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АРСМАШ(Компрессорное производство)\! ТЕХНИЧЕСКИЙ МАРКЕТИНГ\!!! Прайс-лист\Прайс-лист ЗИФ\"/>
    </mc:Choice>
  </mc:AlternateContent>
  <xr:revisionPtr revIDLastSave="0" documentId="13_ncr:1_{9DCE796E-9450-43A5-B766-EF1A5D63280B}" xr6:coauthVersionLast="47" xr6:coauthVersionMax="47" xr10:uidLastSave="{00000000-0000-0000-0000-000000000000}"/>
  <bookViews>
    <workbookView xWindow="28680" yWindow="-120" windowWidth="29040" windowHeight="15720" tabRatio="861" xr2:uid="{FA0CF091-7D11-4BA7-96DC-724F2843CAC9}"/>
  </bookViews>
  <sheets>
    <sheet name="Оглавление" sheetId="1" r:id="rId1"/>
    <sheet name="1. Дизельные" sheetId="2" r:id="rId2"/>
    <sheet name="2. Электрические" sheetId="3" r:id="rId3"/>
    <sheet name="3. Взрывозащищенные" sheetId="4" r:id="rId4"/>
    <sheet name="4. Безмасляные" sheetId="5" r:id="rId5"/>
    <sheet name="5. Осушители" sheetId="6" r:id="rId6"/>
    <sheet name="6. Азот" sheetId="7" r:id="rId7"/>
    <sheet name="7. Поршневые" sheetId="8" r:id="rId8"/>
    <sheet name="8. Центробежные" sheetId="9" r:id="rId9"/>
    <sheet name="9. Газовые" sheetId="10" r:id="rId10"/>
    <sheet name="10. Модульные" sheetId="11" r:id="rId11"/>
    <sheet name="11. Нестандарт" sheetId="12" r:id="rId12"/>
    <sheet name="12. Запасные части" sheetId="13" r:id="rId13"/>
  </sheets>
  <externalReferences>
    <externalReference r:id="rId14"/>
    <externalReference r:id="rId15"/>
  </externalReferences>
  <definedNames>
    <definedName name="Z_722D209B_3891_42C1_A20A_296A25EFB4AA_.wvu.Cols" localSheetId="1" hidden="1">'1. Дизельные'!#REF!,'1. Дизельные'!#REF!,'1. Дизельные'!$Q:$Q,'1. Дизельные'!$U:$U,'1. Дизельные'!$AI:$AU</definedName>
    <definedName name="Z_722D209B_3891_42C1_A20A_296A25EFB4AA_.wvu.Rows" localSheetId="1" hidden="1">'1. Дизельные'!$6:$20,'1. Дизельные'!$143:$192,'1. Дизельные'!$194:$215</definedName>
    <definedName name="Z_95FFDFDA_4A46_4476_85E9_089546F64CA0_.wvu.Cols" localSheetId="1" hidden="1">'1. Дизельные'!#REF!,'1. Дизельные'!#REF!,'1. Дизельные'!$Q:$Q,'1. Дизельные'!$U:$U,'1. Дизельные'!$AI:$AU</definedName>
    <definedName name="Z_95FFDFDA_4A46_4476_85E9_089546F64CA0_.wvu.Cols" localSheetId="2" hidden="1">'2. Электрические'!$D:$D,'2. Электрические'!$H:$H,'2. Электрические'!$W:$W,'2. Электрические'!$Z:$Z,'2. Электрические'!$AL:$AN,'2. Электрические'!$AU:$AU,'2. Электрические'!$AX:$AZ</definedName>
    <definedName name="Z_95FFDFDA_4A46_4476_85E9_089546F64CA0_.wvu.Cols" localSheetId="3" hidden="1">'3. Взрывозащищенные'!$D:$D,'3. Взрывозащищенные'!$G:$H,'3. Взрывозащищенные'!$W:$W,'3. Взрывозащищенные'!$Z:$Z,'3. Взрывозащищенные'!$AL:$AN,'3. Взрывозащищенные'!$AW:$BA</definedName>
    <definedName name="Z_95FFDFDA_4A46_4476_85E9_089546F64CA0_.wvu.Cols" localSheetId="4" hidden="1">'4. Безмасляные'!$D:$D,'4. Безмасляные'!$G:$H,'4. Безмасляные'!$Z:$Z,'4. Безмасляные'!$AL:$AN,'4. Безмасляные'!$AU:$AU,'4. Безмасляные'!$AW:$BB</definedName>
    <definedName name="Z_95FFDFDA_4A46_4476_85E9_089546F64CA0_.wvu.Cols" localSheetId="5" hidden="1">'5. Осушители'!$E:$E,'5. Осушители'!$H:$H,'5. Осушители'!$T:$V,'5. Осушители'!$X:$AB,'5. Осушители'!$AF:$AN,'5. Осушители'!$AP:$AV,'5. Осушители'!$AY:$AZ,'5. Осушители'!$BB:$BB</definedName>
    <definedName name="Z_95FFDFDA_4A46_4476_85E9_089546F64CA0_.wvu.Cols" localSheetId="7" hidden="1">'7. Поршневые'!$G:$H,'7. Поршневые'!$AM:$AO,'7. Поршневые'!$AV:$AV,'7. Поршневые'!$AY:$AY</definedName>
    <definedName name="Z_95FFDFDA_4A46_4476_85E9_089546F64CA0_.wvu.Rows" localSheetId="1" hidden="1">'1. Дизельные'!$6:$20</definedName>
    <definedName name="Z_95FFDFDA_4A46_4476_85E9_089546F64CA0_.wvu.Rows" localSheetId="2" hidden="1">'2. Электрические'!$6:$24</definedName>
    <definedName name="Z_95FFDFDA_4A46_4476_85E9_089546F64CA0_.wvu.Rows" localSheetId="4" hidden="1">'4. Безмасляные'!$6:$14</definedName>
    <definedName name="Z_95FFDFDA_4A46_4476_85E9_089546F64CA0_.wvu.Rows" localSheetId="5" hidden="1">'5. Осушители'!$6:$19</definedName>
    <definedName name="Z_95FFDFDA_4A46_4476_85E9_089546F64CA0_.wvu.Rows" localSheetId="7" hidden="1">'7. Поршневые'!$6:$9</definedName>
  </definedNames>
  <calcPr calcId="191029"/>
  <customWorkbookViews>
    <customWorkbookView name="Моисеенко Михаил Станиславович - Личное представление" guid="{95FFDFDA-4A46-4476-85E9-089546F64CA0}" mergeInterval="0" personalView="1" maximized="1" xWindow="-8" yWindow="-8" windowWidth="1936" windowHeight="1048" tabRatio="861" activeSheetId="1"/>
    <customWorkbookView name="Черницкий Кирилл Владимирович - Личное представление" guid="{722D209B-3891-42C1-A20A-296A25EFB4AA}" mergeInterval="0" personalView="1" maximized="1" xWindow="-8" yWindow="-8" windowWidth="1936" windowHeight="1034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3" l="1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121" i="13"/>
  <c r="D122" i="13"/>
  <c r="D123" i="13"/>
  <c r="D124" i="13"/>
  <c r="D125" i="13"/>
  <c r="D126" i="13"/>
  <c r="D127" i="13"/>
  <c r="D128" i="13"/>
  <c r="D129" i="13"/>
  <c r="D130" i="13"/>
  <c r="D131" i="13"/>
  <c r="D132" i="13"/>
  <c r="D133" i="13"/>
  <c r="D134" i="13"/>
  <c r="D135" i="13"/>
  <c r="D136" i="13"/>
  <c r="D137" i="13"/>
  <c r="D138" i="13"/>
  <c r="D139" i="13"/>
  <c r="D140" i="13"/>
  <c r="D141" i="13"/>
  <c r="D142" i="13"/>
  <c r="D143" i="13"/>
  <c r="D144" i="13"/>
  <c r="D145" i="13"/>
  <c r="D146" i="13"/>
  <c r="D147" i="13"/>
  <c r="D148" i="13"/>
  <c r="D149" i="13"/>
  <c r="D150" i="13"/>
  <c r="D151" i="13"/>
  <c r="D152" i="13"/>
  <c r="D153" i="13"/>
  <c r="D154" i="13"/>
  <c r="D155" i="13"/>
  <c r="D156" i="13"/>
  <c r="D157" i="13"/>
  <c r="D158" i="13"/>
  <c r="D159" i="13"/>
  <c r="D160" i="13"/>
  <c r="D161" i="13"/>
  <c r="D162" i="13"/>
  <c r="D163" i="13"/>
  <c r="D164" i="13"/>
  <c r="D165" i="13"/>
  <c r="D166" i="13"/>
  <c r="D167" i="13"/>
  <c r="D168" i="13"/>
  <c r="D169" i="13"/>
  <c r="D170" i="13"/>
  <c r="D171" i="13"/>
  <c r="D172" i="13"/>
  <c r="D173" i="13"/>
  <c r="D174" i="13"/>
  <c r="D175" i="13"/>
  <c r="D176" i="13"/>
  <c r="D177" i="13"/>
  <c r="D178" i="13"/>
  <c r="D179" i="13"/>
  <c r="D180" i="13"/>
  <c r="D181" i="13"/>
  <c r="D182" i="13"/>
  <c r="D183" i="13"/>
  <c r="D184" i="13"/>
  <c r="D185" i="13"/>
  <c r="D186" i="13"/>
  <c r="D187" i="13"/>
  <c r="D188" i="13"/>
  <c r="D189" i="13"/>
  <c r="D190" i="13"/>
  <c r="D191" i="13"/>
  <c r="D192" i="13"/>
  <c r="D193" i="13"/>
  <c r="D194" i="13"/>
  <c r="D195" i="13"/>
  <c r="D196" i="13"/>
  <c r="D197" i="13"/>
  <c r="D198" i="13"/>
  <c r="D199" i="13"/>
  <c r="D200" i="13"/>
  <c r="D201" i="13"/>
  <c r="D202" i="13"/>
  <c r="D203" i="13"/>
  <c r="D204" i="13"/>
  <c r="D205" i="13"/>
  <c r="D206" i="13"/>
  <c r="D207" i="13"/>
  <c r="D208" i="13"/>
  <c r="D209" i="13"/>
  <c r="D210" i="13"/>
  <c r="D211" i="13"/>
  <c r="D212" i="13"/>
  <c r="D213" i="13"/>
  <c r="D214" i="13"/>
  <c r="D215" i="13"/>
  <c r="D216" i="13"/>
  <c r="D217" i="13"/>
  <c r="D218" i="13"/>
  <c r="D219" i="13"/>
  <c r="D220" i="13"/>
  <c r="D221" i="13"/>
  <c r="D222" i="13"/>
  <c r="D223" i="13"/>
  <c r="D224" i="13"/>
  <c r="D225" i="13"/>
  <c r="D226" i="13"/>
  <c r="D227" i="13"/>
  <c r="D228" i="13"/>
  <c r="D229" i="13"/>
  <c r="D230" i="13"/>
  <c r="D231" i="13"/>
  <c r="D232" i="13"/>
  <c r="D233" i="13"/>
  <c r="D234" i="13"/>
  <c r="D235" i="13"/>
  <c r="D236" i="13"/>
  <c r="D237" i="13"/>
  <c r="D238" i="13"/>
  <c r="D239" i="13"/>
  <c r="D240" i="13"/>
  <c r="D241" i="13"/>
  <c r="D242" i="13"/>
  <c r="D243" i="13"/>
  <c r="D244" i="13"/>
  <c r="D245" i="13"/>
  <c r="D246" i="13"/>
  <c r="D247" i="13"/>
  <c r="D248" i="13"/>
  <c r="D249" i="13"/>
  <c r="D250" i="13"/>
  <c r="D251" i="13"/>
  <c r="D252" i="13"/>
  <c r="D253" i="13"/>
  <c r="D254" i="13"/>
  <c r="D255" i="13"/>
  <c r="D256" i="13"/>
  <c r="D257" i="13"/>
  <c r="D258" i="13"/>
  <c r="D259" i="13"/>
  <c r="D260" i="13"/>
  <c r="D261" i="13"/>
  <c r="D262" i="13"/>
  <c r="D263" i="13"/>
  <c r="D264" i="13"/>
  <c r="D265" i="13"/>
  <c r="D266" i="13"/>
  <c r="D267" i="13"/>
  <c r="D268" i="13"/>
  <c r="D269" i="13"/>
  <c r="D270" i="13"/>
  <c r="D271" i="13"/>
  <c r="D272" i="13"/>
  <c r="D273" i="13"/>
  <c r="D274" i="13"/>
  <c r="D275" i="13"/>
  <c r="D276" i="13"/>
  <c r="D277" i="13"/>
  <c r="D278" i="13"/>
  <c r="D279" i="13"/>
  <c r="D280" i="13"/>
  <c r="D281" i="13"/>
  <c r="D282" i="13"/>
  <c r="D283" i="13"/>
  <c r="D284" i="13"/>
  <c r="D285" i="13"/>
  <c r="D286" i="13"/>
  <c r="D287" i="13"/>
  <c r="D288" i="13"/>
  <c r="D289" i="13"/>
  <c r="D290" i="13"/>
  <c r="D291" i="13"/>
  <c r="D292" i="13"/>
  <c r="D293" i="13"/>
  <c r="D294" i="13"/>
  <c r="D295" i="13"/>
  <c r="D296" i="13"/>
  <c r="D297" i="13"/>
  <c r="D298" i="13"/>
  <c r="D299" i="13"/>
  <c r="D300" i="13"/>
  <c r="D301" i="13"/>
  <c r="D302" i="13"/>
  <c r="D303" i="13"/>
  <c r="D304" i="13"/>
  <c r="D305" i="13"/>
  <c r="D306" i="13"/>
  <c r="D307" i="13"/>
  <c r="D308" i="13"/>
  <c r="D309" i="13"/>
  <c r="D310" i="13"/>
  <c r="D311" i="13"/>
  <c r="D312" i="13"/>
  <c r="D313" i="13"/>
  <c r="D314" i="13"/>
  <c r="D315" i="13"/>
  <c r="D316" i="13"/>
  <c r="D317" i="13"/>
  <c r="D318" i="13"/>
  <c r="D319" i="13"/>
  <c r="D320" i="13"/>
  <c r="D321" i="13"/>
  <c r="D322" i="13"/>
  <c r="D323" i="13"/>
  <c r="D324" i="13"/>
  <c r="D325" i="13"/>
  <c r="D326" i="13"/>
  <c r="D327" i="13"/>
  <c r="D328" i="13"/>
  <c r="D329" i="13"/>
  <c r="D330" i="13"/>
  <c r="D331" i="13"/>
  <c r="D332" i="13"/>
  <c r="D333" i="13"/>
  <c r="D334" i="13"/>
  <c r="D335" i="13"/>
  <c r="D336" i="13"/>
  <c r="D337" i="13"/>
  <c r="D338" i="13"/>
  <c r="D339" i="13"/>
  <c r="D340" i="13"/>
  <c r="D341" i="13"/>
  <c r="D342" i="13"/>
  <c r="D343" i="13"/>
  <c r="D344" i="13"/>
  <c r="D345" i="13"/>
  <c r="D346" i="13"/>
  <c r="D347" i="13"/>
  <c r="D348" i="13"/>
  <c r="D349" i="13"/>
  <c r="D350" i="13"/>
  <c r="D351" i="13"/>
  <c r="D352" i="13"/>
  <c r="D353" i="13"/>
  <c r="D354" i="13"/>
  <c r="D355" i="13"/>
  <c r="D356" i="13"/>
  <c r="D357" i="13"/>
  <c r="D358" i="13"/>
  <c r="D359" i="13"/>
  <c r="D360" i="13"/>
  <c r="D361" i="13"/>
  <c r="D362" i="13"/>
  <c r="D363" i="13"/>
  <c r="D364" i="13"/>
  <c r="D365" i="13"/>
  <c r="D366" i="13"/>
  <c r="D367" i="13"/>
  <c r="D368" i="13"/>
  <c r="D369" i="13"/>
  <c r="D370" i="13"/>
  <c r="D371" i="13"/>
  <c r="D372" i="13"/>
  <c r="D373" i="13"/>
  <c r="D374" i="13"/>
  <c r="D375" i="13"/>
  <c r="D376" i="13"/>
  <c r="D377" i="13"/>
  <c r="D378" i="13"/>
  <c r="D379" i="13"/>
  <c r="D380" i="13"/>
  <c r="D381" i="13"/>
  <c r="D382" i="13"/>
  <c r="D383" i="13"/>
  <c r="D384" i="13"/>
  <c r="D385" i="13"/>
  <c r="D386" i="13"/>
  <c r="D387" i="13"/>
  <c r="D388" i="13"/>
  <c r="D389" i="13"/>
  <c r="D390" i="13"/>
  <c r="D391" i="13"/>
  <c r="D392" i="13"/>
  <c r="D393" i="13"/>
  <c r="D394" i="13"/>
  <c r="D395" i="13"/>
  <c r="D396" i="13"/>
  <c r="D397" i="13"/>
  <c r="D398" i="13"/>
  <c r="D399" i="13"/>
  <c r="D400" i="13"/>
  <c r="D401" i="13"/>
  <c r="D402" i="13"/>
  <c r="D403" i="13"/>
  <c r="D404" i="13"/>
  <c r="D405" i="13"/>
  <c r="D406" i="13"/>
  <c r="D407" i="13"/>
  <c r="D408" i="13"/>
  <c r="D409" i="13"/>
  <c r="D410" i="13"/>
  <c r="D411" i="13"/>
  <c r="D412" i="13"/>
  <c r="D413" i="13"/>
  <c r="D414" i="13"/>
  <c r="D415" i="13"/>
  <c r="D416" i="13"/>
  <c r="D417" i="13"/>
  <c r="D418" i="13"/>
  <c r="D419" i="13"/>
  <c r="D420" i="13"/>
  <c r="D421" i="13"/>
  <c r="D422" i="13"/>
  <c r="D423" i="13"/>
  <c r="D424" i="13"/>
  <c r="D425" i="13"/>
  <c r="D426" i="13"/>
  <c r="D427" i="13"/>
  <c r="D428" i="13"/>
  <c r="D429" i="13"/>
  <c r="D430" i="13"/>
  <c r="D431" i="13"/>
  <c r="D432" i="13"/>
  <c r="D433" i="13"/>
  <c r="D434" i="13"/>
  <c r="D435" i="13"/>
  <c r="D436" i="13"/>
  <c r="D437" i="13"/>
  <c r="D438" i="13"/>
  <c r="D439" i="13"/>
  <c r="D440" i="13"/>
  <c r="D441" i="13"/>
  <c r="D442" i="13"/>
  <c r="D443" i="13"/>
  <c r="D444" i="13"/>
  <c r="D445" i="13"/>
  <c r="D446" i="13"/>
  <c r="D447" i="13"/>
  <c r="D448" i="13"/>
  <c r="D449" i="13"/>
  <c r="D450" i="13"/>
  <c r="D451" i="13"/>
  <c r="D452" i="13"/>
  <c r="D453" i="13"/>
  <c r="D454" i="13"/>
  <c r="D455" i="13"/>
  <c r="D456" i="13"/>
  <c r="D457" i="13"/>
  <c r="D458" i="13"/>
  <c r="D459" i="13"/>
  <c r="D460" i="13"/>
  <c r="D461" i="13"/>
  <c r="D462" i="13"/>
  <c r="D463" i="13"/>
  <c r="D464" i="13"/>
  <c r="D465" i="13"/>
  <c r="D466" i="13"/>
  <c r="D467" i="13"/>
  <c r="D468" i="13"/>
  <c r="D469" i="13"/>
  <c r="D470" i="13"/>
  <c r="D471" i="13"/>
  <c r="D472" i="13"/>
  <c r="D473" i="13"/>
  <c r="D474" i="13"/>
  <c r="D475" i="13"/>
  <c r="D476" i="13"/>
  <c r="D477" i="13"/>
  <c r="D478" i="13"/>
  <c r="D479" i="13"/>
  <c r="D480" i="13"/>
  <c r="D481" i="13"/>
  <c r="D482" i="13"/>
  <c r="D483" i="13"/>
  <c r="D484" i="13"/>
  <c r="D485" i="13"/>
  <c r="D486" i="13"/>
  <c r="D487" i="13"/>
  <c r="D488" i="13"/>
  <c r="D489" i="13"/>
  <c r="D490" i="13"/>
  <c r="D491" i="13"/>
  <c r="D492" i="13"/>
  <c r="D493" i="13"/>
  <c r="D494" i="13"/>
  <c r="D495" i="13"/>
  <c r="D496" i="13"/>
  <c r="D497" i="13"/>
  <c r="D498" i="13"/>
  <c r="D499" i="13"/>
  <c r="D500" i="13"/>
  <c r="D501" i="13"/>
  <c r="D502" i="13"/>
  <c r="D503" i="13"/>
  <c r="D504" i="13"/>
  <c r="D505" i="13"/>
  <c r="D506" i="13"/>
  <c r="D507" i="13"/>
  <c r="D508" i="13"/>
  <c r="D509" i="13"/>
  <c r="D510" i="13"/>
  <c r="D511" i="13"/>
  <c r="D512" i="13"/>
  <c r="D513" i="13"/>
  <c r="D514" i="13"/>
  <c r="D515" i="13"/>
  <c r="D516" i="13"/>
  <c r="D517" i="13"/>
  <c r="D518" i="13"/>
  <c r="D519" i="13"/>
  <c r="D520" i="13"/>
  <c r="D521" i="13"/>
  <c r="D522" i="13"/>
  <c r="D523" i="13"/>
  <c r="D524" i="13"/>
  <c r="D525" i="13"/>
  <c r="D526" i="13"/>
  <c r="D527" i="13"/>
  <c r="D528" i="13"/>
  <c r="D529" i="13"/>
  <c r="D530" i="13"/>
  <c r="D531" i="13"/>
  <c r="D532" i="13"/>
  <c r="D533" i="13"/>
  <c r="D534" i="13"/>
  <c r="D535" i="13"/>
  <c r="D536" i="13"/>
  <c r="D537" i="13"/>
  <c r="D538" i="13"/>
  <c r="D539" i="13"/>
  <c r="D540" i="13"/>
  <c r="D541" i="13"/>
  <c r="D542" i="13"/>
  <c r="D543" i="13"/>
  <c r="D544" i="13"/>
  <c r="D545" i="13"/>
  <c r="D546" i="13"/>
  <c r="D547" i="13"/>
  <c r="D548" i="13"/>
  <c r="D549" i="13"/>
  <c r="D550" i="13"/>
  <c r="D551" i="13"/>
  <c r="D552" i="13"/>
  <c r="D553" i="13"/>
  <c r="D554" i="13"/>
  <c r="D555" i="13"/>
  <c r="D556" i="13"/>
  <c r="D557" i="13"/>
  <c r="D558" i="13"/>
  <c r="D559" i="13"/>
  <c r="D560" i="13"/>
  <c r="D561" i="13"/>
  <c r="D562" i="13"/>
  <c r="D563" i="13"/>
  <c r="D564" i="13"/>
  <c r="D565" i="13"/>
  <c r="D566" i="13"/>
  <c r="D567" i="13"/>
  <c r="D568" i="13"/>
  <c r="D569" i="13"/>
  <c r="D570" i="13"/>
  <c r="D571" i="13"/>
  <c r="D572" i="13"/>
  <c r="D573" i="13"/>
  <c r="D574" i="13"/>
  <c r="D575" i="13"/>
  <c r="D576" i="13"/>
  <c r="D577" i="13"/>
  <c r="D578" i="13"/>
  <c r="D579" i="13"/>
  <c r="D580" i="13"/>
  <c r="D581" i="13"/>
  <c r="D582" i="13"/>
  <c r="D583" i="13"/>
  <c r="D584" i="13"/>
  <c r="D585" i="13"/>
  <c r="D586" i="13"/>
  <c r="D587" i="13"/>
  <c r="D588" i="13"/>
  <c r="D589" i="13"/>
  <c r="D590" i="13"/>
  <c r="D591" i="13"/>
  <c r="D592" i="13"/>
  <c r="D593" i="13"/>
  <c r="D594" i="13"/>
  <c r="D595" i="13"/>
  <c r="D596" i="13"/>
  <c r="D597" i="13"/>
  <c r="D598" i="13"/>
  <c r="D599" i="13"/>
  <c r="D600" i="13"/>
  <c r="D601" i="13"/>
  <c r="D602" i="13"/>
  <c r="D603" i="13"/>
  <c r="D604" i="13"/>
  <c r="D605" i="13"/>
  <c r="D606" i="13"/>
  <c r="D607" i="13"/>
  <c r="D608" i="13"/>
  <c r="D609" i="13"/>
  <c r="D610" i="13"/>
  <c r="D611" i="13"/>
  <c r="D612" i="13"/>
  <c r="D613" i="13"/>
  <c r="D614" i="13"/>
  <c r="D615" i="13"/>
  <c r="D616" i="13"/>
  <c r="D617" i="13"/>
  <c r="D618" i="13"/>
  <c r="D619" i="13"/>
  <c r="D620" i="13"/>
  <c r="D621" i="13"/>
  <c r="D622" i="13"/>
  <c r="D623" i="13"/>
  <c r="D624" i="13"/>
  <c r="D625" i="13"/>
  <c r="D626" i="13"/>
  <c r="D627" i="13"/>
  <c r="D628" i="13"/>
  <c r="D629" i="13"/>
  <c r="D630" i="13"/>
  <c r="D631" i="13"/>
  <c r="D632" i="13"/>
  <c r="D633" i="13"/>
  <c r="D634" i="13"/>
  <c r="D635" i="13"/>
  <c r="D636" i="13"/>
  <c r="D637" i="13"/>
  <c r="D638" i="13"/>
  <c r="D639" i="13"/>
  <c r="D640" i="13"/>
  <c r="D641" i="13"/>
  <c r="D642" i="13"/>
  <c r="D643" i="13"/>
  <c r="D644" i="13"/>
  <c r="D645" i="13"/>
  <c r="D646" i="13"/>
  <c r="D647" i="13"/>
  <c r="D648" i="13"/>
  <c r="D649" i="13"/>
  <c r="D650" i="13"/>
  <c r="D651" i="13"/>
  <c r="D652" i="13"/>
  <c r="D653" i="13"/>
  <c r="D654" i="13"/>
  <c r="D655" i="13"/>
  <c r="D656" i="13"/>
  <c r="D657" i="13"/>
  <c r="D658" i="13"/>
  <c r="D659" i="13"/>
  <c r="D660" i="13"/>
  <c r="D661" i="13"/>
  <c r="D662" i="13"/>
  <c r="D663" i="13"/>
  <c r="D664" i="13"/>
  <c r="D665" i="13"/>
  <c r="D666" i="13"/>
  <c r="D667" i="13"/>
  <c r="D668" i="13"/>
  <c r="D669" i="13"/>
  <c r="D670" i="13"/>
  <c r="D671" i="13"/>
  <c r="D672" i="13"/>
  <c r="D673" i="13"/>
  <c r="D674" i="13"/>
  <c r="D675" i="13"/>
  <c r="D676" i="13"/>
  <c r="D677" i="13"/>
  <c r="D678" i="13"/>
  <c r="D679" i="13"/>
  <c r="D680" i="13"/>
  <c r="D681" i="13"/>
  <c r="D682" i="13"/>
  <c r="D683" i="13"/>
  <c r="D684" i="13"/>
  <c r="D685" i="13"/>
  <c r="D686" i="13"/>
  <c r="D687" i="13"/>
  <c r="D688" i="13"/>
  <c r="D689" i="13"/>
  <c r="D690" i="13"/>
  <c r="D691" i="13"/>
  <c r="D692" i="13"/>
  <c r="D693" i="13"/>
  <c r="D694" i="13"/>
  <c r="D695" i="13"/>
  <c r="D696" i="13"/>
  <c r="D697" i="13"/>
  <c r="D698" i="13"/>
  <c r="D699" i="13"/>
  <c r="D700" i="13"/>
  <c r="D701" i="13"/>
  <c r="D702" i="13"/>
  <c r="D703" i="13"/>
  <c r="D704" i="13"/>
  <c r="D705" i="13"/>
  <c r="D706" i="13"/>
  <c r="D707" i="13"/>
  <c r="D708" i="13"/>
  <c r="D709" i="13"/>
  <c r="D710" i="13"/>
  <c r="D711" i="13"/>
  <c r="D712" i="13"/>
  <c r="D713" i="13"/>
  <c r="D714" i="13"/>
  <c r="D715" i="13"/>
  <c r="D716" i="13"/>
  <c r="D717" i="13"/>
  <c r="D718" i="13"/>
  <c r="D719" i="13"/>
  <c r="D720" i="13"/>
  <c r="D721" i="13"/>
  <c r="D722" i="13"/>
  <c r="D723" i="13"/>
  <c r="D724" i="13"/>
  <c r="D725" i="13"/>
  <c r="D726" i="13"/>
  <c r="D727" i="13"/>
  <c r="D728" i="13"/>
  <c r="D729" i="13"/>
  <c r="D730" i="13"/>
  <c r="D731" i="13"/>
  <c r="D732" i="13"/>
  <c r="D733" i="13"/>
  <c r="D734" i="13"/>
  <c r="D735" i="13"/>
  <c r="D736" i="13"/>
  <c r="D737" i="13"/>
  <c r="D738" i="13"/>
  <c r="D739" i="13"/>
  <c r="D740" i="13"/>
  <c r="D741" i="13"/>
  <c r="D742" i="13"/>
  <c r="D743" i="13"/>
  <c r="D744" i="13"/>
  <c r="D745" i="13"/>
  <c r="D746" i="13"/>
  <c r="D747" i="13"/>
  <c r="D748" i="13"/>
  <c r="D749" i="13"/>
  <c r="D750" i="13"/>
  <c r="D751" i="13"/>
  <c r="D752" i="13"/>
  <c r="D753" i="13"/>
  <c r="D754" i="13"/>
  <c r="D755" i="13"/>
  <c r="D756" i="13"/>
  <c r="D757" i="13"/>
  <c r="D758" i="13"/>
  <c r="D759" i="13"/>
  <c r="D760" i="13"/>
  <c r="D761" i="13"/>
  <c r="D762" i="13"/>
  <c r="D763" i="13"/>
  <c r="D764" i="13"/>
  <c r="D765" i="13"/>
  <c r="D766" i="13"/>
  <c r="D767" i="13"/>
  <c r="D768" i="13"/>
  <c r="D769" i="13"/>
  <c r="D770" i="13"/>
  <c r="D771" i="13"/>
  <c r="D772" i="13"/>
  <c r="D773" i="13"/>
  <c r="D774" i="13"/>
  <c r="D775" i="13"/>
  <c r="D776" i="13"/>
  <c r="D777" i="13"/>
  <c r="D778" i="13"/>
  <c r="D779" i="13"/>
  <c r="D780" i="13"/>
  <c r="D781" i="13"/>
  <c r="D782" i="13"/>
  <c r="D783" i="13"/>
  <c r="D784" i="13"/>
  <c r="D785" i="13"/>
  <c r="D786" i="13"/>
  <c r="D787" i="13"/>
  <c r="D788" i="13"/>
  <c r="D789" i="13"/>
  <c r="D790" i="13"/>
  <c r="D791" i="13"/>
  <c r="D792" i="13"/>
  <c r="D793" i="13"/>
  <c r="D794" i="13"/>
  <c r="D795" i="13"/>
  <c r="D796" i="13"/>
  <c r="D797" i="13"/>
  <c r="D798" i="13"/>
  <c r="D799" i="13"/>
  <c r="D800" i="13"/>
  <c r="D801" i="13"/>
  <c r="D802" i="13"/>
  <c r="D803" i="13"/>
  <c r="D804" i="13"/>
  <c r="D805" i="13"/>
  <c r="D806" i="13"/>
  <c r="D807" i="13"/>
  <c r="D808" i="13"/>
  <c r="D809" i="13"/>
  <c r="D810" i="13"/>
  <c r="D811" i="13"/>
  <c r="D812" i="13"/>
  <c r="D813" i="13"/>
  <c r="D814" i="13"/>
  <c r="D815" i="13"/>
  <c r="D816" i="13"/>
  <c r="D817" i="13"/>
  <c r="D818" i="13"/>
  <c r="D819" i="13"/>
  <c r="D820" i="13"/>
  <c r="D821" i="13"/>
  <c r="D822" i="13"/>
  <c r="D823" i="13"/>
  <c r="D824" i="13"/>
  <c r="D825" i="13"/>
  <c r="D826" i="13"/>
  <c r="D827" i="13"/>
  <c r="D828" i="13"/>
  <c r="D829" i="13"/>
  <c r="D830" i="13"/>
  <c r="D831" i="13"/>
  <c r="D832" i="13"/>
  <c r="D833" i="13"/>
  <c r="D834" i="13"/>
  <c r="D835" i="13"/>
  <c r="D836" i="13"/>
  <c r="D837" i="13"/>
  <c r="D838" i="13"/>
  <c r="D839" i="13"/>
  <c r="D840" i="13"/>
  <c r="D841" i="13"/>
  <c r="D842" i="13"/>
  <c r="D843" i="13"/>
  <c r="D844" i="13"/>
  <c r="D845" i="13"/>
  <c r="D846" i="13"/>
  <c r="D847" i="13"/>
  <c r="D848" i="13"/>
  <c r="D849" i="13"/>
  <c r="D850" i="13"/>
  <c r="D851" i="13"/>
  <c r="D852" i="13"/>
  <c r="D853" i="13"/>
  <c r="D854" i="13"/>
  <c r="D855" i="13"/>
  <c r="D856" i="13"/>
  <c r="D857" i="13"/>
  <c r="D858" i="13"/>
  <c r="D859" i="13"/>
  <c r="D860" i="13"/>
  <c r="D861" i="13"/>
  <c r="D862" i="13"/>
  <c r="D863" i="13"/>
  <c r="D864" i="13"/>
  <c r="D865" i="13"/>
  <c r="D866" i="13"/>
  <c r="D867" i="13"/>
  <c r="D868" i="13"/>
  <c r="D869" i="13"/>
  <c r="D870" i="13"/>
  <c r="D871" i="13"/>
  <c r="D872" i="13"/>
  <c r="D873" i="13"/>
  <c r="D874" i="13"/>
  <c r="D875" i="13"/>
  <c r="D876" i="13"/>
  <c r="D877" i="13"/>
  <c r="D878" i="13"/>
  <c r="D879" i="13"/>
  <c r="D880" i="13"/>
  <c r="D881" i="13"/>
  <c r="D882" i="13"/>
  <c r="D883" i="13"/>
  <c r="D884" i="13"/>
  <c r="D885" i="13"/>
  <c r="D886" i="13"/>
  <c r="D887" i="13"/>
  <c r="D888" i="13"/>
  <c r="D889" i="13"/>
  <c r="D890" i="13"/>
  <c r="D891" i="13"/>
  <c r="D892" i="13"/>
  <c r="D893" i="13"/>
  <c r="D894" i="13"/>
  <c r="D895" i="13"/>
  <c r="D896" i="13"/>
  <c r="D897" i="13"/>
  <c r="D898" i="13"/>
  <c r="D899" i="13"/>
  <c r="D900" i="13"/>
  <c r="D901" i="13"/>
  <c r="D902" i="13"/>
  <c r="D903" i="13"/>
  <c r="D904" i="13"/>
  <c r="D905" i="13"/>
  <c r="D906" i="13"/>
  <c r="D907" i="13"/>
  <c r="D908" i="13"/>
  <c r="D909" i="13"/>
  <c r="D910" i="13"/>
  <c r="D911" i="13"/>
  <c r="D912" i="13"/>
  <c r="D913" i="13"/>
  <c r="D914" i="13"/>
  <c r="D915" i="13"/>
  <c r="D916" i="13"/>
  <c r="D917" i="13"/>
  <c r="D918" i="13"/>
  <c r="D919" i="13"/>
  <c r="D920" i="13"/>
  <c r="D921" i="13"/>
  <c r="D922" i="13"/>
  <c r="D923" i="13"/>
  <c r="D924" i="13"/>
  <c r="D925" i="13"/>
  <c r="D926" i="13"/>
  <c r="D927" i="13"/>
  <c r="D928" i="13"/>
  <c r="D929" i="13"/>
  <c r="D930" i="13"/>
  <c r="D931" i="13"/>
  <c r="D932" i="13"/>
  <c r="D933" i="13"/>
  <c r="D934" i="13"/>
  <c r="D935" i="13"/>
  <c r="D936" i="13"/>
  <c r="D937" i="13"/>
  <c r="D938" i="13"/>
  <c r="D939" i="13"/>
  <c r="D940" i="13"/>
  <c r="D941" i="13"/>
  <c r="D942" i="13"/>
  <c r="D943" i="13"/>
  <c r="D944" i="13"/>
  <c r="D945" i="13"/>
  <c r="D946" i="13"/>
  <c r="D947" i="13"/>
  <c r="D948" i="13"/>
  <c r="D949" i="13"/>
  <c r="D950" i="13"/>
  <c r="D951" i="13"/>
  <c r="D952" i="13"/>
  <c r="D953" i="13"/>
  <c r="D954" i="13"/>
  <c r="D955" i="13"/>
  <c r="D956" i="13"/>
  <c r="D957" i="13"/>
  <c r="D958" i="13"/>
  <c r="D959" i="13"/>
  <c r="D960" i="13"/>
  <c r="D961" i="13"/>
  <c r="D962" i="13"/>
  <c r="D963" i="13"/>
  <c r="D964" i="13"/>
  <c r="D965" i="13"/>
  <c r="D966" i="13"/>
  <c r="D967" i="13"/>
  <c r="D968" i="13"/>
  <c r="D969" i="13"/>
  <c r="D970" i="13"/>
  <c r="D971" i="13"/>
  <c r="D972" i="13"/>
  <c r="D973" i="13"/>
  <c r="D974" i="13"/>
  <c r="D975" i="13"/>
  <c r="D976" i="13"/>
  <c r="D977" i="13"/>
  <c r="D978" i="13"/>
  <c r="D979" i="13"/>
  <c r="D980" i="13"/>
  <c r="D981" i="13"/>
  <c r="D982" i="13"/>
  <c r="D983" i="13"/>
  <c r="D984" i="13"/>
  <c r="D985" i="13"/>
  <c r="D986" i="13"/>
  <c r="D987" i="13"/>
  <c r="D988" i="13"/>
  <c r="D989" i="13"/>
  <c r="D990" i="13"/>
  <c r="D991" i="13"/>
  <c r="D992" i="13"/>
  <c r="D993" i="13"/>
  <c r="D994" i="13"/>
  <c r="D995" i="13"/>
  <c r="D996" i="13"/>
  <c r="D997" i="13"/>
  <c r="D998" i="13"/>
  <c r="D999" i="13"/>
  <c r="D1000" i="13"/>
  <c r="D1001" i="13"/>
  <c r="D1002" i="13"/>
  <c r="D1003" i="13"/>
  <c r="D1004" i="13"/>
  <c r="D1005" i="13"/>
  <c r="D1006" i="13"/>
  <c r="D1007" i="13"/>
  <c r="D1008" i="13"/>
  <c r="D1009" i="13"/>
  <c r="D1010" i="13"/>
  <c r="D1011" i="13"/>
  <c r="D1012" i="13"/>
  <c r="D1013" i="13"/>
  <c r="D1014" i="13"/>
  <c r="D1015" i="13"/>
  <c r="D1016" i="13"/>
  <c r="D1017" i="13"/>
  <c r="D1018" i="13"/>
  <c r="D1019" i="13"/>
  <c r="D1020" i="13"/>
  <c r="D1021" i="13"/>
  <c r="D1022" i="13"/>
  <c r="D1023" i="13"/>
  <c r="D1024" i="13"/>
  <c r="D1025" i="13"/>
  <c r="D1026" i="13"/>
  <c r="D1027" i="13"/>
  <c r="D1028" i="13"/>
  <c r="D1029" i="13"/>
  <c r="D1030" i="13"/>
  <c r="D1031" i="13"/>
  <c r="D1032" i="13"/>
  <c r="D1033" i="13"/>
  <c r="D1034" i="13"/>
  <c r="D1035" i="13"/>
  <c r="D1036" i="13"/>
  <c r="D1037" i="13"/>
  <c r="D1038" i="13"/>
  <c r="D1039" i="13"/>
  <c r="D1040" i="13"/>
  <c r="D1041" i="13"/>
  <c r="D1042" i="13"/>
  <c r="D1043" i="13"/>
  <c r="D1044" i="13"/>
  <c r="D1045" i="13"/>
  <c r="D1046" i="13"/>
  <c r="D1047" i="13"/>
  <c r="D1048" i="13"/>
  <c r="D1049" i="13"/>
  <c r="D1050" i="13"/>
  <c r="D1051" i="13"/>
  <c r="D1052" i="13"/>
  <c r="D1053" i="13"/>
  <c r="D1054" i="13"/>
  <c r="D1055" i="13"/>
  <c r="D1056" i="13"/>
  <c r="D1057" i="13"/>
  <c r="D1058" i="13"/>
  <c r="D1059" i="13"/>
  <c r="D1060" i="13"/>
  <c r="D1061" i="13"/>
  <c r="D1062" i="13"/>
  <c r="D1063" i="13"/>
  <c r="D1064" i="13"/>
  <c r="D1065" i="13"/>
  <c r="D1066" i="13"/>
  <c r="D1067" i="13"/>
  <c r="D1068" i="13"/>
  <c r="D1069" i="13"/>
  <c r="D1070" i="13"/>
  <c r="D1071" i="13"/>
  <c r="D1072" i="13"/>
  <c r="D1073" i="13"/>
  <c r="D1074" i="13"/>
  <c r="D1075" i="13"/>
  <c r="D1076" i="13"/>
  <c r="D1077" i="13"/>
  <c r="D1078" i="13"/>
  <c r="D1079" i="13"/>
  <c r="D1080" i="13"/>
  <c r="D1081" i="13"/>
  <c r="D1082" i="13"/>
  <c r="D1083" i="13"/>
  <c r="D1084" i="13"/>
  <c r="D1085" i="13"/>
  <c r="D1086" i="13"/>
  <c r="D1087" i="13"/>
  <c r="D1088" i="13"/>
  <c r="D1089" i="13"/>
  <c r="D1090" i="13"/>
  <c r="D1091" i="13"/>
  <c r="D1092" i="13"/>
  <c r="D1093" i="13"/>
  <c r="D1094" i="13"/>
  <c r="D1095" i="13"/>
  <c r="D1096" i="13"/>
  <c r="D1097" i="13"/>
  <c r="D1098" i="13"/>
  <c r="D1099" i="13"/>
  <c r="D1100" i="13"/>
  <c r="D1101" i="13"/>
  <c r="D1102" i="13"/>
  <c r="D1103" i="13"/>
  <c r="D1104" i="13"/>
  <c r="D1105" i="13"/>
  <c r="D1106" i="13"/>
  <c r="D1107" i="13"/>
  <c r="D1108" i="13"/>
  <c r="D1109" i="13"/>
  <c r="D1110" i="13"/>
  <c r="D1111" i="13"/>
  <c r="D1112" i="13"/>
  <c r="D1113" i="13"/>
  <c r="D1114" i="13"/>
  <c r="D1115" i="13"/>
  <c r="D1116" i="13"/>
  <c r="D1117" i="13"/>
  <c r="D1118" i="13"/>
  <c r="D1119" i="13"/>
  <c r="D1120" i="13"/>
  <c r="D1121" i="13"/>
  <c r="D1122" i="13"/>
  <c r="D1123" i="13"/>
  <c r="D1124" i="13"/>
  <c r="D1125" i="13"/>
  <c r="D1126" i="13"/>
  <c r="D1127" i="13"/>
  <c r="D1128" i="13"/>
  <c r="D1129" i="13"/>
  <c r="D1130" i="13"/>
  <c r="D1131" i="13"/>
  <c r="D1132" i="13"/>
  <c r="D1133" i="13"/>
  <c r="D1134" i="13"/>
  <c r="D1135" i="13"/>
  <c r="D1136" i="13"/>
  <c r="D1137" i="13"/>
  <c r="D1138" i="13"/>
  <c r="D1139" i="13"/>
  <c r="D1140" i="13"/>
  <c r="D1141" i="13"/>
  <c r="D1142" i="13"/>
  <c r="D1143" i="13"/>
  <c r="D1144" i="13"/>
  <c r="D1145" i="13"/>
  <c r="D1146" i="13"/>
  <c r="D1147" i="13"/>
  <c r="D1148" i="13"/>
  <c r="D1149" i="13"/>
  <c r="D1150" i="13"/>
  <c r="D1151" i="13"/>
  <c r="D1152" i="13"/>
  <c r="D1153" i="13"/>
  <c r="D1154" i="13"/>
  <c r="D1155" i="13"/>
  <c r="D1156" i="13"/>
  <c r="D1157" i="13"/>
  <c r="D1158" i="13"/>
  <c r="D1159" i="13"/>
  <c r="D1160" i="13"/>
  <c r="D1161" i="13"/>
  <c r="D1162" i="13"/>
  <c r="D1163" i="13"/>
  <c r="D1164" i="13"/>
  <c r="D1165" i="13"/>
  <c r="D1166" i="13"/>
  <c r="D1167" i="13"/>
  <c r="D1168" i="13"/>
  <c r="D1169" i="13"/>
  <c r="D1170" i="13"/>
  <c r="D1171" i="13"/>
  <c r="D1172" i="13"/>
  <c r="D1173" i="13"/>
  <c r="D1174" i="13"/>
  <c r="D1175" i="13"/>
  <c r="D1176" i="13"/>
  <c r="D1177" i="13"/>
  <c r="D1178" i="13"/>
  <c r="D1179" i="13"/>
  <c r="D1180" i="13"/>
  <c r="D1181" i="13"/>
  <c r="D1182" i="13"/>
  <c r="D1183" i="13"/>
  <c r="D1184" i="13"/>
  <c r="D1185" i="13"/>
  <c r="D1186" i="13"/>
  <c r="D1187" i="13"/>
  <c r="D1188" i="13"/>
  <c r="D1189" i="13"/>
  <c r="D1190" i="13"/>
  <c r="D1191" i="13"/>
  <c r="D1192" i="13"/>
  <c r="D1193" i="13"/>
  <c r="D1194" i="13"/>
  <c r="D1195" i="13"/>
  <c r="D1196" i="13"/>
  <c r="D1197" i="13"/>
  <c r="D1198" i="13"/>
  <c r="D1199" i="13"/>
  <c r="D1200" i="13"/>
  <c r="D1201" i="13"/>
  <c r="D1202" i="13"/>
  <c r="D1203" i="13"/>
  <c r="D1204" i="13"/>
  <c r="D1205" i="13"/>
  <c r="D1206" i="13"/>
  <c r="D1207" i="13"/>
  <c r="D1208" i="13"/>
  <c r="D1209" i="13"/>
  <c r="D1210" i="13"/>
  <c r="D1211" i="13"/>
  <c r="D1212" i="13"/>
  <c r="D1213" i="13"/>
  <c r="D1214" i="13"/>
  <c r="D1215" i="13"/>
  <c r="D1216" i="13"/>
  <c r="D1217" i="13"/>
  <c r="D1218" i="13"/>
  <c r="D1219" i="13"/>
  <c r="D1220" i="13"/>
  <c r="D1221" i="13"/>
  <c r="D1222" i="13"/>
  <c r="D1223" i="13"/>
  <c r="D1224" i="13"/>
  <c r="D1225" i="13"/>
  <c r="D1226" i="13"/>
  <c r="D1227" i="13"/>
  <c r="D1228" i="13"/>
  <c r="D1229" i="13"/>
  <c r="D1230" i="13"/>
  <c r="D1231" i="13"/>
  <c r="D1232" i="13"/>
  <c r="D1233" i="13"/>
  <c r="D1234" i="13"/>
  <c r="D1235" i="13"/>
  <c r="D1236" i="13"/>
  <c r="D1237" i="13"/>
  <c r="D1238" i="13"/>
  <c r="D1239" i="13"/>
  <c r="D1240" i="13"/>
  <c r="D1241" i="13"/>
  <c r="D1242" i="13"/>
  <c r="D1243" i="13"/>
  <c r="D1244" i="13"/>
  <c r="D1245" i="13"/>
  <c r="D1246" i="13"/>
  <c r="D1247" i="13"/>
  <c r="D1248" i="13"/>
  <c r="D1249" i="13"/>
  <c r="D1250" i="13"/>
  <c r="D1251" i="13"/>
  <c r="D1252" i="13"/>
  <c r="D1253" i="13"/>
  <c r="D1254" i="13"/>
  <c r="D1255" i="13"/>
  <c r="D1256" i="13"/>
  <c r="D1257" i="13"/>
  <c r="D1258" i="13"/>
  <c r="D1259" i="13"/>
  <c r="D1260" i="13"/>
  <c r="D1261" i="13"/>
  <c r="D1262" i="13"/>
  <c r="D1263" i="13"/>
  <c r="D1264" i="13"/>
  <c r="D1265" i="13"/>
  <c r="D1266" i="13"/>
  <c r="D1267" i="13"/>
  <c r="D1268" i="13"/>
  <c r="D1269" i="13"/>
  <c r="D1270" i="13"/>
  <c r="D1271" i="13"/>
  <c r="D1272" i="13"/>
  <c r="D1273" i="13"/>
  <c r="D1274" i="13"/>
  <c r="D1275" i="13"/>
  <c r="D1276" i="13"/>
  <c r="D1277" i="13"/>
  <c r="D1278" i="13"/>
  <c r="D1279" i="13"/>
  <c r="D1280" i="13"/>
  <c r="D1281" i="13"/>
  <c r="D1282" i="13"/>
  <c r="D1283" i="13"/>
  <c r="D1284" i="13"/>
  <c r="D1285" i="13"/>
  <c r="D1286" i="13"/>
  <c r="D1287" i="13"/>
  <c r="D1288" i="13"/>
  <c r="D1289" i="13"/>
  <c r="D1290" i="13"/>
  <c r="D1291" i="13"/>
  <c r="D1292" i="13"/>
  <c r="D1293" i="13"/>
  <c r="D1294" i="13"/>
  <c r="D1295" i="13"/>
  <c r="D1296" i="13"/>
  <c r="D1297" i="13"/>
  <c r="D1298" i="13"/>
  <c r="D1299" i="13"/>
  <c r="D1300" i="13"/>
  <c r="D1301" i="13"/>
  <c r="D1302" i="13"/>
  <c r="D1303" i="13"/>
  <c r="D1304" i="13"/>
  <c r="D1305" i="13"/>
  <c r="D1306" i="13"/>
  <c r="D1307" i="13"/>
  <c r="D1308" i="13"/>
  <c r="D1309" i="13"/>
  <c r="D1310" i="13"/>
  <c r="D1311" i="13"/>
  <c r="D1312" i="13"/>
  <c r="D1313" i="13"/>
  <c r="D1314" i="13"/>
  <c r="D1315" i="13"/>
  <c r="D1316" i="13"/>
  <c r="D1317" i="13"/>
  <c r="D1318" i="13"/>
  <c r="D1319" i="13"/>
  <c r="D1320" i="13"/>
  <c r="D1321" i="13"/>
  <c r="D1322" i="13"/>
  <c r="D1323" i="13"/>
  <c r="D1324" i="13"/>
  <c r="D1325" i="13"/>
  <c r="D1326" i="13"/>
  <c r="D1327" i="13"/>
  <c r="D1328" i="13"/>
  <c r="D1329" i="13"/>
  <c r="D1330" i="13"/>
  <c r="D1331" i="13"/>
  <c r="D1332" i="13"/>
  <c r="D1333" i="13"/>
  <c r="D1334" i="13"/>
  <c r="D1335" i="13"/>
  <c r="D1336" i="13"/>
  <c r="D1337" i="13"/>
  <c r="D1338" i="13"/>
  <c r="D1339" i="13"/>
  <c r="D1340" i="13"/>
  <c r="D1341" i="13"/>
  <c r="D1342" i="13"/>
  <c r="D1343" i="13"/>
  <c r="D1344" i="13"/>
  <c r="D1345" i="13"/>
  <c r="D1346" i="13"/>
  <c r="D1347" i="13"/>
  <c r="D1348" i="13"/>
  <c r="D1349" i="13"/>
  <c r="D1350" i="13"/>
  <c r="D1351" i="13"/>
  <c r="D1352" i="13"/>
  <c r="D1353" i="13"/>
  <c r="D1354" i="13"/>
  <c r="D1355" i="13"/>
  <c r="D1356" i="13"/>
  <c r="D1357" i="13"/>
  <c r="D1358" i="13"/>
  <c r="D1359" i="13"/>
  <c r="D1360" i="13"/>
  <c r="D1361" i="13"/>
  <c r="D1362" i="13"/>
  <c r="D1363" i="13"/>
  <c r="D1364" i="13"/>
  <c r="D1365" i="13"/>
  <c r="D1366" i="13"/>
  <c r="D1367" i="13"/>
  <c r="D1368" i="13"/>
  <c r="D1369" i="13"/>
  <c r="D1370" i="13"/>
  <c r="D1371" i="13"/>
  <c r="D1372" i="13"/>
  <c r="D1373" i="13"/>
  <c r="D1374" i="13"/>
  <c r="D1375" i="13"/>
  <c r="D1376" i="13"/>
  <c r="D1377" i="13"/>
  <c r="D1378" i="13"/>
  <c r="D1379" i="13"/>
  <c r="D1380" i="13"/>
  <c r="D1381" i="13"/>
  <c r="D1382" i="13"/>
  <c r="D1383" i="13"/>
  <c r="D1384" i="13"/>
  <c r="D1385" i="13"/>
  <c r="D1386" i="13"/>
  <c r="D1387" i="13"/>
  <c r="D1388" i="13"/>
  <c r="D1389" i="13"/>
  <c r="D1390" i="13"/>
  <c r="D1391" i="13"/>
  <c r="D1392" i="13"/>
  <c r="D1393" i="13"/>
  <c r="D1394" i="13"/>
  <c r="D1395" i="13"/>
  <c r="D1396" i="13"/>
  <c r="D1397" i="13"/>
  <c r="D1398" i="13"/>
  <c r="D1399" i="13"/>
  <c r="D1400" i="13"/>
  <c r="D1401" i="13"/>
  <c r="D1402" i="13"/>
  <c r="D1403" i="13"/>
  <c r="D1404" i="13"/>
  <c r="D1405" i="13"/>
  <c r="D1406" i="13"/>
  <c r="D1407" i="13"/>
  <c r="D1408" i="13"/>
  <c r="D1409" i="13"/>
  <c r="D1410" i="13"/>
  <c r="D1411" i="13"/>
  <c r="D1412" i="13"/>
  <c r="D1413" i="13"/>
  <c r="D1414" i="13"/>
  <c r="D1415" i="13"/>
  <c r="D1416" i="13"/>
  <c r="D1417" i="13"/>
  <c r="D1418" i="13"/>
  <c r="D1419" i="13"/>
  <c r="D1420" i="13"/>
  <c r="D1421" i="13"/>
  <c r="D1422" i="13"/>
  <c r="D1423" i="13"/>
  <c r="D1424" i="13"/>
  <c r="D1425" i="13"/>
  <c r="D1426" i="13"/>
  <c r="D1427" i="13"/>
  <c r="D1428" i="13"/>
  <c r="D1429" i="13"/>
  <c r="D1430" i="13"/>
  <c r="D1431" i="13"/>
  <c r="D1432" i="13"/>
  <c r="D1433" i="13"/>
  <c r="D1434" i="13"/>
  <c r="D1435" i="13"/>
  <c r="D1436" i="13"/>
  <c r="D1437" i="13"/>
  <c r="D1438" i="13"/>
  <c r="D1439" i="13"/>
  <c r="D1440" i="13"/>
  <c r="D1441" i="13"/>
  <c r="D1442" i="13"/>
  <c r="D1443" i="13"/>
  <c r="D1444" i="13"/>
  <c r="D1445" i="13"/>
  <c r="D1446" i="13"/>
  <c r="D1447" i="13"/>
  <c r="D1448" i="13"/>
  <c r="D1449" i="13"/>
  <c r="D1450" i="13"/>
  <c r="D1451" i="13"/>
  <c r="D1452" i="13"/>
  <c r="D1453" i="13"/>
  <c r="D1454" i="13"/>
  <c r="D1455" i="13"/>
  <c r="D1456" i="13"/>
  <c r="D1457" i="13"/>
  <c r="D1458" i="13"/>
  <c r="D1459" i="13"/>
  <c r="D1460" i="13"/>
  <c r="D1461" i="13"/>
  <c r="D1462" i="13"/>
  <c r="D1463" i="13"/>
  <c r="D1464" i="13"/>
  <c r="D1465" i="13"/>
  <c r="D1466" i="13"/>
  <c r="D1467" i="13"/>
  <c r="D1468" i="13"/>
  <c r="D1469" i="13"/>
  <c r="D1470" i="13"/>
  <c r="D1471" i="13"/>
  <c r="D1472" i="13"/>
  <c r="D1473" i="13"/>
  <c r="D1474" i="13"/>
  <c r="D1475" i="13"/>
  <c r="D1476" i="13"/>
  <c r="D1477" i="13"/>
  <c r="D1478" i="13"/>
  <c r="D1479" i="13"/>
  <c r="D1480" i="13"/>
  <c r="D1481" i="13"/>
  <c r="D1482" i="13"/>
  <c r="D1483" i="13"/>
  <c r="D1484" i="13"/>
  <c r="D1485" i="13"/>
  <c r="D1486" i="13"/>
  <c r="D1487" i="13"/>
  <c r="D1488" i="13"/>
  <c r="D1489" i="13"/>
  <c r="D1490" i="13"/>
  <c r="D1491" i="13"/>
  <c r="D1492" i="13"/>
  <c r="D1493" i="13"/>
  <c r="D1494" i="13"/>
  <c r="D1495" i="13"/>
  <c r="D1496" i="13"/>
  <c r="D1497" i="13"/>
  <c r="D1498" i="13"/>
  <c r="D1499" i="13"/>
  <c r="D1500" i="13"/>
  <c r="D1501" i="13"/>
  <c r="D1502" i="13"/>
  <c r="D1503" i="13"/>
  <c r="D1504" i="13"/>
  <c r="D1505" i="13"/>
  <c r="D1506" i="13"/>
  <c r="D1507" i="13"/>
  <c r="D1508" i="13"/>
  <c r="D1509" i="13"/>
  <c r="D1510" i="13"/>
  <c r="D1511" i="13"/>
  <c r="D1512" i="13"/>
  <c r="D1513" i="13"/>
  <c r="D1514" i="13"/>
  <c r="D1515" i="13"/>
  <c r="D1516" i="13"/>
  <c r="D1517" i="13"/>
  <c r="D1518" i="13"/>
  <c r="D1519" i="13"/>
  <c r="D1520" i="13"/>
  <c r="D1521" i="13"/>
  <c r="D1522" i="13"/>
  <c r="D1523" i="13"/>
  <c r="D1524" i="13"/>
  <c r="D1525" i="13"/>
  <c r="D1526" i="13"/>
  <c r="D1527" i="13"/>
  <c r="D1528" i="13"/>
  <c r="D1529" i="13"/>
  <c r="D1530" i="13"/>
  <c r="D1531" i="13"/>
  <c r="D1532" i="13"/>
  <c r="D1533" i="13"/>
  <c r="D1534" i="13"/>
  <c r="D1535" i="13"/>
  <c r="D1536" i="13"/>
  <c r="D1537" i="13"/>
  <c r="D1538" i="13"/>
  <c r="D1539" i="13"/>
  <c r="D1540" i="13"/>
  <c r="D1541" i="13"/>
  <c r="D1542" i="13"/>
  <c r="D1543" i="13"/>
  <c r="D1544" i="13"/>
  <c r="D1545" i="13"/>
  <c r="D1546" i="13"/>
  <c r="D1547" i="13"/>
  <c r="D1548" i="13"/>
  <c r="D1549" i="13"/>
  <c r="D1550" i="13"/>
  <c r="D1551" i="13"/>
  <c r="D1552" i="13"/>
  <c r="D1553" i="13"/>
  <c r="D1554" i="13"/>
  <c r="D1555" i="13"/>
  <c r="D1556" i="13"/>
  <c r="D1557" i="13"/>
  <c r="D1558" i="13"/>
  <c r="D1559" i="13"/>
  <c r="D1560" i="13"/>
  <c r="D1561" i="13"/>
  <c r="D1562" i="13"/>
  <c r="D1563" i="13"/>
  <c r="D1564" i="13"/>
  <c r="D1565" i="13"/>
  <c r="D1566" i="13"/>
  <c r="D1567" i="13"/>
  <c r="D1568" i="13"/>
  <c r="D1569" i="13"/>
  <c r="D1570" i="13"/>
  <c r="D1571" i="13"/>
  <c r="D1572" i="13"/>
  <c r="D1573" i="13"/>
  <c r="D1574" i="13"/>
  <c r="D1575" i="13"/>
  <c r="D1576" i="13"/>
  <c r="D1577" i="13"/>
  <c r="D1578" i="13"/>
  <c r="D1579" i="13"/>
  <c r="D1580" i="13"/>
  <c r="D1581" i="13"/>
  <c r="D1582" i="13"/>
  <c r="D1583" i="13"/>
  <c r="D1584" i="13"/>
  <c r="D1585" i="13"/>
  <c r="D1586" i="13"/>
  <c r="D1587" i="13"/>
  <c r="D1588" i="13"/>
  <c r="D1589" i="13"/>
  <c r="D1590" i="13"/>
  <c r="D1591" i="13"/>
  <c r="D1592" i="13"/>
  <c r="D1593" i="13"/>
  <c r="D1594" i="13"/>
  <c r="D1595" i="13"/>
  <c r="D1596" i="13"/>
  <c r="D1597" i="13"/>
  <c r="D1598" i="13"/>
  <c r="D1599" i="13"/>
  <c r="D1600" i="13"/>
  <c r="D1601" i="13"/>
  <c r="D1602" i="13"/>
  <c r="D1603" i="13"/>
  <c r="D1604" i="13"/>
  <c r="D1605" i="13"/>
  <c r="D1606" i="13"/>
  <c r="D1607" i="13"/>
  <c r="D1608" i="13"/>
  <c r="D1609" i="13"/>
  <c r="D1610" i="13"/>
  <c r="D1611" i="13"/>
  <c r="D1612" i="13"/>
  <c r="D1613" i="13"/>
  <c r="D1614" i="13"/>
  <c r="D1615" i="13"/>
  <c r="D1616" i="13"/>
  <c r="D1617" i="13"/>
  <c r="D1618" i="13"/>
  <c r="D1619" i="13"/>
  <c r="D1620" i="13"/>
  <c r="D1621" i="13"/>
  <c r="D1622" i="13"/>
  <c r="D1623" i="13"/>
  <c r="D1624" i="13"/>
  <c r="D1625" i="13"/>
  <c r="D1626" i="13"/>
  <c r="D1627" i="13"/>
  <c r="D1628" i="13"/>
  <c r="D1629" i="13"/>
  <c r="D1630" i="13"/>
  <c r="D1631" i="13"/>
  <c r="D1632" i="13"/>
  <c r="D1633" i="13"/>
  <c r="D1634" i="13"/>
  <c r="D1635" i="13"/>
  <c r="D1636" i="13"/>
  <c r="D1637" i="13"/>
  <c r="D1638" i="13"/>
  <c r="D1639" i="13"/>
  <c r="D1640" i="13"/>
  <c r="D1641" i="13"/>
  <c r="D1642" i="13"/>
  <c r="D1643" i="13"/>
  <c r="D1644" i="13"/>
  <c r="D1645" i="13"/>
  <c r="D1646" i="13"/>
  <c r="D1647" i="13"/>
  <c r="D1648" i="13"/>
  <c r="D1649" i="13"/>
  <c r="D1650" i="13"/>
  <c r="D1651" i="13"/>
  <c r="D1652" i="13"/>
  <c r="D1653" i="13"/>
  <c r="D1654" i="13"/>
  <c r="D1655" i="13"/>
  <c r="D1656" i="13"/>
  <c r="D1657" i="13"/>
  <c r="D1658" i="13"/>
  <c r="D1659" i="13"/>
  <c r="D1660" i="13"/>
  <c r="D1661" i="13"/>
  <c r="D1662" i="13"/>
  <c r="D1663" i="13"/>
  <c r="D1664" i="13"/>
  <c r="D1665" i="13"/>
  <c r="D1666" i="13"/>
  <c r="D1667" i="13"/>
  <c r="D1668" i="13"/>
  <c r="D1669" i="13"/>
  <c r="D1670" i="13"/>
  <c r="D1671" i="13"/>
  <c r="D1672" i="13"/>
  <c r="D1673" i="13"/>
  <c r="D1674" i="13"/>
  <c r="D1675" i="13"/>
  <c r="D1676" i="13"/>
  <c r="D1677" i="13"/>
  <c r="D1678" i="13"/>
  <c r="D1679" i="13"/>
  <c r="D1680" i="13"/>
  <c r="D1681" i="13"/>
  <c r="D1682" i="13"/>
  <c r="D1683" i="13"/>
  <c r="D1684" i="13"/>
  <c r="D1685" i="13"/>
  <c r="D1686" i="13"/>
  <c r="D1687" i="13"/>
  <c r="D1688" i="13"/>
  <c r="D1689" i="13"/>
  <c r="D1690" i="13"/>
  <c r="D1691" i="13"/>
  <c r="D1692" i="13"/>
  <c r="D1693" i="13"/>
  <c r="D1694" i="13"/>
  <c r="D1695" i="13"/>
  <c r="D1696" i="13"/>
  <c r="D1697" i="13"/>
  <c r="D1698" i="13"/>
  <c r="D1699" i="13"/>
  <c r="D1700" i="13"/>
  <c r="D1701" i="13"/>
  <c r="D1702" i="13"/>
  <c r="D1703" i="13"/>
  <c r="D1704" i="13"/>
  <c r="D1705" i="13"/>
  <c r="D1706" i="13"/>
  <c r="D1707" i="13"/>
  <c r="D1708" i="13"/>
  <c r="D1709" i="13"/>
  <c r="D1710" i="13"/>
  <c r="D1711" i="13"/>
  <c r="D1712" i="13"/>
  <c r="D1713" i="13"/>
  <c r="D1714" i="13"/>
  <c r="D1715" i="13"/>
  <c r="D1716" i="13"/>
  <c r="D1717" i="13"/>
  <c r="D1718" i="13"/>
  <c r="D1719" i="13"/>
  <c r="D1720" i="13"/>
  <c r="D1721" i="13"/>
  <c r="D1722" i="13"/>
  <c r="D1723" i="13"/>
  <c r="D1724" i="13"/>
  <c r="D1725" i="13"/>
  <c r="D1726" i="13"/>
  <c r="D1727" i="13"/>
  <c r="D1728" i="13"/>
  <c r="D1729" i="13"/>
  <c r="D1730" i="13"/>
  <c r="D1731" i="13"/>
  <c r="D1732" i="13"/>
  <c r="D1733" i="13"/>
  <c r="D1734" i="13"/>
  <c r="D1735" i="13"/>
  <c r="D1736" i="13"/>
  <c r="D1737" i="13"/>
  <c r="D1738" i="13"/>
  <c r="D1739" i="13"/>
  <c r="D1740" i="13"/>
  <c r="D1741" i="13"/>
  <c r="D1742" i="13"/>
  <c r="D1743" i="13"/>
  <c r="D1744" i="13"/>
  <c r="D1745" i="13"/>
  <c r="D1746" i="13"/>
  <c r="D1747" i="13"/>
  <c r="D1748" i="13"/>
  <c r="D1749" i="13"/>
  <c r="D1750" i="13"/>
  <c r="D1751" i="13"/>
  <c r="D1752" i="13"/>
  <c r="D1753" i="13"/>
  <c r="D1754" i="13"/>
  <c r="D1755" i="13"/>
  <c r="D1756" i="13"/>
  <c r="D1757" i="13"/>
  <c r="D1758" i="13"/>
  <c r="D1759" i="13"/>
  <c r="D1760" i="13"/>
  <c r="D1761" i="13"/>
  <c r="D1762" i="13"/>
  <c r="D1763" i="13"/>
  <c r="D1764" i="13"/>
  <c r="D1765" i="13"/>
  <c r="D1766" i="13"/>
  <c r="D1767" i="13"/>
  <c r="D1768" i="13"/>
  <c r="D1769" i="13"/>
  <c r="D1770" i="13"/>
  <c r="D1771" i="13"/>
  <c r="D1772" i="13"/>
  <c r="D1773" i="13"/>
  <c r="D1774" i="13"/>
  <c r="D1775" i="13"/>
  <c r="D1776" i="13"/>
  <c r="D1777" i="13"/>
  <c r="D1778" i="13"/>
  <c r="D1779" i="13"/>
  <c r="D1780" i="13"/>
  <c r="D1781" i="13"/>
  <c r="D1782" i="13"/>
  <c r="D1783" i="13"/>
  <c r="D1784" i="13"/>
  <c r="D1785" i="13"/>
  <c r="D1786" i="13"/>
  <c r="D1787" i="13"/>
  <c r="D1788" i="13"/>
  <c r="D1789" i="13"/>
  <c r="D1790" i="13"/>
  <c r="D1791" i="13"/>
  <c r="D1792" i="13"/>
  <c r="D1793" i="13"/>
  <c r="D1794" i="13"/>
  <c r="D1795" i="13"/>
  <c r="D1796" i="13"/>
  <c r="D1797" i="13"/>
  <c r="D1798" i="13"/>
  <c r="D1799" i="13"/>
  <c r="D1800" i="13"/>
  <c r="D1801" i="13"/>
  <c r="D1802" i="13"/>
  <c r="D1803" i="13"/>
  <c r="D1804" i="13"/>
  <c r="D1805" i="13"/>
  <c r="D1806" i="13"/>
  <c r="D1807" i="13"/>
  <c r="D1808" i="13"/>
  <c r="D1809" i="13"/>
  <c r="D1810" i="13"/>
  <c r="D1811" i="13"/>
  <c r="D1812" i="13"/>
  <c r="D1813" i="13"/>
  <c r="D1814" i="13"/>
  <c r="D1815" i="13"/>
  <c r="D1816" i="13"/>
  <c r="D1817" i="13"/>
  <c r="D1818" i="13"/>
  <c r="D1819" i="13"/>
  <c r="D1820" i="13"/>
  <c r="D1821" i="13"/>
  <c r="D1822" i="13"/>
  <c r="D1823" i="13"/>
  <c r="D1824" i="13"/>
  <c r="D1825" i="13"/>
  <c r="D1826" i="13"/>
  <c r="D1827" i="13"/>
  <c r="D1828" i="13"/>
  <c r="D1829" i="13"/>
  <c r="D1830" i="13"/>
  <c r="D1831" i="13"/>
  <c r="D1832" i="13"/>
  <c r="D1833" i="13"/>
  <c r="D1834" i="13"/>
  <c r="D1835" i="13"/>
  <c r="D1836" i="13"/>
  <c r="D1837" i="13"/>
  <c r="D1838" i="13"/>
  <c r="D1839" i="13"/>
  <c r="D1840" i="13"/>
  <c r="D1841" i="13"/>
  <c r="D1842" i="13"/>
  <c r="D1843" i="13"/>
  <c r="D1844" i="13"/>
  <c r="D1845" i="13"/>
  <c r="D1846" i="13"/>
  <c r="D1847" i="13"/>
  <c r="D1848" i="13"/>
  <c r="D1849" i="13"/>
  <c r="D1850" i="13"/>
  <c r="D1851" i="13"/>
  <c r="D1852" i="13"/>
  <c r="D1853" i="13"/>
  <c r="D1854" i="13"/>
  <c r="D1855" i="13"/>
  <c r="D1856" i="13"/>
  <c r="D1857" i="13"/>
  <c r="D1858" i="13"/>
  <c r="D1859" i="13"/>
  <c r="D1860" i="13"/>
  <c r="D1861" i="13"/>
  <c r="D1862" i="13"/>
  <c r="D1863" i="13"/>
  <c r="D1864" i="13"/>
  <c r="D1865" i="13"/>
  <c r="D1866" i="13"/>
  <c r="D1867" i="13"/>
  <c r="D1868" i="13"/>
  <c r="D1869" i="13"/>
  <c r="D1870" i="13"/>
  <c r="D1871" i="13"/>
  <c r="D1872" i="13"/>
  <c r="D1873" i="13"/>
  <c r="D1874" i="13"/>
  <c r="D1875" i="13"/>
  <c r="D1876" i="13"/>
  <c r="D1877" i="13"/>
  <c r="D1878" i="13"/>
  <c r="D1879" i="13"/>
  <c r="D1880" i="13"/>
  <c r="D1881" i="13"/>
  <c r="D1882" i="13"/>
  <c r="D1883" i="13"/>
  <c r="D1884" i="13"/>
  <c r="D1885" i="13"/>
  <c r="D1886" i="13"/>
  <c r="D1887" i="13"/>
  <c r="D1888" i="13"/>
  <c r="D1889" i="13"/>
  <c r="D1890" i="13"/>
  <c r="D1891" i="13"/>
  <c r="D1892" i="13"/>
  <c r="D1893" i="13"/>
  <c r="D1894" i="13"/>
  <c r="D1895" i="13"/>
  <c r="D1896" i="13"/>
  <c r="D1897" i="13"/>
  <c r="D1898" i="13"/>
  <c r="D1899" i="13"/>
  <c r="D1900" i="13"/>
  <c r="D1901" i="13"/>
  <c r="D1902" i="13"/>
  <c r="D1903" i="13"/>
  <c r="D1904" i="13"/>
  <c r="D1905" i="13"/>
  <c r="D1906" i="13"/>
  <c r="D1907" i="13"/>
  <c r="D1908" i="13"/>
  <c r="D1909" i="13"/>
  <c r="D1910" i="13"/>
  <c r="D1911" i="13"/>
  <c r="D1912" i="13"/>
  <c r="D1913" i="13"/>
  <c r="D1914" i="13"/>
  <c r="D1915" i="13"/>
  <c r="D1916" i="13"/>
  <c r="D1917" i="13"/>
  <c r="D1918" i="13"/>
  <c r="D1919" i="13"/>
  <c r="D1920" i="13"/>
  <c r="D1921" i="13"/>
  <c r="D1922" i="13"/>
  <c r="D1923" i="13"/>
  <c r="D1924" i="13"/>
  <c r="D1925" i="13"/>
  <c r="D1926" i="13"/>
  <c r="D1927" i="13"/>
  <c r="D1928" i="13"/>
  <c r="D1929" i="13"/>
  <c r="D1930" i="13"/>
  <c r="D1931" i="13"/>
  <c r="D1932" i="13"/>
  <c r="D1933" i="13"/>
  <c r="D1934" i="13"/>
  <c r="D1935" i="13"/>
  <c r="D1936" i="13"/>
  <c r="D1937" i="13"/>
  <c r="D1938" i="13"/>
  <c r="D1939" i="13"/>
  <c r="D1940" i="13"/>
  <c r="D1941" i="13"/>
  <c r="D1942" i="13"/>
  <c r="D1943" i="13"/>
  <c r="D1944" i="13"/>
  <c r="D1945" i="13"/>
  <c r="D1946" i="13"/>
  <c r="D1947" i="13"/>
  <c r="D1948" i="13"/>
  <c r="D1949" i="13"/>
  <c r="D1950" i="13"/>
  <c r="D1951" i="13"/>
  <c r="D1952" i="13"/>
  <c r="D1953" i="13"/>
  <c r="D1954" i="13"/>
  <c r="D1955" i="13"/>
  <c r="D1956" i="13"/>
  <c r="D1957" i="13"/>
  <c r="D1958" i="13"/>
  <c r="D1959" i="13"/>
  <c r="D1960" i="13"/>
  <c r="D1961" i="13"/>
  <c r="D1962" i="13"/>
  <c r="D1963" i="13"/>
  <c r="D1964" i="13"/>
  <c r="D1965" i="13"/>
  <c r="D1966" i="13"/>
  <c r="D1967" i="13"/>
  <c r="D1968" i="13"/>
  <c r="D1969" i="13"/>
  <c r="D1970" i="13"/>
  <c r="D1971" i="13"/>
  <c r="D1972" i="13"/>
  <c r="D1973" i="13"/>
  <c r="D1974" i="13"/>
  <c r="D1975" i="13"/>
  <c r="D1976" i="13"/>
  <c r="D1977" i="13"/>
  <c r="D1978" i="13"/>
  <c r="D1979" i="13"/>
  <c r="D1980" i="13"/>
  <c r="D1981" i="13"/>
  <c r="D1982" i="13"/>
  <c r="D1983" i="13"/>
  <c r="D1984" i="13"/>
  <c r="D1985" i="13"/>
  <c r="D1986" i="13"/>
  <c r="D1987" i="13"/>
  <c r="D1988" i="13"/>
  <c r="D1989" i="13"/>
  <c r="D1990" i="13"/>
  <c r="D1991" i="13"/>
  <c r="D1992" i="13"/>
  <c r="D1993" i="13"/>
  <c r="D1994" i="13"/>
  <c r="D1995" i="13"/>
  <c r="D1996" i="13"/>
  <c r="D1997" i="13"/>
  <c r="D1998" i="13"/>
  <c r="D1999" i="13"/>
  <c r="D2000" i="13"/>
  <c r="D2001" i="13"/>
  <c r="D2002" i="13"/>
  <c r="D2003" i="13"/>
  <c r="D2004" i="13"/>
  <c r="D2005" i="13"/>
  <c r="D2006" i="13"/>
  <c r="D2007" i="13"/>
  <c r="D2008" i="13"/>
  <c r="D2009" i="13"/>
  <c r="D2010" i="13"/>
  <c r="D2011" i="13"/>
  <c r="D2012" i="13"/>
  <c r="D2013" i="13"/>
  <c r="D2014" i="13"/>
  <c r="D2015" i="13"/>
  <c r="D2016" i="13"/>
  <c r="D2017" i="13"/>
  <c r="D2018" i="13"/>
  <c r="D2019" i="13"/>
  <c r="D2020" i="13"/>
  <c r="D2021" i="13"/>
  <c r="D2022" i="13"/>
  <c r="D2023" i="13"/>
  <c r="D2024" i="13"/>
  <c r="D2025" i="13"/>
  <c r="D2026" i="13"/>
  <c r="D2027" i="13"/>
  <c r="D2028" i="13"/>
  <c r="D2029" i="13"/>
  <c r="D2030" i="13"/>
  <c r="D2031" i="13"/>
  <c r="D2032" i="13"/>
  <c r="D2033" i="13"/>
  <c r="D2034" i="13"/>
  <c r="D2035" i="13"/>
  <c r="D2036" i="13"/>
  <c r="D2037" i="13"/>
  <c r="D2038" i="13"/>
  <c r="D2039" i="13"/>
  <c r="D2040" i="13"/>
  <c r="D2041" i="13"/>
  <c r="D2042" i="13"/>
  <c r="D2043" i="13"/>
  <c r="D2044" i="13"/>
  <c r="D2045" i="13"/>
  <c r="D2046" i="13"/>
  <c r="D2047" i="13"/>
  <c r="D2048" i="13"/>
  <c r="D2049" i="13"/>
  <c r="D2050" i="13"/>
  <c r="D2051" i="13"/>
  <c r="D2052" i="13"/>
  <c r="D2053" i="13"/>
  <c r="D2054" i="13"/>
  <c r="D2055" i="13"/>
  <c r="D2056" i="13"/>
  <c r="D2057" i="13"/>
  <c r="D2058" i="13"/>
  <c r="D2059" i="13"/>
  <c r="D2060" i="13"/>
  <c r="D2061" i="13"/>
  <c r="D2062" i="13"/>
  <c r="D2063" i="13"/>
  <c r="D2064" i="13"/>
  <c r="D2065" i="13"/>
  <c r="D2066" i="13"/>
  <c r="D2067" i="13"/>
  <c r="D2068" i="13"/>
  <c r="D2069" i="13"/>
  <c r="D2070" i="13"/>
  <c r="D2071" i="13"/>
  <c r="D2072" i="13"/>
  <c r="D2073" i="13"/>
  <c r="D2074" i="13"/>
  <c r="D2075" i="13"/>
  <c r="D2076" i="13"/>
  <c r="D2077" i="13"/>
  <c r="D2078" i="13"/>
  <c r="D2079" i="13"/>
  <c r="D2080" i="13"/>
  <c r="D2081" i="13"/>
  <c r="D2082" i="13"/>
  <c r="D2083" i="13"/>
  <c r="D2084" i="13"/>
  <c r="D2085" i="13"/>
  <c r="D2086" i="13"/>
  <c r="D2087" i="13"/>
  <c r="D2088" i="13"/>
  <c r="D2089" i="13"/>
  <c r="D2090" i="13"/>
  <c r="D2091" i="13"/>
  <c r="D2092" i="13"/>
  <c r="D2093" i="13"/>
  <c r="D2094" i="13"/>
  <c r="D2095" i="13"/>
  <c r="D2096" i="13"/>
  <c r="D2097" i="13"/>
  <c r="D2098" i="13"/>
  <c r="D2099" i="13"/>
  <c r="D2100" i="13"/>
  <c r="D2101" i="13"/>
  <c r="D2102" i="13"/>
  <c r="D2103" i="13"/>
  <c r="D2104" i="13"/>
  <c r="D2105" i="13"/>
  <c r="D2106" i="13"/>
  <c r="D2107" i="13"/>
  <c r="D2108" i="13"/>
  <c r="D2109" i="13"/>
  <c r="D2110" i="13"/>
  <c r="D2111" i="13"/>
  <c r="D2112" i="13"/>
  <c r="D2113" i="13"/>
  <c r="D2114" i="13"/>
  <c r="D2115" i="13"/>
  <c r="D2116" i="13"/>
  <c r="D2117" i="13"/>
  <c r="D2118" i="13"/>
  <c r="D2119" i="13"/>
  <c r="D2120" i="13"/>
  <c r="D2121" i="13"/>
  <c r="D2122" i="13"/>
  <c r="D2123" i="13"/>
  <c r="D2124" i="13"/>
  <c r="D2125" i="13"/>
  <c r="D2126" i="13"/>
  <c r="D2127" i="13"/>
  <c r="D2128" i="13"/>
  <c r="D2129" i="13"/>
  <c r="D2130" i="13"/>
  <c r="D2131" i="13"/>
  <c r="D2132" i="13"/>
  <c r="D2133" i="13"/>
  <c r="D2134" i="13"/>
  <c r="D2135" i="13"/>
  <c r="D2136" i="13"/>
  <c r="D2137" i="13"/>
  <c r="D2138" i="13"/>
  <c r="D2139" i="13"/>
  <c r="D2140" i="13"/>
  <c r="D2141" i="13"/>
  <c r="D2142" i="13"/>
  <c r="D2143" i="13"/>
  <c r="D2144" i="13"/>
  <c r="D2145" i="13"/>
  <c r="D2146" i="13"/>
  <c r="D2147" i="13"/>
  <c r="D2148" i="13"/>
  <c r="D2149" i="13"/>
  <c r="D2150" i="13"/>
  <c r="D2151" i="13"/>
  <c r="D2152" i="13"/>
  <c r="D2153" i="13"/>
  <c r="D2154" i="13"/>
  <c r="D2155" i="13"/>
  <c r="D2156" i="13"/>
  <c r="D2157" i="13"/>
  <c r="D2158" i="13"/>
  <c r="D2159" i="13"/>
  <c r="D2160" i="13"/>
  <c r="D2161" i="13"/>
  <c r="D2162" i="13"/>
  <c r="D2163" i="13"/>
  <c r="D2164" i="13"/>
  <c r="D2165" i="13"/>
  <c r="D2166" i="13"/>
  <c r="D2167" i="13"/>
  <c r="D2168" i="13"/>
  <c r="D2169" i="13"/>
  <c r="D2170" i="13"/>
  <c r="D2171" i="13"/>
  <c r="D2172" i="13"/>
  <c r="D2173" i="13"/>
  <c r="D2174" i="13"/>
  <c r="D2175" i="13"/>
  <c r="D2176" i="13"/>
  <c r="D2177" i="13"/>
  <c r="D2178" i="13"/>
  <c r="D2179" i="13"/>
  <c r="D2180" i="13"/>
  <c r="D2181" i="13"/>
  <c r="D2182" i="13"/>
  <c r="D2183" i="13"/>
  <c r="D2184" i="13"/>
  <c r="D2185" i="13"/>
  <c r="D2186" i="13"/>
  <c r="D2187" i="13"/>
  <c r="D2188" i="13"/>
  <c r="D2189" i="13"/>
  <c r="D2190" i="13"/>
  <c r="D2191" i="13"/>
  <c r="D2192" i="13"/>
  <c r="D2193" i="13"/>
  <c r="D2194" i="13"/>
  <c r="D2195" i="13"/>
  <c r="D2196" i="13"/>
  <c r="D2197" i="13"/>
  <c r="D2198" i="13"/>
  <c r="D2199" i="13"/>
  <c r="D2200" i="13"/>
  <c r="D2201" i="13"/>
  <c r="D2202" i="13"/>
  <c r="D2203" i="13"/>
  <c r="D2204" i="13"/>
  <c r="D2205" i="13"/>
  <c r="D2206" i="13"/>
  <c r="D2207" i="13"/>
  <c r="D2208" i="13"/>
  <c r="D2209" i="13"/>
  <c r="D2210" i="13"/>
  <c r="D2211" i="13"/>
  <c r="D2212" i="13"/>
  <c r="D2213" i="13"/>
  <c r="D2214" i="13"/>
  <c r="D2215" i="13"/>
  <c r="D2216" i="13"/>
  <c r="D2217" i="13"/>
  <c r="D2218" i="13"/>
  <c r="D2219" i="13"/>
  <c r="D2220" i="13"/>
  <c r="D2221" i="13"/>
  <c r="D2222" i="13"/>
  <c r="D2223" i="13"/>
  <c r="D2224" i="13"/>
  <c r="D2225" i="13"/>
  <c r="D2226" i="13"/>
  <c r="D2227" i="13"/>
  <c r="D2228" i="13"/>
  <c r="D2229" i="13"/>
  <c r="D2230" i="13"/>
  <c r="D2231" i="13"/>
  <c r="D2232" i="13"/>
  <c r="D2233" i="13"/>
  <c r="D2234" i="13"/>
  <c r="D2235" i="13"/>
  <c r="D2236" i="13"/>
  <c r="D2237" i="13"/>
  <c r="D2238" i="13"/>
  <c r="D2239" i="13"/>
  <c r="D2240" i="13"/>
  <c r="D2241" i="13"/>
  <c r="D2242" i="13"/>
  <c r="D2243" i="13"/>
  <c r="D2244" i="13"/>
  <c r="D2245" i="13"/>
  <c r="D2246" i="13"/>
  <c r="D2247" i="13"/>
  <c r="D2248" i="13"/>
  <c r="D2249" i="13"/>
  <c r="D2250" i="13"/>
  <c r="D2251" i="13"/>
  <c r="D2252" i="13"/>
  <c r="D2253" i="13"/>
  <c r="D2254" i="13"/>
  <c r="D2255" i="13"/>
  <c r="D2256" i="13"/>
  <c r="D2257" i="13"/>
  <c r="D2258" i="13"/>
  <c r="D2259" i="13"/>
  <c r="D2260" i="13"/>
  <c r="D2261" i="13"/>
  <c r="D2262" i="13"/>
  <c r="D2263" i="13"/>
  <c r="D2264" i="13"/>
  <c r="D2265" i="13"/>
  <c r="D2266" i="13"/>
  <c r="D2267" i="13"/>
  <c r="D2268" i="13"/>
  <c r="D2269" i="13"/>
  <c r="D2270" i="13"/>
  <c r="D2271" i="13"/>
  <c r="D2272" i="13"/>
  <c r="D2273" i="13"/>
  <c r="D2274" i="13"/>
  <c r="D2275" i="13"/>
  <c r="D2276" i="13"/>
  <c r="D2277" i="13"/>
  <c r="D2278" i="13"/>
  <c r="D2279" i="13"/>
  <c r="D2280" i="13"/>
  <c r="D2281" i="13"/>
  <c r="D2282" i="13"/>
  <c r="D2283" i="13"/>
  <c r="D2284" i="13"/>
  <c r="D2285" i="13"/>
  <c r="D2286" i="13"/>
  <c r="D2287" i="13"/>
  <c r="D2288" i="13"/>
  <c r="D2289" i="13"/>
  <c r="D2290" i="13"/>
  <c r="D2291" i="13"/>
  <c r="D2292" i="13"/>
  <c r="D2293" i="13"/>
  <c r="D2294" i="13"/>
  <c r="D2295" i="13"/>
  <c r="D2296" i="13"/>
  <c r="D2297" i="13"/>
  <c r="D2298" i="13"/>
  <c r="D2299" i="13"/>
  <c r="D2300" i="13"/>
  <c r="D2301" i="13"/>
  <c r="D2302" i="13"/>
  <c r="D2303" i="13"/>
  <c r="D2304" i="13"/>
  <c r="D2305" i="13"/>
  <c r="D2306" i="13"/>
  <c r="D2307" i="13"/>
  <c r="D2308" i="13"/>
  <c r="D2309" i="13"/>
  <c r="D2310" i="13"/>
  <c r="D2311" i="13"/>
  <c r="D2312" i="13"/>
  <c r="D2313" i="13"/>
  <c r="D2314" i="13"/>
  <c r="D2315" i="13"/>
  <c r="D2316" i="13"/>
  <c r="D2317" i="13"/>
  <c r="D2318" i="13"/>
  <c r="D2319" i="13"/>
  <c r="D2320" i="13"/>
  <c r="D2321" i="13"/>
  <c r="D2322" i="13"/>
  <c r="D2323" i="13"/>
  <c r="D2324" i="13"/>
  <c r="D2325" i="13"/>
  <c r="D2326" i="13"/>
  <c r="D2327" i="13"/>
  <c r="D2328" i="13"/>
  <c r="D2329" i="13"/>
  <c r="D2330" i="13"/>
  <c r="D2331" i="13"/>
  <c r="D2332" i="13"/>
  <c r="D2333" i="13"/>
  <c r="D2334" i="13"/>
  <c r="D2335" i="13"/>
  <c r="D2336" i="13"/>
  <c r="D2337" i="13"/>
  <c r="D2338" i="13"/>
  <c r="D2339" i="13"/>
  <c r="D2340" i="13"/>
  <c r="D2341" i="13"/>
  <c r="D2342" i="13"/>
  <c r="D2343" i="13"/>
  <c r="D2344" i="13"/>
  <c r="D2345" i="13"/>
  <c r="D2346" i="13"/>
  <c r="D2347" i="13"/>
  <c r="D2348" i="13"/>
  <c r="D2349" i="13"/>
  <c r="D2350" i="13"/>
  <c r="D2351" i="13"/>
  <c r="D2352" i="13"/>
  <c r="D2353" i="13"/>
  <c r="D2354" i="13"/>
  <c r="D2355" i="13"/>
  <c r="D2356" i="13"/>
  <c r="D2357" i="13"/>
  <c r="D2358" i="13"/>
  <c r="D2359" i="13"/>
  <c r="D2360" i="13"/>
  <c r="D2361" i="13"/>
  <c r="D2362" i="13"/>
  <c r="D2363" i="13"/>
  <c r="D2364" i="13"/>
  <c r="D2365" i="13"/>
  <c r="D2366" i="13"/>
  <c r="D2367" i="13"/>
  <c r="D2368" i="13"/>
  <c r="D2369" i="13"/>
  <c r="D2370" i="13"/>
  <c r="D2371" i="13"/>
  <c r="D2372" i="13"/>
  <c r="D2373" i="13"/>
  <c r="D2374" i="13"/>
  <c r="D2375" i="13"/>
  <c r="D2376" i="13"/>
  <c r="D2377" i="13"/>
  <c r="D2378" i="13"/>
  <c r="D2379" i="13"/>
  <c r="D2380" i="13"/>
  <c r="D2381" i="13"/>
  <c r="D2382" i="13"/>
  <c r="D2383" i="13"/>
  <c r="D2384" i="13"/>
  <c r="D2385" i="13"/>
  <c r="D2386" i="13"/>
  <c r="D2387" i="13"/>
  <c r="D2388" i="13"/>
  <c r="D2389" i="13"/>
  <c r="D2390" i="13"/>
  <c r="D2391" i="13"/>
  <c r="D2392" i="13"/>
  <c r="D2393" i="13"/>
  <c r="D2394" i="13"/>
  <c r="D2395" i="13"/>
  <c r="D2396" i="13"/>
  <c r="D2397" i="13"/>
  <c r="D2398" i="13"/>
  <c r="D2399" i="13"/>
  <c r="D2400" i="13"/>
  <c r="D2401" i="13"/>
  <c r="D2402" i="13"/>
  <c r="D2403" i="13"/>
  <c r="D2404" i="13"/>
  <c r="D2405" i="13"/>
  <c r="D2406" i="13"/>
  <c r="D2407" i="13"/>
  <c r="D2408" i="13"/>
  <c r="D2409" i="13"/>
  <c r="D2410" i="13"/>
  <c r="D2411" i="13"/>
  <c r="D2412" i="13"/>
  <c r="D2413" i="13"/>
  <c r="D2414" i="13"/>
  <c r="D2415" i="13"/>
  <c r="D2416" i="13"/>
  <c r="D2417" i="13"/>
  <c r="D2418" i="13"/>
  <c r="D2419" i="13"/>
  <c r="D2420" i="13"/>
  <c r="D2421" i="13"/>
  <c r="D2422" i="13"/>
  <c r="D2423" i="13"/>
  <c r="D2424" i="13"/>
  <c r="D2425" i="13"/>
  <c r="D2426" i="13"/>
  <c r="D2427" i="13"/>
  <c r="D2428" i="13"/>
  <c r="D2429" i="13"/>
  <c r="D2430" i="13"/>
  <c r="D2431" i="13"/>
  <c r="D2432" i="13"/>
  <c r="D2433" i="13"/>
  <c r="D2434" i="13"/>
  <c r="D2435" i="13"/>
  <c r="D2436" i="13"/>
  <c r="D2437" i="13"/>
  <c r="D2438" i="13"/>
  <c r="D2439" i="13"/>
  <c r="D2440" i="13"/>
  <c r="D2441" i="13"/>
  <c r="D2442" i="13"/>
  <c r="D2443" i="13"/>
  <c r="D2444" i="13"/>
  <c r="D2445" i="13"/>
  <c r="D2446" i="13"/>
  <c r="D2447" i="13"/>
  <c r="D2448" i="13"/>
  <c r="D2449" i="13"/>
  <c r="D2450" i="13"/>
  <c r="D2451" i="13"/>
  <c r="D2452" i="13"/>
  <c r="D2453" i="13"/>
  <c r="D2454" i="13"/>
  <c r="D2455" i="13"/>
  <c r="D2456" i="13"/>
  <c r="D2457" i="13"/>
  <c r="D2458" i="13"/>
  <c r="D2459" i="13"/>
  <c r="D2460" i="13"/>
  <c r="D2461" i="13"/>
  <c r="D2462" i="13"/>
  <c r="D2463" i="13"/>
  <c r="D2464" i="13"/>
  <c r="D2465" i="13"/>
  <c r="D2466" i="13"/>
  <c r="D2467" i="13"/>
  <c r="D2468" i="13"/>
  <c r="D2469" i="13"/>
  <c r="D2470" i="13"/>
  <c r="D2471" i="13"/>
  <c r="D2472" i="13"/>
  <c r="D2473" i="13"/>
  <c r="D2474" i="13"/>
  <c r="D2475" i="13"/>
  <c r="D2476" i="13"/>
  <c r="D2477" i="13"/>
  <c r="D2478" i="13"/>
  <c r="D2479" i="13"/>
  <c r="D2480" i="13"/>
  <c r="D2481" i="13"/>
  <c r="D2482" i="13"/>
  <c r="D2483" i="13"/>
  <c r="D2484" i="13"/>
  <c r="D2485" i="13"/>
  <c r="D2486" i="13"/>
  <c r="D2487" i="13"/>
  <c r="D2488" i="13"/>
  <c r="D2489" i="13"/>
  <c r="D2490" i="13"/>
  <c r="D2491" i="13"/>
  <c r="D2492" i="13"/>
  <c r="D2493" i="13"/>
  <c r="D2494" i="13"/>
  <c r="D2495" i="13"/>
  <c r="D2496" i="13"/>
  <c r="D2497" i="13"/>
  <c r="D2498" i="13"/>
  <c r="D2499" i="13"/>
  <c r="D2500" i="13"/>
  <c r="D2501" i="13"/>
  <c r="D2502" i="13"/>
  <c r="D2503" i="13"/>
  <c r="D2504" i="13"/>
  <c r="D2505" i="13"/>
  <c r="D2506" i="13"/>
  <c r="D2507" i="13"/>
  <c r="D2508" i="13"/>
  <c r="D2509" i="13"/>
  <c r="D2510" i="13"/>
  <c r="D2511" i="13"/>
  <c r="D2512" i="13"/>
  <c r="D2513" i="13"/>
  <c r="D2514" i="13"/>
  <c r="D2515" i="13"/>
  <c r="D2516" i="13"/>
  <c r="D2517" i="13"/>
  <c r="D2518" i="13"/>
  <c r="D2519" i="13"/>
  <c r="D2520" i="13"/>
  <c r="D2521" i="13"/>
  <c r="D2522" i="13"/>
  <c r="D2523" i="13"/>
  <c r="D2524" i="13"/>
  <c r="D2525" i="13"/>
  <c r="D2526" i="13"/>
  <c r="D2527" i="13"/>
  <c r="D2528" i="13"/>
  <c r="D2529" i="13"/>
  <c r="D2530" i="13"/>
  <c r="D2531" i="13"/>
  <c r="D2532" i="13"/>
  <c r="D2533" i="13"/>
  <c r="D2534" i="13"/>
  <c r="D2535" i="13"/>
  <c r="D2536" i="13"/>
  <c r="D2537" i="13"/>
  <c r="D2538" i="13"/>
  <c r="D2539" i="13"/>
  <c r="D2540" i="13"/>
  <c r="D2541" i="13"/>
  <c r="D2542" i="13"/>
  <c r="D2543" i="13"/>
  <c r="D2544" i="13"/>
  <c r="D2545" i="13"/>
  <c r="D2546" i="13"/>
  <c r="D2547" i="13"/>
  <c r="D2548" i="13"/>
  <c r="D2549" i="13"/>
  <c r="D2550" i="13"/>
  <c r="D2551" i="13"/>
  <c r="D2552" i="13"/>
  <c r="D2553" i="13"/>
  <c r="D2554" i="13"/>
  <c r="D2555" i="13"/>
  <c r="D2556" i="13"/>
  <c r="D2557" i="13"/>
  <c r="D2558" i="13"/>
  <c r="D2559" i="13"/>
  <c r="D2560" i="13"/>
  <c r="D2561" i="13"/>
  <c r="D2562" i="13"/>
  <c r="D2563" i="13"/>
  <c r="D2564" i="13"/>
  <c r="D2565" i="13"/>
  <c r="D2566" i="13"/>
  <c r="D2567" i="13"/>
  <c r="D2568" i="13"/>
  <c r="D2569" i="13"/>
  <c r="D2570" i="13"/>
  <c r="D2571" i="13"/>
  <c r="D2572" i="13"/>
  <c r="D2573" i="13"/>
  <c r="D2574" i="13"/>
  <c r="D2575" i="13"/>
  <c r="D2576" i="13"/>
  <c r="D2577" i="13"/>
  <c r="D2578" i="13"/>
  <c r="D2579" i="13"/>
  <c r="D2580" i="13"/>
  <c r="D2581" i="13"/>
  <c r="D2582" i="13"/>
  <c r="D2583" i="13"/>
  <c r="D2584" i="13"/>
  <c r="D2585" i="13"/>
  <c r="D2586" i="13"/>
  <c r="D2587" i="13"/>
  <c r="D2588" i="13"/>
  <c r="D2589" i="13"/>
  <c r="D2590" i="13"/>
  <c r="D2591" i="13"/>
  <c r="D2592" i="13"/>
  <c r="D2593" i="13"/>
  <c r="D2594" i="13"/>
  <c r="D2595" i="13"/>
  <c r="D2596" i="13"/>
  <c r="D2597" i="13"/>
  <c r="D2598" i="13"/>
  <c r="D2599" i="13"/>
  <c r="D2600" i="13"/>
  <c r="D2601" i="13"/>
  <c r="D2602" i="13"/>
  <c r="D2603" i="13"/>
  <c r="D2604" i="13"/>
  <c r="D2605" i="13"/>
  <c r="D2606" i="13"/>
  <c r="D2607" i="13"/>
  <c r="D2608" i="13"/>
  <c r="D2609" i="13"/>
  <c r="D2610" i="13"/>
  <c r="D2611" i="13"/>
  <c r="D2612" i="13"/>
  <c r="D2613" i="13"/>
  <c r="D2614" i="13"/>
  <c r="D2615" i="13"/>
  <c r="D2616" i="13"/>
  <c r="D2617" i="13"/>
  <c r="D2618" i="13"/>
  <c r="D2619" i="13"/>
  <c r="D2620" i="13"/>
  <c r="D2621" i="13"/>
  <c r="D2622" i="13"/>
  <c r="D2623" i="13"/>
  <c r="D2624" i="13"/>
  <c r="D2625" i="13"/>
  <c r="D2626" i="13"/>
  <c r="D2627" i="13"/>
  <c r="D2628" i="13"/>
  <c r="D2629" i="13"/>
  <c r="D2630" i="13"/>
  <c r="D2631" i="13"/>
  <c r="D2632" i="13"/>
  <c r="D2633" i="13"/>
  <c r="D2634" i="13"/>
  <c r="D2635" i="13"/>
  <c r="D2636" i="13"/>
  <c r="D2637" i="13"/>
  <c r="D2638" i="13"/>
  <c r="D2639" i="13"/>
  <c r="D2640" i="13"/>
  <c r="D2641" i="13"/>
  <c r="D2642" i="13"/>
  <c r="D2643" i="13"/>
  <c r="D2644" i="13"/>
  <c r="D2645" i="13"/>
  <c r="D2646" i="13"/>
  <c r="D2647" i="13"/>
  <c r="D2648" i="13"/>
  <c r="D2649" i="13"/>
  <c r="D2650" i="13"/>
  <c r="D2651" i="13"/>
  <c r="D2652" i="13"/>
  <c r="D2653" i="13"/>
  <c r="D2654" i="13"/>
  <c r="D2655" i="13"/>
  <c r="D2656" i="13"/>
  <c r="D2657" i="13"/>
  <c r="D2658" i="13"/>
  <c r="D2659" i="13"/>
  <c r="D2660" i="13"/>
  <c r="D2661" i="13"/>
  <c r="D2662" i="13"/>
  <c r="D2663" i="13"/>
  <c r="D2664" i="13"/>
  <c r="D2665" i="13"/>
  <c r="D2666" i="13"/>
  <c r="D2667" i="13"/>
  <c r="D2668" i="13"/>
  <c r="D2669" i="13"/>
  <c r="D2670" i="13"/>
  <c r="D2671" i="13"/>
  <c r="D2672" i="13"/>
  <c r="D2673" i="13"/>
  <c r="D2674" i="13"/>
  <c r="D2675" i="13"/>
  <c r="D2676" i="13"/>
  <c r="D2677" i="13"/>
  <c r="D2678" i="13"/>
  <c r="D2679" i="13"/>
  <c r="D2680" i="13"/>
  <c r="D2681" i="13"/>
  <c r="D2682" i="13"/>
  <c r="D2683" i="13"/>
  <c r="D2684" i="13"/>
  <c r="D2685" i="13"/>
  <c r="D2686" i="13"/>
  <c r="D2687" i="13"/>
  <c r="D2688" i="13"/>
  <c r="D2689" i="13"/>
  <c r="D2690" i="13"/>
  <c r="D2691" i="13"/>
  <c r="D2692" i="13"/>
  <c r="D2693" i="13"/>
  <c r="D2694" i="13"/>
  <c r="D2695" i="13"/>
  <c r="D2696" i="13"/>
  <c r="D2697" i="13"/>
  <c r="D2698" i="13"/>
  <c r="D2699" i="13"/>
  <c r="D2700" i="13"/>
  <c r="D2701" i="13"/>
  <c r="D2702" i="13"/>
  <c r="D2703" i="13"/>
  <c r="D2704" i="13"/>
  <c r="D2705" i="13"/>
  <c r="D2706" i="13"/>
  <c r="D2707" i="13"/>
  <c r="D2708" i="13"/>
  <c r="D2709" i="13"/>
  <c r="D2710" i="13"/>
  <c r="D2711" i="13"/>
  <c r="D2712" i="13"/>
  <c r="D2713" i="13"/>
  <c r="D2714" i="13"/>
  <c r="D2715" i="13"/>
  <c r="D2716" i="13"/>
  <c r="D2717" i="13"/>
  <c r="D2718" i="13"/>
  <c r="D2719" i="13"/>
  <c r="D2720" i="13"/>
  <c r="D2721" i="13"/>
  <c r="D2722" i="13"/>
  <c r="D2723" i="13"/>
  <c r="D2724" i="13"/>
  <c r="D2725" i="13"/>
  <c r="D2726" i="13"/>
  <c r="D2727" i="13"/>
  <c r="D2728" i="13"/>
  <c r="D2729" i="13"/>
  <c r="D2730" i="13"/>
  <c r="D2731" i="13"/>
  <c r="D2732" i="13"/>
  <c r="D2733" i="13"/>
  <c r="D2734" i="13"/>
  <c r="D2735" i="13"/>
  <c r="D2736" i="13"/>
  <c r="D2737" i="13"/>
  <c r="D2738" i="13"/>
  <c r="D2739" i="13"/>
  <c r="D2740" i="13"/>
  <c r="D2741" i="13"/>
  <c r="D2742" i="13"/>
  <c r="D2743" i="13"/>
  <c r="D2744" i="13"/>
  <c r="D2745" i="13"/>
  <c r="D2746" i="13"/>
  <c r="D2747" i="13"/>
  <c r="D2748" i="13"/>
  <c r="D2749" i="13"/>
  <c r="D2750" i="13"/>
  <c r="D2751" i="13"/>
  <c r="D2752" i="13"/>
  <c r="D2753" i="13"/>
  <c r="D2754" i="13"/>
  <c r="D2755" i="13"/>
  <c r="D2756" i="13"/>
  <c r="D2757" i="13"/>
  <c r="D2758" i="13"/>
  <c r="D2759" i="13"/>
  <c r="D2760" i="13"/>
  <c r="D2761" i="13"/>
  <c r="D2762" i="13"/>
  <c r="D2763" i="13"/>
  <c r="D2764" i="13"/>
  <c r="D2765" i="13"/>
  <c r="D2766" i="13"/>
  <c r="D2767" i="13"/>
  <c r="D2768" i="13"/>
  <c r="D2769" i="13"/>
  <c r="D2770" i="13"/>
  <c r="D2771" i="13"/>
  <c r="D2772" i="13"/>
  <c r="D2773" i="13"/>
  <c r="D2774" i="13"/>
  <c r="D2775" i="13"/>
  <c r="D2776" i="13"/>
  <c r="D2777" i="13"/>
  <c r="D2778" i="13"/>
  <c r="D2779" i="13"/>
  <c r="D2780" i="13"/>
  <c r="D2781" i="13"/>
  <c r="D2782" i="13"/>
  <c r="D2783" i="13"/>
  <c r="D2784" i="13"/>
  <c r="D2785" i="13"/>
  <c r="D2786" i="13"/>
  <c r="D2787" i="13"/>
  <c r="D2788" i="13"/>
  <c r="D2789" i="13"/>
  <c r="D2790" i="13"/>
  <c r="D2791" i="13"/>
  <c r="D2792" i="13"/>
  <c r="D2793" i="13"/>
  <c r="D2794" i="13"/>
  <c r="D2795" i="13"/>
  <c r="D2796" i="13"/>
  <c r="D2797" i="13"/>
  <c r="D2798" i="13"/>
  <c r="D2799" i="13"/>
  <c r="D2800" i="13"/>
  <c r="D2801" i="13"/>
  <c r="D2802" i="13"/>
  <c r="D2803" i="13"/>
  <c r="D2804" i="13"/>
  <c r="D2805" i="13"/>
  <c r="D2806" i="13"/>
  <c r="D2807" i="13"/>
  <c r="D2808" i="13"/>
  <c r="D2809" i="13"/>
  <c r="D2810" i="13"/>
  <c r="D2811" i="13"/>
  <c r="D2812" i="13"/>
  <c r="D2813" i="13"/>
  <c r="D2814" i="13"/>
  <c r="D2815" i="13"/>
  <c r="D2816" i="13"/>
  <c r="D2817" i="13"/>
  <c r="D2818" i="13"/>
  <c r="D2819" i="13"/>
  <c r="D2820" i="13"/>
  <c r="D2821" i="13"/>
  <c r="D2822" i="13"/>
  <c r="D2823" i="13"/>
  <c r="D2824" i="13"/>
  <c r="D2825" i="13"/>
  <c r="D2826" i="13"/>
  <c r="D2827" i="13"/>
  <c r="D2828" i="13"/>
  <c r="D2829" i="13"/>
  <c r="D2830" i="13"/>
  <c r="D2831" i="13"/>
  <c r="D2832" i="13"/>
  <c r="D2833" i="13"/>
  <c r="D2834" i="13"/>
  <c r="D2835" i="13"/>
  <c r="D2836" i="13"/>
  <c r="D2837" i="13"/>
  <c r="D2838" i="13"/>
  <c r="D2839" i="13"/>
  <c r="D2840" i="13"/>
  <c r="D2841" i="13"/>
  <c r="D2842" i="13"/>
  <c r="D2843" i="13"/>
  <c r="D2844" i="13"/>
  <c r="D2845" i="13"/>
  <c r="D2846" i="13"/>
  <c r="D2847" i="13"/>
  <c r="D2848" i="13"/>
  <c r="D2849" i="13"/>
  <c r="D2850" i="13"/>
  <c r="D2851" i="13"/>
  <c r="D2852" i="13"/>
  <c r="D2853" i="13"/>
  <c r="D2854" i="13"/>
  <c r="D2855" i="13"/>
  <c r="D2856" i="13"/>
  <c r="D2857" i="13"/>
  <c r="D2858" i="13"/>
  <c r="D2859" i="13"/>
  <c r="D2860" i="13"/>
  <c r="D2861" i="13"/>
  <c r="D2862" i="13"/>
  <c r="D2863" i="13"/>
  <c r="D2864" i="13"/>
  <c r="D2865" i="13"/>
  <c r="D2866" i="13"/>
  <c r="D2867" i="13"/>
  <c r="D2868" i="13"/>
  <c r="D2869" i="13"/>
  <c r="D2870" i="13"/>
  <c r="D2871" i="13"/>
  <c r="D2872" i="13"/>
  <c r="D2873" i="13"/>
  <c r="D2874" i="13"/>
  <c r="D2875" i="13"/>
  <c r="D2876" i="13"/>
  <c r="D2877" i="13"/>
  <c r="D2878" i="13"/>
  <c r="D2879" i="13"/>
  <c r="D2880" i="13"/>
  <c r="D2881" i="13"/>
  <c r="D2882" i="13"/>
  <c r="D2883" i="13"/>
  <c r="D2884" i="13"/>
  <c r="D2885" i="13"/>
  <c r="D2886" i="13"/>
  <c r="D2887" i="13"/>
  <c r="D2888" i="13"/>
  <c r="D2889" i="13"/>
  <c r="D2890" i="13"/>
  <c r="D2891" i="13"/>
  <c r="D2892" i="13"/>
  <c r="D2893" i="13"/>
  <c r="D2894" i="13"/>
  <c r="D2895" i="13"/>
  <c r="D2896" i="13"/>
  <c r="D2897" i="13"/>
  <c r="D2898" i="13"/>
  <c r="D2899" i="13"/>
  <c r="D2900" i="13"/>
  <c r="D2901" i="13"/>
  <c r="D2902" i="13"/>
  <c r="D2903" i="13"/>
  <c r="D2904" i="13"/>
  <c r="D2905" i="13"/>
  <c r="D2906" i="13"/>
  <c r="D2907" i="13"/>
  <c r="D2908" i="13"/>
  <c r="D2909" i="13"/>
  <c r="D2910" i="13"/>
  <c r="D2911" i="13"/>
  <c r="D2912" i="13"/>
  <c r="D2913" i="13"/>
  <c r="D2914" i="13"/>
  <c r="D2915" i="13"/>
  <c r="D2916" i="13"/>
  <c r="D2917" i="13"/>
  <c r="D2918" i="13"/>
  <c r="D2919" i="13"/>
  <c r="D2920" i="13"/>
  <c r="D2921" i="13"/>
  <c r="D2922" i="13"/>
  <c r="D2923" i="13"/>
  <c r="D2924" i="13"/>
  <c r="D2925" i="13"/>
  <c r="D2926" i="13"/>
  <c r="D2927" i="13"/>
  <c r="D2928" i="13"/>
  <c r="D2929" i="13"/>
  <c r="D2930" i="13"/>
  <c r="D2931" i="13"/>
  <c r="D2932" i="13"/>
  <c r="D2933" i="13"/>
  <c r="D2934" i="13"/>
  <c r="D2935" i="13"/>
  <c r="D2936" i="13"/>
  <c r="D2937" i="13"/>
  <c r="D2938" i="13"/>
  <c r="D2939" i="13"/>
  <c r="D2940" i="13"/>
  <c r="D2941" i="13"/>
  <c r="D2942" i="13"/>
  <c r="D2943" i="13"/>
  <c r="D2944" i="13"/>
  <c r="D2945" i="13"/>
  <c r="D2946" i="13"/>
  <c r="D2947" i="13"/>
  <c r="D2948" i="13"/>
  <c r="D2949" i="13"/>
  <c r="D2950" i="13"/>
  <c r="D2951" i="13"/>
  <c r="D2952" i="13"/>
  <c r="D2953" i="13"/>
  <c r="D2954" i="13"/>
  <c r="D2955" i="13"/>
  <c r="D2956" i="13"/>
  <c r="D2957" i="13"/>
  <c r="D2958" i="13"/>
  <c r="D2959" i="13"/>
  <c r="D2960" i="13"/>
  <c r="D2961" i="13"/>
  <c r="D2962" i="13"/>
  <c r="D2963" i="13"/>
  <c r="D2964" i="13"/>
  <c r="D2965" i="13"/>
  <c r="D2966" i="13"/>
  <c r="D2967" i="13"/>
  <c r="D2968" i="13"/>
  <c r="D2969" i="13"/>
  <c r="D2970" i="13"/>
  <c r="D2971" i="13"/>
  <c r="D2972" i="13"/>
  <c r="D2973" i="13"/>
  <c r="D2974" i="13"/>
  <c r="D2975" i="13"/>
  <c r="D2976" i="13"/>
  <c r="D2977" i="13"/>
  <c r="D2978" i="13"/>
  <c r="D2979" i="13"/>
  <c r="D2980" i="13"/>
  <c r="D2981" i="13"/>
  <c r="D2982" i="13"/>
  <c r="D2983" i="13"/>
  <c r="D2984" i="13"/>
  <c r="D2985" i="13"/>
  <c r="D2986" i="13"/>
  <c r="D2987" i="13"/>
  <c r="D2988" i="13"/>
  <c r="D2989" i="13"/>
  <c r="D2990" i="13"/>
  <c r="D2991" i="13"/>
  <c r="D2992" i="13"/>
  <c r="D2993" i="13"/>
  <c r="D2994" i="13"/>
  <c r="D2995" i="13"/>
  <c r="D2996" i="13"/>
  <c r="D2997" i="13"/>
  <c r="D2998" i="13"/>
  <c r="D2999" i="13"/>
  <c r="D3000" i="13"/>
  <c r="D3001" i="13"/>
  <c r="D3002" i="13"/>
  <c r="D3003" i="13"/>
  <c r="D3004" i="13"/>
  <c r="D3005" i="13"/>
  <c r="D3006" i="13"/>
  <c r="D3007" i="13"/>
  <c r="D3008" i="13"/>
  <c r="D3009" i="13"/>
  <c r="D3010" i="13"/>
  <c r="D3011" i="13"/>
  <c r="D3012" i="13"/>
  <c r="D3013" i="13"/>
  <c r="D3014" i="13"/>
  <c r="D3015" i="13"/>
  <c r="D3016" i="13"/>
  <c r="D3017" i="13"/>
  <c r="D3018" i="13"/>
  <c r="D3019" i="13"/>
  <c r="D3020" i="13"/>
  <c r="D3021" i="13"/>
  <c r="D3022" i="13"/>
  <c r="D3023" i="13"/>
  <c r="D3024" i="13"/>
  <c r="D3025" i="13"/>
  <c r="D3026" i="13"/>
  <c r="D3027" i="13"/>
  <c r="D3028" i="13"/>
  <c r="D3029" i="13"/>
  <c r="D3030" i="13"/>
  <c r="D3031" i="13"/>
  <c r="D3032" i="13"/>
  <c r="D3033" i="13"/>
  <c r="D3034" i="13"/>
  <c r="D3035" i="13"/>
  <c r="D3036" i="13"/>
  <c r="D3037" i="13"/>
  <c r="D3038" i="13"/>
  <c r="D3039" i="13"/>
  <c r="D3040" i="13"/>
  <c r="D3041" i="13"/>
  <c r="D3042" i="13"/>
  <c r="D3043" i="13"/>
  <c r="D3044" i="13"/>
  <c r="D3045" i="13"/>
  <c r="D3046" i="13"/>
  <c r="D3047" i="13"/>
  <c r="D3048" i="13"/>
  <c r="D3049" i="13"/>
  <c r="D3050" i="13"/>
  <c r="D3051" i="13"/>
  <c r="D3052" i="13"/>
  <c r="D3053" i="13"/>
  <c r="D3054" i="13"/>
  <c r="D3055" i="13"/>
  <c r="D3056" i="13"/>
  <c r="D3057" i="13"/>
  <c r="D3058" i="13"/>
  <c r="D3059" i="13"/>
  <c r="D3060" i="13"/>
  <c r="D3061" i="13"/>
  <c r="D3062" i="13"/>
  <c r="D3063" i="13"/>
  <c r="D3064" i="13"/>
  <c r="D3065" i="13"/>
  <c r="D3066" i="13"/>
  <c r="D3067" i="13"/>
  <c r="D3068" i="13"/>
  <c r="D3069" i="13"/>
  <c r="D3070" i="13"/>
  <c r="D3071" i="13"/>
  <c r="D3072" i="13"/>
  <c r="D3073" i="13"/>
  <c r="D3074" i="13"/>
  <c r="D3075" i="13"/>
  <c r="D3076" i="13"/>
  <c r="D3077" i="13"/>
  <c r="D3078" i="13"/>
  <c r="D3079" i="13"/>
  <c r="D3080" i="13"/>
  <c r="D3081" i="13"/>
  <c r="D3082" i="13"/>
  <c r="D3083" i="13"/>
  <c r="D3084" i="13"/>
  <c r="D3085" i="13"/>
  <c r="D3086" i="13"/>
  <c r="D3087" i="13"/>
  <c r="D3088" i="13"/>
  <c r="D3089" i="13"/>
  <c r="D3090" i="13"/>
  <c r="D3091" i="13"/>
  <c r="D3092" i="13"/>
  <c r="D3093" i="13"/>
  <c r="D3094" i="13"/>
  <c r="D3095" i="13"/>
  <c r="D3096" i="13"/>
  <c r="D3097" i="13"/>
  <c r="D3098" i="13"/>
  <c r="D3099" i="13"/>
  <c r="D3100" i="13"/>
  <c r="D3101" i="13"/>
  <c r="D3102" i="13"/>
  <c r="D3103" i="13"/>
  <c r="D3104" i="13"/>
  <c r="D3105" i="13"/>
  <c r="D3106" i="13"/>
  <c r="D3107" i="13"/>
  <c r="D3108" i="13"/>
  <c r="D3109" i="13"/>
  <c r="D3110" i="13"/>
  <c r="D3111" i="13"/>
  <c r="D3112" i="13"/>
  <c r="D3113" i="13"/>
  <c r="D3114" i="13"/>
  <c r="D3115" i="13"/>
  <c r="D3116" i="13"/>
  <c r="D3117" i="13"/>
  <c r="D3118" i="13"/>
  <c r="D3119" i="13"/>
  <c r="D3120" i="13"/>
  <c r="D3121" i="13"/>
  <c r="D3122" i="13"/>
  <c r="D3123" i="13"/>
  <c r="D3124" i="13"/>
  <c r="D3125" i="13"/>
  <c r="D3126" i="13"/>
  <c r="D3127" i="13"/>
  <c r="D3128" i="13"/>
  <c r="D3129" i="13"/>
  <c r="D3130" i="13"/>
  <c r="D3131" i="13"/>
  <c r="D3132" i="13"/>
  <c r="D3133" i="13"/>
  <c r="D3134" i="13"/>
  <c r="D3135" i="13"/>
  <c r="D3136" i="13"/>
  <c r="D3137" i="13"/>
  <c r="D3138" i="13"/>
  <c r="D3139" i="13"/>
  <c r="D3140" i="13"/>
  <c r="D3141" i="13"/>
  <c r="D3142" i="13"/>
  <c r="D3143" i="13"/>
  <c r="D3144" i="13"/>
  <c r="D3145" i="13"/>
  <c r="D3146" i="13"/>
  <c r="D3147" i="13"/>
  <c r="D3148" i="13"/>
  <c r="D3149" i="13"/>
  <c r="D3150" i="13"/>
  <c r="D3151" i="13"/>
  <c r="D3152" i="13"/>
  <c r="D3153" i="13"/>
  <c r="D3154" i="13"/>
  <c r="D3155" i="13"/>
  <c r="D3156" i="13"/>
  <c r="D3157" i="13"/>
  <c r="D3158" i="13"/>
  <c r="D3159" i="13"/>
  <c r="D3160" i="13"/>
  <c r="D3161" i="13"/>
  <c r="D3162" i="13"/>
  <c r="D3163" i="13"/>
  <c r="D3164" i="13"/>
  <c r="D3165" i="13"/>
  <c r="D3166" i="13"/>
  <c r="D3167" i="13"/>
  <c r="D3168" i="13"/>
  <c r="D3169" i="13"/>
  <c r="D3170" i="13"/>
  <c r="D3171" i="13"/>
  <c r="D3172" i="13"/>
  <c r="D3173" i="13"/>
  <c r="D3174" i="13"/>
  <c r="D3175" i="13"/>
  <c r="D3176" i="13"/>
  <c r="D3177" i="13"/>
  <c r="D3178" i="13"/>
  <c r="D3179" i="13"/>
  <c r="D3180" i="13"/>
  <c r="D3181" i="13"/>
  <c r="D3182" i="13"/>
  <c r="D3183" i="13"/>
  <c r="D3184" i="13"/>
  <c r="D3185" i="13"/>
  <c r="D3186" i="13"/>
  <c r="D3187" i="13"/>
  <c r="D3188" i="13"/>
  <c r="D3189" i="13"/>
  <c r="D3190" i="13"/>
  <c r="D3191" i="13"/>
  <c r="D3192" i="13"/>
  <c r="D3193" i="13"/>
  <c r="D3194" i="13"/>
  <c r="D3195" i="13"/>
  <c r="D3196" i="13"/>
  <c r="D3197" i="13"/>
  <c r="D3198" i="13"/>
  <c r="D3199" i="13"/>
  <c r="D3200" i="13"/>
  <c r="D3201" i="13"/>
  <c r="D3202" i="13"/>
  <c r="D3203" i="13"/>
  <c r="D3204" i="13"/>
  <c r="D3205" i="13"/>
  <c r="D3206" i="13"/>
  <c r="D3207" i="13"/>
  <c r="D3208" i="13"/>
  <c r="D3209" i="13"/>
  <c r="D3210" i="13"/>
  <c r="D3211" i="13"/>
  <c r="D3212" i="13"/>
  <c r="D3213" i="13"/>
  <c r="D3214" i="13"/>
  <c r="D3215" i="13"/>
  <c r="D3216" i="13"/>
  <c r="D3217" i="13"/>
  <c r="D3218" i="13"/>
  <c r="D3219" i="13"/>
  <c r="D3220" i="13"/>
  <c r="D3221" i="13"/>
  <c r="D3222" i="13"/>
  <c r="D3223" i="13"/>
  <c r="D3224" i="13"/>
  <c r="D3225" i="13"/>
  <c r="D3226" i="13"/>
  <c r="D3227" i="13"/>
  <c r="D3228" i="13"/>
  <c r="D3229" i="13"/>
  <c r="D3230" i="13"/>
  <c r="D3231" i="13"/>
  <c r="D3232" i="13"/>
  <c r="D3233" i="13"/>
  <c r="D3234" i="13"/>
  <c r="D3235" i="13"/>
  <c r="D3236" i="13"/>
  <c r="D3237" i="13"/>
  <c r="D3238" i="13"/>
  <c r="D3239" i="13"/>
  <c r="D3240" i="13"/>
  <c r="D3241" i="13"/>
  <c r="D3242" i="13"/>
  <c r="D3243" i="13"/>
  <c r="D3244" i="13"/>
  <c r="D3245" i="13"/>
  <c r="D3246" i="13"/>
  <c r="D3247" i="13"/>
  <c r="D3248" i="13"/>
  <c r="D3249" i="13"/>
  <c r="D3250" i="13"/>
  <c r="D3251" i="13"/>
  <c r="D3252" i="13"/>
  <c r="D3253" i="13"/>
  <c r="D3254" i="13"/>
  <c r="D3255" i="13"/>
  <c r="D3256" i="13"/>
  <c r="D3257" i="13"/>
  <c r="D3258" i="13"/>
  <c r="D3259" i="13"/>
  <c r="D3260" i="13"/>
  <c r="D3261" i="13"/>
  <c r="D3262" i="13"/>
  <c r="D3263" i="13"/>
  <c r="D3264" i="13"/>
  <c r="D3265" i="13"/>
  <c r="D3266" i="13"/>
  <c r="D3267" i="13"/>
  <c r="D3268" i="13"/>
  <c r="D3269" i="13"/>
  <c r="D3270" i="13"/>
  <c r="D3271" i="13"/>
  <c r="D3272" i="13"/>
  <c r="D3273" i="13"/>
  <c r="D3274" i="13"/>
  <c r="D3275" i="13"/>
  <c r="D3276" i="13"/>
  <c r="D3277" i="13"/>
  <c r="D3278" i="13"/>
  <c r="D3279" i="13"/>
  <c r="D3280" i="13"/>
  <c r="D3281" i="13"/>
  <c r="D3282" i="13"/>
  <c r="D3283" i="13"/>
  <c r="D3284" i="13"/>
  <c r="D3285" i="13"/>
  <c r="D3286" i="13"/>
  <c r="D3287" i="13"/>
  <c r="D3288" i="13"/>
  <c r="D3289" i="13"/>
  <c r="D3290" i="13"/>
  <c r="D3291" i="13"/>
  <c r="D3292" i="13"/>
  <c r="D3293" i="13"/>
  <c r="D3294" i="13"/>
  <c r="D3295" i="13"/>
  <c r="D3296" i="13"/>
  <c r="D3297" i="13"/>
  <c r="D3298" i="13"/>
  <c r="D3299" i="13"/>
  <c r="D3300" i="13"/>
  <c r="D3301" i="13"/>
  <c r="D3302" i="13"/>
  <c r="D3303" i="13"/>
  <c r="D3304" i="13"/>
  <c r="D3305" i="13"/>
  <c r="D3306" i="13"/>
  <c r="D3307" i="13"/>
  <c r="D3308" i="13"/>
  <c r="D3309" i="13"/>
  <c r="D3310" i="13"/>
  <c r="D3311" i="13"/>
  <c r="D3312" i="13"/>
  <c r="D3313" i="13"/>
  <c r="D3314" i="13"/>
  <c r="D3315" i="13"/>
  <c r="D3316" i="13"/>
  <c r="D3317" i="13"/>
  <c r="D3318" i="13"/>
  <c r="D3319" i="13"/>
  <c r="D3320" i="13"/>
  <c r="D3321" i="13"/>
  <c r="D3322" i="13"/>
  <c r="D3323" i="13"/>
  <c r="D3324" i="13"/>
  <c r="D3325" i="13"/>
  <c r="D3326" i="13"/>
  <c r="D3327" i="13"/>
  <c r="D3328" i="13"/>
  <c r="D3329" i="13"/>
  <c r="D3330" i="13"/>
  <c r="D3331" i="13"/>
  <c r="D3332" i="13"/>
  <c r="D3333" i="13"/>
  <c r="D3334" i="13"/>
  <c r="D3335" i="13"/>
  <c r="D3336" i="13"/>
  <c r="D3337" i="13"/>
  <c r="D3338" i="13"/>
  <c r="D3339" i="13"/>
  <c r="D3340" i="13"/>
  <c r="D3341" i="13"/>
  <c r="D3342" i="13"/>
  <c r="D3343" i="13"/>
  <c r="D3344" i="13"/>
  <c r="D3345" i="13"/>
  <c r="D3346" i="13"/>
  <c r="D3347" i="13"/>
  <c r="D3348" i="13"/>
  <c r="D3349" i="13"/>
  <c r="D3350" i="13"/>
  <c r="D3351" i="13"/>
  <c r="D3352" i="13"/>
  <c r="D3353" i="13"/>
  <c r="D3354" i="13"/>
  <c r="D3355" i="13"/>
  <c r="D3356" i="13"/>
  <c r="D3357" i="13"/>
  <c r="D3358" i="13"/>
  <c r="D3359" i="13"/>
  <c r="D3360" i="13"/>
  <c r="D3361" i="13"/>
  <c r="D3362" i="13"/>
  <c r="D3363" i="13"/>
  <c r="D3364" i="13"/>
  <c r="D3365" i="13"/>
  <c r="D3366" i="13"/>
  <c r="D3367" i="13"/>
  <c r="D3368" i="13"/>
  <c r="D3369" i="13"/>
  <c r="D3370" i="13"/>
  <c r="D3371" i="13"/>
  <c r="D3372" i="13"/>
  <c r="D3373" i="13"/>
  <c r="D3374" i="13"/>
  <c r="D3375" i="13"/>
  <c r="D3376" i="13"/>
  <c r="D3377" i="13"/>
  <c r="D3378" i="13"/>
  <c r="D3379" i="13"/>
  <c r="D3380" i="13"/>
  <c r="D3381" i="13"/>
  <c r="D3382" i="13"/>
  <c r="D3383" i="13"/>
  <c r="D3384" i="13"/>
  <c r="D3385" i="13"/>
  <c r="D3386" i="13"/>
  <c r="D3387" i="13"/>
  <c r="D3388" i="13"/>
  <c r="D3389" i="13"/>
  <c r="D3390" i="13"/>
  <c r="D3391" i="13"/>
  <c r="D3392" i="13"/>
  <c r="D3393" i="13"/>
  <c r="D3394" i="13"/>
  <c r="D3395" i="13"/>
  <c r="D3396" i="13"/>
  <c r="D3397" i="13"/>
  <c r="D3398" i="13"/>
  <c r="D3399" i="13"/>
  <c r="D3400" i="13"/>
  <c r="D3401" i="13"/>
  <c r="D3402" i="13"/>
  <c r="D3403" i="13"/>
  <c r="D3404" i="13"/>
  <c r="D3405" i="13"/>
  <c r="D3406" i="13"/>
  <c r="D3407" i="13"/>
  <c r="D3408" i="13"/>
  <c r="D3409" i="13"/>
  <c r="D3410" i="13"/>
  <c r="D3411" i="13"/>
  <c r="D3412" i="13"/>
  <c r="D3413" i="13"/>
  <c r="D3414" i="13"/>
  <c r="D3415" i="13"/>
  <c r="D3416" i="13"/>
  <c r="D3417" i="13"/>
  <c r="D3418" i="13"/>
  <c r="D3419" i="13"/>
  <c r="D3420" i="13"/>
  <c r="D3421" i="13"/>
  <c r="D3422" i="13"/>
  <c r="D3423" i="13"/>
  <c r="D3424" i="13"/>
  <c r="D3425" i="13"/>
  <c r="D3426" i="13"/>
  <c r="D3427" i="13"/>
  <c r="D3428" i="13"/>
  <c r="D3429" i="13"/>
  <c r="D3430" i="13"/>
  <c r="D3431" i="13"/>
  <c r="D3432" i="13"/>
  <c r="D3433" i="13"/>
  <c r="D3434" i="13"/>
  <c r="D3435" i="13"/>
  <c r="D3436" i="13"/>
  <c r="D3437" i="13"/>
  <c r="D3438" i="13"/>
  <c r="D3439" i="13"/>
  <c r="D3440" i="13"/>
  <c r="D3441" i="13"/>
  <c r="D3442" i="13"/>
  <c r="D3443" i="13"/>
  <c r="D3444" i="13"/>
  <c r="D3445" i="13"/>
  <c r="D3446" i="13"/>
  <c r="D3447" i="13"/>
  <c r="D3448" i="13"/>
  <c r="D3449" i="13"/>
  <c r="D3450" i="13"/>
  <c r="D3451" i="13"/>
  <c r="D3452" i="13"/>
  <c r="D3453" i="13"/>
  <c r="D3454" i="13"/>
  <c r="D3455" i="13"/>
  <c r="D3456" i="13"/>
  <c r="D3457" i="13"/>
  <c r="D3458" i="13"/>
  <c r="D3459" i="13"/>
  <c r="D3460" i="13"/>
  <c r="D3461" i="13"/>
  <c r="D3462" i="13"/>
  <c r="D3463" i="13"/>
  <c r="D3464" i="13"/>
  <c r="D3465" i="13"/>
  <c r="D3466" i="13"/>
  <c r="D3467" i="13"/>
  <c r="D3468" i="13"/>
  <c r="D3469" i="13"/>
  <c r="D3470" i="13"/>
  <c r="D3471" i="13"/>
  <c r="D3472" i="13"/>
  <c r="D3473" i="13"/>
  <c r="D3474" i="13"/>
  <c r="D3475" i="13"/>
  <c r="D3476" i="13"/>
  <c r="D3477" i="13"/>
  <c r="D3478" i="13"/>
  <c r="D3479" i="13"/>
  <c r="D3480" i="13"/>
  <c r="D3481" i="13"/>
  <c r="D3482" i="13"/>
  <c r="D3483" i="13"/>
  <c r="D3484" i="13"/>
  <c r="D3485" i="13"/>
  <c r="D3486" i="13"/>
  <c r="D3487" i="13"/>
  <c r="D3488" i="13"/>
  <c r="D3489" i="13"/>
  <c r="D3490" i="13"/>
  <c r="D3491" i="13"/>
  <c r="D3492" i="13"/>
  <c r="D3493" i="13"/>
  <c r="D3494" i="13"/>
  <c r="D3495" i="13"/>
  <c r="D3496" i="13"/>
  <c r="D3497" i="13"/>
  <c r="D3498" i="13"/>
  <c r="D3499" i="13"/>
  <c r="D3500" i="13"/>
  <c r="D3501" i="13"/>
  <c r="D3502" i="13"/>
  <c r="D3503" i="13"/>
  <c r="D3504" i="13"/>
  <c r="D3505" i="13"/>
  <c r="D3506" i="13"/>
  <c r="D3507" i="13"/>
  <c r="D3508" i="13"/>
  <c r="D3509" i="13"/>
  <c r="D3510" i="13"/>
  <c r="D3511" i="13"/>
  <c r="D3512" i="13"/>
  <c r="D3513" i="13"/>
  <c r="D3514" i="13"/>
  <c r="D3515" i="13"/>
  <c r="D3516" i="13"/>
  <c r="D3517" i="13"/>
  <c r="D3518" i="13"/>
  <c r="D3519" i="13"/>
  <c r="D3520" i="13"/>
  <c r="D3521" i="13"/>
  <c r="D3522" i="13"/>
  <c r="D3523" i="13"/>
  <c r="D3524" i="13"/>
  <c r="D3525" i="13"/>
  <c r="D3526" i="13"/>
  <c r="D3527" i="13"/>
  <c r="D3528" i="13"/>
  <c r="D3529" i="13"/>
  <c r="D3530" i="13"/>
  <c r="D3531" i="13"/>
  <c r="D3532" i="13"/>
  <c r="D3533" i="13"/>
  <c r="D3534" i="13"/>
  <c r="D3535" i="13"/>
  <c r="D3536" i="13"/>
  <c r="D3537" i="13"/>
  <c r="D3538" i="13"/>
  <c r="D3539" i="13"/>
  <c r="D3540" i="13"/>
  <c r="D3541" i="13"/>
  <c r="D3542" i="13"/>
  <c r="D3543" i="13"/>
  <c r="D3544" i="13"/>
  <c r="D3545" i="13"/>
  <c r="D3546" i="13"/>
  <c r="D3547" i="13"/>
  <c r="D3548" i="13"/>
  <c r="D3549" i="13"/>
  <c r="D3550" i="13"/>
  <c r="D3551" i="13"/>
  <c r="D3552" i="13"/>
  <c r="D3553" i="13"/>
  <c r="D3554" i="13"/>
  <c r="D3555" i="13"/>
  <c r="D3556" i="13"/>
  <c r="D3557" i="13"/>
  <c r="D3558" i="13"/>
  <c r="D3559" i="13"/>
  <c r="D3560" i="13"/>
  <c r="D3561" i="13"/>
  <c r="D3562" i="13"/>
  <c r="D3563" i="13"/>
  <c r="D3564" i="13"/>
  <c r="D3565" i="13"/>
  <c r="D3566" i="13"/>
  <c r="D3567" i="13"/>
  <c r="D3568" i="13"/>
  <c r="D3569" i="13"/>
  <c r="D3570" i="13"/>
  <c r="D3571" i="13"/>
  <c r="D3572" i="13"/>
  <c r="D3573" i="13"/>
  <c r="D3574" i="13"/>
  <c r="D3575" i="13"/>
  <c r="D3576" i="13"/>
  <c r="D3577" i="13"/>
  <c r="D3578" i="13"/>
  <c r="D3579" i="13"/>
  <c r="D3580" i="13"/>
  <c r="D3581" i="13"/>
  <c r="D3582" i="13"/>
  <c r="D3583" i="13"/>
  <c r="D3584" i="13"/>
  <c r="D3585" i="13"/>
  <c r="D3586" i="13"/>
  <c r="D3587" i="13"/>
  <c r="D3588" i="13"/>
  <c r="D3589" i="13"/>
  <c r="D3590" i="13"/>
  <c r="D3591" i="13"/>
  <c r="D3592" i="13"/>
  <c r="D3593" i="13"/>
  <c r="D3594" i="13"/>
  <c r="D3595" i="13"/>
  <c r="D3596" i="13"/>
  <c r="D3597" i="13"/>
  <c r="D3598" i="13"/>
  <c r="D3599" i="13"/>
  <c r="D3600" i="13"/>
  <c r="D3601" i="13"/>
  <c r="D3602" i="13"/>
  <c r="D3603" i="13"/>
  <c r="D3604" i="13"/>
  <c r="D3605" i="13"/>
  <c r="D3606" i="13"/>
  <c r="D3607" i="13"/>
  <c r="D3608" i="13"/>
  <c r="D3609" i="13"/>
  <c r="D3610" i="13"/>
  <c r="D3611" i="13"/>
  <c r="D3612" i="13"/>
  <c r="D3613" i="13"/>
  <c r="D3614" i="13"/>
  <c r="D3615" i="13"/>
  <c r="D3616" i="13"/>
  <c r="D3617" i="13"/>
  <c r="D3618" i="13"/>
  <c r="D3619" i="13"/>
  <c r="D3620" i="13"/>
  <c r="D3621" i="13"/>
  <c r="D3622" i="13"/>
  <c r="D3623" i="13"/>
  <c r="D3624" i="13"/>
  <c r="D3625" i="13"/>
  <c r="D3626" i="13"/>
  <c r="D3627" i="13"/>
  <c r="D3628" i="13"/>
  <c r="D3629" i="13"/>
  <c r="D3630" i="13"/>
  <c r="D3631" i="13"/>
  <c r="D3632" i="13"/>
  <c r="D3633" i="13"/>
  <c r="D3634" i="13"/>
  <c r="D3635" i="13"/>
  <c r="D3636" i="13"/>
  <c r="D3637" i="13"/>
  <c r="D3638" i="13"/>
  <c r="D3639" i="13"/>
  <c r="D3640" i="13"/>
  <c r="D3641" i="13"/>
  <c r="D3642" i="13"/>
  <c r="D3643" i="13"/>
  <c r="D3644" i="13"/>
  <c r="D3645" i="13"/>
  <c r="D3646" i="13"/>
  <c r="D3647" i="13"/>
  <c r="D3648" i="13"/>
  <c r="D3649" i="13"/>
  <c r="D3650" i="13"/>
  <c r="D3651" i="13"/>
  <c r="D3652" i="13"/>
  <c r="D3653" i="13"/>
  <c r="D3654" i="13"/>
  <c r="D3655" i="13"/>
  <c r="D3656" i="13"/>
  <c r="D3657" i="13"/>
  <c r="D3658" i="13"/>
  <c r="D3659" i="13"/>
  <c r="D3660" i="13"/>
  <c r="D3661" i="13"/>
  <c r="D3662" i="13"/>
  <c r="D3663" i="13"/>
  <c r="D3664" i="13"/>
  <c r="D3665" i="13"/>
  <c r="D3666" i="13"/>
  <c r="D3667" i="13"/>
  <c r="D3668" i="13"/>
  <c r="D3669" i="13"/>
  <c r="D3670" i="13"/>
  <c r="D3671" i="13"/>
  <c r="D3672" i="13"/>
  <c r="D3673" i="13"/>
  <c r="D3674" i="13"/>
  <c r="D3675" i="13"/>
  <c r="D3676" i="13"/>
  <c r="D3677" i="13"/>
  <c r="D3678" i="13"/>
  <c r="D3679" i="13"/>
  <c r="D3680" i="13"/>
  <c r="D3681" i="13"/>
  <c r="D3682" i="13"/>
  <c r="D3683" i="13"/>
  <c r="D3684" i="13"/>
  <c r="D3685" i="13"/>
  <c r="D3686" i="13"/>
  <c r="D3687" i="13"/>
  <c r="D3688" i="13"/>
  <c r="D3689" i="13"/>
  <c r="D3690" i="13"/>
  <c r="D3691" i="13"/>
  <c r="D3692" i="13"/>
  <c r="D3693" i="13"/>
  <c r="D3694" i="13"/>
  <c r="D3695" i="13"/>
  <c r="D3696" i="13"/>
  <c r="D3697" i="13"/>
  <c r="D3698" i="13"/>
  <c r="D3699" i="13"/>
  <c r="D3700" i="13"/>
  <c r="D3701" i="13"/>
  <c r="D3702" i="13"/>
  <c r="D3703" i="13"/>
  <c r="D3704" i="13"/>
  <c r="D3705" i="13"/>
  <c r="D3706" i="13"/>
  <c r="D3707" i="13"/>
  <c r="D3708" i="13"/>
  <c r="D3709" i="13"/>
  <c r="D3710" i="13"/>
  <c r="D3711" i="13"/>
  <c r="D3712" i="13"/>
  <c r="D3713" i="13"/>
  <c r="D3714" i="13"/>
  <c r="D3715" i="13"/>
  <c r="D3716" i="13"/>
  <c r="D3717" i="13"/>
  <c r="D3718" i="13"/>
  <c r="D3719" i="13"/>
  <c r="D3720" i="13"/>
  <c r="D3721" i="13"/>
  <c r="D3722" i="13"/>
  <c r="D3723" i="13"/>
  <c r="D3724" i="13"/>
  <c r="D3725" i="13"/>
  <c r="D3726" i="13"/>
  <c r="D3727" i="13"/>
  <c r="D3728" i="13"/>
  <c r="D3729" i="13"/>
  <c r="D3730" i="13"/>
  <c r="D3731" i="13"/>
  <c r="D3732" i="13"/>
  <c r="D3733" i="13"/>
  <c r="D3734" i="13"/>
  <c r="D3735" i="13"/>
  <c r="D3736" i="13"/>
  <c r="D3737" i="13"/>
  <c r="D3738" i="13"/>
  <c r="D3739" i="13"/>
  <c r="D3740" i="13"/>
  <c r="D3741" i="13"/>
  <c r="D3742" i="13"/>
  <c r="D3743" i="13"/>
  <c r="D3744" i="13"/>
  <c r="D3745" i="13"/>
  <c r="D3746" i="13"/>
  <c r="D3747" i="13"/>
  <c r="D3748" i="13"/>
  <c r="D3749" i="13"/>
  <c r="D3750" i="13"/>
  <c r="D3751" i="13"/>
  <c r="D3752" i="13"/>
  <c r="D3753" i="13"/>
  <c r="D3754" i="13"/>
  <c r="D3755" i="13"/>
  <c r="D3756" i="13"/>
  <c r="D3757" i="13"/>
  <c r="D3758" i="13"/>
  <c r="D3759" i="13"/>
  <c r="D3760" i="13"/>
  <c r="D3761" i="13"/>
  <c r="D3762" i="13"/>
  <c r="D3763" i="13"/>
  <c r="D3764" i="13"/>
  <c r="D3765" i="13"/>
  <c r="D3766" i="13"/>
  <c r="D3767" i="13"/>
  <c r="D3768" i="13"/>
  <c r="D3769" i="13"/>
  <c r="D3770" i="13"/>
  <c r="D3771" i="13"/>
  <c r="D3772" i="13"/>
  <c r="D3773" i="13"/>
  <c r="D3774" i="13"/>
  <c r="D3775" i="13"/>
  <c r="D3776" i="13"/>
  <c r="D3777" i="13"/>
  <c r="D3778" i="13"/>
  <c r="D3779" i="13"/>
  <c r="D3780" i="13"/>
  <c r="D3781" i="13"/>
  <c r="D3782" i="13"/>
  <c r="D3783" i="13"/>
  <c r="D3784" i="13"/>
  <c r="D3785" i="13"/>
  <c r="D3786" i="13"/>
  <c r="D3787" i="13"/>
  <c r="D3788" i="13"/>
  <c r="D3789" i="13"/>
  <c r="D3790" i="13"/>
  <c r="D3791" i="13"/>
  <c r="D3792" i="13"/>
  <c r="D3793" i="13"/>
  <c r="D3794" i="13"/>
  <c r="D3795" i="13"/>
  <c r="D3796" i="13"/>
  <c r="D3797" i="13"/>
  <c r="D3798" i="13"/>
  <c r="D3799" i="13"/>
  <c r="D3800" i="13"/>
  <c r="D3801" i="13"/>
  <c r="D3802" i="13"/>
  <c r="D3803" i="13"/>
  <c r="D3804" i="13"/>
  <c r="D3805" i="13"/>
  <c r="D3806" i="13"/>
  <c r="D3807" i="13"/>
  <c r="D3808" i="13"/>
  <c r="D3809" i="13"/>
  <c r="D3810" i="13"/>
  <c r="D3811" i="13"/>
  <c r="D3812" i="13"/>
  <c r="D3813" i="13"/>
  <c r="D3814" i="13"/>
  <c r="D3815" i="13"/>
  <c r="D3816" i="13"/>
  <c r="D3817" i="13"/>
  <c r="D3818" i="13"/>
  <c r="D3819" i="13"/>
  <c r="D3820" i="13"/>
  <c r="D3821" i="13"/>
  <c r="D3822" i="13"/>
  <c r="D3823" i="13"/>
  <c r="D3824" i="13"/>
  <c r="D3825" i="13"/>
  <c r="D3826" i="13"/>
  <c r="D3827" i="13"/>
  <c r="D3828" i="13"/>
  <c r="D3829" i="13"/>
  <c r="D3830" i="13"/>
  <c r="D3831" i="13"/>
  <c r="D3832" i="13"/>
  <c r="D3833" i="13"/>
  <c r="D3834" i="13"/>
  <c r="D3835" i="13"/>
  <c r="D3836" i="13"/>
  <c r="D3837" i="13"/>
  <c r="D3838" i="13"/>
  <c r="D3839" i="13"/>
  <c r="D3840" i="13"/>
  <c r="D3841" i="13"/>
  <c r="D3842" i="13"/>
  <c r="D3843" i="13"/>
  <c r="D3844" i="13"/>
  <c r="D3845" i="13"/>
  <c r="D3846" i="13"/>
  <c r="D3847" i="13"/>
  <c r="D3848" i="13"/>
  <c r="D3849" i="13"/>
  <c r="D3850" i="13"/>
  <c r="D3851" i="13"/>
  <c r="D3852" i="13"/>
  <c r="D3853" i="13"/>
  <c r="D3854" i="13"/>
  <c r="D3855" i="13"/>
  <c r="D3856" i="13"/>
  <c r="D3857" i="13"/>
  <c r="D3858" i="13"/>
  <c r="D3859" i="13"/>
  <c r="D3860" i="13"/>
  <c r="D3861" i="13"/>
  <c r="D3862" i="13"/>
  <c r="D3863" i="13"/>
  <c r="D3864" i="13"/>
  <c r="D3865" i="13"/>
  <c r="D3866" i="13"/>
  <c r="D3867" i="13"/>
  <c r="D3868" i="13"/>
  <c r="D3869" i="13"/>
  <c r="D3870" i="13"/>
  <c r="D3871" i="13"/>
  <c r="D3872" i="13"/>
  <c r="D3873" i="13"/>
  <c r="D3874" i="13"/>
  <c r="D3875" i="13"/>
  <c r="D3876" i="13"/>
  <c r="D3877" i="13"/>
  <c r="D3878" i="13"/>
  <c r="D3879" i="13"/>
  <c r="D3880" i="13"/>
  <c r="D3881" i="13"/>
  <c r="D3882" i="13"/>
  <c r="D3883" i="13"/>
  <c r="D3884" i="13"/>
  <c r="D3885" i="13"/>
  <c r="D3886" i="13"/>
  <c r="D3887" i="13"/>
  <c r="D3888" i="13"/>
  <c r="D3889" i="13"/>
  <c r="D3890" i="13"/>
  <c r="D3891" i="13"/>
  <c r="D3892" i="13"/>
  <c r="D3893" i="13"/>
  <c r="D3894" i="13"/>
  <c r="D3895" i="13"/>
  <c r="D3896" i="13"/>
  <c r="D3897" i="13"/>
  <c r="D3898" i="13"/>
  <c r="D3899" i="13"/>
  <c r="D3900" i="13"/>
  <c r="D3901" i="13"/>
  <c r="D3902" i="13"/>
  <c r="D3903" i="13"/>
  <c r="D3904" i="13"/>
  <c r="D3905" i="13"/>
  <c r="D3906" i="13"/>
  <c r="D3907" i="13"/>
  <c r="D3908" i="13"/>
  <c r="D3909" i="13"/>
  <c r="D3910" i="13"/>
  <c r="D3911" i="13"/>
  <c r="D3912" i="13"/>
  <c r="D3913" i="13"/>
  <c r="D3914" i="13"/>
  <c r="D3915" i="13"/>
  <c r="D3916" i="13"/>
  <c r="D3917" i="13"/>
  <c r="D3918" i="13"/>
  <c r="D3919" i="13"/>
  <c r="D3920" i="13"/>
  <c r="D3921" i="13"/>
  <c r="D3922" i="13"/>
  <c r="D3923" i="13"/>
  <c r="D3924" i="13"/>
  <c r="D3925" i="13"/>
  <c r="D3926" i="13"/>
  <c r="D3927" i="13"/>
  <c r="D3928" i="13"/>
  <c r="D3929" i="13"/>
  <c r="D3930" i="13"/>
  <c r="D3931" i="13"/>
  <c r="D3932" i="13"/>
  <c r="D3933" i="13"/>
  <c r="D3934" i="13"/>
  <c r="D3935" i="13"/>
  <c r="D3936" i="13"/>
  <c r="D3937" i="13"/>
  <c r="D3938" i="13"/>
  <c r="D3939" i="13"/>
  <c r="D3940" i="13"/>
  <c r="D3941" i="13"/>
  <c r="D3942" i="13"/>
  <c r="D3943" i="13"/>
  <c r="D3944" i="13"/>
  <c r="D3945" i="13"/>
  <c r="D3946" i="13"/>
  <c r="D3947" i="13"/>
  <c r="D3948" i="13"/>
  <c r="D3949" i="13"/>
  <c r="D3950" i="13"/>
  <c r="D3951" i="13"/>
  <c r="D3952" i="13"/>
  <c r="D3953" i="13"/>
  <c r="D3954" i="13"/>
  <c r="D3955" i="13"/>
  <c r="D3956" i="13"/>
  <c r="D3957" i="13"/>
  <c r="D3958" i="13"/>
  <c r="D3959" i="13"/>
  <c r="D3960" i="13"/>
  <c r="D3961" i="13"/>
  <c r="D3962" i="13"/>
  <c r="D3963" i="13"/>
  <c r="D3964" i="13"/>
  <c r="D3965" i="13"/>
  <c r="D3966" i="13"/>
  <c r="D3967" i="13"/>
  <c r="D3968" i="13"/>
  <c r="D3969" i="13"/>
  <c r="D3970" i="13"/>
  <c r="D3971" i="13"/>
  <c r="D3972" i="13"/>
  <c r="D3973" i="13"/>
  <c r="D3974" i="13"/>
  <c r="D3975" i="13"/>
  <c r="D3976" i="13"/>
  <c r="D3977" i="13"/>
  <c r="D3978" i="13"/>
  <c r="D3979" i="13"/>
  <c r="D3980" i="13"/>
  <c r="D3981" i="13"/>
  <c r="D3982" i="13"/>
  <c r="D3983" i="13"/>
  <c r="D3984" i="13"/>
  <c r="D3985" i="13"/>
  <c r="D3986" i="13"/>
  <c r="D3987" i="13"/>
  <c r="D3988" i="13"/>
  <c r="D3989" i="13"/>
  <c r="D3990" i="13"/>
  <c r="D3991" i="13"/>
  <c r="D3992" i="13"/>
  <c r="D3993" i="13"/>
  <c r="D3994" i="13"/>
  <c r="D3995" i="13"/>
  <c r="D3996" i="13"/>
  <c r="D3997" i="13"/>
  <c r="D3998" i="13"/>
  <c r="D3999" i="13"/>
  <c r="D4000" i="13"/>
  <c r="D4001" i="13"/>
  <c r="D4002" i="13"/>
  <c r="D4003" i="13"/>
  <c r="D4004" i="13"/>
  <c r="D4005" i="13"/>
  <c r="D4006" i="13"/>
  <c r="D4007" i="13"/>
  <c r="D4008" i="13"/>
  <c r="D4009" i="13"/>
  <c r="D4010" i="13"/>
  <c r="D4011" i="13"/>
  <c r="D4012" i="13"/>
  <c r="D4013" i="13"/>
  <c r="D4014" i="13"/>
  <c r="D4015" i="13"/>
  <c r="D4016" i="13"/>
  <c r="D4017" i="13"/>
  <c r="D4018" i="13"/>
  <c r="D4019" i="13"/>
  <c r="D4020" i="13"/>
  <c r="D4021" i="13"/>
  <c r="D4022" i="13"/>
  <c r="D4023" i="13"/>
  <c r="D4024" i="13"/>
  <c r="D4025" i="13"/>
  <c r="D4026" i="13"/>
  <c r="D4027" i="13"/>
  <c r="D4028" i="13"/>
  <c r="D4029" i="13"/>
  <c r="D4030" i="13"/>
  <c r="D4031" i="13"/>
  <c r="D4032" i="13"/>
  <c r="D4033" i="13"/>
  <c r="D4034" i="13"/>
  <c r="D4035" i="13"/>
  <c r="D4036" i="13"/>
  <c r="D4037" i="13"/>
  <c r="D4038" i="13"/>
  <c r="D4039" i="13"/>
  <c r="D4040" i="13"/>
  <c r="D4041" i="13"/>
  <c r="D4042" i="13"/>
  <c r="D4043" i="13"/>
  <c r="D4044" i="13"/>
  <c r="D4045" i="13"/>
  <c r="D4046" i="13"/>
  <c r="D4047" i="13"/>
  <c r="D4048" i="13"/>
  <c r="D4049" i="13"/>
  <c r="D4050" i="13"/>
  <c r="D4051" i="13"/>
  <c r="D4052" i="13"/>
  <c r="D4053" i="13"/>
  <c r="D4054" i="13"/>
  <c r="D4055" i="13"/>
  <c r="D4056" i="13"/>
  <c r="D4057" i="13"/>
  <c r="D4058" i="13"/>
  <c r="D4059" i="13"/>
  <c r="D4060" i="13"/>
  <c r="D4061" i="13"/>
  <c r="D4062" i="13"/>
  <c r="D4063" i="13"/>
  <c r="D4064" i="13"/>
  <c r="D4065" i="13"/>
  <c r="D4066" i="13"/>
  <c r="D4067" i="13"/>
  <c r="D4068" i="13"/>
  <c r="D4069" i="13"/>
  <c r="D4070" i="13"/>
  <c r="D4071" i="13"/>
  <c r="D4072" i="13"/>
  <c r="D4073" i="13"/>
  <c r="D4074" i="13"/>
  <c r="D4075" i="13"/>
  <c r="D4076" i="13"/>
  <c r="D4077" i="13"/>
  <c r="D4078" i="13"/>
  <c r="D4079" i="13"/>
  <c r="D4080" i="13"/>
  <c r="D4081" i="13"/>
  <c r="D4082" i="13"/>
  <c r="D4083" i="13"/>
  <c r="D4084" i="13"/>
  <c r="D4085" i="13"/>
  <c r="D4086" i="13"/>
  <c r="D4087" i="13"/>
  <c r="D4088" i="13"/>
  <c r="D4089" i="13"/>
  <c r="D4090" i="13"/>
  <c r="D4091" i="13"/>
  <c r="D4092" i="13"/>
  <c r="D4093" i="13"/>
  <c r="D4094" i="13"/>
  <c r="D4095" i="13"/>
  <c r="D4096" i="13"/>
  <c r="D4097" i="13"/>
  <c r="D4098" i="13"/>
  <c r="D4099" i="13"/>
  <c r="D4100" i="13"/>
  <c r="D4101" i="13"/>
  <c r="D4102" i="13"/>
  <c r="D4103" i="13"/>
  <c r="D4104" i="13"/>
  <c r="D4105" i="13"/>
  <c r="D4106" i="13"/>
  <c r="D4107" i="13"/>
  <c r="D4108" i="13"/>
  <c r="D4109" i="13"/>
  <c r="D4110" i="13"/>
  <c r="D4111" i="13"/>
  <c r="D4112" i="13"/>
  <c r="D4113" i="13"/>
  <c r="D4114" i="13"/>
  <c r="D4115" i="13"/>
  <c r="D4116" i="13"/>
  <c r="D4117" i="13"/>
  <c r="D4118" i="13"/>
  <c r="D4119" i="13"/>
  <c r="D4120" i="13"/>
  <c r="D4121" i="13"/>
  <c r="D4122" i="13"/>
  <c r="D4123" i="13"/>
  <c r="D4124" i="13"/>
  <c r="D4125" i="13"/>
  <c r="D4126" i="13"/>
  <c r="D4127" i="13"/>
  <c r="D4128" i="13"/>
  <c r="D4129" i="13"/>
  <c r="D4130" i="13"/>
  <c r="D4131" i="13"/>
  <c r="D4132" i="13"/>
  <c r="D4133" i="13"/>
  <c r="D4134" i="13"/>
  <c r="D4135" i="13"/>
  <c r="D4136" i="13"/>
  <c r="D4137" i="13"/>
  <c r="D4138" i="13"/>
  <c r="D4139" i="13"/>
  <c r="D4140" i="13"/>
  <c r="D4141" i="13"/>
  <c r="D4142" i="13"/>
  <c r="D4143" i="13"/>
  <c r="D4144" i="13"/>
  <c r="D4145" i="13"/>
  <c r="D4146" i="13"/>
  <c r="D4147" i="13"/>
  <c r="D4148" i="13"/>
  <c r="D4149" i="13"/>
  <c r="D4150" i="13"/>
  <c r="D4151" i="13"/>
  <c r="D4152" i="13"/>
  <c r="D4153" i="13"/>
  <c r="D4154" i="13"/>
  <c r="D4155" i="13"/>
  <c r="D4156" i="13"/>
  <c r="D4157" i="13"/>
  <c r="D4158" i="13"/>
  <c r="D4159" i="13"/>
  <c r="D4160" i="13"/>
  <c r="D4161" i="13"/>
  <c r="D4162" i="13"/>
  <c r="D4163" i="13"/>
  <c r="D4164" i="13"/>
  <c r="D4165" i="13"/>
  <c r="D4166" i="13"/>
  <c r="D4167" i="13"/>
  <c r="D4168" i="13"/>
  <c r="D4169" i="13"/>
  <c r="D4170" i="13"/>
  <c r="D4171" i="13"/>
  <c r="D4172" i="13"/>
  <c r="D4173" i="13"/>
  <c r="D4174" i="13"/>
  <c r="D4175" i="13"/>
  <c r="D4176" i="13"/>
  <c r="D4177" i="13"/>
  <c r="D4178" i="13"/>
  <c r="D4179" i="13"/>
  <c r="D4180" i="13"/>
  <c r="D4181" i="13"/>
  <c r="D4182" i="13"/>
  <c r="D4183" i="13"/>
  <c r="D4184" i="13"/>
  <c r="D4185" i="13"/>
  <c r="D4186" i="13"/>
  <c r="D4187" i="13"/>
  <c r="D4188" i="13"/>
  <c r="D4189" i="13"/>
  <c r="D4190" i="13"/>
  <c r="D4191" i="13"/>
  <c r="D4192" i="13"/>
  <c r="D4193" i="13"/>
  <c r="D4194" i="13"/>
  <c r="D4195" i="13"/>
  <c r="D4196" i="13"/>
  <c r="D4197" i="13"/>
  <c r="D4198" i="13"/>
  <c r="D4199" i="13"/>
  <c r="D4200" i="13"/>
  <c r="D4201" i="13"/>
  <c r="D4202" i="13"/>
  <c r="D4203" i="13"/>
  <c r="D4204" i="13"/>
  <c r="D4205" i="13"/>
  <c r="D4206" i="13"/>
  <c r="D4207" i="13"/>
  <c r="D4208" i="13"/>
  <c r="D4209" i="13"/>
  <c r="D4210" i="13"/>
  <c r="D4211" i="13"/>
  <c r="D4212" i="13"/>
  <c r="D4213" i="13"/>
  <c r="D4214" i="13"/>
  <c r="D4215" i="13"/>
  <c r="D4216" i="13"/>
  <c r="D4217" i="13"/>
  <c r="D4218" i="13"/>
  <c r="D4219" i="13"/>
  <c r="D4220" i="13"/>
  <c r="D4221" i="13"/>
  <c r="D4222" i="13"/>
  <c r="D4223" i="13"/>
  <c r="D4224" i="13"/>
  <c r="D4225" i="13"/>
  <c r="D4226" i="13"/>
  <c r="D4227" i="13"/>
  <c r="D4228" i="13"/>
  <c r="D4229" i="13"/>
  <c r="D4230" i="13"/>
  <c r="D4231" i="13"/>
  <c r="D4232" i="13"/>
  <c r="D4233" i="13"/>
  <c r="D4234" i="13"/>
  <c r="D4235" i="13"/>
  <c r="D4236" i="13"/>
  <c r="D4237" i="13"/>
  <c r="D4238" i="13"/>
  <c r="D4239" i="13"/>
  <c r="D4240" i="13"/>
  <c r="D4241" i="13"/>
  <c r="D4242" i="13"/>
  <c r="D4243" i="13"/>
  <c r="D4244" i="13"/>
  <c r="D4245" i="13"/>
  <c r="D4246" i="13"/>
  <c r="D4247" i="13"/>
  <c r="D4248" i="13"/>
  <c r="D4249" i="13"/>
  <c r="D4250" i="13"/>
  <c r="D4251" i="13"/>
  <c r="D4252" i="13"/>
  <c r="D4253" i="13"/>
  <c r="D4254" i="13"/>
  <c r="D4255" i="13"/>
  <c r="D4256" i="13"/>
  <c r="D4257" i="13"/>
  <c r="D4258" i="13"/>
  <c r="D4259" i="13"/>
  <c r="D4260" i="13"/>
  <c r="D4261" i="13"/>
  <c r="D4262" i="13"/>
  <c r="D4263" i="13"/>
  <c r="D4264" i="13"/>
  <c r="D4265" i="13"/>
  <c r="D4266" i="13"/>
  <c r="D4267" i="13"/>
  <c r="D4268" i="13"/>
  <c r="D4269" i="13"/>
  <c r="D4270" i="13"/>
  <c r="D4271" i="13"/>
  <c r="D4272" i="13"/>
  <c r="D4273" i="13"/>
  <c r="D4274" i="13"/>
  <c r="D4275" i="13"/>
  <c r="D4276" i="13"/>
  <c r="D4277" i="13"/>
  <c r="D4278" i="13"/>
  <c r="D4279" i="13"/>
  <c r="D4280" i="13"/>
  <c r="D4281" i="13"/>
  <c r="D4282" i="13"/>
  <c r="D4283" i="13"/>
  <c r="D4284" i="13"/>
  <c r="D4285" i="13"/>
  <c r="D4286" i="13"/>
  <c r="D4287" i="13"/>
  <c r="D4288" i="13"/>
  <c r="D4289" i="13"/>
  <c r="D4290" i="13"/>
  <c r="D4291" i="13"/>
  <c r="D4292" i="13"/>
  <c r="D4293" i="13"/>
  <c r="D4294" i="13"/>
  <c r="D4295" i="13"/>
  <c r="D4296" i="13"/>
  <c r="D4297" i="13"/>
  <c r="D4298" i="13"/>
  <c r="D4299" i="13"/>
  <c r="D4300" i="13"/>
  <c r="D4301" i="13"/>
  <c r="D4302" i="13"/>
  <c r="D4303" i="13"/>
  <c r="D4304" i="13"/>
  <c r="D4305" i="13"/>
  <c r="D4306" i="13"/>
  <c r="D4307" i="13"/>
  <c r="D4308" i="13"/>
  <c r="D4309" i="13"/>
  <c r="D4310" i="13"/>
  <c r="D4311" i="13"/>
  <c r="D4312" i="13"/>
  <c r="D4313" i="13"/>
  <c r="D4314" i="13"/>
  <c r="D4315" i="13"/>
  <c r="D4316" i="13"/>
  <c r="D4317" i="13"/>
  <c r="D4318" i="13"/>
  <c r="D4319" i="13"/>
  <c r="D4320" i="13"/>
  <c r="D4321" i="13"/>
  <c r="D4322" i="13"/>
  <c r="D4323" i="13"/>
  <c r="D4324" i="13"/>
  <c r="D4325" i="13"/>
  <c r="D4326" i="13"/>
  <c r="D4327" i="13"/>
  <c r="D4328" i="13"/>
  <c r="D4329" i="13"/>
  <c r="D4330" i="13"/>
  <c r="D4331" i="13"/>
  <c r="D4332" i="13"/>
  <c r="D4333" i="13"/>
  <c r="D4334" i="13"/>
  <c r="D4335" i="13"/>
  <c r="D4336" i="13"/>
  <c r="D4337" i="13"/>
  <c r="D4338" i="13"/>
  <c r="D4339" i="13"/>
  <c r="D4340" i="13"/>
  <c r="D4341" i="13"/>
  <c r="D4342" i="13"/>
  <c r="D4343" i="13"/>
  <c r="D4344" i="13"/>
  <c r="D4345" i="13"/>
  <c r="D4346" i="13"/>
  <c r="D4347" i="13"/>
  <c r="D4348" i="13"/>
  <c r="D4349" i="13"/>
  <c r="D4350" i="13"/>
  <c r="D4351" i="13"/>
  <c r="D4352" i="13"/>
  <c r="D4353" i="13"/>
  <c r="D4354" i="13"/>
  <c r="D4355" i="13"/>
  <c r="D4356" i="13"/>
  <c r="D4357" i="13"/>
  <c r="D4358" i="13"/>
  <c r="D4359" i="13"/>
  <c r="D4360" i="13"/>
  <c r="D4361" i="13"/>
  <c r="D4362" i="13"/>
  <c r="D4363" i="13"/>
  <c r="D4364" i="13"/>
  <c r="D4365" i="13"/>
  <c r="D4366" i="13"/>
  <c r="D4367" i="13"/>
  <c r="D4368" i="13"/>
  <c r="D4369" i="13"/>
  <c r="D4370" i="13"/>
  <c r="D4371" i="13"/>
  <c r="D4372" i="13"/>
  <c r="D4373" i="13"/>
  <c r="D4374" i="13"/>
  <c r="D4375" i="13"/>
  <c r="D4376" i="13"/>
  <c r="D4377" i="13"/>
  <c r="D4378" i="13"/>
  <c r="D4379" i="13"/>
  <c r="D4380" i="13"/>
  <c r="D4381" i="13"/>
  <c r="D4382" i="13"/>
  <c r="D4383" i="13"/>
  <c r="D4384" i="13"/>
  <c r="D4385" i="13"/>
  <c r="D4386" i="13"/>
  <c r="D4387" i="13"/>
  <c r="D4388" i="13"/>
  <c r="D4389" i="13"/>
  <c r="D4390" i="13"/>
  <c r="D4391" i="13"/>
  <c r="D4392" i="13"/>
  <c r="D4393" i="13"/>
  <c r="D4394" i="13"/>
  <c r="D4395" i="13"/>
  <c r="D4396" i="13"/>
  <c r="D4397" i="13"/>
  <c r="D4398" i="13"/>
  <c r="D4399" i="13"/>
  <c r="D4400" i="13"/>
  <c r="D4401" i="13"/>
  <c r="D4402" i="13"/>
  <c r="D4403" i="13"/>
  <c r="D4404" i="13"/>
  <c r="D4405" i="13"/>
  <c r="D4406" i="13"/>
  <c r="D4407" i="13"/>
  <c r="D4408" i="13"/>
  <c r="D4409" i="13"/>
  <c r="D4410" i="13"/>
  <c r="D4411" i="13"/>
  <c r="D4412" i="13"/>
  <c r="D4413" i="13"/>
  <c r="D4414" i="13"/>
  <c r="D4415" i="13"/>
  <c r="D4416" i="13"/>
  <c r="D4417" i="13"/>
  <c r="D4418" i="13"/>
  <c r="D4419" i="13"/>
  <c r="D4420" i="13"/>
  <c r="D4421" i="13"/>
  <c r="D4422" i="13"/>
  <c r="D4423" i="13"/>
  <c r="D4424" i="13"/>
  <c r="D4425" i="13"/>
  <c r="D4426" i="13"/>
  <c r="D4427" i="13"/>
  <c r="D4428" i="13"/>
  <c r="D4429" i="13"/>
  <c r="D4430" i="13"/>
  <c r="D4431" i="13"/>
  <c r="D4432" i="13"/>
  <c r="D4433" i="13"/>
  <c r="D4434" i="13"/>
  <c r="D4435" i="13"/>
  <c r="D4436" i="13"/>
  <c r="D4437" i="13"/>
  <c r="D4438" i="13"/>
  <c r="D4439" i="13"/>
  <c r="D4440" i="13"/>
  <c r="D4441" i="13"/>
  <c r="D4442" i="13"/>
  <c r="D4443" i="13"/>
  <c r="D4444" i="13"/>
  <c r="D4445" i="13"/>
  <c r="D4446" i="13"/>
  <c r="D4447" i="13"/>
  <c r="D4448" i="13"/>
  <c r="D4449" i="13"/>
  <c r="D4450" i="13"/>
  <c r="D4451" i="13"/>
  <c r="D4452" i="13"/>
  <c r="D4453" i="13"/>
  <c r="D4454" i="13"/>
  <c r="D4455" i="13"/>
  <c r="D4456" i="13"/>
  <c r="D4457" i="13"/>
  <c r="D4458" i="13"/>
  <c r="D4459" i="13"/>
  <c r="D4460" i="13"/>
  <c r="D4461" i="13"/>
  <c r="D4462" i="13"/>
  <c r="D4463" i="13"/>
  <c r="D4464" i="13"/>
  <c r="D4465" i="13"/>
  <c r="D4466" i="13"/>
  <c r="D4467" i="13"/>
  <c r="D4468" i="13"/>
  <c r="D4469" i="13"/>
  <c r="D4470" i="13"/>
  <c r="D4471" i="13"/>
  <c r="D4472" i="13"/>
  <c r="D4473" i="13"/>
  <c r="D4474" i="13"/>
  <c r="D4475" i="13"/>
  <c r="D4476" i="13"/>
  <c r="D4477" i="13"/>
  <c r="D4478" i="13"/>
  <c r="D4479" i="13"/>
  <c r="D4480" i="13"/>
  <c r="D4481" i="13"/>
  <c r="D4482" i="13"/>
  <c r="D4483" i="13"/>
  <c r="D4484" i="13"/>
  <c r="D4485" i="13"/>
  <c r="D4486" i="13"/>
  <c r="D4487" i="13"/>
  <c r="D4488" i="13"/>
  <c r="D4489" i="13"/>
  <c r="D4490" i="13"/>
  <c r="D4491" i="13"/>
  <c r="D4492" i="13"/>
  <c r="D4493" i="13"/>
  <c r="D4494" i="13"/>
  <c r="D4495" i="13"/>
  <c r="D4496" i="13"/>
  <c r="D4497" i="13"/>
  <c r="D4498" i="13"/>
  <c r="D4499" i="13"/>
  <c r="D4500" i="13"/>
  <c r="D4501" i="13"/>
  <c r="D4502" i="13"/>
  <c r="D4503" i="13"/>
  <c r="D4504" i="13"/>
  <c r="D4505" i="13"/>
  <c r="D4506" i="13"/>
  <c r="D4507" i="13"/>
  <c r="D4508" i="13"/>
  <c r="D4509" i="13"/>
  <c r="D4510" i="13"/>
  <c r="D4511" i="13"/>
  <c r="D4512" i="13"/>
  <c r="D4513" i="13"/>
  <c r="D4514" i="13"/>
  <c r="D4515" i="13"/>
  <c r="D4516" i="13"/>
  <c r="D4517" i="13"/>
  <c r="D4518" i="13"/>
  <c r="D4519" i="13"/>
  <c r="D4520" i="13"/>
  <c r="D4521" i="13"/>
  <c r="D4522" i="13"/>
  <c r="D4523" i="13"/>
  <c r="D4524" i="13"/>
  <c r="D4525" i="13"/>
  <c r="D4526" i="13"/>
  <c r="D4527" i="13"/>
  <c r="D4528" i="13"/>
  <c r="D4529" i="13"/>
  <c r="D4530" i="13"/>
  <c r="D4531" i="13"/>
  <c r="D4532" i="13"/>
  <c r="D4533" i="13"/>
  <c r="D4534" i="13"/>
  <c r="D4535" i="13"/>
  <c r="D4536" i="13"/>
  <c r="D4537" i="13"/>
  <c r="D4538" i="13"/>
  <c r="D4539" i="13"/>
  <c r="D4540" i="13"/>
  <c r="D4541" i="13"/>
  <c r="D4542" i="13"/>
  <c r="D4543" i="13"/>
  <c r="D4544" i="13"/>
  <c r="D4545" i="13"/>
  <c r="D4546" i="13"/>
  <c r="D4547" i="13"/>
  <c r="D4548" i="13"/>
  <c r="D4549" i="13"/>
  <c r="D4550" i="13"/>
  <c r="D4551" i="13"/>
  <c r="D4552" i="13"/>
  <c r="D4553" i="13"/>
  <c r="D4554" i="13"/>
  <c r="D4555" i="13"/>
  <c r="D4556" i="13"/>
  <c r="D4557" i="13"/>
  <c r="D4558" i="13"/>
  <c r="D4559" i="13"/>
  <c r="D4560" i="13"/>
  <c r="D4561" i="13"/>
  <c r="D4562" i="13"/>
  <c r="D4563" i="13"/>
  <c r="D4564" i="13"/>
  <c r="D4565" i="13"/>
  <c r="D4566" i="13"/>
  <c r="D4567" i="13"/>
  <c r="D4568" i="13"/>
  <c r="D4569" i="13"/>
  <c r="D4570" i="13"/>
  <c r="D4571" i="13"/>
  <c r="D4572" i="13"/>
  <c r="D4573" i="13"/>
  <c r="D4574" i="13"/>
  <c r="D4575" i="13"/>
  <c r="D4576" i="13"/>
  <c r="D4577" i="13"/>
  <c r="D4578" i="13"/>
  <c r="D4579" i="13"/>
  <c r="D4580" i="13"/>
  <c r="D4581" i="13"/>
  <c r="D4582" i="13"/>
  <c r="D4583" i="13"/>
  <c r="D4584" i="13"/>
  <c r="D4585" i="13"/>
  <c r="D4586" i="13"/>
  <c r="D4587" i="13"/>
  <c r="D4588" i="13"/>
  <c r="D4589" i="13"/>
  <c r="D4590" i="13"/>
  <c r="D4591" i="13"/>
  <c r="D4592" i="13"/>
  <c r="D4593" i="13"/>
  <c r="D4594" i="13"/>
  <c r="D4595" i="13"/>
  <c r="D4596" i="13"/>
  <c r="D4597" i="13"/>
  <c r="D4598" i="13"/>
  <c r="D4599" i="13"/>
  <c r="D4600" i="13"/>
  <c r="D4601" i="13"/>
  <c r="D4602" i="13"/>
  <c r="D4603" i="13"/>
  <c r="D4604" i="13"/>
  <c r="D4605" i="13"/>
  <c r="D4606" i="13"/>
  <c r="D4607" i="13"/>
  <c r="D4608" i="13"/>
  <c r="D4609" i="13"/>
  <c r="D4610" i="13"/>
  <c r="D4611" i="13"/>
  <c r="D4612" i="13"/>
  <c r="D4613" i="13"/>
  <c r="D4614" i="13"/>
  <c r="D4615" i="13"/>
  <c r="D4616" i="13"/>
  <c r="D4617" i="13"/>
  <c r="D4618" i="13"/>
  <c r="D4619" i="13"/>
  <c r="D4620" i="13"/>
  <c r="D4621" i="13"/>
  <c r="D4622" i="13"/>
  <c r="D4623" i="13"/>
  <c r="D4624" i="13"/>
  <c r="D4625" i="13"/>
  <c r="D4626" i="13"/>
  <c r="D4627" i="13"/>
  <c r="D4628" i="13"/>
  <c r="D4629" i="13"/>
  <c r="D4630" i="13"/>
  <c r="D4631" i="13"/>
  <c r="D4632" i="13"/>
  <c r="D4633" i="13"/>
  <c r="D4634" i="13"/>
  <c r="D4635" i="13"/>
  <c r="D4636" i="13"/>
  <c r="D4637" i="13"/>
  <c r="D4638" i="13"/>
  <c r="D4639" i="13"/>
  <c r="D4640" i="13"/>
  <c r="D4641" i="13"/>
  <c r="D4642" i="13"/>
  <c r="D4643" i="13"/>
  <c r="D4644" i="13"/>
  <c r="D4645" i="13"/>
  <c r="D4646" i="13"/>
  <c r="D4647" i="13"/>
  <c r="D4648" i="13"/>
  <c r="D4649" i="13"/>
  <c r="D4650" i="13"/>
  <c r="D4651" i="13"/>
  <c r="D4652" i="13"/>
  <c r="D4653" i="13"/>
  <c r="D4654" i="13"/>
  <c r="D4655" i="13"/>
  <c r="D4656" i="13"/>
  <c r="D4657" i="13"/>
  <c r="D4658" i="13"/>
  <c r="D4659" i="13"/>
  <c r="D4660" i="13"/>
  <c r="D4661" i="13"/>
  <c r="D4662" i="13"/>
  <c r="D4663" i="13"/>
  <c r="D4664" i="13"/>
  <c r="D4665" i="13"/>
  <c r="D4666" i="13"/>
  <c r="D4667" i="13"/>
  <c r="D4668" i="13"/>
  <c r="D4669" i="13"/>
  <c r="D4670" i="13"/>
  <c r="D4671" i="13"/>
  <c r="D4672" i="13"/>
  <c r="D4673" i="13"/>
  <c r="D4674" i="13"/>
  <c r="D4675" i="13"/>
  <c r="D4676" i="13"/>
  <c r="D4677" i="13"/>
  <c r="D4678" i="13"/>
  <c r="D4679" i="13"/>
  <c r="D4680" i="13"/>
  <c r="D4681" i="13"/>
  <c r="D4682" i="13"/>
  <c r="D4683" i="13"/>
  <c r="D4684" i="13"/>
  <c r="D4685" i="13"/>
  <c r="D4686" i="13"/>
  <c r="D4687" i="13"/>
  <c r="D4688" i="13"/>
  <c r="D4689" i="13"/>
  <c r="D4690" i="13"/>
  <c r="D4691" i="13"/>
  <c r="D4692" i="13"/>
  <c r="D4693" i="13"/>
  <c r="D4694" i="13"/>
  <c r="D4695" i="13"/>
  <c r="D4696" i="13"/>
  <c r="D4697" i="13"/>
  <c r="D4698" i="13"/>
  <c r="D4699" i="13"/>
  <c r="D4700" i="13"/>
  <c r="D4701" i="13"/>
  <c r="D4702" i="13"/>
  <c r="D4703" i="13"/>
  <c r="D4704" i="13"/>
  <c r="D4705" i="13"/>
  <c r="D4706" i="13"/>
  <c r="D4707" i="13"/>
  <c r="D4708" i="13"/>
  <c r="D4709" i="13"/>
  <c r="D4710" i="13"/>
  <c r="D4711" i="13"/>
  <c r="D4712" i="13"/>
  <c r="D4713" i="13"/>
  <c r="D4714" i="13"/>
  <c r="D4715" i="13"/>
  <c r="D4716" i="13"/>
  <c r="D4717" i="13"/>
  <c r="D4718" i="13"/>
  <c r="D4719" i="13"/>
  <c r="D4720" i="13"/>
  <c r="D4721" i="13"/>
  <c r="D4722" i="13"/>
  <c r="D4723" i="13"/>
  <c r="D4724" i="13"/>
  <c r="D4725" i="13"/>
  <c r="D4726" i="13"/>
  <c r="D4727" i="13"/>
  <c r="D4728" i="13"/>
  <c r="D4729" i="13"/>
  <c r="D4730" i="13"/>
  <c r="D4731" i="13"/>
  <c r="D4732" i="13"/>
  <c r="D4733" i="13"/>
  <c r="D4734" i="13"/>
  <c r="D4735" i="13"/>
  <c r="D4736" i="13"/>
  <c r="D4737" i="13"/>
  <c r="D4738" i="13"/>
  <c r="D4739" i="13"/>
  <c r="D4740" i="13"/>
  <c r="D4741" i="13"/>
  <c r="D4742" i="13"/>
  <c r="D4743" i="13"/>
  <c r="D4744" i="13"/>
  <c r="D4745" i="13"/>
  <c r="D4746" i="13"/>
  <c r="D4747" i="13"/>
  <c r="D4748" i="13"/>
  <c r="D4749" i="13"/>
  <c r="D4750" i="13"/>
  <c r="D4751" i="13"/>
  <c r="D4752" i="13"/>
  <c r="D4753" i="13"/>
  <c r="D4754" i="13"/>
  <c r="D4755" i="13"/>
  <c r="D4756" i="13"/>
  <c r="D4757" i="13"/>
  <c r="D4758" i="13"/>
  <c r="D4759" i="13"/>
  <c r="D4760" i="13"/>
  <c r="D4761" i="13"/>
  <c r="D4762" i="13"/>
  <c r="D4763" i="13"/>
  <c r="D4764" i="13"/>
  <c r="D4765" i="13"/>
  <c r="D4766" i="13"/>
  <c r="D4767" i="13"/>
  <c r="D4768" i="13"/>
  <c r="D4769" i="13"/>
  <c r="D4770" i="13"/>
  <c r="D4771" i="13"/>
  <c r="D4772" i="13"/>
  <c r="D4773" i="13"/>
  <c r="D4774" i="13"/>
  <c r="D4775" i="13"/>
  <c r="D4776" i="13"/>
  <c r="D4777" i="13"/>
  <c r="D4778" i="13"/>
  <c r="D4779" i="13"/>
  <c r="D4780" i="13"/>
  <c r="D4781" i="13"/>
  <c r="D4782" i="13"/>
  <c r="D4783" i="13"/>
  <c r="D4784" i="13"/>
  <c r="D4785" i="13"/>
  <c r="D4786" i="13"/>
  <c r="D4787" i="13"/>
  <c r="D4788" i="13"/>
  <c r="D4789" i="13"/>
  <c r="D4790" i="13"/>
  <c r="D4791" i="13"/>
  <c r="D4792" i="13"/>
  <c r="D4793" i="13"/>
  <c r="D4794" i="13"/>
  <c r="D4795" i="13"/>
  <c r="D4796" i="13"/>
  <c r="D4797" i="13"/>
  <c r="D4798" i="13"/>
  <c r="D4799" i="13"/>
  <c r="D4800" i="13"/>
  <c r="D4801" i="13"/>
  <c r="D4802" i="13"/>
  <c r="D4803" i="13"/>
  <c r="D4804" i="13"/>
  <c r="D4805" i="13"/>
  <c r="D4806" i="13"/>
  <c r="D4807" i="13"/>
  <c r="D4808" i="13"/>
  <c r="D4809" i="13"/>
  <c r="D4810" i="13"/>
  <c r="D4811" i="13"/>
  <c r="D4812" i="13"/>
  <c r="D4813" i="13"/>
  <c r="D4814" i="13"/>
  <c r="D4815" i="13"/>
  <c r="D4816" i="13"/>
  <c r="D4817" i="13"/>
  <c r="D4818" i="13"/>
  <c r="D4819" i="13"/>
  <c r="D4820" i="13"/>
  <c r="D4821" i="13"/>
  <c r="D4822" i="13"/>
  <c r="D4823" i="13"/>
  <c r="D4824" i="13"/>
  <c r="D4825" i="13"/>
  <c r="D4826" i="13"/>
  <c r="D4827" i="13"/>
  <c r="D4828" i="13"/>
  <c r="D4829" i="13"/>
  <c r="D4830" i="13"/>
  <c r="D4831" i="13"/>
  <c r="D4832" i="13"/>
  <c r="D4833" i="13"/>
  <c r="D4834" i="13"/>
  <c r="D4835" i="13"/>
  <c r="D4836" i="13"/>
  <c r="D4837" i="13"/>
  <c r="D4838" i="13"/>
  <c r="D4839" i="13"/>
  <c r="D4840" i="13"/>
  <c r="D4841" i="13"/>
  <c r="D4842" i="13"/>
  <c r="D4843" i="13"/>
  <c r="D4844" i="13"/>
  <c r="D4845" i="13"/>
  <c r="D4846" i="13"/>
  <c r="D4847" i="13"/>
  <c r="D4848" i="13"/>
  <c r="D4849" i="13"/>
  <c r="D4850" i="13"/>
  <c r="D4851" i="13"/>
  <c r="D4852" i="13"/>
  <c r="D4853" i="13"/>
  <c r="D4854" i="13"/>
  <c r="D4855" i="13"/>
  <c r="D4856" i="13"/>
  <c r="D4857" i="13"/>
  <c r="D4858" i="13"/>
  <c r="D4859" i="13"/>
  <c r="D4860" i="13"/>
  <c r="D4861" i="13"/>
  <c r="D4862" i="13"/>
  <c r="D4863" i="13"/>
  <c r="D4864" i="13"/>
  <c r="D4865" i="13"/>
  <c r="D4866" i="13"/>
  <c r="D4867" i="13"/>
  <c r="D4868" i="13"/>
  <c r="D4869" i="13"/>
  <c r="D4870" i="13"/>
  <c r="D4871" i="13"/>
  <c r="D4872" i="13"/>
  <c r="D4873" i="13"/>
  <c r="D4874" i="13"/>
  <c r="D4875" i="13"/>
  <c r="D4876" i="13"/>
  <c r="D4877" i="13"/>
  <c r="D4878" i="13"/>
  <c r="D4879" i="13"/>
  <c r="D4880" i="13"/>
  <c r="D4881" i="13"/>
  <c r="D4882" i="13"/>
  <c r="D4883" i="13"/>
  <c r="D4884" i="13"/>
  <c r="D4885" i="13"/>
  <c r="D4886" i="13"/>
  <c r="D4887" i="13"/>
  <c r="D4888" i="13"/>
  <c r="D4889" i="13"/>
  <c r="D4890" i="13"/>
  <c r="D4891" i="13"/>
  <c r="D4892" i="13"/>
  <c r="D4893" i="13"/>
  <c r="D4894" i="13"/>
  <c r="D4895" i="13"/>
  <c r="D4896" i="13"/>
  <c r="D4897" i="13"/>
  <c r="D4898" i="13"/>
  <c r="D4899" i="13"/>
  <c r="D4900" i="13"/>
  <c r="D4901" i="13"/>
  <c r="D4902" i="13"/>
  <c r="D4903" i="13"/>
  <c r="D4904" i="13"/>
  <c r="D4905" i="13"/>
  <c r="D4906" i="13"/>
  <c r="D4907" i="13"/>
  <c r="D4908" i="13"/>
  <c r="D4909" i="13"/>
  <c r="D4910" i="13"/>
  <c r="D4911" i="13"/>
  <c r="D4912" i="13"/>
  <c r="D4913" i="13"/>
  <c r="D4914" i="13"/>
  <c r="D4915" i="13"/>
  <c r="D4916" i="13"/>
  <c r="D4917" i="13"/>
  <c r="D4918" i="13"/>
  <c r="D4919" i="13"/>
  <c r="D4920" i="13"/>
  <c r="D4921" i="13"/>
  <c r="D4922" i="13"/>
  <c r="D4923" i="13"/>
  <c r="D4924" i="13"/>
  <c r="D4925" i="13"/>
  <c r="D4926" i="13"/>
  <c r="D4927" i="13"/>
  <c r="D4928" i="13"/>
  <c r="D4929" i="13"/>
  <c r="D4930" i="13"/>
  <c r="D4931" i="13"/>
  <c r="D4932" i="13"/>
  <c r="D4933" i="13"/>
  <c r="D4934" i="13"/>
  <c r="D4935" i="13"/>
  <c r="D4936" i="13"/>
  <c r="D4937" i="13"/>
  <c r="D4938" i="13"/>
  <c r="D4939" i="13"/>
  <c r="D4940" i="13"/>
  <c r="D4941" i="13"/>
  <c r="D4942" i="13"/>
  <c r="D4943" i="13"/>
  <c r="D4944" i="13"/>
  <c r="D4945" i="13"/>
  <c r="D4946" i="13"/>
  <c r="D4947" i="13"/>
  <c r="D4948" i="13"/>
  <c r="D4949" i="13"/>
  <c r="D4950" i="13"/>
  <c r="D4951" i="13"/>
  <c r="D4952" i="13"/>
  <c r="D4953" i="13"/>
  <c r="D4954" i="13"/>
  <c r="D4955" i="13"/>
  <c r="D4956" i="13"/>
  <c r="D4957" i="13"/>
  <c r="D4958" i="13"/>
  <c r="D4959" i="13"/>
  <c r="D4960" i="13"/>
  <c r="D4961" i="13"/>
  <c r="D4962" i="13"/>
  <c r="D4963" i="13"/>
  <c r="D4964" i="13"/>
  <c r="D4965" i="13"/>
  <c r="D4966" i="13"/>
  <c r="D4967" i="13"/>
  <c r="D4968" i="13"/>
  <c r="D4969" i="13"/>
  <c r="D4970" i="13"/>
  <c r="D4971" i="13"/>
  <c r="D4972" i="13"/>
  <c r="D4973" i="13"/>
  <c r="D4974" i="13"/>
  <c r="D4975" i="13"/>
  <c r="D4976" i="13"/>
  <c r="D4977" i="13"/>
  <c r="D4978" i="13"/>
  <c r="D4979" i="13"/>
  <c r="D4980" i="13"/>
  <c r="D4981" i="13"/>
  <c r="D4982" i="13"/>
  <c r="D4983" i="13"/>
  <c r="D4984" i="13"/>
  <c r="D4985" i="13"/>
  <c r="D4986" i="13"/>
  <c r="D4987" i="13"/>
  <c r="D4988" i="13"/>
  <c r="D4989" i="13"/>
  <c r="D4990" i="13"/>
  <c r="D4991" i="13"/>
  <c r="D4992" i="13"/>
  <c r="D4993" i="13"/>
  <c r="D4994" i="13"/>
  <c r="D4995" i="13"/>
  <c r="D4996" i="13"/>
  <c r="D4997" i="13"/>
  <c r="D4998" i="13"/>
  <c r="D4999" i="13"/>
  <c r="D5000" i="13"/>
  <c r="D5001" i="13"/>
  <c r="D5002" i="13"/>
  <c r="D5003" i="13"/>
  <c r="D5004" i="13"/>
  <c r="D5005" i="13"/>
  <c r="D5006" i="13"/>
  <c r="D5007" i="13"/>
  <c r="D5008" i="13"/>
  <c r="D5009" i="13"/>
  <c r="D5010" i="13"/>
  <c r="D5011" i="13"/>
  <c r="D5012" i="13"/>
  <c r="D5013" i="13"/>
  <c r="D5014" i="13"/>
  <c r="D5015" i="13"/>
  <c r="D5016" i="13"/>
  <c r="D5017" i="13"/>
  <c r="D5018" i="13"/>
  <c r="D5019" i="13"/>
  <c r="D5020" i="13"/>
  <c r="D5021" i="13"/>
  <c r="D5022" i="13"/>
  <c r="D5023" i="13"/>
  <c r="D5024" i="13"/>
  <c r="D5025" i="13"/>
  <c r="D5026" i="13"/>
  <c r="D5027" i="13"/>
  <c r="D5028" i="13"/>
  <c r="D5029" i="13"/>
  <c r="D5030" i="13"/>
  <c r="D5031" i="13"/>
  <c r="D5032" i="13"/>
  <c r="D5033" i="13"/>
  <c r="D5034" i="13"/>
  <c r="D5035" i="13"/>
  <c r="D5036" i="13"/>
  <c r="D5037" i="13"/>
  <c r="D5038" i="13"/>
  <c r="D5039" i="13"/>
  <c r="D5040" i="13"/>
  <c r="D5041" i="13"/>
  <c r="D5042" i="13"/>
  <c r="D5043" i="13"/>
  <c r="D5044" i="13"/>
  <c r="D5045" i="13"/>
  <c r="D5046" i="13"/>
  <c r="D5047" i="13"/>
  <c r="D5048" i="13"/>
  <c r="D5049" i="13"/>
  <c r="D5050" i="13"/>
  <c r="D5051" i="13"/>
  <c r="D5052" i="13"/>
  <c r="D5053" i="13"/>
  <c r="D5054" i="13"/>
  <c r="D5055" i="13"/>
  <c r="D5056" i="13"/>
  <c r="D5057" i="13"/>
  <c r="D5058" i="13"/>
  <c r="D5059" i="13"/>
  <c r="D5060" i="13"/>
  <c r="D5061" i="13"/>
  <c r="D5062" i="13"/>
  <c r="D5063" i="13"/>
  <c r="D5064" i="13"/>
  <c r="D5065" i="13"/>
  <c r="D5066" i="13"/>
  <c r="D5067" i="13"/>
  <c r="D5068" i="13"/>
  <c r="D5069" i="13"/>
  <c r="D5070" i="13"/>
  <c r="D5071" i="13"/>
  <c r="D5072" i="13"/>
  <c r="D5073" i="13"/>
  <c r="D5074" i="13"/>
  <c r="D5075" i="13"/>
  <c r="D5076" i="13"/>
  <c r="D5077" i="13"/>
  <c r="D5078" i="13"/>
  <c r="D5079" i="13"/>
  <c r="D5080" i="13"/>
  <c r="D5081" i="13"/>
  <c r="D5082" i="13"/>
  <c r="D5083" i="13"/>
  <c r="D5084" i="13"/>
  <c r="D5085" i="13"/>
  <c r="D5086" i="13"/>
  <c r="D5087" i="13"/>
  <c r="D5088" i="13"/>
  <c r="D5089" i="13"/>
  <c r="D5090" i="13"/>
  <c r="D5091" i="13"/>
  <c r="D5092" i="13"/>
  <c r="D5093" i="13"/>
  <c r="D5094" i="13"/>
  <c r="D5095" i="13"/>
  <c r="D5096" i="13"/>
  <c r="D5097" i="13"/>
  <c r="D5098" i="13"/>
  <c r="D5099" i="13"/>
  <c r="D5100" i="13"/>
  <c r="D5101" i="13"/>
  <c r="D5102" i="13"/>
  <c r="D5103" i="13"/>
  <c r="D5104" i="13"/>
  <c r="D5105" i="13"/>
  <c r="D5106" i="13"/>
  <c r="D5107" i="13"/>
  <c r="D5108" i="13"/>
  <c r="D5109" i="13"/>
  <c r="D5110" i="13"/>
  <c r="D5111" i="13"/>
  <c r="D5112" i="13"/>
  <c r="D5113" i="13"/>
  <c r="D5114" i="13"/>
  <c r="D5115" i="13"/>
  <c r="D5116" i="13"/>
  <c r="D5117" i="13"/>
  <c r="D5118" i="13"/>
  <c r="D5119" i="13"/>
  <c r="D5120" i="13"/>
  <c r="D5121" i="13"/>
  <c r="D5122" i="13"/>
  <c r="D5123" i="13"/>
  <c r="D5124" i="13"/>
  <c r="D5125" i="13"/>
  <c r="D5126" i="13"/>
  <c r="D5127" i="13"/>
  <c r="D5128" i="13"/>
  <c r="D5129" i="13"/>
  <c r="D5130" i="13"/>
  <c r="D5131" i="13"/>
  <c r="D5132" i="13"/>
  <c r="D5133" i="13"/>
  <c r="D5134" i="13"/>
  <c r="D5135" i="13"/>
  <c r="D5136" i="13"/>
  <c r="D5137" i="13"/>
  <c r="D5138" i="13"/>
  <c r="D5139" i="13"/>
  <c r="D5140" i="13"/>
  <c r="D5141" i="13"/>
  <c r="D5142" i="13"/>
  <c r="D5143" i="13"/>
  <c r="D5144" i="13"/>
  <c r="D5145" i="13"/>
  <c r="D5146" i="13"/>
  <c r="D5147" i="13"/>
  <c r="D5148" i="13"/>
  <c r="D5149" i="13"/>
  <c r="D5150" i="13"/>
  <c r="D5151" i="13"/>
  <c r="D5152" i="13"/>
  <c r="D5153" i="13"/>
  <c r="D5154" i="13"/>
  <c r="D5155" i="13"/>
  <c r="D5156" i="13"/>
  <c r="D5157" i="13"/>
  <c r="D5158" i="13"/>
  <c r="D5159" i="13"/>
  <c r="D5160" i="13"/>
  <c r="D5161" i="13"/>
  <c r="D5162" i="13"/>
  <c r="D5163" i="13"/>
  <c r="D5164" i="13"/>
  <c r="D5165" i="13"/>
  <c r="D5166" i="13"/>
  <c r="D5167" i="13"/>
  <c r="D5168" i="13"/>
  <c r="D5169" i="13"/>
  <c r="D5170" i="13"/>
  <c r="D5171" i="13"/>
  <c r="D5172" i="13"/>
  <c r="D5173" i="13"/>
  <c r="D5174" i="13"/>
  <c r="D5175" i="13"/>
  <c r="D5176" i="13"/>
  <c r="D5177" i="13"/>
  <c r="D5178" i="13"/>
  <c r="D5179" i="13"/>
  <c r="D5180" i="13"/>
  <c r="D5181" i="13"/>
  <c r="D5182" i="13"/>
  <c r="D5183" i="13"/>
  <c r="D5184" i="13"/>
  <c r="D5185" i="13"/>
  <c r="D5186" i="13"/>
  <c r="D5187" i="13"/>
  <c r="D5188" i="13"/>
  <c r="D5189" i="13"/>
  <c r="D5190" i="13"/>
  <c r="D5191" i="13"/>
  <c r="D5192" i="13"/>
  <c r="D5193" i="13"/>
  <c r="D5194" i="13"/>
  <c r="D5195" i="13"/>
  <c r="D5196" i="13"/>
  <c r="D5197" i="13"/>
  <c r="D5198" i="13"/>
  <c r="D5199" i="13"/>
  <c r="D5200" i="13"/>
  <c r="D5201" i="13"/>
  <c r="D5202" i="13"/>
  <c r="D5203" i="13"/>
  <c r="D5204" i="13"/>
  <c r="D5205" i="13"/>
  <c r="D5206" i="13"/>
  <c r="D5207" i="13"/>
  <c r="D5208" i="13"/>
  <c r="D5209" i="13"/>
  <c r="D5210" i="13"/>
  <c r="D5211" i="13"/>
  <c r="D5212" i="13"/>
  <c r="D5213" i="13"/>
  <c r="D5214" i="13"/>
  <c r="D5215" i="13"/>
  <c r="D5216" i="13"/>
  <c r="D5217" i="13"/>
  <c r="D5218" i="13"/>
  <c r="D5219" i="13"/>
  <c r="D5220" i="13"/>
  <c r="D5221" i="13"/>
  <c r="D5222" i="13"/>
  <c r="D5223" i="13"/>
  <c r="D5224" i="13"/>
  <c r="D5225" i="13"/>
  <c r="D5226" i="13"/>
  <c r="D5227" i="13"/>
  <c r="D5228" i="13"/>
  <c r="D5229" i="13"/>
  <c r="D5230" i="13"/>
  <c r="D5231" i="13"/>
  <c r="D5232" i="13"/>
  <c r="D5233" i="13"/>
  <c r="D5234" i="13"/>
  <c r="D5235" i="13"/>
  <c r="D5236" i="13"/>
  <c r="D5237" i="13"/>
  <c r="D5238" i="13"/>
  <c r="D5239" i="13"/>
  <c r="D5240" i="13"/>
  <c r="D5241" i="13"/>
  <c r="D5242" i="13"/>
  <c r="D5243" i="13"/>
  <c r="D5244" i="13"/>
  <c r="D5245" i="13"/>
  <c r="D5246" i="13"/>
  <c r="D5247" i="13"/>
  <c r="D5248" i="13"/>
  <c r="D5249" i="13"/>
  <c r="D5250" i="13"/>
  <c r="D5251" i="13"/>
  <c r="D5252" i="13"/>
  <c r="D5253" i="13"/>
  <c r="D5254" i="13"/>
  <c r="D5255" i="13"/>
  <c r="D5256" i="13"/>
  <c r="D5257" i="13"/>
  <c r="D5258" i="13"/>
  <c r="D5259" i="13"/>
  <c r="D5260" i="13"/>
  <c r="D5261" i="13"/>
  <c r="D5262" i="13"/>
  <c r="D5263" i="13"/>
  <c r="D5264" i="13"/>
  <c r="D5265" i="13"/>
  <c r="D5266" i="13"/>
  <c r="D5267" i="13"/>
  <c r="D5268" i="13"/>
  <c r="D5269" i="13"/>
  <c r="D5270" i="13"/>
  <c r="D5271" i="13"/>
  <c r="D5272" i="13"/>
  <c r="D5273" i="13"/>
  <c r="D5274" i="13"/>
  <c r="D5275" i="13"/>
  <c r="D5276" i="13"/>
  <c r="D5277" i="13"/>
  <c r="D5278" i="13"/>
  <c r="D5279" i="13"/>
  <c r="D5280" i="13"/>
  <c r="D5281" i="13"/>
  <c r="D5282" i="13"/>
  <c r="D5283" i="13"/>
  <c r="D5284" i="13"/>
  <c r="D5285" i="13"/>
  <c r="D5286" i="13"/>
  <c r="D5287" i="13"/>
  <c r="D5288" i="13"/>
  <c r="D5289" i="13"/>
  <c r="D5290" i="13"/>
  <c r="D5291" i="13"/>
  <c r="D5292" i="13"/>
  <c r="D5293" i="13"/>
  <c r="D5294" i="13"/>
  <c r="D5295" i="13"/>
  <c r="D5296" i="13"/>
  <c r="D5297" i="13"/>
  <c r="D5298" i="13"/>
  <c r="D5299" i="13"/>
  <c r="D5300" i="13"/>
  <c r="D5301" i="13"/>
  <c r="D5302" i="13"/>
  <c r="D5303" i="13"/>
  <c r="D5304" i="13"/>
  <c r="D5305" i="13"/>
  <c r="D5306" i="13"/>
  <c r="D5307" i="13"/>
  <c r="D5308" i="13"/>
  <c r="D5309" i="13"/>
  <c r="D5310" i="13"/>
  <c r="D5311" i="13"/>
  <c r="D5312" i="13"/>
  <c r="D5313" i="13"/>
  <c r="D5314" i="13"/>
  <c r="D5315" i="13"/>
  <c r="D5316" i="13"/>
  <c r="D5317" i="13"/>
  <c r="D5318" i="13"/>
  <c r="D5319" i="13"/>
  <c r="D5320" i="13"/>
  <c r="D5321" i="13"/>
  <c r="D5322" i="13"/>
  <c r="D5323" i="13"/>
  <c r="D5324" i="13"/>
  <c r="D5325" i="13"/>
  <c r="D5326" i="13"/>
  <c r="D5327" i="13"/>
  <c r="D5328" i="13"/>
  <c r="D5329" i="13"/>
  <c r="D5330" i="13"/>
  <c r="D5331" i="13"/>
  <c r="D5332" i="13"/>
  <c r="D5333" i="13"/>
  <c r="D5334" i="13"/>
  <c r="D5335" i="13"/>
  <c r="D5336" i="13"/>
  <c r="D5337" i="13"/>
  <c r="D5338" i="13"/>
  <c r="D5339" i="13"/>
  <c r="D5340" i="13"/>
  <c r="D5341" i="13"/>
  <c r="D5342" i="13"/>
  <c r="D5343" i="13"/>
  <c r="D5344" i="13"/>
  <c r="D5345" i="13"/>
  <c r="D5346" i="13"/>
  <c r="D5347" i="13"/>
  <c r="D5348" i="13"/>
  <c r="D5349" i="13"/>
  <c r="D5350" i="13"/>
  <c r="D5351" i="13"/>
  <c r="D5352" i="13"/>
  <c r="D5353" i="13"/>
  <c r="D5354" i="13"/>
  <c r="D5355" i="13"/>
  <c r="D5356" i="13"/>
  <c r="D5357" i="13"/>
  <c r="D5358" i="13"/>
  <c r="D5359" i="13"/>
  <c r="D5360" i="13"/>
  <c r="D5361" i="13"/>
  <c r="D5362" i="13"/>
  <c r="D5363" i="13"/>
  <c r="D5364" i="13"/>
  <c r="D5365" i="13"/>
  <c r="D5366" i="13"/>
  <c r="D5367" i="13"/>
  <c r="D5368" i="13"/>
  <c r="D5369" i="13"/>
  <c r="D5370" i="13"/>
  <c r="D5371" i="13"/>
  <c r="D5372" i="13"/>
  <c r="D5373" i="13"/>
  <c r="D5374" i="13"/>
  <c r="D5375" i="13"/>
  <c r="D5376" i="13"/>
  <c r="D5377" i="13"/>
  <c r="D5378" i="13"/>
  <c r="D5379" i="13"/>
  <c r="D5380" i="13"/>
  <c r="D5381" i="13"/>
  <c r="D5382" i="13"/>
  <c r="D5383" i="13"/>
  <c r="D5384" i="13"/>
  <c r="D5385" i="13"/>
  <c r="D5386" i="13"/>
  <c r="D5387" i="13"/>
  <c r="D5388" i="13"/>
  <c r="D5389" i="13"/>
  <c r="D5390" i="13"/>
  <c r="D5391" i="13"/>
  <c r="D5392" i="13"/>
  <c r="D5393" i="13"/>
  <c r="D5394" i="13"/>
  <c r="D5395" i="13"/>
  <c r="D5396" i="13"/>
  <c r="D5397" i="13"/>
  <c r="D5398" i="13"/>
  <c r="D5399" i="13"/>
  <c r="D5400" i="13"/>
  <c r="D5401" i="13"/>
  <c r="D5402" i="13"/>
  <c r="D5403" i="13"/>
  <c r="D5404" i="13"/>
  <c r="D5405" i="13"/>
  <c r="D5406" i="13"/>
  <c r="D5407" i="13"/>
  <c r="D5408" i="13"/>
  <c r="D5409" i="13"/>
  <c r="D5410" i="13"/>
  <c r="D5411" i="13"/>
  <c r="D5412" i="13"/>
  <c r="D5413" i="13"/>
  <c r="D5414" i="13"/>
  <c r="D5415" i="13"/>
  <c r="D5416" i="13"/>
  <c r="D5417" i="13"/>
  <c r="D5418" i="13"/>
  <c r="D5419" i="13"/>
  <c r="D5420" i="13"/>
  <c r="D5421" i="13"/>
  <c r="D5422" i="13"/>
  <c r="D5423" i="13"/>
  <c r="D5424" i="13"/>
  <c r="D5425" i="13"/>
  <c r="D5426" i="13"/>
  <c r="D5427" i="13"/>
  <c r="D5428" i="13"/>
  <c r="D5429" i="13"/>
  <c r="D5430" i="13"/>
  <c r="D5431" i="13"/>
  <c r="D5432" i="13"/>
  <c r="D5433" i="13"/>
  <c r="D5434" i="13"/>
  <c r="D5435" i="13"/>
  <c r="D5436" i="13"/>
  <c r="D5437" i="13"/>
  <c r="D5438" i="13"/>
  <c r="D5439" i="13"/>
  <c r="D5440" i="13"/>
  <c r="D5441" i="13"/>
  <c r="D5442" i="13"/>
  <c r="D5443" i="13"/>
  <c r="D5444" i="13"/>
  <c r="D5445" i="13"/>
  <c r="D5446" i="13"/>
  <c r="D5447" i="13"/>
  <c r="D5448" i="13"/>
  <c r="D5449" i="13"/>
  <c r="D5450" i="13"/>
  <c r="D5451" i="13"/>
  <c r="D5452" i="13"/>
  <c r="D5453" i="13"/>
  <c r="D5454" i="13"/>
  <c r="D5455" i="13"/>
  <c r="D5456" i="13"/>
  <c r="D5457" i="13"/>
  <c r="D5458" i="13"/>
  <c r="D5459" i="13"/>
  <c r="D5460" i="13"/>
  <c r="D5461" i="13"/>
  <c r="D5462" i="13"/>
  <c r="D5463" i="13"/>
  <c r="D5464" i="13"/>
  <c r="D5465" i="13"/>
  <c r="D5466" i="13"/>
  <c r="D5467" i="13"/>
  <c r="D5468" i="13"/>
  <c r="D5469" i="13"/>
  <c r="D5470" i="13"/>
  <c r="D5471" i="13"/>
  <c r="D5472" i="13"/>
  <c r="D5473" i="13"/>
  <c r="D5474" i="13"/>
  <c r="D5475" i="13"/>
  <c r="D5476" i="13"/>
  <c r="D5477" i="13"/>
  <c r="D5478" i="13"/>
  <c r="D5479" i="13"/>
  <c r="D5480" i="13"/>
  <c r="D5481" i="13"/>
  <c r="D5482" i="13"/>
  <c r="D5483" i="13"/>
  <c r="D5484" i="13"/>
  <c r="D5485" i="13"/>
  <c r="D5486" i="13"/>
  <c r="D5487" i="13"/>
  <c r="D5488" i="13"/>
  <c r="D5489" i="13"/>
  <c r="D5490" i="13"/>
  <c r="D5491" i="13"/>
  <c r="D5492" i="13"/>
  <c r="D5493" i="13"/>
  <c r="D5494" i="13"/>
  <c r="D5495" i="13"/>
  <c r="D5496" i="13"/>
  <c r="D5497" i="13"/>
  <c r="D5498" i="13"/>
  <c r="D5499" i="13"/>
  <c r="D5500" i="13"/>
  <c r="D5501" i="13"/>
  <c r="D5502" i="13"/>
  <c r="D5503" i="13"/>
  <c r="D5504" i="13"/>
  <c r="D5505" i="13"/>
  <c r="D5506" i="13"/>
  <c r="D5507" i="13"/>
  <c r="D5508" i="13"/>
  <c r="D5509" i="13"/>
  <c r="D5510" i="13"/>
  <c r="D5511" i="13"/>
  <c r="D5512" i="13"/>
  <c r="D5513" i="13"/>
  <c r="D5514" i="13"/>
  <c r="D5515" i="13"/>
  <c r="D5516" i="13"/>
  <c r="D5517" i="13"/>
  <c r="D5518" i="13"/>
  <c r="D5519" i="13"/>
  <c r="D5520" i="13"/>
  <c r="D5521" i="13"/>
  <c r="D5522" i="13"/>
  <c r="D5523" i="13"/>
  <c r="D5524" i="13"/>
  <c r="D5525" i="13"/>
  <c r="D5526" i="13"/>
  <c r="D5527" i="13"/>
  <c r="D5528" i="13"/>
  <c r="D5529" i="13"/>
  <c r="D5530" i="13"/>
  <c r="D5531" i="13"/>
  <c r="D5532" i="13"/>
  <c r="D5533" i="13"/>
  <c r="D5534" i="13"/>
  <c r="D5535" i="13"/>
  <c r="D5536" i="13"/>
  <c r="D5537" i="13"/>
  <c r="D5538" i="13"/>
  <c r="D5539" i="13"/>
  <c r="D5540" i="13"/>
  <c r="D5541" i="13"/>
  <c r="D5542" i="13"/>
  <c r="D5543" i="13"/>
  <c r="D5544" i="13"/>
  <c r="D5545" i="13"/>
  <c r="D5546" i="13"/>
  <c r="D5547" i="13"/>
  <c r="D5548" i="13"/>
  <c r="D5549" i="13"/>
  <c r="D5550" i="13"/>
  <c r="D5551" i="13"/>
  <c r="D5552" i="13"/>
  <c r="D5553" i="13"/>
  <c r="D5554" i="13"/>
  <c r="D5555" i="13"/>
  <c r="D5556" i="13"/>
  <c r="D5557" i="13"/>
  <c r="D5558" i="13"/>
  <c r="D5559" i="13"/>
  <c r="D5560" i="13"/>
  <c r="D5561" i="13"/>
  <c r="D5562" i="13"/>
  <c r="D5563" i="13"/>
  <c r="D5564" i="13"/>
  <c r="D5565" i="13"/>
  <c r="D5566" i="13"/>
  <c r="D5567" i="13"/>
  <c r="D5568" i="13"/>
  <c r="D5569" i="13"/>
  <c r="D5570" i="13"/>
  <c r="D5571" i="13"/>
  <c r="D5572" i="13"/>
  <c r="D5573" i="13"/>
  <c r="D5574" i="13"/>
  <c r="D5575" i="13"/>
  <c r="D5576" i="13"/>
  <c r="D5577" i="13"/>
  <c r="D5578" i="13"/>
  <c r="D5579" i="13"/>
  <c r="D5580" i="13"/>
  <c r="D5581" i="13"/>
  <c r="D5582" i="13"/>
  <c r="D5583" i="13"/>
  <c r="D5584" i="13"/>
  <c r="D5585" i="13"/>
  <c r="D5586" i="13"/>
  <c r="D5587" i="13"/>
  <c r="D5588" i="13"/>
  <c r="D5589" i="13"/>
  <c r="D5590" i="13"/>
  <c r="D5591" i="13"/>
  <c r="D5592" i="13"/>
  <c r="D5593" i="13"/>
  <c r="D5594" i="13"/>
  <c r="D5595" i="13"/>
  <c r="D5596" i="13"/>
  <c r="D5597" i="13"/>
  <c r="D5598" i="13"/>
  <c r="D5599" i="13"/>
  <c r="D5600" i="13"/>
  <c r="D5601" i="13"/>
  <c r="D5602" i="13"/>
  <c r="D5603" i="13"/>
  <c r="D5604" i="13"/>
  <c r="D5605" i="13"/>
  <c r="D5606" i="13"/>
  <c r="D5607" i="13"/>
  <c r="D5608" i="13"/>
  <c r="D5609" i="13"/>
  <c r="D5610" i="13"/>
  <c r="D5611" i="13"/>
  <c r="D5612" i="13"/>
  <c r="D5613" i="13"/>
  <c r="D5614" i="13"/>
  <c r="D5615" i="13"/>
  <c r="D5616" i="13"/>
  <c r="D5617" i="13"/>
  <c r="D5618" i="13"/>
  <c r="D5619" i="13"/>
  <c r="D5620" i="13"/>
  <c r="D5621" i="13"/>
  <c r="D5622" i="13"/>
  <c r="D5623" i="13"/>
  <c r="D5624" i="13"/>
  <c r="D5625" i="13"/>
  <c r="D5626" i="13"/>
  <c r="D5627" i="13"/>
  <c r="D5628" i="13"/>
  <c r="D5629" i="13"/>
  <c r="D5630" i="13"/>
  <c r="D5631" i="13"/>
  <c r="D5632" i="13"/>
  <c r="D5633" i="13"/>
  <c r="D5634" i="13"/>
  <c r="D5635" i="13"/>
  <c r="D5636" i="13"/>
  <c r="D5637" i="13"/>
  <c r="D5638" i="13"/>
  <c r="D5639" i="13"/>
  <c r="D5640" i="13"/>
  <c r="D5641" i="13"/>
  <c r="D5642" i="13"/>
  <c r="D5643" i="13"/>
  <c r="D5644" i="13"/>
  <c r="D5645" i="13"/>
  <c r="D5646" i="13"/>
  <c r="D5647" i="13"/>
  <c r="D5648" i="13"/>
  <c r="D5649" i="13"/>
  <c r="D5650" i="13"/>
  <c r="D5651" i="13"/>
  <c r="D5652" i="13"/>
  <c r="D5653" i="13"/>
  <c r="D5654" i="13"/>
  <c r="D5655" i="13"/>
  <c r="D5656" i="13"/>
  <c r="D5657" i="13"/>
  <c r="D5658" i="13"/>
  <c r="D5659" i="13"/>
  <c r="D5660" i="13"/>
  <c r="D5661" i="13"/>
  <c r="D5662" i="13"/>
  <c r="D5663" i="13"/>
  <c r="D5664" i="13"/>
  <c r="D5665" i="13"/>
  <c r="D5666" i="13"/>
  <c r="D5667" i="13"/>
  <c r="D5668" i="13"/>
  <c r="D5669" i="13"/>
  <c r="D5670" i="13"/>
  <c r="D5671" i="13"/>
  <c r="D5672" i="13"/>
  <c r="D5673" i="13"/>
  <c r="D5674" i="13"/>
  <c r="D5675" i="13"/>
  <c r="D5676" i="13"/>
  <c r="D5677" i="13"/>
  <c r="D5678" i="13"/>
  <c r="D5679" i="13"/>
  <c r="D5680" i="13"/>
  <c r="D5681" i="13"/>
  <c r="D5682" i="13"/>
  <c r="D5683" i="13"/>
  <c r="D5684" i="13"/>
  <c r="D5685" i="13"/>
  <c r="D5686" i="13"/>
  <c r="D5687" i="13"/>
  <c r="D5688" i="13"/>
  <c r="D5689" i="13"/>
  <c r="D5690" i="13"/>
  <c r="D5691" i="13"/>
  <c r="D5692" i="13"/>
  <c r="D5693" i="13"/>
  <c r="D5694" i="13"/>
  <c r="D5695" i="13"/>
  <c r="D5696" i="13"/>
  <c r="D5697" i="13"/>
  <c r="D5698" i="13"/>
  <c r="D5699" i="13"/>
  <c r="D5700" i="13"/>
  <c r="D5701" i="13"/>
  <c r="D5702" i="13"/>
  <c r="D5703" i="13"/>
  <c r="D5704" i="13"/>
  <c r="D5705" i="13"/>
  <c r="D5706" i="13"/>
  <c r="D5707" i="13"/>
  <c r="D5708" i="13"/>
  <c r="D5709" i="13"/>
  <c r="D5710" i="13"/>
  <c r="D5711" i="13"/>
  <c r="D5712" i="13"/>
  <c r="D5713" i="13"/>
  <c r="D5714" i="13"/>
  <c r="D5715" i="13"/>
  <c r="D5716" i="13"/>
  <c r="D5717" i="13"/>
  <c r="D5718" i="13"/>
  <c r="D5719" i="13"/>
  <c r="D5720" i="13"/>
  <c r="D5721" i="13"/>
  <c r="D5722" i="13"/>
  <c r="D5723" i="13"/>
  <c r="D5724" i="13"/>
  <c r="D5725" i="13"/>
  <c r="D5726" i="13"/>
  <c r="D5727" i="13"/>
  <c r="D5728" i="13"/>
  <c r="D5729" i="13"/>
  <c r="D5730" i="13"/>
  <c r="D5731" i="13"/>
  <c r="D5732" i="13"/>
  <c r="D5733" i="13"/>
  <c r="D5734" i="13"/>
  <c r="D5735" i="13"/>
  <c r="D5736" i="13"/>
  <c r="D5737" i="13"/>
  <c r="D5738" i="13"/>
  <c r="D5739" i="13"/>
  <c r="D5740" i="13"/>
  <c r="D5741" i="13"/>
  <c r="D5742" i="13"/>
  <c r="D5743" i="13"/>
  <c r="D5744" i="13"/>
  <c r="D5745" i="13"/>
  <c r="D5746" i="13"/>
  <c r="D5747" i="13"/>
  <c r="D5748" i="13"/>
  <c r="D5749" i="13"/>
  <c r="D5750" i="13"/>
  <c r="D5751" i="13"/>
  <c r="D5752" i="13"/>
  <c r="D5753" i="13"/>
  <c r="D5754" i="13"/>
  <c r="D5755" i="13"/>
  <c r="D5756" i="13"/>
  <c r="D5757" i="13"/>
  <c r="D5758" i="13"/>
  <c r="D5759" i="13"/>
  <c r="D5760" i="13"/>
  <c r="D5761" i="13"/>
  <c r="D5762" i="13"/>
  <c r="D5763" i="13"/>
  <c r="D5764" i="13"/>
  <c r="D5765" i="13"/>
  <c r="D5766" i="13"/>
  <c r="D5767" i="13"/>
  <c r="D5768" i="13"/>
  <c r="D5769" i="13"/>
  <c r="D5770" i="13"/>
  <c r="D5771" i="13"/>
  <c r="D5772" i="13"/>
  <c r="D5773" i="13"/>
  <c r="D5774" i="13"/>
  <c r="D5775" i="13"/>
  <c r="D5776" i="13"/>
  <c r="D5777" i="13"/>
  <c r="D5778" i="13"/>
  <c r="D5779" i="13"/>
  <c r="D5780" i="13"/>
  <c r="D5781" i="13"/>
  <c r="D5782" i="13"/>
  <c r="D5783" i="13"/>
  <c r="D5784" i="13"/>
  <c r="D5785" i="13"/>
  <c r="D5786" i="13"/>
  <c r="D5787" i="13"/>
  <c r="D5788" i="13"/>
  <c r="D5789" i="13"/>
  <c r="D5790" i="13"/>
  <c r="D5791" i="13"/>
  <c r="D5792" i="13"/>
  <c r="D5793" i="13"/>
  <c r="D5794" i="13"/>
  <c r="D5795" i="13"/>
  <c r="D5796" i="13"/>
  <c r="D5797" i="13"/>
  <c r="D5798" i="13"/>
  <c r="D5799" i="13"/>
  <c r="D5800" i="13"/>
  <c r="D5801" i="13"/>
  <c r="D5802" i="13"/>
  <c r="D5803" i="13"/>
  <c r="D5804" i="13"/>
  <c r="D5805" i="13"/>
  <c r="D5806" i="13"/>
  <c r="D5807" i="13"/>
  <c r="D5808" i="13"/>
  <c r="D5809" i="13"/>
  <c r="D5810" i="13"/>
  <c r="D5811" i="13"/>
  <c r="D5812" i="13"/>
  <c r="D5813" i="13"/>
  <c r="D5814" i="13"/>
  <c r="D5815" i="13"/>
  <c r="D5816" i="13"/>
  <c r="D5817" i="13"/>
  <c r="D5818" i="13"/>
  <c r="D5819" i="13"/>
  <c r="D5820" i="13"/>
  <c r="D5821" i="13"/>
  <c r="D5822" i="13"/>
  <c r="D5823" i="13"/>
  <c r="D5824" i="13"/>
  <c r="D5825" i="13"/>
  <c r="D5826" i="13"/>
  <c r="D5827" i="13"/>
  <c r="D5828" i="13"/>
  <c r="D5829" i="13"/>
  <c r="D5830" i="13"/>
  <c r="D5831" i="13"/>
  <c r="D5832" i="13"/>
  <c r="D5833" i="13"/>
  <c r="D5834" i="13"/>
  <c r="D5835" i="13"/>
  <c r="D5836" i="13"/>
  <c r="D5837" i="13"/>
  <c r="D5838" i="13"/>
  <c r="D5839" i="13"/>
  <c r="D5840" i="13"/>
  <c r="D5841" i="13"/>
  <c r="D5842" i="13"/>
  <c r="D5843" i="13"/>
  <c r="D5844" i="13"/>
  <c r="D5845" i="13"/>
  <c r="D9" i="13"/>
  <c r="BU14" i="12"/>
  <c r="BU15" i="12"/>
  <c r="BU16" i="12"/>
  <c r="BU13" i="12"/>
  <c r="BU122" i="8"/>
  <c r="BU123" i="8"/>
  <c r="BU124" i="8"/>
  <c r="BU125" i="8"/>
  <c r="BU126" i="8"/>
  <c r="BU127" i="8"/>
  <c r="BU128" i="8"/>
  <c r="BU129" i="8"/>
  <c r="BU130" i="8"/>
  <c r="BU131" i="8"/>
  <c r="BU132" i="8"/>
  <c r="BU133" i="8"/>
  <c r="BU134" i="8"/>
  <c r="BU135" i="8"/>
  <c r="BU136" i="8"/>
  <c r="BU137" i="8"/>
  <c r="BU138" i="8"/>
  <c r="BU139" i="8"/>
  <c r="BU146" i="8"/>
  <c r="BU147" i="8"/>
  <c r="BU148" i="8"/>
  <c r="BU149" i="8"/>
  <c r="BU150" i="8"/>
  <c r="BU151" i="8"/>
  <c r="BU152" i="8"/>
  <c r="BU153" i="8"/>
  <c r="BU154" i="8"/>
  <c r="BU155" i="8"/>
  <c r="BU156" i="8"/>
  <c r="BU157" i="8"/>
  <c r="BU158" i="8"/>
  <c r="BU159" i="8"/>
  <c r="BU160" i="8"/>
  <c r="BU161" i="8"/>
  <c r="BU162" i="8"/>
  <c r="BU163" i="8"/>
  <c r="BU164" i="8"/>
  <c r="BU165" i="8"/>
  <c r="BU166" i="8"/>
  <c r="BU167" i="8"/>
  <c r="BU168" i="8"/>
  <c r="BU169" i="8"/>
  <c r="BU170" i="8"/>
  <c r="BU171" i="8"/>
  <c r="BU172" i="8"/>
  <c r="BU173" i="8"/>
  <c r="BU174" i="8"/>
  <c r="BU175" i="8"/>
  <c r="BU176" i="8"/>
  <c r="BU177" i="8"/>
  <c r="BU178" i="8"/>
  <c r="BU179" i="8"/>
  <c r="BU180" i="8"/>
  <c r="BU181" i="8"/>
  <c r="BU182" i="8"/>
  <c r="BU183" i="8"/>
  <c r="BU184" i="8"/>
  <c r="BU185" i="8"/>
  <c r="BU121" i="8"/>
  <c r="BU58" i="8"/>
  <c r="BU59" i="8"/>
  <c r="BU60" i="8"/>
  <c r="BU61" i="8"/>
  <c r="BU62" i="8"/>
  <c r="BU63" i="8"/>
  <c r="BU64" i="8"/>
  <c r="BU65" i="8"/>
  <c r="BU66" i="8"/>
  <c r="BU67" i="8"/>
  <c r="BU68" i="8"/>
  <c r="BU69" i="8"/>
  <c r="BU70" i="8"/>
  <c r="BU71" i="8"/>
  <c r="BU72" i="8"/>
  <c r="BU73" i="8"/>
  <c r="BU74" i="8"/>
  <c r="BU75" i="8"/>
  <c r="BU76" i="8"/>
  <c r="BU77" i="8"/>
  <c r="BU78" i="8"/>
  <c r="BU79" i="8"/>
  <c r="BU80" i="8"/>
  <c r="BU81" i="8"/>
  <c r="BU82" i="8"/>
  <c r="BU83" i="8"/>
  <c r="BU84" i="8"/>
  <c r="BU85" i="8"/>
  <c r="BU86" i="8"/>
  <c r="BU87" i="8"/>
  <c r="BU88" i="8"/>
  <c r="BU89" i="8"/>
  <c r="BU90" i="8"/>
  <c r="BU91" i="8"/>
  <c r="BU92" i="8"/>
  <c r="BU93" i="8"/>
  <c r="BU94" i="8"/>
  <c r="BU95" i="8"/>
  <c r="BU96" i="8"/>
  <c r="BU97" i="8"/>
  <c r="BU98" i="8"/>
  <c r="BU99" i="8"/>
  <c r="BU100" i="8"/>
  <c r="BU101" i="8"/>
  <c r="BU102" i="8"/>
  <c r="BU103" i="8"/>
  <c r="BU104" i="8"/>
  <c r="BU105" i="8"/>
  <c r="BU106" i="8"/>
  <c r="BU107" i="8"/>
  <c r="BU108" i="8"/>
  <c r="BU109" i="8"/>
  <c r="BU110" i="8"/>
  <c r="BU111" i="8"/>
  <c r="BU112" i="8"/>
  <c r="BU113" i="8"/>
  <c r="BU114" i="8"/>
  <c r="BU115" i="8"/>
  <c r="BU116" i="8"/>
  <c r="BU117" i="8"/>
  <c r="BU118" i="8"/>
  <c r="BU119" i="8"/>
  <c r="BU57" i="8"/>
  <c r="BU15" i="8"/>
  <c r="BU16" i="8"/>
  <c r="BU17" i="8"/>
  <c r="BU18" i="8"/>
  <c r="BU19" i="8"/>
  <c r="BU20" i="8"/>
  <c r="BU21" i="8"/>
  <c r="BU22" i="8"/>
  <c r="BU23" i="8"/>
  <c r="BU24" i="8"/>
  <c r="BU25" i="8"/>
  <c r="BU26" i="8"/>
  <c r="BU27" i="8"/>
  <c r="BU28" i="8"/>
  <c r="BU29" i="8"/>
  <c r="BU30" i="8"/>
  <c r="BU31" i="8"/>
  <c r="BU32" i="8"/>
  <c r="BU33" i="8"/>
  <c r="BU34" i="8"/>
  <c r="BU35" i="8"/>
  <c r="BU36" i="8"/>
  <c r="BU37" i="8"/>
  <c r="BU38" i="8"/>
  <c r="BU39" i="8"/>
  <c r="BU40" i="8"/>
  <c r="BU41" i="8"/>
  <c r="BU42" i="8"/>
  <c r="BU43" i="8"/>
  <c r="BU44" i="8"/>
  <c r="BU45" i="8"/>
  <c r="BU46" i="8"/>
  <c r="BU47" i="8"/>
  <c r="BU48" i="8"/>
  <c r="BU49" i="8"/>
  <c r="BU50" i="8"/>
  <c r="BU51" i="8"/>
  <c r="BU52" i="8"/>
  <c r="BU53" i="8"/>
  <c r="BU54" i="8"/>
  <c r="BU55" i="8"/>
  <c r="BU14" i="8"/>
  <c r="BR206" i="6"/>
  <c r="BR207" i="6"/>
  <c r="BR208" i="6"/>
  <c r="BR209" i="6"/>
  <c r="BR210" i="6"/>
  <c r="BR211" i="6"/>
  <c r="BR212" i="6"/>
  <c r="BR213" i="6"/>
  <c r="BR214" i="6"/>
  <c r="BR215" i="6"/>
  <c r="BR216" i="6"/>
  <c r="BR217" i="6"/>
  <c r="BR218" i="6"/>
  <c r="BR219" i="6"/>
  <c r="BR220" i="6"/>
  <c r="BR221" i="6"/>
  <c r="BR222" i="6"/>
  <c r="BR223" i="6"/>
  <c r="BR224" i="6"/>
  <c r="BR225" i="6"/>
  <c r="BR226" i="6"/>
  <c r="BR227" i="6"/>
  <c r="BR228" i="6"/>
  <c r="BR229" i="6"/>
  <c r="BR230" i="6"/>
  <c r="BR231" i="6"/>
  <c r="BR232" i="6"/>
  <c r="BR233" i="6"/>
  <c r="BR234" i="6"/>
  <c r="BR235" i="6"/>
  <c r="BR236" i="6"/>
  <c r="BR237" i="6"/>
  <c r="BR238" i="6"/>
  <c r="BR239" i="6"/>
  <c r="BR240" i="6"/>
  <c r="BR241" i="6"/>
  <c r="BR242" i="6"/>
  <c r="BR243" i="6"/>
  <c r="BR244" i="6"/>
  <c r="BR245" i="6"/>
  <c r="BR246" i="6"/>
  <c r="BR247" i="6"/>
  <c r="BR248" i="6"/>
  <c r="BR249" i="6"/>
  <c r="BR250" i="6"/>
  <c r="BR251" i="6"/>
  <c r="BR252" i="6"/>
  <c r="BR253" i="6"/>
  <c r="BR254" i="6"/>
  <c r="BR255" i="6"/>
  <c r="BR256" i="6"/>
  <c r="BR257" i="6"/>
  <c r="BR258" i="6"/>
  <c r="BR259" i="6"/>
  <c r="BR260" i="6"/>
  <c r="BR261" i="6"/>
  <c r="BR262" i="6"/>
  <c r="BR263" i="6"/>
  <c r="BR264" i="6"/>
  <c r="BR265" i="6"/>
  <c r="BR266" i="6"/>
  <c r="BR267" i="6"/>
  <c r="BR268" i="6"/>
  <c r="BR269" i="6"/>
  <c r="BR270" i="6"/>
  <c r="BR271" i="6"/>
  <c r="BR272" i="6"/>
  <c r="BR273" i="6"/>
  <c r="BR274" i="6"/>
  <c r="BR275" i="6"/>
  <c r="BR276" i="6"/>
  <c r="BR277" i="6"/>
  <c r="BR278" i="6"/>
  <c r="BR279" i="6"/>
  <c r="BR280" i="6"/>
  <c r="BR281" i="6"/>
  <c r="BR282" i="6"/>
  <c r="BR283" i="6"/>
  <c r="BR284" i="6"/>
  <c r="BR285" i="6"/>
  <c r="BR286" i="6"/>
  <c r="BR287" i="6"/>
  <c r="BR205" i="6"/>
  <c r="BR193" i="6"/>
  <c r="BR194" i="6"/>
  <c r="BR195" i="6"/>
  <c r="BR196" i="6"/>
  <c r="BR197" i="6"/>
  <c r="BR198" i="6"/>
  <c r="BR199" i="6"/>
  <c r="BR200" i="6"/>
  <c r="BR201" i="6"/>
  <c r="BR202" i="6"/>
  <c r="BR203" i="6"/>
  <c r="BR192" i="6"/>
  <c r="BR181" i="6"/>
  <c r="BR182" i="6"/>
  <c r="BR183" i="6"/>
  <c r="BR184" i="6"/>
  <c r="BR185" i="6"/>
  <c r="BR186" i="6"/>
  <c r="BR187" i="6"/>
  <c r="BR188" i="6"/>
  <c r="BR189" i="6"/>
  <c r="BR190" i="6"/>
  <c r="BR180" i="6"/>
  <c r="BR168" i="6"/>
  <c r="BR169" i="6"/>
  <c r="BR170" i="6"/>
  <c r="BR171" i="6"/>
  <c r="BR172" i="6"/>
  <c r="BR173" i="6"/>
  <c r="BR174" i="6"/>
  <c r="BR175" i="6"/>
  <c r="BR176" i="6"/>
  <c r="BR177" i="6"/>
  <c r="BR178" i="6"/>
  <c r="BR167" i="6"/>
  <c r="BR155" i="6"/>
  <c r="BR156" i="6"/>
  <c r="BR157" i="6"/>
  <c r="BR158" i="6"/>
  <c r="BR159" i="6"/>
  <c r="BR160" i="6"/>
  <c r="BR161" i="6"/>
  <c r="BR162" i="6"/>
  <c r="BR163" i="6"/>
  <c r="BR164" i="6"/>
  <c r="BR165" i="6"/>
  <c r="BR154" i="6"/>
  <c r="BR127" i="6"/>
  <c r="BR128" i="6"/>
  <c r="BR129" i="6"/>
  <c r="BR130" i="6"/>
  <c r="BR131" i="6"/>
  <c r="BR132" i="6"/>
  <c r="BR133" i="6"/>
  <c r="BR134" i="6"/>
  <c r="BR135" i="6"/>
  <c r="BR136" i="6"/>
  <c r="BR137" i="6"/>
  <c r="BR138" i="6"/>
  <c r="BR139" i="6"/>
  <c r="BR140" i="6"/>
  <c r="BR141" i="6"/>
  <c r="BR142" i="6"/>
  <c r="BR143" i="6"/>
  <c r="BR144" i="6"/>
  <c r="BR145" i="6"/>
  <c r="BR146" i="6"/>
  <c r="BR147" i="6"/>
  <c r="BR148" i="6"/>
  <c r="BR149" i="6"/>
  <c r="BR150" i="6"/>
  <c r="BR126" i="6"/>
  <c r="BR101" i="6"/>
  <c r="BR102" i="6"/>
  <c r="BR103" i="6"/>
  <c r="BR104" i="6"/>
  <c r="BR105" i="6"/>
  <c r="BR106" i="6"/>
  <c r="BR107" i="6"/>
  <c r="BR108" i="6"/>
  <c r="BR109" i="6"/>
  <c r="BR110" i="6"/>
  <c r="BR111" i="6"/>
  <c r="BR112" i="6"/>
  <c r="BR113" i="6"/>
  <c r="BR114" i="6"/>
  <c r="BR115" i="6"/>
  <c r="BR116" i="6"/>
  <c r="BR117" i="6"/>
  <c r="BR118" i="6"/>
  <c r="BR119" i="6"/>
  <c r="BR120" i="6"/>
  <c r="BR121" i="6"/>
  <c r="BR122" i="6"/>
  <c r="BR123" i="6"/>
  <c r="BR124" i="6"/>
  <c r="BR100" i="6"/>
  <c r="BR81" i="6"/>
  <c r="BR82" i="6"/>
  <c r="BR83" i="6"/>
  <c r="BR84" i="6"/>
  <c r="BR85" i="6"/>
  <c r="BR86" i="6"/>
  <c r="BR87" i="6"/>
  <c r="BR88" i="6"/>
  <c r="BR89" i="6"/>
  <c r="BR90" i="6"/>
  <c r="BR91" i="6"/>
  <c r="BR92" i="6"/>
  <c r="BR93" i="6"/>
  <c r="BR94" i="6"/>
  <c r="BR95" i="6"/>
  <c r="BR96" i="6"/>
  <c r="BR80" i="6"/>
  <c r="BR63" i="6"/>
  <c r="BR64" i="6"/>
  <c r="BR65" i="6"/>
  <c r="BR66" i="6"/>
  <c r="BR67" i="6"/>
  <c r="BR68" i="6"/>
  <c r="BR69" i="6"/>
  <c r="BR70" i="6"/>
  <c r="BR71" i="6"/>
  <c r="BR72" i="6"/>
  <c r="BR73" i="6"/>
  <c r="BR74" i="6"/>
  <c r="BR75" i="6"/>
  <c r="BR76" i="6"/>
  <c r="BR77" i="6"/>
  <c r="BR78" i="6"/>
  <c r="BR62" i="6"/>
  <c r="BR44" i="6"/>
  <c r="BR45" i="6"/>
  <c r="BR46" i="6"/>
  <c r="BR47" i="6"/>
  <c r="BR48" i="6"/>
  <c r="BR49" i="6"/>
  <c r="BR50" i="6"/>
  <c r="BR51" i="6"/>
  <c r="BR52" i="6"/>
  <c r="BR53" i="6"/>
  <c r="BR54" i="6"/>
  <c r="BR55" i="6"/>
  <c r="BR56" i="6"/>
  <c r="BR57" i="6"/>
  <c r="BR58" i="6"/>
  <c r="BR59" i="6"/>
  <c r="BR60" i="6"/>
  <c r="BR43" i="6"/>
  <c r="BR25" i="6"/>
  <c r="BR26" i="6"/>
  <c r="BR27" i="6"/>
  <c r="BR28" i="6"/>
  <c r="BR29" i="6"/>
  <c r="BR30" i="6"/>
  <c r="BR31" i="6"/>
  <c r="BR32" i="6"/>
  <c r="BR33" i="6"/>
  <c r="BR34" i="6"/>
  <c r="BR35" i="6"/>
  <c r="BR36" i="6"/>
  <c r="BR37" i="6"/>
  <c r="BR38" i="6"/>
  <c r="BR39" i="6"/>
  <c r="BR40" i="6"/>
  <c r="BR41" i="6"/>
  <c r="BR24" i="6"/>
  <c r="BU122" i="5"/>
  <c r="BU123" i="5"/>
  <c r="BU124" i="5"/>
  <c r="BU125" i="5"/>
  <c r="BU126" i="5"/>
  <c r="BU127" i="5"/>
  <c r="BU128" i="5"/>
  <c r="BU129" i="5"/>
  <c r="BU130" i="5"/>
  <c r="BU131" i="5"/>
  <c r="BU132" i="5"/>
  <c r="BU133" i="5"/>
  <c r="BU134" i="5"/>
  <c r="BU135" i="5"/>
  <c r="BU136" i="5"/>
  <c r="BU137" i="5"/>
  <c r="BU138" i="5"/>
  <c r="BU139" i="5"/>
  <c r="BU140" i="5"/>
  <c r="BU141" i="5"/>
  <c r="BU142" i="5"/>
  <c r="BU143" i="5"/>
  <c r="BU144" i="5"/>
  <c r="BU145" i="5"/>
  <c r="BU146" i="5"/>
  <c r="BU147" i="5"/>
  <c r="BU148" i="5"/>
  <c r="BU149" i="5"/>
  <c r="BU150" i="5"/>
  <c r="BU151" i="5"/>
  <c r="BU152" i="5"/>
  <c r="BU153" i="5"/>
  <c r="BU154" i="5"/>
  <c r="BU155" i="5"/>
  <c r="BU121" i="5"/>
  <c r="BU109" i="5"/>
  <c r="BU110" i="5"/>
  <c r="BU111" i="5"/>
  <c r="BU112" i="5"/>
  <c r="BU113" i="5"/>
  <c r="BU114" i="5"/>
  <c r="BU115" i="5"/>
  <c r="BU116" i="5"/>
  <c r="BU117" i="5"/>
  <c r="BU118" i="5"/>
  <c r="BU119" i="5"/>
  <c r="BU108" i="5"/>
  <c r="BU88" i="5"/>
  <c r="BU89" i="5"/>
  <c r="BU90" i="5"/>
  <c r="BU91" i="5"/>
  <c r="BU92" i="5"/>
  <c r="BU93" i="5"/>
  <c r="BU94" i="5"/>
  <c r="BU95" i="5"/>
  <c r="BU96" i="5"/>
  <c r="BU97" i="5"/>
  <c r="BU98" i="5"/>
  <c r="BU99" i="5"/>
  <c r="BU100" i="5"/>
  <c r="BU101" i="5"/>
  <c r="BU102" i="5"/>
  <c r="BU103" i="5"/>
  <c r="BU104" i="5"/>
  <c r="BU105" i="5"/>
  <c r="BU106" i="5"/>
  <c r="BU87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U81" i="5"/>
  <c r="BU82" i="5"/>
  <c r="BU83" i="5"/>
  <c r="BU84" i="5"/>
  <c r="BU85" i="5"/>
  <c r="BU62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40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19" i="5"/>
  <c r="BU15" i="5"/>
  <c r="BV25" i="4"/>
  <c r="BV28" i="4"/>
  <c r="BV29" i="4"/>
  <c r="BV31" i="4"/>
  <c r="BV37" i="4"/>
  <c r="BV38" i="4"/>
  <c r="BV39" i="4"/>
  <c r="BV40" i="4"/>
  <c r="BV41" i="4"/>
  <c r="BV74" i="4"/>
  <c r="BV79" i="4"/>
  <c r="BV85" i="4"/>
  <c r="BV89" i="4"/>
  <c r="BV91" i="4"/>
  <c r="BV98" i="4"/>
  <c r="BV103" i="4"/>
  <c r="BV237" i="3"/>
  <c r="BV238" i="3"/>
  <c r="BV239" i="3"/>
  <c r="BV240" i="3"/>
  <c r="BV241" i="3"/>
  <c r="BV242" i="3"/>
  <c r="BV243" i="3"/>
  <c r="BV244" i="3"/>
  <c r="BV245" i="3"/>
  <c r="BV236" i="3"/>
  <c r="BV226" i="3"/>
  <c r="BV227" i="3"/>
  <c r="BV228" i="3"/>
  <c r="BV229" i="3"/>
  <c r="BV230" i="3"/>
  <c r="BV231" i="3"/>
  <c r="BV232" i="3"/>
  <c r="BV233" i="3"/>
  <c r="BV234" i="3"/>
  <c r="BV225" i="3"/>
  <c r="BV215" i="3"/>
  <c r="BV216" i="3"/>
  <c r="BV217" i="3"/>
  <c r="BV218" i="3"/>
  <c r="BV219" i="3"/>
  <c r="BV220" i="3"/>
  <c r="BV221" i="3"/>
  <c r="BV214" i="3"/>
  <c r="BV184" i="3"/>
  <c r="BV185" i="3"/>
  <c r="BV186" i="3"/>
  <c r="BV187" i="3"/>
  <c r="BV188" i="3"/>
  <c r="BV189" i="3"/>
  <c r="BV190" i="3"/>
  <c r="BV191" i="3"/>
  <c r="BV192" i="3"/>
  <c r="BV193" i="3"/>
  <c r="BV194" i="3"/>
  <c r="BV195" i="3"/>
  <c r="BV196" i="3"/>
  <c r="BV197" i="3"/>
  <c r="BV198" i="3"/>
  <c r="BV199" i="3"/>
  <c r="BV200" i="3"/>
  <c r="BV201" i="3"/>
  <c r="BV202" i="3"/>
  <c r="BV203" i="3"/>
  <c r="BV204" i="3"/>
  <c r="BV205" i="3"/>
  <c r="BV206" i="3"/>
  <c r="BV207" i="3"/>
  <c r="BV208" i="3"/>
  <c r="BV209" i="3"/>
  <c r="BV210" i="3"/>
  <c r="BV211" i="3"/>
  <c r="BV212" i="3"/>
  <c r="BV183" i="3"/>
  <c r="BV159" i="3"/>
  <c r="BV160" i="3"/>
  <c r="BV161" i="3"/>
  <c r="BV162" i="3"/>
  <c r="BV163" i="3"/>
  <c r="BV164" i="3"/>
  <c r="BV165" i="3"/>
  <c r="BV166" i="3"/>
  <c r="BV167" i="3"/>
  <c r="BV168" i="3"/>
  <c r="BV169" i="3"/>
  <c r="BV170" i="3"/>
  <c r="BV171" i="3"/>
  <c r="BV172" i="3"/>
  <c r="BV173" i="3"/>
  <c r="BV174" i="3"/>
  <c r="BV175" i="3"/>
  <c r="BV176" i="3"/>
  <c r="BV177" i="3"/>
  <c r="BV178" i="3"/>
  <c r="BV179" i="3"/>
  <c r="BV180" i="3"/>
  <c r="BV181" i="3"/>
  <c r="BV158" i="3"/>
  <c r="BV126" i="3"/>
  <c r="BV127" i="3"/>
  <c r="BV128" i="3"/>
  <c r="BV129" i="3"/>
  <c r="BV130" i="3"/>
  <c r="BV131" i="3"/>
  <c r="BV132" i="3"/>
  <c r="BV133" i="3"/>
  <c r="BV134" i="3"/>
  <c r="BV135" i="3"/>
  <c r="BV136" i="3"/>
  <c r="BV137" i="3"/>
  <c r="BV138" i="3"/>
  <c r="BV139" i="3"/>
  <c r="BV140" i="3"/>
  <c r="BV141" i="3"/>
  <c r="BV142" i="3"/>
  <c r="BV143" i="3"/>
  <c r="BV144" i="3"/>
  <c r="BV145" i="3"/>
  <c r="BV146" i="3"/>
  <c r="BV147" i="3"/>
  <c r="BV148" i="3"/>
  <c r="BV149" i="3"/>
  <c r="BV150" i="3"/>
  <c r="BV151" i="3"/>
  <c r="BV152" i="3"/>
  <c r="BV153" i="3"/>
  <c r="BV154" i="3"/>
  <c r="BV155" i="3"/>
  <c r="BV125" i="3"/>
  <c r="BV95" i="3"/>
  <c r="BV96" i="3"/>
  <c r="BV97" i="3"/>
  <c r="BV98" i="3"/>
  <c r="BV99" i="3"/>
  <c r="BV100" i="3"/>
  <c r="BV101" i="3"/>
  <c r="BV102" i="3"/>
  <c r="BV103" i="3"/>
  <c r="BV104" i="3"/>
  <c r="BV105" i="3"/>
  <c r="BV106" i="3"/>
  <c r="BV107" i="3"/>
  <c r="BV108" i="3"/>
  <c r="BV109" i="3"/>
  <c r="BV110" i="3"/>
  <c r="BV111" i="3"/>
  <c r="BV112" i="3"/>
  <c r="BV113" i="3"/>
  <c r="BV114" i="3"/>
  <c r="BV115" i="3"/>
  <c r="BV116" i="3"/>
  <c r="BV117" i="3"/>
  <c r="BV118" i="3"/>
  <c r="BV119" i="3"/>
  <c r="BV120" i="3"/>
  <c r="BV121" i="3"/>
  <c r="BV122" i="3"/>
  <c r="BV123" i="3"/>
  <c r="BV94" i="3"/>
  <c r="BV63" i="3"/>
  <c r="BV64" i="3"/>
  <c r="BV65" i="3"/>
  <c r="BV66" i="3"/>
  <c r="BV67" i="3"/>
  <c r="BV68" i="3"/>
  <c r="BV69" i="3"/>
  <c r="BV70" i="3"/>
  <c r="BV71" i="3"/>
  <c r="BV72" i="3"/>
  <c r="BV73" i="3"/>
  <c r="BV74" i="3"/>
  <c r="BV75" i="3"/>
  <c r="BV76" i="3"/>
  <c r="BV77" i="3"/>
  <c r="BV78" i="3"/>
  <c r="BV79" i="3"/>
  <c r="BV80" i="3"/>
  <c r="BV81" i="3"/>
  <c r="BV82" i="3"/>
  <c r="BV83" i="3"/>
  <c r="BV84" i="3"/>
  <c r="BV85" i="3"/>
  <c r="BV86" i="3"/>
  <c r="BV87" i="3"/>
  <c r="BV88" i="3"/>
  <c r="BV89" i="3"/>
  <c r="BV90" i="3"/>
  <c r="BV91" i="3"/>
  <c r="BV62" i="3"/>
  <c r="BV31" i="3"/>
  <c r="BV32" i="3"/>
  <c r="BV33" i="3"/>
  <c r="BV34" i="3"/>
  <c r="BV35" i="3"/>
  <c r="BV36" i="3"/>
  <c r="BV37" i="3"/>
  <c r="BV38" i="3"/>
  <c r="BV39" i="3"/>
  <c r="BV40" i="3"/>
  <c r="BV41" i="3"/>
  <c r="BV42" i="3"/>
  <c r="BV43" i="3"/>
  <c r="BV44" i="3"/>
  <c r="BV45" i="3"/>
  <c r="BV46" i="3"/>
  <c r="BV47" i="3"/>
  <c r="BV48" i="3"/>
  <c r="BV49" i="3"/>
  <c r="BV50" i="3"/>
  <c r="BV51" i="3"/>
  <c r="BV52" i="3"/>
  <c r="BV53" i="3"/>
  <c r="BV54" i="3"/>
  <c r="BV55" i="3"/>
  <c r="BV56" i="3"/>
  <c r="BV57" i="3"/>
  <c r="BV58" i="3"/>
  <c r="BV59" i="3"/>
  <c r="BV60" i="3"/>
  <c r="BV30" i="3"/>
  <c r="BV229" i="2"/>
  <c r="BV228" i="2"/>
  <c r="BV227" i="2"/>
  <c r="BV223" i="2"/>
  <c r="BV222" i="2"/>
  <c r="BV221" i="2"/>
  <c r="BV217" i="2"/>
  <c r="BV218" i="2"/>
  <c r="BV219" i="2"/>
  <c r="BV216" i="2"/>
  <c r="BV214" i="2"/>
  <c r="BV213" i="2"/>
  <c r="BV212" i="2"/>
  <c r="BV210" i="2"/>
  <c r="BV209" i="2"/>
  <c r="BV135" i="2"/>
  <c r="BV133" i="2"/>
  <c r="BV132" i="2"/>
  <c r="BV131" i="2"/>
  <c r="BV126" i="2"/>
  <c r="BV127" i="2"/>
  <c r="BV128" i="2"/>
  <c r="BV129" i="2"/>
  <c r="BV125" i="2"/>
  <c r="BV99" i="2"/>
  <c r="BV98" i="2"/>
  <c r="BV95" i="2"/>
  <c r="BV94" i="2"/>
  <c r="BV85" i="2"/>
  <c r="BV84" i="2"/>
  <c r="BV82" i="2"/>
  <c r="BV80" i="2"/>
  <c r="BV79" i="2"/>
  <c r="BV63" i="2"/>
  <c r="BV64" i="2"/>
  <c r="BV65" i="2"/>
  <c r="BV66" i="2"/>
  <c r="BV67" i="2"/>
  <c r="BV68" i="2"/>
  <c r="BV69" i="2"/>
  <c r="BV70" i="2"/>
  <c r="BV71" i="2"/>
  <c r="BV62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48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24" i="2"/>
  <c r="C5" i="13"/>
  <c r="D5" i="13"/>
  <c r="B5" i="13"/>
  <c r="D5849" i="13"/>
  <c r="D5848" i="13"/>
  <c r="D5847" i="13"/>
  <c r="C5844" i="13"/>
  <c r="C5842" i="13"/>
  <c r="C5834" i="13"/>
  <c r="C5831" i="13"/>
  <c r="C5817" i="13"/>
  <c r="C5816" i="13"/>
  <c r="C5814" i="13"/>
  <c r="C5801" i="13"/>
  <c r="C5792" i="13"/>
  <c r="C5790" i="13"/>
  <c r="C5779" i="13"/>
  <c r="C5776" i="13"/>
  <c r="C5775" i="13"/>
  <c r="C5767" i="13"/>
  <c r="C5766" i="13"/>
  <c r="C5765" i="13"/>
  <c r="C5756" i="13"/>
  <c r="C5754" i="13"/>
  <c r="C5752" i="13"/>
  <c r="C5751" i="13"/>
  <c r="C5732" i="13"/>
  <c r="C5730" i="13"/>
  <c r="C5727" i="13"/>
  <c r="C5722" i="13"/>
  <c r="C5715" i="13"/>
  <c r="C5714" i="13"/>
  <c r="C5709" i="13"/>
  <c r="C5692" i="13"/>
  <c r="C5691" i="13"/>
  <c r="C5690" i="13"/>
  <c r="C5687" i="13"/>
  <c r="C5686" i="13"/>
  <c r="C5685" i="13"/>
  <c r="C5684" i="13"/>
  <c r="C5683" i="13"/>
  <c r="C5679" i="13"/>
  <c r="C5667" i="13"/>
  <c r="C5661" i="13"/>
  <c r="C5652" i="13"/>
  <c r="C5643" i="13"/>
  <c r="C5642" i="13"/>
  <c r="C5640" i="13"/>
  <c r="C5628" i="13"/>
  <c r="C5626" i="13"/>
  <c r="C5625" i="13"/>
  <c r="C5615" i="13"/>
  <c r="C5613" i="13"/>
  <c r="C5612" i="13"/>
  <c r="C5606" i="13"/>
  <c r="C5604" i="13"/>
  <c r="C5602" i="13"/>
  <c r="C5601" i="13"/>
  <c r="C5596" i="13"/>
  <c r="C5595" i="13"/>
  <c r="C5592" i="13"/>
  <c r="C5591" i="13"/>
  <c r="C5586" i="13"/>
  <c r="C5585" i="13"/>
  <c r="C5583" i="13"/>
  <c r="C5582" i="13"/>
  <c r="C5579" i="13"/>
  <c r="C5576" i="13"/>
  <c r="C5575" i="13"/>
  <c r="C5574" i="13"/>
  <c r="C5573" i="13"/>
  <c r="C5572" i="13"/>
  <c r="C5571" i="13"/>
  <c r="C5570" i="13"/>
  <c r="C5567" i="13"/>
  <c r="C5564" i="13"/>
  <c r="C5563" i="13"/>
  <c r="C5560" i="13"/>
  <c r="C5559" i="13"/>
  <c r="C5547" i="13"/>
  <c r="C5543" i="13"/>
  <c r="C5527" i="13"/>
  <c r="C5525" i="13"/>
  <c r="C5523" i="13"/>
  <c r="C5521" i="13"/>
  <c r="C5520" i="13"/>
  <c r="C5516" i="13"/>
  <c r="C5507" i="13"/>
  <c r="C5506" i="13"/>
  <c r="C5498" i="13"/>
  <c r="C5490" i="13"/>
  <c r="C5489" i="13"/>
  <c r="C5482" i="13"/>
  <c r="C5481" i="13"/>
  <c r="C5480" i="13"/>
  <c r="C5479" i="13"/>
  <c r="C5478" i="13"/>
  <c r="C5477" i="13"/>
  <c r="C5476" i="13"/>
  <c r="C5475" i="13"/>
  <c r="C5474" i="13"/>
  <c r="C5468" i="13"/>
  <c r="C5467" i="13"/>
  <c r="C5466" i="13"/>
  <c r="C5465" i="13"/>
  <c r="C5463" i="13"/>
  <c r="C5461" i="13"/>
  <c r="C5460" i="13"/>
  <c r="C5458" i="13"/>
  <c r="C5457" i="13"/>
  <c r="C5454" i="13"/>
  <c r="C5453" i="13"/>
  <c r="C5452" i="13"/>
  <c r="C5451" i="13"/>
  <c r="C5449" i="13"/>
  <c r="C5446" i="13"/>
  <c r="C5445" i="13"/>
  <c r="C5444" i="13"/>
  <c r="C5443" i="13"/>
  <c r="C5441" i="13"/>
  <c r="C5440" i="13"/>
  <c r="C5439" i="13"/>
  <c r="C5438" i="13"/>
  <c r="C5437" i="13"/>
  <c r="C5436" i="13"/>
  <c r="C5435" i="13"/>
  <c r="C5434" i="13"/>
  <c r="C5433" i="13"/>
  <c r="C5429" i="13"/>
  <c r="C5428" i="13"/>
  <c r="C5427" i="13"/>
  <c r="C5426" i="13"/>
  <c r="C5425" i="13"/>
  <c r="C5424" i="13"/>
  <c r="C5423" i="13"/>
  <c r="C5421" i="13"/>
  <c r="C5420" i="13"/>
  <c r="C5418" i="13"/>
  <c r="C5417" i="13"/>
  <c r="C5416" i="13"/>
  <c r="C5412" i="13"/>
  <c r="C5411" i="13"/>
  <c r="C5410" i="13"/>
  <c r="C5409" i="13"/>
  <c r="C5408" i="13"/>
  <c r="C5405" i="13"/>
  <c r="C5404" i="13"/>
  <c r="C5403" i="13"/>
  <c r="C5399" i="13"/>
  <c r="C5398" i="13"/>
  <c r="C5396" i="13"/>
  <c r="C5395" i="13"/>
  <c r="C5394" i="13"/>
  <c r="C5393" i="13"/>
  <c r="C5392" i="13"/>
  <c r="C5391" i="13"/>
  <c r="C5390" i="13"/>
  <c r="C5389" i="13"/>
  <c r="C5388" i="13"/>
  <c r="C5387" i="13"/>
  <c r="C5386" i="13"/>
  <c r="C5385" i="13"/>
  <c r="C5384" i="13"/>
  <c r="C5382" i="13"/>
  <c r="C5374" i="13"/>
  <c r="C5373" i="13"/>
  <c r="C5371" i="13"/>
  <c r="C5370" i="13"/>
  <c r="C5369" i="13"/>
  <c r="C5368" i="13"/>
  <c r="C5366" i="13"/>
  <c r="C5365" i="13"/>
  <c r="C5364" i="13"/>
  <c r="C5363" i="13"/>
  <c r="C5362" i="13"/>
  <c r="C5361" i="13"/>
  <c r="C5360" i="13"/>
  <c r="C5359" i="13"/>
  <c r="C5358" i="13"/>
  <c r="C5357" i="13"/>
  <c r="C5356" i="13"/>
  <c r="C5355" i="13"/>
  <c r="C5354" i="13"/>
  <c r="C5353" i="13"/>
  <c r="C5352" i="13"/>
  <c r="C5350" i="13"/>
  <c r="C5349" i="13"/>
  <c r="C5347" i="13"/>
  <c r="C5346" i="13"/>
  <c r="C5345" i="13"/>
  <c r="C5344" i="13"/>
  <c r="C5343" i="13"/>
  <c r="C5342" i="13"/>
  <c r="C5341" i="13"/>
  <c r="C5340" i="13"/>
  <c r="C5339" i="13"/>
  <c r="C5338" i="13"/>
  <c r="C5337" i="13"/>
  <c r="C5336" i="13"/>
  <c r="C5335" i="13"/>
  <c r="C5334" i="13"/>
  <c r="C5332" i="13"/>
  <c r="C5331" i="13"/>
  <c r="C5330" i="13"/>
  <c r="C5326" i="13"/>
  <c r="C5325" i="13"/>
  <c r="C5323" i="13"/>
  <c r="C5322" i="13"/>
  <c r="C5320" i="13"/>
  <c r="C5318" i="13"/>
  <c r="C5317" i="13"/>
  <c r="C5302" i="13"/>
  <c r="C5299" i="13"/>
  <c r="C5298" i="13"/>
  <c r="C5297" i="13"/>
  <c r="C5294" i="13"/>
  <c r="C5293" i="13"/>
  <c r="C5292" i="13"/>
  <c r="C5289" i="13"/>
  <c r="C5288" i="13"/>
  <c r="C5287" i="13"/>
  <c r="C5286" i="13"/>
  <c r="C5285" i="13"/>
  <c r="C5284" i="13"/>
  <c r="C5283" i="13"/>
  <c r="C5282" i="13"/>
  <c r="C5281" i="13"/>
  <c r="C5279" i="13"/>
  <c r="C5278" i="13"/>
  <c r="C5277" i="13"/>
  <c r="C5276" i="13"/>
  <c r="C5275" i="13"/>
  <c r="C5274" i="13"/>
  <c r="C5273" i="13"/>
  <c r="C5272" i="13"/>
  <c r="C5271" i="13"/>
  <c r="C5270" i="13"/>
  <c r="C5269" i="13"/>
  <c r="C5267" i="13"/>
  <c r="C5266" i="13"/>
  <c r="C5264" i="13"/>
  <c r="C5263" i="13"/>
  <c r="C5259" i="13"/>
  <c r="C5257" i="13"/>
  <c r="C5256" i="13"/>
  <c r="C5255" i="13"/>
  <c r="C5254" i="13"/>
  <c r="C5253" i="13"/>
  <c r="C5252" i="13"/>
  <c r="C5251" i="13"/>
  <c r="C5248" i="13"/>
  <c r="C5247" i="13"/>
  <c r="C5246" i="13"/>
  <c r="C5245" i="13"/>
  <c r="C5244" i="13"/>
  <c r="C5242" i="13"/>
  <c r="C5240" i="13"/>
  <c r="C5238" i="13"/>
  <c r="C5237" i="13"/>
  <c r="C5234" i="13"/>
  <c r="C5233" i="13"/>
  <c r="C5232" i="13"/>
  <c r="C5231" i="13"/>
  <c r="C5230" i="13"/>
  <c r="C5229" i="13"/>
  <c r="C5228" i="13"/>
  <c r="C5226" i="13"/>
  <c r="C5225" i="13"/>
  <c r="C5224" i="13"/>
  <c r="C5223" i="13"/>
  <c r="C5222" i="13"/>
  <c r="C5221" i="13"/>
  <c r="C5219" i="13"/>
  <c r="C5218" i="13"/>
  <c r="C5217" i="13"/>
  <c r="C5216" i="13"/>
  <c r="C5215" i="13"/>
  <c r="C5210" i="13"/>
  <c r="C5209" i="13"/>
  <c r="C5208" i="13"/>
  <c r="C5207" i="13"/>
  <c r="C5206" i="13"/>
  <c r="C5205" i="13"/>
  <c r="C5204" i="13"/>
  <c r="C5203" i="13"/>
  <c r="C5202" i="13"/>
  <c r="C5201" i="13"/>
  <c r="C5200" i="13"/>
  <c r="C5197" i="13"/>
  <c r="C5196" i="13"/>
  <c r="C5195" i="13"/>
  <c r="C5194" i="13"/>
  <c r="C5193" i="13"/>
  <c r="C5192" i="13"/>
  <c r="C5191" i="13"/>
  <c r="C5190" i="13"/>
  <c r="C5184" i="13"/>
  <c r="C5179" i="13"/>
  <c r="C5178" i="13"/>
  <c r="C5176" i="13"/>
  <c r="C5175" i="13"/>
  <c r="C5174" i="13"/>
  <c r="C5171" i="13"/>
  <c r="C5169" i="13"/>
  <c r="C5166" i="13"/>
  <c r="C5165" i="13"/>
  <c r="C5164" i="13"/>
  <c r="C5163" i="13"/>
  <c r="C5162" i="13"/>
  <c r="C5161" i="13"/>
  <c r="C5160" i="13"/>
  <c r="C5159" i="13"/>
  <c r="C5158" i="13"/>
  <c r="C5157" i="13"/>
  <c r="C5156" i="13"/>
  <c r="C5155" i="13"/>
  <c r="C5154" i="13"/>
  <c r="C5152" i="13"/>
  <c r="C5151" i="13"/>
  <c r="C5147" i="13"/>
  <c r="C5142" i="13"/>
  <c r="C5134" i="13"/>
  <c r="C5133" i="13"/>
  <c r="C5132" i="13"/>
  <c r="C5131" i="13"/>
  <c r="C5130" i="13"/>
  <c r="C5129" i="13"/>
  <c r="C5128" i="13"/>
  <c r="C5127" i="13"/>
  <c r="C5126" i="13"/>
  <c r="C5125" i="13"/>
  <c r="C5124" i="13"/>
  <c r="C5123" i="13"/>
  <c r="C5122" i="13"/>
  <c r="C5121" i="13"/>
  <c r="C5120" i="13"/>
  <c r="C5119" i="13"/>
  <c r="C5118" i="13"/>
  <c r="C5117" i="13"/>
  <c r="C5116" i="13"/>
  <c r="C5115" i="13"/>
  <c r="C5114" i="13"/>
  <c r="C5113" i="13"/>
  <c r="C5112" i="13"/>
  <c r="C5111" i="13"/>
  <c r="C5110" i="13"/>
  <c r="C5109" i="13"/>
  <c r="C5108" i="13"/>
  <c r="C5105" i="13"/>
  <c r="C5104" i="13"/>
  <c r="C5103" i="13"/>
  <c r="C5100" i="13"/>
  <c r="C5099" i="13"/>
  <c r="C5097" i="13"/>
  <c r="C5095" i="13"/>
  <c r="C5094" i="13"/>
  <c r="C5092" i="13"/>
  <c r="C5091" i="13"/>
  <c r="C5088" i="13"/>
  <c r="C5087" i="13"/>
  <c r="C5086" i="13"/>
  <c r="C5085" i="13"/>
  <c r="C5083" i="13"/>
  <c r="C5082" i="13"/>
  <c r="C5081" i="13"/>
  <c r="C5080" i="13"/>
  <c r="C5079" i="13"/>
  <c r="C5076" i="13"/>
  <c r="C5075" i="13"/>
  <c r="C5074" i="13"/>
  <c r="C5073" i="13"/>
  <c r="C5072" i="13"/>
  <c r="C5071" i="13"/>
  <c r="C5069" i="13"/>
  <c r="C5068" i="13"/>
  <c r="C5067" i="13"/>
  <c r="C5066" i="13"/>
  <c r="C5065" i="13"/>
  <c r="C5064" i="13"/>
  <c r="C5062" i="13"/>
  <c r="C5059" i="13"/>
  <c r="C5057" i="13"/>
  <c r="C5056" i="13"/>
  <c r="C5055" i="13"/>
  <c r="C5054" i="13"/>
  <c r="C5053" i="13"/>
  <c r="C5050" i="13"/>
  <c r="C5048" i="13"/>
  <c r="C5047" i="13"/>
  <c r="C5046" i="13"/>
  <c r="C5045" i="13"/>
  <c r="C5044" i="13"/>
  <c r="C5040" i="13"/>
  <c r="C5038" i="13"/>
  <c r="C5037" i="13"/>
  <c r="C5034" i="13"/>
  <c r="C5033" i="13"/>
  <c r="C5032" i="13"/>
  <c r="C5031" i="13"/>
  <c r="C5030" i="13"/>
  <c r="C5029" i="13"/>
  <c r="C5027" i="13"/>
  <c r="C5026" i="13"/>
  <c r="C5025" i="13"/>
  <c r="C5024" i="13"/>
  <c r="C5023" i="13"/>
  <c r="C5022" i="13"/>
  <c r="C5021" i="13"/>
  <c r="C5020" i="13"/>
  <c r="C5018" i="13"/>
  <c r="C5017" i="13"/>
  <c r="C5016" i="13"/>
  <c r="C5014" i="13"/>
  <c r="C5013" i="13"/>
  <c r="C5012" i="13"/>
  <c r="C5010" i="13"/>
  <c r="C5009" i="13"/>
  <c r="C5007" i="13"/>
  <c r="C5005" i="13"/>
  <c r="C5004" i="13"/>
  <c r="C5003" i="13"/>
  <c r="C5001" i="13"/>
  <c r="C4998" i="13"/>
  <c r="C4997" i="13"/>
  <c r="C4995" i="13"/>
  <c r="C4994" i="13"/>
  <c r="C4993" i="13"/>
  <c r="C4992" i="13"/>
  <c r="C4990" i="13"/>
  <c r="C4986" i="13"/>
  <c r="C4984" i="13"/>
  <c r="C4982" i="13"/>
  <c r="C4981" i="13"/>
  <c r="C4980" i="13"/>
  <c r="C4979" i="13"/>
  <c r="C4977" i="13"/>
  <c r="C4976" i="13"/>
  <c r="C4975" i="13"/>
  <c r="C4974" i="13"/>
  <c r="C4973" i="13"/>
  <c r="C4972" i="13"/>
  <c r="C4971" i="13"/>
  <c r="C4968" i="13"/>
  <c r="C4967" i="13"/>
  <c r="C4966" i="13"/>
  <c r="C4965" i="13"/>
  <c r="C4964" i="13"/>
  <c r="C4962" i="13"/>
  <c r="C4961" i="13"/>
  <c r="C4960" i="13"/>
  <c r="C4959" i="13"/>
  <c r="C4958" i="13"/>
  <c r="C4957" i="13"/>
  <c r="C4956" i="13"/>
  <c r="C4953" i="13"/>
  <c r="C4952" i="13"/>
  <c r="C4950" i="13"/>
  <c r="C4944" i="13"/>
  <c r="C4940" i="13"/>
  <c r="C4939" i="13"/>
  <c r="C4937" i="13"/>
  <c r="C4936" i="13"/>
  <c r="C4935" i="13"/>
  <c r="C4934" i="13"/>
  <c r="C4932" i="13"/>
  <c r="C4931" i="13"/>
  <c r="C4930" i="13"/>
  <c r="C4929" i="13"/>
  <c r="C4928" i="13"/>
  <c r="C4927" i="13"/>
  <c r="C4926" i="13"/>
  <c r="C4925" i="13"/>
  <c r="C4924" i="13"/>
  <c r="C4923" i="13"/>
  <c r="C4922" i="13"/>
  <c r="C4921" i="13"/>
  <c r="C4920" i="13"/>
  <c r="C4919" i="13"/>
  <c r="C4918" i="13"/>
  <c r="C4916" i="13"/>
  <c r="C4915" i="13"/>
  <c r="C4914" i="13"/>
  <c r="C4913" i="13"/>
  <c r="C4912" i="13"/>
  <c r="C4911" i="13"/>
  <c r="C4910" i="13"/>
  <c r="C4909" i="13"/>
  <c r="C4908" i="13"/>
  <c r="C4907" i="13"/>
  <c r="C4906" i="13"/>
  <c r="C4905" i="13"/>
  <c r="C4904" i="13"/>
  <c r="C4902" i="13"/>
  <c r="C4901" i="13"/>
  <c r="C4899" i="13"/>
  <c r="C4898" i="13"/>
  <c r="C4897" i="13"/>
  <c r="C4896" i="13"/>
  <c r="C4895" i="13"/>
  <c r="C4894" i="13"/>
  <c r="C4893" i="13"/>
  <c r="C4892" i="13"/>
  <c r="C4891" i="13"/>
  <c r="C4890" i="13"/>
  <c r="C4885" i="13"/>
  <c r="C4884" i="13"/>
  <c r="C4883" i="13"/>
  <c r="C4882" i="13"/>
  <c r="C4879" i="13"/>
  <c r="C4878" i="13"/>
  <c r="C4877" i="13"/>
  <c r="C4876" i="13"/>
  <c r="C4874" i="13"/>
  <c r="C4871" i="13"/>
  <c r="C4868" i="13"/>
  <c r="C4867" i="13"/>
  <c r="C4866" i="13"/>
  <c r="C4865" i="13"/>
  <c r="C4864" i="13"/>
  <c r="C4863" i="13"/>
  <c r="C4860" i="13"/>
  <c r="C4859" i="13"/>
  <c r="C4857" i="13"/>
  <c r="C4855" i="13"/>
  <c r="C4854" i="13"/>
  <c r="C4849" i="13"/>
  <c r="C4848" i="13"/>
  <c r="C4846" i="13"/>
  <c r="C4844" i="13"/>
  <c r="C4841" i="13"/>
  <c r="C4840" i="13"/>
  <c r="C4838" i="13"/>
  <c r="C4835" i="13"/>
  <c r="C4832" i="13"/>
  <c r="C4826" i="13"/>
  <c r="C4825" i="13"/>
  <c r="C4822" i="13"/>
  <c r="C4819" i="13"/>
  <c r="C4818" i="13"/>
  <c r="C4817" i="13"/>
  <c r="C4816" i="13"/>
  <c r="C4815" i="13"/>
  <c r="C4814" i="13"/>
  <c r="C4813" i="13"/>
  <c r="C4808" i="13"/>
  <c r="C4807" i="13"/>
  <c r="C4806" i="13"/>
  <c r="C4805" i="13"/>
  <c r="C4803" i="13"/>
  <c r="C4802" i="13"/>
  <c r="C4795" i="13"/>
  <c r="C4789" i="13"/>
  <c r="C4787" i="13"/>
  <c r="C4772" i="13"/>
  <c r="C4768" i="13"/>
  <c r="C4767" i="13"/>
  <c r="C4761" i="13"/>
  <c r="C4760" i="13"/>
  <c r="C4758" i="13"/>
  <c r="C4755" i="13"/>
  <c r="C4750" i="13"/>
  <c r="C4749" i="13"/>
  <c r="C4748" i="13"/>
  <c r="C4747" i="13"/>
  <c r="C4744" i="13"/>
  <c r="C4743" i="13"/>
  <c r="C4740" i="13"/>
  <c r="C4739" i="13"/>
  <c r="C4736" i="13"/>
  <c r="C4729" i="13"/>
  <c r="C4728" i="13"/>
  <c r="C4727" i="13"/>
  <c r="C4726" i="13"/>
  <c r="C4725" i="13"/>
  <c r="C4723" i="13"/>
  <c r="C4721" i="13"/>
  <c r="C4720" i="13"/>
  <c r="C4719" i="13"/>
  <c r="C4718" i="13"/>
  <c r="C4717" i="13"/>
  <c r="C4716" i="13"/>
  <c r="C4715" i="13"/>
  <c r="C4714" i="13"/>
  <c r="C4712" i="13"/>
  <c r="C4710" i="13"/>
  <c r="C4709" i="13"/>
  <c r="C4708" i="13"/>
  <c r="C4707" i="13"/>
  <c r="C4706" i="13"/>
  <c r="C4704" i="13"/>
  <c r="C4703" i="13"/>
  <c r="C4702" i="13"/>
  <c r="C4701" i="13"/>
  <c r="C4700" i="13"/>
  <c r="C4699" i="13"/>
  <c r="C4698" i="13"/>
  <c r="C4697" i="13"/>
  <c r="C4696" i="13"/>
  <c r="C4695" i="13"/>
  <c r="C4693" i="13"/>
  <c r="C4692" i="13"/>
  <c r="C4691" i="13"/>
  <c r="C4689" i="13"/>
  <c r="C4688" i="13"/>
  <c r="C4686" i="13"/>
  <c r="C4685" i="13"/>
  <c r="C4684" i="13"/>
  <c r="C4683" i="13"/>
  <c r="C4682" i="13"/>
  <c r="C4681" i="13"/>
  <c r="C4680" i="13"/>
  <c r="C4679" i="13"/>
  <c r="C4678" i="13"/>
  <c r="C4677" i="13"/>
  <c r="C4676" i="13"/>
  <c r="C4674" i="13"/>
  <c r="C4673" i="13"/>
  <c r="C4670" i="13"/>
  <c r="C4669" i="13"/>
  <c r="C4668" i="13"/>
  <c r="C4667" i="13"/>
  <c r="C4666" i="13"/>
  <c r="C4664" i="13"/>
  <c r="C4659" i="13"/>
  <c r="C4654" i="13"/>
  <c r="C4652" i="13"/>
  <c r="C4651" i="13"/>
  <c r="C4650" i="13"/>
  <c r="C4649" i="13"/>
  <c r="C4648" i="13"/>
  <c r="C4647" i="13"/>
  <c r="C4646" i="13"/>
  <c r="C4645" i="13"/>
  <c r="C4643" i="13"/>
  <c r="C4640" i="13"/>
  <c r="C4639" i="13"/>
  <c r="C4638" i="13"/>
  <c r="C4636" i="13"/>
  <c r="C4628" i="13"/>
  <c r="C4627" i="13"/>
  <c r="C4625" i="13"/>
  <c r="C4624" i="13"/>
  <c r="C4623" i="13"/>
  <c r="C4622" i="13"/>
  <c r="C4619" i="13"/>
  <c r="C4618" i="13"/>
  <c r="C4617" i="13"/>
  <c r="C4614" i="13"/>
  <c r="C4613" i="13"/>
  <c r="C4612" i="13"/>
  <c r="C4611" i="13"/>
  <c r="C4610" i="13"/>
  <c r="C4609" i="13"/>
  <c r="C4608" i="13"/>
  <c r="C4606" i="13"/>
  <c r="C4605" i="13"/>
  <c r="C4604" i="13"/>
  <c r="C4603" i="13"/>
  <c r="C4602" i="13"/>
  <c r="C4601" i="13"/>
  <c r="C4600" i="13"/>
  <c r="C4599" i="13"/>
  <c r="C4598" i="13"/>
  <c r="C4597" i="13"/>
  <c r="C4595" i="13"/>
  <c r="C4594" i="13"/>
  <c r="C4593" i="13"/>
  <c r="C4592" i="13"/>
  <c r="C4591" i="13"/>
  <c r="C4590" i="13"/>
  <c r="C4589" i="13"/>
  <c r="C4587" i="13"/>
  <c r="C4586" i="13"/>
  <c r="C4585" i="13"/>
  <c r="C4584" i="13"/>
  <c r="C4583" i="13"/>
  <c r="C4582" i="13"/>
  <c r="C4581" i="13"/>
  <c r="C4580" i="13"/>
  <c r="C4579" i="13"/>
  <c r="C4578" i="13"/>
  <c r="C4577" i="13"/>
  <c r="C4575" i="13"/>
  <c r="C4573" i="13"/>
  <c r="C4572" i="13"/>
  <c r="C4571" i="13"/>
  <c r="C4570" i="13"/>
  <c r="C4569" i="13"/>
  <c r="C4568" i="13"/>
  <c r="C4566" i="13"/>
  <c r="C4565" i="13"/>
  <c r="C4564" i="13"/>
  <c r="C4563" i="13"/>
  <c r="C4562" i="13"/>
  <c r="C4561" i="13"/>
  <c r="C4560" i="13"/>
  <c r="C4559" i="13"/>
  <c r="C4558" i="13"/>
  <c r="C4556" i="13"/>
  <c r="C4555" i="13"/>
  <c r="C4554" i="13"/>
  <c r="C4552" i="13"/>
  <c r="C4551" i="13"/>
  <c r="C4550" i="13"/>
  <c r="C4549" i="13"/>
  <c r="C4548" i="13"/>
  <c r="C4547" i="13"/>
  <c r="C4546" i="13"/>
  <c r="C4545" i="13"/>
  <c r="C4543" i="13"/>
  <c r="C4542" i="13"/>
  <c r="C4541" i="13"/>
  <c r="C4540" i="13"/>
  <c r="C4539" i="13"/>
  <c r="C4538" i="13"/>
  <c r="C4537" i="13"/>
  <c r="C4536" i="13"/>
  <c r="C4532" i="13"/>
  <c r="C4531" i="13"/>
  <c r="C4530" i="13"/>
  <c r="C4529" i="13"/>
  <c r="C4528" i="13"/>
  <c r="C4527" i="13"/>
  <c r="C4525" i="13"/>
  <c r="C4524" i="13"/>
  <c r="C4523" i="13"/>
  <c r="C4521" i="13"/>
  <c r="C4520" i="13"/>
  <c r="C4519" i="13"/>
  <c r="C4518" i="13"/>
  <c r="C4517" i="13"/>
  <c r="C4516" i="13"/>
  <c r="C4514" i="13"/>
  <c r="C4509" i="13"/>
  <c r="C4503" i="13"/>
  <c r="C4500" i="13"/>
  <c r="C4499" i="13"/>
  <c r="C4498" i="13"/>
  <c r="C4496" i="13"/>
  <c r="C4495" i="13"/>
  <c r="C4494" i="13"/>
  <c r="C4493" i="13"/>
  <c r="C4492" i="13"/>
  <c r="C4491" i="13"/>
  <c r="C4490" i="13"/>
  <c r="C4489" i="13"/>
  <c r="C4487" i="13"/>
  <c r="C4486" i="13"/>
  <c r="C4485" i="13"/>
  <c r="C4483" i="13"/>
  <c r="C4482" i="13"/>
  <c r="C4481" i="13"/>
  <c r="C4480" i="13"/>
  <c r="C4476" i="13"/>
  <c r="C4475" i="13"/>
  <c r="C4472" i="13"/>
  <c r="C4470" i="13"/>
  <c r="C4469" i="13"/>
  <c r="C4468" i="13"/>
  <c r="C4467" i="13"/>
  <c r="C4466" i="13"/>
  <c r="C4465" i="13"/>
  <c r="C4463" i="13"/>
  <c r="C4462" i="13"/>
  <c r="C4461" i="13"/>
  <c r="C4460" i="13"/>
  <c r="C4459" i="13"/>
  <c r="C4458" i="13"/>
  <c r="C4457" i="13"/>
  <c r="C4456" i="13"/>
  <c r="C4455" i="13"/>
  <c r="C4454" i="13"/>
  <c r="C4453" i="13"/>
  <c r="C4452" i="13"/>
  <c r="C4451" i="13"/>
  <c r="C4450" i="13"/>
  <c r="C4449" i="13"/>
  <c r="C4447" i="13"/>
  <c r="C4446" i="13"/>
  <c r="C4445" i="13"/>
  <c r="C4444" i="13"/>
  <c r="C4443" i="13"/>
  <c r="C4442" i="13"/>
  <c r="C4441" i="13"/>
  <c r="C4440" i="13"/>
  <c r="C4439" i="13"/>
  <c r="C4436" i="13"/>
  <c r="C4434" i="13"/>
  <c r="C4428" i="13"/>
  <c r="C4427" i="13"/>
  <c r="C4426" i="13"/>
  <c r="C4423" i="13"/>
  <c r="C4422" i="13"/>
  <c r="C4421" i="13"/>
  <c r="C4420" i="13"/>
  <c r="C4419" i="13"/>
  <c r="C4418" i="13"/>
  <c r="C4417" i="13"/>
  <c r="C4416" i="13"/>
  <c r="C4415" i="13"/>
  <c r="C4413" i="13"/>
  <c r="C4411" i="13"/>
  <c r="C4408" i="13"/>
  <c r="C4406" i="13"/>
  <c r="C4405" i="13"/>
  <c r="C4402" i="13"/>
  <c r="C4401" i="13"/>
  <c r="C4400" i="13"/>
  <c r="C4399" i="13"/>
  <c r="C4398" i="13"/>
  <c r="C4397" i="13"/>
  <c r="C4396" i="13"/>
  <c r="C4394" i="13"/>
  <c r="C4393" i="13"/>
  <c r="C4392" i="13"/>
  <c r="C4391" i="13"/>
  <c r="C4390" i="13"/>
  <c r="C4388" i="13"/>
  <c r="C4387" i="13"/>
  <c r="C4386" i="13"/>
  <c r="C4384" i="13"/>
  <c r="C4383" i="13"/>
  <c r="C4382" i="13"/>
  <c r="C4380" i="13"/>
  <c r="C4379" i="13"/>
  <c r="C4378" i="13"/>
  <c r="C4377" i="13"/>
  <c r="C4376" i="13"/>
  <c r="C4375" i="13"/>
  <c r="C4374" i="13"/>
  <c r="C4373" i="13"/>
  <c r="C4372" i="13"/>
  <c r="C4371" i="13"/>
  <c r="C4370" i="13"/>
  <c r="C4369" i="13"/>
  <c r="C4367" i="13"/>
  <c r="C4366" i="13"/>
  <c r="C4365" i="13"/>
  <c r="C4364" i="13"/>
  <c r="C4363" i="13"/>
  <c r="C4360" i="13"/>
  <c r="C4358" i="13"/>
  <c r="C4355" i="13"/>
  <c r="C4353" i="13"/>
  <c r="C4352" i="13"/>
  <c r="C4351" i="13"/>
  <c r="C4350" i="13"/>
  <c r="C4349" i="13"/>
  <c r="C4348" i="13"/>
  <c r="C4343" i="13"/>
  <c r="C4342" i="13"/>
  <c r="C4341" i="13"/>
  <c r="C4340" i="13"/>
  <c r="C4339" i="13"/>
  <c r="C4337" i="13"/>
  <c r="C4336" i="13"/>
  <c r="C4335" i="13"/>
  <c r="C4334" i="13"/>
  <c r="C4333" i="13"/>
  <c r="C4332" i="13"/>
  <c r="C4331" i="13"/>
  <c r="C4329" i="13"/>
  <c r="C4327" i="13"/>
  <c r="C4325" i="13"/>
  <c r="C4323" i="13"/>
  <c r="C4322" i="13"/>
  <c r="C4321" i="13"/>
  <c r="C4312" i="13"/>
  <c r="C4311" i="13"/>
  <c r="C4310" i="13"/>
  <c r="C4308" i="13"/>
  <c r="C4304" i="13"/>
  <c r="C4302" i="13"/>
  <c r="C4301" i="13"/>
  <c r="C4299" i="13"/>
  <c r="C4297" i="13"/>
  <c r="C4296" i="13"/>
  <c r="C4295" i="13"/>
  <c r="C4294" i="13"/>
  <c r="C4291" i="13"/>
  <c r="C4290" i="13"/>
  <c r="C4289" i="13"/>
  <c r="C4288" i="13"/>
  <c r="C4287" i="13"/>
  <c r="C4284" i="13"/>
  <c r="C4282" i="13"/>
  <c r="C4281" i="13"/>
  <c r="C4280" i="13"/>
  <c r="C4279" i="13"/>
  <c r="C4278" i="13"/>
  <c r="C4275" i="13"/>
  <c r="C4274" i="13"/>
  <c r="C4273" i="13"/>
  <c r="C4270" i="13"/>
  <c r="C4268" i="13"/>
  <c r="C4267" i="13"/>
  <c r="C4266" i="13"/>
  <c r="C4265" i="13"/>
  <c r="C4264" i="13"/>
  <c r="C4262" i="13"/>
  <c r="C4261" i="13"/>
  <c r="C4259" i="13"/>
  <c r="C4255" i="13"/>
  <c r="C4254" i="13"/>
  <c r="C4248" i="13"/>
  <c r="C4246" i="13"/>
  <c r="C4245" i="13"/>
  <c r="C4244" i="13"/>
  <c r="C4243" i="13"/>
  <c r="C4242" i="13"/>
  <c r="C4241" i="13"/>
  <c r="C4240" i="13"/>
  <c r="C4239" i="13"/>
  <c r="C4237" i="13"/>
  <c r="C4236" i="13"/>
  <c r="C4235" i="13"/>
  <c r="C4234" i="13"/>
  <c r="C4233" i="13"/>
  <c r="C4231" i="13"/>
  <c r="C4229" i="13"/>
  <c r="C4228" i="13"/>
  <c r="C4222" i="13"/>
  <c r="C4221" i="13"/>
  <c r="C4220" i="13"/>
  <c r="C4218" i="13"/>
  <c r="C4217" i="13"/>
  <c r="C4216" i="13"/>
  <c r="C4213" i="13"/>
  <c r="C4211" i="13"/>
  <c r="C4210" i="13"/>
  <c r="C4209" i="13"/>
  <c r="C4207" i="13"/>
  <c r="C4206" i="13"/>
  <c r="C4205" i="13"/>
  <c r="C4204" i="13"/>
  <c r="C4203" i="13"/>
  <c r="C4202" i="13"/>
  <c r="C4200" i="13"/>
  <c r="C4198" i="13"/>
  <c r="C4196" i="13"/>
  <c r="C4195" i="13"/>
  <c r="C4193" i="13"/>
  <c r="C4192" i="13"/>
  <c r="C4191" i="13"/>
  <c r="C4190" i="13"/>
  <c r="C4188" i="13"/>
  <c r="C4187" i="13"/>
  <c r="C4184" i="13"/>
  <c r="C4183" i="13"/>
  <c r="C4175" i="13"/>
  <c r="C4174" i="13"/>
  <c r="C4171" i="13"/>
  <c r="C4170" i="13"/>
  <c r="C4168" i="13"/>
  <c r="C4167" i="13"/>
  <c r="C4166" i="13"/>
  <c r="C4165" i="13"/>
  <c r="C4164" i="13"/>
  <c r="C4163" i="13"/>
  <c r="C4162" i="13"/>
  <c r="C4161" i="13"/>
  <c r="C4160" i="13"/>
  <c r="C4158" i="13"/>
  <c r="C4156" i="13"/>
  <c r="C4153" i="13"/>
  <c r="C4152" i="13"/>
  <c r="C4151" i="13"/>
  <c r="C4150" i="13"/>
  <c r="C4149" i="13"/>
  <c r="C4148" i="13"/>
  <c r="C4146" i="13"/>
  <c r="C4145" i="13"/>
  <c r="C4142" i="13"/>
  <c r="C4140" i="13"/>
  <c r="C4139" i="13"/>
  <c r="C4138" i="13"/>
  <c r="C4134" i="13"/>
  <c r="C4132" i="13"/>
  <c r="C4130" i="13"/>
  <c r="C4118" i="13"/>
  <c r="C4116" i="13"/>
  <c r="C4111" i="13"/>
  <c r="C4101" i="13"/>
  <c r="C4100" i="13"/>
  <c r="C4098" i="13"/>
  <c r="C4095" i="13"/>
  <c r="C4094" i="13"/>
  <c r="C4090" i="13"/>
  <c r="C4089" i="13"/>
  <c r="C4083" i="13"/>
  <c r="C4081" i="13"/>
  <c r="C4078" i="13"/>
  <c r="C4077" i="13"/>
  <c r="C4076" i="13"/>
  <c r="C4075" i="13"/>
  <c r="C4074" i="13"/>
  <c r="C4065" i="13"/>
  <c r="C4062" i="13"/>
  <c r="C4061" i="13"/>
  <c r="C4059" i="13"/>
  <c r="C4054" i="13"/>
  <c r="C4053" i="13"/>
  <c r="C4051" i="13"/>
  <c r="C4048" i="13"/>
  <c r="C4046" i="13"/>
  <c r="C4045" i="13"/>
  <c r="C4044" i="13"/>
  <c r="C4035" i="13"/>
  <c r="C4034" i="13"/>
  <c r="C4032" i="13"/>
  <c r="C4031" i="13"/>
  <c r="C4030" i="13"/>
  <c r="C4028" i="13"/>
  <c r="C4027" i="13"/>
  <c r="C4026" i="13"/>
  <c r="C4025" i="13"/>
  <c r="C4024" i="13"/>
  <c r="C4023" i="13"/>
  <c r="C4018" i="13"/>
  <c r="C4011" i="13"/>
  <c r="C4010" i="13"/>
  <c r="C4009" i="13"/>
  <c r="C4007" i="13"/>
  <c r="C4005" i="13"/>
  <c r="C4003" i="13"/>
  <c r="C4001" i="13"/>
  <c r="C4000" i="13"/>
  <c r="C3999" i="13"/>
  <c r="C3998" i="13"/>
  <c r="C3996" i="13"/>
  <c r="C3995" i="13"/>
  <c r="C3994" i="13"/>
  <c r="C3993" i="13"/>
  <c r="C3990" i="13"/>
  <c r="C3987" i="13"/>
  <c r="C3981" i="13"/>
  <c r="C3978" i="13"/>
  <c r="C3971" i="13"/>
  <c r="C3970" i="13"/>
  <c r="C3964" i="13"/>
  <c r="C3963" i="13"/>
  <c r="C3962" i="13"/>
  <c r="C3961" i="13"/>
  <c r="C3960" i="13"/>
  <c r="C3959" i="13"/>
  <c r="C3958" i="13"/>
  <c r="C3957" i="13"/>
  <c r="C3955" i="13"/>
  <c r="C3953" i="13"/>
  <c r="C3951" i="13"/>
  <c r="C3950" i="13"/>
  <c r="C3948" i="13"/>
  <c r="C3947" i="13"/>
  <c r="C3945" i="13"/>
  <c r="C3944" i="13"/>
  <c r="C3943" i="13"/>
  <c r="C3941" i="13"/>
  <c r="C3940" i="13"/>
  <c r="C3939" i="13"/>
  <c r="C3937" i="13"/>
  <c r="C3936" i="13"/>
  <c r="C3935" i="13"/>
  <c r="C3934" i="13"/>
  <c r="C3933" i="13"/>
  <c r="C3932" i="13"/>
  <c r="C3930" i="13"/>
  <c r="C3929" i="13"/>
  <c r="C3928" i="13"/>
  <c r="C3926" i="13"/>
  <c r="C3925" i="13"/>
  <c r="C3924" i="13"/>
  <c r="C3921" i="13"/>
  <c r="C3917" i="13"/>
  <c r="C3916" i="13"/>
  <c r="C3913" i="13"/>
  <c r="C3911" i="13"/>
  <c r="C3910" i="13"/>
  <c r="C3909" i="13"/>
  <c r="C3907" i="13"/>
  <c r="C3905" i="13"/>
  <c r="C3902" i="13"/>
  <c r="C3901" i="13"/>
  <c r="C3900" i="13"/>
  <c r="C3898" i="13"/>
  <c r="C3891" i="13"/>
  <c r="C3888" i="13"/>
  <c r="C3887" i="13"/>
  <c r="C3883" i="13"/>
  <c r="C3881" i="13"/>
  <c r="C3880" i="13"/>
  <c r="C3877" i="13"/>
  <c r="C3875" i="13"/>
  <c r="C3869" i="13"/>
  <c r="C3868" i="13"/>
  <c r="C3866" i="13"/>
  <c r="C3865" i="13"/>
  <c r="C3861" i="13"/>
  <c r="C3860" i="13"/>
  <c r="C3859" i="13"/>
  <c r="C3858" i="13"/>
  <c r="C3852" i="13"/>
  <c r="C3851" i="13"/>
  <c r="C3849" i="13"/>
  <c r="C3847" i="13"/>
  <c r="C3846" i="13"/>
  <c r="C3845" i="13"/>
  <c r="C3844" i="13"/>
  <c r="C3843" i="13"/>
  <c r="C3841" i="13"/>
  <c r="C3839" i="13"/>
  <c r="C3837" i="13"/>
  <c r="C3835" i="13"/>
  <c r="C3833" i="13"/>
  <c r="C3832" i="13"/>
  <c r="C3831" i="13"/>
  <c r="C3828" i="13"/>
  <c r="C3827" i="13"/>
  <c r="C3824" i="13"/>
  <c r="C3818" i="13"/>
  <c r="C3817" i="13"/>
  <c r="C3816" i="13"/>
  <c r="C3815" i="13"/>
  <c r="C3814" i="13"/>
  <c r="C3813" i="13"/>
  <c r="C3811" i="13"/>
  <c r="C3810" i="13"/>
  <c r="C3809" i="13"/>
  <c r="C3805" i="13"/>
  <c r="C3797" i="13"/>
  <c r="C3793" i="13"/>
  <c r="C3792" i="13"/>
  <c r="C3791" i="13"/>
  <c r="C3790" i="13"/>
  <c r="C3787" i="13"/>
  <c r="C3785" i="13"/>
  <c r="C3783" i="13"/>
  <c r="C3781" i="13"/>
  <c r="C3780" i="13"/>
  <c r="C3774" i="13"/>
  <c r="C3772" i="13"/>
  <c r="C3770" i="13"/>
  <c r="C3769" i="13"/>
  <c r="C3767" i="13"/>
  <c r="C3766" i="13"/>
  <c r="C3765" i="13"/>
  <c r="C3764" i="13"/>
  <c r="C3763" i="13"/>
  <c r="C3762" i="13"/>
  <c r="C3760" i="13"/>
  <c r="C3759" i="13"/>
  <c r="C3758" i="13"/>
  <c r="C3757" i="13"/>
  <c r="C3756" i="13"/>
  <c r="C3755" i="13"/>
  <c r="C3754" i="13"/>
  <c r="C3752" i="13"/>
  <c r="C3749" i="13"/>
  <c r="C3748" i="13"/>
  <c r="C3747" i="13"/>
  <c r="C3746" i="13"/>
  <c r="C3745" i="13"/>
  <c r="C3744" i="13"/>
  <c r="C3741" i="13"/>
  <c r="C3740" i="13"/>
  <c r="C3738" i="13"/>
  <c r="C3734" i="13"/>
  <c r="C3731" i="13"/>
  <c r="C3729" i="13"/>
  <c r="C3728" i="13"/>
  <c r="C3727" i="13"/>
  <c r="C3726" i="13"/>
  <c r="C3725" i="13"/>
  <c r="C3720" i="13"/>
  <c r="C3719" i="13"/>
  <c r="C3717" i="13"/>
  <c r="C3716" i="13"/>
  <c r="C3715" i="13"/>
  <c r="C3714" i="13"/>
  <c r="C3713" i="13"/>
  <c r="C3710" i="13"/>
  <c r="C3706" i="13"/>
  <c r="C3704" i="13"/>
  <c r="C3703" i="13"/>
  <c r="C3695" i="13"/>
  <c r="C3692" i="13"/>
  <c r="C3681" i="13"/>
  <c r="C3678" i="13"/>
  <c r="C3677" i="13"/>
  <c r="C3676" i="13"/>
  <c r="C3675" i="13"/>
  <c r="C3674" i="13"/>
  <c r="C3673" i="13"/>
  <c r="C3671" i="13"/>
  <c r="C3670" i="13"/>
  <c r="C3667" i="13"/>
  <c r="C3666" i="13"/>
  <c r="C3665" i="13"/>
  <c r="C3664" i="13"/>
  <c r="C3663" i="13"/>
  <c r="C3662" i="13"/>
  <c r="C3661" i="13"/>
  <c r="C3660" i="13"/>
  <c r="C3659" i="13"/>
  <c r="C3657" i="13"/>
  <c r="C3656" i="13"/>
  <c r="C3655" i="13"/>
  <c r="C3654" i="13"/>
  <c r="C3652" i="13"/>
  <c r="C3651" i="13"/>
  <c r="C3650" i="13"/>
  <c r="C3647" i="13"/>
  <c r="C3646" i="13"/>
  <c r="C3645" i="13"/>
  <c r="C3644" i="13"/>
  <c r="C3639" i="13"/>
  <c r="C3638" i="13"/>
  <c r="C3628" i="13"/>
  <c r="C3627" i="13"/>
  <c r="C3623" i="13"/>
  <c r="C3619" i="13"/>
  <c r="C3616" i="13"/>
  <c r="C3615" i="13"/>
  <c r="C3610" i="13"/>
  <c r="C3609" i="13"/>
  <c r="C3608" i="13"/>
  <c r="C3607" i="13"/>
  <c r="C3606" i="13"/>
  <c r="C3605" i="13"/>
  <c r="C3604" i="13"/>
  <c r="C3603" i="13"/>
  <c r="C3602" i="13"/>
  <c r="C3600" i="13"/>
  <c r="C3599" i="13"/>
  <c r="C3598" i="13"/>
  <c r="C3597" i="13"/>
  <c r="C3596" i="13"/>
  <c r="C3595" i="13"/>
  <c r="C3594" i="13"/>
  <c r="C3593" i="13"/>
  <c r="C3591" i="13"/>
  <c r="C3590" i="13"/>
  <c r="C3588" i="13"/>
  <c r="C3584" i="13"/>
  <c r="C3583" i="13"/>
  <c r="C3580" i="13"/>
  <c r="C3579" i="13"/>
  <c r="C3578" i="13"/>
  <c r="C3577" i="13"/>
  <c r="C3576" i="13"/>
  <c r="C3574" i="13"/>
  <c r="C3573" i="13"/>
  <c r="C3572" i="13"/>
  <c r="C3571" i="13"/>
  <c r="C3570" i="13"/>
  <c r="C3569" i="13"/>
  <c r="C3568" i="13"/>
  <c r="C3564" i="13"/>
  <c r="C3561" i="13"/>
  <c r="C3560" i="13"/>
  <c r="C3557" i="13"/>
  <c r="C3556" i="13"/>
  <c r="C3555" i="13"/>
  <c r="C3554" i="13"/>
  <c r="C3553" i="13"/>
  <c r="C3552" i="13"/>
  <c r="C3551" i="13"/>
  <c r="C3550" i="13"/>
  <c r="C3549" i="13"/>
  <c r="C3548" i="13"/>
  <c r="C3547" i="13"/>
  <c r="C3545" i="13"/>
  <c r="C3544" i="13"/>
  <c r="C3541" i="13"/>
  <c r="C3539" i="13"/>
  <c r="C3538" i="13"/>
  <c r="C3536" i="13"/>
  <c r="C3535" i="13"/>
  <c r="C3534" i="13"/>
  <c r="C3533" i="13"/>
  <c r="C3530" i="13"/>
  <c r="C3529" i="13"/>
  <c r="C3528" i="13"/>
  <c r="C3527" i="13"/>
  <c r="C3526" i="13"/>
  <c r="C3521" i="13"/>
  <c r="C3519" i="13"/>
  <c r="C3518" i="13"/>
  <c r="C3513" i="13"/>
  <c r="C3512" i="13"/>
  <c r="C3511" i="13"/>
  <c r="C3510" i="13"/>
  <c r="C3507" i="13"/>
  <c r="C3506" i="13"/>
  <c r="C3505" i="13"/>
  <c r="C3504" i="13"/>
  <c r="C3502" i="13"/>
  <c r="C3501" i="13"/>
  <c r="C3500" i="13"/>
  <c r="C3499" i="13"/>
  <c r="C3498" i="13"/>
  <c r="C3497" i="13"/>
  <c r="C3496" i="13"/>
  <c r="C3494" i="13"/>
  <c r="C3489" i="13"/>
  <c r="C3487" i="13"/>
  <c r="C3486" i="13"/>
  <c r="C3485" i="13"/>
  <c r="C3484" i="13"/>
  <c r="C3480" i="13"/>
  <c r="C3479" i="13"/>
  <c r="C3478" i="13"/>
  <c r="C3477" i="13"/>
  <c r="C3475" i="13"/>
  <c r="C3474" i="13"/>
  <c r="C3472" i="13"/>
  <c r="C3470" i="13"/>
  <c r="C3469" i="13"/>
  <c r="C3457" i="13"/>
  <c r="C3455" i="13"/>
  <c r="C3454" i="13"/>
  <c r="C3453" i="13"/>
  <c r="C3452" i="13"/>
  <c r="C3450" i="13"/>
  <c r="C3449" i="13"/>
  <c r="C3446" i="13"/>
  <c r="C3445" i="13"/>
  <c r="C3444" i="13"/>
  <c r="C3443" i="13"/>
  <c r="C3433" i="13"/>
  <c r="C3432" i="13"/>
  <c r="C3425" i="13"/>
  <c r="C3418" i="13"/>
  <c r="C3417" i="13"/>
  <c r="C3416" i="13"/>
  <c r="C3415" i="13"/>
  <c r="C3414" i="13"/>
  <c r="C3413" i="13"/>
  <c r="C3410" i="13"/>
  <c r="C3409" i="13"/>
  <c r="C3406" i="13"/>
  <c r="C3405" i="13"/>
  <c r="C3397" i="13"/>
  <c r="C3396" i="13"/>
  <c r="C3387" i="13"/>
  <c r="C3384" i="13"/>
  <c r="C3381" i="13"/>
  <c r="C3378" i="13"/>
  <c r="C3377" i="13"/>
  <c r="C3374" i="13"/>
  <c r="C3373" i="13"/>
  <c r="C3372" i="13"/>
  <c r="C3371" i="13"/>
  <c r="C3370" i="13"/>
  <c r="C3369" i="13"/>
  <c r="C3368" i="13"/>
  <c r="C3365" i="13"/>
  <c r="C3360" i="13"/>
  <c r="C3357" i="13"/>
  <c r="C3355" i="13"/>
  <c r="C3349" i="13"/>
  <c r="C3347" i="13"/>
  <c r="C3346" i="13"/>
  <c r="C3345" i="13"/>
  <c r="C3344" i="13"/>
  <c r="C3343" i="13"/>
  <c r="C3339" i="13"/>
  <c r="C3336" i="13"/>
  <c r="C3335" i="13"/>
  <c r="C3332" i="13"/>
  <c r="C3328" i="13"/>
  <c r="C3327" i="13"/>
  <c r="C3323" i="13"/>
  <c r="C3312" i="13"/>
  <c r="C3311" i="13"/>
  <c r="C3307" i="13"/>
  <c r="C3306" i="13"/>
  <c r="C3304" i="13"/>
  <c r="C3301" i="13"/>
  <c r="C3299" i="13"/>
  <c r="C3287" i="13"/>
  <c r="C3286" i="13"/>
  <c r="C3282" i="13"/>
  <c r="C3281" i="13"/>
  <c r="C3278" i="13"/>
  <c r="C3276" i="13"/>
  <c r="C3274" i="13"/>
  <c r="C3271" i="13"/>
  <c r="C3269" i="13"/>
  <c r="C3268" i="13"/>
  <c r="C3265" i="13"/>
  <c r="C3264" i="13"/>
  <c r="C3263" i="13"/>
  <c r="C3260" i="13"/>
  <c r="C3259" i="13"/>
  <c r="C3258" i="13"/>
  <c r="C3257" i="13"/>
  <c r="C3256" i="13"/>
  <c r="C3255" i="13"/>
  <c r="C3254" i="13"/>
  <c r="C3253" i="13"/>
  <c r="C3252" i="13"/>
  <c r="C3251" i="13"/>
  <c r="C3250" i="13"/>
  <c r="C3242" i="13"/>
  <c r="C3241" i="13"/>
  <c r="C3240" i="13"/>
  <c r="C3238" i="13"/>
  <c r="C3237" i="13"/>
  <c r="C3235" i="13"/>
  <c r="C3234" i="13"/>
  <c r="C3233" i="13"/>
  <c r="C3222" i="13"/>
  <c r="C3221" i="13"/>
  <c r="C3220" i="13"/>
  <c r="C3219" i="13"/>
  <c r="C3217" i="13"/>
  <c r="C3216" i="13"/>
  <c r="C3215" i="13"/>
  <c r="C3214" i="13"/>
  <c r="C3213" i="13"/>
  <c r="C3212" i="13"/>
  <c r="C3211" i="13"/>
  <c r="C3209" i="13"/>
  <c r="C3208" i="13"/>
  <c r="C3207" i="13"/>
  <c r="C3206" i="13"/>
  <c r="C3205" i="13"/>
  <c r="C3204" i="13"/>
  <c r="C3203" i="13"/>
  <c r="C3202" i="13"/>
  <c r="C3199" i="13"/>
  <c r="C3198" i="13"/>
  <c r="C3197" i="13"/>
  <c r="C3196" i="13"/>
  <c r="C3195" i="13"/>
  <c r="C3194" i="13"/>
  <c r="C3193" i="13"/>
  <c r="C3192" i="13"/>
  <c r="C3191" i="13"/>
  <c r="C3190" i="13"/>
  <c r="C3189" i="13"/>
  <c r="C3187" i="13"/>
  <c r="C3186" i="13"/>
  <c r="C3185" i="13"/>
  <c r="C3184" i="13"/>
  <c r="C3183" i="13"/>
  <c r="C3182" i="13"/>
  <c r="C3181" i="13"/>
  <c r="C3180" i="13"/>
  <c r="C3179" i="13"/>
  <c r="C3178" i="13"/>
  <c r="C3177" i="13"/>
  <c r="C3176" i="13"/>
  <c r="C3175" i="13"/>
  <c r="C3174" i="13"/>
  <c r="C3173" i="13"/>
  <c r="C3172" i="13"/>
  <c r="C3171" i="13"/>
  <c r="C3170" i="13"/>
  <c r="C3169" i="13"/>
  <c r="C3168" i="13"/>
  <c r="C3167" i="13"/>
  <c r="C3166" i="13"/>
  <c r="C3165" i="13"/>
  <c r="C3159" i="13"/>
  <c r="C3158" i="13"/>
  <c r="C3157" i="13"/>
  <c r="C3156" i="13"/>
  <c r="C3155" i="13"/>
  <c r="C3149" i="13"/>
  <c r="C3148" i="13"/>
  <c r="C3147" i="13"/>
  <c r="C3146" i="13"/>
  <c r="C3144" i="13"/>
  <c r="C3143" i="13"/>
  <c r="C3142" i="13"/>
  <c r="C3141" i="13"/>
  <c r="C3140" i="13"/>
  <c r="C3139" i="13"/>
  <c r="C3138" i="13"/>
  <c r="C3137" i="13"/>
  <c r="C3134" i="13"/>
  <c r="C3133" i="13"/>
  <c r="C3131" i="13"/>
  <c r="C3130" i="13"/>
  <c r="C3129" i="13"/>
  <c r="C3127" i="13"/>
  <c r="C3126" i="13"/>
  <c r="C3125" i="13"/>
  <c r="C3124" i="13"/>
  <c r="C3123" i="13"/>
  <c r="C3121" i="13"/>
  <c r="C3120" i="13"/>
  <c r="C3119" i="13"/>
  <c r="C3117" i="13"/>
  <c r="C3116" i="13"/>
  <c r="C3115" i="13"/>
  <c r="C3114" i="13"/>
  <c r="C3113" i="13"/>
  <c r="C3112" i="13"/>
  <c r="C3111" i="13"/>
  <c r="C3110" i="13"/>
  <c r="C3109" i="13"/>
  <c r="C3107" i="13"/>
  <c r="C3106" i="13"/>
  <c r="C3104" i="13"/>
  <c r="C3101" i="13"/>
  <c r="C3100" i="13"/>
  <c r="C3099" i="13"/>
  <c r="C3098" i="13"/>
  <c r="C3096" i="13"/>
  <c r="C3095" i="13"/>
  <c r="C3094" i="13"/>
  <c r="C3093" i="13"/>
  <c r="C3091" i="13"/>
  <c r="C3090" i="13"/>
  <c r="C3089" i="13"/>
  <c r="C3087" i="13"/>
  <c r="C3086" i="13"/>
  <c r="C3085" i="13"/>
  <c r="C3084" i="13"/>
  <c r="C3083" i="13"/>
  <c r="C3082" i="13"/>
  <c r="C3081" i="13"/>
  <c r="C3077" i="13"/>
  <c r="C3068" i="13"/>
  <c r="C3063" i="13"/>
  <c r="C3062" i="13"/>
  <c r="C3060" i="13"/>
  <c r="C3056" i="13"/>
  <c r="C3052" i="13"/>
  <c r="C3041" i="13"/>
  <c r="C3039" i="13"/>
  <c r="C3038" i="13"/>
  <c r="C3034" i="13"/>
  <c r="C3033" i="13"/>
  <c r="C3029" i="13"/>
  <c r="C3028" i="13"/>
  <c r="C3027" i="13"/>
  <c r="C3018" i="13"/>
  <c r="C3016" i="13"/>
  <c r="C3013" i="13"/>
  <c r="C3012" i="13"/>
  <c r="C3011" i="13"/>
  <c r="C3009" i="13"/>
  <c r="C3008" i="13"/>
  <c r="C3006" i="13"/>
  <c r="C3005" i="13"/>
  <c r="C3004" i="13"/>
  <c r="C3003" i="13"/>
  <c r="C3002" i="13"/>
  <c r="C3001" i="13"/>
  <c r="C3000" i="13"/>
  <c r="C2999" i="13"/>
  <c r="C2996" i="13"/>
  <c r="C2995" i="13"/>
  <c r="C2994" i="13"/>
  <c r="C2993" i="13"/>
  <c r="C2992" i="13"/>
  <c r="C2989" i="13"/>
  <c r="C2988" i="13"/>
  <c r="C2987" i="13"/>
  <c r="C2986" i="13"/>
  <c r="C2985" i="13"/>
  <c r="C2984" i="13"/>
  <c r="C2983" i="13"/>
  <c r="C2982" i="13"/>
  <c r="C2981" i="13"/>
  <c r="C2980" i="13"/>
  <c r="C2979" i="13"/>
  <c r="C2973" i="13"/>
  <c r="C2972" i="13"/>
  <c r="C2969" i="13"/>
  <c r="C2968" i="13"/>
  <c r="C2966" i="13"/>
  <c r="C2965" i="13"/>
  <c r="C2963" i="13"/>
  <c r="C2962" i="13"/>
  <c r="C2961" i="13"/>
  <c r="C2960" i="13"/>
  <c r="C2959" i="13"/>
  <c r="C2958" i="13"/>
  <c r="C2956" i="13"/>
  <c r="C2955" i="13"/>
  <c r="C2954" i="13"/>
  <c r="C2952" i="13"/>
  <c r="C2949" i="13"/>
  <c r="C2948" i="13"/>
  <c r="C2947" i="13"/>
  <c r="C2946" i="13"/>
  <c r="C2945" i="13"/>
  <c r="C2944" i="13"/>
  <c r="C2943" i="13"/>
  <c r="C2942" i="13"/>
  <c r="C2941" i="13"/>
  <c r="C2940" i="13"/>
  <c r="C2939" i="13"/>
  <c r="C2936" i="13"/>
  <c r="C2933" i="13"/>
  <c r="C2932" i="13"/>
  <c r="C2931" i="13"/>
  <c r="C2929" i="13"/>
  <c r="C2927" i="13"/>
  <c r="C2923" i="13"/>
  <c r="C2922" i="13"/>
  <c r="C2921" i="13"/>
  <c r="C2920" i="13"/>
  <c r="C2919" i="13"/>
  <c r="C2918" i="13"/>
  <c r="C2917" i="13"/>
  <c r="C2916" i="13"/>
  <c r="C2912" i="13"/>
  <c r="C2911" i="13"/>
  <c r="C2910" i="13"/>
  <c r="C2909" i="13"/>
  <c r="C2904" i="13"/>
  <c r="C2903" i="13"/>
  <c r="C2902" i="13"/>
  <c r="C2901" i="13"/>
  <c r="C2900" i="13"/>
  <c r="C2898" i="13"/>
  <c r="C2897" i="13"/>
  <c r="C2896" i="13"/>
  <c r="C2893" i="13"/>
  <c r="C2892" i="13"/>
  <c r="C2891" i="13"/>
  <c r="C2890" i="13"/>
  <c r="C2889" i="13"/>
  <c r="C2888" i="13"/>
  <c r="C2887" i="13"/>
  <c r="C2882" i="13"/>
  <c r="C2878" i="13"/>
  <c r="C2877" i="13"/>
  <c r="C2876" i="13"/>
  <c r="C2874" i="13"/>
  <c r="C2873" i="13"/>
  <c r="C2871" i="13"/>
  <c r="C2870" i="13"/>
  <c r="C2867" i="13"/>
  <c r="C2864" i="13"/>
  <c r="C2861" i="13"/>
  <c r="C2859" i="13"/>
  <c r="C2858" i="13"/>
  <c r="C2857" i="13"/>
  <c r="C2854" i="13"/>
  <c r="C2853" i="13"/>
  <c r="C2848" i="13"/>
  <c r="C2847" i="13"/>
  <c r="C2846" i="13"/>
  <c r="C2844" i="13"/>
  <c r="C2843" i="13"/>
  <c r="C2842" i="13"/>
  <c r="C2841" i="13"/>
  <c r="C2840" i="13"/>
  <c r="C2835" i="13"/>
  <c r="C2834" i="13"/>
  <c r="C2830" i="13"/>
  <c r="C2827" i="13"/>
  <c r="C2826" i="13"/>
  <c r="C2825" i="13"/>
  <c r="C2823" i="13"/>
  <c r="C2821" i="13"/>
  <c r="C2819" i="13"/>
  <c r="C2818" i="13"/>
  <c r="C2817" i="13"/>
  <c r="C2814" i="13"/>
  <c r="C2813" i="13"/>
  <c r="C2812" i="13"/>
  <c r="C2811" i="13"/>
  <c r="C2810" i="13"/>
  <c r="C2808" i="13"/>
  <c r="C2806" i="13"/>
  <c r="C2803" i="13"/>
  <c r="C2802" i="13"/>
  <c r="C2801" i="13"/>
  <c r="C2799" i="13"/>
  <c r="C2796" i="13"/>
  <c r="C2795" i="13"/>
  <c r="C2794" i="13"/>
  <c r="C2792" i="13"/>
  <c r="C2791" i="13"/>
  <c r="C2788" i="13"/>
  <c r="C2785" i="13"/>
  <c r="C2784" i="13"/>
  <c r="C2783" i="13"/>
  <c r="C2782" i="13"/>
  <c r="C2779" i="13"/>
  <c r="C2776" i="13"/>
  <c r="C2775" i="13"/>
  <c r="C2769" i="13"/>
  <c r="C2762" i="13"/>
  <c r="C2758" i="13"/>
  <c r="C2756" i="13"/>
  <c r="C2753" i="13"/>
  <c r="C2752" i="13"/>
  <c r="C2751" i="13"/>
  <c r="C2747" i="13"/>
  <c r="C2744" i="13"/>
  <c r="C2739" i="13"/>
  <c r="C2738" i="13"/>
  <c r="C2737" i="13"/>
  <c r="C2736" i="13"/>
  <c r="C2735" i="13"/>
  <c r="C2733" i="13"/>
  <c r="C2730" i="13"/>
  <c r="C2729" i="13"/>
  <c r="C2728" i="13"/>
  <c r="C2727" i="13"/>
  <c r="C2725" i="13"/>
  <c r="C2724" i="13"/>
  <c r="C2723" i="13"/>
  <c r="C2722" i="13"/>
  <c r="C2721" i="13"/>
  <c r="C2720" i="13"/>
  <c r="C2719" i="13"/>
  <c r="C2718" i="13"/>
  <c r="C2716" i="13"/>
  <c r="C2715" i="13"/>
  <c r="C2714" i="13"/>
  <c r="C2713" i="13"/>
  <c r="C2711" i="13"/>
  <c r="C2710" i="13"/>
  <c r="C2708" i="13"/>
  <c r="C2706" i="13"/>
  <c r="C2705" i="13"/>
  <c r="C2704" i="13"/>
  <c r="C2703" i="13"/>
  <c r="C2700" i="13"/>
  <c r="C2699" i="13"/>
  <c r="C2697" i="13"/>
  <c r="C2695" i="13"/>
  <c r="C2692" i="13"/>
  <c r="C2691" i="13"/>
  <c r="C2690" i="13"/>
  <c r="C2688" i="13"/>
  <c r="C2687" i="13"/>
  <c r="C2685" i="13"/>
  <c r="C2684" i="13"/>
  <c r="C2683" i="13"/>
  <c r="C2678" i="13"/>
  <c r="C2677" i="13"/>
  <c r="C2676" i="13"/>
  <c r="C2675" i="13"/>
  <c r="C2674" i="13"/>
  <c r="C2672" i="13"/>
  <c r="C2671" i="13"/>
  <c r="C2670" i="13"/>
  <c r="C2669" i="13"/>
  <c r="C2668" i="13"/>
  <c r="C2665" i="13"/>
  <c r="C2664" i="13"/>
  <c r="C2658" i="13"/>
  <c r="C2657" i="13"/>
  <c r="C2656" i="13"/>
  <c r="C2654" i="13"/>
  <c r="C2652" i="13"/>
  <c r="C2651" i="13"/>
  <c r="C2650" i="13"/>
  <c r="C2649" i="13"/>
  <c r="C2648" i="13"/>
  <c r="C2637" i="13"/>
  <c r="C2635" i="13"/>
  <c r="C2632" i="13"/>
  <c r="C2631" i="13"/>
  <c r="C2628" i="13"/>
  <c r="C2627" i="13"/>
  <c r="C2624" i="13"/>
  <c r="C2622" i="13"/>
  <c r="C2620" i="13"/>
  <c r="C2618" i="13"/>
  <c r="C2616" i="13"/>
  <c r="C2610" i="13"/>
  <c r="C2601" i="13"/>
  <c r="C2600" i="13"/>
  <c r="C2599" i="13"/>
  <c r="C2597" i="13"/>
  <c r="C2596" i="13"/>
  <c r="C2595" i="13"/>
  <c r="C2594" i="13"/>
  <c r="C2593" i="13"/>
  <c r="C2592" i="13"/>
  <c r="C2591" i="13"/>
  <c r="C2589" i="13"/>
  <c r="C2588" i="13"/>
  <c r="C2585" i="13"/>
  <c r="C2584" i="13"/>
  <c r="C2582" i="13"/>
  <c r="C2581" i="13"/>
  <c r="C2579" i="13"/>
  <c r="C2578" i="13"/>
  <c r="C2577" i="13"/>
  <c r="C2576" i="13"/>
  <c r="C2575" i="13"/>
  <c r="C2573" i="13"/>
  <c r="C2568" i="13"/>
  <c r="C2567" i="13"/>
  <c r="C2562" i="13"/>
  <c r="C2561" i="13"/>
  <c r="C2558" i="13"/>
  <c r="C2557" i="13"/>
  <c r="C2555" i="13"/>
  <c r="C2548" i="13"/>
  <c r="C2547" i="13"/>
  <c r="C2546" i="13"/>
  <c r="C2543" i="13"/>
  <c r="C2542" i="13"/>
  <c r="C2532" i="13"/>
  <c r="C2527" i="13"/>
  <c r="C2526" i="13"/>
  <c r="C2525" i="13"/>
  <c r="C2524" i="13"/>
  <c r="C2523" i="13"/>
  <c r="C2521" i="13"/>
  <c r="C2520" i="13"/>
  <c r="C2517" i="13"/>
  <c r="C2515" i="13"/>
  <c r="C2506" i="13"/>
  <c r="C2504" i="13"/>
  <c r="C2503" i="13"/>
  <c r="C2502" i="13"/>
  <c r="C2500" i="13"/>
  <c r="C2499" i="13"/>
  <c r="C2498" i="13"/>
  <c r="C2497" i="13"/>
  <c r="C2496" i="13"/>
  <c r="C2494" i="13"/>
  <c r="C2493" i="13"/>
  <c r="C2492" i="13"/>
  <c r="C2491" i="13"/>
  <c r="C2489" i="13"/>
  <c r="C2488" i="13"/>
  <c r="C2487" i="13"/>
  <c r="C2486" i="13"/>
  <c r="C2485" i="13"/>
  <c r="C2484" i="13"/>
  <c r="C2483" i="13"/>
  <c r="C2482" i="13"/>
  <c r="C2481" i="13"/>
  <c r="C2479" i="13"/>
  <c r="C2475" i="13"/>
  <c r="C2472" i="13"/>
  <c r="C2471" i="13"/>
  <c r="C2470" i="13"/>
  <c r="C2468" i="13"/>
  <c r="C2467" i="13"/>
  <c r="C2466" i="13"/>
  <c r="C2464" i="13"/>
  <c r="C2462" i="13"/>
  <c r="C2454" i="13"/>
  <c r="C2452" i="13"/>
  <c r="C2446" i="13"/>
  <c r="C2442" i="13"/>
  <c r="C2441" i="13"/>
  <c r="C2437" i="13"/>
  <c r="C2433" i="13"/>
  <c r="C2431" i="13"/>
  <c r="C2430" i="13"/>
  <c r="C2429" i="13"/>
  <c r="C2428" i="13"/>
  <c r="C2426" i="13"/>
  <c r="C2420" i="13"/>
  <c r="C2419" i="13"/>
  <c r="C2417" i="13"/>
  <c r="C2416" i="13"/>
  <c r="C2415" i="13"/>
  <c r="C2414" i="13"/>
  <c r="C2413" i="13"/>
  <c r="C2407" i="13"/>
  <c r="C2405" i="13"/>
  <c r="C2402" i="13"/>
  <c r="C2401" i="13"/>
  <c r="C2400" i="13"/>
  <c r="C2394" i="13"/>
  <c r="C2391" i="13"/>
  <c r="C2390" i="13"/>
  <c r="C2387" i="13"/>
  <c r="C2386" i="13"/>
  <c r="C2385" i="13"/>
  <c r="C2384" i="13"/>
  <c r="C2383" i="13"/>
  <c r="C2380" i="13"/>
  <c r="C2379" i="13"/>
  <c r="C2377" i="13"/>
  <c r="C2376" i="13"/>
  <c r="C2375" i="13"/>
  <c r="C2374" i="13"/>
  <c r="C2373" i="13"/>
  <c r="C2369" i="13"/>
  <c r="C2368" i="13"/>
  <c r="C2367" i="13"/>
  <c r="C2364" i="13"/>
  <c r="C2363" i="13"/>
  <c r="C2362" i="13"/>
  <c r="C2361" i="13"/>
  <c r="C2357" i="13"/>
  <c r="C2356" i="13"/>
  <c r="C2354" i="13"/>
  <c r="C2352" i="13"/>
  <c r="C2350" i="13"/>
  <c r="C2346" i="13"/>
  <c r="C2344" i="13"/>
  <c r="C2341" i="13"/>
  <c r="C2339" i="13"/>
  <c r="C2333" i="13"/>
  <c r="C2332" i="13"/>
  <c r="C2331" i="13"/>
  <c r="C2330" i="13"/>
  <c r="C2329" i="13"/>
  <c r="C2326" i="13"/>
  <c r="C2311" i="13"/>
  <c r="C2310" i="13"/>
  <c r="C2308" i="13"/>
  <c r="C2307" i="13"/>
  <c r="C2304" i="13"/>
  <c r="C2302" i="13"/>
  <c r="C2296" i="13"/>
  <c r="C2295" i="13"/>
  <c r="C2291" i="13"/>
  <c r="C2290" i="13"/>
  <c r="C2289" i="13"/>
  <c r="C2288" i="13"/>
  <c r="C2286" i="13"/>
  <c r="C2285" i="13"/>
  <c r="C2284" i="13"/>
  <c r="C2283" i="13"/>
  <c r="C2282" i="13"/>
  <c r="C2281" i="13"/>
  <c r="C2280" i="13"/>
  <c r="C2279" i="13"/>
  <c r="C2277" i="13"/>
  <c r="C2276" i="13"/>
  <c r="C2274" i="13"/>
  <c r="C2272" i="13"/>
  <c r="C2270" i="13"/>
  <c r="C2269" i="13"/>
  <c r="C2264" i="13"/>
  <c r="C2263" i="13"/>
  <c r="C2261" i="13"/>
  <c r="C2260" i="13"/>
  <c r="C2259" i="13"/>
  <c r="C2257" i="13"/>
  <c r="C2253" i="13"/>
  <c r="C2252" i="13"/>
  <c r="C2251" i="13"/>
  <c r="C2250" i="13"/>
  <c r="C2248" i="13"/>
  <c r="C2247" i="13"/>
  <c r="C2244" i="13"/>
  <c r="C2242" i="13"/>
  <c r="C2240" i="13"/>
  <c r="C2239" i="13"/>
  <c r="C2238" i="13"/>
  <c r="C2237" i="13"/>
  <c r="C2235" i="13"/>
  <c r="C2233" i="13"/>
  <c r="C2224" i="13"/>
  <c r="C2223" i="13"/>
  <c r="C2222" i="13"/>
  <c r="C2221" i="13"/>
  <c r="C2212" i="13"/>
  <c r="C2206" i="13"/>
  <c r="C2205" i="13"/>
  <c r="C2203" i="13"/>
  <c r="C2202" i="13"/>
  <c r="C2200" i="13"/>
  <c r="C2188" i="13"/>
  <c r="C2186" i="13"/>
  <c r="C2185" i="13"/>
  <c r="C2184" i="13"/>
  <c r="C2182" i="13"/>
  <c r="C2172" i="13"/>
  <c r="C2171" i="13"/>
  <c r="C2170" i="13"/>
  <c r="C2167" i="13"/>
  <c r="C2166" i="13"/>
  <c r="C2164" i="13"/>
  <c r="C2162" i="13"/>
  <c r="C2161" i="13"/>
  <c r="C2160" i="13"/>
  <c r="C2159" i="13"/>
  <c r="C2158" i="13"/>
  <c r="C2157" i="13"/>
  <c r="C2156" i="13"/>
  <c r="C2155" i="13"/>
  <c r="C2154" i="13"/>
  <c r="C2153" i="13"/>
  <c r="C2152" i="13"/>
  <c r="C2151" i="13"/>
  <c r="C2149" i="13"/>
  <c r="C2148" i="13"/>
  <c r="C2147" i="13"/>
  <c r="C2146" i="13"/>
  <c r="C2145" i="13"/>
  <c r="C2144" i="13"/>
  <c r="C2143" i="13"/>
  <c r="C2140" i="13"/>
  <c r="C2139" i="13"/>
  <c r="C2135" i="13"/>
  <c r="C2134" i="13"/>
  <c r="C2133" i="13"/>
  <c r="C2131" i="13"/>
  <c r="C2130" i="13"/>
  <c r="C2129" i="13"/>
  <c r="C2128" i="13"/>
  <c r="C2127" i="13"/>
  <c r="C2123" i="13"/>
  <c r="C2122" i="13"/>
  <c r="C2118" i="13"/>
  <c r="C2117" i="13"/>
  <c r="C2116" i="13"/>
  <c r="C2111" i="13"/>
  <c r="C2107" i="13"/>
  <c r="C2105" i="13"/>
  <c r="C2104" i="13"/>
  <c r="C2103" i="13"/>
  <c r="C2102" i="13"/>
  <c r="C2101" i="13"/>
  <c r="C2098" i="13"/>
  <c r="C2097" i="13"/>
  <c r="C2096" i="13"/>
  <c r="C2095" i="13"/>
  <c r="C2094" i="13"/>
  <c r="C2092" i="13"/>
  <c r="C2087" i="13"/>
  <c r="C2084" i="13"/>
  <c r="C2082" i="13"/>
  <c r="C2081" i="13"/>
  <c r="C2077" i="13"/>
  <c r="C2076" i="13"/>
  <c r="C2075" i="13"/>
  <c r="C2072" i="13"/>
  <c r="C2071" i="13"/>
  <c r="C2069" i="13"/>
  <c r="C2064" i="13"/>
  <c r="C2062" i="13"/>
  <c r="C2061" i="13"/>
  <c r="C2058" i="13"/>
  <c r="C2057" i="13"/>
  <c r="C2055" i="13"/>
  <c r="C2054" i="13"/>
  <c r="C2053" i="13"/>
  <c r="C2052" i="13"/>
  <c r="C2049" i="13"/>
  <c r="C2047" i="13"/>
  <c r="C2046" i="13"/>
  <c r="C2044" i="13"/>
  <c r="C2043" i="13"/>
  <c r="C2037" i="13"/>
  <c r="C2036" i="13"/>
  <c r="C2035" i="13"/>
  <c r="C2033" i="13"/>
  <c r="C2029" i="13"/>
  <c r="C2028" i="13"/>
  <c r="C2027" i="13"/>
  <c r="C2023" i="13"/>
  <c r="C2019" i="13"/>
  <c r="C2016" i="13"/>
  <c r="C2015" i="13"/>
  <c r="C2011" i="13"/>
  <c r="C2010" i="13"/>
  <c r="C2009" i="13"/>
  <c r="C2008" i="13"/>
  <c r="C2007" i="13"/>
  <c r="C2006" i="13"/>
  <c r="C2005" i="13"/>
  <c r="C2004" i="13"/>
  <c r="C2003" i="13"/>
  <c r="C2002" i="13"/>
  <c r="C2000" i="13"/>
  <c r="C1999" i="13"/>
  <c r="C1995" i="13"/>
  <c r="C1993" i="13"/>
  <c r="C1992" i="13"/>
  <c r="C1991" i="13"/>
  <c r="C1990" i="13"/>
  <c r="C1989" i="13"/>
  <c r="C1988" i="13"/>
  <c r="C1987" i="13"/>
  <c r="C1986" i="13"/>
  <c r="C1985" i="13"/>
  <c r="C1984" i="13"/>
  <c r="C1983" i="13"/>
  <c r="C1982" i="13"/>
  <c r="C1979" i="13"/>
  <c r="C1978" i="13"/>
  <c r="C1974" i="13"/>
  <c r="C1973" i="13"/>
  <c r="C1971" i="13"/>
  <c r="C1966" i="13"/>
  <c r="C1965" i="13"/>
  <c r="C1964" i="13"/>
  <c r="C1963" i="13"/>
  <c r="C1962" i="13"/>
  <c r="C1961" i="13"/>
  <c r="C1960" i="13"/>
  <c r="C1959" i="13"/>
  <c r="C1958" i="13"/>
  <c r="C1956" i="13"/>
  <c r="C1953" i="13"/>
  <c r="C1951" i="13"/>
  <c r="C1950" i="13"/>
  <c r="C1948" i="13"/>
  <c r="C1947" i="13"/>
  <c r="C1946" i="13"/>
  <c r="C1945" i="13"/>
  <c r="C1944" i="13"/>
  <c r="C1943" i="13"/>
  <c r="C1942" i="13"/>
  <c r="C1940" i="13"/>
  <c r="C1939" i="13"/>
  <c r="C1938" i="13"/>
  <c r="C1936" i="13"/>
  <c r="C1934" i="13"/>
  <c r="C1932" i="13"/>
  <c r="C1931" i="13"/>
  <c r="C1929" i="13"/>
  <c r="C1928" i="13"/>
  <c r="C1924" i="13"/>
  <c r="C1923" i="13"/>
  <c r="C1922" i="13"/>
  <c r="C1921" i="13"/>
  <c r="C1919" i="13"/>
  <c r="C1918" i="13"/>
  <c r="C1917" i="13"/>
  <c r="C1916" i="13"/>
  <c r="C1915" i="13"/>
  <c r="C1914" i="13"/>
  <c r="C1913" i="13"/>
  <c r="C1912" i="13"/>
  <c r="C1911" i="13"/>
  <c r="C1910" i="13"/>
  <c r="C1909" i="13"/>
  <c r="C1908" i="13"/>
  <c r="C1907" i="13"/>
  <c r="C1904" i="13"/>
  <c r="C1903" i="13"/>
  <c r="C1902" i="13"/>
  <c r="C1900" i="13"/>
  <c r="C1898" i="13"/>
  <c r="C1897" i="13"/>
  <c r="C1895" i="13"/>
  <c r="C1890" i="13"/>
  <c r="C1887" i="13"/>
  <c r="C1886" i="13"/>
  <c r="C1884" i="13"/>
  <c r="C1883" i="13"/>
  <c r="C1882" i="13"/>
  <c r="C1881" i="13"/>
  <c r="C1880" i="13"/>
  <c r="C1879" i="13"/>
  <c r="C1878" i="13"/>
  <c r="C1877" i="13"/>
  <c r="C1876" i="13"/>
  <c r="C1875" i="13"/>
  <c r="C1873" i="13"/>
  <c r="C1871" i="13"/>
  <c r="C1870" i="13"/>
  <c r="C1869" i="13"/>
  <c r="C1866" i="13"/>
  <c r="C1864" i="13"/>
  <c r="C1863" i="13"/>
  <c r="C1860" i="13"/>
  <c r="C1859" i="13"/>
  <c r="C1856" i="13"/>
  <c r="C1855" i="13"/>
  <c r="C1854" i="13"/>
  <c r="C1853" i="13"/>
  <c r="C1852" i="13"/>
  <c r="C1851" i="13"/>
  <c r="C1847" i="13"/>
  <c r="C1846" i="13"/>
  <c r="C1844" i="13"/>
  <c r="C1843" i="13"/>
  <c r="C1842" i="13"/>
  <c r="C1839" i="13"/>
  <c r="C1833" i="13"/>
  <c r="C1832" i="13"/>
  <c r="C1831" i="13"/>
  <c r="C1830" i="13"/>
  <c r="C1829" i="13"/>
  <c r="C1828" i="13"/>
  <c r="C1827" i="13"/>
  <c r="C1826" i="13"/>
  <c r="C1823" i="13"/>
  <c r="C1821" i="13"/>
  <c r="C1820" i="13"/>
  <c r="C1817" i="13"/>
  <c r="C1816" i="13"/>
  <c r="C1815" i="13"/>
  <c r="C1812" i="13"/>
  <c r="C1811" i="13"/>
  <c r="C1810" i="13"/>
  <c r="C1809" i="13"/>
  <c r="C1808" i="13"/>
  <c r="C1807" i="13"/>
  <c r="C1806" i="13"/>
  <c r="C1805" i="13"/>
  <c r="C1804" i="13"/>
  <c r="C1803" i="13"/>
  <c r="C1802" i="13"/>
  <c r="C1801" i="13"/>
  <c r="C1800" i="13"/>
  <c r="C1798" i="13"/>
  <c r="C1797" i="13"/>
  <c r="C1795" i="13"/>
  <c r="C1794" i="13"/>
  <c r="C1793" i="13"/>
  <c r="C1792" i="13"/>
  <c r="C1791" i="13"/>
  <c r="C1790" i="13"/>
  <c r="C1789" i="13"/>
  <c r="C1788" i="13"/>
  <c r="C1787" i="13"/>
  <c r="C1786" i="13"/>
  <c r="C1785" i="13"/>
  <c r="C1784" i="13"/>
  <c r="C1783" i="13"/>
  <c r="C1782" i="13"/>
  <c r="C1779" i="13"/>
  <c r="C1778" i="13"/>
  <c r="C1775" i="13"/>
  <c r="C1774" i="13"/>
  <c r="C1773" i="13"/>
  <c r="C1772" i="13"/>
  <c r="C1771" i="13"/>
  <c r="C1770" i="13"/>
  <c r="C1769" i="13"/>
  <c r="C1768" i="13"/>
  <c r="C1767" i="13"/>
  <c r="C1766" i="13"/>
  <c r="C1764" i="13"/>
  <c r="C1763" i="13"/>
  <c r="C1760" i="13"/>
  <c r="C1758" i="13"/>
  <c r="C1757" i="13"/>
  <c r="C1755" i="13"/>
  <c r="C1754" i="13"/>
  <c r="C1752" i="13"/>
  <c r="C1751" i="13"/>
  <c r="C1750" i="13"/>
  <c r="C1749" i="13"/>
  <c r="C1748" i="13"/>
  <c r="C1745" i="13"/>
  <c r="C1739" i="13"/>
  <c r="C1737" i="13"/>
  <c r="C1736" i="13"/>
  <c r="C1735" i="13"/>
  <c r="C1731" i="13"/>
  <c r="C1730" i="13"/>
  <c r="C1729" i="13"/>
  <c r="C1727" i="13"/>
  <c r="C1725" i="13"/>
  <c r="C1724" i="13"/>
  <c r="C1723" i="13"/>
  <c r="C1721" i="13"/>
  <c r="C1720" i="13"/>
  <c r="C1718" i="13"/>
  <c r="C1715" i="13"/>
  <c r="C1709" i="13"/>
  <c r="C1708" i="13"/>
  <c r="C1707" i="13"/>
  <c r="C1701" i="13"/>
  <c r="C1699" i="13"/>
  <c r="C1694" i="13"/>
  <c r="C1692" i="13"/>
  <c r="C1690" i="13"/>
  <c r="C1688" i="13"/>
  <c r="C1687" i="13"/>
  <c r="C1686" i="13"/>
  <c r="C1684" i="13"/>
  <c r="C1683" i="13"/>
  <c r="C1682" i="13"/>
  <c r="C1681" i="13"/>
  <c r="C1675" i="13"/>
  <c r="C1673" i="13"/>
  <c r="C1672" i="13"/>
  <c r="C1671" i="13"/>
  <c r="C1670" i="13"/>
  <c r="C1668" i="13"/>
  <c r="C1664" i="13"/>
  <c r="C1662" i="13"/>
  <c r="C1657" i="13"/>
  <c r="C1655" i="13"/>
  <c r="C1654" i="13"/>
  <c r="C1652" i="13"/>
  <c r="C1651" i="13"/>
  <c r="C1649" i="13"/>
  <c r="C1647" i="13"/>
  <c r="C1645" i="13"/>
  <c r="C1644" i="13"/>
  <c r="C1643" i="13"/>
  <c r="C1642" i="13"/>
  <c r="C1640" i="13"/>
  <c r="C1638" i="13"/>
  <c r="C1636" i="13"/>
  <c r="C1635" i="13"/>
  <c r="C1634" i="13"/>
  <c r="C1629" i="13"/>
  <c r="C1628" i="13"/>
  <c r="C1626" i="13"/>
  <c r="C1625" i="13"/>
  <c r="C1624" i="13"/>
  <c r="C1623" i="13"/>
  <c r="C1620" i="13"/>
  <c r="C1617" i="13"/>
  <c r="C1616" i="13"/>
  <c r="C1615" i="13"/>
  <c r="C1614" i="13"/>
  <c r="C1613" i="13"/>
  <c r="C1610" i="13"/>
  <c r="C1609" i="13"/>
  <c r="C1608" i="13"/>
  <c r="C1605" i="13"/>
  <c r="C1604" i="13"/>
  <c r="C1603" i="13"/>
  <c r="C1602" i="13"/>
  <c r="C1596" i="13"/>
  <c r="C1594" i="13"/>
  <c r="C1593" i="13"/>
  <c r="C1592" i="13"/>
  <c r="C1591" i="13"/>
  <c r="C1590" i="13"/>
  <c r="C1589" i="13"/>
  <c r="C1583" i="13"/>
  <c r="C1582" i="13"/>
  <c r="C1581" i="13"/>
  <c r="C1577" i="13"/>
  <c r="C1576" i="13"/>
  <c r="C1563" i="13"/>
  <c r="C1561" i="13"/>
  <c r="C1560" i="13"/>
  <c r="C1559" i="13"/>
  <c r="C1558" i="13"/>
  <c r="C1557" i="13"/>
  <c r="C1556" i="13"/>
  <c r="C1554" i="13"/>
  <c r="C1551" i="13"/>
  <c r="C1549" i="13"/>
  <c r="C1548" i="13"/>
  <c r="C1544" i="13"/>
  <c r="C1538" i="13"/>
  <c r="C1537" i="13"/>
  <c r="C1534" i="13"/>
  <c r="C1532" i="13"/>
  <c r="C1529" i="13"/>
  <c r="C1524" i="13"/>
  <c r="C1520" i="13"/>
  <c r="C1503" i="13"/>
  <c r="C1502" i="13"/>
  <c r="C1501" i="13"/>
  <c r="C1500" i="13"/>
  <c r="C1499" i="13"/>
  <c r="C1498" i="13"/>
  <c r="C1497" i="13"/>
  <c r="C1495" i="13"/>
  <c r="C1494" i="13"/>
  <c r="C1493" i="13"/>
  <c r="C1492" i="13"/>
  <c r="C1491" i="13"/>
  <c r="C1490" i="13"/>
  <c r="C1488" i="13"/>
  <c r="C1486" i="13"/>
  <c r="C1484" i="13"/>
  <c r="C1483" i="13"/>
  <c r="C1482" i="13"/>
  <c r="C1481" i="13"/>
  <c r="C1480" i="13"/>
  <c r="C1479" i="13"/>
  <c r="C1478" i="13"/>
  <c r="C1477" i="13"/>
  <c r="C1476" i="13"/>
  <c r="C1475" i="13"/>
  <c r="C1474" i="13"/>
  <c r="C1473" i="13"/>
  <c r="C1472" i="13"/>
  <c r="C1471" i="13"/>
  <c r="C1470" i="13"/>
  <c r="C1469" i="13"/>
  <c r="C1468" i="13"/>
  <c r="C1467" i="13"/>
  <c r="C1466" i="13"/>
  <c r="C1465" i="13"/>
  <c r="C1464" i="13"/>
  <c r="C1463" i="13"/>
  <c r="C1461" i="13"/>
  <c r="C1460" i="13"/>
  <c r="C1459" i="13"/>
  <c r="C1458" i="13"/>
  <c r="C1457" i="13"/>
  <c r="C1456" i="13"/>
  <c r="C1455" i="13"/>
  <c r="C1454" i="13"/>
  <c r="C1453" i="13"/>
  <c r="C1452" i="13"/>
  <c r="C1451" i="13"/>
  <c r="C1450" i="13"/>
  <c r="C1448" i="13"/>
  <c r="C1447" i="13"/>
  <c r="C1442" i="13"/>
  <c r="C1441" i="13"/>
  <c r="C1440" i="13"/>
  <c r="C1439" i="13"/>
  <c r="C1436" i="13"/>
  <c r="C1433" i="13"/>
  <c r="C1432" i="13"/>
  <c r="C1431" i="13"/>
  <c r="C1430" i="13"/>
  <c r="C1429" i="13"/>
  <c r="C1428" i="13"/>
  <c r="C1427" i="13"/>
  <c r="C1426" i="13"/>
  <c r="C1425" i="13"/>
  <c r="C1424" i="13"/>
  <c r="C1423" i="13"/>
  <c r="C1422" i="13"/>
  <c r="C1421" i="13"/>
  <c r="C1413" i="13"/>
  <c r="C1412" i="13"/>
  <c r="C1409" i="13"/>
  <c r="C1408" i="13"/>
  <c r="C1407" i="13"/>
  <c r="C1403" i="13"/>
  <c r="C1402" i="13"/>
  <c r="C1401" i="13"/>
  <c r="C1400" i="13"/>
  <c r="C1399" i="13"/>
  <c r="C1398" i="13"/>
  <c r="C1397" i="13"/>
  <c r="C1396" i="13"/>
  <c r="C1395" i="13"/>
  <c r="C1394" i="13"/>
  <c r="C1393" i="13"/>
  <c r="C1391" i="13"/>
  <c r="C1389" i="13"/>
  <c r="C1388" i="13"/>
  <c r="C1387" i="13"/>
  <c r="C1386" i="13"/>
  <c r="C1385" i="13"/>
  <c r="C1383" i="13"/>
  <c r="C1382" i="13"/>
  <c r="C1380" i="13"/>
  <c r="C1379" i="13"/>
  <c r="C1373" i="13"/>
  <c r="C1372" i="13"/>
  <c r="C1371" i="13"/>
  <c r="C1370" i="13"/>
  <c r="C1369" i="13"/>
  <c r="C1368" i="13"/>
  <c r="C1367" i="13"/>
  <c r="C1366" i="13"/>
  <c r="C1365" i="13"/>
  <c r="C1364" i="13"/>
  <c r="C1363" i="13"/>
  <c r="C1362" i="13"/>
  <c r="C1361" i="13"/>
  <c r="C1360" i="13"/>
  <c r="C1359" i="13"/>
  <c r="C1358" i="13"/>
  <c r="C1357" i="13"/>
  <c r="C1356" i="13"/>
  <c r="C1355" i="13"/>
  <c r="C1354" i="13"/>
  <c r="C1353" i="13"/>
  <c r="C1352" i="13"/>
  <c r="C1351" i="13"/>
  <c r="C1328" i="13"/>
  <c r="C1327" i="13"/>
  <c r="C1324" i="13"/>
  <c r="C1319" i="13"/>
  <c r="C1315" i="13"/>
  <c r="C1297" i="13"/>
  <c r="C1296" i="13"/>
  <c r="C1294" i="13"/>
  <c r="C1293" i="13"/>
  <c r="C1291" i="13"/>
  <c r="C1289" i="13"/>
  <c r="C1286" i="13"/>
  <c r="C1285" i="13"/>
  <c r="C1284" i="13"/>
  <c r="C1283" i="13"/>
  <c r="C1282" i="13"/>
  <c r="C1280" i="13"/>
  <c r="C1276" i="13"/>
  <c r="C1271" i="13"/>
  <c r="C1269" i="13"/>
  <c r="C1267" i="13"/>
  <c r="C1262" i="13"/>
  <c r="C1258" i="13"/>
  <c r="C1252" i="13"/>
  <c r="C1251" i="13"/>
  <c r="C1249" i="13"/>
  <c r="C1248" i="13"/>
  <c r="C1247" i="13"/>
  <c r="C1246" i="13"/>
  <c r="C1245" i="13"/>
  <c r="C1244" i="13"/>
  <c r="C1243" i="13"/>
  <c r="C1235" i="13"/>
  <c r="C1234" i="13"/>
  <c r="C1233" i="13"/>
  <c r="C1232" i="13"/>
  <c r="C1231" i="13"/>
  <c r="C1230" i="13"/>
  <c r="C1227" i="13"/>
  <c r="C1219" i="13"/>
  <c r="C1216" i="13"/>
  <c r="C1215" i="13"/>
  <c r="C1214" i="13"/>
  <c r="C1209" i="13"/>
  <c r="C1207" i="13"/>
  <c r="C1205" i="13"/>
  <c r="C1204" i="13"/>
  <c r="C1203" i="13"/>
  <c r="C1202" i="13"/>
  <c r="C1201" i="13"/>
  <c r="C1199" i="13"/>
  <c r="C1194" i="13"/>
  <c r="C1192" i="13"/>
  <c r="C1190" i="13"/>
  <c r="C1181" i="13"/>
  <c r="C1179" i="13"/>
  <c r="C1177" i="13"/>
  <c r="C1176" i="13"/>
  <c r="C1175" i="13"/>
  <c r="C1174" i="13"/>
  <c r="C1173" i="13"/>
  <c r="C1172" i="13"/>
  <c r="C1169" i="13"/>
  <c r="C1161" i="13"/>
  <c r="C1157" i="13"/>
  <c r="C1156" i="13"/>
  <c r="C1148" i="13"/>
  <c r="C1147" i="13"/>
  <c r="C1146" i="13"/>
  <c r="C1145" i="13"/>
  <c r="C1144" i="13"/>
  <c r="C1139" i="13"/>
  <c r="C1137" i="13"/>
  <c r="C1136" i="13"/>
  <c r="C1134" i="13"/>
  <c r="C1133" i="13"/>
  <c r="C1131" i="13"/>
  <c r="C1130" i="13"/>
  <c r="C1129" i="13"/>
  <c r="C1122" i="13"/>
  <c r="C1118" i="13"/>
  <c r="C1117" i="13"/>
  <c r="C1116" i="13"/>
  <c r="C1115" i="13"/>
  <c r="C1114" i="13"/>
  <c r="C1112" i="13"/>
  <c r="C1111" i="13"/>
  <c r="C1110" i="13"/>
  <c r="C1109" i="13"/>
  <c r="C1108" i="13"/>
  <c r="C1107" i="13"/>
  <c r="C1106" i="13"/>
  <c r="C1105" i="13"/>
  <c r="C1102" i="13"/>
  <c r="C1101" i="13"/>
  <c r="C1100" i="13"/>
  <c r="C1098" i="13"/>
  <c r="C1093" i="13"/>
  <c r="C1092" i="13"/>
  <c r="C1090" i="13"/>
  <c r="C1089" i="13"/>
  <c r="C1086" i="13"/>
  <c r="C1084" i="13"/>
  <c r="C1083" i="13"/>
  <c r="C1082" i="13"/>
  <c r="C1081" i="13"/>
  <c r="C1079" i="13"/>
  <c r="C1078" i="13"/>
  <c r="C1076" i="13"/>
  <c r="C1071" i="13"/>
  <c r="C1070" i="13"/>
  <c r="C1069" i="13"/>
  <c r="C1067" i="13"/>
  <c r="C1065" i="13"/>
  <c r="C1064" i="13"/>
  <c r="C1062" i="13"/>
  <c r="C1054" i="13"/>
  <c r="C1053" i="13"/>
  <c r="C1051" i="13"/>
  <c r="C1049" i="13"/>
  <c r="C1048" i="13"/>
  <c r="C1047" i="13"/>
  <c r="C1045" i="13"/>
  <c r="C1041" i="13"/>
  <c r="C1036" i="13"/>
  <c r="C1032" i="13"/>
  <c r="C1031" i="13"/>
  <c r="C1029" i="13"/>
  <c r="C1026" i="13"/>
  <c r="C1025" i="13"/>
  <c r="C1018" i="13"/>
  <c r="C1017" i="13"/>
  <c r="C1014" i="13"/>
  <c r="C1012" i="13"/>
  <c r="C1009" i="13"/>
  <c r="C1007" i="13"/>
  <c r="C1006" i="13"/>
  <c r="C1002" i="13"/>
  <c r="C1001" i="13"/>
  <c r="C1000" i="13"/>
  <c r="C993" i="13"/>
  <c r="C989" i="13"/>
  <c r="C987" i="13"/>
  <c r="C986" i="13"/>
  <c r="C985" i="13"/>
  <c r="C984" i="13"/>
  <c r="C982" i="13"/>
  <c r="C981" i="13"/>
  <c r="C980" i="13"/>
  <c r="C973" i="13"/>
  <c r="C972" i="13"/>
  <c r="C971" i="13"/>
  <c r="C970" i="13"/>
  <c r="C963" i="13"/>
  <c r="C962" i="13"/>
  <c r="C961" i="13"/>
  <c r="C960" i="13"/>
  <c r="C951" i="13"/>
  <c r="C947" i="13"/>
  <c r="C945" i="13"/>
  <c r="C944" i="13"/>
  <c r="C942" i="13"/>
  <c r="C941" i="13"/>
  <c r="C940" i="13"/>
  <c r="C937" i="13"/>
  <c r="C935" i="13"/>
  <c r="C934" i="13"/>
  <c r="C933" i="13"/>
  <c r="C932" i="13"/>
  <c r="C930" i="13"/>
  <c r="C929" i="13"/>
  <c r="C928" i="13"/>
  <c r="C927" i="13"/>
  <c r="C925" i="13"/>
  <c r="C924" i="13"/>
  <c r="C923" i="13"/>
  <c r="C922" i="13"/>
  <c r="C920" i="13"/>
  <c r="C918" i="13"/>
  <c r="C917" i="13"/>
  <c r="C908" i="13"/>
  <c r="C907" i="13"/>
  <c r="C906" i="13"/>
  <c r="C905" i="13"/>
  <c r="C904" i="13"/>
  <c r="C902" i="13"/>
  <c r="C901" i="13"/>
  <c r="C900" i="13"/>
  <c r="C899" i="13"/>
  <c r="C898" i="13"/>
  <c r="C897" i="13"/>
  <c r="C896" i="13"/>
  <c r="C895" i="13"/>
  <c r="C894" i="13"/>
  <c r="C892" i="13"/>
  <c r="C891" i="13"/>
  <c r="C890" i="13"/>
  <c r="C889" i="13"/>
  <c r="C888" i="13"/>
  <c r="C887" i="13"/>
  <c r="C886" i="13"/>
  <c r="C882" i="13"/>
  <c r="C881" i="13"/>
  <c r="C880" i="13"/>
  <c r="C879" i="13"/>
  <c r="C876" i="13"/>
  <c r="C875" i="13"/>
  <c r="C874" i="13"/>
  <c r="C873" i="13"/>
  <c r="C871" i="13"/>
  <c r="C870" i="13"/>
  <c r="C869" i="13"/>
  <c r="C868" i="13"/>
  <c r="C867" i="13"/>
  <c r="C865" i="13"/>
  <c r="C864" i="13"/>
  <c r="C863" i="13"/>
  <c r="C861" i="13"/>
  <c r="C860" i="13"/>
  <c r="C859" i="13"/>
  <c r="C858" i="13"/>
  <c r="C857" i="13"/>
  <c r="C855" i="13"/>
  <c r="C853" i="13"/>
  <c r="C850" i="13"/>
  <c r="C848" i="13"/>
  <c r="C847" i="13"/>
  <c r="C845" i="13"/>
  <c r="C843" i="13"/>
  <c r="C842" i="13"/>
  <c r="C840" i="13"/>
  <c r="C839" i="13"/>
  <c r="C838" i="13"/>
  <c r="C837" i="13"/>
  <c r="C836" i="13"/>
  <c r="C835" i="13"/>
  <c r="C834" i="13"/>
  <c r="C833" i="13"/>
  <c r="C832" i="13"/>
  <c r="C831" i="13"/>
  <c r="C829" i="13"/>
  <c r="C825" i="13"/>
  <c r="C824" i="13"/>
  <c r="C823" i="13"/>
  <c r="C822" i="13"/>
  <c r="C813" i="13"/>
  <c r="C811" i="13"/>
  <c r="C810" i="13"/>
  <c r="C809" i="13"/>
  <c r="C807" i="13"/>
  <c r="C800" i="13"/>
  <c r="C795" i="13"/>
  <c r="C794" i="13"/>
  <c r="C793" i="13"/>
  <c r="C792" i="13"/>
  <c r="C788" i="13"/>
  <c r="C783" i="13"/>
  <c r="C782" i="13"/>
  <c r="C781" i="13"/>
  <c r="C777" i="13"/>
  <c r="C775" i="13"/>
  <c r="C774" i="13"/>
  <c r="C773" i="13"/>
  <c r="C772" i="13"/>
  <c r="C771" i="13"/>
  <c r="C770" i="13"/>
  <c r="C765" i="13"/>
  <c r="C763" i="13"/>
  <c r="C762" i="13"/>
  <c r="C760" i="13"/>
  <c r="C759" i="13"/>
  <c r="C758" i="13"/>
  <c r="C757" i="13"/>
  <c r="C756" i="13"/>
  <c r="C755" i="13"/>
  <c r="C754" i="13"/>
  <c r="C753" i="13"/>
  <c r="C751" i="13"/>
  <c r="C750" i="13"/>
  <c r="C749" i="13"/>
  <c r="C747" i="13"/>
  <c r="C743" i="13"/>
  <c r="C742" i="13"/>
  <c r="C741" i="13"/>
  <c r="C739" i="13"/>
  <c r="C738" i="13"/>
  <c r="C736" i="13"/>
  <c r="C733" i="13"/>
  <c r="C732" i="13"/>
  <c r="C731" i="13"/>
  <c r="C729" i="13"/>
  <c r="C728" i="13"/>
  <c r="C726" i="13"/>
  <c r="C725" i="13"/>
  <c r="C724" i="13"/>
  <c r="C723" i="13"/>
  <c r="C722" i="13"/>
  <c r="C714" i="13"/>
  <c r="C713" i="13"/>
  <c r="C712" i="13"/>
  <c r="C711" i="13"/>
  <c r="C710" i="13"/>
  <c r="C705" i="13"/>
  <c r="C701" i="13"/>
  <c r="C700" i="13"/>
  <c r="C699" i="13"/>
  <c r="C698" i="13"/>
  <c r="C697" i="13"/>
  <c r="C696" i="13"/>
  <c r="C695" i="13"/>
  <c r="C693" i="13"/>
  <c r="C692" i="13"/>
  <c r="C691" i="13"/>
  <c r="C689" i="13"/>
  <c r="C687" i="13"/>
  <c r="C686" i="13"/>
  <c r="C684" i="13"/>
  <c r="C681" i="13"/>
  <c r="C679" i="13"/>
  <c r="C677" i="13"/>
  <c r="C676" i="13"/>
  <c r="C675" i="13"/>
  <c r="C674" i="13"/>
  <c r="C673" i="13"/>
  <c r="C672" i="13"/>
  <c r="C667" i="13"/>
  <c r="C666" i="13"/>
  <c r="C665" i="13"/>
  <c r="C664" i="13"/>
  <c r="C659" i="13"/>
  <c r="C658" i="13"/>
  <c r="C657" i="13"/>
  <c r="C656" i="13"/>
  <c r="C655" i="13"/>
  <c r="C653" i="13"/>
  <c r="C651" i="13"/>
  <c r="C635" i="13"/>
  <c r="C634" i="13"/>
  <c r="C633" i="13"/>
  <c r="C631" i="13"/>
  <c r="C629" i="13"/>
  <c r="C627" i="13"/>
  <c r="C626" i="13"/>
  <c r="C625" i="13"/>
  <c r="C624" i="13"/>
  <c r="C623" i="13"/>
  <c r="C622" i="13"/>
  <c r="C618" i="13"/>
  <c r="C617" i="13"/>
  <c r="C616" i="13"/>
  <c r="C615" i="13"/>
  <c r="C613" i="13"/>
  <c r="C612" i="13"/>
  <c r="C611" i="13"/>
  <c r="C610" i="13"/>
  <c r="C609" i="13"/>
  <c r="C607" i="13"/>
  <c r="C606" i="13"/>
  <c r="C605" i="13"/>
  <c r="C604" i="13"/>
  <c r="C603" i="13"/>
  <c r="C602" i="13"/>
  <c r="C599" i="13"/>
  <c r="C598" i="13"/>
  <c r="C596" i="13"/>
  <c r="C595" i="13"/>
  <c r="C594" i="13"/>
  <c r="C593" i="13"/>
  <c r="C592" i="13"/>
  <c r="C591" i="13"/>
  <c r="C590" i="13"/>
  <c r="C589" i="13"/>
  <c r="C588" i="13"/>
  <c r="C587" i="13"/>
  <c r="C586" i="13"/>
  <c r="C585" i="13"/>
  <c r="C583" i="13"/>
  <c r="C581" i="13"/>
  <c r="C579" i="13"/>
  <c r="C578" i="13"/>
  <c r="C577" i="13"/>
  <c r="C575" i="13"/>
  <c r="C573" i="13"/>
  <c r="C572" i="13"/>
  <c r="C571" i="13"/>
  <c r="C570" i="13"/>
  <c r="C569" i="13"/>
  <c r="C568" i="13"/>
  <c r="C567" i="13"/>
  <c r="C566" i="13"/>
  <c r="C565" i="13"/>
  <c r="C564" i="13"/>
  <c r="C563" i="13"/>
  <c r="C562" i="13"/>
  <c r="C561" i="13"/>
  <c r="C559" i="13"/>
  <c r="C558" i="13"/>
  <c r="C553" i="13"/>
  <c r="C551" i="13"/>
  <c r="C549" i="13"/>
  <c r="C548" i="13"/>
  <c r="C547" i="13"/>
  <c r="C544" i="13"/>
  <c r="C541" i="13"/>
  <c r="C536" i="13"/>
  <c r="C534" i="13"/>
  <c r="C533" i="13"/>
  <c r="C532" i="13"/>
  <c r="C531" i="13"/>
  <c r="C530" i="13"/>
  <c r="C528" i="13"/>
  <c r="C527" i="13"/>
  <c r="C524" i="13"/>
  <c r="C523" i="13"/>
  <c r="C519" i="13"/>
  <c r="C517" i="13"/>
  <c r="C514" i="13"/>
  <c r="C513" i="13"/>
  <c r="C512" i="13"/>
  <c r="C508" i="13"/>
  <c r="C507" i="13"/>
  <c r="C505" i="13"/>
  <c r="C504" i="13"/>
  <c r="C503" i="13"/>
  <c r="C502" i="13"/>
  <c r="C501" i="13"/>
  <c r="C500" i="13"/>
  <c r="C499" i="13"/>
  <c r="C498" i="13"/>
  <c r="C495" i="13"/>
  <c r="C494" i="13"/>
  <c r="C493" i="13"/>
  <c r="C492" i="13"/>
  <c r="C491" i="13"/>
  <c r="C490" i="13"/>
  <c r="C489" i="13"/>
  <c r="C488" i="13"/>
  <c r="C487" i="13"/>
  <c r="C486" i="13"/>
  <c r="C485" i="13"/>
  <c r="C483" i="13"/>
  <c r="C482" i="13"/>
  <c r="C479" i="13"/>
  <c r="C476" i="13"/>
  <c r="C475" i="13"/>
  <c r="C474" i="13"/>
  <c r="C468" i="13"/>
  <c r="C467" i="13"/>
  <c r="C466" i="13"/>
  <c r="C465" i="13"/>
  <c r="C464" i="13"/>
  <c r="C463" i="13"/>
  <c r="C462" i="13"/>
  <c r="C460" i="13"/>
  <c r="C459" i="13"/>
  <c r="C458" i="13"/>
  <c r="C457" i="13"/>
  <c r="C455" i="13"/>
  <c r="C453" i="13"/>
  <c r="C452" i="13"/>
  <c r="C450" i="13"/>
  <c r="C449" i="13"/>
  <c r="C448" i="13"/>
  <c r="C447" i="13"/>
  <c r="C445" i="13"/>
  <c r="C444" i="13"/>
  <c r="C442" i="13"/>
  <c r="C440" i="13"/>
  <c r="C439" i="13"/>
  <c r="C438" i="13"/>
  <c r="C436" i="13"/>
  <c r="C434" i="13"/>
  <c r="C432" i="13"/>
  <c r="C431" i="13"/>
  <c r="C430" i="13"/>
  <c r="C429" i="13"/>
  <c r="C428" i="13"/>
  <c r="C426" i="13"/>
  <c r="C425" i="13"/>
  <c r="C424" i="13"/>
  <c r="C423" i="13"/>
  <c r="C422" i="13"/>
  <c r="C419" i="13"/>
  <c r="C418" i="13"/>
  <c r="C417" i="13"/>
  <c r="C413" i="13"/>
  <c r="C409" i="13"/>
  <c r="C404" i="13"/>
  <c r="C402" i="13"/>
  <c r="C401" i="13"/>
  <c r="C400" i="13"/>
  <c r="C399" i="13"/>
  <c r="C398" i="13"/>
  <c r="C393" i="13"/>
  <c r="C392" i="13"/>
  <c r="C391" i="13"/>
  <c r="C385" i="13"/>
  <c r="C384" i="13"/>
  <c r="C382" i="13"/>
  <c r="C381" i="13"/>
  <c r="C380" i="13"/>
  <c r="C379" i="13"/>
  <c r="C378" i="13"/>
  <c r="C377" i="13"/>
  <c r="C373" i="13"/>
  <c r="C369" i="13"/>
  <c r="C368" i="13"/>
  <c r="C365" i="13"/>
  <c r="C364" i="13"/>
  <c r="C362" i="13"/>
  <c r="C361" i="13"/>
  <c r="C360" i="13"/>
  <c r="C358" i="13"/>
  <c r="C355" i="13"/>
  <c r="C354" i="13"/>
  <c r="C353" i="13"/>
  <c r="C352" i="13"/>
  <c r="C350" i="13"/>
  <c r="C349" i="13"/>
  <c r="C348" i="13"/>
  <c r="C347" i="13"/>
  <c r="C346" i="13"/>
  <c r="C345" i="13"/>
  <c r="C344" i="13"/>
  <c r="C343" i="13"/>
  <c r="C341" i="13"/>
  <c r="C340" i="13"/>
  <c r="C338" i="13"/>
  <c r="C336" i="13"/>
  <c r="C335" i="13"/>
  <c r="C333" i="13"/>
  <c r="C332" i="13"/>
  <c r="C330" i="13"/>
  <c r="C329" i="13"/>
  <c r="C328" i="13"/>
  <c r="C326" i="13"/>
  <c r="C325" i="13"/>
  <c r="C324" i="13"/>
  <c r="C322" i="13"/>
  <c r="C320" i="13"/>
  <c r="C319" i="13"/>
  <c r="C317" i="13"/>
  <c r="C314" i="13"/>
  <c r="C313" i="13"/>
  <c r="C312" i="13"/>
  <c r="C311" i="13"/>
  <c r="C309" i="13"/>
  <c r="C307" i="13"/>
  <c r="C305" i="13"/>
  <c r="C304" i="13"/>
  <c r="C301" i="13"/>
  <c r="C297" i="13"/>
  <c r="C294" i="13"/>
  <c r="C293" i="13"/>
  <c r="C288" i="13"/>
  <c r="C285" i="13"/>
  <c r="C284" i="13"/>
  <c r="C283" i="13"/>
  <c r="C282" i="13"/>
  <c r="C280" i="13"/>
  <c r="C279" i="13"/>
  <c r="C277" i="13"/>
  <c r="C275" i="13"/>
  <c r="C274" i="13"/>
  <c r="C272" i="13"/>
  <c r="C271" i="13"/>
  <c r="C269" i="13"/>
  <c r="C266" i="13"/>
  <c r="C265" i="13"/>
  <c r="C258" i="13"/>
  <c r="C257" i="13"/>
  <c r="C256" i="13"/>
  <c r="C255" i="13"/>
  <c r="C253" i="13"/>
  <c r="C251" i="13"/>
  <c r="C250" i="13"/>
  <c r="C249" i="13"/>
  <c r="C244" i="13"/>
  <c r="C243" i="13"/>
  <c r="C242" i="13"/>
  <c r="C241" i="13"/>
  <c r="C240" i="13"/>
  <c r="C236" i="13"/>
  <c r="C235" i="13"/>
  <c r="C232" i="13"/>
  <c r="C231" i="13"/>
  <c r="C228" i="13"/>
  <c r="C226" i="13"/>
  <c r="C225" i="13"/>
  <c r="C224" i="13"/>
  <c r="C223" i="13"/>
  <c r="C222" i="13"/>
  <c r="C218" i="13"/>
  <c r="C216" i="13"/>
  <c r="C215" i="13"/>
  <c r="C214" i="13"/>
  <c r="C213" i="13"/>
  <c r="C212" i="13"/>
  <c r="C211" i="13"/>
  <c r="C210" i="13"/>
  <c r="C209" i="13"/>
  <c r="C208" i="13"/>
  <c r="C207" i="13"/>
  <c r="C206" i="13"/>
  <c r="C205" i="13"/>
  <c r="C203" i="13"/>
  <c r="C202" i="13"/>
  <c r="C201" i="13"/>
  <c r="C200" i="13"/>
  <c r="C199" i="13"/>
  <c r="C198" i="13"/>
  <c r="C197" i="13"/>
  <c r="C195" i="13"/>
  <c r="C189" i="13"/>
  <c r="C187" i="13"/>
  <c r="C180" i="13"/>
  <c r="C179" i="13"/>
  <c r="C177" i="13"/>
  <c r="C176" i="13"/>
  <c r="C175" i="13"/>
  <c r="C170" i="13"/>
  <c r="C167" i="13"/>
  <c r="C166" i="13"/>
  <c r="C165" i="13"/>
  <c r="C162" i="13"/>
  <c r="C161" i="13"/>
  <c r="C160" i="13"/>
  <c r="C159" i="13"/>
  <c r="C158" i="13"/>
  <c r="C157" i="13"/>
  <c r="C156" i="13"/>
  <c r="C155" i="13"/>
  <c r="C154" i="13"/>
  <c r="C153" i="13"/>
  <c r="C151" i="13"/>
  <c r="C150" i="13"/>
  <c r="C149" i="13"/>
  <c r="C148" i="13"/>
  <c r="C147" i="13"/>
  <c r="C146" i="13"/>
  <c r="C143" i="13"/>
  <c r="C141" i="13"/>
  <c r="C140" i="13"/>
  <c r="C138" i="13"/>
  <c r="C137" i="13"/>
  <c r="C135" i="13"/>
  <c r="C129" i="13"/>
  <c r="C119" i="13"/>
  <c r="C116" i="13"/>
  <c r="C115" i="13"/>
  <c r="C112" i="13"/>
  <c r="C111" i="13"/>
  <c r="C108" i="13"/>
  <c r="C106" i="13"/>
  <c r="C101" i="13"/>
  <c r="C100" i="13"/>
  <c r="C99" i="13"/>
  <c r="C96" i="13"/>
  <c r="C93" i="13"/>
  <c r="C92" i="13"/>
  <c r="C90" i="13"/>
  <c r="C89" i="13"/>
  <c r="C88" i="13"/>
  <c r="C86" i="13"/>
  <c r="C83" i="13"/>
  <c r="C77" i="13"/>
  <c r="C74" i="13"/>
  <c r="C73" i="13"/>
  <c r="C72" i="13"/>
  <c r="C69" i="13"/>
  <c r="C68" i="13"/>
  <c r="C66" i="13"/>
  <c r="C62" i="13"/>
  <c r="C61" i="13"/>
  <c r="C60" i="13"/>
  <c r="C59" i="13"/>
  <c r="C56" i="13"/>
  <c r="C55" i="13"/>
  <c r="C53" i="13"/>
  <c r="C51" i="13"/>
  <c r="C50" i="13"/>
  <c r="C49" i="13"/>
  <c r="C48" i="13"/>
  <c r="C47" i="13"/>
  <c r="C46" i="13"/>
  <c r="C45" i="13"/>
  <c r="C44" i="13"/>
  <c r="C42" i="13"/>
  <c r="C41" i="13"/>
  <c r="C40" i="13"/>
  <c r="C36" i="13"/>
  <c r="C35" i="13"/>
  <c r="C34" i="13"/>
  <c r="C33" i="13"/>
  <c r="C32" i="13"/>
  <c r="C31" i="13"/>
  <c r="C28" i="13"/>
  <c r="C26" i="13"/>
  <c r="C18" i="13"/>
  <c r="C17" i="13"/>
  <c r="C16" i="13"/>
  <c r="C15" i="13"/>
  <c r="C14" i="13"/>
  <c r="C13" i="13"/>
  <c r="C11" i="13"/>
  <c r="C9" i="12"/>
  <c r="D9" i="12" s="1"/>
  <c r="E9" i="12" s="1"/>
  <c r="F9" i="12" s="1"/>
  <c r="G9" i="12" s="1"/>
  <c r="H9" i="12" s="1"/>
  <c r="I9" i="12" s="1"/>
  <c r="J9" i="12" s="1"/>
  <c r="K9" i="12" s="1"/>
  <c r="L9" i="12" s="1"/>
  <c r="M9" i="12" s="1"/>
  <c r="N9" i="12" s="1"/>
  <c r="O9" i="12" s="1"/>
  <c r="P9" i="12" s="1"/>
  <c r="Q9" i="12" s="1"/>
  <c r="R9" i="12" s="1"/>
  <c r="S9" i="12" s="1"/>
  <c r="T9" i="12" s="1"/>
  <c r="U9" i="12" s="1"/>
  <c r="V9" i="12" s="1"/>
  <c r="W9" i="12" s="1"/>
  <c r="X9" i="12" s="1"/>
  <c r="Y9" i="12" s="1"/>
  <c r="Z9" i="12" s="1"/>
  <c r="AA9" i="12" s="1"/>
  <c r="AB9" i="12" s="1"/>
  <c r="AC9" i="12" s="1"/>
  <c r="AD9" i="12" s="1"/>
  <c r="AE9" i="12" s="1"/>
  <c r="AF9" i="12" s="1"/>
  <c r="AG9" i="12" s="1"/>
  <c r="AH9" i="12" s="1"/>
  <c r="AI9" i="12" s="1"/>
  <c r="AJ9" i="12" s="1"/>
  <c r="AK9" i="12" s="1"/>
  <c r="AL9" i="12" s="1"/>
  <c r="AM9" i="12" s="1"/>
  <c r="AN9" i="12" s="1"/>
  <c r="AO9" i="12" s="1"/>
  <c r="AP9" i="12" s="1"/>
  <c r="AQ9" i="12" s="1"/>
  <c r="AR9" i="12" s="1"/>
  <c r="AS9" i="12" s="1"/>
  <c r="AT9" i="12" s="1"/>
  <c r="AU9" i="12" s="1"/>
  <c r="AV9" i="12" s="1"/>
  <c r="AW9" i="12" s="1"/>
  <c r="AX9" i="12" s="1"/>
  <c r="AY9" i="12" s="1"/>
  <c r="AZ9" i="12" s="1"/>
  <c r="BA9" i="12" s="1"/>
  <c r="BB9" i="12" s="1"/>
  <c r="BC9" i="12" s="1"/>
  <c r="BD9" i="12" s="1"/>
  <c r="BE9" i="12" s="1"/>
  <c r="BF9" i="12" s="1"/>
  <c r="BG9" i="12" s="1"/>
  <c r="BH9" i="12" s="1"/>
  <c r="BI9" i="12" s="1"/>
  <c r="BJ9" i="12" s="1"/>
  <c r="BK9" i="12" s="1"/>
  <c r="BL9" i="12" s="1"/>
  <c r="BM9" i="12" s="1"/>
  <c r="BN9" i="12" s="1"/>
  <c r="BO9" i="12" s="1"/>
  <c r="BP9" i="12" s="1"/>
  <c r="BQ9" i="12" s="1"/>
  <c r="BR9" i="12" s="1"/>
  <c r="BS9" i="12" s="1"/>
  <c r="BT9" i="12" s="1"/>
  <c r="BU9" i="12" s="1"/>
  <c r="T16" i="12"/>
  <c r="S16" i="12"/>
  <c r="R16" i="12"/>
  <c r="T15" i="12"/>
  <c r="S15" i="12"/>
  <c r="R15" i="12"/>
  <c r="T14" i="12"/>
  <c r="S14" i="12"/>
  <c r="R14" i="12"/>
  <c r="T13" i="12"/>
  <c r="S13" i="12"/>
  <c r="R13" i="12"/>
  <c r="B9" i="12"/>
  <c r="C13" i="9"/>
  <c r="D13" i="9"/>
  <c r="E13" i="9"/>
  <c r="F13" i="9"/>
  <c r="G13" i="9" s="1"/>
  <c r="H13" i="9" s="1"/>
  <c r="I13" i="9" s="1"/>
  <c r="J13" i="9" s="1"/>
  <c r="K13" i="9" s="1"/>
  <c r="L13" i="9" s="1"/>
  <c r="M13" i="9" s="1"/>
  <c r="N13" i="9" s="1"/>
  <c r="O13" i="9" s="1"/>
  <c r="P13" i="9" s="1"/>
  <c r="Q13" i="9" s="1"/>
  <c r="R13" i="9" s="1"/>
  <c r="S13" i="9" s="1"/>
  <c r="T13" i="9" s="1"/>
  <c r="U13" i="9" s="1"/>
  <c r="V13" i="9" s="1"/>
  <c r="W13" i="9" s="1"/>
  <c r="X13" i="9" s="1"/>
  <c r="Y13" i="9" s="1"/>
  <c r="Z13" i="9" s="1"/>
  <c r="AA13" i="9" s="1"/>
  <c r="AB13" i="9" s="1"/>
  <c r="AC13" i="9" s="1"/>
  <c r="AD13" i="9" s="1"/>
  <c r="AE13" i="9" s="1"/>
  <c r="AF13" i="9" s="1"/>
  <c r="AG13" i="9" s="1"/>
  <c r="AH13" i="9" s="1"/>
  <c r="AI13" i="9" s="1"/>
  <c r="AJ13" i="9" s="1"/>
  <c r="AK13" i="9" s="1"/>
  <c r="AL13" i="9" s="1"/>
  <c r="AM13" i="9" s="1"/>
  <c r="AN13" i="9" s="1"/>
  <c r="AO13" i="9" s="1"/>
  <c r="AP13" i="9" s="1"/>
  <c r="AQ13" i="9" s="1"/>
  <c r="AR13" i="9" s="1"/>
  <c r="AS13" i="9" s="1"/>
  <c r="AT13" i="9" s="1"/>
  <c r="AU13" i="9" s="1"/>
  <c r="AV13" i="9" s="1"/>
  <c r="AW13" i="9" s="1"/>
  <c r="AX13" i="9" s="1"/>
  <c r="AY13" i="9" s="1"/>
  <c r="AZ13" i="9" s="1"/>
  <c r="BA13" i="9" s="1"/>
  <c r="BB13" i="9" s="1"/>
  <c r="BC13" i="9" s="1"/>
  <c r="BD13" i="9" s="1"/>
  <c r="BE13" i="9" s="1"/>
  <c r="BF13" i="9" s="1"/>
  <c r="BG13" i="9" s="1"/>
  <c r="BH13" i="9" s="1"/>
  <c r="BI13" i="9" s="1"/>
  <c r="BJ13" i="9" s="1"/>
  <c r="BK13" i="9" s="1"/>
  <c r="BL13" i="9" s="1"/>
  <c r="BM13" i="9" s="1"/>
  <c r="BN13" i="9" s="1"/>
  <c r="BO13" i="9" s="1"/>
  <c r="BP13" i="9" s="1"/>
  <c r="BQ13" i="9" s="1"/>
  <c r="BR13" i="9" s="1"/>
  <c r="BS13" i="9" s="1"/>
  <c r="BT13" i="9" s="1"/>
  <c r="BU13" i="9" s="1"/>
  <c r="B13" i="9"/>
  <c r="C10" i="8"/>
  <c r="D10" i="8"/>
  <c r="E10" i="8"/>
  <c r="F10" i="8"/>
  <c r="G10" i="8" s="1"/>
  <c r="H10" i="8" s="1"/>
  <c r="I10" i="8" s="1"/>
  <c r="J10" i="8" s="1"/>
  <c r="K10" i="8" s="1"/>
  <c r="L10" i="8" s="1"/>
  <c r="M10" i="8" s="1"/>
  <c r="N10" i="8" s="1"/>
  <c r="O10" i="8" s="1"/>
  <c r="P10" i="8" s="1"/>
  <c r="Q10" i="8" s="1"/>
  <c r="R10" i="8" s="1"/>
  <c r="S10" i="8" s="1"/>
  <c r="T10" i="8" s="1"/>
  <c r="U10" i="8" s="1"/>
  <c r="V10" i="8" s="1"/>
  <c r="W10" i="8" s="1"/>
  <c r="X10" i="8" s="1"/>
  <c r="Y10" i="8" s="1"/>
  <c r="Z10" i="8" s="1"/>
  <c r="AA10" i="8" s="1"/>
  <c r="AB10" i="8" s="1"/>
  <c r="AC10" i="8" s="1"/>
  <c r="AD10" i="8" s="1"/>
  <c r="AE10" i="8" s="1"/>
  <c r="AF10" i="8" s="1"/>
  <c r="AG10" i="8" s="1"/>
  <c r="AH10" i="8" s="1"/>
  <c r="AI10" i="8" s="1"/>
  <c r="AJ10" i="8" s="1"/>
  <c r="AK10" i="8" s="1"/>
  <c r="AL10" i="8" s="1"/>
  <c r="AM10" i="8" s="1"/>
  <c r="AN10" i="8" s="1"/>
  <c r="AO10" i="8" s="1"/>
  <c r="AP10" i="8" s="1"/>
  <c r="AQ10" i="8" s="1"/>
  <c r="AR10" i="8" s="1"/>
  <c r="AS10" i="8" s="1"/>
  <c r="AT10" i="8" s="1"/>
  <c r="AU10" i="8" s="1"/>
  <c r="AV10" i="8" s="1"/>
  <c r="AW10" i="8" s="1"/>
  <c r="AX10" i="8" s="1"/>
  <c r="AY10" i="8" s="1"/>
  <c r="AZ10" i="8" s="1"/>
  <c r="BA10" i="8" s="1"/>
  <c r="BB10" i="8" s="1"/>
  <c r="BC10" i="8" s="1"/>
  <c r="BD10" i="8" s="1"/>
  <c r="BE10" i="8" s="1"/>
  <c r="BF10" i="8" s="1"/>
  <c r="BG10" i="8" s="1"/>
  <c r="BH10" i="8" s="1"/>
  <c r="BI10" i="8" s="1"/>
  <c r="BJ10" i="8" s="1"/>
  <c r="BK10" i="8" s="1"/>
  <c r="BL10" i="8" s="1"/>
  <c r="BM10" i="8" s="1"/>
  <c r="BN10" i="8" s="1"/>
  <c r="BO10" i="8" s="1"/>
  <c r="BP10" i="8" s="1"/>
  <c r="BQ10" i="8" s="1"/>
  <c r="BR10" i="8" s="1"/>
  <c r="BS10" i="8" s="1"/>
  <c r="BT10" i="8" s="1"/>
  <c r="BU10" i="8" s="1"/>
  <c r="B10" i="8"/>
  <c r="T185" i="8"/>
  <c r="S185" i="8"/>
  <c r="R185" i="8"/>
  <c r="T184" i="8"/>
  <c r="S184" i="8"/>
  <c r="R184" i="8"/>
  <c r="T183" i="8"/>
  <c r="S183" i="8"/>
  <c r="R183" i="8"/>
  <c r="T182" i="8"/>
  <c r="S182" i="8"/>
  <c r="R182" i="8"/>
  <c r="T181" i="8"/>
  <c r="S181" i="8"/>
  <c r="R181" i="8"/>
  <c r="T180" i="8"/>
  <c r="S180" i="8"/>
  <c r="R180" i="8"/>
  <c r="T179" i="8"/>
  <c r="S179" i="8"/>
  <c r="R179" i="8"/>
  <c r="T178" i="8"/>
  <c r="S178" i="8"/>
  <c r="R178" i="8"/>
  <c r="T177" i="8"/>
  <c r="S177" i="8"/>
  <c r="R177" i="8"/>
  <c r="T176" i="8"/>
  <c r="S176" i="8"/>
  <c r="R176" i="8"/>
  <c r="T175" i="8"/>
  <c r="S175" i="8"/>
  <c r="R175" i="8"/>
  <c r="T174" i="8"/>
  <c r="S174" i="8"/>
  <c r="R174" i="8"/>
  <c r="T173" i="8"/>
  <c r="S173" i="8"/>
  <c r="R173" i="8"/>
  <c r="T172" i="8"/>
  <c r="S172" i="8"/>
  <c r="R172" i="8"/>
  <c r="T171" i="8"/>
  <c r="S171" i="8"/>
  <c r="R171" i="8"/>
  <c r="T170" i="8"/>
  <c r="S170" i="8"/>
  <c r="R170" i="8"/>
  <c r="T169" i="8"/>
  <c r="S169" i="8"/>
  <c r="R169" i="8"/>
  <c r="T168" i="8"/>
  <c r="S168" i="8"/>
  <c r="R168" i="8"/>
  <c r="T167" i="8"/>
  <c r="S167" i="8"/>
  <c r="R167" i="8"/>
  <c r="T166" i="8"/>
  <c r="S166" i="8"/>
  <c r="R166" i="8"/>
  <c r="T165" i="8"/>
  <c r="S165" i="8"/>
  <c r="R165" i="8"/>
  <c r="T164" i="8"/>
  <c r="S164" i="8"/>
  <c r="R164" i="8"/>
  <c r="T163" i="8"/>
  <c r="S163" i="8"/>
  <c r="R163" i="8"/>
  <c r="T162" i="8"/>
  <c r="S162" i="8"/>
  <c r="R162" i="8"/>
  <c r="T161" i="8"/>
  <c r="S161" i="8"/>
  <c r="R161" i="8"/>
  <c r="T160" i="8"/>
  <c r="S160" i="8"/>
  <c r="R160" i="8"/>
  <c r="T159" i="8"/>
  <c r="S159" i="8"/>
  <c r="R159" i="8"/>
  <c r="T158" i="8"/>
  <c r="S158" i="8"/>
  <c r="R158" i="8"/>
  <c r="T157" i="8"/>
  <c r="S157" i="8"/>
  <c r="R157" i="8"/>
  <c r="T156" i="8"/>
  <c r="S156" i="8"/>
  <c r="R156" i="8"/>
  <c r="T155" i="8"/>
  <c r="S155" i="8"/>
  <c r="R155" i="8"/>
  <c r="T154" i="8"/>
  <c r="S154" i="8"/>
  <c r="R154" i="8"/>
  <c r="T153" i="8"/>
  <c r="S153" i="8"/>
  <c r="R153" i="8"/>
  <c r="T152" i="8"/>
  <c r="S152" i="8"/>
  <c r="R152" i="8"/>
  <c r="T151" i="8"/>
  <c r="S151" i="8"/>
  <c r="R151" i="8"/>
  <c r="T150" i="8"/>
  <c r="S150" i="8"/>
  <c r="R150" i="8"/>
  <c r="T149" i="8"/>
  <c r="S149" i="8"/>
  <c r="R149" i="8"/>
  <c r="T148" i="8"/>
  <c r="S148" i="8"/>
  <c r="R148" i="8"/>
  <c r="T147" i="8"/>
  <c r="S147" i="8"/>
  <c r="R147" i="8"/>
  <c r="T146" i="8"/>
  <c r="S146" i="8"/>
  <c r="R146" i="8"/>
  <c r="T145" i="8"/>
  <c r="S145" i="8"/>
  <c r="R145" i="8"/>
  <c r="T144" i="8"/>
  <c r="S144" i="8"/>
  <c r="R144" i="8"/>
  <c r="T143" i="8"/>
  <c r="S143" i="8"/>
  <c r="R143" i="8"/>
  <c r="T142" i="8"/>
  <c r="S142" i="8"/>
  <c r="R142" i="8"/>
  <c r="T141" i="8"/>
  <c r="S141" i="8"/>
  <c r="R141" i="8"/>
  <c r="T140" i="8"/>
  <c r="S140" i="8"/>
  <c r="R140" i="8"/>
  <c r="T139" i="8"/>
  <c r="S139" i="8"/>
  <c r="R139" i="8"/>
  <c r="T138" i="8"/>
  <c r="S138" i="8"/>
  <c r="R138" i="8"/>
  <c r="T137" i="8"/>
  <c r="S137" i="8"/>
  <c r="R137" i="8"/>
  <c r="T136" i="8"/>
  <c r="S136" i="8"/>
  <c r="R136" i="8"/>
  <c r="T135" i="8"/>
  <c r="S135" i="8"/>
  <c r="R135" i="8"/>
  <c r="T134" i="8"/>
  <c r="S134" i="8"/>
  <c r="R134" i="8"/>
  <c r="T133" i="8"/>
  <c r="S133" i="8"/>
  <c r="R133" i="8"/>
  <c r="T132" i="8"/>
  <c r="S132" i="8"/>
  <c r="R132" i="8"/>
  <c r="T131" i="8"/>
  <c r="S131" i="8"/>
  <c r="R131" i="8"/>
  <c r="T130" i="8"/>
  <c r="S130" i="8"/>
  <c r="R130" i="8"/>
  <c r="T129" i="8"/>
  <c r="S129" i="8"/>
  <c r="R129" i="8"/>
  <c r="T128" i="8"/>
  <c r="S128" i="8"/>
  <c r="R128" i="8"/>
  <c r="T127" i="8"/>
  <c r="S127" i="8"/>
  <c r="R127" i="8"/>
  <c r="T126" i="8"/>
  <c r="S126" i="8"/>
  <c r="R126" i="8"/>
  <c r="T125" i="8"/>
  <c r="S125" i="8"/>
  <c r="R125" i="8"/>
  <c r="T124" i="8"/>
  <c r="S124" i="8"/>
  <c r="R124" i="8"/>
  <c r="T123" i="8"/>
  <c r="S123" i="8"/>
  <c r="R123" i="8"/>
  <c r="T122" i="8"/>
  <c r="S122" i="8"/>
  <c r="R122" i="8"/>
  <c r="T121" i="8"/>
  <c r="S121" i="8"/>
  <c r="R121" i="8"/>
  <c r="T119" i="8"/>
  <c r="S119" i="8"/>
  <c r="R119" i="8"/>
  <c r="T118" i="8"/>
  <c r="S118" i="8"/>
  <c r="R118" i="8"/>
  <c r="T117" i="8"/>
  <c r="S117" i="8"/>
  <c r="R117" i="8"/>
  <c r="T116" i="8"/>
  <c r="S116" i="8"/>
  <c r="R116" i="8"/>
  <c r="T115" i="8"/>
  <c r="S115" i="8"/>
  <c r="R115" i="8"/>
  <c r="T114" i="8"/>
  <c r="S114" i="8"/>
  <c r="R114" i="8"/>
  <c r="T113" i="8"/>
  <c r="S113" i="8"/>
  <c r="R113" i="8"/>
  <c r="T112" i="8"/>
  <c r="S112" i="8"/>
  <c r="R112" i="8"/>
  <c r="T111" i="8"/>
  <c r="S111" i="8"/>
  <c r="R111" i="8"/>
  <c r="T110" i="8"/>
  <c r="S110" i="8"/>
  <c r="R110" i="8"/>
  <c r="T109" i="8"/>
  <c r="S109" i="8"/>
  <c r="R109" i="8"/>
  <c r="T108" i="8"/>
  <c r="S108" i="8"/>
  <c r="R108" i="8"/>
  <c r="T107" i="8"/>
  <c r="S107" i="8"/>
  <c r="R107" i="8"/>
  <c r="T106" i="8"/>
  <c r="S106" i="8"/>
  <c r="R106" i="8"/>
  <c r="T105" i="8"/>
  <c r="S105" i="8"/>
  <c r="R105" i="8"/>
  <c r="T104" i="8"/>
  <c r="S104" i="8"/>
  <c r="R104" i="8"/>
  <c r="T103" i="8"/>
  <c r="S103" i="8"/>
  <c r="R103" i="8"/>
  <c r="T102" i="8"/>
  <c r="S102" i="8"/>
  <c r="R102" i="8"/>
  <c r="T101" i="8"/>
  <c r="S101" i="8"/>
  <c r="R101" i="8"/>
  <c r="T100" i="8"/>
  <c r="S100" i="8"/>
  <c r="R100" i="8"/>
  <c r="T99" i="8"/>
  <c r="S99" i="8"/>
  <c r="R99" i="8"/>
  <c r="T98" i="8"/>
  <c r="S98" i="8"/>
  <c r="R98" i="8"/>
  <c r="T97" i="8"/>
  <c r="S97" i="8"/>
  <c r="R97" i="8"/>
  <c r="T96" i="8"/>
  <c r="S96" i="8"/>
  <c r="R96" i="8"/>
  <c r="T95" i="8"/>
  <c r="S95" i="8"/>
  <c r="R95" i="8"/>
  <c r="T94" i="8"/>
  <c r="S94" i="8"/>
  <c r="R94" i="8"/>
  <c r="T93" i="8"/>
  <c r="S93" i="8"/>
  <c r="R93" i="8"/>
  <c r="T92" i="8"/>
  <c r="S92" i="8"/>
  <c r="R92" i="8"/>
  <c r="T91" i="8"/>
  <c r="S91" i="8"/>
  <c r="R91" i="8"/>
  <c r="T90" i="8"/>
  <c r="S90" i="8"/>
  <c r="R90" i="8"/>
  <c r="T89" i="8"/>
  <c r="S89" i="8"/>
  <c r="R89" i="8"/>
  <c r="T88" i="8"/>
  <c r="S88" i="8"/>
  <c r="R88" i="8"/>
  <c r="T87" i="8"/>
  <c r="S87" i="8"/>
  <c r="R87" i="8"/>
  <c r="T86" i="8"/>
  <c r="S86" i="8"/>
  <c r="R86" i="8"/>
  <c r="T85" i="8"/>
  <c r="S85" i="8"/>
  <c r="R85" i="8"/>
  <c r="T84" i="8"/>
  <c r="S84" i="8"/>
  <c r="R84" i="8"/>
  <c r="T83" i="8"/>
  <c r="S83" i="8"/>
  <c r="R83" i="8"/>
  <c r="T82" i="8"/>
  <c r="S82" i="8"/>
  <c r="R82" i="8"/>
  <c r="T81" i="8"/>
  <c r="S81" i="8"/>
  <c r="R81" i="8"/>
  <c r="T80" i="8"/>
  <c r="S80" i="8"/>
  <c r="R80" i="8"/>
  <c r="T79" i="8"/>
  <c r="S79" i="8"/>
  <c r="R79" i="8"/>
  <c r="T78" i="8"/>
  <c r="S78" i="8"/>
  <c r="R78" i="8"/>
  <c r="T77" i="8"/>
  <c r="S77" i="8"/>
  <c r="R77" i="8"/>
  <c r="T76" i="8"/>
  <c r="S76" i="8"/>
  <c r="R76" i="8"/>
  <c r="T75" i="8"/>
  <c r="S75" i="8"/>
  <c r="R75" i="8"/>
  <c r="T74" i="8"/>
  <c r="S74" i="8"/>
  <c r="R74" i="8"/>
  <c r="T73" i="8"/>
  <c r="S73" i="8"/>
  <c r="R73" i="8"/>
  <c r="T72" i="8"/>
  <c r="S72" i="8"/>
  <c r="R72" i="8"/>
  <c r="T71" i="8"/>
  <c r="S71" i="8"/>
  <c r="R71" i="8"/>
  <c r="T70" i="8"/>
  <c r="S70" i="8"/>
  <c r="R70" i="8"/>
  <c r="T69" i="8"/>
  <c r="S69" i="8"/>
  <c r="R69" i="8"/>
  <c r="T68" i="8"/>
  <c r="S68" i="8"/>
  <c r="R68" i="8"/>
  <c r="T67" i="8"/>
  <c r="S67" i="8"/>
  <c r="R67" i="8"/>
  <c r="T66" i="8"/>
  <c r="S66" i="8"/>
  <c r="R66" i="8"/>
  <c r="T65" i="8"/>
  <c r="S65" i="8"/>
  <c r="R65" i="8"/>
  <c r="T64" i="8"/>
  <c r="S64" i="8"/>
  <c r="R64" i="8"/>
  <c r="T63" i="8"/>
  <c r="S63" i="8"/>
  <c r="R63" i="8"/>
  <c r="T62" i="8"/>
  <c r="S62" i="8"/>
  <c r="R62" i="8"/>
  <c r="T61" i="8"/>
  <c r="S61" i="8"/>
  <c r="R61" i="8"/>
  <c r="T60" i="8"/>
  <c r="S60" i="8"/>
  <c r="R60" i="8"/>
  <c r="T59" i="8"/>
  <c r="S59" i="8"/>
  <c r="R59" i="8"/>
  <c r="T58" i="8"/>
  <c r="S58" i="8"/>
  <c r="R58" i="8"/>
  <c r="T57" i="8"/>
  <c r="S57" i="8"/>
  <c r="R57" i="8"/>
  <c r="T55" i="8"/>
  <c r="S55" i="8"/>
  <c r="R55" i="8"/>
  <c r="T54" i="8"/>
  <c r="S54" i="8"/>
  <c r="R54" i="8"/>
  <c r="T53" i="8"/>
  <c r="S53" i="8"/>
  <c r="R53" i="8"/>
  <c r="T52" i="8"/>
  <c r="S52" i="8"/>
  <c r="R52" i="8"/>
  <c r="T51" i="8"/>
  <c r="S51" i="8"/>
  <c r="R51" i="8"/>
  <c r="T50" i="8"/>
  <c r="S50" i="8"/>
  <c r="R50" i="8"/>
  <c r="T49" i="8"/>
  <c r="S49" i="8"/>
  <c r="R49" i="8"/>
  <c r="T48" i="8"/>
  <c r="S48" i="8"/>
  <c r="R48" i="8"/>
  <c r="T47" i="8"/>
  <c r="S47" i="8"/>
  <c r="R47" i="8"/>
  <c r="T46" i="8"/>
  <c r="S46" i="8"/>
  <c r="R46" i="8"/>
  <c r="T45" i="8"/>
  <c r="S45" i="8"/>
  <c r="R45" i="8"/>
  <c r="T44" i="8"/>
  <c r="S44" i="8"/>
  <c r="R44" i="8"/>
  <c r="T43" i="8"/>
  <c r="S43" i="8"/>
  <c r="R43" i="8"/>
  <c r="T42" i="8"/>
  <c r="S42" i="8"/>
  <c r="R42" i="8"/>
  <c r="T41" i="8"/>
  <c r="S41" i="8"/>
  <c r="R41" i="8"/>
  <c r="T40" i="8"/>
  <c r="S40" i="8"/>
  <c r="R40" i="8"/>
  <c r="T39" i="8"/>
  <c r="S39" i="8"/>
  <c r="R39" i="8"/>
  <c r="T38" i="8"/>
  <c r="S38" i="8"/>
  <c r="R38" i="8"/>
  <c r="T37" i="8"/>
  <c r="S37" i="8"/>
  <c r="R37" i="8"/>
  <c r="T36" i="8"/>
  <c r="S36" i="8"/>
  <c r="R36" i="8"/>
  <c r="T35" i="8"/>
  <c r="S35" i="8"/>
  <c r="R35" i="8"/>
  <c r="T34" i="8"/>
  <c r="S34" i="8"/>
  <c r="R34" i="8"/>
  <c r="T33" i="8"/>
  <c r="S33" i="8"/>
  <c r="R33" i="8"/>
  <c r="T32" i="8"/>
  <c r="S32" i="8"/>
  <c r="R32" i="8"/>
  <c r="T31" i="8"/>
  <c r="S31" i="8"/>
  <c r="R31" i="8"/>
  <c r="T30" i="8"/>
  <c r="S30" i="8"/>
  <c r="R30" i="8"/>
  <c r="T29" i="8"/>
  <c r="S29" i="8"/>
  <c r="R29" i="8"/>
  <c r="T28" i="8"/>
  <c r="S28" i="8"/>
  <c r="R28" i="8"/>
  <c r="T27" i="8"/>
  <c r="S27" i="8"/>
  <c r="R27" i="8"/>
  <c r="T26" i="8"/>
  <c r="S26" i="8"/>
  <c r="R26" i="8"/>
  <c r="T25" i="8"/>
  <c r="S25" i="8"/>
  <c r="R25" i="8"/>
  <c r="T24" i="8"/>
  <c r="S24" i="8"/>
  <c r="R24" i="8"/>
  <c r="T23" i="8"/>
  <c r="S23" i="8"/>
  <c r="R23" i="8"/>
  <c r="T22" i="8"/>
  <c r="S22" i="8"/>
  <c r="R22" i="8"/>
  <c r="T21" i="8"/>
  <c r="S21" i="8"/>
  <c r="R21" i="8"/>
  <c r="T20" i="8"/>
  <c r="S20" i="8"/>
  <c r="R20" i="8"/>
  <c r="T19" i="8"/>
  <c r="S19" i="8"/>
  <c r="R19" i="8"/>
  <c r="T18" i="8"/>
  <c r="S18" i="8"/>
  <c r="R18" i="8"/>
  <c r="T17" i="8"/>
  <c r="S17" i="8"/>
  <c r="R17" i="8"/>
  <c r="T16" i="8"/>
  <c r="S16" i="8"/>
  <c r="R16" i="8"/>
  <c r="T15" i="8"/>
  <c r="S15" i="8"/>
  <c r="R15" i="8"/>
  <c r="T14" i="8"/>
  <c r="S14" i="8"/>
  <c r="R14" i="8"/>
  <c r="B20" i="6"/>
  <c r="C20" i="6" s="1"/>
  <c r="D20" i="6" s="1"/>
  <c r="E20" i="6" s="1"/>
  <c r="F20" i="6" s="1"/>
  <c r="G20" i="6" s="1"/>
  <c r="H20" i="6" s="1"/>
  <c r="I20" i="6" s="1"/>
  <c r="J20" i="6" s="1"/>
  <c r="K20" i="6" s="1"/>
  <c r="L20" i="6" s="1"/>
  <c r="M20" i="6" s="1"/>
  <c r="N20" i="6" s="1"/>
  <c r="O20" i="6" s="1"/>
  <c r="P20" i="6" s="1"/>
  <c r="Q20" i="6" s="1"/>
  <c r="R20" i="6" s="1"/>
  <c r="S20" i="6" s="1"/>
  <c r="T20" i="6" s="1"/>
  <c r="U20" i="6" s="1"/>
  <c r="V20" i="6" s="1"/>
  <c r="W20" i="6" s="1"/>
  <c r="X20" i="6" s="1"/>
  <c r="Y20" i="6" s="1"/>
  <c r="Z20" i="6" s="1"/>
  <c r="AA20" i="6" s="1"/>
  <c r="AB20" i="6" s="1"/>
  <c r="AC20" i="6" s="1"/>
  <c r="AD20" i="6" s="1"/>
  <c r="AE20" i="6" s="1"/>
  <c r="AF20" i="6" s="1"/>
  <c r="AG20" i="6" s="1"/>
  <c r="AH20" i="6" s="1"/>
  <c r="AI20" i="6" s="1"/>
  <c r="AJ20" i="6" s="1"/>
  <c r="AK20" i="6" s="1"/>
  <c r="AL20" i="6" s="1"/>
  <c r="AM20" i="6" s="1"/>
  <c r="AN20" i="6" s="1"/>
  <c r="AO20" i="6" s="1"/>
  <c r="AP20" i="6" s="1"/>
  <c r="AQ20" i="6" s="1"/>
  <c r="AR20" i="6" s="1"/>
  <c r="AS20" i="6" s="1"/>
  <c r="AT20" i="6" s="1"/>
  <c r="AU20" i="6" s="1"/>
  <c r="AV20" i="6" s="1"/>
  <c r="AW20" i="6" s="1"/>
  <c r="AX20" i="6" s="1"/>
  <c r="AY20" i="6" s="1"/>
  <c r="AZ20" i="6" s="1"/>
  <c r="BA20" i="6" s="1"/>
  <c r="BB20" i="6" s="1"/>
  <c r="BC20" i="6" s="1"/>
  <c r="BD20" i="6" s="1"/>
  <c r="BE20" i="6" s="1"/>
  <c r="BF20" i="6" s="1"/>
  <c r="BG20" i="6" s="1"/>
  <c r="BH20" i="6" s="1"/>
  <c r="BI20" i="6" s="1"/>
  <c r="BJ20" i="6" s="1"/>
  <c r="BK20" i="6" s="1"/>
  <c r="BL20" i="6" s="1"/>
  <c r="BM20" i="6" s="1"/>
  <c r="BN20" i="6" s="1"/>
  <c r="BO20" i="6" s="1"/>
  <c r="BP20" i="6" s="1"/>
  <c r="BQ20" i="6" s="1"/>
  <c r="BR20" i="6" s="1"/>
  <c r="T203" i="6"/>
  <c r="S203" i="6"/>
  <c r="R203" i="6"/>
  <c r="T202" i="6"/>
  <c r="S202" i="6"/>
  <c r="R202" i="6"/>
  <c r="T201" i="6"/>
  <c r="S201" i="6"/>
  <c r="R201" i="6"/>
  <c r="T200" i="6"/>
  <c r="S200" i="6"/>
  <c r="R200" i="6"/>
  <c r="T199" i="6"/>
  <c r="S199" i="6"/>
  <c r="R199" i="6"/>
  <c r="T198" i="6"/>
  <c r="S198" i="6"/>
  <c r="R198" i="6"/>
  <c r="T197" i="6"/>
  <c r="S197" i="6"/>
  <c r="R197" i="6"/>
  <c r="T196" i="6"/>
  <c r="S196" i="6"/>
  <c r="R196" i="6"/>
  <c r="T195" i="6"/>
  <c r="S195" i="6"/>
  <c r="R195" i="6"/>
  <c r="T194" i="6"/>
  <c r="S194" i="6"/>
  <c r="R194" i="6"/>
  <c r="T193" i="6"/>
  <c r="S193" i="6"/>
  <c r="R193" i="6"/>
  <c r="T192" i="6"/>
  <c r="S192" i="6"/>
  <c r="R192" i="6"/>
  <c r="T190" i="6"/>
  <c r="S190" i="6"/>
  <c r="R190" i="6"/>
  <c r="T189" i="6"/>
  <c r="S189" i="6"/>
  <c r="R189" i="6"/>
  <c r="T188" i="6"/>
  <c r="S188" i="6"/>
  <c r="R188" i="6"/>
  <c r="T187" i="6"/>
  <c r="S187" i="6"/>
  <c r="R187" i="6"/>
  <c r="T186" i="6"/>
  <c r="S186" i="6"/>
  <c r="R186" i="6"/>
  <c r="T185" i="6"/>
  <c r="S185" i="6"/>
  <c r="R185" i="6"/>
  <c r="T184" i="6"/>
  <c r="S184" i="6"/>
  <c r="R184" i="6"/>
  <c r="T183" i="6"/>
  <c r="S183" i="6"/>
  <c r="R183" i="6"/>
  <c r="T182" i="6"/>
  <c r="S182" i="6"/>
  <c r="R182" i="6"/>
  <c r="T181" i="6"/>
  <c r="S181" i="6"/>
  <c r="R181" i="6"/>
  <c r="T180" i="6"/>
  <c r="S180" i="6"/>
  <c r="R180" i="6"/>
  <c r="T178" i="6"/>
  <c r="S178" i="6"/>
  <c r="R178" i="6"/>
  <c r="T177" i="6"/>
  <c r="S177" i="6"/>
  <c r="R177" i="6"/>
  <c r="T176" i="6"/>
  <c r="S176" i="6"/>
  <c r="R176" i="6"/>
  <c r="T175" i="6"/>
  <c r="S175" i="6"/>
  <c r="R175" i="6"/>
  <c r="T174" i="6"/>
  <c r="S174" i="6"/>
  <c r="R174" i="6"/>
  <c r="T173" i="6"/>
  <c r="S173" i="6"/>
  <c r="R173" i="6"/>
  <c r="T172" i="6"/>
  <c r="S172" i="6"/>
  <c r="R172" i="6"/>
  <c r="T171" i="6"/>
  <c r="S171" i="6"/>
  <c r="R171" i="6"/>
  <c r="T170" i="6"/>
  <c r="S170" i="6"/>
  <c r="R170" i="6"/>
  <c r="T169" i="6"/>
  <c r="S169" i="6"/>
  <c r="R169" i="6"/>
  <c r="T168" i="6"/>
  <c r="S168" i="6"/>
  <c r="R168" i="6"/>
  <c r="T167" i="6"/>
  <c r="S167" i="6"/>
  <c r="R167" i="6"/>
  <c r="T165" i="6"/>
  <c r="S165" i="6"/>
  <c r="R165" i="6"/>
  <c r="T164" i="6"/>
  <c r="S164" i="6"/>
  <c r="R164" i="6"/>
  <c r="T163" i="6"/>
  <c r="S163" i="6"/>
  <c r="R163" i="6"/>
  <c r="T162" i="6"/>
  <c r="S162" i="6"/>
  <c r="R162" i="6"/>
  <c r="T161" i="6"/>
  <c r="S161" i="6"/>
  <c r="R161" i="6"/>
  <c r="T160" i="6"/>
  <c r="S160" i="6"/>
  <c r="R160" i="6"/>
  <c r="T159" i="6"/>
  <c r="S159" i="6"/>
  <c r="R159" i="6"/>
  <c r="T158" i="6"/>
  <c r="S158" i="6"/>
  <c r="R158" i="6"/>
  <c r="T157" i="6"/>
  <c r="S157" i="6"/>
  <c r="R157" i="6"/>
  <c r="T156" i="6"/>
  <c r="S156" i="6"/>
  <c r="R156" i="6"/>
  <c r="T155" i="6"/>
  <c r="S155" i="6"/>
  <c r="R155" i="6"/>
  <c r="T154" i="6"/>
  <c r="S154" i="6"/>
  <c r="R154" i="6"/>
  <c r="T150" i="6"/>
  <c r="S150" i="6"/>
  <c r="R150" i="6"/>
  <c r="T149" i="6"/>
  <c r="S149" i="6"/>
  <c r="R149" i="6"/>
  <c r="T148" i="6"/>
  <c r="S148" i="6"/>
  <c r="R148" i="6"/>
  <c r="T147" i="6"/>
  <c r="S147" i="6"/>
  <c r="R147" i="6"/>
  <c r="T146" i="6"/>
  <c r="S146" i="6"/>
  <c r="R146" i="6"/>
  <c r="T145" i="6"/>
  <c r="S145" i="6"/>
  <c r="R145" i="6"/>
  <c r="T144" i="6"/>
  <c r="S144" i="6"/>
  <c r="R144" i="6"/>
  <c r="T143" i="6"/>
  <c r="S143" i="6"/>
  <c r="R143" i="6"/>
  <c r="T142" i="6"/>
  <c r="S142" i="6"/>
  <c r="R142" i="6"/>
  <c r="T141" i="6"/>
  <c r="S141" i="6"/>
  <c r="R141" i="6"/>
  <c r="T140" i="6"/>
  <c r="S140" i="6"/>
  <c r="R140" i="6"/>
  <c r="T139" i="6"/>
  <c r="S139" i="6"/>
  <c r="R139" i="6"/>
  <c r="T138" i="6"/>
  <c r="S138" i="6"/>
  <c r="R138" i="6"/>
  <c r="T137" i="6"/>
  <c r="S137" i="6"/>
  <c r="R137" i="6"/>
  <c r="T136" i="6"/>
  <c r="S136" i="6"/>
  <c r="R136" i="6"/>
  <c r="T135" i="6"/>
  <c r="S135" i="6"/>
  <c r="R135" i="6"/>
  <c r="T134" i="6"/>
  <c r="S134" i="6"/>
  <c r="R134" i="6"/>
  <c r="T133" i="6"/>
  <c r="S133" i="6"/>
  <c r="R133" i="6"/>
  <c r="T132" i="6"/>
  <c r="S132" i="6"/>
  <c r="R132" i="6"/>
  <c r="T131" i="6"/>
  <c r="S131" i="6"/>
  <c r="R131" i="6"/>
  <c r="T130" i="6"/>
  <c r="S130" i="6"/>
  <c r="R130" i="6"/>
  <c r="T129" i="6"/>
  <c r="S129" i="6"/>
  <c r="R129" i="6"/>
  <c r="T128" i="6"/>
  <c r="S128" i="6"/>
  <c r="R128" i="6"/>
  <c r="T127" i="6"/>
  <c r="S127" i="6"/>
  <c r="R127" i="6"/>
  <c r="T126" i="6"/>
  <c r="S126" i="6"/>
  <c r="R126" i="6"/>
  <c r="T124" i="6"/>
  <c r="S124" i="6"/>
  <c r="R124" i="6"/>
  <c r="T123" i="6"/>
  <c r="S123" i="6"/>
  <c r="R123" i="6"/>
  <c r="T122" i="6"/>
  <c r="S122" i="6"/>
  <c r="R122" i="6"/>
  <c r="T121" i="6"/>
  <c r="S121" i="6"/>
  <c r="R121" i="6"/>
  <c r="T120" i="6"/>
  <c r="S120" i="6"/>
  <c r="R120" i="6"/>
  <c r="T119" i="6"/>
  <c r="S119" i="6"/>
  <c r="R119" i="6"/>
  <c r="T118" i="6"/>
  <c r="S118" i="6"/>
  <c r="R118" i="6"/>
  <c r="T117" i="6"/>
  <c r="S117" i="6"/>
  <c r="R117" i="6"/>
  <c r="T116" i="6"/>
  <c r="S116" i="6"/>
  <c r="R116" i="6"/>
  <c r="T115" i="6"/>
  <c r="S115" i="6"/>
  <c r="R115" i="6"/>
  <c r="T114" i="6"/>
  <c r="S114" i="6"/>
  <c r="R114" i="6"/>
  <c r="T113" i="6"/>
  <c r="S113" i="6"/>
  <c r="R113" i="6"/>
  <c r="T112" i="6"/>
  <c r="S112" i="6"/>
  <c r="R112" i="6"/>
  <c r="T111" i="6"/>
  <c r="S111" i="6"/>
  <c r="R111" i="6"/>
  <c r="T110" i="6"/>
  <c r="S110" i="6"/>
  <c r="R110" i="6"/>
  <c r="T109" i="6"/>
  <c r="S109" i="6"/>
  <c r="R109" i="6"/>
  <c r="T108" i="6"/>
  <c r="S108" i="6"/>
  <c r="R108" i="6"/>
  <c r="T107" i="6"/>
  <c r="S107" i="6"/>
  <c r="R107" i="6"/>
  <c r="T106" i="6"/>
  <c r="S106" i="6"/>
  <c r="R106" i="6"/>
  <c r="T105" i="6"/>
  <c r="S105" i="6"/>
  <c r="R105" i="6"/>
  <c r="T104" i="6"/>
  <c r="S104" i="6"/>
  <c r="R104" i="6"/>
  <c r="T103" i="6"/>
  <c r="S103" i="6"/>
  <c r="R103" i="6"/>
  <c r="T102" i="6"/>
  <c r="S102" i="6"/>
  <c r="R102" i="6"/>
  <c r="T101" i="6"/>
  <c r="S101" i="6"/>
  <c r="R101" i="6"/>
  <c r="T100" i="6"/>
  <c r="S100" i="6"/>
  <c r="R100" i="6"/>
  <c r="T96" i="6"/>
  <c r="S96" i="6"/>
  <c r="R96" i="6"/>
  <c r="T95" i="6"/>
  <c r="S95" i="6"/>
  <c r="R95" i="6"/>
  <c r="T94" i="6"/>
  <c r="S94" i="6"/>
  <c r="R94" i="6"/>
  <c r="T93" i="6"/>
  <c r="S93" i="6"/>
  <c r="R93" i="6"/>
  <c r="T92" i="6"/>
  <c r="S92" i="6"/>
  <c r="R92" i="6"/>
  <c r="T91" i="6"/>
  <c r="S91" i="6"/>
  <c r="R91" i="6"/>
  <c r="T90" i="6"/>
  <c r="S90" i="6"/>
  <c r="R90" i="6"/>
  <c r="T89" i="6"/>
  <c r="S89" i="6"/>
  <c r="R89" i="6"/>
  <c r="T88" i="6"/>
  <c r="S88" i="6"/>
  <c r="R88" i="6"/>
  <c r="T87" i="6"/>
  <c r="S87" i="6"/>
  <c r="R87" i="6"/>
  <c r="T86" i="6"/>
  <c r="S86" i="6"/>
  <c r="R86" i="6"/>
  <c r="T85" i="6"/>
  <c r="S85" i="6"/>
  <c r="R85" i="6"/>
  <c r="T84" i="6"/>
  <c r="S84" i="6"/>
  <c r="R84" i="6"/>
  <c r="T83" i="6"/>
  <c r="S83" i="6"/>
  <c r="R83" i="6"/>
  <c r="T82" i="6"/>
  <c r="S82" i="6"/>
  <c r="R82" i="6"/>
  <c r="T81" i="6"/>
  <c r="S81" i="6"/>
  <c r="R81" i="6"/>
  <c r="T80" i="6"/>
  <c r="S80" i="6"/>
  <c r="R80" i="6"/>
  <c r="T78" i="6"/>
  <c r="S78" i="6"/>
  <c r="R78" i="6"/>
  <c r="T77" i="6"/>
  <c r="S77" i="6"/>
  <c r="R77" i="6"/>
  <c r="T76" i="6"/>
  <c r="S76" i="6"/>
  <c r="R76" i="6"/>
  <c r="T75" i="6"/>
  <c r="S75" i="6"/>
  <c r="R75" i="6"/>
  <c r="T74" i="6"/>
  <c r="S74" i="6"/>
  <c r="R74" i="6"/>
  <c r="T73" i="6"/>
  <c r="S73" i="6"/>
  <c r="R73" i="6"/>
  <c r="T72" i="6"/>
  <c r="S72" i="6"/>
  <c r="R72" i="6"/>
  <c r="T71" i="6"/>
  <c r="S71" i="6"/>
  <c r="R71" i="6"/>
  <c r="T70" i="6"/>
  <c r="S70" i="6"/>
  <c r="R70" i="6"/>
  <c r="T69" i="6"/>
  <c r="S69" i="6"/>
  <c r="R69" i="6"/>
  <c r="T68" i="6"/>
  <c r="S68" i="6"/>
  <c r="R68" i="6"/>
  <c r="T67" i="6"/>
  <c r="S67" i="6"/>
  <c r="R67" i="6"/>
  <c r="T66" i="6"/>
  <c r="S66" i="6"/>
  <c r="R66" i="6"/>
  <c r="T65" i="6"/>
  <c r="S65" i="6"/>
  <c r="R65" i="6"/>
  <c r="T64" i="6"/>
  <c r="S64" i="6"/>
  <c r="R64" i="6"/>
  <c r="T63" i="6"/>
  <c r="S63" i="6"/>
  <c r="R63" i="6"/>
  <c r="T62" i="6"/>
  <c r="S62" i="6"/>
  <c r="R62" i="6"/>
  <c r="T60" i="6"/>
  <c r="S60" i="6"/>
  <c r="R60" i="6"/>
  <c r="T59" i="6"/>
  <c r="S59" i="6"/>
  <c r="R59" i="6"/>
  <c r="T58" i="6"/>
  <c r="S58" i="6"/>
  <c r="R58" i="6"/>
  <c r="T57" i="6"/>
  <c r="S57" i="6"/>
  <c r="R57" i="6"/>
  <c r="T56" i="6"/>
  <c r="S56" i="6"/>
  <c r="R56" i="6"/>
  <c r="T55" i="6"/>
  <c r="S55" i="6"/>
  <c r="R55" i="6"/>
  <c r="T54" i="6"/>
  <c r="S54" i="6"/>
  <c r="R54" i="6"/>
  <c r="T53" i="6"/>
  <c r="S53" i="6"/>
  <c r="R53" i="6"/>
  <c r="T52" i="6"/>
  <c r="S52" i="6"/>
  <c r="R52" i="6"/>
  <c r="T51" i="6"/>
  <c r="S51" i="6"/>
  <c r="R51" i="6"/>
  <c r="T50" i="6"/>
  <c r="S50" i="6"/>
  <c r="R50" i="6"/>
  <c r="T49" i="6"/>
  <c r="S49" i="6"/>
  <c r="R49" i="6"/>
  <c r="T48" i="6"/>
  <c r="S48" i="6"/>
  <c r="R48" i="6"/>
  <c r="T47" i="6"/>
  <c r="S47" i="6"/>
  <c r="R47" i="6"/>
  <c r="T46" i="6"/>
  <c r="S46" i="6"/>
  <c r="R46" i="6"/>
  <c r="T45" i="6"/>
  <c r="S45" i="6"/>
  <c r="R45" i="6"/>
  <c r="T44" i="6"/>
  <c r="S44" i="6"/>
  <c r="R44" i="6"/>
  <c r="T43" i="6"/>
  <c r="S43" i="6"/>
  <c r="R43" i="6"/>
  <c r="T41" i="6"/>
  <c r="S41" i="6"/>
  <c r="R41" i="6"/>
  <c r="T40" i="6"/>
  <c r="S40" i="6"/>
  <c r="R40" i="6"/>
  <c r="T39" i="6"/>
  <c r="S39" i="6"/>
  <c r="R39" i="6"/>
  <c r="T38" i="6"/>
  <c r="S38" i="6"/>
  <c r="R38" i="6"/>
  <c r="T37" i="6"/>
  <c r="S37" i="6"/>
  <c r="R37" i="6"/>
  <c r="T36" i="6"/>
  <c r="S36" i="6"/>
  <c r="R36" i="6"/>
  <c r="T35" i="6"/>
  <c r="S35" i="6"/>
  <c r="R35" i="6"/>
  <c r="T34" i="6"/>
  <c r="S34" i="6"/>
  <c r="R34" i="6"/>
  <c r="T33" i="6"/>
  <c r="S33" i="6"/>
  <c r="R33" i="6"/>
  <c r="T32" i="6"/>
  <c r="S32" i="6"/>
  <c r="R32" i="6"/>
  <c r="T31" i="6"/>
  <c r="S31" i="6"/>
  <c r="R31" i="6"/>
  <c r="T30" i="6"/>
  <c r="S30" i="6"/>
  <c r="R30" i="6"/>
  <c r="T29" i="6"/>
  <c r="S29" i="6"/>
  <c r="R29" i="6"/>
  <c r="T28" i="6"/>
  <c r="S28" i="6"/>
  <c r="R28" i="6"/>
  <c r="T27" i="6"/>
  <c r="S27" i="6"/>
  <c r="R27" i="6"/>
  <c r="T26" i="6"/>
  <c r="S26" i="6"/>
  <c r="R26" i="6"/>
  <c r="T25" i="6"/>
  <c r="S25" i="6"/>
  <c r="R25" i="6"/>
  <c r="T24" i="6"/>
  <c r="S24" i="6"/>
  <c r="R24" i="6"/>
  <c r="C15" i="5"/>
  <c r="D15" i="5"/>
  <c r="E15" i="5"/>
  <c r="F15" i="5"/>
  <c r="G15" i="5"/>
  <c r="H15" i="5"/>
  <c r="I15" i="5"/>
  <c r="J15" i="5"/>
  <c r="K15" i="5" s="1"/>
  <c r="L15" i="5" s="1"/>
  <c r="M15" i="5" s="1"/>
  <c r="N15" i="5" s="1"/>
  <c r="O15" i="5" s="1"/>
  <c r="P15" i="5" s="1"/>
  <c r="Q15" i="5" s="1"/>
  <c r="R15" i="5" s="1"/>
  <c r="S15" i="5" s="1"/>
  <c r="T15" i="5" s="1"/>
  <c r="U15" i="5" s="1"/>
  <c r="V15" i="5" s="1"/>
  <c r="W15" i="5" s="1"/>
  <c r="X15" i="5" s="1"/>
  <c r="Y15" i="5" s="1"/>
  <c r="Z15" i="5" s="1"/>
  <c r="AA15" i="5" s="1"/>
  <c r="AB15" i="5" s="1"/>
  <c r="AC15" i="5" s="1"/>
  <c r="AD15" i="5" s="1"/>
  <c r="AE15" i="5" s="1"/>
  <c r="AF15" i="5" s="1"/>
  <c r="AG15" i="5" s="1"/>
  <c r="AH15" i="5" s="1"/>
  <c r="AI15" i="5" s="1"/>
  <c r="AJ15" i="5" s="1"/>
  <c r="AK15" i="5" s="1"/>
  <c r="AL15" i="5" s="1"/>
  <c r="AM15" i="5" s="1"/>
  <c r="AN15" i="5" s="1"/>
  <c r="AO15" i="5" s="1"/>
  <c r="AP15" i="5" s="1"/>
  <c r="AQ15" i="5" s="1"/>
  <c r="AR15" i="5" s="1"/>
  <c r="AS15" i="5" s="1"/>
  <c r="AT15" i="5" s="1"/>
  <c r="AU15" i="5" s="1"/>
  <c r="AV15" i="5" s="1"/>
  <c r="AW15" i="5" s="1"/>
  <c r="AX15" i="5" s="1"/>
  <c r="AY15" i="5" s="1"/>
  <c r="AZ15" i="5" s="1"/>
  <c r="BA15" i="5" s="1"/>
  <c r="BB15" i="5" s="1"/>
  <c r="BC15" i="5" s="1"/>
  <c r="BD15" i="5" s="1"/>
  <c r="BE15" i="5" s="1"/>
  <c r="BF15" i="5" s="1"/>
  <c r="BG15" i="5" s="1"/>
  <c r="BH15" i="5" s="1"/>
  <c r="BI15" i="5" s="1"/>
  <c r="BJ15" i="5" s="1"/>
  <c r="BK15" i="5" s="1"/>
  <c r="BL15" i="5" s="1"/>
  <c r="BM15" i="5" s="1"/>
  <c r="BN15" i="5" s="1"/>
  <c r="BO15" i="5" s="1"/>
  <c r="BP15" i="5" s="1"/>
  <c r="BQ15" i="5" s="1"/>
  <c r="BR15" i="5" s="1"/>
  <c r="BS15" i="5" s="1"/>
  <c r="BT15" i="5" s="1"/>
  <c r="B15" i="5"/>
  <c r="T155" i="5"/>
  <c r="S155" i="5"/>
  <c r="R155" i="5"/>
  <c r="T154" i="5"/>
  <c r="S154" i="5"/>
  <c r="R154" i="5"/>
  <c r="T153" i="5"/>
  <c r="S153" i="5"/>
  <c r="R153" i="5"/>
  <c r="T152" i="5"/>
  <c r="S152" i="5"/>
  <c r="R152" i="5"/>
  <c r="T151" i="5"/>
  <c r="S151" i="5"/>
  <c r="R151" i="5"/>
  <c r="T150" i="5"/>
  <c r="S150" i="5"/>
  <c r="R150" i="5"/>
  <c r="T149" i="5"/>
  <c r="S149" i="5"/>
  <c r="R149" i="5"/>
  <c r="T148" i="5"/>
  <c r="S148" i="5"/>
  <c r="R148" i="5"/>
  <c r="T147" i="5"/>
  <c r="S147" i="5"/>
  <c r="R147" i="5"/>
  <c r="T146" i="5"/>
  <c r="S146" i="5"/>
  <c r="R146" i="5"/>
  <c r="T145" i="5"/>
  <c r="S145" i="5"/>
  <c r="R145" i="5"/>
  <c r="T144" i="5"/>
  <c r="S144" i="5"/>
  <c r="R144" i="5"/>
  <c r="T143" i="5"/>
  <c r="S143" i="5"/>
  <c r="R143" i="5"/>
  <c r="T142" i="5"/>
  <c r="S142" i="5"/>
  <c r="R142" i="5"/>
  <c r="T141" i="5"/>
  <c r="S141" i="5"/>
  <c r="R141" i="5"/>
  <c r="T140" i="5"/>
  <c r="S140" i="5"/>
  <c r="R140" i="5"/>
  <c r="T139" i="5"/>
  <c r="S139" i="5"/>
  <c r="R139" i="5"/>
  <c r="T138" i="5"/>
  <c r="S138" i="5"/>
  <c r="R138" i="5"/>
  <c r="T137" i="5"/>
  <c r="S137" i="5"/>
  <c r="R137" i="5"/>
  <c r="T136" i="5"/>
  <c r="S136" i="5"/>
  <c r="R136" i="5"/>
  <c r="T135" i="5"/>
  <c r="S135" i="5"/>
  <c r="R135" i="5"/>
  <c r="T134" i="5"/>
  <c r="S134" i="5"/>
  <c r="R134" i="5"/>
  <c r="T133" i="5"/>
  <c r="S133" i="5"/>
  <c r="R133" i="5"/>
  <c r="T132" i="5"/>
  <c r="S132" i="5"/>
  <c r="R132" i="5"/>
  <c r="T131" i="5"/>
  <c r="S131" i="5"/>
  <c r="R131" i="5"/>
  <c r="T130" i="5"/>
  <c r="S130" i="5"/>
  <c r="R130" i="5"/>
  <c r="T129" i="5"/>
  <c r="S129" i="5"/>
  <c r="R129" i="5"/>
  <c r="T128" i="5"/>
  <c r="S128" i="5"/>
  <c r="R128" i="5"/>
  <c r="T127" i="5"/>
  <c r="S127" i="5"/>
  <c r="R127" i="5"/>
  <c r="T126" i="5"/>
  <c r="S126" i="5"/>
  <c r="R126" i="5"/>
  <c r="T125" i="5"/>
  <c r="S125" i="5"/>
  <c r="R125" i="5"/>
  <c r="T124" i="5"/>
  <c r="S124" i="5"/>
  <c r="R124" i="5"/>
  <c r="T123" i="5"/>
  <c r="S123" i="5"/>
  <c r="R123" i="5"/>
  <c r="T122" i="5"/>
  <c r="S122" i="5"/>
  <c r="R122" i="5"/>
  <c r="T121" i="5"/>
  <c r="S121" i="5"/>
  <c r="R121" i="5"/>
  <c r="T119" i="5"/>
  <c r="S119" i="5"/>
  <c r="R119" i="5"/>
  <c r="T118" i="5"/>
  <c r="S118" i="5"/>
  <c r="R118" i="5"/>
  <c r="T117" i="5"/>
  <c r="S117" i="5"/>
  <c r="R117" i="5"/>
  <c r="T116" i="5"/>
  <c r="S116" i="5"/>
  <c r="R116" i="5"/>
  <c r="T115" i="5"/>
  <c r="S115" i="5"/>
  <c r="R115" i="5"/>
  <c r="T114" i="5"/>
  <c r="S114" i="5"/>
  <c r="R114" i="5"/>
  <c r="T113" i="5"/>
  <c r="S113" i="5"/>
  <c r="R113" i="5"/>
  <c r="T112" i="5"/>
  <c r="S112" i="5"/>
  <c r="R112" i="5"/>
  <c r="T111" i="5"/>
  <c r="S111" i="5"/>
  <c r="R111" i="5"/>
  <c r="T110" i="5"/>
  <c r="S110" i="5"/>
  <c r="R110" i="5"/>
  <c r="T109" i="5"/>
  <c r="S109" i="5"/>
  <c r="R109" i="5"/>
  <c r="T108" i="5"/>
  <c r="S108" i="5"/>
  <c r="R108" i="5"/>
  <c r="T106" i="5"/>
  <c r="S106" i="5"/>
  <c r="R106" i="5"/>
  <c r="T105" i="5"/>
  <c r="S105" i="5"/>
  <c r="R105" i="5"/>
  <c r="T104" i="5"/>
  <c r="S104" i="5"/>
  <c r="R104" i="5"/>
  <c r="T103" i="5"/>
  <c r="S103" i="5"/>
  <c r="R103" i="5"/>
  <c r="T102" i="5"/>
  <c r="S102" i="5"/>
  <c r="R102" i="5"/>
  <c r="T101" i="5"/>
  <c r="S101" i="5"/>
  <c r="R101" i="5"/>
  <c r="T100" i="5"/>
  <c r="S100" i="5"/>
  <c r="R100" i="5"/>
  <c r="T99" i="5"/>
  <c r="S99" i="5"/>
  <c r="R99" i="5"/>
  <c r="T98" i="5"/>
  <c r="S98" i="5"/>
  <c r="R98" i="5"/>
  <c r="T97" i="5"/>
  <c r="S97" i="5"/>
  <c r="R97" i="5"/>
  <c r="T96" i="5"/>
  <c r="S96" i="5"/>
  <c r="R96" i="5"/>
  <c r="T95" i="5"/>
  <c r="S95" i="5"/>
  <c r="R95" i="5"/>
  <c r="T94" i="5"/>
  <c r="S94" i="5"/>
  <c r="R94" i="5"/>
  <c r="T93" i="5"/>
  <c r="S93" i="5"/>
  <c r="R93" i="5"/>
  <c r="T92" i="5"/>
  <c r="S92" i="5"/>
  <c r="R92" i="5"/>
  <c r="T91" i="5"/>
  <c r="S91" i="5"/>
  <c r="R91" i="5"/>
  <c r="T90" i="5"/>
  <c r="S90" i="5"/>
  <c r="R90" i="5"/>
  <c r="T89" i="5"/>
  <c r="S89" i="5"/>
  <c r="R89" i="5"/>
  <c r="T88" i="5"/>
  <c r="S88" i="5"/>
  <c r="R88" i="5"/>
  <c r="T87" i="5"/>
  <c r="S87" i="5"/>
  <c r="R87" i="5"/>
  <c r="T85" i="5"/>
  <c r="S85" i="5"/>
  <c r="R85" i="5"/>
  <c r="T84" i="5"/>
  <c r="S84" i="5"/>
  <c r="R84" i="5"/>
  <c r="T83" i="5"/>
  <c r="S83" i="5"/>
  <c r="R83" i="5"/>
  <c r="T82" i="5"/>
  <c r="S82" i="5"/>
  <c r="R82" i="5"/>
  <c r="T81" i="5"/>
  <c r="S81" i="5"/>
  <c r="R81" i="5"/>
  <c r="T80" i="5"/>
  <c r="S80" i="5"/>
  <c r="R80" i="5"/>
  <c r="T79" i="5"/>
  <c r="S79" i="5"/>
  <c r="R79" i="5"/>
  <c r="T78" i="5"/>
  <c r="S78" i="5"/>
  <c r="R78" i="5"/>
  <c r="T77" i="5"/>
  <c r="S77" i="5"/>
  <c r="R77" i="5"/>
  <c r="T76" i="5"/>
  <c r="S76" i="5"/>
  <c r="R76" i="5"/>
  <c r="T75" i="5"/>
  <c r="S75" i="5"/>
  <c r="R75" i="5"/>
  <c r="T74" i="5"/>
  <c r="S74" i="5"/>
  <c r="R74" i="5"/>
  <c r="T73" i="5"/>
  <c r="S73" i="5"/>
  <c r="R73" i="5"/>
  <c r="T72" i="5"/>
  <c r="S72" i="5"/>
  <c r="R72" i="5"/>
  <c r="T71" i="5"/>
  <c r="S71" i="5"/>
  <c r="R71" i="5"/>
  <c r="T70" i="5"/>
  <c r="S70" i="5"/>
  <c r="R70" i="5"/>
  <c r="T69" i="5"/>
  <c r="S69" i="5"/>
  <c r="R69" i="5"/>
  <c r="T68" i="5"/>
  <c r="S68" i="5"/>
  <c r="R68" i="5"/>
  <c r="T67" i="5"/>
  <c r="S67" i="5"/>
  <c r="R67" i="5"/>
  <c r="T66" i="5"/>
  <c r="S66" i="5"/>
  <c r="R66" i="5"/>
  <c r="T65" i="5"/>
  <c r="S65" i="5"/>
  <c r="R65" i="5"/>
  <c r="T64" i="5"/>
  <c r="S64" i="5"/>
  <c r="R64" i="5"/>
  <c r="T63" i="5"/>
  <c r="S63" i="5"/>
  <c r="R63" i="5"/>
  <c r="T62" i="5"/>
  <c r="S62" i="5"/>
  <c r="R62" i="5"/>
  <c r="T59" i="5"/>
  <c r="S59" i="5"/>
  <c r="R59" i="5"/>
  <c r="T58" i="5"/>
  <c r="S58" i="5"/>
  <c r="R58" i="5"/>
  <c r="T57" i="5"/>
  <c r="S57" i="5"/>
  <c r="R57" i="5"/>
  <c r="T56" i="5"/>
  <c r="S56" i="5"/>
  <c r="R56" i="5"/>
  <c r="T55" i="5"/>
  <c r="S55" i="5"/>
  <c r="R55" i="5"/>
  <c r="T54" i="5"/>
  <c r="S54" i="5"/>
  <c r="R54" i="5"/>
  <c r="T53" i="5"/>
  <c r="S53" i="5"/>
  <c r="R53" i="5"/>
  <c r="T52" i="5"/>
  <c r="S52" i="5"/>
  <c r="R52" i="5"/>
  <c r="T51" i="5"/>
  <c r="S51" i="5"/>
  <c r="R51" i="5"/>
  <c r="T50" i="5"/>
  <c r="S50" i="5"/>
  <c r="R50" i="5"/>
  <c r="T49" i="5"/>
  <c r="S49" i="5"/>
  <c r="R49" i="5"/>
  <c r="T48" i="5"/>
  <c r="S48" i="5"/>
  <c r="R48" i="5"/>
  <c r="T47" i="5"/>
  <c r="S47" i="5"/>
  <c r="R47" i="5"/>
  <c r="T46" i="5"/>
  <c r="S46" i="5"/>
  <c r="R46" i="5"/>
  <c r="T45" i="5"/>
  <c r="S45" i="5"/>
  <c r="R45" i="5"/>
  <c r="T44" i="5"/>
  <c r="S44" i="5"/>
  <c r="R44" i="5"/>
  <c r="T43" i="5"/>
  <c r="S43" i="5"/>
  <c r="R43" i="5"/>
  <c r="T42" i="5"/>
  <c r="S42" i="5"/>
  <c r="R42" i="5"/>
  <c r="T41" i="5"/>
  <c r="S41" i="5"/>
  <c r="R41" i="5"/>
  <c r="T40" i="5"/>
  <c r="S40" i="5"/>
  <c r="R40" i="5"/>
  <c r="T38" i="5"/>
  <c r="S38" i="5"/>
  <c r="R38" i="5"/>
  <c r="T37" i="5"/>
  <c r="S37" i="5"/>
  <c r="R37" i="5"/>
  <c r="T36" i="5"/>
  <c r="S36" i="5"/>
  <c r="R36" i="5"/>
  <c r="T35" i="5"/>
  <c r="S35" i="5"/>
  <c r="R35" i="5"/>
  <c r="T34" i="5"/>
  <c r="S34" i="5"/>
  <c r="R34" i="5"/>
  <c r="T33" i="5"/>
  <c r="S33" i="5"/>
  <c r="R33" i="5"/>
  <c r="T32" i="5"/>
  <c r="S32" i="5"/>
  <c r="R32" i="5"/>
  <c r="T31" i="5"/>
  <c r="S31" i="5"/>
  <c r="R31" i="5"/>
  <c r="T30" i="5"/>
  <c r="S30" i="5"/>
  <c r="R30" i="5"/>
  <c r="T29" i="5"/>
  <c r="S29" i="5"/>
  <c r="R29" i="5"/>
  <c r="T28" i="5"/>
  <c r="S28" i="5"/>
  <c r="R28" i="5"/>
  <c r="T27" i="5"/>
  <c r="S27" i="5"/>
  <c r="R27" i="5"/>
  <c r="T26" i="5"/>
  <c r="S26" i="5"/>
  <c r="R26" i="5"/>
  <c r="T25" i="5"/>
  <c r="S25" i="5"/>
  <c r="R25" i="5"/>
  <c r="T24" i="5"/>
  <c r="S24" i="5"/>
  <c r="R24" i="5"/>
  <c r="T23" i="5"/>
  <c r="S23" i="5"/>
  <c r="R23" i="5"/>
  <c r="T22" i="5"/>
  <c r="S22" i="5"/>
  <c r="R22" i="5"/>
  <c r="T21" i="5"/>
  <c r="S21" i="5"/>
  <c r="R21" i="5"/>
  <c r="T20" i="5"/>
  <c r="S20" i="5"/>
  <c r="R20" i="5"/>
  <c r="T19" i="5"/>
  <c r="S19" i="5"/>
  <c r="R19" i="5"/>
  <c r="T164" i="4"/>
  <c r="S164" i="4"/>
  <c r="R164" i="4"/>
  <c r="T163" i="4"/>
  <c r="S163" i="4"/>
  <c r="R163" i="4"/>
  <c r="T162" i="4"/>
  <c r="S162" i="4"/>
  <c r="R162" i="4"/>
  <c r="T161" i="4"/>
  <c r="S161" i="4"/>
  <c r="R161" i="4"/>
  <c r="T160" i="4"/>
  <c r="S160" i="4"/>
  <c r="R160" i="4"/>
  <c r="T159" i="4"/>
  <c r="S159" i="4"/>
  <c r="R159" i="4"/>
  <c r="T158" i="4"/>
  <c r="S158" i="4"/>
  <c r="R158" i="4"/>
  <c r="T157" i="4"/>
  <c r="S157" i="4"/>
  <c r="R157" i="4"/>
  <c r="T156" i="4"/>
  <c r="S156" i="4"/>
  <c r="R156" i="4"/>
  <c r="T155" i="4"/>
  <c r="S155" i="4"/>
  <c r="R155" i="4"/>
  <c r="T154" i="4"/>
  <c r="S154" i="4"/>
  <c r="R154" i="4"/>
  <c r="T153" i="4"/>
  <c r="S153" i="4"/>
  <c r="R153" i="4"/>
  <c r="T152" i="4"/>
  <c r="S152" i="4"/>
  <c r="R152" i="4"/>
  <c r="T151" i="4"/>
  <c r="S151" i="4"/>
  <c r="R151" i="4"/>
  <c r="T149" i="4"/>
  <c r="S149" i="4"/>
  <c r="R149" i="4"/>
  <c r="T148" i="4"/>
  <c r="S148" i="4"/>
  <c r="R148" i="4"/>
  <c r="T146" i="4"/>
  <c r="S146" i="4"/>
  <c r="R146" i="4"/>
  <c r="T145" i="4"/>
  <c r="S145" i="4"/>
  <c r="R145" i="4"/>
  <c r="T144" i="4"/>
  <c r="S144" i="4"/>
  <c r="R144" i="4"/>
  <c r="T143" i="4"/>
  <c r="S143" i="4"/>
  <c r="R143" i="4"/>
  <c r="T142" i="4"/>
  <c r="S142" i="4"/>
  <c r="R142" i="4"/>
  <c r="T141" i="4"/>
  <c r="S141" i="4"/>
  <c r="R141" i="4"/>
  <c r="T140" i="4"/>
  <c r="S140" i="4"/>
  <c r="R140" i="4"/>
  <c r="T139" i="4"/>
  <c r="S139" i="4"/>
  <c r="R139" i="4"/>
  <c r="T138" i="4"/>
  <c r="S138" i="4"/>
  <c r="R138" i="4"/>
  <c r="T137" i="4"/>
  <c r="S137" i="4"/>
  <c r="R137" i="4"/>
  <c r="T136" i="4"/>
  <c r="S136" i="4"/>
  <c r="R136" i="4"/>
  <c r="T135" i="4"/>
  <c r="S135" i="4"/>
  <c r="R135" i="4"/>
  <c r="T132" i="4"/>
  <c r="S132" i="4"/>
  <c r="R132" i="4"/>
  <c r="T131" i="4"/>
  <c r="S131" i="4"/>
  <c r="R131" i="4"/>
  <c r="T130" i="4"/>
  <c r="S130" i="4"/>
  <c r="R130" i="4"/>
  <c r="T129" i="4"/>
  <c r="S129" i="4"/>
  <c r="R129" i="4"/>
  <c r="T128" i="4"/>
  <c r="S128" i="4"/>
  <c r="R128" i="4"/>
  <c r="T127" i="4"/>
  <c r="S127" i="4"/>
  <c r="R127" i="4"/>
  <c r="T126" i="4"/>
  <c r="S126" i="4"/>
  <c r="R126" i="4"/>
  <c r="T125" i="4"/>
  <c r="S125" i="4"/>
  <c r="R125" i="4"/>
  <c r="T124" i="4"/>
  <c r="S124" i="4"/>
  <c r="R124" i="4"/>
  <c r="T123" i="4"/>
  <c r="S123" i="4"/>
  <c r="R123" i="4"/>
  <c r="T122" i="4"/>
  <c r="S122" i="4"/>
  <c r="R122" i="4"/>
  <c r="T121" i="4"/>
  <c r="S121" i="4"/>
  <c r="R121" i="4"/>
  <c r="T120" i="4"/>
  <c r="S120" i="4"/>
  <c r="R120" i="4"/>
  <c r="T119" i="4"/>
  <c r="S119" i="4"/>
  <c r="R119" i="4"/>
  <c r="T118" i="4"/>
  <c r="S118" i="4"/>
  <c r="R118" i="4"/>
  <c r="T117" i="4"/>
  <c r="S117" i="4"/>
  <c r="R117" i="4"/>
  <c r="T116" i="4"/>
  <c r="S116" i="4"/>
  <c r="R116" i="4"/>
  <c r="T115" i="4"/>
  <c r="S115" i="4"/>
  <c r="R115" i="4"/>
  <c r="T114" i="4"/>
  <c r="S114" i="4"/>
  <c r="R114" i="4"/>
  <c r="T113" i="4"/>
  <c r="S113" i="4"/>
  <c r="R113" i="4"/>
  <c r="T112" i="4"/>
  <c r="S112" i="4"/>
  <c r="R112" i="4"/>
  <c r="T111" i="4"/>
  <c r="S111" i="4"/>
  <c r="R111" i="4"/>
  <c r="T110" i="4"/>
  <c r="S110" i="4"/>
  <c r="R110" i="4"/>
  <c r="T109" i="4"/>
  <c r="S109" i="4"/>
  <c r="R109" i="4"/>
  <c r="T108" i="4"/>
  <c r="S108" i="4"/>
  <c r="R108" i="4"/>
  <c r="T107" i="4"/>
  <c r="S107" i="4"/>
  <c r="R107" i="4"/>
  <c r="T106" i="4"/>
  <c r="S106" i="4"/>
  <c r="R106" i="4"/>
  <c r="T105" i="4"/>
  <c r="S105" i="4"/>
  <c r="R105" i="4"/>
  <c r="T104" i="4"/>
  <c r="S104" i="4"/>
  <c r="R104" i="4"/>
  <c r="T103" i="4"/>
  <c r="S103" i="4"/>
  <c r="R103" i="4"/>
  <c r="T102" i="4"/>
  <c r="S102" i="4"/>
  <c r="R102" i="4"/>
  <c r="T101" i="4"/>
  <c r="S101" i="4"/>
  <c r="R101" i="4"/>
  <c r="T100" i="4"/>
  <c r="S100" i="4"/>
  <c r="R100" i="4"/>
  <c r="T99" i="4"/>
  <c r="S99" i="4"/>
  <c r="R99" i="4"/>
  <c r="T98" i="4"/>
  <c r="S98" i="4"/>
  <c r="R98" i="4"/>
  <c r="T97" i="4"/>
  <c r="S97" i="4"/>
  <c r="R97" i="4"/>
  <c r="T96" i="4"/>
  <c r="S96" i="4"/>
  <c r="R96" i="4"/>
  <c r="T95" i="4"/>
  <c r="S95" i="4"/>
  <c r="R95" i="4"/>
  <c r="T94" i="4"/>
  <c r="S94" i="4"/>
  <c r="R94" i="4"/>
  <c r="T93" i="4"/>
  <c r="S93" i="4"/>
  <c r="R93" i="4"/>
  <c r="T92" i="4"/>
  <c r="S92" i="4"/>
  <c r="R92" i="4"/>
  <c r="T91" i="4"/>
  <c r="S91" i="4"/>
  <c r="R91" i="4"/>
  <c r="T90" i="4"/>
  <c r="S90" i="4"/>
  <c r="R90" i="4"/>
  <c r="T89" i="4"/>
  <c r="S89" i="4"/>
  <c r="R89" i="4"/>
  <c r="T88" i="4"/>
  <c r="S88" i="4"/>
  <c r="R88" i="4"/>
  <c r="T87" i="4"/>
  <c r="S87" i="4"/>
  <c r="R87" i="4"/>
  <c r="T86" i="4"/>
  <c r="S86" i="4"/>
  <c r="R86" i="4"/>
  <c r="T85" i="4"/>
  <c r="S85" i="4"/>
  <c r="R85" i="4"/>
  <c r="T84" i="4"/>
  <c r="S84" i="4"/>
  <c r="R84" i="4"/>
  <c r="T83" i="4"/>
  <c r="S83" i="4"/>
  <c r="R83" i="4"/>
  <c r="T82" i="4"/>
  <c r="S82" i="4"/>
  <c r="R82" i="4"/>
  <c r="T81" i="4"/>
  <c r="S81" i="4"/>
  <c r="R81" i="4"/>
  <c r="T80" i="4"/>
  <c r="S80" i="4"/>
  <c r="R80" i="4"/>
  <c r="T79" i="4"/>
  <c r="S79" i="4"/>
  <c r="R79" i="4"/>
  <c r="T78" i="4"/>
  <c r="S78" i="4"/>
  <c r="R78" i="4"/>
  <c r="T77" i="4"/>
  <c r="S77" i="4"/>
  <c r="R77" i="4"/>
  <c r="T76" i="4"/>
  <c r="S76" i="4"/>
  <c r="R76" i="4"/>
  <c r="T75" i="4"/>
  <c r="S75" i="4"/>
  <c r="R75" i="4"/>
  <c r="T74" i="4"/>
  <c r="S74" i="4"/>
  <c r="R74" i="4"/>
  <c r="T73" i="4"/>
  <c r="S73" i="4"/>
  <c r="R73" i="4"/>
  <c r="T72" i="4"/>
  <c r="S72" i="4"/>
  <c r="R72" i="4"/>
  <c r="T71" i="4"/>
  <c r="S71" i="4"/>
  <c r="R71" i="4"/>
  <c r="T70" i="4"/>
  <c r="S70" i="4"/>
  <c r="R70" i="4"/>
  <c r="T69" i="4"/>
  <c r="S69" i="4"/>
  <c r="R69" i="4"/>
  <c r="T68" i="4"/>
  <c r="S68" i="4"/>
  <c r="R68" i="4"/>
  <c r="T67" i="4"/>
  <c r="S67" i="4"/>
  <c r="R67" i="4"/>
  <c r="T66" i="4"/>
  <c r="S66" i="4"/>
  <c r="R66" i="4"/>
  <c r="T65" i="4"/>
  <c r="S65" i="4"/>
  <c r="R65" i="4"/>
  <c r="T64" i="4"/>
  <c r="S64" i="4"/>
  <c r="R64" i="4"/>
  <c r="T63" i="4"/>
  <c r="S63" i="4"/>
  <c r="R63" i="4"/>
  <c r="T62" i="4"/>
  <c r="S62" i="4"/>
  <c r="R62" i="4"/>
  <c r="T61" i="4"/>
  <c r="S61" i="4"/>
  <c r="R61" i="4"/>
  <c r="T60" i="4"/>
  <c r="S60" i="4"/>
  <c r="R60" i="4"/>
  <c r="T59" i="4"/>
  <c r="S59" i="4"/>
  <c r="R59" i="4"/>
  <c r="T58" i="4"/>
  <c r="S58" i="4"/>
  <c r="R58" i="4"/>
  <c r="T57" i="4"/>
  <c r="S57" i="4"/>
  <c r="R57" i="4"/>
  <c r="T56" i="4"/>
  <c r="S56" i="4"/>
  <c r="R56" i="4"/>
  <c r="T55" i="4"/>
  <c r="S55" i="4"/>
  <c r="R55" i="4"/>
  <c r="T54" i="4"/>
  <c r="S54" i="4"/>
  <c r="R54" i="4"/>
  <c r="T53" i="4"/>
  <c r="S53" i="4"/>
  <c r="R53" i="4"/>
  <c r="T52" i="4"/>
  <c r="S52" i="4"/>
  <c r="R52" i="4"/>
  <c r="T51" i="4"/>
  <c r="S51" i="4"/>
  <c r="R51" i="4"/>
  <c r="T50" i="4"/>
  <c r="S50" i="4"/>
  <c r="R50" i="4"/>
  <c r="T49" i="4"/>
  <c r="S49" i="4"/>
  <c r="R49" i="4"/>
  <c r="T48" i="4"/>
  <c r="S48" i="4"/>
  <c r="R48" i="4"/>
  <c r="T47" i="4"/>
  <c r="S47" i="4"/>
  <c r="R47" i="4"/>
  <c r="T46" i="4"/>
  <c r="S46" i="4"/>
  <c r="R46" i="4"/>
  <c r="T45" i="4"/>
  <c r="S45" i="4"/>
  <c r="R45" i="4"/>
  <c r="T44" i="4"/>
  <c r="S44" i="4"/>
  <c r="R44" i="4"/>
  <c r="T43" i="4"/>
  <c r="S43" i="4"/>
  <c r="R43" i="4"/>
  <c r="T42" i="4"/>
  <c r="S42" i="4"/>
  <c r="R42" i="4"/>
  <c r="T41" i="4"/>
  <c r="S41" i="4"/>
  <c r="R41" i="4"/>
  <c r="T40" i="4"/>
  <c r="S40" i="4"/>
  <c r="R40" i="4"/>
  <c r="T39" i="4"/>
  <c r="S39" i="4"/>
  <c r="R39" i="4"/>
  <c r="T38" i="4"/>
  <c r="S38" i="4"/>
  <c r="R38" i="4"/>
  <c r="T37" i="4"/>
  <c r="S37" i="4"/>
  <c r="R37" i="4"/>
  <c r="T36" i="4"/>
  <c r="S36" i="4"/>
  <c r="R36" i="4"/>
  <c r="T35" i="4"/>
  <c r="S35" i="4"/>
  <c r="R35" i="4"/>
  <c r="T34" i="4"/>
  <c r="S34" i="4"/>
  <c r="R34" i="4"/>
  <c r="T33" i="4"/>
  <c r="S33" i="4"/>
  <c r="R33" i="4"/>
  <c r="T32" i="4"/>
  <c r="S32" i="4"/>
  <c r="R32" i="4"/>
  <c r="T31" i="4"/>
  <c r="S31" i="4"/>
  <c r="R31" i="4"/>
  <c r="T30" i="4"/>
  <c r="S30" i="4"/>
  <c r="R30" i="4"/>
  <c r="T29" i="4"/>
  <c r="S29" i="4"/>
  <c r="R29" i="4"/>
  <c r="T28" i="4"/>
  <c r="S28" i="4"/>
  <c r="R28" i="4"/>
  <c r="T27" i="4"/>
  <c r="S27" i="4"/>
  <c r="R27" i="4"/>
  <c r="T26" i="4"/>
  <c r="S26" i="4"/>
  <c r="R26" i="4"/>
  <c r="T25" i="4"/>
  <c r="S25" i="4"/>
  <c r="R25" i="4"/>
  <c r="T24" i="4"/>
  <c r="S24" i="4"/>
  <c r="R24" i="4"/>
  <c r="T23" i="4"/>
  <c r="S23" i="4"/>
  <c r="R23" i="4"/>
  <c r="T22" i="4"/>
  <c r="S22" i="4"/>
  <c r="R22" i="4"/>
  <c r="T21" i="4"/>
  <c r="S21" i="4"/>
  <c r="R21" i="4"/>
  <c r="T20" i="4"/>
  <c r="S20" i="4"/>
  <c r="R20" i="4"/>
  <c r="T19" i="4"/>
  <c r="S19" i="4"/>
  <c r="R19" i="4"/>
  <c r="T18" i="4"/>
  <c r="S18" i="4"/>
  <c r="R18" i="4"/>
  <c r="T17" i="4"/>
  <c r="S17" i="4"/>
  <c r="R17" i="4"/>
  <c r="T16" i="4"/>
  <c r="S16" i="4"/>
  <c r="R16" i="4"/>
  <c r="T15" i="4"/>
  <c r="S15" i="4"/>
  <c r="R15" i="4"/>
  <c r="T14" i="4"/>
  <c r="S14" i="4"/>
  <c r="R14" i="4"/>
  <c r="T13" i="4"/>
  <c r="S13" i="4"/>
  <c r="R13" i="4"/>
  <c r="B10" i="4"/>
  <c r="C10" i="4" s="1"/>
  <c r="D10" i="4" s="1"/>
  <c r="E10" i="4" s="1"/>
  <c r="F10" i="4" s="1"/>
  <c r="G10" i="4" s="1"/>
  <c r="H10" i="4" s="1"/>
  <c r="I10" i="4" s="1"/>
  <c r="J10" i="4" s="1"/>
  <c r="K10" i="4" s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AG10" i="4" s="1"/>
  <c r="AH10" i="4" s="1"/>
  <c r="AI10" i="4" s="1"/>
  <c r="AJ10" i="4" s="1"/>
  <c r="AK10" i="4" s="1"/>
  <c r="AL10" i="4" s="1"/>
  <c r="AM10" i="4" s="1"/>
  <c r="AN10" i="4" s="1"/>
  <c r="AO10" i="4" s="1"/>
  <c r="AP10" i="4" s="1"/>
  <c r="AQ10" i="4" s="1"/>
  <c r="AR10" i="4" s="1"/>
  <c r="AS10" i="4" s="1"/>
  <c r="AT10" i="4" s="1"/>
  <c r="AU10" i="4" s="1"/>
  <c r="AV10" i="4" s="1"/>
  <c r="AW10" i="4" s="1"/>
  <c r="AX10" i="4" s="1"/>
  <c r="AY10" i="4" s="1"/>
  <c r="AZ10" i="4" s="1"/>
  <c r="BA10" i="4" s="1"/>
  <c r="BB10" i="4" s="1"/>
  <c r="BC10" i="4" s="1"/>
  <c r="BD10" i="4" s="1"/>
  <c r="BE10" i="4" s="1"/>
  <c r="BF10" i="4" s="1"/>
  <c r="BG10" i="4" s="1"/>
  <c r="BH10" i="4" s="1"/>
  <c r="BI10" i="4" s="1"/>
  <c r="BJ10" i="4" s="1"/>
  <c r="BK10" i="4" s="1"/>
  <c r="BL10" i="4" s="1"/>
  <c r="BM10" i="4" s="1"/>
  <c r="BN10" i="4" s="1"/>
  <c r="BO10" i="4" s="1"/>
  <c r="BP10" i="4" s="1"/>
  <c r="BQ10" i="4" s="1"/>
  <c r="BR10" i="4" s="1"/>
  <c r="BS10" i="4" s="1"/>
  <c r="BT10" i="4" s="1"/>
  <c r="BU10" i="4" s="1"/>
  <c r="BV10" i="4" s="1"/>
  <c r="C26" i="3"/>
  <c r="D26" i="3" s="1"/>
  <c r="E26" i="3" s="1"/>
  <c r="F26" i="3" s="1"/>
  <c r="G26" i="3" s="1"/>
  <c r="H26" i="3" s="1"/>
  <c r="I26" i="3" s="1"/>
  <c r="J26" i="3" s="1"/>
  <c r="K26" i="3" s="1"/>
  <c r="L26" i="3" s="1"/>
  <c r="M26" i="3" s="1"/>
  <c r="N26" i="3" s="1"/>
  <c r="O26" i="3" s="1"/>
  <c r="P26" i="3" s="1"/>
  <c r="Q26" i="3" s="1"/>
  <c r="R26" i="3" s="1"/>
  <c r="S26" i="3" s="1"/>
  <c r="T26" i="3" s="1"/>
  <c r="U26" i="3" s="1"/>
  <c r="V26" i="3" s="1"/>
  <c r="W26" i="3" s="1"/>
  <c r="X26" i="3" s="1"/>
  <c r="Y26" i="3" s="1"/>
  <c r="Z26" i="3" s="1"/>
  <c r="AA26" i="3" s="1"/>
  <c r="AB26" i="3" s="1"/>
  <c r="AC26" i="3" s="1"/>
  <c r="AD26" i="3" s="1"/>
  <c r="AE26" i="3" s="1"/>
  <c r="AF26" i="3" s="1"/>
  <c r="AG26" i="3" s="1"/>
  <c r="AH26" i="3" s="1"/>
  <c r="AI26" i="3" s="1"/>
  <c r="AJ26" i="3" s="1"/>
  <c r="AK26" i="3" s="1"/>
  <c r="AL26" i="3" s="1"/>
  <c r="AM26" i="3" s="1"/>
  <c r="AN26" i="3" s="1"/>
  <c r="AO26" i="3" s="1"/>
  <c r="AP26" i="3" s="1"/>
  <c r="AQ26" i="3" s="1"/>
  <c r="AR26" i="3" s="1"/>
  <c r="AS26" i="3" s="1"/>
  <c r="AT26" i="3" s="1"/>
  <c r="AU26" i="3" s="1"/>
  <c r="AV26" i="3" s="1"/>
  <c r="AW26" i="3" s="1"/>
  <c r="AX26" i="3" s="1"/>
  <c r="AY26" i="3" s="1"/>
  <c r="AZ26" i="3" s="1"/>
  <c r="BA26" i="3" s="1"/>
  <c r="BB26" i="3" s="1"/>
  <c r="BC26" i="3" s="1"/>
  <c r="BD26" i="3" s="1"/>
  <c r="BE26" i="3" s="1"/>
  <c r="BF26" i="3" s="1"/>
  <c r="BG26" i="3" s="1"/>
  <c r="BH26" i="3" s="1"/>
  <c r="BI26" i="3" s="1"/>
  <c r="BJ26" i="3" s="1"/>
  <c r="BK26" i="3" s="1"/>
  <c r="BL26" i="3" s="1"/>
  <c r="BM26" i="3" s="1"/>
  <c r="BN26" i="3" s="1"/>
  <c r="BO26" i="3" s="1"/>
  <c r="BP26" i="3" s="1"/>
  <c r="BQ26" i="3" s="1"/>
  <c r="BR26" i="3" s="1"/>
  <c r="BS26" i="3" s="1"/>
  <c r="BT26" i="3" s="1"/>
  <c r="BU26" i="3" s="1"/>
  <c r="BV26" i="3" s="1"/>
  <c r="B26" i="3"/>
  <c r="T354" i="3"/>
  <c r="S354" i="3"/>
  <c r="R354" i="3"/>
  <c r="T353" i="3"/>
  <c r="S353" i="3"/>
  <c r="R353" i="3"/>
  <c r="T352" i="3"/>
  <c r="S352" i="3"/>
  <c r="R352" i="3"/>
  <c r="T351" i="3"/>
  <c r="S351" i="3"/>
  <c r="R351" i="3"/>
  <c r="T350" i="3"/>
  <c r="S350" i="3"/>
  <c r="R350" i="3"/>
  <c r="T349" i="3"/>
  <c r="S349" i="3"/>
  <c r="R349" i="3"/>
  <c r="T348" i="3"/>
  <c r="S348" i="3"/>
  <c r="R348" i="3"/>
  <c r="T347" i="3"/>
  <c r="S347" i="3"/>
  <c r="R347" i="3"/>
  <c r="T346" i="3"/>
  <c r="S346" i="3"/>
  <c r="R346" i="3"/>
  <c r="T344" i="3"/>
  <c r="S344" i="3"/>
  <c r="R344" i="3"/>
  <c r="T343" i="3"/>
  <c r="S343" i="3"/>
  <c r="R343" i="3"/>
  <c r="T342" i="3"/>
  <c r="S342" i="3"/>
  <c r="R342" i="3"/>
  <c r="T341" i="3"/>
  <c r="S341" i="3"/>
  <c r="R341" i="3"/>
  <c r="T340" i="3"/>
  <c r="S340" i="3"/>
  <c r="R340" i="3"/>
  <c r="T339" i="3"/>
  <c r="S339" i="3"/>
  <c r="R339" i="3"/>
  <c r="T338" i="3"/>
  <c r="S338" i="3"/>
  <c r="R338" i="3"/>
  <c r="T337" i="3"/>
  <c r="S337" i="3"/>
  <c r="R337" i="3"/>
  <c r="T336" i="3"/>
  <c r="S336" i="3"/>
  <c r="R336" i="3"/>
  <c r="T335" i="3"/>
  <c r="S335" i="3"/>
  <c r="R335" i="3"/>
  <c r="T334" i="3"/>
  <c r="S334" i="3"/>
  <c r="R334" i="3"/>
  <c r="T333" i="3"/>
  <c r="S333" i="3"/>
  <c r="R333" i="3"/>
  <c r="T332" i="3"/>
  <c r="S332" i="3"/>
  <c r="R332" i="3"/>
  <c r="T245" i="3"/>
  <c r="S245" i="3"/>
  <c r="R245" i="3"/>
  <c r="T244" i="3"/>
  <c r="S244" i="3"/>
  <c r="R244" i="3"/>
  <c r="T243" i="3"/>
  <c r="S243" i="3"/>
  <c r="R243" i="3"/>
  <c r="T242" i="3"/>
  <c r="S242" i="3"/>
  <c r="R242" i="3"/>
  <c r="T241" i="3"/>
  <c r="S241" i="3"/>
  <c r="R241" i="3"/>
  <c r="T240" i="3"/>
  <c r="S240" i="3"/>
  <c r="R240" i="3"/>
  <c r="T239" i="3"/>
  <c r="S239" i="3"/>
  <c r="R239" i="3"/>
  <c r="T238" i="3"/>
  <c r="S238" i="3"/>
  <c r="R238" i="3"/>
  <c r="T237" i="3"/>
  <c r="S237" i="3"/>
  <c r="R237" i="3"/>
  <c r="T236" i="3"/>
  <c r="S236" i="3"/>
  <c r="R236" i="3"/>
  <c r="T234" i="3"/>
  <c r="S234" i="3"/>
  <c r="R234" i="3"/>
  <c r="T233" i="3"/>
  <c r="S233" i="3"/>
  <c r="R233" i="3"/>
  <c r="T232" i="3"/>
  <c r="S232" i="3"/>
  <c r="R232" i="3"/>
  <c r="T231" i="3"/>
  <c r="S231" i="3"/>
  <c r="R231" i="3"/>
  <c r="T230" i="3"/>
  <c r="S230" i="3"/>
  <c r="R230" i="3"/>
  <c r="T229" i="3"/>
  <c r="S229" i="3"/>
  <c r="R229" i="3"/>
  <c r="T228" i="3"/>
  <c r="S228" i="3"/>
  <c r="R228" i="3"/>
  <c r="T227" i="3"/>
  <c r="S227" i="3"/>
  <c r="R227" i="3"/>
  <c r="T226" i="3"/>
  <c r="S226" i="3"/>
  <c r="R226" i="3"/>
  <c r="T225" i="3"/>
  <c r="S225" i="3"/>
  <c r="R225" i="3"/>
  <c r="T217" i="3"/>
  <c r="S217" i="3"/>
  <c r="R217" i="3"/>
  <c r="T216" i="3"/>
  <c r="S216" i="3"/>
  <c r="R216" i="3"/>
  <c r="T215" i="3"/>
  <c r="S215" i="3"/>
  <c r="R215" i="3"/>
  <c r="T214" i="3"/>
  <c r="S214" i="3"/>
  <c r="R214" i="3"/>
  <c r="T212" i="3"/>
  <c r="S212" i="3"/>
  <c r="R212" i="3"/>
  <c r="T211" i="3"/>
  <c r="S211" i="3"/>
  <c r="R211" i="3"/>
  <c r="T210" i="3"/>
  <c r="S210" i="3"/>
  <c r="R210" i="3"/>
  <c r="T209" i="3"/>
  <c r="S209" i="3"/>
  <c r="R209" i="3"/>
  <c r="T208" i="3"/>
  <c r="S208" i="3"/>
  <c r="R208" i="3"/>
  <c r="T207" i="3"/>
  <c r="S207" i="3"/>
  <c r="R207" i="3"/>
  <c r="T206" i="3"/>
  <c r="S206" i="3"/>
  <c r="R206" i="3"/>
  <c r="T205" i="3"/>
  <c r="S205" i="3"/>
  <c r="R205" i="3"/>
  <c r="T204" i="3"/>
  <c r="S204" i="3"/>
  <c r="R204" i="3"/>
  <c r="T203" i="3"/>
  <c r="S203" i="3"/>
  <c r="R203" i="3"/>
  <c r="T202" i="3"/>
  <c r="S202" i="3"/>
  <c r="R202" i="3"/>
  <c r="T201" i="3"/>
  <c r="S201" i="3"/>
  <c r="R201" i="3"/>
  <c r="T200" i="3"/>
  <c r="S200" i="3"/>
  <c r="R200" i="3"/>
  <c r="T199" i="3"/>
  <c r="S199" i="3"/>
  <c r="R199" i="3"/>
  <c r="T198" i="3"/>
  <c r="S198" i="3"/>
  <c r="R198" i="3"/>
  <c r="T197" i="3"/>
  <c r="S197" i="3"/>
  <c r="R197" i="3"/>
  <c r="T196" i="3"/>
  <c r="S196" i="3"/>
  <c r="R196" i="3"/>
  <c r="T195" i="3"/>
  <c r="S195" i="3"/>
  <c r="R195" i="3"/>
  <c r="T194" i="3"/>
  <c r="S194" i="3"/>
  <c r="R194" i="3"/>
  <c r="T193" i="3"/>
  <c r="S193" i="3"/>
  <c r="R193" i="3"/>
  <c r="T192" i="3"/>
  <c r="S192" i="3"/>
  <c r="R192" i="3"/>
  <c r="T191" i="3"/>
  <c r="S191" i="3"/>
  <c r="R191" i="3"/>
  <c r="T190" i="3"/>
  <c r="S190" i="3"/>
  <c r="R190" i="3"/>
  <c r="T189" i="3"/>
  <c r="S189" i="3"/>
  <c r="R189" i="3"/>
  <c r="T188" i="3"/>
  <c r="S188" i="3"/>
  <c r="R188" i="3"/>
  <c r="T187" i="3"/>
  <c r="S187" i="3"/>
  <c r="R187" i="3"/>
  <c r="T186" i="3"/>
  <c r="S186" i="3"/>
  <c r="R186" i="3"/>
  <c r="T185" i="3"/>
  <c r="S185" i="3"/>
  <c r="R185" i="3"/>
  <c r="T184" i="3"/>
  <c r="S184" i="3"/>
  <c r="R184" i="3"/>
  <c r="T183" i="3"/>
  <c r="S183" i="3"/>
  <c r="R183" i="3"/>
  <c r="T181" i="3"/>
  <c r="S181" i="3"/>
  <c r="R181" i="3"/>
  <c r="T180" i="3"/>
  <c r="S180" i="3"/>
  <c r="R180" i="3"/>
  <c r="T179" i="3"/>
  <c r="S179" i="3"/>
  <c r="R179" i="3"/>
  <c r="T178" i="3"/>
  <c r="S178" i="3"/>
  <c r="R178" i="3"/>
  <c r="T177" i="3"/>
  <c r="S177" i="3"/>
  <c r="R177" i="3"/>
  <c r="T176" i="3"/>
  <c r="S176" i="3"/>
  <c r="R176" i="3"/>
  <c r="T175" i="3"/>
  <c r="S175" i="3"/>
  <c r="R175" i="3"/>
  <c r="T174" i="3"/>
  <c r="S174" i="3"/>
  <c r="R174" i="3"/>
  <c r="T173" i="3"/>
  <c r="S173" i="3"/>
  <c r="R173" i="3"/>
  <c r="T172" i="3"/>
  <c r="S172" i="3"/>
  <c r="R172" i="3"/>
  <c r="T171" i="3"/>
  <c r="S171" i="3"/>
  <c r="R171" i="3"/>
  <c r="T170" i="3"/>
  <c r="S170" i="3"/>
  <c r="R170" i="3"/>
  <c r="T169" i="3"/>
  <c r="S169" i="3"/>
  <c r="R169" i="3"/>
  <c r="T168" i="3"/>
  <c r="S168" i="3"/>
  <c r="R168" i="3"/>
  <c r="T167" i="3"/>
  <c r="S167" i="3"/>
  <c r="R167" i="3"/>
  <c r="T166" i="3"/>
  <c r="S166" i="3"/>
  <c r="R166" i="3"/>
  <c r="T165" i="3"/>
  <c r="S165" i="3"/>
  <c r="R165" i="3"/>
  <c r="T164" i="3"/>
  <c r="S164" i="3"/>
  <c r="R164" i="3"/>
  <c r="T163" i="3"/>
  <c r="S163" i="3"/>
  <c r="R163" i="3"/>
  <c r="T162" i="3"/>
  <c r="S162" i="3"/>
  <c r="R162" i="3"/>
  <c r="T161" i="3"/>
  <c r="S161" i="3"/>
  <c r="R161" i="3"/>
  <c r="T160" i="3"/>
  <c r="S160" i="3"/>
  <c r="R160" i="3"/>
  <c r="T159" i="3"/>
  <c r="S159" i="3"/>
  <c r="R159" i="3"/>
  <c r="T158" i="3"/>
  <c r="S158" i="3"/>
  <c r="R158" i="3"/>
  <c r="T155" i="3"/>
  <c r="S155" i="3"/>
  <c r="R155" i="3"/>
  <c r="U154" i="3"/>
  <c r="T154" i="3"/>
  <c r="S154" i="3"/>
  <c r="R154" i="3"/>
  <c r="U153" i="3"/>
  <c r="T153" i="3"/>
  <c r="S153" i="3"/>
  <c r="R153" i="3"/>
  <c r="U152" i="3"/>
  <c r="T152" i="3"/>
  <c r="S152" i="3"/>
  <c r="R152" i="3"/>
  <c r="U151" i="3"/>
  <c r="T151" i="3"/>
  <c r="S151" i="3"/>
  <c r="R151" i="3"/>
  <c r="U150" i="3"/>
  <c r="T150" i="3"/>
  <c r="S150" i="3"/>
  <c r="R150" i="3"/>
  <c r="U149" i="3"/>
  <c r="T149" i="3"/>
  <c r="S149" i="3"/>
  <c r="R149" i="3"/>
  <c r="U148" i="3"/>
  <c r="T148" i="3"/>
  <c r="S148" i="3"/>
  <c r="R148" i="3"/>
  <c r="U147" i="3"/>
  <c r="T147" i="3"/>
  <c r="S147" i="3"/>
  <c r="R147" i="3"/>
  <c r="U146" i="3"/>
  <c r="T146" i="3"/>
  <c r="S146" i="3"/>
  <c r="R146" i="3"/>
  <c r="U145" i="3"/>
  <c r="T145" i="3"/>
  <c r="S145" i="3"/>
  <c r="R145" i="3"/>
  <c r="U144" i="3"/>
  <c r="T144" i="3"/>
  <c r="S144" i="3"/>
  <c r="R144" i="3"/>
  <c r="U143" i="3"/>
  <c r="T143" i="3"/>
  <c r="S143" i="3"/>
  <c r="R143" i="3"/>
  <c r="U142" i="3"/>
  <c r="T142" i="3"/>
  <c r="S142" i="3"/>
  <c r="R142" i="3"/>
  <c r="U141" i="3"/>
  <c r="T141" i="3"/>
  <c r="S141" i="3"/>
  <c r="R141" i="3"/>
  <c r="U140" i="3"/>
  <c r="T140" i="3"/>
  <c r="S140" i="3"/>
  <c r="R140" i="3"/>
  <c r="U139" i="3"/>
  <c r="T139" i="3"/>
  <c r="S139" i="3"/>
  <c r="R139" i="3"/>
  <c r="U138" i="3"/>
  <c r="T138" i="3"/>
  <c r="S138" i="3"/>
  <c r="R138" i="3"/>
  <c r="U137" i="3"/>
  <c r="T137" i="3"/>
  <c r="S137" i="3"/>
  <c r="R137" i="3"/>
  <c r="U136" i="3"/>
  <c r="T136" i="3"/>
  <c r="S136" i="3"/>
  <c r="R136" i="3"/>
  <c r="U135" i="3"/>
  <c r="T135" i="3"/>
  <c r="S135" i="3"/>
  <c r="R135" i="3"/>
  <c r="U134" i="3"/>
  <c r="T134" i="3"/>
  <c r="S134" i="3"/>
  <c r="R134" i="3"/>
  <c r="U133" i="3"/>
  <c r="T133" i="3"/>
  <c r="S133" i="3"/>
  <c r="R133" i="3"/>
  <c r="U132" i="3"/>
  <c r="T132" i="3"/>
  <c r="S132" i="3"/>
  <c r="R132" i="3"/>
  <c r="U131" i="3"/>
  <c r="T131" i="3"/>
  <c r="S131" i="3"/>
  <c r="R131" i="3"/>
  <c r="U130" i="3"/>
  <c r="T130" i="3"/>
  <c r="S130" i="3"/>
  <c r="R130" i="3"/>
  <c r="U129" i="3"/>
  <c r="T129" i="3"/>
  <c r="S129" i="3"/>
  <c r="R129" i="3"/>
  <c r="U128" i="3"/>
  <c r="T128" i="3"/>
  <c r="S128" i="3"/>
  <c r="R128" i="3"/>
  <c r="U127" i="3"/>
  <c r="T127" i="3"/>
  <c r="S127" i="3"/>
  <c r="R127" i="3"/>
  <c r="U126" i="3"/>
  <c r="T126" i="3"/>
  <c r="S126" i="3"/>
  <c r="R126" i="3"/>
  <c r="U125" i="3"/>
  <c r="T125" i="3"/>
  <c r="S125" i="3"/>
  <c r="R125" i="3"/>
  <c r="U123" i="3"/>
  <c r="T123" i="3"/>
  <c r="S123" i="3"/>
  <c r="R123" i="3"/>
  <c r="U122" i="3"/>
  <c r="T122" i="3"/>
  <c r="S122" i="3"/>
  <c r="R122" i="3"/>
  <c r="U121" i="3"/>
  <c r="T121" i="3"/>
  <c r="S121" i="3"/>
  <c r="R121" i="3"/>
  <c r="U120" i="3"/>
  <c r="T120" i="3"/>
  <c r="S120" i="3"/>
  <c r="R120" i="3"/>
  <c r="U119" i="3"/>
  <c r="T119" i="3"/>
  <c r="S119" i="3"/>
  <c r="R119" i="3"/>
  <c r="U118" i="3"/>
  <c r="T118" i="3"/>
  <c r="S118" i="3"/>
  <c r="R118" i="3"/>
  <c r="U117" i="3"/>
  <c r="T117" i="3"/>
  <c r="S117" i="3"/>
  <c r="R117" i="3"/>
  <c r="U116" i="3"/>
  <c r="T116" i="3"/>
  <c r="S116" i="3"/>
  <c r="R116" i="3"/>
  <c r="U115" i="3"/>
  <c r="T115" i="3"/>
  <c r="S115" i="3"/>
  <c r="R115" i="3"/>
  <c r="U114" i="3"/>
  <c r="T114" i="3"/>
  <c r="S114" i="3"/>
  <c r="R114" i="3"/>
  <c r="U113" i="3"/>
  <c r="T113" i="3"/>
  <c r="S113" i="3"/>
  <c r="R113" i="3"/>
  <c r="U112" i="3"/>
  <c r="T112" i="3"/>
  <c r="S112" i="3"/>
  <c r="R112" i="3"/>
  <c r="U111" i="3"/>
  <c r="T111" i="3"/>
  <c r="S111" i="3"/>
  <c r="R111" i="3"/>
  <c r="U110" i="3"/>
  <c r="T110" i="3"/>
  <c r="S110" i="3"/>
  <c r="R110" i="3"/>
  <c r="U109" i="3"/>
  <c r="T109" i="3"/>
  <c r="S109" i="3"/>
  <c r="R109" i="3"/>
  <c r="U108" i="3"/>
  <c r="T108" i="3"/>
  <c r="S108" i="3"/>
  <c r="R108" i="3"/>
  <c r="U107" i="3"/>
  <c r="T107" i="3"/>
  <c r="S107" i="3"/>
  <c r="R107" i="3"/>
  <c r="U106" i="3"/>
  <c r="T106" i="3"/>
  <c r="S106" i="3"/>
  <c r="R106" i="3"/>
  <c r="U105" i="3"/>
  <c r="T105" i="3"/>
  <c r="S105" i="3"/>
  <c r="R105" i="3"/>
  <c r="U104" i="3"/>
  <c r="T104" i="3"/>
  <c r="S104" i="3"/>
  <c r="R104" i="3"/>
  <c r="U103" i="3"/>
  <c r="T103" i="3"/>
  <c r="S103" i="3"/>
  <c r="R103" i="3"/>
  <c r="T102" i="3"/>
  <c r="S102" i="3"/>
  <c r="R102" i="3"/>
  <c r="T101" i="3"/>
  <c r="S101" i="3"/>
  <c r="R101" i="3"/>
  <c r="T100" i="3"/>
  <c r="S100" i="3"/>
  <c r="R100" i="3"/>
  <c r="U99" i="3"/>
  <c r="T99" i="3"/>
  <c r="S99" i="3"/>
  <c r="R99" i="3"/>
  <c r="U98" i="3"/>
  <c r="T98" i="3"/>
  <c r="S98" i="3"/>
  <c r="R98" i="3"/>
  <c r="U97" i="3"/>
  <c r="T97" i="3"/>
  <c r="S97" i="3"/>
  <c r="R97" i="3"/>
  <c r="U96" i="3"/>
  <c r="T96" i="3"/>
  <c r="S96" i="3"/>
  <c r="R96" i="3"/>
  <c r="U95" i="3"/>
  <c r="T95" i="3"/>
  <c r="S95" i="3"/>
  <c r="R95" i="3"/>
  <c r="U94" i="3"/>
  <c r="T94" i="3"/>
  <c r="S94" i="3"/>
  <c r="R94" i="3"/>
  <c r="U91" i="3"/>
  <c r="T91" i="3"/>
  <c r="S91" i="3"/>
  <c r="R91" i="3"/>
  <c r="U90" i="3"/>
  <c r="T90" i="3"/>
  <c r="S90" i="3"/>
  <c r="R90" i="3"/>
  <c r="U89" i="3"/>
  <c r="T89" i="3"/>
  <c r="S89" i="3"/>
  <c r="R89" i="3"/>
  <c r="U88" i="3"/>
  <c r="T88" i="3"/>
  <c r="S88" i="3"/>
  <c r="R88" i="3"/>
  <c r="U87" i="3"/>
  <c r="T87" i="3"/>
  <c r="S87" i="3"/>
  <c r="R87" i="3"/>
  <c r="U86" i="3"/>
  <c r="T86" i="3"/>
  <c r="S86" i="3"/>
  <c r="R86" i="3"/>
  <c r="U85" i="3"/>
  <c r="T85" i="3"/>
  <c r="S85" i="3"/>
  <c r="R85" i="3"/>
  <c r="U84" i="3"/>
  <c r="T84" i="3"/>
  <c r="S84" i="3"/>
  <c r="R84" i="3"/>
  <c r="U83" i="3"/>
  <c r="T83" i="3"/>
  <c r="S83" i="3"/>
  <c r="R83" i="3"/>
  <c r="U82" i="3"/>
  <c r="T82" i="3"/>
  <c r="S82" i="3"/>
  <c r="R82" i="3"/>
  <c r="U81" i="3"/>
  <c r="T81" i="3"/>
  <c r="S81" i="3"/>
  <c r="R81" i="3"/>
  <c r="U80" i="3"/>
  <c r="T80" i="3"/>
  <c r="S80" i="3"/>
  <c r="R80" i="3"/>
  <c r="U79" i="3"/>
  <c r="T79" i="3"/>
  <c r="S79" i="3"/>
  <c r="R79" i="3"/>
  <c r="U78" i="3"/>
  <c r="T78" i="3"/>
  <c r="S78" i="3"/>
  <c r="R78" i="3"/>
  <c r="U77" i="3"/>
  <c r="T77" i="3"/>
  <c r="S77" i="3"/>
  <c r="R77" i="3"/>
  <c r="U76" i="3"/>
  <c r="T76" i="3"/>
  <c r="S76" i="3"/>
  <c r="R76" i="3"/>
  <c r="U75" i="3"/>
  <c r="T75" i="3"/>
  <c r="S75" i="3"/>
  <c r="R75" i="3"/>
  <c r="U74" i="3"/>
  <c r="T74" i="3"/>
  <c r="S74" i="3"/>
  <c r="R74" i="3"/>
  <c r="U73" i="3"/>
  <c r="T73" i="3"/>
  <c r="S73" i="3"/>
  <c r="R73" i="3"/>
  <c r="U72" i="3"/>
  <c r="T72" i="3"/>
  <c r="S72" i="3"/>
  <c r="R72" i="3"/>
  <c r="U71" i="3"/>
  <c r="T71" i="3"/>
  <c r="S71" i="3"/>
  <c r="R71" i="3"/>
  <c r="U70" i="3"/>
  <c r="T70" i="3"/>
  <c r="S70" i="3"/>
  <c r="R70" i="3"/>
  <c r="U69" i="3"/>
  <c r="T69" i="3"/>
  <c r="S69" i="3"/>
  <c r="R69" i="3"/>
  <c r="U68" i="3"/>
  <c r="T68" i="3"/>
  <c r="S68" i="3"/>
  <c r="R68" i="3"/>
  <c r="U67" i="3"/>
  <c r="T67" i="3"/>
  <c r="S67" i="3"/>
  <c r="R67" i="3"/>
  <c r="U66" i="3"/>
  <c r="T66" i="3"/>
  <c r="S66" i="3"/>
  <c r="R66" i="3"/>
  <c r="U65" i="3"/>
  <c r="T65" i="3"/>
  <c r="S65" i="3"/>
  <c r="R65" i="3"/>
  <c r="U64" i="3"/>
  <c r="T64" i="3"/>
  <c r="S64" i="3"/>
  <c r="R64" i="3"/>
  <c r="U63" i="3"/>
  <c r="T63" i="3"/>
  <c r="S63" i="3"/>
  <c r="R63" i="3"/>
  <c r="U62" i="3"/>
  <c r="T62" i="3"/>
  <c r="S62" i="3"/>
  <c r="R62" i="3"/>
  <c r="U60" i="3"/>
  <c r="T60" i="3"/>
  <c r="S60" i="3"/>
  <c r="R60" i="3"/>
  <c r="T59" i="3"/>
  <c r="S59" i="3"/>
  <c r="R59" i="3"/>
  <c r="T58" i="3"/>
  <c r="S58" i="3"/>
  <c r="R58" i="3"/>
  <c r="T57" i="3"/>
  <c r="S57" i="3"/>
  <c r="R57" i="3"/>
  <c r="U56" i="3"/>
  <c r="T56" i="3"/>
  <c r="S56" i="3"/>
  <c r="R56" i="3"/>
  <c r="U55" i="3"/>
  <c r="T55" i="3"/>
  <c r="S55" i="3"/>
  <c r="R55" i="3"/>
  <c r="U54" i="3"/>
  <c r="T54" i="3"/>
  <c r="S54" i="3"/>
  <c r="R54" i="3"/>
  <c r="U53" i="3"/>
  <c r="T53" i="3"/>
  <c r="S53" i="3"/>
  <c r="R53" i="3"/>
  <c r="U52" i="3"/>
  <c r="T52" i="3"/>
  <c r="S52" i="3"/>
  <c r="R52" i="3"/>
  <c r="U51" i="3"/>
  <c r="T51" i="3"/>
  <c r="S51" i="3"/>
  <c r="R51" i="3"/>
  <c r="U50" i="3"/>
  <c r="T50" i="3"/>
  <c r="S50" i="3"/>
  <c r="R50" i="3"/>
  <c r="U49" i="3"/>
  <c r="T49" i="3"/>
  <c r="S49" i="3"/>
  <c r="R49" i="3"/>
  <c r="U48" i="3"/>
  <c r="T48" i="3"/>
  <c r="S48" i="3"/>
  <c r="R48" i="3"/>
  <c r="U47" i="3"/>
  <c r="T47" i="3"/>
  <c r="S47" i="3"/>
  <c r="R47" i="3"/>
  <c r="U46" i="3"/>
  <c r="T46" i="3"/>
  <c r="S46" i="3"/>
  <c r="R46" i="3"/>
  <c r="U45" i="3"/>
  <c r="T45" i="3"/>
  <c r="S45" i="3"/>
  <c r="R45" i="3"/>
  <c r="U44" i="3"/>
  <c r="T44" i="3"/>
  <c r="S44" i="3"/>
  <c r="R44" i="3"/>
  <c r="U43" i="3"/>
  <c r="T43" i="3"/>
  <c r="S43" i="3"/>
  <c r="R43" i="3"/>
  <c r="U42" i="3"/>
  <c r="T42" i="3"/>
  <c r="S42" i="3"/>
  <c r="R42" i="3"/>
  <c r="U41" i="3"/>
  <c r="T41" i="3"/>
  <c r="S41" i="3"/>
  <c r="R41" i="3"/>
  <c r="U40" i="3"/>
  <c r="T40" i="3"/>
  <c r="S40" i="3"/>
  <c r="R40" i="3"/>
  <c r="U39" i="3"/>
  <c r="T39" i="3"/>
  <c r="S39" i="3"/>
  <c r="R39" i="3"/>
  <c r="U38" i="3"/>
  <c r="T38" i="3"/>
  <c r="S38" i="3"/>
  <c r="R38" i="3"/>
  <c r="U37" i="3"/>
  <c r="T37" i="3"/>
  <c r="S37" i="3"/>
  <c r="R37" i="3"/>
  <c r="U36" i="3"/>
  <c r="T36" i="3"/>
  <c r="S36" i="3"/>
  <c r="R36" i="3"/>
  <c r="U35" i="3"/>
  <c r="T35" i="3"/>
  <c r="S35" i="3"/>
  <c r="R35" i="3"/>
  <c r="U34" i="3"/>
  <c r="T34" i="3"/>
  <c r="S34" i="3"/>
  <c r="R34" i="3"/>
  <c r="U33" i="3"/>
  <c r="T33" i="3"/>
  <c r="S33" i="3"/>
  <c r="R33" i="3"/>
  <c r="U32" i="3"/>
  <c r="T32" i="3"/>
  <c r="S32" i="3"/>
  <c r="R32" i="3"/>
  <c r="U31" i="3"/>
  <c r="T31" i="3"/>
  <c r="S31" i="3"/>
  <c r="R31" i="3"/>
  <c r="U30" i="3"/>
  <c r="T30" i="3"/>
  <c r="S30" i="3"/>
  <c r="R30" i="3"/>
  <c r="C20" i="2"/>
  <c r="D20" i="2"/>
  <c r="E20" i="2"/>
  <c r="F20" i="2"/>
  <c r="G20" i="2"/>
  <c r="H20" i="2" s="1"/>
  <c r="I20" i="2" s="1"/>
  <c r="J20" i="2" s="1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U20" i="2" s="1"/>
  <c r="V20" i="2" s="1"/>
  <c r="W20" i="2" s="1"/>
  <c r="X20" i="2" s="1"/>
  <c r="Y20" i="2" s="1"/>
  <c r="Z20" i="2" s="1"/>
  <c r="AA20" i="2" s="1"/>
  <c r="AB20" i="2" s="1"/>
  <c r="AC20" i="2" s="1"/>
  <c r="AD20" i="2" s="1"/>
  <c r="AE20" i="2" s="1"/>
  <c r="AF20" i="2" s="1"/>
  <c r="AG20" i="2" s="1"/>
  <c r="AH20" i="2" s="1"/>
  <c r="AI20" i="2" s="1"/>
  <c r="AJ20" i="2" s="1"/>
  <c r="AK20" i="2" s="1"/>
  <c r="AL20" i="2" s="1"/>
  <c r="AM20" i="2" s="1"/>
  <c r="AN20" i="2" s="1"/>
  <c r="AO20" i="2" s="1"/>
  <c r="AP20" i="2" s="1"/>
  <c r="AQ20" i="2" s="1"/>
  <c r="AR20" i="2" s="1"/>
  <c r="AS20" i="2" s="1"/>
  <c r="AT20" i="2" s="1"/>
  <c r="AU20" i="2" s="1"/>
  <c r="AV20" i="2" s="1"/>
  <c r="AW20" i="2" s="1"/>
  <c r="AX20" i="2" s="1"/>
  <c r="AY20" i="2" s="1"/>
  <c r="AZ20" i="2" s="1"/>
  <c r="BA20" i="2" s="1"/>
  <c r="BB20" i="2" s="1"/>
  <c r="BC20" i="2" s="1"/>
  <c r="BD20" i="2" s="1"/>
  <c r="BE20" i="2" s="1"/>
  <c r="BF20" i="2" s="1"/>
  <c r="BG20" i="2" s="1"/>
  <c r="BH20" i="2" s="1"/>
  <c r="BI20" i="2" s="1"/>
  <c r="BJ20" i="2" s="1"/>
  <c r="BK20" i="2" s="1"/>
  <c r="BL20" i="2" s="1"/>
  <c r="BM20" i="2" s="1"/>
  <c r="BN20" i="2" s="1"/>
  <c r="BO20" i="2" s="1"/>
  <c r="BP20" i="2" s="1"/>
  <c r="BQ20" i="2" s="1"/>
  <c r="BR20" i="2" s="1"/>
  <c r="BS20" i="2" s="1"/>
  <c r="BT20" i="2" s="1"/>
  <c r="BU20" i="2" s="1"/>
  <c r="BV20" i="2" s="1"/>
  <c r="T229" i="2"/>
  <c r="S229" i="2"/>
  <c r="R229" i="2"/>
  <c r="T228" i="2"/>
  <c r="S228" i="2"/>
  <c r="R228" i="2"/>
  <c r="T227" i="2"/>
  <c r="S227" i="2"/>
  <c r="R227" i="2"/>
  <c r="T225" i="2"/>
  <c r="S225" i="2"/>
  <c r="R225" i="2"/>
  <c r="T223" i="2"/>
  <c r="S223" i="2"/>
  <c r="R223" i="2"/>
  <c r="T222" i="2"/>
  <c r="S222" i="2"/>
  <c r="R222" i="2"/>
  <c r="T221" i="2"/>
  <c r="S221" i="2"/>
  <c r="R221" i="2"/>
  <c r="T219" i="2"/>
  <c r="S219" i="2"/>
  <c r="R219" i="2"/>
  <c r="T218" i="2"/>
  <c r="S218" i="2"/>
  <c r="R218" i="2"/>
  <c r="T217" i="2"/>
  <c r="S217" i="2"/>
  <c r="R217" i="2"/>
  <c r="T216" i="2"/>
  <c r="S216" i="2"/>
  <c r="R216" i="2"/>
  <c r="T214" i="2"/>
  <c r="S214" i="2"/>
  <c r="R214" i="2"/>
  <c r="T213" i="2"/>
  <c r="S213" i="2"/>
  <c r="R213" i="2"/>
  <c r="T212" i="2"/>
  <c r="S212" i="2"/>
  <c r="R212" i="2"/>
  <c r="T210" i="2"/>
  <c r="S210" i="2"/>
  <c r="R210" i="2"/>
  <c r="T209" i="2"/>
  <c r="S209" i="2"/>
  <c r="R209" i="2"/>
  <c r="T206" i="2"/>
  <c r="S206" i="2"/>
  <c r="R206" i="2"/>
  <c r="T205" i="2"/>
  <c r="S205" i="2"/>
  <c r="R205" i="2"/>
  <c r="T204" i="2"/>
  <c r="S204" i="2"/>
  <c r="R204" i="2"/>
  <c r="T203" i="2"/>
  <c r="S203" i="2"/>
  <c r="R203" i="2"/>
  <c r="T202" i="2"/>
  <c r="S202" i="2"/>
  <c r="R202" i="2"/>
  <c r="T201" i="2"/>
  <c r="S201" i="2"/>
  <c r="R201" i="2"/>
  <c r="T200" i="2"/>
  <c r="S200" i="2"/>
  <c r="R200" i="2"/>
  <c r="T199" i="2"/>
  <c r="S199" i="2"/>
  <c r="R199" i="2"/>
  <c r="T198" i="2"/>
  <c r="S198" i="2"/>
  <c r="R198" i="2"/>
  <c r="T197" i="2"/>
  <c r="S197" i="2"/>
  <c r="R197" i="2"/>
  <c r="T196" i="2"/>
  <c r="S196" i="2"/>
  <c r="R196" i="2"/>
  <c r="T195" i="2"/>
  <c r="S195" i="2"/>
  <c r="R195" i="2"/>
  <c r="T194" i="2"/>
  <c r="S194" i="2"/>
  <c r="R194" i="2"/>
  <c r="T193" i="2"/>
  <c r="S193" i="2"/>
  <c r="R193" i="2"/>
  <c r="T192" i="2"/>
  <c r="S192" i="2"/>
  <c r="R192" i="2"/>
  <c r="T191" i="2"/>
  <c r="S191" i="2"/>
  <c r="R191" i="2"/>
  <c r="T190" i="2"/>
  <c r="S190" i="2"/>
  <c r="R190" i="2"/>
  <c r="T189" i="2"/>
  <c r="S189" i="2"/>
  <c r="R189" i="2"/>
  <c r="T188" i="2"/>
  <c r="S188" i="2"/>
  <c r="R188" i="2"/>
  <c r="T187" i="2"/>
  <c r="S187" i="2"/>
  <c r="R187" i="2"/>
  <c r="T186" i="2"/>
  <c r="S186" i="2"/>
  <c r="R186" i="2"/>
  <c r="T185" i="2"/>
  <c r="S185" i="2"/>
  <c r="R185" i="2"/>
  <c r="T184" i="2"/>
  <c r="S184" i="2"/>
  <c r="R184" i="2"/>
  <c r="T183" i="2"/>
  <c r="S183" i="2"/>
  <c r="R183" i="2"/>
  <c r="T182" i="2"/>
  <c r="S182" i="2"/>
  <c r="R182" i="2"/>
  <c r="T181" i="2"/>
  <c r="S181" i="2"/>
  <c r="R181" i="2"/>
  <c r="T180" i="2"/>
  <c r="S180" i="2"/>
  <c r="R180" i="2"/>
  <c r="T179" i="2"/>
  <c r="S179" i="2"/>
  <c r="R179" i="2"/>
  <c r="T178" i="2"/>
  <c r="S178" i="2"/>
  <c r="R178" i="2"/>
  <c r="T177" i="2"/>
  <c r="S177" i="2"/>
  <c r="R177" i="2"/>
  <c r="T176" i="2"/>
  <c r="S176" i="2"/>
  <c r="R176" i="2"/>
  <c r="T175" i="2"/>
  <c r="S175" i="2"/>
  <c r="R175" i="2"/>
  <c r="T174" i="2"/>
  <c r="S174" i="2"/>
  <c r="R174" i="2"/>
  <c r="T173" i="2"/>
  <c r="S173" i="2"/>
  <c r="R173" i="2"/>
  <c r="T172" i="2"/>
  <c r="S172" i="2"/>
  <c r="R172" i="2"/>
  <c r="T171" i="2"/>
  <c r="S171" i="2"/>
  <c r="R171" i="2"/>
  <c r="T170" i="2"/>
  <c r="S170" i="2"/>
  <c r="R170" i="2"/>
  <c r="T169" i="2"/>
  <c r="S169" i="2"/>
  <c r="R169" i="2"/>
  <c r="T168" i="2"/>
  <c r="S168" i="2"/>
  <c r="R168" i="2"/>
  <c r="T167" i="2"/>
  <c r="S167" i="2"/>
  <c r="R167" i="2"/>
  <c r="T166" i="2"/>
  <c r="S166" i="2"/>
  <c r="R166" i="2"/>
  <c r="T165" i="2"/>
  <c r="S165" i="2"/>
  <c r="R165" i="2"/>
  <c r="T164" i="2"/>
  <c r="S164" i="2"/>
  <c r="R164" i="2"/>
  <c r="T163" i="2"/>
  <c r="S163" i="2"/>
  <c r="R163" i="2"/>
  <c r="T162" i="2"/>
  <c r="S162" i="2"/>
  <c r="R162" i="2"/>
  <c r="T161" i="2"/>
  <c r="S161" i="2"/>
  <c r="R161" i="2"/>
  <c r="T160" i="2"/>
  <c r="S160" i="2"/>
  <c r="R160" i="2"/>
  <c r="T159" i="2"/>
  <c r="S159" i="2"/>
  <c r="R159" i="2"/>
  <c r="T158" i="2"/>
  <c r="S158" i="2"/>
  <c r="R158" i="2"/>
  <c r="T157" i="2"/>
  <c r="S157" i="2"/>
  <c r="R157" i="2"/>
  <c r="T155" i="2"/>
  <c r="S155" i="2"/>
  <c r="R155" i="2"/>
  <c r="T154" i="2"/>
  <c r="S154" i="2"/>
  <c r="R154" i="2"/>
  <c r="T153" i="2"/>
  <c r="S153" i="2"/>
  <c r="R153" i="2"/>
  <c r="T152" i="2"/>
  <c r="S152" i="2"/>
  <c r="R152" i="2"/>
  <c r="T151" i="2"/>
  <c r="S151" i="2"/>
  <c r="R151" i="2"/>
  <c r="T150" i="2"/>
  <c r="S150" i="2"/>
  <c r="R150" i="2"/>
  <c r="T149" i="2"/>
  <c r="S149" i="2"/>
  <c r="R149" i="2"/>
  <c r="T148" i="2"/>
  <c r="S148" i="2"/>
  <c r="R148" i="2"/>
  <c r="T147" i="2"/>
  <c r="S147" i="2"/>
  <c r="R147" i="2"/>
  <c r="T146" i="2"/>
  <c r="S146" i="2"/>
  <c r="R146" i="2"/>
  <c r="T145" i="2"/>
  <c r="S145" i="2"/>
  <c r="R145" i="2"/>
  <c r="T144" i="2"/>
  <c r="S144" i="2"/>
  <c r="R144" i="2"/>
  <c r="T143" i="2"/>
  <c r="S143" i="2"/>
  <c r="R143" i="2"/>
  <c r="T142" i="2"/>
  <c r="S142" i="2"/>
  <c r="R142" i="2"/>
  <c r="T141" i="2"/>
  <c r="S141" i="2"/>
  <c r="R141" i="2"/>
  <c r="T140" i="2"/>
  <c r="S140" i="2"/>
  <c r="R140" i="2"/>
  <c r="T139" i="2"/>
  <c r="S139" i="2"/>
  <c r="R139" i="2"/>
  <c r="T138" i="2"/>
  <c r="S138" i="2"/>
  <c r="R138" i="2"/>
  <c r="T137" i="2"/>
  <c r="S137" i="2"/>
  <c r="R137" i="2"/>
  <c r="T136" i="2"/>
  <c r="S136" i="2"/>
  <c r="R136" i="2"/>
  <c r="T135" i="2"/>
  <c r="S135" i="2"/>
  <c r="R135" i="2"/>
  <c r="T134" i="2"/>
  <c r="S134" i="2"/>
  <c r="R134" i="2"/>
  <c r="T133" i="2"/>
  <c r="S133" i="2"/>
  <c r="R133" i="2"/>
  <c r="T132" i="2"/>
  <c r="S132" i="2"/>
  <c r="R132" i="2"/>
  <c r="T131" i="2"/>
  <c r="S131" i="2"/>
  <c r="R131" i="2"/>
  <c r="T123" i="2"/>
  <c r="S123" i="2"/>
  <c r="R123" i="2"/>
  <c r="T122" i="2"/>
  <c r="S122" i="2"/>
  <c r="R122" i="2"/>
  <c r="T121" i="2"/>
  <c r="S121" i="2"/>
  <c r="R121" i="2"/>
  <c r="T120" i="2"/>
  <c r="S120" i="2"/>
  <c r="R120" i="2"/>
  <c r="T119" i="2"/>
  <c r="S119" i="2"/>
  <c r="R119" i="2"/>
  <c r="T118" i="2"/>
  <c r="S118" i="2"/>
  <c r="R118" i="2"/>
  <c r="T117" i="2"/>
  <c r="S117" i="2"/>
  <c r="R117" i="2"/>
  <c r="T116" i="2"/>
  <c r="S116" i="2"/>
  <c r="R116" i="2"/>
  <c r="T115" i="2"/>
  <c r="S115" i="2"/>
  <c r="R115" i="2"/>
  <c r="T114" i="2"/>
  <c r="S114" i="2"/>
  <c r="R114" i="2"/>
  <c r="T113" i="2"/>
  <c r="S113" i="2"/>
  <c r="R113" i="2"/>
  <c r="T112" i="2"/>
  <c r="S112" i="2"/>
  <c r="R112" i="2"/>
  <c r="T111" i="2"/>
  <c r="S111" i="2"/>
  <c r="R111" i="2"/>
  <c r="T110" i="2"/>
  <c r="S110" i="2"/>
  <c r="R110" i="2"/>
  <c r="T109" i="2"/>
  <c r="S109" i="2"/>
  <c r="R109" i="2"/>
  <c r="T108" i="2"/>
  <c r="S108" i="2"/>
  <c r="R108" i="2"/>
  <c r="T107" i="2"/>
  <c r="S107" i="2"/>
  <c r="R107" i="2"/>
  <c r="T106" i="2"/>
  <c r="S106" i="2"/>
  <c r="R106" i="2"/>
  <c r="T105" i="2"/>
  <c r="S105" i="2"/>
  <c r="R105" i="2"/>
  <c r="T104" i="2"/>
  <c r="S104" i="2"/>
  <c r="R104" i="2"/>
  <c r="T103" i="2"/>
  <c r="S103" i="2"/>
  <c r="R103" i="2"/>
  <c r="T102" i="2"/>
  <c r="S102" i="2"/>
  <c r="R102" i="2"/>
  <c r="T101" i="2"/>
  <c r="S101" i="2"/>
  <c r="R101" i="2"/>
  <c r="T100" i="2"/>
  <c r="S100" i="2"/>
  <c r="R100" i="2"/>
  <c r="T99" i="2"/>
  <c r="S99" i="2"/>
  <c r="R99" i="2"/>
  <c r="T98" i="2"/>
  <c r="S98" i="2"/>
  <c r="R98" i="2"/>
  <c r="T97" i="2"/>
  <c r="S97" i="2"/>
  <c r="R97" i="2"/>
  <c r="T96" i="2"/>
  <c r="S96" i="2"/>
  <c r="R96" i="2"/>
  <c r="T95" i="2"/>
  <c r="S95" i="2"/>
  <c r="R95" i="2"/>
  <c r="T94" i="2"/>
  <c r="S94" i="2"/>
  <c r="R94" i="2"/>
  <c r="T93" i="2"/>
  <c r="S93" i="2"/>
  <c r="R93" i="2"/>
  <c r="T92" i="2"/>
  <c r="S92" i="2"/>
  <c r="R92" i="2"/>
  <c r="T91" i="2"/>
  <c r="S91" i="2"/>
  <c r="R91" i="2"/>
  <c r="T90" i="2"/>
  <c r="S90" i="2"/>
  <c r="R90" i="2"/>
  <c r="T89" i="2"/>
  <c r="S89" i="2"/>
  <c r="R89" i="2"/>
  <c r="T88" i="2"/>
  <c r="S88" i="2"/>
  <c r="R88" i="2"/>
  <c r="T87" i="2"/>
  <c r="S87" i="2"/>
  <c r="R87" i="2"/>
  <c r="T86" i="2"/>
  <c r="S86" i="2"/>
  <c r="R86" i="2"/>
  <c r="T85" i="2"/>
  <c r="S85" i="2"/>
  <c r="R85" i="2"/>
  <c r="T84" i="2"/>
  <c r="S84" i="2"/>
  <c r="R84" i="2"/>
  <c r="T83" i="2"/>
  <c r="S83" i="2"/>
  <c r="R83" i="2"/>
  <c r="T82" i="2"/>
  <c r="S82" i="2"/>
  <c r="R82" i="2"/>
  <c r="T81" i="2"/>
  <c r="S81" i="2"/>
  <c r="R81" i="2"/>
  <c r="T80" i="2"/>
  <c r="S80" i="2"/>
  <c r="R80" i="2"/>
  <c r="T79" i="2"/>
  <c r="S79" i="2"/>
  <c r="R79" i="2"/>
  <c r="T78" i="2"/>
  <c r="S78" i="2"/>
  <c r="R78" i="2"/>
  <c r="T77" i="2"/>
  <c r="S77" i="2"/>
  <c r="R77" i="2"/>
  <c r="T76" i="2"/>
  <c r="S76" i="2"/>
  <c r="R76" i="2"/>
  <c r="T75" i="2"/>
  <c r="S75" i="2"/>
  <c r="R75" i="2"/>
  <c r="T74" i="2"/>
  <c r="S74" i="2"/>
  <c r="R74" i="2"/>
  <c r="T73" i="2"/>
  <c r="S73" i="2"/>
  <c r="R73" i="2"/>
  <c r="T72" i="2"/>
  <c r="S72" i="2"/>
  <c r="R72" i="2"/>
  <c r="T71" i="2"/>
  <c r="S71" i="2"/>
  <c r="R71" i="2"/>
  <c r="T70" i="2"/>
  <c r="S70" i="2"/>
  <c r="R70" i="2"/>
  <c r="T69" i="2"/>
  <c r="S69" i="2"/>
  <c r="R69" i="2"/>
  <c r="T68" i="2"/>
  <c r="S68" i="2"/>
  <c r="R68" i="2"/>
  <c r="T67" i="2"/>
  <c r="S67" i="2"/>
  <c r="R67" i="2"/>
  <c r="T66" i="2"/>
  <c r="S66" i="2"/>
  <c r="R66" i="2"/>
  <c r="T65" i="2"/>
  <c r="S65" i="2"/>
  <c r="R65" i="2"/>
  <c r="T64" i="2"/>
  <c r="S64" i="2"/>
  <c r="R64" i="2"/>
  <c r="T63" i="2"/>
  <c r="S63" i="2"/>
  <c r="R63" i="2"/>
  <c r="T62" i="2"/>
  <c r="S62" i="2"/>
  <c r="R62" i="2"/>
  <c r="T46" i="2"/>
  <c r="S46" i="2"/>
  <c r="R46" i="2"/>
  <c r="T45" i="2"/>
  <c r="S45" i="2"/>
  <c r="R45" i="2"/>
  <c r="T44" i="2"/>
  <c r="S44" i="2"/>
  <c r="R44" i="2"/>
  <c r="T43" i="2"/>
  <c r="S43" i="2"/>
  <c r="R43" i="2"/>
  <c r="T42" i="2"/>
  <c r="S42" i="2"/>
  <c r="R42" i="2"/>
  <c r="T41" i="2"/>
  <c r="S41" i="2"/>
  <c r="R41" i="2"/>
  <c r="T40" i="2"/>
  <c r="S40" i="2"/>
  <c r="R40" i="2"/>
  <c r="T39" i="2"/>
  <c r="S39" i="2"/>
  <c r="R39" i="2"/>
  <c r="T38" i="2"/>
  <c r="S38" i="2"/>
  <c r="R38" i="2"/>
  <c r="T37" i="2"/>
  <c r="S37" i="2"/>
  <c r="R37" i="2"/>
  <c r="T36" i="2"/>
  <c r="S36" i="2"/>
  <c r="R36" i="2"/>
  <c r="T35" i="2"/>
  <c r="S35" i="2"/>
  <c r="R35" i="2"/>
  <c r="T34" i="2"/>
  <c r="S34" i="2"/>
  <c r="R34" i="2"/>
  <c r="T33" i="2"/>
  <c r="S33" i="2"/>
  <c r="R33" i="2"/>
  <c r="T32" i="2"/>
  <c r="S32" i="2"/>
  <c r="R32" i="2"/>
  <c r="T31" i="2"/>
  <c r="S31" i="2"/>
  <c r="R31" i="2"/>
  <c r="T30" i="2"/>
  <c r="S30" i="2"/>
  <c r="R30" i="2"/>
  <c r="T29" i="2"/>
  <c r="S29" i="2"/>
  <c r="R29" i="2"/>
  <c r="T28" i="2"/>
  <c r="S28" i="2"/>
  <c r="R28" i="2"/>
  <c r="T27" i="2"/>
  <c r="S27" i="2"/>
  <c r="R27" i="2"/>
  <c r="T26" i="2"/>
  <c r="S26" i="2"/>
  <c r="R26" i="2"/>
  <c r="T24" i="2"/>
  <c r="S24" i="2"/>
  <c r="R24" i="2"/>
  <c r="B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tc={009F00B9-0044-4F2E-A539-001F004A006C}</author>
    <author>tc={0071001D-00A3-4A83-8F00-006E00020080}</author>
  </authors>
  <commentList>
    <comment ref="AP24" authorId="0" shapeId="0" xr:uid="{C1728478-C5E4-4F13-B627-587DA3EEC41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4" authorId="1" shapeId="0" xr:uid="{C072B48D-5AEB-45C4-AA94-8F9DA91688C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6" authorId="0" shapeId="0" xr:uid="{8166B7D7-AD4D-4D0C-ACD5-A65DF6E826D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6" authorId="1" shapeId="0" xr:uid="{8B24FB69-E375-4FAC-8AA0-DD9BE901A6D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7" authorId="0" shapeId="0" xr:uid="{F2F3B608-E550-4A02-BFC6-F1D3FD21B1B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7" authorId="1" shapeId="0" xr:uid="{1B795D58-897A-40CC-B834-F54DC811E85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8" authorId="0" shapeId="0" xr:uid="{51C1BB8A-AF7D-4795-90B9-0586CAA3A3E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8" authorId="1" shapeId="0" xr:uid="{FF1DB33B-C75D-40CC-9A0E-BEC43EDBC8E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9" authorId="0" shapeId="0" xr:uid="{D18A046A-3561-466F-BAC7-7940B7BAE71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9" authorId="1" shapeId="0" xr:uid="{AC0DE2A1-FE77-46C7-A463-F46EEA87FED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0" authorId="0" shapeId="0" xr:uid="{87D8BAC3-21B6-4013-B814-19ECBE24563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0" authorId="1" shapeId="0" xr:uid="{08B4028A-AB30-4A31-B03D-61EB336465A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1" authorId="0" shapeId="0" xr:uid="{E9D1412E-D255-469E-ADEB-1B337036C8E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1" authorId="1" shapeId="0" xr:uid="{29FCDD13-4A8A-4FB8-BB1E-1D526D7F758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2" authorId="0" shapeId="0" xr:uid="{CA0DB807-3EF1-44BB-B8F6-70722315B78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2" authorId="1" shapeId="0" xr:uid="{9BE427C8-4F97-4D0D-B52B-12EA5587AB9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3" authorId="0" shapeId="0" xr:uid="{63E6A8BD-E187-4D0B-875A-8F189344727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3" authorId="1" shapeId="0" xr:uid="{E26D5C13-A864-4DD3-80A7-761A9CB4824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4" authorId="0" shapeId="0" xr:uid="{9F60B599-3095-44E7-A638-982A178DAB4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4" authorId="1" shapeId="0" xr:uid="{F4755AF1-49A5-452C-9C5F-C0E37AF1B02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5" authorId="0" shapeId="0" xr:uid="{24D38BFC-3DAD-4C0F-A69F-9A67EC76058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5" authorId="1" shapeId="0" xr:uid="{16916E1D-FB7A-4B33-8C55-0E17C169569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6" authorId="0" shapeId="0" xr:uid="{9DEDE233-9D62-46A7-A5C1-F3C00379863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6" authorId="1" shapeId="0" xr:uid="{04B5B449-9A8B-4D5A-BFBD-78B3BE8BCF21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7" authorId="0" shapeId="0" xr:uid="{E79D48ED-C889-4869-B86B-4C259E56FBA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7" authorId="1" shapeId="0" xr:uid="{7DAAC51F-6547-421E-8FEA-3E1B0AB792C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8" authorId="0" shapeId="0" xr:uid="{97436E1D-3B55-40F6-9EDF-7792721BC46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8" authorId="1" shapeId="0" xr:uid="{4EC0F00A-22F5-49EC-BCE0-73C92E4FE93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39" authorId="0" shapeId="0" xr:uid="{D16A26AA-B268-48E1-B3FD-50CA69FE0216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39" authorId="1" shapeId="0" xr:uid="{86987632-C3F3-4204-A29E-CD57FEA5097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0" authorId="0" shapeId="0" xr:uid="{D4863677-2AF4-44CA-9771-68C4C01B5A9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0" authorId="1" shapeId="0" xr:uid="{F0846BFC-24A8-47EB-8CD3-DA412FAFCA5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1" authorId="0" shapeId="0" xr:uid="{5E9B7D0A-2D6C-451D-9799-559B486A7DE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1" authorId="1" shapeId="0" xr:uid="{19C93581-E235-49AB-A055-DEC2B09BA21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2" authorId="0" shapeId="0" xr:uid="{24FA7AA9-17F2-44FF-9D63-A35BBE24F85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2" authorId="1" shapeId="0" xr:uid="{DF806693-9A25-4273-8082-530323F62AA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3" authorId="0" shapeId="0" xr:uid="{5DB76DD4-D4E5-4C7A-B181-A596D2E8CFF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3" authorId="1" shapeId="0" xr:uid="{7870305C-E6B5-4800-A87F-2EEDDDFD452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4" authorId="0" shapeId="0" xr:uid="{92373F09-AB87-416F-9F2B-BCD7E7FFFCB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4" authorId="1" shapeId="0" xr:uid="{E6200973-1444-498B-A6A3-2005C0EE119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5" authorId="0" shapeId="0" xr:uid="{3CCEB001-936F-4AD8-95FA-21D1F4053C2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5" authorId="1" shapeId="0" xr:uid="{771F4386-34C0-4788-87A9-E2E86331A8B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6" authorId="0" shapeId="0" xr:uid="{BDD174EE-1F41-4627-974C-F71FA841827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6" authorId="1" shapeId="0" xr:uid="{3136775C-919D-449B-8DAC-B1DEEC538FB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48" authorId="0" shapeId="0" xr:uid="{DDCB1F15-63B8-4DCC-841B-625D964BBDA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48" authorId="1" shapeId="0" xr:uid="{297F883D-B936-476D-88C2-8A739FB49EF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3" authorId="0" shapeId="0" xr:uid="{EFC0CC9C-C726-4AF1-981F-2C4A719CF99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3" authorId="1" shapeId="0" xr:uid="{DC3B92E1-3410-4904-9DB1-98FF278200C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4" authorId="0" shapeId="0" xr:uid="{6E860996-7FC6-4F81-97CA-F5ABF533DA9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4" authorId="1" shapeId="0" xr:uid="{1655CC87-12CD-434D-B69C-976E1C0373C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5" authorId="0" shapeId="0" xr:uid="{6E4E60F3-B971-45C6-B406-8C9184A4C3A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5" authorId="1" shapeId="0" xr:uid="{A9452C62-4C74-4C7E-AD89-2A83601E1A2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6" authorId="0" shapeId="0" xr:uid="{6B9D605B-CDFE-4194-98C6-E4382E24D85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6" authorId="1" shapeId="0" xr:uid="{12D1FE22-FAF7-4B05-AC50-4F73C38A9C8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7" authorId="0" shapeId="0" xr:uid="{35412345-C42A-404B-B066-2FBF4E4F2B1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7" authorId="1" shapeId="0" xr:uid="{C74A9DD2-2DA5-406F-A91E-540651D1555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8" authorId="0" shapeId="0" xr:uid="{4F8ED8BE-3E78-4AD1-86C3-80680DA031F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8" authorId="1" shapeId="0" xr:uid="{7FCEE7C8-5F02-4B62-8F8C-D15E7DEAAB6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69" authorId="0" shapeId="0" xr:uid="{CC93AFE0-66CE-40C4-865A-658A95FCEAD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69" authorId="1" shapeId="0" xr:uid="{772C910F-00E8-4FA8-9FAB-E47F9A09781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0" authorId="0" shapeId="0" xr:uid="{8DC8F89E-73A4-4A49-B098-4B4142479B5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0" authorId="1" shapeId="0" xr:uid="{628C8982-79A9-4C98-AA25-81E41B1EB30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1" authorId="0" shapeId="0" xr:uid="{53190A73-70A7-4F5B-9C92-563D95576EE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1" authorId="1" shapeId="0" xr:uid="{4FB31FEE-BD05-44B1-B321-53AFC070CCE1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2" authorId="0" shapeId="0" xr:uid="{79603E15-593C-4855-81F0-6B4C70D04D6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2" authorId="1" shapeId="0" xr:uid="{7880DC03-7E63-4F58-95AE-EB51F660196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3" authorId="0" shapeId="0" xr:uid="{5A2AEE8D-07EA-4089-ABAE-9306CD885A7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3" authorId="1" shapeId="0" xr:uid="{FDE7710E-5B13-497B-A285-7A36D3F0C9C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4" authorId="0" shapeId="0" xr:uid="{F94370D9-139C-4DF4-9A08-56325915CCE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4" authorId="1" shapeId="0" xr:uid="{FA7EE928-F4AF-4A41-936E-02B3A9CCFDE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5" authorId="0" shapeId="0" xr:uid="{15BE9E5C-7886-4C64-A76A-2A6B382B900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5" authorId="1" shapeId="0" xr:uid="{5603E4D9-E594-49BE-B308-7D145A9ACD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6" authorId="0" shapeId="0" xr:uid="{0A382F8E-D0B9-48AC-BFB6-AF530A1AE01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6" authorId="1" shapeId="0" xr:uid="{8B8F6AA6-DDC1-4AD1-A126-B220077DBD2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7" authorId="0" shapeId="0" xr:uid="{4930C949-E865-4EB1-AF14-9622D85716F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7" authorId="1" shapeId="0" xr:uid="{A878EFC5-BE5A-48DE-A593-1E57C5338EA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8" authorId="0" shapeId="0" xr:uid="{0AEBEFBA-DEAD-4397-9261-D989E1DB5A1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8" authorId="1" shapeId="0" xr:uid="{5B157E43-038F-44F6-A0B5-7978E32C277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79" authorId="0" shapeId="0" xr:uid="{52981AB9-9A3F-42D6-BF38-9FE0A7E06DC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79" authorId="1" shapeId="0" xr:uid="{E2F98F80-C1E7-4260-983C-A4C5153DCEA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0" authorId="0" shapeId="0" xr:uid="{7D9F8213-AA26-40AD-B2C4-675D86F2A6A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0" authorId="1" shapeId="0" xr:uid="{D3020289-E77E-447C-8C16-BFA8739270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1" authorId="0" shapeId="0" xr:uid="{4DD72239-F8B8-499D-97CD-BCFA4DF82F9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1" authorId="1" shapeId="0" xr:uid="{A3E5CDBD-9682-467C-B9A0-3993FC3C80E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2" authorId="0" shapeId="0" xr:uid="{FFF8FF60-66E4-42A8-A7D1-6B440F7918C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2" authorId="1" shapeId="0" xr:uid="{1A52D4D3-45CB-4AD2-BB37-D10C12D0152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3" authorId="0" shapeId="0" xr:uid="{24CBEEB2-DDBB-44B2-B8DF-2418741FEDD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3" authorId="1" shapeId="0" xr:uid="{1151ACAE-CCD3-4652-8073-B494A337B65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4" authorId="0" shapeId="0" xr:uid="{2397C801-BF67-4F08-A257-B8C9A56FE77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4" authorId="1" shapeId="0" xr:uid="{B1083F68-65EB-4014-A2B4-3987A06AE01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5" authorId="0" shapeId="0" xr:uid="{CF751DEC-65A2-4E0F-A695-B0D9C7F53A1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5" authorId="1" shapeId="0" xr:uid="{6BDD1E49-8C65-4DB3-9B9A-CEA25D4C29E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6" authorId="0" shapeId="0" xr:uid="{B27FB8AE-EFAF-4EF6-A843-4150652340C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6" authorId="1" shapeId="0" xr:uid="{92A92D2D-28C3-40FF-BE12-150E8A7E92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7" authorId="0" shapeId="0" xr:uid="{A9A9B011-983F-42D0-9309-AC79E6A6AE4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7" authorId="1" shapeId="0" xr:uid="{4575482C-3C0C-483C-86D6-90F9AB991D2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8" authorId="0" shapeId="0" xr:uid="{01B50C54-9E23-493C-A1E0-689CEC5869E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8" authorId="1" shapeId="0" xr:uid="{3579640A-3870-4DD0-B974-711F63D829D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89" authorId="0" shapeId="0" xr:uid="{BF03F114-99D4-4B8E-B509-06159A73CD2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89" authorId="1" shapeId="0" xr:uid="{3B049D3C-8C38-4692-AF19-FC95FFE8A9D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0" authorId="0" shapeId="0" xr:uid="{42A86354-0F5F-418A-B7BC-AE8A9F3547C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0" authorId="1" shapeId="0" xr:uid="{8E06E7AB-F57B-4062-AE99-CE0162E9C0C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1" authorId="0" shapeId="0" xr:uid="{13CC6B8D-065D-4379-8B71-D18C55F2FB5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1" authorId="1" shapeId="0" xr:uid="{4B2ADB89-F90D-441B-A072-51052DE7687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2" authorId="0" shapeId="0" xr:uid="{95587FD2-FF97-4645-BAE5-A3456BB30EB6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2" authorId="1" shapeId="0" xr:uid="{7374E49F-30E5-4ABE-A667-827A8ADD33D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3" authorId="0" shapeId="0" xr:uid="{24079CF1-5948-4340-B8A5-650E0F382A3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3" authorId="1" shapeId="0" xr:uid="{D1801B49-4512-4605-B5B1-50EDC6A9D96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4" authorId="0" shapeId="0" xr:uid="{96EA77E8-F9BB-44A1-8B04-E622C24EBFA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4" authorId="1" shapeId="0" xr:uid="{E77F26F9-0F21-4340-8857-D12FA785CCD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5" authorId="0" shapeId="0" xr:uid="{86D9B8C9-C2CB-4B79-B9E7-353E060C623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5" authorId="1" shapeId="0" xr:uid="{F6A02B00-9CE3-4FF3-934E-BCC8DCDC41C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6" authorId="0" shapeId="0" xr:uid="{38346A35-A900-4EA4-9A12-F0ED3BDC8E7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6" authorId="1" shapeId="0" xr:uid="{8EA18166-27D9-494A-8AA4-3E73D2CFA47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7" authorId="0" shapeId="0" xr:uid="{57AB24B1-BCA5-4B4F-98CF-C7FFB65A8E2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7" authorId="1" shapeId="0" xr:uid="{C96F4B10-98D6-48B6-AC3C-130B5C25FA3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8" authorId="0" shapeId="0" xr:uid="{D76B0D9B-034F-4A4F-A5AE-FE2A196155E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8" authorId="1" shapeId="0" xr:uid="{E3B117BB-EBE7-49FB-830E-CC84D5D855E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99" authorId="0" shapeId="0" xr:uid="{3DA3606D-05C6-4233-8893-3614CC343E0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99" authorId="1" shapeId="0" xr:uid="{877FACE2-C647-4A64-A42E-BCBC59F749E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0" authorId="0" shapeId="0" xr:uid="{B75A2C40-BA0F-4BF5-AFEB-0A8A3C1187E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0" authorId="1" shapeId="0" xr:uid="{A5C724C5-305A-416A-9C78-0467CA64022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1" authorId="0" shapeId="0" xr:uid="{7401FF0D-5119-47CD-8AC2-6F834260AFE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1" authorId="1" shapeId="0" xr:uid="{E6A870A1-EB4D-4F35-828C-3F1AFECDDFF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2" authorId="0" shapeId="0" xr:uid="{878F6EA9-EA36-4716-9433-95CD811233B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2" authorId="1" shapeId="0" xr:uid="{F7B44652-EB5A-4477-A9DA-AD3B7BE1424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3" authorId="0" shapeId="0" xr:uid="{3784C912-9191-45BB-9BF9-4F0C0BFA26C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3" authorId="1" shapeId="0" xr:uid="{609E8AAA-459A-41CB-98D2-A2B9E465542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4" authorId="0" shapeId="0" xr:uid="{972C0150-F992-4676-896D-656AAF824CF6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4" authorId="1" shapeId="0" xr:uid="{FB1F437B-BCD0-4570-ADC5-23F4A28779E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5" authorId="0" shapeId="0" xr:uid="{A19937D3-3454-4746-9FD7-F89F857D1A6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5" authorId="1" shapeId="0" xr:uid="{34040DB6-F0B6-4DA4-921E-29FC76BBFE5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6" authorId="0" shapeId="0" xr:uid="{FC4347C9-949A-4CF9-A98C-EDA2F677D67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6" authorId="1" shapeId="0" xr:uid="{E7C45DDE-B243-449D-A8F6-00BC0A4CE53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7" authorId="0" shapeId="0" xr:uid="{43FAE1AA-05EB-40A2-A686-B03BB242AC0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7" authorId="1" shapeId="0" xr:uid="{1E0C67C3-6B88-4698-8E29-1EECA8C4C54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8" authorId="0" shapeId="0" xr:uid="{FB0640CE-E156-496F-B52E-98D369565F8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8" authorId="1" shapeId="0" xr:uid="{28751C75-0F6E-4070-9C3A-DF614F4719C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09" authorId="0" shapeId="0" xr:uid="{AC745E00-D678-48B5-B708-136F954BD53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09" authorId="1" shapeId="0" xr:uid="{D36F4607-071C-4000-9128-401B82C9538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0" authorId="0" shapeId="0" xr:uid="{7DD93BC4-37C4-472E-A0A5-E436E9764C2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0" authorId="1" shapeId="0" xr:uid="{54CCABD4-37CC-4665-B276-49AD37B234B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1" authorId="0" shapeId="0" xr:uid="{CA38079F-095D-428A-9A31-5A01F29174D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1" authorId="1" shapeId="0" xr:uid="{BBA29FB0-18B3-4585-876C-7AD2BCBF275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2" authorId="0" shapeId="0" xr:uid="{4A179367-7A42-4788-A311-1FFF21253E6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2" authorId="1" shapeId="0" xr:uid="{288A61F2-1B05-49E1-A86E-81924B96AC7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3" authorId="0" shapeId="0" xr:uid="{1E756AA3-17F1-417F-9298-16900062BE6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3" authorId="1" shapeId="0" xr:uid="{34D8BFB4-61FD-4B93-ADCA-D96FCFABD70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4" authorId="0" shapeId="0" xr:uid="{5C9EBB90-268B-4C30-889D-29A958ADC4C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4" authorId="1" shapeId="0" xr:uid="{F2A7A801-4AA7-4487-96DB-5A5EBB22BCF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5" authorId="0" shapeId="0" xr:uid="{AE67B70B-4031-42F8-9726-9E223BEF6D1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5" authorId="1" shapeId="0" xr:uid="{4445D721-40F2-4C3B-8A1C-CEA36C20452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6" authorId="0" shapeId="0" xr:uid="{871FE558-FBDD-4573-A11E-5769BB279BC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6" authorId="1" shapeId="0" xr:uid="{BFB27CED-63FF-4EC7-B5EE-CA4FCD3EC04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7" authorId="0" shapeId="0" xr:uid="{6121A3E3-A4BF-4102-B632-58353943CBD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7" authorId="1" shapeId="0" xr:uid="{6B0F5DB3-FB46-4818-A82A-6442254075F1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8" authorId="0" shapeId="0" xr:uid="{D3183760-C859-42B6-BA0A-949D5F87BC46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8" authorId="1" shapeId="0" xr:uid="{8C7940A9-DCD5-4002-8049-26CAC847DED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19" authorId="0" shapeId="0" xr:uid="{5EFBEAD1-2F5E-48C6-A670-ED3C47FF484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19" authorId="1" shapeId="0" xr:uid="{D0B1839F-888B-4BCA-AE1C-72229D0B114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0" authorId="0" shapeId="0" xr:uid="{D82AC8A4-CDA6-4EFB-A976-94CC675B280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0" authorId="1" shapeId="0" xr:uid="{F08BDE12-4AFA-4702-8BB6-F35E7370E9C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1" authorId="0" shapeId="0" xr:uid="{0162A5BE-7174-4DE0-9365-783FA8E2D53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1" authorId="1" shapeId="0" xr:uid="{4D719DD7-F5A4-4537-8E0A-D84E86883BF1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2" authorId="0" shapeId="0" xr:uid="{C774DA2A-D7BE-4817-AA1A-A013130511C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2" authorId="1" shapeId="0" xr:uid="{0D6EB56C-B642-4E96-9D8A-FFC70A9CECF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3" authorId="0" shapeId="0" xr:uid="{22E7371E-01CC-4AB6-A07F-444B96C5F19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3" authorId="1" shapeId="0" xr:uid="{C99A14B9-81A2-4C5A-B263-80713A06F44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5" authorId="0" shapeId="0" xr:uid="{E31DB0B2-ED68-4BD8-ADB4-C3624779174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5" authorId="1" shapeId="0" xr:uid="{02826F70-7CDF-4AF1-91E1-D8B05C91C2A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6" authorId="0" shapeId="0" xr:uid="{05866D92-77E9-47FC-91C6-F8B67F7D15A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6" authorId="1" shapeId="0" xr:uid="{36833B84-1ADC-46DF-8B52-F136D92FDB8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7" authorId="0" shapeId="0" xr:uid="{080AA5AE-D002-40EB-A766-DCC8277FB00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7" authorId="1" shapeId="0" xr:uid="{10C94CC9-A472-46DC-85E6-F7C76BF9E34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8" authorId="0" shapeId="0" xr:uid="{7476A2F8-6797-4345-B7EE-4F6D8C2ABE6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8" authorId="1" shapeId="0" xr:uid="{5F78F239-2666-4FCE-B844-593256D7760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29" authorId="0" shapeId="0" xr:uid="{50BFDEF7-F02B-474B-B7AD-30F79BFBF74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29" authorId="1" shapeId="0" xr:uid="{0D7E8F25-F951-4347-A0D0-99E1582D654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1" authorId="0" shapeId="0" xr:uid="{3C7016F9-8EA4-4214-87EA-4C413355ECF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1" authorId="1" shapeId="0" xr:uid="{93CE0D54-DFB7-47BB-80F2-8BD0BE790A4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2" authorId="0" shapeId="0" xr:uid="{DE414832-3F08-4EB5-97E9-C5302153A816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2" authorId="1" shapeId="0" xr:uid="{FB182CD6-B3A4-4E68-8A21-B1A920777BA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3" authorId="0" shapeId="0" xr:uid="{F425C0FD-C3A0-4391-AA90-7D5C3859B26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3" authorId="1" shapeId="0" xr:uid="{8CC75AEF-E37B-40E1-82EE-FA0C5BABFA6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4" authorId="0" shapeId="0" xr:uid="{4944343D-9498-4D80-99D4-92A64E62CA3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4" authorId="1" shapeId="0" xr:uid="{64D864ED-0473-40F8-9A91-C4DE40C1C51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5" authorId="0" shapeId="0" xr:uid="{C095FA8F-E242-408A-86E0-3BDD2CC5E2A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5" authorId="1" shapeId="0" xr:uid="{9095AEB4-1B75-4B01-BD08-E90C2A9549C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6" authorId="0" shapeId="0" xr:uid="{68270897-19F4-4CD2-91AB-B1DFB7C54D4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6" authorId="1" shapeId="0" xr:uid="{69A116EE-C1EE-4A90-AD16-F715FA11F46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7" authorId="0" shapeId="0" xr:uid="{DFE6F19D-4B85-4F5C-98E4-A8968B567E9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7" authorId="1" shapeId="0" xr:uid="{90920B2D-E556-4B47-863D-AD491B7CE7A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8" authorId="0" shapeId="0" xr:uid="{6316AC4D-B66C-48D6-9FAF-6A715E31695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8" authorId="1" shapeId="0" xr:uid="{44C6229A-5294-496B-AB06-22623A70386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39" authorId="0" shapeId="0" xr:uid="{DC7FFC89-4EAD-47B5-9833-A3FF8046C56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39" authorId="1" shapeId="0" xr:uid="{DEAD94D2-B6ED-4C84-B052-B3C4E39D83D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0" authorId="0" shapeId="0" xr:uid="{8D41816A-FA78-4D97-A798-87E2600D8D0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0" authorId="1" shapeId="0" xr:uid="{8BBDBB0D-21C8-497B-9CE2-47A1E38D9DB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1" authorId="0" shapeId="0" xr:uid="{9EF3BDD6-010E-410C-B419-681C497D4D8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1" authorId="1" shapeId="0" xr:uid="{67C79441-A500-434F-ABA6-0614D05132E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2" authorId="0" shapeId="0" xr:uid="{3B8C275B-7C00-49DF-B0CB-16AD8DBC559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2" authorId="1" shapeId="0" xr:uid="{B351D7EA-8B5F-4901-93B0-6FAF9B564EF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3" authorId="0" shapeId="0" xr:uid="{755158E8-A5C7-4E59-9DBB-DFFEFC9DBFB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3" authorId="1" shapeId="0" xr:uid="{F7A1BA09-2861-4852-9D54-CB0FC2F7C2E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4" authorId="0" shapeId="0" xr:uid="{C99439EB-CC06-4572-B7CD-1A37A1DC6CF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4" authorId="1" shapeId="0" xr:uid="{C1D1E0FF-84DF-47BD-B379-E58D84E3B76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5" authorId="0" shapeId="0" xr:uid="{7F67489A-A635-46CC-AABA-C6D958A19FA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5" authorId="1" shapeId="0" xr:uid="{55EE8B0C-CE51-4151-BB78-9B706229DE0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6" authorId="0" shapeId="0" xr:uid="{4A747205-976F-40CA-8E21-E64DEEC92AB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6" authorId="1" shapeId="0" xr:uid="{DA150BED-CB85-4958-B532-2C9B755F1CD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7" authorId="0" shapeId="0" xr:uid="{96E34306-743D-4957-B84F-8D1F6593002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7" authorId="1" shapeId="0" xr:uid="{0B58A019-8E14-48CF-AF11-75D50B7A9CA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8" authorId="0" shapeId="0" xr:uid="{5A11C16A-69E1-409B-AFD8-16EA5956CFF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8" authorId="1" shapeId="0" xr:uid="{AC62446E-DBD8-42B6-BE48-A4765BE9EA2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49" authorId="0" shapeId="0" xr:uid="{2EA7D534-9119-4EF5-9FCF-3EEE68B45D8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49" authorId="1" shapeId="0" xr:uid="{BE07235E-6D00-41F8-9D7B-7020434C233C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0" authorId="0" shapeId="0" xr:uid="{ED0C7371-C152-4095-875D-F5C4F2A21C5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0" authorId="1" shapeId="0" xr:uid="{000016CA-A25C-44B1-BA41-E11C37474F9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1" authorId="0" shapeId="0" xr:uid="{07721A19-EA9E-43D7-A4CA-E028CC25E3D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1" authorId="1" shapeId="0" xr:uid="{AFD3BC11-06D8-4B60-94BC-53B875D5488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2" authorId="0" shapeId="0" xr:uid="{E579BA0E-A53E-4DB8-8530-BFC4807B16E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2" authorId="1" shapeId="0" xr:uid="{7FBBEBA5-716B-4519-B77A-FA5DFC9B77E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3" authorId="0" shapeId="0" xr:uid="{F6DFBF2D-1B37-44DB-94AC-41C89EFC0AB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3" authorId="1" shapeId="0" xr:uid="{435E9D27-B6DA-4923-B836-CB4372C2364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4" authorId="0" shapeId="0" xr:uid="{DA1DEA0F-EDD2-4FCD-A736-511E1EF1749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4" authorId="1" shapeId="0" xr:uid="{64C143E7-B3EA-4757-94F6-1AC055067DA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5" authorId="0" shapeId="0" xr:uid="{3D1A5690-54DC-43E0-B319-D5364C42038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5" authorId="1" shapeId="0" xr:uid="{BE243319-0BBB-4189-A6B1-0D2CDDFBE35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7" authorId="0" shapeId="0" xr:uid="{2BE67E7B-B26D-41D2-892C-A1324D7C6FF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7" authorId="1" shapeId="0" xr:uid="{6A29E02B-DCA2-4C6A-BBBB-5230704CA69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8" authorId="0" shapeId="0" xr:uid="{3B3FC6A3-3E9D-4C08-86F3-4AB85F67E58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8" authorId="1" shapeId="0" xr:uid="{3BD3B227-F65B-40D0-8DDF-5292810D53B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59" authorId="0" shapeId="0" xr:uid="{53AE6DCB-F911-4CB7-9D80-DA396286FE3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59" authorId="1" shapeId="0" xr:uid="{7BA31C7C-E15D-42EC-9EE6-0E61BDC5475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0" authorId="0" shapeId="0" xr:uid="{E9012F56-E83A-4B48-849D-3DA15EE471D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0" authorId="1" shapeId="0" xr:uid="{DAEAC6AE-62D1-4264-B793-B9B42E58CD7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1" authorId="0" shapeId="0" xr:uid="{51D0E57F-D549-4764-865C-D0255C71A7C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1" authorId="1" shapeId="0" xr:uid="{F2AC1D41-A696-4663-A043-3FCFEB2E664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2" authorId="0" shapeId="0" xr:uid="{1004D35F-083C-4504-98B9-77F4EFE976C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2" authorId="1" shapeId="0" xr:uid="{D5B5D1F2-6B6F-4268-8020-F622FBECF9D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3" authorId="0" shapeId="0" xr:uid="{19A3C40F-931A-46CF-A11D-051CA47B14A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3" authorId="1" shapeId="0" xr:uid="{7613ABB2-7DDD-47C6-871D-65D608B647F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4" authorId="0" shapeId="0" xr:uid="{950F605B-CAEE-4BE9-976D-23583CE4F47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4" authorId="1" shapeId="0" xr:uid="{B495CAFD-9BC7-4D5C-9FAD-519F1E58CCF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5" authorId="0" shapeId="0" xr:uid="{4F774E58-832C-4F5D-A2C5-2B14D2BC5F9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5" authorId="1" shapeId="0" xr:uid="{E27AE910-D1C3-4E4E-ACE4-210264E2410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6" authorId="0" shapeId="0" xr:uid="{7CD70BFC-7536-42B1-8686-6065903B3127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6" authorId="1" shapeId="0" xr:uid="{2DABF1E2-4847-49FF-92B5-74B21C0FE4D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7" authorId="0" shapeId="0" xr:uid="{121C0DEA-0A03-45E0-AE40-7CE2297DDA1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7" authorId="1" shapeId="0" xr:uid="{AD1E181E-9DB8-4F0D-AD60-EC4908E932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8" authorId="0" shapeId="0" xr:uid="{970FDB6E-F8FA-478F-8487-55E9B8A6333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8" authorId="1" shapeId="0" xr:uid="{0F1BE750-D4CA-4DE7-BB49-6807A03FE51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69" authorId="0" shapeId="0" xr:uid="{69372B9A-1131-415F-82E7-E3021DBC9F7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69" authorId="1" shapeId="0" xr:uid="{0ABB4D35-0718-4084-9716-CC6EC1149F6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0" authorId="0" shapeId="0" xr:uid="{CE898006-658D-4420-9281-A9EC682634E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0" authorId="1" shapeId="0" xr:uid="{986D93FA-8C24-417F-8A3A-6B674F4432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1" authorId="0" shapeId="0" xr:uid="{DEF9DBA6-B1C4-4A8B-B3CD-C5B4D33F87C8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1" authorId="1" shapeId="0" xr:uid="{16F681C5-1085-4A94-BCF3-3FA74D0FE97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2" authorId="0" shapeId="0" xr:uid="{F1C61AB0-5F8F-4E09-AC18-12979E7B578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2" authorId="1" shapeId="0" xr:uid="{A2DC9AD5-D08F-4B3A-8F14-EC195434B60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3" authorId="0" shapeId="0" xr:uid="{260633F0-66AD-4003-9E21-885D5440A49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3" authorId="1" shapeId="0" xr:uid="{E81A7803-672D-4675-B7F3-AEC32E3B783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4" authorId="0" shapeId="0" xr:uid="{F3695304-1CD6-4205-A312-BBFD35E25B9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4" authorId="1" shapeId="0" xr:uid="{40785C88-6FC6-4D99-93D5-ECF70DA76DA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5" authorId="0" shapeId="0" xr:uid="{BD0D23A5-50A5-4DC6-B53E-DD047345B6C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5" authorId="1" shapeId="0" xr:uid="{D3D8FA15-B932-4E3A-A2D5-684E6C64CC9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6" authorId="0" shapeId="0" xr:uid="{972264A2-0350-4D2D-BF6D-BAB49FD0B3F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6" authorId="1" shapeId="0" xr:uid="{4B667532-44C5-4992-B081-B100A1043A4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7" authorId="0" shapeId="0" xr:uid="{B33F2544-BE07-4EDA-AB94-77B8F5A382B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7" authorId="1" shapeId="0" xr:uid="{9C2C035C-AFCE-4FCB-ABA6-18E988A8205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8" authorId="0" shapeId="0" xr:uid="{EE908886-10CC-4DCB-AEC8-AFA27DEFDD0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8" authorId="1" shapeId="0" xr:uid="{490653F4-4E73-4A42-93F5-9FD25BBF378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79" authorId="0" shapeId="0" xr:uid="{7DAC4609-F876-446C-A4A7-E5BC7D85228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79" authorId="1" shapeId="0" xr:uid="{E7265004-2470-4832-A35D-DF7A751A65B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0" authorId="0" shapeId="0" xr:uid="{E8BB111B-0FAE-492C-98A8-4076C4EAC95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0" authorId="1" shapeId="0" xr:uid="{BFDFC8FB-E578-48B3-A44C-BB1288C9191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1" authorId="0" shapeId="0" xr:uid="{4D821A98-C6E3-4AE0-AE35-C3D8E07D52D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1" authorId="1" shapeId="0" xr:uid="{62ECFB1B-6BA4-4AE6-A553-2D3F808ADD7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2" authorId="0" shapeId="0" xr:uid="{8E2572E2-61EA-4512-B9EE-7F8CF4EDA7A1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2" authorId="1" shapeId="0" xr:uid="{DA4FA6BE-0007-4508-A2A0-7B1B3B72F8D6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3" authorId="0" shapeId="0" xr:uid="{CC6ED5AF-9715-4361-B7B8-0CD01524A10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3" authorId="1" shapeId="0" xr:uid="{3D406A28-94AD-4D75-8046-BC22CC443BEE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4" authorId="0" shapeId="0" xr:uid="{D9A6A9C7-AEFC-4C32-9D22-8A095DD10F4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4" authorId="1" shapeId="0" xr:uid="{C78707FE-95B0-4360-A684-58645462906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5" authorId="0" shapeId="0" xr:uid="{4D81E045-2235-48F9-86E0-9AB9E4F5933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5" authorId="1" shapeId="0" xr:uid="{202ADC1B-EC0D-4358-A141-8BDF405AA144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6" authorId="0" shapeId="0" xr:uid="{3E7AF2C8-15B6-4FC0-AB3A-38D1A749EFF3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6" authorId="1" shapeId="0" xr:uid="{DDDC598C-BFC9-4633-BD48-DDBCA549C46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7" authorId="0" shapeId="0" xr:uid="{FCA44354-302B-46AE-8B6B-EAAE5DF0AB0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7" authorId="1" shapeId="0" xr:uid="{77685D21-D85D-49A3-8C7A-2C477DD0949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8" authorId="0" shapeId="0" xr:uid="{4786CD40-7CDB-4995-918A-57D76A7E751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8" authorId="1" shapeId="0" xr:uid="{9C433B58-F697-4B15-A897-E6EF311FA59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89" authorId="0" shapeId="0" xr:uid="{9A22A949-8F55-4D5D-B418-7C05AD6B52D0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89" authorId="1" shapeId="0" xr:uid="{4245680D-A6E7-4A54-881F-C1A4C388C42B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0" authorId="0" shapeId="0" xr:uid="{044C058F-6CA9-46A3-9F63-4FE03FBC292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0" authorId="1" shapeId="0" xr:uid="{3CECCF51-6B47-400E-B893-0C1AA5A8A5C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1" authorId="0" shapeId="0" xr:uid="{32993FB3-4DC0-49BA-92CC-B3928A8CC5BE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1" authorId="1" shapeId="0" xr:uid="{6211D753-6B15-4A38-A4D8-42415E1EFF5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2" authorId="0" shapeId="0" xr:uid="{8A49DDE8-63C0-49D1-8F75-89FB7CCA309C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2" authorId="1" shapeId="0" xr:uid="{8FF504EC-EABD-40C6-B26A-222D3B7E91DD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3" authorId="0" shapeId="0" xr:uid="{81854529-FA21-4BAF-A589-205D2CC90FA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3" authorId="1" shapeId="0" xr:uid="{942F0204-4ED2-4D26-B994-1C160E35D513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4" authorId="0" shapeId="0" xr:uid="{B70E4553-6C53-4400-AE22-882EF5CF602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4" authorId="1" shapeId="0" xr:uid="{DACDC4FB-A2BC-4AB5-A758-74C2F340A03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5" authorId="0" shapeId="0" xr:uid="{9F7EA88E-669D-42B4-A990-06D7C7A7ABBF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5" authorId="1" shapeId="0" xr:uid="{2AB61AF7-682D-465C-95D0-2558B623279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6" authorId="0" shapeId="0" xr:uid="{6BBE2D79-44ED-4443-BDBB-C5028BE1C53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6" authorId="1" shapeId="0" xr:uid="{19AE1280-87C0-4D12-9F55-7CE423897637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7" authorId="0" shapeId="0" xr:uid="{2942BE2E-79E4-4D97-97F3-14B68D66BD59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7" authorId="1" shapeId="0" xr:uid="{55CB52CF-D980-4F79-8F8A-2C47451E65A2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8" authorId="0" shapeId="0" xr:uid="{BFD4594C-3A9A-4709-B30B-B1D6D74B641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8" authorId="1" shapeId="0" xr:uid="{86E5BB19-DED0-4BA4-B724-C85762674E8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199" authorId="0" shapeId="0" xr:uid="{AE6C5AB6-9C28-4054-9AB5-3A10C578A985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199" authorId="1" shapeId="0" xr:uid="{8068CADE-6123-4F83-BE0F-3570ACE4BD5F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0" authorId="0" shapeId="0" xr:uid="{B04C08EE-6542-4F89-91A9-ECC1EABFEED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0" authorId="1" shapeId="0" xr:uid="{BE1C5FAC-D5C9-4AA3-A176-DD1883F21891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1" authorId="0" shapeId="0" xr:uid="{1855490F-2116-44CC-84A1-5FD8BB9B26A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1" authorId="1" shapeId="0" xr:uid="{264E6DEB-AF95-43FB-8964-87832779762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2" authorId="0" shapeId="0" xr:uid="{AC160F6A-4AD9-4A73-949E-F059AF9D2ECD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2" authorId="1" shapeId="0" xr:uid="{90720B59-EBF9-4ECE-A582-8338860DE4D0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3" authorId="0" shapeId="0" xr:uid="{FA1083C8-9758-4A8E-BD08-072516CCCD44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3" authorId="1" shapeId="0" xr:uid="{E98A166D-221D-4482-B4DF-7C8FCFA8E6B5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4" authorId="0" shapeId="0" xr:uid="{8CFBD9D7-7C13-4E25-AE01-11F002430542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4" authorId="1" shapeId="0" xr:uid="{6F837918-D2CF-4667-A154-26C94FC74449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5" authorId="0" shapeId="0" xr:uid="{76C686E5-FFA4-4816-8BFB-75D10D92504B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5" authorId="1" shapeId="0" xr:uid="{C584C957-C382-484F-B0B1-EDFDED976FE8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  <comment ref="AP206" authorId="0" shapeId="0" xr:uid="{562A1914-8494-41D7-B3BC-4B11228D4F7A}">
      <text>
        <r>
          <rPr>
            <sz val="9"/>
            <rFont val="Tahoma"/>
            <family val="2"/>
            <charset val="204"/>
          </rPr>
          <t xml:space="preserve">
* перегрев двигателя;
* перегрев масла компрессора;
* падение давления масла двигателя; 
* превышение давления нагнетания в маслоотделителе;
* обрыв ремней генератора.
</t>
        </r>
      </text>
    </comment>
    <comment ref="AQ206" authorId="1" shapeId="0" xr:uid="{2FE9D2E1-D40F-4CE6-AB60-F2D28E2F429A}">
      <text>
        <r>
          <rPr>
            <sz val="9"/>
            <rFont val="Tahoma"/>
            <family val="2"/>
            <charset val="204"/>
          </rPr>
          <t xml:space="preserve">
* Пуск/Стоп
* Подогрев
* Индикация:
- наработки в м/ч;
- количество топлива;
- температура масла двигателя;
- давления нагнетания в маслоотделителе.
* Аварийная сигнализация:
- перегрев двигателя;
- отсутствие давление масла в двигателе; 
- разряд АКБ.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Моисеенко Михаил Станиславович</author>
  </authors>
  <commentList>
    <comment ref="AP30" authorId="0" shapeId="0" xr:uid="{EE664C1D-A082-4FFF-ACE2-442F0BEEA89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0" authorId="0" shapeId="0" xr:uid="{EF2A51C2-283C-4EA4-86B6-0EC81357011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1" authorId="0" shapeId="0" xr:uid="{A159FBF6-D43A-4EC0-8C3D-C4034B503CB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1" authorId="0" shapeId="0" xr:uid="{578BDA03-DAF8-4EBE-849B-82A53C5A279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2" authorId="0" shapeId="0" xr:uid="{3B312EDA-4A31-442A-BDB4-5F1A4FA4941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2" authorId="0" shapeId="0" xr:uid="{C1263CC4-F1B2-4418-AA26-4BE41C9A20F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3" authorId="0" shapeId="0" xr:uid="{C0F6079A-67D1-4544-BDE0-589435E7CE5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3" authorId="0" shapeId="0" xr:uid="{E88A77B3-C16B-473F-871F-97F79DCA9AA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4" authorId="0" shapeId="0" xr:uid="{D6ECCA0E-BCAF-47A0-9B86-122C40A79E3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4" authorId="0" shapeId="0" xr:uid="{82BEFC8B-8565-447F-8AC6-FA7A228771B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5" authorId="0" shapeId="0" xr:uid="{56AC0EE6-1361-4808-B6FA-6FA571887F5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5" authorId="0" shapeId="0" xr:uid="{13D8C07E-8B5A-4D4E-AC76-72434B76014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6" authorId="0" shapeId="0" xr:uid="{B5D9911B-7F1A-42EB-BF51-3F234B543CE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6" authorId="0" shapeId="0" xr:uid="{297C24D6-FCA7-4F66-9503-3D0B0FF75FF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7" authorId="0" shapeId="0" xr:uid="{1F4A2A72-73E7-469E-AD48-1C31FB4CABB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7" authorId="0" shapeId="0" xr:uid="{A112DCC3-540B-47BB-9F7D-1AD8710E88F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8" authorId="0" shapeId="0" xr:uid="{3DDF6CB7-CF51-4682-9AAC-8A430FB467E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8" authorId="0" shapeId="0" xr:uid="{DECD66FE-1960-4C1C-A518-F01F440D70E9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39" authorId="0" shapeId="0" xr:uid="{3BA2BAE2-A1E4-4BCF-B285-A89C292A64E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39" authorId="0" shapeId="0" xr:uid="{2E69914B-4A3F-491D-9BB1-8ADBA64205E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0" authorId="0" shapeId="0" xr:uid="{52BD70DE-D37E-41F7-A262-B6CAEEC0A99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0" authorId="0" shapeId="0" xr:uid="{97C05338-776A-473B-B195-4DC1F56D6AD3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1" authorId="0" shapeId="0" xr:uid="{A25A2824-8E1C-4CA6-AB9A-E67859DFFB29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1" authorId="0" shapeId="0" xr:uid="{1475C920-109D-446F-A4A7-C7314FC254E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2" authorId="0" shapeId="0" xr:uid="{228454B5-C41B-46C0-BA5E-5C98584C96A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2" authorId="0" shapeId="0" xr:uid="{1C35DB02-D003-4E80-92A6-C6F68E7E3E1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3" authorId="0" shapeId="0" xr:uid="{FE7A9A9A-309B-4167-84ED-B4E6A16347B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3" authorId="0" shapeId="0" xr:uid="{27C9991B-274F-402B-9060-598B936A01D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4" authorId="0" shapeId="0" xr:uid="{B11A3E20-F67D-4B30-8ADE-C2D819A0984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4" authorId="0" shapeId="0" xr:uid="{42BBEB04-F582-4BB1-8790-570CAAB3280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5" authorId="0" shapeId="0" xr:uid="{CDC57552-2D5D-4930-B8DF-5EF0CE7E530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5" authorId="0" shapeId="0" xr:uid="{FCAA8483-A88D-4029-9CF0-2BAA2B14D7B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6" authorId="0" shapeId="0" xr:uid="{4F7360F2-FEE0-431F-A06D-8C764453BB6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6" authorId="0" shapeId="0" xr:uid="{59F094AD-288C-4F9A-B8CE-39687E8707F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7" authorId="0" shapeId="0" xr:uid="{252F9D29-69AE-4D57-BCAC-51F3DE81E13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7" authorId="0" shapeId="0" xr:uid="{811F9C99-69D5-4A2E-AD8D-609F71F98589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8" authorId="0" shapeId="0" xr:uid="{6D46C8A4-5FED-460D-8E6A-77FF1B3ED897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8" authorId="0" shapeId="0" xr:uid="{F10FC251-6095-420F-A93E-489CF8AC320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49" authorId="0" shapeId="0" xr:uid="{CFE0136E-62CF-476C-AD26-19545A25A22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49" authorId="0" shapeId="0" xr:uid="{C2AA4F8D-1D35-4D4C-88CD-9C121CBE5259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0" authorId="0" shapeId="0" xr:uid="{62D62D61-95CC-42D1-98E8-5FF397CDFA3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0" authorId="0" shapeId="0" xr:uid="{1A098877-387A-4D47-85E1-6961ABF8A48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1" authorId="0" shapeId="0" xr:uid="{2BA95E41-2DEF-459C-B280-48FD72B00A8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1" authorId="0" shapeId="0" xr:uid="{08C1D38F-65AF-4D49-9927-A06F4934F2E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2" authorId="0" shapeId="0" xr:uid="{3A84E974-E12C-4A5A-83A8-1095603A94C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2" authorId="0" shapeId="0" xr:uid="{067C480A-8EC5-4E24-918F-78F904AB997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3" authorId="0" shapeId="0" xr:uid="{6963A023-FADF-456C-A88F-8B0D640C637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3" authorId="0" shapeId="0" xr:uid="{2BC6E3B1-EA06-4768-B601-98459ABAA0F3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4" authorId="0" shapeId="0" xr:uid="{874A0923-FE3A-481E-9D75-87653A24775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4" authorId="0" shapeId="0" xr:uid="{F8F1C243-B96B-4A85-9C38-BEDD256A841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5" authorId="0" shapeId="0" xr:uid="{A7F2A692-F1BE-4D3A-A9FA-04AE5A43F17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5" authorId="0" shapeId="0" xr:uid="{31D163D1-82C8-4563-97C3-B1EC8992D31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6" authorId="0" shapeId="0" xr:uid="{CEBD4600-6C2C-4616-BB06-883FFA06A54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6" authorId="0" shapeId="0" xr:uid="{0D718FB4-C2D8-441A-8038-EF899A5B288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7" authorId="0" shapeId="0" xr:uid="{1D22ED2D-08F4-401B-8BFB-3AA38D10BA07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7" authorId="0" shapeId="0" xr:uid="{BEAA17A6-353A-4616-9E04-C88C69EBB89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8" authorId="0" shapeId="0" xr:uid="{5AC4B487-3A37-4696-90B9-94381CC934C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8" authorId="0" shapeId="0" xr:uid="{46BAD258-00E8-4493-8F46-1FEF4DF8FD5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59" authorId="0" shapeId="0" xr:uid="{D712409B-F49B-4964-BCCB-B32D87ED0B4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59" authorId="0" shapeId="0" xr:uid="{427EA9CA-AB86-4B9F-9CAA-C7DB013466B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0" authorId="0" shapeId="0" xr:uid="{C8E6D276-9579-4471-8368-CBE93499A99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0" authorId="0" shapeId="0" xr:uid="{45545107-BC6D-47A2-AD10-57571971404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2" authorId="0" shapeId="0" xr:uid="{B90E08DA-7132-4A82-833B-6CF4296DAD7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2" authorId="0" shapeId="0" xr:uid="{BE69C2EB-A01E-4E7C-9F73-FF97911786D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3" authorId="0" shapeId="0" xr:uid="{7A19711C-1178-4638-9208-805B0B942E2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3" authorId="0" shapeId="0" xr:uid="{69AC1A2C-55DD-4DF1-BE82-4B597E094E3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4" authorId="0" shapeId="0" xr:uid="{7E823BD3-F02A-4787-B80B-ACFA9D2675D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4" authorId="0" shapeId="0" xr:uid="{1998E538-88CF-4ABE-ACE2-9D3FC05FFC5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5" authorId="0" shapeId="0" xr:uid="{0E5E01F3-3F24-4B86-A0D9-97DCC65CAFC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5" authorId="0" shapeId="0" xr:uid="{DB05B81C-F206-48AA-A129-16174529EE63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6" authorId="0" shapeId="0" xr:uid="{D074B1D5-5486-4716-81E8-F452F485670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6" authorId="0" shapeId="0" xr:uid="{8D237E41-8EEF-4CDD-9FD8-652BD07BF7B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7" authorId="0" shapeId="0" xr:uid="{262FD41F-77A3-47B4-A06D-2A596307286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7" authorId="0" shapeId="0" xr:uid="{A79D4489-A90F-4BCB-B698-797195FE4DE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8" authorId="0" shapeId="0" xr:uid="{737DFB41-DC18-4E1C-AD59-88A0EF02C6B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8" authorId="0" shapeId="0" xr:uid="{EF1A38CC-8F6A-4CA3-8E5F-6083FA66AE4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69" authorId="0" shapeId="0" xr:uid="{F5BFF5CB-5DFF-4D3E-9536-3C73A82FA55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69" authorId="0" shapeId="0" xr:uid="{FD1D2FC4-FF8C-4F20-B725-638D4C7F173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0" authorId="0" shapeId="0" xr:uid="{6AAEC1E4-680F-448F-81C7-48CC7D66CE1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0" authorId="0" shapeId="0" xr:uid="{B2C318A5-F634-4C5C-B6A7-C4BB0426226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1" authorId="0" shapeId="0" xr:uid="{519E5000-3935-4D30-BEEC-983669066ED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1" authorId="0" shapeId="0" xr:uid="{EEC43BB1-549E-4B2E-91C0-95B6C245230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2" authorId="0" shapeId="0" xr:uid="{1D15D6C2-249B-4B5F-A93D-31AD3FE3631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2" authorId="0" shapeId="0" xr:uid="{AE26EED0-254E-441C-B3E8-FEEF1B3C4D9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3" authorId="0" shapeId="0" xr:uid="{D5D4AAB8-93F6-4CBC-9BD0-A5453F75989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3" authorId="0" shapeId="0" xr:uid="{D8E597BE-5A4D-4129-A7C0-ECB22C25BBC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4" authorId="0" shapeId="0" xr:uid="{DD825CC8-07A0-4B1F-8EEB-E69AF807A44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4" authorId="0" shapeId="0" xr:uid="{6CA4C615-12CA-420D-A07F-1858C86B369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5" authorId="0" shapeId="0" xr:uid="{F8BDFB69-3AD3-42D0-BB26-2F24A101757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5" authorId="0" shapeId="0" xr:uid="{9A4B9C69-AEA5-461B-B712-52675B76F12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6" authorId="0" shapeId="0" xr:uid="{F8BB6A9C-F625-474E-AD3A-7B040D49DD0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6" authorId="0" shapeId="0" xr:uid="{27C376B4-D05D-4807-AE8F-2A3B626ADEB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7" authorId="0" shapeId="0" xr:uid="{48B97745-4D72-450C-B2E6-04E2C0DE965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7" authorId="0" shapeId="0" xr:uid="{DA801279-BC10-4C29-A65F-8E495AAF79D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8" authorId="0" shapeId="0" xr:uid="{03791F32-9393-452B-B837-263C218D20C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8" authorId="0" shapeId="0" xr:uid="{CD4B2675-6598-49EA-A668-49DC6D26519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79" authorId="0" shapeId="0" xr:uid="{6CE723B5-C7EE-440E-9F0D-4550A99BB2E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79" authorId="0" shapeId="0" xr:uid="{6EEAE626-3128-4480-B1C1-22A5DC3F8AB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0" authorId="0" shapeId="0" xr:uid="{3DA1BD6F-F7A8-4F51-95D4-B32B821ECAB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0" authorId="0" shapeId="0" xr:uid="{19E2B253-DDC0-411A-95AB-590645D276D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1" authorId="0" shapeId="0" xr:uid="{A5A5D65E-127C-493A-8BC4-EB3DD74C9E3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1" authorId="0" shapeId="0" xr:uid="{5B7413B0-E011-46F4-9490-67395E8416F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2" authorId="0" shapeId="0" xr:uid="{90D374DB-2106-4DE2-B9E5-261498CD045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2" authorId="0" shapeId="0" xr:uid="{6F63E4FC-621D-4C2D-91C5-DCB927C5F2E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3" authorId="0" shapeId="0" xr:uid="{07A6E95D-265D-49DF-9C08-1F77DC21115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3" authorId="0" shapeId="0" xr:uid="{2C13FA90-28CB-4DF7-8062-1A3E4F89F1E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4" authorId="0" shapeId="0" xr:uid="{BE47D904-2B4A-458F-AEB7-20A508131D1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4" authorId="0" shapeId="0" xr:uid="{B7C12047-9838-43A7-8494-9289A52D5DA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5" authorId="0" shapeId="0" xr:uid="{B53DF04E-7CF0-4709-82F9-9F999633067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5" authorId="0" shapeId="0" xr:uid="{01EABD2F-F177-4614-8C9B-66C4CD26A029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6" authorId="0" shapeId="0" xr:uid="{82529FB8-07F7-443C-B8CD-390DEE83CFF8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6" authorId="0" shapeId="0" xr:uid="{B438CE2D-B070-44B8-A522-F2877983C8D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7" authorId="0" shapeId="0" xr:uid="{DBFDE88D-843E-4199-A246-A1289AA63C2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7" authorId="0" shapeId="0" xr:uid="{004AED3D-BC59-4756-AE1B-061958522403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8" authorId="0" shapeId="0" xr:uid="{439684E2-A83D-424D-9CFD-7BE917B0A44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8" authorId="0" shapeId="0" xr:uid="{C1C3A89E-5F92-488D-AAB6-B0D15F55A3B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89" authorId="0" shapeId="0" xr:uid="{E2965BD7-DBDD-4123-BF64-5201A064CE7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89" authorId="0" shapeId="0" xr:uid="{706D3A83-5F10-4C56-BF21-E1488399162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0" authorId="0" shapeId="0" xr:uid="{F48E5942-35B6-442E-A357-48FAF286F53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0" authorId="0" shapeId="0" xr:uid="{214DCDEF-2D33-42A6-B280-AEC326E6FC1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1" authorId="0" shapeId="0" xr:uid="{1794FD5C-919E-44ED-A247-6F5A4AD10BD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1" authorId="0" shapeId="0" xr:uid="{E69854AB-474B-46A6-BA46-07C10C36F80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4" authorId="0" shapeId="0" xr:uid="{30EBC563-6726-495B-BB9D-F4D1D9C903F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4" authorId="0" shapeId="0" xr:uid="{0244EE02-5B2C-435F-9243-5EF6FB39F55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5" authorId="0" shapeId="0" xr:uid="{DE4D5C9D-2D8C-471D-9C77-58B2421ED52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5" authorId="0" shapeId="0" xr:uid="{000837EC-E48F-41E8-9B2F-BBF03589620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6" authorId="0" shapeId="0" xr:uid="{BFA47828-332C-406A-B13B-65187AED34C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6" authorId="0" shapeId="0" xr:uid="{EAA9AC46-B006-4C95-A222-08298B46701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7" authorId="0" shapeId="0" xr:uid="{3BD316D3-2A7E-4EEF-8016-8B270AF12F7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7" authorId="0" shapeId="0" xr:uid="{7C4B7AE7-66DD-4E32-BE0F-F2961FDAC57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8" authorId="0" shapeId="0" xr:uid="{5AB0E0A3-EEA4-40BF-8BA1-C2087600EF1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8" authorId="0" shapeId="0" xr:uid="{7636BAE4-00AF-4CDB-AE50-95CBC2616A9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99" authorId="0" shapeId="0" xr:uid="{B5520F57-DFC8-433C-88F5-D94480A66698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99" authorId="0" shapeId="0" xr:uid="{4EDEBB0E-EB95-4BDA-A335-C85CAABB6E5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0" authorId="0" shapeId="0" xr:uid="{022654AD-BCD7-45FD-A766-B52D2B3D479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0" authorId="0" shapeId="0" xr:uid="{A43EE516-4B7D-4B74-9642-1AAD43AFA23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1" authorId="0" shapeId="0" xr:uid="{C54653A2-D504-479A-98AF-796F1B6CDBC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1" authorId="0" shapeId="0" xr:uid="{E0EF6180-2F39-48DC-8CDD-290E8B11B30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2" authorId="0" shapeId="0" xr:uid="{70784A09-B524-4050-A3C7-8B568CC9EC0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2" authorId="0" shapeId="0" xr:uid="{5CBB3D87-3293-4322-9528-83AE2DF1C1F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3" authorId="0" shapeId="0" xr:uid="{722E4A2A-1376-4DD1-AC93-518EF4C933E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3" authorId="0" shapeId="0" xr:uid="{DF67E606-C9A9-40F4-BB05-B313FA59BD6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4" authorId="0" shapeId="0" xr:uid="{D5EB0141-BC6D-4215-9B87-3F0879299EC8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4" authorId="0" shapeId="0" xr:uid="{88D6DE80-17EF-470A-846E-F08ABC9BFB3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5" authorId="0" shapeId="0" xr:uid="{043AF00C-7704-4789-891B-17850039FE78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5" authorId="0" shapeId="0" xr:uid="{A806790F-A17B-4979-99CA-088F0067C2D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6" authorId="0" shapeId="0" xr:uid="{FF7B0E85-808A-470E-9E6C-0C87A9B1DB9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6" authorId="0" shapeId="0" xr:uid="{6D749288-A1BB-481E-9857-212BB015867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7" authorId="0" shapeId="0" xr:uid="{C6C7C0AB-C38F-4929-B735-C8247B856E4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7" authorId="0" shapeId="0" xr:uid="{460E8323-AADE-4E31-A88E-E8049028DB6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8" authorId="0" shapeId="0" xr:uid="{D8808F15-A754-403C-80D2-DAD5FF77245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8" authorId="0" shapeId="0" xr:uid="{993BD162-A4F1-4D39-9885-7217FBCBF5F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09" authorId="0" shapeId="0" xr:uid="{2C6EFC89-B6A0-43A4-B10C-00D13D60E78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09" authorId="0" shapeId="0" xr:uid="{C2C4EDBD-F4EB-4524-A3A2-F57438659A3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0" authorId="0" shapeId="0" xr:uid="{23995732-C0B3-4996-83F8-49917EB5EDA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0" authorId="0" shapeId="0" xr:uid="{0BDAB8B9-9433-4D15-B3C0-1687EBD86E5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1" authorId="0" shapeId="0" xr:uid="{F41CB9CC-2B98-4B51-86CB-453D3CAA886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1" authorId="0" shapeId="0" xr:uid="{66F75C9A-23AF-4D62-A79E-93BB22E0A3D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2" authorId="0" shapeId="0" xr:uid="{62D06B23-43FA-4FC2-9DE6-BED4C720574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2" authorId="0" shapeId="0" xr:uid="{C84CF1F7-EC75-45B0-8913-2A10C19C7C9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3" authorId="0" shapeId="0" xr:uid="{46977C09-ADDC-4580-9F30-CEBE34715DB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3" authorId="0" shapeId="0" xr:uid="{A5B10B7C-0671-4251-85D8-AA63B8B0FE1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4" authorId="0" shapeId="0" xr:uid="{BD2084E0-4446-4A51-9CA7-CBDA99B420D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4" authorId="0" shapeId="0" xr:uid="{9637A6C5-E5A1-454A-B6BD-3D88512B536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5" authorId="0" shapeId="0" xr:uid="{DF6D3607-F6A1-41F0-B7B2-367D196B868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5" authorId="0" shapeId="0" xr:uid="{05D5787A-8E58-4084-BCD6-6979127F3D0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6" authorId="0" shapeId="0" xr:uid="{FC8D10BB-FBFE-4A11-94A6-B003E2943E4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6" authorId="0" shapeId="0" xr:uid="{19CC21E3-BB02-47F4-AE16-3A10F24BF77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7" authorId="0" shapeId="0" xr:uid="{709A5D89-01F7-4710-BF69-3AD4C0E9D5DC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7" authorId="0" shapeId="0" xr:uid="{580BB41B-6EC3-416F-92F6-F7945F7584B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8" authorId="0" shapeId="0" xr:uid="{CE12C792-7F52-46D8-91A7-DCB5E2F5B6A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8" authorId="0" shapeId="0" xr:uid="{23A6FD5C-4690-4326-8694-12CC5AD503DC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19" authorId="0" shapeId="0" xr:uid="{29FBB82A-DDD6-4DC8-B90F-D2578B33DA6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19" authorId="0" shapeId="0" xr:uid="{7D4D6C1D-4B76-444E-B971-0F9E780E40D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0" authorId="0" shapeId="0" xr:uid="{31D0448E-CE21-4C37-A889-AC1C9C760646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0" authorId="0" shapeId="0" xr:uid="{EE595F59-BD38-40B9-9577-2E165FFD3A4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1" authorId="0" shapeId="0" xr:uid="{1A1F04B8-527F-4AC0-BC06-4450C0AAAA8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1" authorId="0" shapeId="0" xr:uid="{30CC3A0B-2353-40D1-9900-253C877E46E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2" authorId="0" shapeId="0" xr:uid="{DDD3F27D-FB28-4859-8166-903B3846753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2" authorId="0" shapeId="0" xr:uid="{6B2858D9-B88A-4AF2-9788-66925DBE662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3" authorId="0" shapeId="0" xr:uid="{95560E53-A180-4CD4-A6B4-79EF1AF0AD0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3" authorId="0" shapeId="0" xr:uid="{76B32C35-C90F-4393-8E02-50CDC04B16B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5" authorId="0" shapeId="0" xr:uid="{225100B7-8DEF-4749-879C-752A0D543E0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5" authorId="0" shapeId="0" xr:uid="{E70830A7-BE69-4F15-A083-91F0D163898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6" authorId="0" shapeId="0" xr:uid="{12216A58-EA32-4FF2-9E28-F23DE986EB5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6" authorId="0" shapeId="0" xr:uid="{CF2E20D8-7BD8-4FE2-BBE1-6D86D0A6E28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7" authorId="0" shapeId="0" xr:uid="{D38B452D-73E7-47FC-B31F-94DB559D612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7" authorId="0" shapeId="0" xr:uid="{845C1D84-8622-47AF-B15F-28B96560209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8" authorId="0" shapeId="0" xr:uid="{98D236D5-76A0-4956-A43F-8EEEA420BD8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8" authorId="0" shapeId="0" xr:uid="{14575FB6-ECE2-40D5-9D11-0F09B88481E7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29" authorId="0" shapeId="0" xr:uid="{2C593B32-981F-4701-B3C9-BDFC7633C73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29" authorId="0" shapeId="0" xr:uid="{5E641248-7AB1-4448-9096-A8ED6D7DBAA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0" authorId="0" shapeId="0" xr:uid="{A5B4B252-75D1-4D2F-AD34-5FDF345AA08B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0" authorId="0" shapeId="0" xr:uid="{5E7A7CB0-3B0E-45C3-9FD5-DDC78BB3F7B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1" authorId="0" shapeId="0" xr:uid="{4A7A8504-D9CD-40DB-BB29-FE5EE143226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1" authorId="0" shapeId="0" xr:uid="{A643AC41-FE0D-49D7-93F3-7E9F8B2C306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2" authorId="0" shapeId="0" xr:uid="{1C3C3D12-993C-4F4D-8217-0F333F9BF229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2" authorId="0" shapeId="0" xr:uid="{3700C160-D3A3-45C8-806E-2FBF0C94307B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3" authorId="0" shapeId="0" xr:uid="{F2790EDA-E729-409A-9181-BB019FF9735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3" authorId="0" shapeId="0" xr:uid="{C0B3F6B1-5109-4AD7-9A46-DA360F76CA7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4" authorId="0" shapeId="0" xr:uid="{5EA3F666-7D58-4CEA-869F-58AC8AAC421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4" authorId="0" shapeId="0" xr:uid="{5C36B3C9-FD52-48A3-8A2E-6FC78693F2C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5" authorId="0" shapeId="0" xr:uid="{0C05FBF6-6366-4CD1-950D-DA98D8A6DF1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5" authorId="0" shapeId="0" xr:uid="{B0DD3DB2-D0BD-47D5-8211-0DDF77A077B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6" authorId="0" shapeId="0" xr:uid="{8A29C03C-CD6F-4CAA-94A2-AA813ACC602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6" authorId="0" shapeId="0" xr:uid="{5733E346-8A18-4F75-A5E7-8303BE3231E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7" authorId="0" shapeId="0" xr:uid="{C2FD7516-955A-4522-8173-64D4FAA650FE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7" authorId="0" shapeId="0" xr:uid="{9EBE268C-9DAF-426F-9218-A1A8E8B065E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8" authorId="0" shapeId="0" xr:uid="{03611B51-24D5-4D5C-88BB-3DAB79096B14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8" authorId="0" shapeId="0" xr:uid="{E7C60D9B-0637-456B-A5B2-0F41BE41AE65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39" authorId="0" shapeId="0" xr:uid="{FD9375C5-BE33-4B31-B02D-2D6F41448B4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39" authorId="0" shapeId="0" xr:uid="{079CABF7-1193-465A-B613-BE55C78E511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0" authorId="0" shapeId="0" xr:uid="{A6B17B3D-D1F2-4E46-8ACC-96640482CD13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0" authorId="0" shapeId="0" xr:uid="{56AF75F0-25DC-4314-8B14-689BC55AF6E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1" authorId="0" shapeId="0" xr:uid="{3AE5DC2B-18A5-4FD8-AC79-04AF495B5A8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1" authorId="0" shapeId="0" xr:uid="{FBABE0FB-A356-412A-BD58-9E990147982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2" authorId="0" shapeId="0" xr:uid="{CB78E2F4-D515-4BE5-A518-F27785607CA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2" authorId="0" shapeId="0" xr:uid="{6C39B05F-3366-4BC7-93C1-BB9752B79024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3" authorId="0" shapeId="0" xr:uid="{FE37CABE-4FE3-41A0-8021-8317E3243E5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3" authorId="0" shapeId="0" xr:uid="{13CF011A-AA27-49FE-BFC3-CC5310AD583A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4" authorId="0" shapeId="0" xr:uid="{ABBD9143-07BA-4A28-B2A9-D3F4C32F1AD0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4" authorId="0" shapeId="0" xr:uid="{EB79E623-FD10-4357-8252-BFE1B3394F7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5" authorId="0" shapeId="0" xr:uid="{9A27EF75-35D8-40C4-8462-EF4A020A6E38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5" authorId="0" shapeId="0" xr:uid="{1205A5E8-4F10-4BD4-AEFE-9020B2C755DD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6" authorId="0" shapeId="0" xr:uid="{08A2435F-61AC-49B6-BE54-8AB2F6FD13B5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6" authorId="0" shapeId="0" xr:uid="{818CB77D-9BA2-438B-888F-048DBC6DBD91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7" authorId="0" shapeId="0" xr:uid="{04627EE7-59AC-4F96-9373-B361749F4F0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7" authorId="0" shapeId="0" xr:uid="{C7697869-2D4A-47CC-8BEE-5630D30E50B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8" authorId="0" shapeId="0" xr:uid="{D4615762-6D86-4ABB-A7DB-17DD82FB280A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8" authorId="0" shapeId="0" xr:uid="{1A014B6F-97AB-4BF4-85CA-F7BD3E530376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49" authorId="0" shapeId="0" xr:uid="{068D3A5F-6260-4688-B401-7D98FA578A82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49" authorId="0" shapeId="0" xr:uid="{FCDB9984-F06C-44D0-BCAC-4CF5C3FCF65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0" authorId="0" shapeId="0" xr:uid="{99A0D5F7-1AE1-4B55-B821-65817E53A3EF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0" authorId="0" shapeId="0" xr:uid="{23CCF141-0AC3-4DEB-90B4-F1F2F2D690F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1" authorId="0" shapeId="0" xr:uid="{B94A1F51-370C-4326-9B01-C5BF4C1CBDAD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1" authorId="0" shapeId="0" xr:uid="{AD6D4DA8-60D3-4BB2-A374-21FDA9D8C542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2" authorId="0" shapeId="0" xr:uid="{A83D21EF-92C9-4BDA-B6A2-6957E041439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2" authorId="0" shapeId="0" xr:uid="{49677BCC-E27E-44B4-A12B-D42CE64ABF2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3" authorId="0" shapeId="0" xr:uid="{1EB68E24-DA2A-4444-9C15-8B54456E31A1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3" authorId="0" shapeId="0" xr:uid="{28C0EC02-FB89-4DFF-959B-AEFF9C76AC8E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4" authorId="0" shapeId="0" xr:uid="{5D0D9B11-46AF-43A6-94B9-531790E437C9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4" authorId="0" shapeId="0" xr:uid="{16F2F283-C402-4639-B00C-B7A4D540D31F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5" authorId="0" shapeId="0" xr:uid="{C7E45614-C3B8-4F10-B42B-E65E57E71839}">
      <text>
        <r>
          <rPr>
            <sz val="9"/>
            <color indexed="81"/>
            <rFont val="Tahoma"/>
            <family val="2"/>
            <charset val="204"/>
          </rPr>
          <t xml:space="preserve">• Датчик температуры
• Датчик давления,
• Зазита от перегрузки по току
• Защита от перекоса фаз 
• Защита от некорректного напряжения
</t>
        </r>
      </text>
    </comment>
    <comment ref="AQ155" authorId="0" shapeId="0" xr:uid="{18E97AFB-38D4-4961-90FC-3F1FA57E2C28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  <comment ref="AP158" authorId="0" shapeId="0" xr:uid="{02ABEFFF-3B79-485E-9755-E39EACF94D7A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58" authorId="0" shapeId="0" xr:uid="{A4EFA8A8-37F5-4AB5-AAAE-C96377CC190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59" authorId="0" shapeId="0" xr:uid="{D357710B-6D72-488F-A565-93D73C3CD600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59" authorId="0" shapeId="0" xr:uid="{7707495B-1A6A-4F20-9883-99E67219ACF2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0" authorId="0" shapeId="0" xr:uid="{72419FA4-1CA2-4D8A-A321-D4C9A998DD60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0" authorId="0" shapeId="0" xr:uid="{8137AD73-CFC2-48EE-9EDF-D3F1177F1DD5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1" authorId="0" shapeId="0" xr:uid="{514779B0-C4C9-4AC5-B96D-53A7F7437D77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1" authorId="0" shapeId="0" xr:uid="{687DD59F-A79B-4A3A-BD07-0C036B4CE735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2" authorId="0" shapeId="0" xr:uid="{0F8CDC3A-E026-4B26-B5FE-175F1463E9E1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2" authorId="0" shapeId="0" xr:uid="{171DC037-B896-4F84-BF8E-68CA9C563854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3" authorId="0" shapeId="0" xr:uid="{6B361490-027C-40CB-B8CC-868CA583F54A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3" authorId="0" shapeId="0" xr:uid="{8B5D6198-C4FE-4371-ACF8-AB41C36A748C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4" authorId="0" shapeId="0" xr:uid="{29DACEF2-C0C4-4819-A028-B056F4397C68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4" authorId="0" shapeId="0" xr:uid="{9607A18A-06DB-4615-B10F-AC95988E4850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5" authorId="0" shapeId="0" xr:uid="{84A49F95-D3C0-48B6-A4AE-3CDD345FDF8C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5" authorId="0" shapeId="0" xr:uid="{1E70CF17-5262-4DA4-AE86-DC3FF812B222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6" authorId="0" shapeId="0" xr:uid="{C551F131-F008-4D59-8B48-68F71B9BCBCC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6" authorId="0" shapeId="0" xr:uid="{733E4401-DBC0-4570-B7E7-3CA5EE1AF7FC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7" authorId="0" shapeId="0" xr:uid="{7639AD5A-3470-4E5E-86AE-266EC8EF2CF2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7" authorId="0" shapeId="0" xr:uid="{837DD2B4-2C94-4D53-8FC9-8752583237B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8" authorId="0" shapeId="0" xr:uid="{2D22AA7C-027C-43DB-AD34-57B9B80F6F5E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8" authorId="0" shapeId="0" xr:uid="{16A26661-3B7D-451B-B9CC-1FC5AF59BAD9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69" authorId="0" shapeId="0" xr:uid="{C375E7EC-0689-46E6-B6F5-B5CA7B31798F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69" authorId="0" shapeId="0" xr:uid="{2515316D-8D02-454F-B841-76D2BEA9C9F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0" authorId="0" shapeId="0" xr:uid="{E09D874C-84DD-4299-9312-BA57772D13A7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0" authorId="0" shapeId="0" xr:uid="{4CCB49F4-2C4F-4E8E-9A35-8A3E9263D47A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1" authorId="0" shapeId="0" xr:uid="{B7099049-68F0-4BF6-9409-2CBC0B610B88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1" authorId="0" shapeId="0" xr:uid="{DB4C3C93-E6AD-4351-9A42-D19F783B5E6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2" authorId="0" shapeId="0" xr:uid="{760D5026-36E8-4D92-8E82-BE9C8AB6FA6F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2" authorId="0" shapeId="0" xr:uid="{E34359FC-AEB0-45FD-A542-5FFDFCFB4A8B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3" authorId="0" shapeId="0" xr:uid="{2F6CFA5E-976B-4B4F-A80F-532C83456392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3" authorId="0" shapeId="0" xr:uid="{8CC286AD-157A-4867-A040-2117FC099169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4" authorId="0" shapeId="0" xr:uid="{22D46541-2950-40C8-ADA0-BBD4DD3CC744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4" authorId="0" shapeId="0" xr:uid="{19965438-E362-46EB-96FE-A2572C28D5D1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5" authorId="0" shapeId="0" xr:uid="{527DC475-9149-41CC-92C8-60086CCA1006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5" authorId="0" shapeId="0" xr:uid="{CCBF8635-BA6A-4732-B6D0-DB1E9DD31E02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6" authorId="0" shapeId="0" xr:uid="{03C73929-817A-4972-8C85-3CA21D3A219D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6" authorId="0" shapeId="0" xr:uid="{99671C40-10B1-4230-8FA7-F2D2D00129E8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7" authorId="0" shapeId="0" xr:uid="{C0E6B1CF-7436-49AE-95F1-F8C62F9EAD65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7" authorId="0" shapeId="0" xr:uid="{89C33CAB-E904-4BE8-AF91-4189D8C3DE4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8" authorId="0" shapeId="0" xr:uid="{527808BD-5A3D-480D-8FA2-BF830E2F2783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8" authorId="0" shapeId="0" xr:uid="{1FA06C78-3B9D-4CF7-AD3B-8F80C5B310A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79" authorId="0" shapeId="0" xr:uid="{44C48D4C-05FD-48C4-A53D-2BE1A1FA5CAA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79" authorId="0" shapeId="0" xr:uid="{07B348BF-063B-4489-ABF4-C175CA181ABB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0" authorId="0" shapeId="0" xr:uid="{61AAAA1E-BD1F-408C-A30F-3246E97A02D5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0" authorId="0" shapeId="0" xr:uid="{6237B983-B0EC-4E61-98A1-686C4B8E03B8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1" authorId="0" shapeId="0" xr:uid="{427879FA-B02B-4DE9-A226-CEF99FF87427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1" authorId="0" shapeId="0" xr:uid="{4ED97F7B-5201-4568-BF99-739A1A28C63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3" authorId="0" shapeId="0" xr:uid="{2455D843-F9F9-450A-B793-A482CB2322F5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3" authorId="0" shapeId="0" xr:uid="{E41A7861-F177-4CE1-8071-D50751E379FB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4" authorId="0" shapeId="0" xr:uid="{7DF80B2C-FA88-4BB0-9A49-E558F09111A4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4" authorId="0" shapeId="0" xr:uid="{8FE4707A-3A53-4ADB-B96D-3C52BD7B281E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5" authorId="0" shapeId="0" xr:uid="{403CDF7A-0C32-486C-A0FF-E7D4A52CDFA3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5" authorId="0" shapeId="0" xr:uid="{3D16D1F3-18F9-4D7C-AC80-FA9310A0D8E1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6" authorId="0" shapeId="0" xr:uid="{29802047-7549-4F03-B32E-9A081C4EA24B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6" authorId="0" shapeId="0" xr:uid="{CAD3AA9C-17A1-43D7-B891-E5513C44D5F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7" authorId="0" shapeId="0" xr:uid="{2B566340-5164-4625-990C-F7770D8EBB35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7" authorId="0" shapeId="0" xr:uid="{ADB4CB65-CA4A-42C4-83D7-E1B359BB29BD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8" authorId="0" shapeId="0" xr:uid="{221D2947-F249-421A-8381-2BFF379B0C2B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8" authorId="0" shapeId="0" xr:uid="{000FA6C2-A7C7-429B-9510-7728821ACB9C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89" authorId="0" shapeId="0" xr:uid="{64828B55-98DD-4150-9B70-5CCC596D83EC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89" authorId="0" shapeId="0" xr:uid="{425CCA55-9A36-418C-AA71-302C7331B24A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0" authorId="0" shapeId="0" xr:uid="{0A504A84-9772-449E-8155-1B9CD180B119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0" authorId="0" shapeId="0" xr:uid="{C901503E-213A-444B-AA69-4514D81576A4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1" authorId="0" shapeId="0" xr:uid="{6BB8DA89-7A0B-48D2-8C9E-24E94041A0B2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1" authorId="0" shapeId="0" xr:uid="{591A67F0-9093-47FF-8648-1915FB0893DA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2" authorId="0" shapeId="0" xr:uid="{8C217C25-F579-480D-B417-B5215DB5DCA0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2" authorId="0" shapeId="0" xr:uid="{521ADB06-B628-4270-A70C-23D813630DD6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3" authorId="0" shapeId="0" xr:uid="{D3331D83-F0C0-438E-A1F8-A254A305BE49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3" authorId="0" shapeId="0" xr:uid="{6B45B6C4-6D75-460F-ADDD-B8A2FB80160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4" authorId="0" shapeId="0" xr:uid="{1C162D1C-C38F-4851-AA38-54846498DDD6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4" authorId="0" shapeId="0" xr:uid="{E400F6C3-C1F5-4E1C-9BB6-96AB65B5C6F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5" authorId="0" shapeId="0" xr:uid="{72FCE763-A067-45EC-B28C-36A9AA68AE5A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5" authorId="0" shapeId="0" xr:uid="{39984804-9E43-4EFC-B8BA-9EDE166F1F5F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6" authorId="0" shapeId="0" xr:uid="{FEB7CBDA-CE08-403D-8F15-F723CC985A7D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6" authorId="0" shapeId="0" xr:uid="{25D0A57F-3EEA-4BF7-8366-23B93FACAF29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7" authorId="0" shapeId="0" xr:uid="{F3B475E8-DC44-4A69-8139-6BD8A48117EF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7" authorId="0" shapeId="0" xr:uid="{D698FBC4-9112-45E4-998E-DED5C4E9100F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8" authorId="0" shapeId="0" xr:uid="{99CA5D6F-D0F0-46CC-97AE-6217070E13AD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8" authorId="0" shapeId="0" xr:uid="{44ACDDB4-347E-40FF-907D-6CB0AC0549F5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199" authorId="0" shapeId="0" xr:uid="{97434958-CAF6-498C-938B-BB1FCDBDFA05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199" authorId="0" shapeId="0" xr:uid="{DF770FD6-1F14-41A5-AE01-63971F71E65F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0" authorId="0" shapeId="0" xr:uid="{4DE97E53-1564-416E-A54F-BBC376FCF193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0" authorId="0" shapeId="0" xr:uid="{87B2FE6F-3776-48B4-ADE7-E817CCD83ED6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1" authorId="0" shapeId="0" xr:uid="{D69A3F19-B7E8-4451-BF76-B82E2F6E71A4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1" authorId="0" shapeId="0" xr:uid="{9A6734FC-B61B-4472-93B0-D9EA9163D5EC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2" authorId="0" shapeId="0" xr:uid="{9FDC7059-2973-478B-917D-DE4A6FC9322D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2" authorId="0" shapeId="0" xr:uid="{4ACF38AA-FFC8-4161-843A-72246DE5BD6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3" authorId="0" shapeId="0" xr:uid="{FBAD636D-E142-45DC-8CBF-58DFA0D6C808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3" authorId="0" shapeId="0" xr:uid="{AE2AF017-9681-461D-A04E-5452FC4C97D5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4" authorId="0" shapeId="0" xr:uid="{9811681F-24E3-4572-A195-4C5813A14476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4" authorId="0" shapeId="0" xr:uid="{1E5361FD-8DBA-44E1-A9CE-5A4CF440948E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5" authorId="0" shapeId="0" xr:uid="{FBE96516-D447-4E8B-82C5-FA4975C18EF2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5" authorId="0" shapeId="0" xr:uid="{64F735D3-0D39-4311-88C2-A75F82350366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6" authorId="0" shapeId="0" xr:uid="{C5289075-E6E0-4F3E-9CD6-C5947DD290C3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6" authorId="0" shapeId="0" xr:uid="{D79526E3-B21A-433C-923C-8315CB6100E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7" authorId="0" shapeId="0" xr:uid="{2B1A69C3-10E8-46F8-971F-3B0051326A6B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7" authorId="0" shapeId="0" xr:uid="{832A2DE8-DE67-4F3C-841B-483D9462AA0E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8" authorId="0" shapeId="0" xr:uid="{A98C4C2F-2297-4DA5-88B8-4730908E4D7F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8" authorId="0" shapeId="0" xr:uid="{2EBEA4AC-4ECC-4706-9DB8-977311ACF467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09" authorId="0" shapeId="0" xr:uid="{95B23BF0-AFA1-44D7-9554-736487207323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09" authorId="0" shapeId="0" xr:uid="{9515E5B1-D9C5-4A82-A43D-3E28333C4B43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10" authorId="0" shapeId="0" xr:uid="{D45F37A9-B6BE-41A6-A7FA-46DB2F334D54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10" authorId="0" shapeId="0" xr:uid="{9045BA48-E854-4574-9810-2804F261C289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11" authorId="0" shapeId="0" xr:uid="{1002736D-132B-4333-9CB1-43EB38A9C119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11" authorId="0" shapeId="0" xr:uid="{3E61B4CE-3E34-49E2-8013-320A47E982D5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P212" authorId="0" shapeId="0" xr:uid="{9D42BDA4-7818-4A36-9312-131FBDB6E34A}">
      <text>
        <r>
          <rPr>
            <sz val="9"/>
            <color indexed="81"/>
            <rFont val="Tahoma"/>
            <family val="2"/>
            <charset val="204"/>
          </rPr>
          <t>• Датчики аварийной защиты: 1 - перегрев компрессора. 2 - падение давления в системе компрессора
• Аварийная защита двигателя по перегрузке и по току короткого замыкания
• Защита от обратного вращения с помощью реле чередования фаз.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Автоматическое выключение двигателя по превышению рабочего электрического тока  
• Ручное отключения электродвигателя КС с помощью кнопки «АВАРИЙНАЯ ОСТАНОВКА»</t>
        </r>
      </text>
    </comment>
    <comment ref="AQ212" authorId="0" shapeId="0" xr:uid="{915548BD-98CF-4797-80BF-CAE85655951D}">
      <text>
        <r>
          <rPr>
            <sz val="9"/>
            <color indexed="81"/>
            <rFont val="Tahoma"/>
            <family val="2"/>
            <charset val="204"/>
          </rPr>
          <t xml:space="preserve">• Пуск/Стоп
• Подогрев
• Индикация:
- наработка в м/ч;
-  наличие напряжения 380В
- корректное подключение фаз
• дистанционное управление
• Аварийная сигнализация:
- перегрев масла компрессора
- низкое давления нагнетания в  маслоотделителе
</t>
        </r>
      </text>
    </comment>
    <comment ref="AQ225" authorId="0" shapeId="0" xr:uid="{EB8BED53-E330-4296-A74C-10A545AB8600}">
      <text>
        <r>
          <rPr>
            <sz val="9"/>
            <color indexed="81"/>
            <rFont val="Tahoma"/>
            <family val="2"/>
            <charset val="204"/>
          </rPr>
          <t xml:space="preserve">• Измерения энергопотребления
• Включение/выключение по расписанию,
• Управление инвертором (при его наличии),
• Защита двигателя от обрыва фазы, перегрузки по току, дисбаланса тока, высокого и низкого напряжения.
</t>
        </r>
      </text>
    </comment>
  </commentList>
</comments>
</file>

<file path=xl/sharedStrings.xml><?xml version="1.0" encoding="utf-8"?>
<sst xmlns="http://schemas.openxmlformats.org/spreadsheetml/2006/main" count="38904" uniqueCount="15967">
  <si>
    <t xml:space="preserve">Информация, размещённая в настоящем прайс-листе, носит справочный характер и не является публичной офертой, определённой положениями Статьи 437, часть 2 ГК РФ. </t>
  </si>
  <si>
    <t>Цены указаны на складе в Санкт-Петербурге</t>
  </si>
  <si>
    <t>01.03.03. Прицепы от 1,5т до 1,8т</t>
  </si>
  <si>
    <t>01.03.04. Прицепы от 1,8 до 3,5т</t>
  </si>
  <si>
    <t>01.03.05. Прицепы свыше 3,5т</t>
  </si>
  <si>
    <t>01.03.06. Пакет "Север", Автом. регулирование</t>
  </si>
  <si>
    <t>Артикул</t>
  </si>
  <si>
    <t>Доступные опции</t>
  </si>
  <si>
    <t>ЗИФ-00043558</t>
  </si>
  <si>
    <t>ЗИФ-ПВ-3,5/0,7 F-R</t>
  </si>
  <si>
    <t>FAW-4DW91</t>
  </si>
  <si>
    <t>-25...+40</t>
  </si>
  <si>
    <t>1642*969*1286</t>
  </si>
  <si>
    <t>ЗИФ-00043559</t>
  </si>
  <si>
    <t>2014*1244*1478</t>
  </si>
  <si>
    <t>ЗИФ-00043560</t>
  </si>
  <si>
    <t>ЗИФ-ПВ-6,5/0,7 F-R</t>
  </si>
  <si>
    <t>FAW-4DW92</t>
  </si>
  <si>
    <t>ЗИФ-00043645</t>
  </si>
  <si>
    <t>ЗИФ-ПВ-8,5/0,7 F-R</t>
  </si>
  <si>
    <t>ЗИФ-00043561</t>
  </si>
  <si>
    <t>ЗИФ-ПВ-12/0,7 F-R</t>
  </si>
  <si>
    <t>4DX22-110G2</t>
  </si>
  <si>
    <t>2270*1244*1500</t>
  </si>
  <si>
    <t>ЗИФ-00043562</t>
  </si>
  <si>
    <t>ЗИФ-ПВ-5,5/1,0 F-R</t>
  </si>
  <si>
    <t>ЗИФ-00043732</t>
  </si>
  <si>
    <t>ЗИФ-ПВ-6/1,0 F-R</t>
  </si>
  <si>
    <t>ЗИФ-00043733</t>
  </si>
  <si>
    <t>ЗИФ-ПВ-8/1,0 F-R</t>
  </si>
  <si>
    <t>ЗИФ-00043563</t>
  </si>
  <si>
    <t>ЗИФ-ПВ-10/1,0 F-R</t>
  </si>
  <si>
    <t>ЗИФ-00043567</t>
  </si>
  <si>
    <t>ЗИФ-ПВ-3/1,2 F-R</t>
  </si>
  <si>
    <t>ЗИФ-00043568</t>
  </si>
  <si>
    <t>ЗИФ-ПВ-4/1,2 F-R</t>
  </si>
  <si>
    <t>ЗИФ-00043569</t>
  </si>
  <si>
    <t>ЗИФ-ПВ-5/1,2 F-R</t>
  </si>
  <si>
    <t>ЗИФ-00043570</t>
  </si>
  <si>
    <t>ЗИФ-ПВ-6/1,2 F-R</t>
  </si>
  <si>
    <t>ЗИФ-00043571</t>
  </si>
  <si>
    <t>ЗИФ-ПВ-3/1,3 F-R</t>
  </si>
  <si>
    <t>ЗИФ-00043572</t>
  </si>
  <si>
    <t>ЗИФ-ПВ-4/1,3 F-R</t>
  </si>
  <si>
    <t>ЗИФ-00043579</t>
  </si>
  <si>
    <t>ЗИФ-ПВ-5/1,3 F-R</t>
  </si>
  <si>
    <t>ЗИФ-00043580</t>
  </si>
  <si>
    <t>ЗИФ-ПВ-6/1,3 F-R</t>
  </si>
  <si>
    <t>ЗИФ-00043581</t>
  </si>
  <si>
    <t>ЗИФ-ПВ-2/1,6 F-R</t>
  </si>
  <si>
    <t>ЗИФ-00043582</t>
  </si>
  <si>
    <t>ЗИФ-ПВ-4/1,6 F-R</t>
  </si>
  <si>
    <t>ЗИФ-00043723</t>
  </si>
  <si>
    <t>-</t>
  </si>
  <si>
    <t>ЗИФ-00043724</t>
  </si>
  <si>
    <t>ЗИФ-00043725</t>
  </si>
  <si>
    <t>ЗИФ-00043726</t>
  </si>
  <si>
    <t>ЗИФ-00043727</t>
  </si>
  <si>
    <t>ЗИФ-00043728</t>
  </si>
  <si>
    <t>ЗИФ-00043729</t>
  </si>
  <si>
    <t>ЗИФ-00043730</t>
  </si>
  <si>
    <t>ЗИФ-00043731</t>
  </si>
  <si>
    <t>ЗИФ-00043734</t>
  </si>
  <si>
    <t>ЗИФ-ПВ-6/0,7-R</t>
  </si>
  <si>
    <t>ММЗ-243</t>
  </si>
  <si>
    <t>ЗИФ-00043742</t>
  </si>
  <si>
    <t>ЗИФ-ПВ-8/0,7-R</t>
  </si>
  <si>
    <t>ЗИФ-00043743</t>
  </si>
  <si>
    <t>ЗИФ-ПВ-12/0,7-R</t>
  </si>
  <si>
    <t>ММЗ-245</t>
  </si>
  <si>
    <t>ЗИФ-00043664</t>
  </si>
  <si>
    <t>ЗИФ-ПВ-14/0,7-R</t>
  </si>
  <si>
    <t>2400*1230*1660</t>
  </si>
  <si>
    <t>ЗИФ-00044152</t>
  </si>
  <si>
    <t>ЗИФ-ПВ-16/0,7-R</t>
  </si>
  <si>
    <t>ЯМЗ-236М</t>
  </si>
  <si>
    <t>-40...+40</t>
  </si>
  <si>
    <t>3120*1500*1790</t>
  </si>
  <si>
    <t>ЗИФ-00044153</t>
  </si>
  <si>
    <t>ЗИФ-ПВ-18/0,7-R</t>
  </si>
  <si>
    <t>ЗИФ-00044154</t>
  </si>
  <si>
    <t>ЗИФ-ПВ-20/0,7-R</t>
  </si>
  <si>
    <t>по запросу</t>
  </si>
  <si>
    <t>ЗИФ-00044155</t>
  </si>
  <si>
    <t>ЗИФ-ПВ-22/0,7-R</t>
  </si>
  <si>
    <t>ЗИФ-00044156</t>
  </si>
  <si>
    <t>ЗИФ-ПВ-24/0,7-R</t>
  </si>
  <si>
    <t>ЯМЗ-236Б</t>
  </si>
  <si>
    <t>3375*1500*1961</t>
  </si>
  <si>
    <t>ЗИФ-00044157</t>
  </si>
  <si>
    <t>ЗИФ-ПВ-26/0,7-R</t>
  </si>
  <si>
    <t>ЗИФ-00044158</t>
  </si>
  <si>
    <t>ЗИФ-ПВ-28/0,7-R</t>
  </si>
  <si>
    <t>ЯМЗ-238Б</t>
  </si>
  <si>
    <t>ЗИФ-00044159</t>
  </si>
  <si>
    <t>ЗИФ-ПВ-30/0,7-R</t>
  </si>
  <si>
    <t>ЗИФ-00044160</t>
  </si>
  <si>
    <t>ЗИФ-ПВ-5/1,0-R</t>
  </si>
  <si>
    <t>ЗИФ-00044161</t>
  </si>
  <si>
    <t>ЗИФ-ПВ-6/1,0-R</t>
  </si>
  <si>
    <t>ЗИФ-00044162</t>
  </si>
  <si>
    <t>ЗИФ-ПВ-8/1,0-R</t>
  </si>
  <si>
    <t>ЗИФ-00043744</t>
  </si>
  <si>
    <t>ЗИФ-00044163</t>
  </si>
  <si>
    <t>ЗИФ-ПВ-12/1,0-R</t>
  </si>
  <si>
    <t>ЗИФ-00044164</t>
  </si>
  <si>
    <t>ЗИФ-ПВ-14/1,0-R</t>
  </si>
  <si>
    <t>ЗИФ-00044165</t>
  </si>
  <si>
    <t>ЗИФ-ПВ-16/1,0-R</t>
  </si>
  <si>
    <t>ЗИФ-00044166</t>
  </si>
  <si>
    <t>ЗИФ-ПВ-18/1,0-R</t>
  </si>
  <si>
    <t>ЗИФ-00044167</t>
  </si>
  <si>
    <t>ЗИФ-ПВ-20/1,0-R</t>
  </si>
  <si>
    <t>ЗИФ-00044168</t>
  </si>
  <si>
    <t>ЗИФ-00044169</t>
  </si>
  <si>
    <t>ЗИФ-ПВ-24/1,0-R</t>
  </si>
  <si>
    <t>ЗИФ-00044170</t>
  </si>
  <si>
    <t>ЗИФ-ПВ-26/1,0-R</t>
  </si>
  <si>
    <t>ЗИФ-00044232</t>
  </si>
  <si>
    <t>ЗИФ-ПВ-28/1,0-R</t>
  </si>
  <si>
    <t>ЗИФ-00044233</t>
  </si>
  <si>
    <t>ЗИФ-ПВ-30/1,0-R</t>
  </si>
  <si>
    <t>ЯМЗ-238Д</t>
  </si>
  <si>
    <t>3120*1500*1837</t>
  </si>
  <si>
    <t>ЗИФ-00044234</t>
  </si>
  <si>
    <t>ЗИФ-ПВ-4/1,2-R</t>
  </si>
  <si>
    <t>ЗИФ-00044235</t>
  </si>
  <si>
    <t>ЗИФ-ПВ-5/1,2-R</t>
  </si>
  <si>
    <t>ЗИФ-00044236</t>
  </si>
  <si>
    <t>ЗИФ-ПВ-6/1,2-R</t>
  </si>
  <si>
    <t>2270*1250*1520</t>
  </si>
  <si>
    <t>ЗИФ-00044237</t>
  </si>
  <si>
    <t>ЗИФ-ПВ-8/1,2-R</t>
  </si>
  <si>
    <t>ЗИФ-00044238</t>
  </si>
  <si>
    <t>ЗИФ-ПВ-10/1,2-R</t>
  </si>
  <si>
    <t>ЗИФ-00044239</t>
  </si>
  <si>
    <t>ЗИФ-ПВ-12/1,2-R</t>
  </si>
  <si>
    <t>3375*1500*1916</t>
  </si>
  <si>
    <t>ЗИФ-00044241</t>
  </si>
  <si>
    <t>ЗИФ-ПВ-14/1,2-R</t>
  </si>
  <si>
    <t>ЗИФ-00044242</t>
  </si>
  <si>
    <t>ЗИФ-ПВ-16/1,2-R</t>
  </si>
  <si>
    <t>ЗИФ-00044243</t>
  </si>
  <si>
    <t>ЗИФ-ПВ-18/1,2-R</t>
  </si>
  <si>
    <t>ЗИФ-00044244</t>
  </si>
  <si>
    <t>ЗИФ-ПВ-20/1,2-R</t>
  </si>
  <si>
    <t>ЗИФ-00044245</t>
  </si>
  <si>
    <t>ЗИФ-ПВ-22/1,2-R</t>
  </si>
  <si>
    <t>ЗИФ-00044246</t>
  </si>
  <si>
    <t>ЗИФ-ПВ-24/1,2-R</t>
  </si>
  <si>
    <t>ЗИФ-00044247</t>
  </si>
  <si>
    <t>ЗИФ-ПВ-26/1,2-R</t>
  </si>
  <si>
    <t>ЗИФ-00044248</t>
  </si>
  <si>
    <t>ЗИФ-ПВ-28/1,2-R</t>
  </si>
  <si>
    <t>ЯМЗ-7511</t>
  </si>
  <si>
    <t>ЗИФ-00044249</t>
  </si>
  <si>
    <t>ЗИФ-ПВ-30/1,2-R</t>
  </si>
  <si>
    <t>ЯМЗ-7513</t>
  </si>
  <si>
    <t>ЗИФ-00044266</t>
  </si>
  <si>
    <t>ЗИФ-ПВ-4/1,3-R</t>
  </si>
  <si>
    <t>ЗИФ-00044267</t>
  </si>
  <si>
    <t>ЗИФ-ПВ-5/1,3-R</t>
  </si>
  <si>
    <t>ЗИФ-00044268</t>
  </si>
  <si>
    <t>ЗИФ-ПВ-6/1,3-R</t>
  </si>
  <si>
    <t>ЗИФ-00044269</t>
  </si>
  <si>
    <t>ЗИФ-ПВ-8/1,3-R</t>
  </si>
  <si>
    <t>ЗИФ-00044270</t>
  </si>
  <si>
    <t>ЗИФ-ПВ-10/1,3-R</t>
  </si>
  <si>
    <t>ЗИФ-00044271</t>
  </si>
  <si>
    <t>ЗИФ-ПВ-12/1,3-R</t>
  </si>
  <si>
    <t>3120*1500*1690</t>
  </si>
  <si>
    <t>ЗИФ-00044272</t>
  </si>
  <si>
    <t>ЗИФ-ПВ-14/1,3-R</t>
  </si>
  <si>
    <t>ЗИФ-00044273</t>
  </si>
  <si>
    <t>ЗИФ-ПВ-16/1,3-R</t>
  </si>
  <si>
    <t>ЗИФ-00044274</t>
  </si>
  <si>
    <t>ЗИФ-ПВ-18/1,3-R</t>
  </si>
  <si>
    <t>ЗИФ-00044275</t>
  </si>
  <si>
    <t>ЗИФ-ПВ-20/1,3-R</t>
  </si>
  <si>
    <t>ЗИФ-00044276</t>
  </si>
  <si>
    <t>ЗИФ-ПВ-22/1,3-R</t>
  </si>
  <si>
    <t>ЗИФ-00044277</t>
  </si>
  <si>
    <t>ЗИФ-00044278</t>
  </si>
  <si>
    <t>ЗИФ-ПВ-26/1,3-R</t>
  </si>
  <si>
    <t>ЗИФ-00044279</t>
  </si>
  <si>
    <t>ЗИФ-ПВ-28/1,3-R</t>
  </si>
  <si>
    <t>ЗИФ-00044280</t>
  </si>
  <si>
    <t>ЗИФ-ПВ-30/1,3-R</t>
  </si>
  <si>
    <t>ЗИФ-00044281</t>
  </si>
  <si>
    <t>ЗИФ-ПВ-4/1,6-R</t>
  </si>
  <si>
    <t>ЗИФ-00044282</t>
  </si>
  <si>
    <t>ЗИФ-ПВ-5/1,6-R</t>
  </si>
  <si>
    <t>ЗИФ-00044283</t>
  </si>
  <si>
    <t>ЗИФ-ПВ-6/1,6-R</t>
  </si>
  <si>
    <t>ЗИФ-00044284</t>
  </si>
  <si>
    <t>ЗИФ-ПВ-8/1,6-R</t>
  </si>
  <si>
    <t>ЗИФ-00044285</t>
  </si>
  <si>
    <t>ЗИФ-ПВ-10/1,6-R</t>
  </si>
  <si>
    <t>ЗИФ-00044286</t>
  </si>
  <si>
    <t>ЗИФ-ПВ-12/1,6-R</t>
  </si>
  <si>
    <t>ЗИФ-00044287</t>
  </si>
  <si>
    <t>ЗИФ-ПВ-14/1,6-R</t>
  </si>
  <si>
    <t>ЗИФ-00044288</t>
  </si>
  <si>
    <t>ЗИФ-ПВ-16/1,6-R</t>
  </si>
  <si>
    <t>ЗИФ-00044289</t>
  </si>
  <si>
    <t>ЗИФ-ПВ-18/1,6-R</t>
  </si>
  <si>
    <t>ЗИФ-00044290</t>
  </si>
  <si>
    <t>ЗИФ-ПВ-20/1,6-R</t>
  </si>
  <si>
    <t>ЗИФ-00044291</t>
  </si>
  <si>
    <t>ЗИФ-ПВ-22/1,6-R</t>
  </si>
  <si>
    <t>ЗИФ-00044292</t>
  </si>
  <si>
    <t>ЗИФ-ПВ-24/1,6-R</t>
  </si>
  <si>
    <t>ЗИФ-00044293</t>
  </si>
  <si>
    <t>ЗИФ-ПВ-26/1,6-R</t>
  </si>
  <si>
    <t>ЗИФ-00044294</t>
  </si>
  <si>
    <t>ЗИФ-ПВ-28/1,6-R</t>
  </si>
  <si>
    <t>ЗИФ-00044295</t>
  </si>
  <si>
    <t>ЗИФ-ПВ-30/1,6-R</t>
  </si>
  <si>
    <t>ЗИФ-00044296</t>
  </si>
  <si>
    <t>ЗИФ-ПВ-5/1,8-R</t>
  </si>
  <si>
    <t>ММЗ</t>
  </si>
  <si>
    <t>ЗИФ-00044297</t>
  </si>
  <si>
    <t>ЗИФ-ПВ-10/1,8-R</t>
  </si>
  <si>
    <t>ЯМЗ</t>
  </si>
  <si>
    <t>ЗИФ-00044298</t>
  </si>
  <si>
    <t>ЗИФ-ПВ-15/1,8-R</t>
  </si>
  <si>
    <t>ЗИФ-00044299</t>
  </si>
  <si>
    <t>ЗИФ-ПВ-20/1,8-R</t>
  </si>
  <si>
    <t>ЗИФ-00044300</t>
  </si>
  <si>
    <t>ЗИФ-ПВ-25/1,8-R</t>
  </si>
  <si>
    <t>ЗИФ-00044301</t>
  </si>
  <si>
    <t>ЗИФ-ПВ-30/1,8-R</t>
  </si>
  <si>
    <t>ТМЗ</t>
  </si>
  <si>
    <t>ЗИФ-00044302</t>
  </si>
  <si>
    <t>ЗИФ-ПВ-35/1,8-R</t>
  </si>
  <si>
    <t>ЗИФ-00044303</t>
  </si>
  <si>
    <t>ЗИФ-ПВ-40/1,8-R</t>
  </si>
  <si>
    <t>ЗИФ-00044304</t>
  </si>
  <si>
    <t>ЗИФ-ПВ-45/1,8-R</t>
  </si>
  <si>
    <t>ЗИФ-00044305</t>
  </si>
  <si>
    <t>ЗИФ-ПВ-50/1,8-R</t>
  </si>
  <si>
    <t>ЗИФ-00021914</t>
  </si>
  <si>
    <t>ЗИФ-ПВ-6/0,7 Тропическая</t>
  </si>
  <si>
    <t>-25...+50</t>
  </si>
  <si>
    <t>ЗИФ-00024673</t>
  </si>
  <si>
    <t>ММЗ-245,16</t>
  </si>
  <si>
    <t>ЗИФ-00024474</t>
  </si>
  <si>
    <t>ЗИФ-ПВ-10/1,0 Тропическая</t>
  </si>
  <si>
    <t>ЗИФ-00043748</t>
  </si>
  <si>
    <t>ЗИФ-00043749</t>
  </si>
  <si>
    <t>ЗИФ-00043750</t>
  </si>
  <si>
    <t>ЗИФ-00032619</t>
  </si>
  <si>
    <t>ЗИФ-ПВ-5/2,0</t>
  </si>
  <si>
    <t>ЗИФ-00032620</t>
  </si>
  <si>
    <t>ЗИФ-ПВ-10/2,0</t>
  </si>
  <si>
    <t>ЗИФ-00032621</t>
  </si>
  <si>
    <t>ЗИФ-ПВ-15/2,0</t>
  </si>
  <si>
    <t>ЗИФ-00032622</t>
  </si>
  <si>
    <t>ЗИФ-ПВ-20/2,0</t>
  </si>
  <si>
    <t>ЗИФ-00032623</t>
  </si>
  <si>
    <t>ЗИФ-ПВ-25/2,0</t>
  </si>
  <si>
    <t>ЗИФ-00032624</t>
  </si>
  <si>
    <t>ЗИФ-00032625</t>
  </si>
  <si>
    <t>ЗИФ-00032626</t>
  </si>
  <si>
    <t>ЗИФ-00032627</t>
  </si>
  <si>
    <t>ЗИФ-00032628</t>
  </si>
  <si>
    <t>ЗИФ-00032629</t>
  </si>
  <si>
    <t>ЗИФ-00032630</t>
  </si>
  <si>
    <t>ЗИФ-00032631</t>
  </si>
  <si>
    <t>ЗИФ-00032632</t>
  </si>
  <si>
    <t>ЗИФ-00032633</t>
  </si>
  <si>
    <t>ЗИФ-00032634</t>
  </si>
  <si>
    <t>ЗИФ-00032635</t>
  </si>
  <si>
    <t>ЗИФ-00032636</t>
  </si>
  <si>
    <t>ЗИФ-00032637</t>
  </si>
  <si>
    <t>ЗИФ-00032638</t>
  </si>
  <si>
    <t>ЗИФ-00032639</t>
  </si>
  <si>
    <t>ЗИФ-00032640</t>
  </si>
  <si>
    <t>ЗИФ-00032641</t>
  </si>
  <si>
    <t>ЗИФ-00032642</t>
  </si>
  <si>
    <t>ЗИФ-00032643</t>
  </si>
  <si>
    <t>ЗИФ-00032644</t>
  </si>
  <si>
    <t>ЗИФ-00032645</t>
  </si>
  <si>
    <t>ЗИФ-00032646</t>
  </si>
  <si>
    <t>ЗИФ-00032647</t>
  </si>
  <si>
    <t>ЗИФ-00032648</t>
  </si>
  <si>
    <t>ЗИФ-00032649</t>
  </si>
  <si>
    <t>ЗИФ-00032650</t>
  </si>
  <si>
    <t>ЗИФ-00032651</t>
  </si>
  <si>
    <t>ЗИФ-00032652</t>
  </si>
  <si>
    <t>ЗИФ-00032653</t>
  </si>
  <si>
    <t>ЗИФ-00032654</t>
  </si>
  <si>
    <t>ЗИФ-00032655</t>
  </si>
  <si>
    <t>ЗИФ-00032656</t>
  </si>
  <si>
    <t>ЗИФ-00032657</t>
  </si>
  <si>
    <t>ЗИФ-00032658</t>
  </si>
  <si>
    <t>ЗИФ-00032659</t>
  </si>
  <si>
    <t>ЗИФ-00032660</t>
  </si>
  <si>
    <t>ЗИФ-00032661</t>
  </si>
  <si>
    <t>ЗИФ-00032662</t>
  </si>
  <si>
    <t>ЗИФ-00032663</t>
  </si>
  <si>
    <t>ЗИФ-00032664</t>
  </si>
  <si>
    <t>ЗИФ-00032665</t>
  </si>
  <si>
    <t>ЗИФ-00032666</t>
  </si>
  <si>
    <t>ЗИФ-00032667</t>
  </si>
  <si>
    <t>ЗИФ-00032668</t>
  </si>
  <si>
    <t>01.03.01. Прицепы до 0,56т</t>
  </si>
  <si>
    <t>ЗИФ-00044608</t>
  </si>
  <si>
    <t>2954*1515*794</t>
  </si>
  <si>
    <t>ЗИФ-00044607</t>
  </si>
  <si>
    <t>01.03.02. Прицепы от 0,56т до 1,5т</t>
  </si>
  <si>
    <t>ЗИФ-00044609</t>
  </si>
  <si>
    <t>4045*1708*910</t>
  </si>
  <si>
    <t>ЗИФ-00044610</t>
  </si>
  <si>
    <t>ЗИФ-00044611</t>
  </si>
  <si>
    <t>3620*1965*866</t>
  </si>
  <si>
    <t>ЗИФ-00044612</t>
  </si>
  <si>
    <t>ЗИФ-00044613</t>
  </si>
  <si>
    <t>ЗИФ-00044614</t>
  </si>
  <si>
    <t>ЗИФ-00044615</t>
  </si>
  <si>
    <t>5660*2108*902</t>
  </si>
  <si>
    <t>ЗИФ-00044616</t>
  </si>
  <si>
    <t>ЗИФ-00044617</t>
  </si>
  <si>
    <t>4670*2100*875</t>
  </si>
  <si>
    <t>ЗИФ-00044576</t>
  </si>
  <si>
    <t>Система автоматического регулирования оборотов двигателя для станций с двигателем Д-243, Д-245, FAW - R</t>
  </si>
  <si>
    <t>ЗИФ-00044577</t>
  </si>
  <si>
    <t>Система автоматического регулирования оборотов двигателя для станций с двигателем ЯМЗ-236 - R</t>
  </si>
  <si>
    <t>ЗИФ-00044575</t>
  </si>
  <si>
    <t>Пакет "Север" (эксплуатация до -40°С) для дизельных станций ЗИФ-ПВ-R</t>
  </si>
  <si>
    <t>ЗИФ-00018813</t>
  </si>
  <si>
    <t>ЗИФ-00041196</t>
  </si>
  <si>
    <t>ЗИФ-00018818</t>
  </si>
  <si>
    <t>ЗИФ-00026374</t>
  </si>
  <si>
    <t>01.01.01. Дизельные c двигателем FAW</t>
  </si>
  <si>
    <t>01.01.02. Дизельные c двигателем FAW на шасси</t>
  </si>
  <si>
    <t>01.01.03. Дизельные c двигателями ММЗ, ЯМЗ</t>
  </si>
  <si>
    <t>01.01.04. Дизельные c двигателями ММЗ, ЯМЗ на шасси</t>
  </si>
  <si>
    <t>Производи-тельность, м3/мин</t>
  </si>
  <si>
    <t>Мощность, кВт</t>
  </si>
  <si>
    <t>Тип привода</t>
  </si>
  <si>
    <t>Диапазон температуры эксплуатации, °C</t>
  </si>
  <si>
    <t>Место расположения</t>
  </si>
  <si>
    <t>Прицеп/шасси/рама</t>
  </si>
  <si>
    <t>Габаритные размеры, ДхШхВ, мм</t>
  </si>
  <si>
    <t>Масса (нетто), кг</t>
  </si>
  <si>
    <t xml:space="preserve">Срок поставки 
</t>
  </si>
  <si>
    <t>Тип двигателя</t>
  </si>
  <si>
    <t>Марка двигателя</t>
  </si>
  <si>
    <t>Уличное</t>
  </si>
  <si>
    <t>На раме</t>
  </si>
  <si>
    <t>Дизельный (FAW)</t>
  </si>
  <si>
    <t>На шасси</t>
  </si>
  <si>
    <t>Дизельный (ММЗ)</t>
  </si>
  <si>
    <t>Дизельный (ЯМЗ)</t>
  </si>
  <si>
    <t>ЗИФ-ПВ-10/1,0-R</t>
  </si>
  <si>
    <t>Дизельный (ТМЗ)</t>
  </si>
  <si>
    <t>ЯМЗ-236М2</t>
  </si>
  <si>
    <t>Шасси для станций до 0,59 т (Не предназначен для перемещения по дорогам общего пользования, без ПТС и ПСМ)</t>
  </si>
  <si>
    <t>ОГЛАВЛЕНИЕ</t>
  </si>
  <si>
    <t>02.03. Электрические передвижные. Полная защита от осадков (18,5 - 90 кВт) до -40 ˚С</t>
  </si>
  <si>
    <t>01. ДИЗЕЛЬНЫЕ винтовые компрессоры от 7 до 40 бар</t>
  </si>
  <si>
    <t>01.01. Дизельные передвижные компрессоры 7-18 бар</t>
  </si>
  <si>
    <t>01.02. Дизельные передвижные компрессоры 20-40 бар</t>
  </si>
  <si>
    <t>01.03. Опции и прицепы к дизельным компрессорам</t>
  </si>
  <si>
    <t>01.04. Дизельные передвижные нестандартные и проектные</t>
  </si>
  <si>
    <t>02. ЭЛЕКТРИЧЕСКИЕ винтовые компрессоры от 7,5 до 400 кВт</t>
  </si>
  <si>
    <t>02.01. Электрические стационарные (7,5 - 355 кВт) от +1 ˚С</t>
  </si>
  <si>
    <t>02.02. Электрические стационарные (7,5 - 355 кВт) от +1 ˚С с частотным регулированием</t>
  </si>
  <si>
    <t>02.04. Электрические стационарные на ресивере (7,5 - 22 кВт)</t>
  </si>
  <si>
    <t>02.05. Электрические винтовые нестандартные и проектные компрессоры до 400 кВт</t>
  </si>
  <si>
    <t>03. ВЗРЫВОЗАЩИЩЁННЫЕ (ExI, ExIIG, Mb), Рудничные компрессоры</t>
  </si>
  <si>
    <t>03.04. Взрывозащищенные нестандартные и проектные компрессоры</t>
  </si>
  <si>
    <t xml:space="preserve">05. ОСУШИТЕЛИ, ФИЛЬТРЫ, РЕСИВЕРЫ </t>
  </si>
  <si>
    <t>03.03. Взрывозащищенные (Ex II G с ПВ Т4): ЗИФ-СВЭ-Ex</t>
  </si>
  <si>
    <t>03.02. Рудничные (Для тяжелых условий): ЗИФ-СВЭ-РН</t>
  </si>
  <si>
    <t xml:space="preserve">03.01. Взрывозащищенные шахтные (ExI M): ЗИФ-ШВ </t>
  </si>
  <si>
    <t>05.03. РЕСИВЕРЫ (воздухосборники)</t>
  </si>
  <si>
    <t>05.04. Магистральные фильтры и сепараторы</t>
  </si>
  <si>
    <t>05.01. Осушители рефрижераторные, точка росы +2…+10 °C</t>
  </si>
  <si>
    <t>05.02. Осушители адсорбционные, точка росы -40 °C</t>
  </si>
  <si>
    <t>06. АЗОТНЫЕ генераторы и установки</t>
  </si>
  <si>
    <t>06.01. Установки азотные мембранные (на раме)</t>
  </si>
  <si>
    <t>06.02. Установки азотные адсорбционные (на раме)</t>
  </si>
  <si>
    <t>06.03. Установка азотная адсорбционная (в контейнере)</t>
  </si>
  <si>
    <t>06.04. Установка азотная мембранная (в контейнере)</t>
  </si>
  <si>
    <t>06.05. Генераторы азота мембранные</t>
  </si>
  <si>
    <t>06.06. Генераторы азота адсорбционные</t>
  </si>
  <si>
    <t>06.07. Передвижные азотные установки ЗИФ ПАУ</t>
  </si>
  <si>
    <t>06.08. Генераторы жидкого азота</t>
  </si>
  <si>
    <t>07. ПОРШНЕВЫЕ и дожимные компрессоры на воздух</t>
  </si>
  <si>
    <t>07.01. Поршневые маслозаполненные от 0,75 до 7,5 кВт</t>
  </si>
  <si>
    <t>07.02. Поршневые безмасляные 3-4 кВт</t>
  </si>
  <si>
    <t>07.03. Поршневые 18,5-160 кВт до 500 бар, воздух.</t>
  </si>
  <si>
    <t>07.04. Дожимные поршневые, бустеры, вх. Давление 6-25 бар, вых. Давление 500 бар</t>
  </si>
  <si>
    <t>07.05. Поршневые оппозитные. Мощность от 75 до 6000 кВт, воздух</t>
  </si>
  <si>
    <t>08. ЦЕНТРОБЕЖНЫЕ компрессоры</t>
  </si>
  <si>
    <t>08.01. Стационарные центробежные электрические компрессоры 20-43м3/мин. 4-9 бар:   ЗИФ-СЦЭ-ТИС</t>
  </si>
  <si>
    <t>08.02. Стационарные центробежные электрические компрессоры 40-85 м3/мин. 1.5-4 бар: ЗИФ-СЦЭ-СО</t>
  </si>
  <si>
    <t>08.03. Стационарные центробежные электрические компрессоры 45-90 м3/мин. 4-9 бар: ЗИФ-СЦЭ-ТИМ</t>
  </si>
  <si>
    <t>08.04. Стационарные центробежные электрические компрессоры 40-98 м3/мин. 2-12 бар: ЗИФ-СЦЭ-ТИЛ</t>
  </si>
  <si>
    <t>08.05. Стационарные центробежные электрические компрессоры 80-210 м3/мин. 2-25 бар: ЗИФ-СЦЭ-ВА</t>
  </si>
  <si>
    <t>08.06. Стационарные центробежные электрические компрессоры 220-400 м3/мин. 2-25 бар: ЗИФ-СЦЭ-СР</t>
  </si>
  <si>
    <t>08.07. Стационарные центробежные электрические компрессоры 200-3333 м3/мин. 0.3-16 бар: ЗИФ-СЦЭ-МН</t>
  </si>
  <si>
    <t>09. ГАЗОВЫЕ компрессоры (СН4, ПНГ, отпарной, биогаз СО2, Не и др.)</t>
  </si>
  <si>
    <t>09.01. Поршнеые оппозитные компрессоры на метан и др. газы до 5700 кВт</t>
  </si>
  <si>
    <t>09.02. Винтовые компрессоры на метан и др. газы</t>
  </si>
  <si>
    <t>09.03. Поршневые V и W образные компрессоры на метан и др. газы</t>
  </si>
  <si>
    <t>09.04. Диафрагменные (мембранные) компрессоры на метан и др. газы</t>
  </si>
  <si>
    <t>09.05. Гидравлические компрессоры для водорода</t>
  </si>
  <si>
    <t>09.06. Центробежные компрессоры на метан и др. газы</t>
  </si>
  <si>
    <t>10. МОДУЛЬНЫЕ (блок-контейнерные) компрессоры (МКС, БКК)</t>
  </si>
  <si>
    <t>10.01. Стандартные контейнеры (модули) без компрессора</t>
  </si>
  <si>
    <t>10.02. Стандартные компрессоры в модуле</t>
  </si>
  <si>
    <t>10.03. Проектные (нестандартные) компрессоры в контейнере (модуле)</t>
  </si>
  <si>
    <t>11. Для электротранспорта, для буровых и др. НЕСТАНДАРТНЫЕ</t>
  </si>
  <si>
    <t>11.01. Для мобильных буровых: ЗИФ-КОМ, ЗИФ-ПВ-Б</t>
  </si>
  <si>
    <t>11.02. Электрические для городского электротранспорта: АРМ-АКВ</t>
  </si>
  <si>
    <t>12. ЗАПАСНЫЕ ЧАСТИ, винтовые блоки, винтовые пары, РЕИНЖИНИРИНГ блоков.</t>
  </si>
  <si>
    <t>02.01.01. Электрические 7,5 - 75 кВт</t>
  </si>
  <si>
    <t>02.01.02. Электрические компрессоры 90 - 355 кВт</t>
  </si>
  <si>
    <t>02.02.01. Электрические 7,5 - 75 кВт с частотным регулированием</t>
  </si>
  <si>
    <t>02.02.02. Электрические 90 - 355 кВт с частотным регулированием</t>
  </si>
  <si>
    <t>02.03.01. Передвижные до -40 ˚С. Полная защита от осадков</t>
  </si>
  <si>
    <t>02.03.02. Стационарные до -40 ˚С. Для работы под крышей</t>
  </si>
  <si>
    <t>02.04.01. На ресивере 7,5-22 кВт с осушителем</t>
  </si>
  <si>
    <t>02.04.02. На ресивере 7,5-22 кВт без осушителя</t>
  </si>
  <si>
    <t>05.01.01. Осушитель рефрижераторный, воздушное охлаждение, температура входа +45 °C</t>
  </si>
  <si>
    <t>05.01.02. Осушитель рефрижераторный, воздушное охлаждение, температура входа +80 °C</t>
  </si>
  <si>
    <t>05.01.03. Осушитель рефрижераторный, водяное охлаждение, температура входа +45 °C</t>
  </si>
  <si>
    <t>05.01.04. Осушитель рефрижераторный, водяное охлаждение, температура входа +80 °C</t>
  </si>
  <si>
    <t>05.02.01. Осушитель адсорбционнный, с холодной регенерацией, потери на регенерацию до 14,5%</t>
  </si>
  <si>
    <t>05.02.02. Осушитель адсорбционный с горячей регенерацией, потери на регенерацию до 6%</t>
  </si>
  <si>
    <t>05.03.01. Серия: для помещения, -20…+50 °C</t>
  </si>
  <si>
    <t>05.03.02. Серия: уличное исполнение, -40…+50 °C</t>
  </si>
  <si>
    <t>05.03.03. Серия: оцинкованные. покрытие Гальванол, -20…+50 °C</t>
  </si>
  <si>
    <t>05.03.04. Серия: из нержавеющей стали, -60…+50 °C</t>
  </si>
  <si>
    <t>Наименование для сайта</t>
  </si>
  <si>
    <t>Тип  компрессорного  блока</t>
  </si>
  <si>
    <t>Допустимая влажность окружающего воздуха, %</t>
  </si>
  <si>
    <t>Класс изоляции электродвигателя</t>
  </si>
  <si>
    <t>Класс энергоэффективности электродвигателя</t>
  </si>
  <si>
    <t>Объём двигателя, л .</t>
  </si>
  <si>
    <t>Расход топлива, кг/час</t>
  </si>
  <si>
    <t>Ёмкость топливного бака, л</t>
  </si>
  <si>
    <t>Диаметры точек подключения</t>
  </si>
  <si>
    <t>Максимальная высота над уронем моря, м</t>
  </si>
  <si>
    <t>Максимальная рабочая тепература масла,
℃</t>
  </si>
  <si>
    <t>Класс взрывозащиты (исполнение)</t>
  </si>
  <si>
    <t>Минимальное рабочее давление,
бар</t>
  </si>
  <si>
    <t>Минимальное сечение медного кабеля для подключения станции,
мм2</t>
  </si>
  <si>
    <t>Мощность вентиляторов охлаждения,
кВт</t>
  </si>
  <si>
    <t>Объём воздуха для охлаждения станции, м3/мин</t>
  </si>
  <si>
    <t>Объем ресивера, литр</t>
  </si>
  <si>
    <t>Тип охлаждения</t>
  </si>
  <si>
    <t>Параметры электросети</t>
  </si>
  <si>
    <t>Метод запуска</t>
  </si>
  <si>
    <t>Состав газа</t>
  </si>
  <si>
    <t>Тип системы управления</t>
  </si>
  <si>
    <t>Содержание масла в сжатом воздухе, не более, мг/м3</t>
  </si>
  <si>
    <t>Степень защиты двигателя (IP)</t>
  </si>
  <si>
    <t>Макc. t сжатого воздуха на выходе, °C</t>
  </si>
  <si>
    <t>Уровень шума,
дБ</t>
  </si>
  <si>
    <t>Датчики и устройства защиты</t>
  </si>
  <si>
    <t>Функции системы управления</t>
  </si>
  <si>
    <t>Частота вращения двигателя, об/мин</t>
  </si>
  <si>
    <t>Свойства прицепа</t>
  </si>
  <si>
    <t>ЗИФ-00043752</t>
  </si>
  <si>
    <t>прямой</t>
  </si>
  <si>
    <t>-20°... +40°С</t>
  </si>
  <si>
    <t>Асинхронный</t>
  </si>
  <si>
    <t>Винтовой</t>
  </si>
  <si>
    <t>F</t>
  </si>
  <si>
    <t>IE2</t>
  </si>
  <si>
    <t>3хG3/4"</t>
  </si>
  <si>
    <t>3х16</t>
  </si>
  <si>
    <t>Воздушное</t>
  </si>
  <si>
    <t>380 В, 50 Гц</t>
  </si>
  <si>
    <t>Воздух</t>
  </si>
  <si>
    <t>Аналоговая</t>
  </si>
  <si>
    <t>≤3,5</t>
  </si>
  <si>
    <t>IP 54</t>
  </si>
  <si>
    <t>плюс 40 ℃ к t°C окр, среды</t>
  </si>
  <si>
    <t>≤90</t>
  </si>
  <si>
    <t>ЗИФ-00043753</t>
  </si>
  <si>
    <t>-40°... +40°С</t>
  </si>
  <si>
    <t>плюс 40 ℃ к t°C окр. среды</t>
  </si>
  <si>
    <t>ЗИФ-00043774</t>
  </si>
  <si>
    <t>≤85</t>
  </si>
  <si>
    <t>ЗИФ-00043778</t>
  </si>
  <si>
    <t>ЗИФ-00043786</t>
  </si>
  <si>
    <t>≤80</t>
  </si>
  <si>
    <t>ЗИФ-00043788</t>
  </si>
  <si>
    <t>ЗИФ-00043789</t>
  </si>
  <si>
    <t>ЗИФ-00043790</t>
  </si>
  <si>
    <t>ЗИФ-00043817</t>
  </si>
  <si>
    <t>ЗИФ-00043818</t>
  </si>
  <si>
    <t>ЗИФ-00043819</t>
  </si>
  <si>
    <t>3х35</t>
  </si>
  <si>
    <t>ЗИФ-00043820</t>
  </si>
  <si>
    <t>ЗИФ-00043821</t>
  </si>
  <si>
    <t>ЗИФ-00043822</t>
  </si>
  <si>
    <t>ЗИФ-00043824</t>
  </si>
  <si>
    <t>G1/2"</t>
  </si>
  <si>
    <t>ЗИФ-00043825</t>
  </si>
  <si>
    <t>ЗИФ-00043828</t>
  </si>
  <si>
    <t>ЗИФ-00043831</t>
  </si>
  <si>
    <t>ЗИФ-00043834</t>
  </si>
  <si>
    <t>2, 3, 4</t>
  </si>
  <si>
    <t>G2"</t>
  </si>
  <si>
    <t>3х50</t>
  </si>
  <si>
    <t>ЗИФ-00043837</t>
  </si>
  <si>
    <t>≤92</t>
  </si>
  <si>
    <t>ЗИФ-00043839</t>
  </si>
  <si>
    <t>3х70</t>
  </si>
  <si>
    <t>ЗИФ-00043840</t>
  </si>
  <si>
    <t>ЗИФ-00043841</t>
  </si>
  <si>
    <t>G2_1/2"</t>
  </si>
  <si>
    <t>3х90</t>
  </si>
  <si>
    <t>1,0х2</t>
  </si>
  <si>
    <t>ЗИФ-00043842</t>
  </si>
  <si>
    <t>ЗИФ-00043760</t>
  </si>
  <si>
    <t>Под навесом</t>
  </si>
  <si>
    <t>ЗИФ-00043761</t>
  </si>
  <si>
    <t>ЗИФ-00043844</t>
  </si>
  <si>
    <t>ЗИФ-00043845</t>
  </si>
  <si>
    <t>ЗИФ-00043847</t>
  </si>
  <si>
    <t>ЗИФ-00043849</t>
  </si>
  <si>
    <t>ЗИФ-00032401</t>
  </si>
  <si>
    <t>ЗИФ-00032402</t>
  </si>
  <si>
    <t>ЗИФ-00043856</t>
  </si>
  <si>
    <t>ЗИФ-00043857</t>
  </si>
  <si>
    <t>ЗИФ-00043858</t>
  </si>
  <si>
    <t>ЗИФ-00043859</t>
  </si>
  <si>
    <t>ЗИФ-00032403</t>
  </si>
  <si>
    <t>ЗИФ-00034319</t>
  </si>
  <si>
    <t>ЗИФ-00043860</t>
  </si>
  <si>
    <t>ЗИФ-00043861</t>
  </si>
  <si>
    <t>ЗИФ-00043862</t>
  </si>
  <si>
    <t>ЗИФ-00043863</t>
  </si>
  <si>
    <t>ЗИФ-00032404</t>
  </si>
  <si>
    <t>ЗИФ-00032405</t>
  </si>
  <si>
    <t>ЗИФ-00043864</t>
  </si>
  <si>
    <t>ЗИФ-00043865</t>
  </si>
  <si>
    <t>ЗИФ-00043866</t>
  </si>
  <si>
    <t>ЗИФ-00043874</t>
  </si>
  <si>
    <t>ЗИФ-00043875</t>
  </si>
  <si>
    <t>ЗИФ-00043876</t>
  </si>
  <si>
    <t>ЗИФ-00043877</t>
  </si>
  <si>
    <t>ЗИФ-00043878</t>
  </si>
  <si>
    <t>ЗИФ-00043879</t>
  </si>
  <si>
    <t>ЗИФ-00043880</t>
  </si>
  <si>
    <t>ПТС</t>
  </si>
  <si>
    <t>ПСМ</t>
  </si>
  <si>
    <t>ЗИФ-00029142</t>
  </si>
  <si>
    <t>Салазки под раму для уличных станций</t>
  </si>
  <si>
    <t>ЗИФ-00026379</t>
  </si>
  <si>
    <t>Изолированная нейтраль для электрических станций до 45 кВт</t>
  </si>
  <si>
    <t>ЗИФ-00026380</t>
  </si>
  <si>
    <t>Изолированная нейтраль с выходом 220В для электрических станций до 45 кВт</t>
  </si>
  <si>
    <t>ЗИФ-00026381</t>
  </si>
  <si>
    <t>Сетевой выход 220В для электрических станций от 55 до 110 кВт</t>
  </si>
  <si>
    <t>* - уличные станции ЗИФ-СВЭ от 55 до 110кВт в базовой комплектации оборудованы изолированной нейтралью и центральной стойкой подъёма</t>
  </si>
  <si>
    <t>ЗИФ-00043564</t>
  </si>
  <si>
    <t>+1...+45 °С</t>
  </si>
  <si>
    <t>В помещении</t>
  </si>
  <si>
    <t>820*540*810</t>
  </si>
  <si>
    <t>IE3</t>
  </si>
  <si>
    <t>G3/4</t>
  </si>
  <si>
    <t>3х4</t>
  </si>
  <si>
    <t>Контроллер</t>
  </si>
  <si>
    <t>≤3</t>
  </si>
  <si>
    <t>IP23</t>
  </si>
  <si>
    <t>+15 ℃ к t°C окр. среды</t>
  </si>
  <si>
    <t>≤65</t>
  </si>
  <si>
    <t>ЗИФ-00043565</t>
  </si>
  <si>
    <t>ЗИФ-00043566</t>
  </si>
  <si>
    <t>3х10</t>
  </si>
  <si>
    <t>ЗИФ-00043944</t>
  </si>
  <si>
    <t>ЗИФ-00043945</t>
  </si>
  <si>
    <t>ЗИФ-00043946</t>
  </si>
  <si>
    <t>ЗИФ-00043947</t>
  </si>
  <si>
    <t>G1 1/4</t>
  </si>
  <si>
    <t>≤75</t>
  </si>
  <si>
    <t>ЗИФ-00043948</t>
  </si>
  <si>
    <t>ЗИФ-00043949</t>
  </si>
  <si>
    <t>ЗИФ-00043950</t>
  </si>
  <si>
    <t>ЗИФ-00043951</t>
  </si>
  <si>
    <t>G1 1/2</t>
  </si>
  <si>
    <t>ЗИФ-00043952</t>
  </si>
  <si>
    <t>ЗИФ-00043953</t>
  </si>
  <si>
    <t>ЗИФ-00043954</t>
  </si>
  <si>
    <t>ЗИФ-00043955</t>
  </si>
  <si>
    <t>1300*950*1300</t>
  </si>
  <si>
    <t>≤78</t>
  </si>
  <si>
    <t>ЗИФ-00043956</t>
  </si>
  <si>
    <t>ЗИФ-00043957</t>
  </si>
  <si>
    <t>1600*1300*1580</t>
  </si>
  <si>
    <t>G2</t>
  </si>
  <si>
    <t>ЗИФ-00043958</t>
  </si>
  <si>
    <t>ЗИФ-00043959</t>
  </si>
  <si>
    <t>1600*1300*1630</t>
  </si>
  <si>
    <t>ЗИФ-00043960</t>
  </si>
  <si>
    <t>ЗИФ-00043961</t>
  </si>
  <si>
    <t>1800*1200*1600</t>
  </si>
  <si>
    <t>DN50</t>
  </si>
  <si>
    <t>ЗИФ-00043762</t>
  </si>
  <si>
    <t>1800*1350*1700</t>
  </si>
  <si>
    <t>DN65</t>
  </si>
  <si>
    <t>IP54</t>
  </si>
  <si>
    <t>ЗИФ-00043962</t>
  </si>
  <si>
    <t>ЗИФ-00043963</t>
  </si>
  <si>
    <t>ЗИФ-00043964</t>
  </si>
  <si>
    <t>2250*1500*1750</t>
  </si>
  <si>
    <t>3х120</t>
  </si>
  <si>
    <t>ЗИФ-00043965</t>
  </si>
  <si>
    <t>ЗИФ-00043966</t>
  </si>
  <si>
    <t>ЗИФ-00043967</t>
  </si>
  <si>
    <t>DN80</t>
  </si>
  <si>
    <t>3х150</t>
  </si>
  <si>
    <t>ЗИФ-00043968</t>
  </si>
  <si>
    <t>ЗИФ-00043969</t>
  </si>
  <si>
    <t>ЗИФ-00043970</t>
  </si>
  <si>
    <t>2970*1700*1900</t>
  </si>
  <si>
    <t>3х185</t>
  </si>
  <si>
    <t>≤82</t>
  </si>
  <si>
    <t>ЗИФ-00043971</t>
  </si>
  <si>
    <t>ЗИФ-00043972</t>
  </si>
  <si>
    <t>ЗИФ-00043973</t>
  </si>
  <si>
    <t>3х240</t>
  </si>
  <si>
    <t>ЗИФ-00043974</t>
  </si>
  <si>
    <t>ЗИФ-00043975</t>
  </si>
  <si>
    <t>ЗИФ-00043976</t>
  </si>
  <si>
    <t>DN100</t>
  </si>
  <si>
    <t>ЗИФ-00043977</t>
  </si>
  <si>
    <t>ЗИФ-00043978</t>
  </si>
  <si>
    <t>ЗИФ-00043979</t>
  </si>
  <si>
    <t>3х(2х150)</t>
  </si>
  <si>
    <t>ЗИФ-00043985</t>
  </si>
  <si>
    <t>ЗИФ-00043986</t>
  </si>
  <si>
    <t>ЗИФ-00043987</t>
  </si>
  <si>
    <t>3370*1850*1900</t>
  </si>
  <si>
    <t>ЗИФ-00043988</t>
  </si>
  <si>
    <t>ЗИФ-00043989</t>
  </si>
  <si>
    <t>ЗИФ-00043990</t>
  </si>
  <si>
    <t>3500*2150*2100</t>
  </si>
  <si>
    <t>DN125</t>
  </si>
  <si>
    <t>3х(2х185)</t>
  </si>
  <si>
    <t>≤88</t>
  </si>
  <si>
    <t>ЗИФ-00043991</t>
  </si>
  <si>
    <t>ЗИФ-00043992</t>
  </si>
  <si>
    <t>ЗИФ-00043993</t>
  </si>
  <si>
    <t>3770*2150*2250</t>
  </si>
  <si>
    <t>Водяное</t>
  </si>
  <si>
    <t>ЗИФ-00043994</t>
  </si>
  <si>
    <t>ЗИФ-00043995</t>
  </si>
  <si>
    <t>ЗИФ-00043763</t>
  </si>
  <si>
    <t>960*560*800</t>
  </si>
  <si>
    <t>G1</t>
  </si>
  <si>
    <t>≤72</t>
  </si>
  <si>
    <t>ЗИФ-00043583</t>
  </si>
  <si>
    <t>ЗИФ-00043584</t>
  </si>
  <si>
    <t>ЗИФ-00044067</t>
  </si>
  <si>
    <t>1100*690*915</t>
  </si>
  <si>
    <t>ЗИФ-00044068</t>
  </si>
  <si>
    <t>ЗИФ-00044069</t>
  </si>
  <si>
    <t>ЗИФ-00044070</t>
  </si>
  <si>
    <t>1125*715*915</t>
  </si>
  <si>
    <t>ЗИФ-00044071</t>
  </si>
  <si>
    <t>ЗИФ-00044072</t>
  </si>
  <si>
    <t>ЗИФ-00044073</t>
  </si>
  <si>
    <t>1300*900*1080</t>
  </si>
  <si>
    <t>G1_1/4</t>
  </si>
  <si>
    <t>ЗИФ-00044074</t>
  </si>
  <si>
    <t>ЗИФ-00044075</t>
  </si>
  <si>
    <t>ЗИФ-00044076</t>
  </si>
  <si>
    <t>ЗИФ-00044077</t>
  </si>
  <si>
    <t>ЗИФ-00044078</t>
  </si>
  <si>
    <t>ЗИФ-00044079</t>
  </si>
  <si>
    <t>1600*1150*1230</t>
  </si>
  <si>
    <t>G1_1/2</t>
  </si>
  <si>
    <t>ЗИФ-00044080</t>
  </si>
  <si>
    <t>ЗИФ-00044081</t>
  </si>
  <si>
    <t>ЗИФ-00044082</t>
  </si>
  <si>
    <t>ЗИФ-00044083</t>
  </si>
  <si>
    <t>ЗИФ-00044084</t>
  </si>
  <si>
    <t>ЗИФ-00044085</t>
  </si>
  <si>
    <t>ЗИФ-00044086</t>
  </si>
  <si>
    <t>ЗИФ-00044087</t>
  </si>
  <si>
    <t>ЗИФ-00044088</t>
  </si>
  <si>
    <t>ЗИФ-00044089</t>
  </si>
  <si>
    <t>ЗИФ-00044090</t>
  </si>
  <si>
    <t>ЗИФ-00044091</t>
  </si>
  <si>
    <t>ЗИФ-00044092</t>
  </si>
  <si>
    <t>ЗИФ-00044093</t>
  </si>
  <si>
    <t>ЗИФ-00043764</t>
  </si>
  <si>
    <t>ЗИФ-00044094</t>
  </si>
  <si>
    <t>ЗИФ-00044095</t>
  </si>
  <si>
    <t>ЗИФ-00044096</t>
  </si>
  <si>
    <t>ЗИФ-00044097</t>
  </si>
  <si>
    <t>ЗИФ-00044098</t>
  </si>
  <si>
    <t>ЗИФ-00044099</t>
  </si>
  <si>
    <t>ЗИФ-00044100</t>
  </si>
  <si>
    <t>ЗИФ-00044101</t>
  </si>
  <si>
    <t>ЗИФ-00044102</t>
  </si>
  <si>
    <t>2х2,2</t>
  </si>
  <si>
    <t>IP55</t>
  </si>
  <si>
    <t>≤83</t>
  </si>
  <si>
    <t>ЗИФ-00044103</t>
  </si>
  <si>
    <t>ЗИФ-00044104</t>
  </si>
  <si>
    <t>ЗИФ-00044114</t>
  </si>
  <si>
    <t>ЗИФ-00044115</t>
  </si>
  <si>
    <t>ЗИФ-00044116</t>
  </si>
  <si>
    <t>ЗИФ-00044117</t>
  </si>
  <si>
    <t>ЗИФ-00044118</t>
  </si>
  <si>
    <t>ЗИФ-00044119</t>
  </si>
  <si>
    <t>ЗИФ-00044120</t>
  </si>
  <si>
    <t>ЗИФ-00044121</t>
  </si>
  <si>
    <t>ЗИФ-00044122</t>
  </si>
  <si>
    <t>ЗИФ-00044123</t>
  </si>
  <si>
    <t>ЗИФ-00044124</t>
  </si>
  <si>
    <t>ЗИФ-00044125</t>
  </si>
  <si>
    <t>ЗИФ-00044126</t>
  </si>
  <si>
    <t>ЗИФ-00044127</t>
  </si>
  <si>
    <t>ЗИФ-00044128</t>
  </si>
  <si>
    <t>ЗИФ-00044129</t>
  </si>
  <si>
    <t>ЗИФ-00044130</t>
  </si>
  <si>
    <t>ЗИФ-00044131</t>
  </si>
  <si>
    <t>ЗИФ-00044132</t>
  </si>
  <si>
    <t>2х5,5</t>
  </si>
  <si>
    <t>ЗИФ-00030765</t>
  </si>
  <si>
    <t>ЗИФ-СВЭ-6,4/0,3 ШМ-Н</t>
  </si>
  <si>
    <t>ЗИФ-00030766</t>
  </si>
  <si>
    <t>ЗИФ-СВЭ-5,5/0,4 ШМ-Н</t>
  </si>
  <si>
    <t>ЗИФ-00030767</t>
  </si>
  <si>
    <t>ЗИФ-СВЭ-5,3/0,5 ШМ-Н</t>
  </si>
  <si>
    <t>ЗИФ-00030768</t>
  </si>
  <si>
    <t>ЗИФ-СВЭ-9,3/0,3 ШМ-Н</t>
  </si>
  <si>
    <t>ЗИФ-00030769</t>
  </si>
  <si>
    <t>ЗИФ-СВЭ-7,2/0,4 ШМ-Н</t>
  </si>
  <si>
    <t>ЗИФ-00030770</t>
  </si>
  <si>
    <t>ЗИФ-00030316</t>
  </si>
  <si>
    <t>ЗИФ-СВЭ-11,9/0,3 ШМ-Н</t>
  </si>
  <si>
    <t>ЗИФ-00030771</t>
  </si>
  <si>
    <t>ЗИФ-СВЭ-9,4/0,4 ШМ-Н</t>
  </si>
  <si>
    <t>ЗИФ-00030772</t>
  </si>
  <si>
    <t>ЗИФ-00030773</t>
  </si>
  <si>
    <t>ЗИФ-СВЭ-15,2/0,3 ШМ-Н</t>
  </si>
  <si>
    <t>ЗИФ-00030774</t>
  </si>
  <si>
    <t>ЗИФ-00030775</t>
  </si>
  <si>
    <t>ЗИФ-00030776</t>
  </si>
  <si>
    <t>ЗИФ-СВЭ-18,8/0,3 ШМ-Н</t>
  </si>
  <si>
    <t>ЗИФ-00030777</t>
  </si>
  <si>
    <t>ЗИФ-СВЭ-17,5/0,4 ШМ-Н</t>
  </si>
  <si>
    <t>ЗИФ-00030778</t>
  </si>
  <si>
    <t>ЗИФ-00030779</t>
  </si>
  <si>
    <t>ЗИФ-СВЭ-24,2/0,3 ШМ-Н</t>
  </si>
  <si>
    <t>ЗИФ-00030780</t>
  </si>
  <si>
    <t>ЗИФ-СВЭ-21,9/0,4 ШМ-Н</t>
  </si>
  <si>
    <t>ЗИФ-00030781</t>
  </si>
  <si>
    <t>ЗИФ-СВЭ-18,8/0,5 ШМ-Н</t>
  </si>
  <si>
    <t>ЗИФ-00030782</t>
  </si>
  <si>
    <t>ЗИФ-СВЭ-29,5/0,3 ШМ-Н</t>
  </si>
  <si>
    <t>ЗИФ-00030783</t>
  </si>
  <si>
    <t>ЗИФ-СВЭ-24,1/0,4 ШМ-Н</t>
  </si>
  <si>
    <t>ЗИФ-00030784</t>
  </si>
  <si>
    <t>ЗИФ-СВЭ-21,7/0,5 ШМ-Н</t>
  </si>
  <si>
    <t>ЗИФ-00030785</t>
  </si>
  <si>
    <t>ЗИФ-00030786</t>
  </si>
  <si>
    <t>ЗИФ-СВЭ-29,3/0,4 ШМ-Н</t>
  </si>
  <si>
    <t>ЗИФ-00030787</t>
  </si>
  <si>
    <t>ЗИФ-СВЭ-27,8/0,5 ШМ-Н</t>
  </si>
  <si>
    <t>ЗИФ-00030788</t>
  </si>
  <si>
    <t>ЗИФ-СВЭ-40,6/0,3 ШМ-Н</t>
  </si>
  <si>
    <t>ЗИФ-00030789</t>
  </si>
  <si>
    <t>ЗИФ-СВЭ-36,2/0,4 ШМ-Н</t>
  </si>
  <si>
    <t>ЗИФ-00030790</t>
  </si>
  <si>
    <t>ЗИФ-СВЭ-33,8/0,5 ШМ-Н</t>
  </si>
  <si>
    <t>ЗИФ-00030791</t>
  </si>
  <si>
    <t>ЗИФ-СВЭ-44,5/0,3 ШМ-Н</t>
  </si>
  <si>
    <t>ЗИФ-00030792</t>
  </si>
  <si>
    <t>ЗИФ-СВЭ-40,4/0,4 ШМ-Н</t>
  </si>
  <si>
    <t>ЗИФ-00030793</t>
  </si>
  <si>
    <t>ЗИФ-СВЭ-35,8/0,5 ШМ-Н</t>
  </si>
  <si>
    <t>ЗИФ-00030794</t>
  </si>
  <si>
    <t>ЗИФ-СВЭ-50,2/0,3 ШМ-Н</t>
  </si>
  <si>
    <t>ЗИФ-00030796</t>
  </si>
  <si>
    <t>ЗИФ-СВЭ-44,4/0,4 ШМ-Н</t>
  </si>
  <si>
    <t>ЗИФ-00030797</t>
  </si>
  <si>
    <t>ЗИФ-СВЭ-40,2/0,5 ШМ-Н</t>
  </si>
  <si>
    <t>ЗИФ-00030798</t>
  </si>
  <si>
    <t>ЗИФ-СВЭ-60,2/0,3 ШМ-Н</t>
  </si>
  <si>
    <t>ЗИФ-00030799</t>
  </si>
  <si>
    <t>ЗИФ-СВЭ-50,1/0,4 ШМ-Н</t>
  </si>
  <si>
    <t>ЗИФ-00030800</t>
  </si>
  <si>
    <t>ЗИФ-СВЭ-42,9/0,5 ШМ-Н</t>
  </si>
  <si>
    <t>ЗИФ-00030801</t>
  </si>
  <si>
    <t>ЗИФ-00030802</t>
  </si>
  <si>
    <t>ЗИФ-00030803</t>
  </si>
  <si>
    <t>ЗИФ-СВЭ-6,4/0,3 ШМЧ-Н</t>
  </si>
  <si>
    <t>ЗИФ-00030804</t>
  </si>
  <si>
    <t>ЗИФ-СВЭ-5,5/0,4 ШМЧ-Н</t>
  </si>
  <si>
    <t>ЗИФ-00030817</t>
  </si>
  <si>
    <t>ЗИФ-СВЭ-5,3/0,5 ШМЧ-Н</t>
  </si>
  <si>
    <t>ЗИФ-00030818</t>
  </si>
  <si>
    <t>ЗИФ-СВЭ-9,3/0,3 ШМЧ-Н</t>
  </si>
  <si>
    <t>ЗИФ-00030819</t>
  </si>
  <si>
    <t>ЗИФ-СВЭ-7,2/0,4 ШМЧ-Н</t>
  </si>
  <si>
    <t>ЗИФ-00030820</t>
  </si>
  <si>
    <t>ЗИФ-00030821</t>
  </si>
  <si>
    <t>ЗИФ-СВЭ-11,9/0,3 ШМЧ-Н</t>
  </si>
  <si>
    <t>ЗИФ-00030822</t>
  </si>
  <si>
    <t>ЗИФ-СВЭ-9,4/0,4 ШМЧ-Н</t>
  </si>
  <si>
    <t>ЗИФ-00030823</t>
  </si>
  <si>
    <t>ЗИФ-00030824</t>
  </si>
  <si>
    <t>ЗИФ-СВЭ-15,2/0,3 ШМЧ-Н</t>
  </si>
  <si>
    <t>ЗИФ-00030825</t>
  </si>
  <si>
    <t>ЗИФ-00030826</t>
  </si>
  <si>
    <t>ЗИФ-00030827</t>
  </si>
  <si>
    <t>ЗИФ-СВЭ-18,8/0,3 ШМЧ-Н</t>
  </si>
  <si>
    <t>ЗИФ-00030828</t>
  </si>
  <si>
    <t>ЗИФ-СВЭ-17,5/0,4 ШМЧ-Н</t>
  </si>
  <si>
    <t>ЗИФ-00030829</t>
  </si>
  <si>
    <t>ЗИФ-00030830</t>
  </si>
  <si>
    <t>ЗИФ-СВЭ-24,2/0,3 ШМЧ-Н</t>
  </si>
  <si>
    <t>ЗИФ-00030831</t>
  </si>
  <si>
    <t>ЗИФ-СВЭ-21,9/0,4 ШМЧ-Н</t>
  </si>
  <si>
    <t>ЗИФ-00030832</t>
  </si>
  <si>
    <t>ЗИФ-СВЭ-18,8/0,5 ШМЧ-Н</t>
  </si>
  <si>
    <t>ЗИФ-00030833</t>
  </si>
  <si>
    <t>ЗИФ-СВЭ-29,5/0,3 ШМЧ-Н</t>
  </si>
  <si>
    <t>ЗИФ-00030834</t>
  </si>
  <si>
    <t>ЗИФ-СВЭ-24,1/0,4 ШМЧ-Н</t>
  </si>
  <si>
    <t>ЗИФ-00030840</t>
  </si>
  <si>
    <t>ЗИФ-СВЭ-21,7/0,5 ШМЧ-Н</t>
  </si>
  <si>
    <t>ЗИФ-00030841</t>
  </si>
  <si>
    <t>ЗИФ-00030842</t>
  </si>
  <si>
    <t>ЗИФ-СВЭ-29,3/0,4 ШМЧ-Н</t>
  </si>
  <si>
    <t>ЗИФ-00030843</t>
  </si>
  <si>
    <t>ЗИФ-СВЭ-27,8/0,5 ШМЧ-Н</t>
  </si>
  <si>
    <t>ЗИФ-00030844</t>
  </si>
  <si>
    <t>ЗИФ-СВЭ-40,6/0,3 ШМЧ-Н</t>
  </si>
  <si>
    <t>ЗИФ-00030845</t>
  </si>
  <si>
    <t>ЗИФ-СВЭ-36,2/0,4 ШМЧ-Н</t>
  </si>
  <si>
    <t>ЗИФ-00030846</t>
  </si>
  <si>
    <t>ЗИФ-СВЭ-33,8/0,5 ШМЧ-Н</t>
  </si>
  <si>
    <t>ЗИФ-00030847</t>
  </si>
  <si>
    <t>ЗИФ-СВЭ-44,5/0,3 ШМЧ-Н</t>
  </si>
  <si>
    <t>ЗИФ-00030848</t>
  </si>
  <si>
    <t>ЗИФ-СВЭ-40,4/0,4 ШМЧ-Н</t>
  </si>
  <si>
    <t>ЗИФ-00030849</t>
  </si>
  <si>
    <t>ЗИФ-СВЭ-35,8/0,5 ШМЧ-Н</t>
  </si>
  <si>
    <t>ЗИФ-00030850</t>
  </si>
  <si>
    <t>ЗИФ-СВЭ-50,2/0,3 ШМЧ-Н</t>
  </si>
  <si>
    <t>ЗИФ-00030851</t>
  </si>
  <si>
    <t>ЗИФ-СВЭ-44,4/0,4 ШМЧ-Н</t>
  </si>
  <si>
    <t>ЗИФ-00030852</t>
  </si>
  <si>
    <t>ЗИФ-СВЭ-40,2/0,5 ШМЧ-Н</t>
  </si>
  <si>
    <t>ЗИФ-00030853</t>
  </si>
  <si>
    <t>ЗИФ-СВЭ-60,2/0,3 ШМЧ-Н</t>
  </si>
  <si>
    <t>ЗИФ-00030854</t>
  </si>
  <si>
    <t>ЗИФ-СВЭ-50,1/0,4 ШМЧ-Н</t>
  </si>
  <si>
    <t>ЗИФ-00030855</t>
  </si>
  <si>
    <t>ЗИФ-СВЭ-42,9/0,5 ШМЧ-Н</t>
  </si>
  <si>
    <t>ЗИФ-00030856</t>
  </si>
  <si>
    <t>ЗИФ-СВЭ-60,1/0,4 ШМЧ-Н</t>
  </si>
  <si>
    <t>ЗИФ-00030857</t>
  </si>
  <si>
    <t>ЗИФ-00043767</t>
  </si>
  <si>
    <t>На ресивере</t>
  </si>
  <si>
    <t>1950*750*1560</t>
  </si>
  <si>
    <t>3х2,5</t>
  </si>
  <si>
    <t>ЗИФ-00044046</t>
  </si>
  <si>
    <t>ЗИФ-00044047</t>
  </si>
  <si>
    <t>1950*750*1730</t>
  </si>
  <si>
    <t>ЗИФ-00044048</t>
  </si>
  <si>
    <t>ЗИФ-00044049</t>
  </si>
  <si>
    <t>ЗИФ-00044050</t>
  </si>
  <si>
    <t>ЗИФ-00044051</t>
  </si>
  <si>
    <t>2055*890*2250</t>
  </si>
  <si>
    <t>ЗИФ-00044052</t>
  </si>
  <si>
    <t>ЗИФ-00044053</t>
  </si>
  <si>
    <t>ЗИФ-00044054</t>
  </si>
  <si>
    <t>ЗИФ-СВЭ-1,5/0,7 ШМ Р-500</t>
  </si>
  <si>
    <t>ЗИФ-00043768</t>
  </si>
  <si>
    <t>ЗИФ-00044055</t>
  </si>
  <si>
    <t>ЗИФ-00044056</t>
  </si>
  <si>
    <t>ЗИФ-00044057</t>
  </si>
  <si>
    <t>ЗИФ-00044058</t>
  </si>
  <si>
    <t>ЗИФ-00044059</t>
  </si>
  <si>
    <t>ЗИФ-00044060</t>
  </si>
  <si>
    <t>ЗИФ-00044061</t>
  </si>
  <si>
    <t>ЗИФ-00044062</t>
  </si>
  <si>
    <t>ЗИФ-00044063</t>
  </si>
  <si>
    <t>ЗИФ-СВЭ-1,5/0,7 ШМ-R</t>
  </si>
  <si>
    <t>ЗИФ-СВЭ-2/0,7 ШМ-R</t>
  </si>
  <si>
    <t>ЗИФ-СВЭ-1/1,0 ШМ-R</t>
  </si>
  <si>
    <t>ЗИФ-СВЭ-1,9/1,0 ШМ-R</t>
  </si>
  <si>
    <t>ЗИФ-СВЭ-2,5/0,7 ШМ-R</t>
  </si>
  <si>
    <t>ЗИФ-СВЭ-2,3/1,0 ШМ-R</t>
  </si>
  <si>
    <t>ЗИФ-СВЭ-3/0,7 ШМ-R</t>
  </si>
  <si>
    <t>ЗИФ-СВЭ-2,5/1,0 ШМ-R</t>
  </si>
  <si>
    <t>ЗИФ-СВЭ-4/0,7 ШМ-R</t>
  </si>
  <si>
    <t>ЗИФ-СВЭ-3,5/1,0 ШМ-R</t>
  </si>
  <si>
    <t>ЗИФ-СВЭ-5/0,7 ШМ-R</t>
  </si>
  <si>
    <t>ЗИФ-СВЭ-4,5/1,0 ШМ-R</t>
  </si>
  <si>
    <t>ЗИФ-СВЭ-6,5/0,7 ШМ-R</t>
  </si>
  <si>
    <t>ЗИФ-СВЭ-6/1,0 ШМ-R</t>
  </si>
  <si>
    <t>ЗИФ-СВЭ-7,5/0,7 ШМ-R</t>
  </si>
  <si>
    <t>ЗИФ-СВЭ-6,5/1,0 ШМ-R</t>
  </si>
  <si>
    <t>ЗИФ-СВЭ-9,5/0,7 ШМ-R</t>
  </si>
  <si>
    <t>ЗИФ-СВЭ-8,5/1,0 ШМ-R</t>
  </si>
  <si>
    <t>ЗИФ-СВЭ-12/0,7 ШМ-R</t>
  </si>
  <si>
    <t>ЗИФ-СВЭ-11/1,0 ШМ-R</t>
  </si>
  <si>
    <t>ЗИФ-СВЭ-10/1,3 ШМ-R</t>
  </si>
  <si>
    <t>ЗИФ-СВЭ-15/0,7 ШМ-R</t>
  </si>
  <si>
    <t>ЗИФ-СВЭ-13/1,0 ШМ-R</t>
  </si>
  <si>
    <t>ЗИФ-СВЭ-11/1,3 ШМ-R</t>
  </si>
  <si>
    <t>ЗИФ-СВЭ-21/0,7 ШМ-R</t>
  </si>
  <si>
    <t>ЗИФ-СВЭ-17,5/1,0 ШМ-R</t>
  </si>
  <si>
    <t>ЗИФ-СВЭ-15,1/1,3 ШМ-R</t>
  </si>
  <si>
    <t>ЗИФ-СВЭ-24/0,7 ШМ-R</t>
  </si>
  <si>
    <t>ЗИФ-СВЭ-21/1,0 ШМ-R</t>
  </si>
  <si>
    <t>ЗИФ-СВЭ-17,8/1,3 ШМ-R</t>
  </si>
  <si>
    <t>ЗИФ-СВЭ-27/0,7 ШМ-R</t>
  </si>
  <si>
    <t>ЗИФ-СВЭ-23/1,0 ШМ-R</t>
  </si>
  <si>
    <t>ЗИФ-СВЭ-20/1,3 ШМ-R</t>
  </si>
  <si>
    <t>ЗИФ-СВЭ-31/0,7 ШМ-R</t>
  </si>
  <si>
    <t>ЗИФ-СВЭ-26,5/1,0 ШМ-R</t>
  </si>
  <si>
    <t>ЗИФ-СВЭ-23/1,3 ШМ-R</t>
  </si>
  <si>
    <t>ЗИФ-СВЭ-33,5/0,7 ШМ-R</t>
  </si>
  <si>
    <t>ЗИФ-СВЭ-28,5/1,0 ШМ-R</t>
  </si>
  <si>
    <t>ЗИФ-СВЭ-25/1,3 ШМ-R</t>
  </si>
  <si>
    <t>ЗИФ-СВЭ-37/0,7 ШМ-R</t>
  </si>
  <si>
    <t>ЗИФ-СВЭ-30,5/1,0 ШМ-R</t>
  </si>
  <si>
    <t>ЗИФ-СВЭ-26/1,3 ШМ-R</t>
  </si>
  <si>
    <t>ЗИФ-СВЭ-42/0,7 ШМ-R</t>
  </si>
  <si>
    <t>ЗИФ-СВЭ-36/1,0 ШМ-R</t>
  </si>
  <si>
    <t>ЗИФ-СВЭ-31,5/1,3 ШМ-R</t>
  </si>
  <si>
    <t>ЗИФ-СВЭ-49/0,7 ШМ-R</t>
  </si>
  <si>
    <t>ЗИФ-СВЭ-41/1,0 ШМ-R</t>
  </si>
  <si>
    <t>ЗИФ-СВЭ-36/1,3 ШМ-R</t>
  </si>
  <si>
    <t>ЗИФ-СВЭ-52,5/0,7 ШМ-R</t>
  </si>
  <si>
    <t>ЗИФ-СВЭ-45/1,0 ШМ-R</t>
  </si>
  <si>
    <t>ЗИФ-СВЭ-40/1,3 ШМ-R</t>
  </si>
  <si>
    <t>ЗИФ-СВЭ-1,5/0,7 ШМЧ-R</t>
  </si>
  <si>
    <t>ЗИФ-СВЭ-1/1,0 ШМЧ-R</t>
  </si>
  <si>
    <t>ЗИФ-СВЭ-0,8/1,3 ШМЧ-R</t>
  </si>
  <si>
    <t>ЗИФ-СВЭ-2/0,7 ШМЧ-R</t>
  </si>
  <si>
    <t>ЗИФ-СВЭ-1,9/1,0 ШМЧ-R</t>
  </si>
  <si>
    <t>ЗИФ-СВЭ-1,3/1,3 ШМЧ-R</t>
  </si>
  <si>
    <t>ЗИФ-СВЭ-2,5/0,7 ШМЧ-R</t>
  </si>
  <si>
    <t>ЗИФ-СВЭ-2,3/1,0 ШМЧ-R</t>
  </si>
  <si>
    <t>ЗИФ-СВЭ-1,7/1,3 ШМЧ-R</t>
  </si>
  <si>
    <t>ЗИФ-СВЭ-3/0,7 ШМЧ-R</t>
  </si>
  <si>
    <t>ЗИФ-СВЭ-2,5/1,0 ШМЧ-R</t>
  </si>
  <si>
    <t>ЗИФ-СВЭ-2,2/1,3 ШМЧ-R</t>
  </si>
  <si>
    <t>ЗИФ-СВЭ-4/0,7 ШМЧ-R</t>
  </si>
  <si>
    <t>ЗИФ-СВЭ-3,5/1,0 ШМЧ-R</t>
  </si>
  <si>
    <t>ЗИФ-СВЭ-3/1,3 ШМЧ-R</t>
  </si>
  <si>
    <t>ЗИФ-СВЭ-5/0,7 ШМЧ-R</t>
  </si>
  <si>
    <t>ЗИФ-СВЭ-4,5/1,0 ШМЧ-R</t>
  </si>
  <si>
    <t>ЗИФ-СВЭ-4/1,3 ШМЧ-R</t>
  </si>
  <si>
    <t>ЗИФ-СВЭ-6,5/0,7 ШМЧ-R</t>
  </si>
  <si>
    <t>ЗИФ-СВЭ-6/1,0 ШМЧ-R</t>
  </si>
  <si>
    <t>ЗИФ-СВЭ-5/1,3 ШМЧ-R</t>
  </si>
  <si>
    <t>ЗИФ-СВЭ-7,5/0,7 ШМЧ-R</t>
  </si>
  <si>
    <t>ЗИФ-СВЭ-6,5/1,0 ШМЧ-R</t>
  </si>
  <si>
    <t>ЗИФ-СВЭ-6/1,3 ШМЧ-R</t>
  </si>
  <si>
    <t>ЗИФ-СВЭ-9,5/0,7 ШМЧ-R</t>
  </si>
  <si>
    <t>ЗИФ-СВЭ-8,5/1,0 ШМЧ-R</t>
  </si>
  <si>
    <t>ЗИФ-СВЭ-7/1,3 ШМЧ-R</t>
  </si>
  <si>
    <t>ЗИФ-СВЭ-12/0,7 ШМЧ-R</t>
  </si>
  <si>
    <t>ЗИФ-СВЭ-11/1,0 ШМЧ-R</t>
  </si>
  <si>
    <t>ЗИФ-СВЭ-10/1,3 ШМЧ-R</t>
  </si>
  <si>
    <t>ЗИФ-СВЭ-15/0,7 ШМЧ-R</t>
  </si>
  <si>
    <t>ЗИФ-СВЭ-13/1,0 ШМЧ-R</t>
  </si>
  <si>
    <t>ЗИФ-СВЭ-11/1,3 ШМЧ-R</t>
  </si>
  <si>
    <t>ЗИФ-СВЭ-21/0,7 ШМЧ-R</t>
  </si>
  <si>
    <t>ЗИФ-СВЭ-17,5/1,0 ШМЧ-R</t>
  </si>
  <si>
    <t>ЗИФ-СВЭ-15,1/1,3 ШМЧ-R</t>
  </si>
  <si>
    <t>ЗИФ-СВЭ-24/0,7 ШМЧ-R</t>
  </si>
  <si>
    <t>ЗИФ-СВЭ-21/1,0 ШМЧ-R</t>
  </si>
  <si>
    <t>ЗИФ-СВЭ-27/0,7 ШМЧ-R</t>
  </si>
  <si>
    <t>ЗИФ-СВЭ-23/1,0 ШМЧ-R</t>
  </si>
  <si>
    <t>ЗИФ-СВЭ-20/1,3 ШМЧ-R</t>
  </si>
  <si>
    <t>ЗИФ-СВЭ-31/0,7 ШМЧ-R</t>
  </si>
  <si>
    <t>ЗИФ-СВЭ-26,5/1,0 ШМЧ-R</t>
  </si>
  <si>
    <t>ЗИФ-СВЭ-23/1,3 ШМЧ-R</t>
  </si>
  <si>
    <t>ЗИФ-СВЭ-33,5/0,7 ШМЧ-R</t>
  </si>
  <si>
    <t>ЗИФ-СВЭ-28,5/1,0 ШМЧ-R</t>
  </si>
  <si>
    <t>ЗИФ-СВЭ-25/1,3 ШМЧ-R</t>
  </si>
  <si>
    <t>ЗИФ-СВЭ-37/0,7 ШМЧ-R</t>
  </si>
  <si>
    <t>ЗИФ-СВЭ-30,5/1,0 ШМЧ-R</t>
  </si>
  <si>
    <t>ЗИФ-СВЭ-26/1,3 ШМЧ-R</t>
  </si>
  <si>
    <t>ЗИФ-СВЭ-42/0,7 ШМЧ-R</t>
  </si>
  <si>
    <t>ЗИФ-СВЭ-36/1,0 ШМЧ-R</t>
  </si>
  <si>
    <t>ЗИФ-СВЭ-31,5/1,3 ШМЧ-R</t>
  </si>
  <si>
    <t>ЗИФ-СВЭ-49/0,7 ШМЧ-R</t>
  </si>
  <si>
    <t>ЗИФ-СВЭ-41/1,0 ШМЧ-R</t>
  </si>
  <si>
    <t>ЗИФ-СВЭ-52,5/0,7 ШМЧ-R</t>
  </si>
  <si>
    <t>ЗИФ-СВЭ-45/1,0 ШМЧ-R</t>
  </si>
  <si>
    <t>ЗИФ-СВЭ-64/0,7 ШМЧ-R</t>
  </si>
  <si>
    <t>Давление на выходе (бар избыт.)</t>
  </si>
  <si>
    <t>Давление на входе (бар избыт.)</t>
  </si>
  <si>
    <t>02.03.03. Опции к электрическим компрессорным станциям</t>
  </si>
  <si>
    <t>Модель/краткое наименование</t>
  </si>
  <si>
    <t>Точка росы, °C</t>
  </si>
  <si>
    <r>
      <t xml:space="preserve">Чистота  азота, </t>
    </r>
    <r>
      <rPr>
        <b/>
        <strike/>
        <sz val="10"/>
        <color theme="0" tint="-4.9989318521683403E-2"/>
        <rFont val="Calibri"/>
        <family val="2"/>
        <charset val="204"/>
        <scheme val="minor"/>
      </rPr>
      <t>%</t>
    </r>
  </si>
  <si>
    <t>Аналоги по параметрам</t>
  </si>
  <si>
    <t>Макс. t сжатого воздуха на входе, °C</t>
  </si>
  <si>
    <t>Количество заправки компрессорного  масла, л</t>
  </si>
  <si>
    <t>Количество заправки моторного масла, л</t>
  </si>
  <si>
    <t>Тип регенерации</t>
  </si>
  <si>
    <t>Степень очистки</t>
  </si>
  <si>
    <t>Количество ступеней</t>
  </si>
  <si>
    <t>Количество цилиндров</t>
  </si>
  <si>
    <t>98</t>
  </si>
  <si>
    <t>1500</t>
  </si>
  <si>
    <t>3,5</t>
  </si>
  <si>
    <t>Плюс 40 ℃ к входной</t>
  </si>
  <si>
    <t>Аналоговое</t>
  </si>
  <si>
    <t>ЗИФ-ПВ-5/0,7 F-R</t>
  </si>
  <si>
    <t>3хG3/4"+1хG1-1/2"</t>
  </si>
  <si>
    <t>10 р. д.</t>
  </si>
  <si>
    <t>60 р.д.</t>
  </si>
  <si>
    <t>ЗИФ-ПВ-3,5/0,7 F-R на шасси</t>
  </si>
  <si>
    <t>2 р.д</t>
  </si>
  <si>
    <t>ЗИФ-ПВ-5/0,7 F-R на шасси</t>
  </si>
  <si>
    <t>ЗИФ-ПВ-6,5/0,7 F-R на шасси</t>
  </si>
  <si>
    <t>ЗИФ-ПВ-8,5/0,7 F-R на шасси</t>
  </si>
  <si>
    <t>ЗИФ-ПВ-12/0,7 F-R на шасси</t>
  </si>
  <si>
    <t>ЗИФ-ПВ-5,5/1,0 F-R на шасси</t>
  </si>
  <si>
    <t>ЗИФ-ПВ-6/1,0 F-R на шасси</t>
  </si>
  <si>
    <t>ЗИФ-ПВ-8/1,0 F-R на шасси</t>
  </si>
  <si>
    <t>ЗИФ-ПВ-10/1,0 F-R на шасси</t>
  </si>
  <si>
    <t>ЗИФ-ПВ-12/0,7-R Тропическая</t>
  </si>
  <si>
    <t>1хG2"</t>
  </si>
  <si>
    <t>3хG3/4"+1G1/2"</t>
  </si>
  <si>
    <t>40 р. д.</t>
  </si>
  <si>
    <t>2х190</t>
  </si>
  <si>
    <t>ЗИФ-ПВ-22/1,0-R</t>
  </si>
  <si>
    <t>ЗИФ-ПВ-6/0,7-R на шасси</t>
  </si>
  <si>
    <t>ЗИФ-ПВ-8/0,7-R на шасси</t>
  </si>
  <si>
    <t>ЗИФ-ПВ-10/1,0-R на шасси</t>
  </si>
  <si>
    <t>1*G2"</t>
  </si>
  <si>
    <t>1хG1-1/4"</t>
  </si>
  <si>
    <t>65 р. д.</t>
  </si>
  <si>
    <t>1хG1-1/2"</t>
  </si>
  <si>
    <t>2100*</t>
  </si>
  <si>
    <t>17,24*</t>
  </si>
  <si>
    <t>65,6*</t>
  </si>
  <si>
    <t>1хG3"</t>
  </si>
  <si>
    <t>12,9*</t>
  </si>
  <si>
    <t>76,1*</t>
  </si>
  <si>
    <t>1500*</t>
  </si>
  <si>
    <t>74,25*</t>
  </si>
  <si>
    <t>25,86*</t>
  </si>
  <si>
    <t>97,5*</t>
  </si>
  <si>
    <t>10</t>
  </si>
  <si>
    <t>ЗИФ-ПВ-30/2,0</t>
  </si>
  <si>
    <t>1900*</t>
  </si>
  <si>
    <t>14,86*</t>
  </si>
  <si>
    <t>60,26*</t>
  </si>
  <si>
    <t>ЗИФ-ПВ-35/2,0</t>
  </si>
  <si>
    <t>ЗИФ-ПВ-40/2,0</t>
  </si>
  <si>
    <t>ЗИФ-ПВ-45/2,0</t>
  </si>
  <si>
    <t>ЗИФ-ПВ-50/2,0</t>
  </si>
  <si>
    <t>ЗИФ-ПВ-5/2,5</t>
  </si>
  <si>
    <t>12,5</t>
  </si>
  <si>
    <t>ЗИФ-ПВ-10/2,5</t>
  </si>
  <si>
    <t>ЗИФ-ПВ-15/2,5</t>
  </si>
  <si>
    <t>ЗИФ-ПВ-20/2,5</t>
  </si>
  <si>
    <t>ЗИФ-ПВ-25/2,5</t>
  </si>
  <si>
    <t>ЗИФ-ПВ-30/2,5</t>
  </si>
  <si>
    <t>ЗИФ-ПВ-35/2,5</t>
  </si>
  <si>
    <t>ЗИФ-ПВ-40/2,5</t>
  </si>
  <si>
    <t>ЗИФ-ПВ-45/2,5</t>
  </si>
  <si>
    <t>ЗИФ-ПВ-50/2,5</t>
  </si>
  <si>
    <t>109,6*</t>
  </si>
  <si>
    <t>ЗИФ-ПВ-5/3,0</t>
  </si>
  <si>
    <t>15</t>
  </si>
  <si>
    <t>ЗИФ-ПВ-10/3,0</t>
  </si>
  <si>
    <t>ЗИФ-ПВ-15/3,0</t>
  </si>
  <si>
    <t>ЗИФ-ПВ-20/3,0</t>
  </si>
  <si>
    <t>ЗИФ-ПВ-25/3,0</t>
  </si>
  <si>
    <t>ЗИФ-ПВ-30/3,0</t>
  </si>
  <si>
    <t>ЗИФ-ПВ-35/3,0</t>
  </si>
  <si>
    <t>ЗИФ-ПВ-40/3,0</t>
  </si>
  <si>
    <t>ЗИФ-ПВ-45/3,0</t>
  </si>
  <si>
    <t>ЗИФ-ПВ-50/3,0</t>
  </si>
  <si>
    <t>1800*</t>
  </si>
  <si>
    <t>27*</t>
  </si>
  <si>
    <t>140,4*</t>
  </si>
  <si>
    <t>ЗИФ-ПВ-5/3,5</t>
  </si>
  <si>
    <t>17,5</t>
  </si>
  <si>
    <t>ЗИФ-ПВ-10/3,5</t>
  </si>
  <si>
    <t>ЗИФ-ПВ-15/3,5</t>
  </si>
  <si>
    <t>ЗИФ-ПВ-20/3,5</t>
  </si>
  <si>
    <t>57,33*</t>
  </si>
  <si>
    <t>ЗИФ-ПВ-25/3,5</t>
  </si>
  <si>
    <t>ЗИФ-ПВ-30/3,5</t>
  </si>
  <si>
    <t>ЗИФ-ПВ-35/3,5</t>
  </si>
  <si>
    <t>ЗИФ-ПВ-40/3,5</t>
  </si>
  <si>
    <t>ЗИФ-ПВ-45/3,5</t>
  </si>
  <si>
    <t>ЗИФ-ПВ-50/3,5</t>
  </si>
  <si>
    <t>ЗИФ-ПВ-5/4,0</t>
  </si>
  <si>
    <t>20</t>
  </si>
  <si>
    <t>ЗИФ-ПВ-10/4,0</t>
  </si>
  <si>
    <t>3120х1510х1838</t>
  </si>
  <si>
    <t>ЗИФ-ПВ-15/4,0</t>
  </si>
  <si>
    <t>ЗИФ-ПВ-20/4,0</t>
  </si>
  <si>
    <t>ЗИФ-ПВ-25/4,0</t>
  </si>
  <si>
    <t>ЗИФ-ПВ-30/4,0</t>
  </si>
  <si>
    <t>ЗИФ-ПВ-35/4,0</t>
  </si>
  <si>
    <t>ЗИФ-ПВ-40/4,0</t>
  </si>
  <si>
    <t>ЗИФ-ПВ-45/4,0</t>
  </si>
  <si>
    <t>ЗИФ-ПВ-50/4,0</t>
  </si>
  <si>
    <t>Номер 
опции</t>
  </si>
  <si>
    <t>Без ПТС и ПСМ</t>
  </si>
  <si>
    <t>ПТС с Регулируемым дышлом</t>
  </si>
  <si>
    <t>ПТС без Регулируемого дышла</t>
  </si>
  <si>
    <t>3560*1960*750</t>
  </si>
  <si>
    <t>5800*2440*1150</t>
  </si>
  <si>
    <t>01.05. Опции к дизельным компрессорным станциям</t>
  </si>
  <si>
    <t>01.05.01. Прицепы до 0,59т</t>
  </si>
  <si>
    <t>01.05.02. Прицепы от 0,59т до 1,5т</t>
  </si>
  <si>
    <t>01.05.03. Прицепы от 1,5т до 1,8т</t>
  </si>
  <si>
    <t>01.05.04. Прицепы от 1,8 до 3,5т</t>
  </si>
  <si>
    <t>01.05.05. Прицепы свыше 3,5т</t>
  </si>
  <si>
    <t>Оглавление</t>
  </si>
  <si>
    <t>02.01.02. Электрические 90 - 355 кВт</t>
  </si>
  <si>
    <t>02.05. Электрические стационарные низкобарные (22 - 250 кВт) от +1 ˚С</t>
  </si>
  <si>
    <t>02.05.01. Электрические низкобарные 22 - 250 кВт</t>
  </si>
  <si>
    <t>02.05.02. Электрические низкобарные 22 - 250 кВт с частотным регулированием</t>
  </si>
  <si>
    <t>02.06. Электрические винтовые нестандартные и проектные компрессоры до 400 кВт</t>
  </si>
  <si>
    <t>02.07. Электрические стационарные (22 - 132 кВт) от +1 ˚С в специсполнении</t>
  </si>
  <si>
    <t>02.07.01. Электрические 22-75 кВт в специсполнении</t>
  </si>
  <si>
    <t>02.07.01. Электрические 90-132 кВт в специсполнении</t>
  </si>
  <si>
    <t>64 р. д.</t>
  </si>
  <si>
    <t>ЗИФ-СВЭ-17,8/1,3 ШМЧ-R.</t>
  </si>
  <si>
    <t>ЗИФ-СВЭ-3,0/0,7-R</t>
  </si>
  <si>
    <t xml:space="preserve">ЗИФ-СВЭ-3,0/0,7-R </t>
  </si>
  <si>
    <t>ЗИФ-СВЭ-4,0/0,7-R</t>
  </si>
  <si>
    <t>ЗИФ-СВЭ-3,5/1,0-R</t>
  </si>
  <si>
    <t>ЗИФ-СВЭ-5,2/0,7-R</t>
  </si>
  <si>
    <t>ЗИФ-СВЭ-4,4/1,0-R</t>
  </si>
  <si>
    <t>ЗИФ-СВЭ-6,3/0,7-R</t>
  </si>
  <si>
    <t>ЗИФ-СВЭ-5,2/1,0-R</t>
  </si>
  <si>
    <t>ЗИФ-СВЭ-7,8/0,7-R</t>
  </si>
  <si>
    <t>ЗИФ-СВЭ-7,2/1,0-R</t>
  </si>
  <si>
    <t>ЗИФ-СВЭ-10,6/0,7-R</t>
  </si>
  <si>
    <t>ЗИФ-СВЭ-10,2/1,0-R</t>
  </si>
  <si>
    <t>ЗИФ-СВЭ-13,0/0,7-R</t>
  </si>
  <si>
    <t>ЗИФ-СВЭ-12,0/1,0-R</t>
  </si>
  <si>
    <t>ЗИФ-СВЭ-16,0/0,7-R</t>
  </si>
  <si>
    <t>ЗИФ-СВЭ-14,0/1,0-R</t>
  </si>
  <si>
    <t>Прицеп МЗСА 817790 для станций до 0,59т (до 70 км/ч)</t>
  </si>
  <si>
    <t>Прицеп тракторный АРМ89323-0000010.0000.000 (до 25 км/ч)</t>
  </si>
  <si>
    <t>Полуприцеп тракторный ПТ 1-1,8 с комплектом ЗИП для монтажа (до 25 км/ч)</t>
  </si>
  <si>
    <t>Прицеп ПА 1-1,8 ССМ с ПТС для станций до 1,8т (до 70 км/ч)</t>
  </si>
  <si>
    <t>ЗИФ-СВЭ-1,5/0,7 ШМ-R ОиР-500</t>
  </si>
  <si>
    <t>5 р. д.</t>
  </si>
  <si>
    <t>ЗИФ-СВЭ-1,0/1,0 ШМ-R ОиР-500</t>
  </si>
  <si>
    <t>ЗИФ-СВЭ-2/0,7 ШМ-R ОиР-500</t>
  </si>
  <si>
    <t>ЗИФ-СВЭ-1,9/1,0 ШМ-R ОиР-500</t>
  </si>
  <si>
    <t>ЗИФ-СВЭ-2,5/0,7 ШМ-R ОиР-500</t>
  </si>
  <si>
    <t>ЗИФ-СВЭ-2,3/1,0 ШМ-R ОиР-500</t>
  </si>
  <si>
    <t>ЗИФ-СВЭ-3,1/0,7 ШМ-R ОиР-900</t>
  </si>
  <si>
    <t>ЗИФ-СВЭ-2,6/1,0 ШМ-R ОиР-900</t>
  </si>
  <si>
    <t>ЗИФ-СВЭ-4/0,7 ШМ-R ОиР-900</t>
  </si>
  <si>
    <t>ЗИФ-СВЭ-3,5/1,0 ШМ-R ОиР-900</t>
  </si>
  <si>
    <t>ЗИФ-СВЭ-1,0/1,0 ШМ-R Р-500</t>
  </si>
  <si>
    <t>ЗИФ-СВЭ-2/0,7 ШМ-R Р-500</t>
  </si>
  <si>
    <t>ЗИФ-СВЭ-1,9/1,0 ШМ-R Р-500</t>
  </si>
  <si>
    <t>ЗИФ-СВЭ-2,5/0,7 ШМ-R Р-500</t>
  </si>
  <si>
    <t>ЗИФ-СВЭ-2,3/1,0 ШМ-R Р-500</t>
  </si>
  <si>
    <t>ЗИФ-СВЭ-3,1/0,7 ШМ-R Р-900</t>
  </si>
  <si>
    <t>ЗИФ-СВЭ-2,6/1,0 ШМ-R Р-900</t>
  </si>
  <si>
    <t>ЗИФ-СВЭ-4/0,7 ШМ-R Р-900</t>
  </si>
  <si>
    <t>ЗИФ-СВЭ-3,5/1,0 ШМ-R Р-900</t>
  </si>
  <si>
    <t>ЗИФ-СВЭ-7/0,5 ШМ-Н</t>
  </si>
  <si>
    <t>ЗИФ-СВЭ-9/0,5 ШМ-Н</t>
  </si>
  <si>
    <t>ЗИФ-СВЭ-13/0,4 ШМ-Н</t>
  </si>
  <si>
    <t>ЗИФ-СВЭ-12/0,5 ШМ-Н</t>
  </si>
  <si>
    <t>ЗИФ-СВЭ-15/0,5 ШМ-Н</t>
  </si>
  <si>
    <t>ЗИФ-СВЭ-34/0,3 ШМ-Н</t>
  </si>
  <si>
    <t>ЗИФ-СВЭ-65/0,4 ШМ-Н</t>
  </si>
  <si>
    <t>ЗИФ-СВЭ-50/0,5 ШМ-Н</t>
  </si>
  <si>
    <t>ЗИФ-СВЭ-7/0,5 ШМЧ-Н</t>
  </si>
  <si>
    <t>ЗИФ-СВЭ-9/0,5 ШМЧ-Н</t>
  </si>
  <si>
    <t>ЗИФ-СВЭ-13/0,4 ШМЧ-Н</t>
  </si>
  <si>
    <t>ЗИФ-СВЭ-12/0,5 ШМЧ-Н</t>
  </si>
  <si>
    <t>ЗИФ-СВЭ-15/0,5 ШМЧ-Н</t>
  </si>
  <si>
    <t>ЗИФ-СВЭ-34/0,3 ШМЧ-Н</t>
  </si>
  <si>
    <t>ЗИФ-СВЭ-50/0,5 ШМЧ-Н</t>
  </si>
  <si>
    <t>+2…+10</t>
  </si>
  <si>
    <t>4200*2150*2350</t>
  </si>
  <si>
    <t>-5...+35 °С</t>
  </si>
  <si>
    <t>1850*1050*1306</t>
  </si>
  <si>
    <t>до 60 р.д.</t>
  </si>
  <si>
    <t>660; 380 В</t>
  </si>
  <si>
    <t>H</t>
  </si>
  <si>
    <t>взрывозащита Exd1</t>
  </si>
  <si>
    <t>1140; 660 В</t>
  </si>
  <si>
    <t>2025*1050*1500</t>
  </si>
  <si>
    <t>1850*1050*995</t>
  </si>
  <si>
    <t>2000*1050*1306</t>
  </si>
  <si>
    <t>2175*1050*1500</t>
  </si>
  <si>
    <t>2000*1050*995</t>
  </si>
  <si>
    <t>2500*1050*1500</t>
  </si>
  <si>
    <t>2500*1050*1580</t>
  </si>
  <si>
    <t>2500*1050*1325</t>
  </si>
  <si>
    <t>2900*1200*1570</t>
  </si>
  <si>
    <t>2900*1200*1650</t>
  </si>
  <si>
    <t>2900*1200*1395</t>
  </si>
  <si>
    <t>2900*1250*1570</t>
  </si>
  <si>
    <t>2900*1250*1650</t>
  </si>
  <si>
    <t>2900*1250*1395</t>
  </si>
  <si>
    <t>3080*1475*1975</t>
  </si>
  <si>
    <t>3080*1475*2200</t>
  </si>
  <si>
    <t>3080*1475*1800</t>
  </si>
  <si>
    <t>Т - обозначение станции, предназначенной для работы в тупиковых выработках: оборудованы автономной системой метанометрии и системой порошкового пожаротушения с противопожарными датчиками защиты.</t>
  </si>
  <si>
    <t>-20...+40 °С</t>
  </si>
  <si>
    <t>1500*870*1140</t>
  </si>
  <si>
    <t>2000*1060*1250</t>
  </si>
  <si>
    <t>2435*1060*1419</t>
  </si>
  <si>
    <t>3300*1200*1570</t>
  </si>
  <si>
    <t>Опции к Рудничные (Для тяжелых условий): ЗИФ-СВЭ-РН</t>
  </si>
  <si>
    <t>4045*1708*950</t>
  </si>
  <si>
    <t>ЗИФ-00026378</t>
  </si>
  <si>
    <t>1600*950*920</t>
  </si>
  <si>
    <t>II Gb c IIB T4</t>
  </si>
  <si>
    <t>1430*870*1230</t>
  </si>
  <si>
    <t>2300*1060*1270</t>
  </si>
  <si>
    <t xml:space="preserve">2618*1162*1574 </t>
  </si>
  <si>
    <t>04.01. Безмасляные винтовые (45-250 кВт)</t>
  </si>
  <si>
    <t>04.01.01. Безмасляные винтовые 45-250 кВт</t>
  </si>
  <si>
    <t>04.01.02. Безмасляные винтовые 45-250 кВт с частотным регулированием</t>
  </si>
  <si>
    <t>04.02. Безмасляные спиральные  (3.7-49,5 кВт)</t>
  </si>
  <si>
    <t>04.02.01. Спиральные 3,7-49,5 кВт</t>
  </si>
  <si>
    <t>04.02.02. Спиральные 3,7-49,5 кВт с частотным регулированием</t>
  </si>
  <si>
    <t>04.03. Безмасляные поршневые (3-4 кВт)</t>
  </si>
  <si>
    <t>04.04. Безмасляные поршневые бустеры (4-15 кВт)</t>
  </si>
  <si>
    <t>04.05. Безмасляные поршневые от 0,55 до 7,5 кВт</t>
  </si>
  <si>
    <r>
      <t xml:space="preserve">Чистота  азота, </t>
    </r>
    <r>
      <rPr>
        <b/>
        <strike/>
        <sz val="10"/>
        <color theme="0" tint="-4.9989318521683403E-2"/>
        <rFont val="Calibri"/>
        <family val="2"/>
        <charset val="204"/>
      </rPr>
      <t>%</t>
    </r>
  </si>
  <si>
    <t>ЗИФ-00044185</t>
  </si>
  <si>
    <t>ЗИФ-СВЭ-БМ-6,3/0,7-R</t>
  </si>
  <si>
    <t>+2...+45 °С</t>
  </si>
  <si>
    <t>2300*1500*1880</t>
  </si>
  <si>
    <t>Водяное охлаждение</t>
  </si>
  <si>
    <t>Прямой</t>
  </si>
  <si>
    <t>ЗИФ-00044186</t>
  </si>
  <si>
    <t>ЗИФ-СВЭ-БМ-5/1,0-R</t>
  </si>
  <si>
    <t>ЗИФ-00044187</t>
  </si>
  <si>
    <t>ЗИФ-СВЭ-БМ-8,6/0,7-R</t>
  </si>
  <si>
    <t>2395*1600*2020</t>
  </si>
  <si>
    <t>ЗИФ-00044188</t>
  </si>
  <si>
    <t>ЗИФ-СВЭ-БМ-7,6/1,0-R</t>
  </si>
  <si>
    <t>ЗИФ-00044189</t>
  </si>
  <si>
    <t>ЗИФ-СВЭ-БМ-12/0,7-R</t>
  </si>
  <si>
    <t>ЗИФ-00044190</t>
  </si>
  <si>
    <t>ЗИФ-СВЭ-БМ-8,5/1,0-R</t>
  </si>
  <si>
    <t>ЗИФ-00044191</t>
  </si>
  <si>
    <t>ЗИФ-СВЭ-БМ-14,6/0,7-R</t>
  </si>
  <si>
    <t>ЗИФ-00044192</t>
  </si>
  <si>
    <t>ЗИФ-СВЭ-БМ-11,8/1,0-R</t>
  </si>
  <si>
    <t>ЗИФ-00044193</t>
  </si>
  <si>
    <t>ЗИФ-СВЭ-БМ-18,6/0,7-R</t>
  </si>
  <si>
    <t>3095*1990*2150</t>
  </si>
  <si>
    <t>ЗИФ-00044194</t>
  </si>
  <si>
    <t>ЗИФ-СВЭ-БМ-15,6/1,0-R</t>
  </si>
  <si>
    <t>ЗИФ-00044195</t>
  </si>
  <si>
    <t>ЗИФ-СВЭ-БМ-22,2/0,7-R</t>
  </si>
  <si>
    <t>ЗИФ-00044196</t>
  </si>
  <si>
    <t>ЗИФ-СВЭ-БМ-18,4/1,0-R</t>
  </si>
  <si>
    <t>ЗИФ-00044197</t>
  </si>
  <si>
    <t>ЗИФ-СВЭ-БМ-24/0,7-R</t>
  </si>
  <si>
    <t>ЗИФ-00044198</t>
  </si>
  <si>
    <t>ЗИФ-СВЭ-БМ-21,8/1,0-R</t>
  </si>
  <si>
    <t>ЗИФ-00044199</t>
  </si>
  <si>
    <t>ЗИФ-СВЭ-БМ-30,2/0,7-R</t>
  </si>
  <si>
    <t>4250*2100*2200</t>
  </si>
  <si>
    <t>ЗИФ-00044200</t>
  </si>
  <si>
    <t>ЗИФ-СВЭ-БМ-24,8/1,0-R</t>
  </si>
  <si>
    <t>ЗИФ-00044201</t>
  </si>
  <si>
    <t>ЗИФ-СВЭ-БМ-34,7/0,7-R</t>
  </si>
  <si>
    <t>ЗИФ-00044202</t>
  </si>
  <si>
    <t>ЗИФ-СВЭ-БМ-29,5/1,0-R</t>
  </si>
  <si>
    <t>ЗИФ-00044203</t>
  </si>
  <si>
    <t>ЗИФ-СВЭ-БМ-41,6/0,7-R</t>
  </si>
  <si>
    <t>5000*2100*2300</t>
  </si>
  <si>
    <t>ЗИФ-00044204</t>
  </si>
  <si>
    <t>ЗИФ-СВЭ-БМ-33,9/1,0-R</t>
  </si>
  <si>
    <t>ЗИФ-00044205</t>
  </si>
  <si>
    <t>ЗИФ-СВЭ-БМЧ-6,3/0,7-R</t>
  </si>
  <si>
    <t>ЗИФ-00044206</t>
  </si>
  <si>
    <t>ЗИФ-СВЭ-БМЧ-5/1,0-R</t>
  </si>
  <si>
    <t>ЗИФ-00044207</t>
  </si>
  <si>
    <t>ЗИФ-СВЭ-БМЧ-8,6/0,7-R</t>
  </si>
  <si>
    <t>ЗИФ-00044208</t>
  </si>
  <si>
    <t>ЗИФ-СВЭ-БМЧ-7,6/1,0-R</t>
  </si>
  <si>
    <t>ЗИФ-00044209</t>
  </si>
  <si>
    <t>ЗИФ-СВЭ-БМЧ-12/0,7-R</t>
  </si>
  <si>
    <t>ЗИФ-00044210</t>
  </si>
  <si>
    <t>ЗИФ-СВЭ-БМЧ-8,5/1,0-R</t>
  </si>
  <si>
    <t>ЗИФ-00044211</t>
  </si>
  <si>
    <t>ЗИФ-СВЭ-БМЧ-14,6/0,7-R</t>
  </si>
  <si>
    <t>ЗИФ-00044212</t>
  </si>
  <si>
    <t>ЗИФ-СВЭ-БМЧ-11,8/1,0-R</t>
  </si>
  <si>
    <t>ЗИФ-00044213</t>
  </si>
  <si>
    <t>ЗИФ-СВЭ-БМЧ-18,6/0,7-R</t>
  </si>
  <si>
    <t>3095*1990*2200</t>
  </si>
  <si>
    <t>ЗИФ-00044214</t>
  </si>
  <si>
    <t>ЗИФ-СВЭ-БМЧ-15,6/1,0-R</t>
  </si>
  <si>
    <t>ЗИФ-00044215</t>
  </si>
  <si>
    <t>ЗИФ-СВЭ-БМЧ-22,2/0,7-R</t>
  </si>
  <si>
    <t>ЗИФ-00044216</t>
  </si>
  <si>
    <t>ЗИФ-СВЭ-БМЧ-18,4/1,0-R</t>
  </si>
  <si>
    <t>ЗИФ-00044217</t>
  </si>
  <si>
    <t>ЗИФ-СВЭ-БМЧ-24/0,7-R</t>
  </si>
  <si>
    <t>ЗИФ-00044218</t>
  </si>
  <si>
    <t>ЗИФ-СВЭ-БМЧ-21,8/1,0-R</t>
  </si>
  <si>
    <t>ЗИФ-00044219</t>
  </si>
  <si>
    <t>ЗИФ-00044220</t>
  </si>
  <si>
    <t>ЗИФ-00044221</t>
  </si>
  <si>
    <t>ЗИФ-00044222</t>
  </si>
  <si>
    <t>ЗИФ-00044223</t>
  </si>
  <si>
    <t>ЗИФ-00044224</t>
  </si>
  <si>
    <t>ЗИФ-00044832</t>
  </si>
  <si>
    <t>610*730*930</t>
  </si>
  <si>
    <t>3/4”</t>
  </si>
  <si>
    <t>+18 ℃ к t°C окр. среды</t>
  </si>
  <si>
    <t>≤55</t>
  </si>
  <si>
    <t>ременной</t>
  </si>
  <si>
    <t>ЗИФ-00044833</t>
  </si>
  <si>
    <t>ЗИФ-00044173</t>
  </si>
  <si>
    <t>ЗИФ-00044834</t>
  </si>
  <si>
    <t>ЗИФ-00044835</t>
  </si>
  <si>
    <t>1140*700*1100</t>
  </si>
  <si>
    <t>1”</t>
  </si>
  <si>
    <t>≤60</t>
  </si>
  <si>
    <t>ЗИФ-00044836</t>
  </si>
  <si>
    <t>ЗИФ-00044838</t>
  </si>
  <si>
    <t>ЗИФ-00044839</t>
  </si>
  <si>
    <t>1140*700*1575</t>
  </si>
  <si>
    <t>≤62</t>
  </si>
  <si>
    <t>ЗИФ-00044840</t>
  </si>
  <si>
    <t>ЗИФ-00044841</t>
  </si>
  <si>
    <t>1200*700*1900</t>
  </si>
  <si>
    <t>ЗИФ-00044842</t>
  </si>
  <si>
    <t>ЗИФ-00044843</t>
  </si>
  <si>
    <t>1550*1140*1100</t>
  </si>
  <si>
    <t>ЗИФ-00044844</t>
  </si>
  <si>
    <t>ЗИФ-00044845</t>
  </si>
  <si>
    <t>1550*1140*1575</t>
  </si>
  <si>
    <t>ЗИФ-00044846</t>
  </si>
  <si>
    <t>ЗИФ-00044847</t>
  </si>
  <si>
    <t>ЗИФ-00044848</t>
  </si>
  <si>
    <t>ЗИФ-00044849</t>
  </si>
  <si>
    <t>2150*1450*1630</t>
  </si>
  <si>
    <t>2”</t>
  </si>
  <si>
    <t>≤68</t>
  </si>
  <si>
    <t>ЗИФ-00044850</t>
  </si>
  <si>
    <t>ЗИФ-00044851</t>
  </si>
  <si>
    <t>ЗИФ-00044852</t>
  </si>
  <si>
    <t>ЗИФ-00044853</t>
  </si>
  <si>
    <t>ЗИФ-00044854</t>
  </si>
  <si>
    <t>ЗИФ-00044906</t>
  </si>
  <si>
    <t>700*550*900</t>
  </si>
  <si>
    <t>IE4</t>
  </si>
  <si>
    <t>IP67</t>
  </si>
  <si>
    <t>ЗИФ-00044907</t>
  </si>
  <si>
    <t>ЗИФ-00044908</t>
  </si>
  <si>
    <t>ЗИФ-00044909</t>
  </si>
  <si>
    <t>900*650*1050</t>
  </si>
  <si>
    <t>ЗИФ-00044911</t>
  </si>
  <si>
    <t>ЗИФ-00044912</t>
  </si>
  <si>
    <t>ЗИФ-00044913</t>
  </si>
  <si>
    <t>ЗИФ-00044914</t>
  </si>
  <si>
    <t>900*650*1500</t>
  </si>
  <si>
    <t>ЗИФ-00044915</t>
  </si>
  <si>
    <t>ЗИФ-00044916</t>
  </si>
  <si>
    <t>900*650*1900</t>
  </si>
  <si>
    <t>ЗИФ-00044917</t>
  </si>
  <si>
    <t>ЗИФ-00044918</t>
  </si>
  <si>
    <t>1400*900*1500</t>
  </si>
  <si>
    <t>ЗИФ-00044919</t>
  </si>
  <si>
    <t>ЗИФ-00044920</t>
  </si>
  <si>
    <t>ЗИФ-00044921</t>
  </si>
  <si>
    <t>ЗИФ-00044922</t>
  </si>
  <si>
    <t>1400*900*1900</t>
  </si>
  <si>
    <t>ЗИФ-00044923</t>
  </si>
  <si>
    <t>ЗИФ-00044924</t>
  </si>
  <si>
    <t>ЗИФ-00044925</t>
  </si>
  <si>
    <t>ЗИФ-00045710</t>
  </si>
  <si>
    <t>ЗИФ-00045711</t>
  </si>
  <si>
    <t>ЗИФ-00045712</t>
  </si>
  <si>
    <t>ЗИФ-00045713</t>
  </si>
  <si>
    <t>ЗИФ-00045714</t>
  </si>
  <si>
    <t>ЗИФ-00045715</t>
  </si>
  <si>
    <t>ЗИФ-00045716</t>
  </si>
  <si>
    <t>ЗИФ-00045717</t>
  </si>
  <si>
    <t>ЗИФ-00045718</t>
  </si>
  <si>
    <t>ЗИФ-00045719</t>
  </si>
  <si>
    <t>ЗИФ-00045720</t>
  </si>
  <si>
    <t>ЗИФ-00045721</t>
  </si>
  <si>
    <t>ЗИФ-00044869</t>
  </si>
  <si>
    <t>1930*890*1350</t>
  </si>
  <si>
    <t>Воздух/азот</t>
  </si>
  <si>
    <t>Ременной</t>
  </si>
  <si>
    <t>ЗИФ-00044871</t>
  </si>
  <si>
    <t>ЗИФ-00044872</t>
  </si>
  <si>
    <t>ЗИФ-00044873</t>
  </si>
  <si>
    <t>ЗИФ-00044874</t>
  </si>
  <si>
    <t>ЗИФ-00044875</t>
  </si>
  <si>
    <t>ЗИФ-00044876</t>
  </si>
  <si>
    <t>ЗИФ-00044877</t>
  </si>
  <si>
    <t>ЗИФ-00044878</t>
  </si>
  <si>
    <t>ЗИФ-00044879</t>
  </si>
  <si>
    <t>ЗИФ-00044880</t>
  </si>
  <si>
    <t>ЗИФ-00044881</t>
  </si>
  <si>
    <t>ЗИФ-00044882</t>
  </si>
  <si>
    <t>ЗИФ-00044883</t>
  </si>
  <si>
    <t>ЗИФ-00044884</t>
  </si>
  <si>
    <t>ЗИФ-00044885</t>
  </si>
  <si>
    <t>ЗИФ-00044886</t>
  </si>
  <si>
    <t>ЗИФ-00044887</t>
  </si>
  <si>
    <t>ЗИФ-00044888</t>
  </si>
  <si>
    <t>ЗИФ-00044889</t>
  </si>
  <si>
    <t>ЗИФ-00044890</t>
  </si>
  <si>
    <t>ЗИФ-00044891</t>
  </si>
  <si>
    <t>ЗИФ-00044892</t>
  </si>
  <si>
    <t>ЗИФ-00044893</t>
  </si>
  <si>
    <t>ЗИФ-00044894</t>
  </si>
  <si>
    <t>ЗИФ-00044895</t>
  </si>
  <si>
    <t>ЗИФ-00044896</t>
  </si>
  <si>
    <t>ЗИФ-00044897</t>
  </si>
  <si>
    <t>ЗИФ-00044898</t>
  </si>
  <si>
    <t>ЗИФ-00044899</t>
  </si>
  <si>
    <t>ЗИФ-00044900</t>
  </si>
  <si>
    <t>ЗИФ-00044901</t>
  </si>
  <si>
    <t>ЗИФ-00044902</t>
  </si>
  <si>
    <t>ЗИФ-00044903</t>
  </si>
  <si>
    <t>ЗИФ-00044904</t>
  </si>
  <si>
    <t>ЗИФ-00044349</t>
  </si>
  <si>
    <t>5-10</t>
  </si>
  <si>
    <t>+5…+40</t>
  </si>
  <si>
    <t>500*415*640</t>
  </si>
  <si>
    <t>G 1/2</t>
  </si>
  <si>
    <t>Электронное</t>
  </si>
  <si>
    <t>220 В, 50Гц</t>
  </si>
  <si>
    <t>60 р. д.</t>
  </si>
  <si>
    <t>ЗИФ-00044352</t>
  </si>
  <si>
    <t>АРМ-ОРВ-1,6/10/45-R</t>
  </si>
  <si>
    <t>500*415*680</t>
  </si>
  <si>
    <t>G 1</t>
  </si>
  <si>
    <t>ЗИФ-00044354</t>
  </si>
  <si>
    <t>АРМ-ОРВ-2,6/10/45-R</t>
  </si>
  <si>
    <t>630*450*790</t>
  </si>
  <si>
    <t>ЗИФ-00044356</t>
  </si>
  <si>
    <t>АРМ-ОРВ-3,8/10/45-R</t>
  </si>
  <si>
    <t>ЗИФ-00044357</t>
  </si>
  <si>
    <t>АРМ-ОРВ-7/10/45-R</t>
  </si>
  <si>
    <t>820*530*890</t>
  </si>
  <si>
    <t>G 1-1/2</t>
  </si>
  <si>
    <t>ЗИФ-00044364</t>
  </si>
  <si>
    <t>АРМ-ОРВ-8,5/10/45-R</t>
  </si>
  <si>
    <t>870*580*890</t>
  </si>
  <si>
    <t>ЗИФ-00044365</t>
  </si>
  <si>
    <t>АРМ-ОРВ-11,5/10/45-R</t>
  </si>
  <si>
    <t>900*580*870</t>
  </si>
  <si>
    <t>G 2</t>
  </si>
  <si>
    <t>ЗИФ-00044366</t>
  </si>
  <si>
    <t>АРМ-ОРВ-13,5/10/45-</t>
  </si>
  <si>
    <t>950*730*1130</t>
  </si>
  <si>
    <t>ЗИФ-00044367</t>
  </si>
  <si>
    <t>АРМ-ОРВ-17/10/45-R</t>
  </si>
  <si>
    <t>950*835*1240</t>
  </si>
  <si>
    <t>DN 65</t>
  </si>
  <si>
    <t>380 В, 50Гц</t>
  </si>
  <si>
    <t>ЗИФ-00044368</t>
  </si>
  <si>
    <t>АРМ-ОРВ-23/10/45-R</t>
  </si>
  <si>
    <t>ЗИФ-00044370</t>
  </si>
  <si>
    <t>АРМ-ОРВ-27/10/45-R</t>
  </si>
  <si>
    <t>1180*885*1440</t>
  </si>
  <si>
    <t>DN 80</t>
  </si>
  <si>
    <t>ЗИФ-00044371</t>
  </si>
  <si>
    <t>АРМ-ОРВ-34/10/45-R</t>
  </si>
  <si>
    <t>ЗИФ-00044372</t>
  </si>
  <si>
    <t>АРМ-ОРВ-45/10/45-R</t>
  </si>
  <si>
    <t>1200*985*1520</t>
  </si>
  <si>
    <t>DN 100</t>
  </si>
  <si>
    <t>ЗИФ-00044373</t>
  </si>
  <si>
    <t>АРМ-ОРВ-55/10/45-R</t>
  </si>
  <si>
    <t>1300*1035*1580</t>
  </si>
  <si>
    <t>ЗИФ-00044374</t>
  </si>
  <si>
    <t>АРМ-ОРВ-65/10/45-R</t>
  </si>
  <si>
    <t>1400*1135*1590</t>
  </si>
  <si>
    <t>DN 125</t>
  </si>
  <si>
    <t>ЗИФ-00044375</t>
  </si>
  <si>
    <t>АРМ-ОРВ-87/10/45-R</t>
  </si>
  <si>
    <t>1900*1250*1730</t>
  </si>
  <si>
    <t>DN 150</t>
  </si>
  <si>
    <t>ЗИФ-00044376</t>
  </si>
  <si>
    <t>АРМ-ОРВ-110/10/45-R</t>
  </si>
  <si>
    <t>2100*1400*1850</t>
  </si>
  <si>
    <t>ЗИФ-00044385</t>
  </si>
  <si>
    <t xml:space="preserve">АРМ-ОРВ-0,7/10/80-R </t>
  </si>
  <si>
    <t>500*415*830</t>
  </si>
  <si>
    <t>ЗИФ-00044386</t>
  </si>
  <si>
    <t>АРМ-ОРВ-1,6/10/80-R</t>
  </si>
  <si>
    <t>500*415*880</t>
  </si>
  <si>
    <t>ЗИФ-00044387</t>
  </si>
  <si>
    <t>АРМ-ОРВ-2,6/10/80-R</t>
  </si>
  <si>
    <t>630*450*1010</t>
  </si>
  <si>
    <t>ЗИФ-00044394</t>
  </si>
  <si>
    <t>АРМ-ОРВ-3,8/10/80-R</t>
  </si>
  <si>
    <t>ЗИФ-00044396</t>
  </si>
  <si>
    <t>АРМ-ОРВ-6/10/80-R</t>
  </si>
  <si>
    <t>770*530*1070</t>
  </si>
  <si>
    <t>ЗИФ-00044398</t>
  </si>
  <si>
    <t>АРМ-ОРВ-7/10/80-R</t>
  </si>
  <si>
    <t>820*530*1070</t>
  </si>
  <si>
    <t>ЗИФ-00044399</t>
  </si>
  <si>
    <t>АРМ-ОРВ-8,5/10/80-R</t>
  </si>
  <si>
    <t>870*580*1180</t>
  </si>
  <si>
    <t>ЗИФ-00044405</t>
  </si>
  <si>
    <t>АРМ-ОРВ-11,5/10/80-R</t>
  </si>
  <si>
    <t>1180*580*1110</t>
  </si>
  <si>
    <t>ЗИФ-00044407</t>
  </si>
  <si>
    <t>АРМ-ОРВ-13,5/10/80-R</t>
  </si>
  <si>
    <t>1250*730*1230</t>
  </si>
  <si>
    <t>ЗИФ-00044408</t>
  </si>
  <si>
    <t>АРМ-ОРВ-17/10/80-R</t>
  </si>
  <si>
    <t>1350*830*1300</t>
  </si>
  <si>
    <t>ЗИФ-00044409</t>
  </si>
  <si>
    <t>АРМ-ОРВ-23/10/80-R</t>
  </si>
  <si>
    <t>ЗИФ-00044410</t>
  </si>
  <si>
    <t>АРМ-ОРВ-27/10/80-R</t>
  </si>
  <si>
    <t>1600*980*1480</t>
  </si>
  <si>
    <t>ЗИФ-00044411</t>
  </si>
  <si>
    <t>АРМ-ОРВ-34/10/80-R</t>
  </si>
  <si>
    <t>1750*980*1480</t>
  </si>
  <si>
    <t>ЗИФ-00044412</t>
  </si>
  <si>
    <t>АРМ-ОРВ-45/10/80-R</t>
  </si>
  <si>
    <t>1750*1030*1530</t>
  </si>
  <si>
    <t>ЗИФ-00044413</t>
  </si>
  <si>
    <t>АРМ-ОРВ-55/10/80-R</t>
  </si>
  <si>
    <t>2250*1080*1530</t>
  </si>
  <si>
    <t>ЗИФ-00044414</t>
  </si>
  <si>
    <t>АРМ-ОРВ-65/10/80-R</t>
  </si>
  <si>
    <t>ЗИФ-00044415</t>
  </si>
  <si>
    <t>АРМ-ОРВ-87/10/80-R</t>
  </si>
  <si>
    <t>2540*2150*2600</t>
  </si>
  <si>
    <t>ЗИФ-00044416</t>
  </si>
  <si>
    <t>АРМ-ОРВ-110/10/80-R</t>
  </si>
  <si>
    <t>ЗИФ-00044420</t>
  </si>
  <si>
    <t>АРМ-ОРМ-17/10/4-R</t>
  </si>
  <si>
    <t>700*800*1240</t>
  </si>
  <si>
    <t>ЗИФ-00044422</t>
  </si>
  <si>
    <t>АРМ-ОРМ-23/10/45-R</t>
  </si>
  <si>
    <t>750*800*1240</t>
  </si>
  <si>
    <t>ЗИФ-00044423</t>
  </si>
  <si>
    <t>АРМ-ОРМ-27/10/45-R</t>
  </si>
  <si>
    <t>ЗИФ-00044424</t>
  </si>
  <si>
    <t>АРМ-ОРМ-34/10/45-R</t>
  </si>
  <si>
    <t>850*900*1340</t>
  </si>
  <si>
    <t>ЗИФ-00044425</t>
  </si>
  <si>
    <t>АРМ-ОРМ-45/10/45-R</t>
  </si>
  <si>
    <t>850*950*1490</t>
  </si>
  <si>
    <t>ЗИФ-00044426</t>
  </si>
  <si>
    <t>АРМ-ОРМ-55/10/45-R</t>
  </si>
  <si>
    <t>1000*1100*1560</t>
  </si>
  <si>
    <t>ЗИФ-00044427</t>
  </si>
  <si>
    <t>АРМ-ОРМ-65/10/45-R</t>
  </si>
  <si>
    <t>1400*900*1640</t>
  </si>
  <si>
    <t>ЗИФ-00044428</t>
  </si>
  <si>
    <t>АРМ-ОРМ-87/10/45-R</t>
  </si>
  <si>
    <t>1700*1000*1740</t>
  </si>
  <si>
    <t>ЗИФ-00044429</t>
  </si>
  <si>
    <t>АРМ-ОРМ-110/10/45-R</t>
  </si>
  <si>
    <t>2100*1800*1850</t>
  </si>
  <si>
    <t>ЗИФ-00044444</t>
  </si>
  <si>
    <t>АРМ-ОРМ-130/10/45-R</t>
  </si>
  <si>
    <t>2750*1400*2180</t>
  </si>
  <si>
    <t> 2000</t>
  </si>
  <si>
    <t>ЗИФ-00044445</t>
  </si>
  <si>
    <t>АРМ-ОРМ-160/10/45-R</t>
  </si>
  <si>
    <t>2750*1500*2324</t>
  </si>
  <si>
    <t> 2200</t>
  </si>
  <si>
    <t>DN 200</t>
  </si>
  <si>
    <t>ЗИФ-00044446</t>
  </si>
  <si>
    <t>АРМ-ОРМ-210/10/45-R</t>
  </si>
  <si>
    <t>3000*1600*2347</t>
  </si>
  <si>
    <t>ЗИФ-00044448</t>
  </si>
  <si>
    <t>АРМ-ОРМ-260/10/45-R</t>
  </si>
  <si>
    <t>3340*1580*2332</t>
  </si>
  <si>
    <t> 2800</t>
  </si>
  <si>
    <t>DN 250</t>
  </si>
  <si>
    <t>ЗИФ-00044451</t>
  </si>
  <si>
    <t>АРМ-ОРМ-310/10/45-R</t>
  </si>
  <si>
    <t>3650*1700*2713</t>
  </si>
  <si>
    <t> 3000</t>
  </si>
  <si>
    <t>ЗИФ-00044460</t>
  </si>
  <si>
    <t>АРМ-ОРМ-360/10/45-R</t>
  </si>
  <si>
    <t>3800*1850*2596</t>
  </si>
  <si>
    <t> 3800</t>
  </si>
  <si>
    <t>DN 300</t>
  </si>
  <si>
    <t>ЗИФ-00044461</t>
  </si>
  <si>
    <t>АРМ-ОРМ-410/10/45-R</t>
  </si>
  <si>
    <t>4300*1800*2646</t>
  </si>
  <si>
    <t> 4300</t>
  </si>
  <si>
    <t>ЗИФ-00044462</t>
  </si>
  <si>
    <t>АРМ-ОРМ-510/10/45-R</t>
  </si>
  <si>
    <t>4200*2000*2940</t>
  </si>
  <si>
    <t> 5000</t>
  </si>
  <si>
    <t>DN 350</t>
  </si>
  <si>
    <t>ЗИФ-00044335</t>
  </si>
  <si>
    <t>АРМ-ОРМ-17/10/80-R</t>
  </si>
  <si>
    <t>1300*750*1290</t>
  </si>
  <si>
    <t>ЗИФ-00044336</t>
  </si>
  <si>
    <t>АРМ-ОРМ-23/10/80-R</t>
  </si>
  <si>
    <t>ЗИФ-00044344</t>
  </si>
  <si>
    <t>АРМ-ОРМ-27/10/80-R</t>
  </si>
  <si>
    <t>1550*900*1430</t>
  </si>
  <si>
    <t>ЗИФ-00044346</t>
  </si>
  <si>
    <t>АРМ-ОРМ-34/10/80-R</t>
  </si>
  <si>
    <t>ЗИФ-00044347</t>
  </si>
  <si>
    <t>АРМ-ОРМ-45/10/80-R</t>
  </si>
  <si>
    <t>1700*900*1530</t>
  </si>
  <si>
    <t>ЗИФ-00044348</t>
  </si>
  <si>
    <t>АРМ-ОРМ-55/10/80-R</t>
  </si>
  <si>
    <t>2100*950*1640</t>
  </si>
  <si>
    <t>ЗИФ-00044350</t>
  </si>
  <si>
    <t>АРМ-ОРМ-65/10/80-R</t>
  </si>
  <si>
    <t>2120*950*1900</t>
  </si>
  <si>
    <t>ЗИФ-00044351</t>
  </si>
  <si>
    <t>АРМ-ОРМ-87/10/80-R</t>
  </si>
  <si>
    <t>2120*1600*1670</t>
  </si>
  <si>
    <t>ЗИФ-00044353</t>
  </si>
  <si>
    <t>АРМ-ОРМ-110/10/80-R</t>
  </si>
  <si>
    <t>ЗИФ-00044355</t>
  </si>
  <si>
    <t>АРМ-ОРМ-130/10/80-R</t>
  </si>
  <si>
    <t>2650*1500*2028</t>
  </si>
  <si>
    <t>ЗИФ-00044358</t>
  </si>
  <si>
    <t>АРМ-ОРМ-160/10/80-R</t>
  </si>
  <si>
    <t>2750*1650*2187</t>
  </si>
  <si>
    <t>ЗИФ-00044359</t>
  </si>
  <si>
    <t>АРМ-ОРМ-210/10/80-R</t>
  </si>
  <si>
    <t>3300*1650*2192</t>
  </si>
  <si>
    <t>ЗИФ-00044360</t>
  </si>
  <si>
    <t>АРМ-ОРМ-260/10/80-R</t>
  </si>
  <si>
    <t>3500*2100*2602</t>
  </si>
  <si>
    <t>ЗИФ-00044361</t>
  </si>
  <si>
    <t>АРМ-ОРМ-310/10/80-R</t>
  </si>
  <si>
    <t>4060*1850*2499</t>
  </si>
  <si>
    <t>ЗИФ-00044362</t>
  </si>
  <si>
    <t>АРМ-ОРМ-360/10/80-R</t>
  </si>
  <si>
    <t>4200*2300*2680</t>
  </si>
  <si>
    <t>ЗИФ-00044363</t>
  </si>
  <si>
    <t>АРМ-ОРМ-410/10/80-R</t>
  </si>
  <si>
    <t>4500*2320*2850</t>
  </si>
  <si>
    <t>ЗИФ-00044369</t>
  </si>
  <si>
    <t>4650*2350*3000</t>
  </si>
  <si>
    <t>Возможно изготовление рефрижераторных осушителей с рабочим давлением 13 и 16 бар.</t>
  </si>
  <si>
    <t>ЗИФ-00044377</t>
  </si>
  <si>
    <t>АРМ-ОАХ-0,7/10/45-R</t>
  </si>
  <si>
    <t>7-10</t>
  </si>
  <si>
    <t>-40</t>
  </si>
  <si>
    <t>690*500*915</t>
  </si>
  <si>
    <t>1/2"</t>
  </si>
  <si>
    <t>Холодная</t>
  </si>
  <si>
    <t>ЗИФ-00044378</t>
  </si>
  <si>
    <t>АРМ-ОАХ-1,6/10/45-R</t>
  </si>
  <si>
    <t>690*500*1298</t>
  </si>
  <si>
    <t>1"</t>
  </si>
  <si>
    <t>ЗИФ-00044379</t>
  </si>
  <si>
    <t>АРМ-ОАХ-2,6/10/45-R</t>
  </si>
  <si>
    <t>780*500*1250</t>
  </si>
  <si>
    <t>ЗИФ-00044380</t>
  </si>
  <si>
    <t>АРМ-ОАХ-3,8/10/45-R</t>
  </si>
  <si>
    <t>860*540*1276</t>
  </si>
  <si>
    <t>ЗИФ-00044381</t>
  </si>
  <si>
    <t>АРМ-ОАХ-7/10/45-R</t>
  </si>
  <si>
    <t>1010*700*1588</t>
  </si>
  <si>
    <t>1 1/2"</t>
  </si>
  <si>
    <t>ЗИФ-00044382</t>
  </si>
  <si>
    <t>АРМ-ОАХ-8,5/10/45-R</t>
  </si>
  <si>
    <t>1010*700*1727</t>
  </si>
  <si>
    <t>ЗИФ-00044383</t>
  </si>
  <si>
    <t>АРМ-ОАХ-11,5/10/45-R</t>
  </si>
  <si>
    <t>1240*800*1958</t>
  </si>
  <si>
    <t>2"</t>
  </si>
  <si>
    <t>ЗИФ-00044384</t>
  </si>
  <si>
    <t>АРМ-ОАХ-13,5/10/45-R</t>
  </si>
  <si>
    <t>1060*660*2210</t>
  </si>
  <si>
    <t>ЗИФ-00044388</t>
  </si>
  <si>
    <t>АРМ-ОАХ-17/10/45-R</t>
  </si>
  <si>
    <t>1240*720*2203</t>
  </si>
  <si>
    <t>ЗИФ-00044389</t>
  </si>
  <si>
    <t>АРМ-ОАХ-23/10/45-R</t>
  </si>
  <si>
    <t>1280*720*2233</t>
  </si>
  <si>
    <t>ЗИФ-00044391</t>
  </si>
  <si>
    <t>АРМ-ОАХ-27/10/45-R</t>
  </si>
  <si>
    <t>1700*770*2362</t>
  </si>
  <si>
    <t>ЗИФ-00044392</t>
  </si>
  <si>
    <t>АРМ-ОАХ-34/10/45-R</t>
  </si>
  <si>
    <t>1750*800*2420</t>
  </si>
  <si>
    <t>ЗИФ-00044393</t>
  </si>
  <si>
    <t>АРМ-ОАХ-45/10/45-R</t>
  </si>
  <si>
    <t>1850*900*2405</t>
  </si>
  <si>
    <t>ЗИФ-00044395</t>
  </si>
  <si>
    <t>АРМ-ОАХ-55/10/45-R</t>
  </si>
  <si>
    <t>1900*1120*2730</t>
  </si>
  <si>
    <t>ЗИФ-00044397</t>
  </si>
  <si>
    <t>АРМ-ОАХ-65/10/45-R</t>
  </si>
  <si>
    <t>2160*1240*2784</t>
  </si>
  <si>
    <t>ЗИФ-00044400</t>
  </si>
  <si>
    <t>АРМ-ОАХ-87/10/45-R</t>
  </si>
  <si>
    <t>2416*1440*2827</t>
  </si>
  <si>
    <t>DN150</t>
  </si>
  <si>
    <t>ЗИФ-00044401</t>
  </si>
  <si>
    <t>АРМ-ОАХ-110/10/45-R</t>
  </si>
  <si>
    <t>2400*1400*3118</t>
  </si>
  <si>
    <t>ЗИФ-00044402</t>
  </si>
  <si>
    <t>АРМ-ОАХ-130/10/45-R</t>
  </si>
  <si>
    <t>2600*1680*3128</t>
  </si>
  <si>
    <t>ЗИФ-00044403</t>
  </si>
  <si>
    <t>АРМ-ОАХ-160/10/45-R</t>
  </si>
  <si>
    <t>2900*1800*3426</t>
  </si>
  <si>
    <t>DN200</t>
  </si>
  <si>
    <t>ЗИФ-00044404</t>
  </si>
  <si>
    <t>АРМ-ОАХ-210/10/45-R</t>
  </si>
  <si>
    <t>3140*2060*3480</t>
  </si>
  <si>
    <t>ЗИФ-00044406</t>
  </si>
  <si>
    <t>АРМ-ОАХ-260/10/45-R</t>
  </si>
  <si>
    <t>3320*2060*3170</t>
  </si>
  <si>
    <t>DN250</t>
  </si>
  <si>
    <t>ЗИФ-00044417</t>
  </si>
  <si>
    <t>АРМ-ОАХ-320/10/45-R</t>
  </si>
  <si>
    <t>3740*2170*3190</t>
  </si>
  <si>
    <t>ЗИФ-00044418</t>
  </si>
  <si>
    <t>АРМ-ОАХ-360/10/45-R</t>
  </si>
  <si>
    <t>4150*2310*3210</t>
  </si>
  <si>
    <t>DN300</t>
  </si>
  <si>
    <t>ЗИФ-00044419</t>
  </si>
  <si>
    <t>АРМ-ОАХ-410/10/45-R</t>
  </si>
  <si>
    <t>4810*2490*3300</t>
  </si>
  <si>
    <t>ЗИФ-00044421</t>
  </si>
  <si>
    <t>АРМ-ОАХ-510/10/45-R</t>
  </si>
  <si>
    <t>5000*2700*3500</t>
  </si>
  <si>
    <t>DN350</t>
  </si>
  <si>
    <t>ЗИФ-00044430</t>
  </si>
  <si>
    <t>АРМ-ОАГ-0,7/10/45-R</t>
  </si>
  <si>
    <t>Горячая</t>
  </si>
  <si>
    <t>ЗИФ-00044431</t>
  </si>
  <si>
    <t>АРМ-ОАГ-1,6/10/45-R</t>
  </si>
  <si>
    <t>ЗИФ-00044432</t>
  </si>
  <si>
    <t>АРМ-ОАГ-2,6/10/45-R</t>
  </si>
  <si>
    <t>780*500*1324</t>
  </si>
  <si>
    <t>ЗИФ-00044433</t>
  </si>
  <si>
    <t>АРМ-ОАГ-3,8/10/45-R</t>
  </si>
  <si>
    <t>860*540*1350</t>
  </si>
  <si>
    <t>ЗИФ-00044434</t>
  </si>
  <si>
    <t>АРМ-ОАГ-7/10/45-R</t>
  </si>
  <si>
    <t>1010*700*1558</t>
  </si>
  <si>
    <t>11/2"</t>
  </si>
  <si>
    <t>ЗИФ-00044435</t>
  </si>
  <si>
    <t>АРМ-ОАГ-8,5/10/45-R</t>
  </si>
  <si>
    <t>1010*700*1785</t>
  </si>
  <si>
    <t>ЗИФ-00044436</t>
  </si>
  <si>
    <t>АРМ-ОАГ-11,5/10/45-R</t>
  </si>
  <si>
    <t>1240*800*2232</t>
  </si>
  <si>
    <t>ЗИФ-00044437</t>
  </si>
  <si>
    <t>АРМ-ОАГ-13,5/10/45-R</t>
  </si>
  <si>
    <t>ЗИФ-00044438</t>
  </si>
  <si>
    <t>АРМ-ОАГ-17/10/45-R</t>
  </si>
  <si>
    <t>ЗИФ-00044439</t>
  </si>
  <si>
    <t>АРМ-ОАГ-23/10/45-R</t>
  </si>
  <si>
    <t>ЗИФ-00044440</t>
  </si>
  <si>
    <t>АРМ-ОАГ-27/10/45-R</t>
  </si>
  <si>
    <t>ЗИФ-00044441</t>
  </si>
  <si>
    <t>АРМ-ОАГ-34/10/45-R</t>
  </si>
  <si>
    <t>ЗИФ-00044442</t>
  </si>
  <si>
    <t>АРМ-ОАГ-45/10/45-R</t>
  </si>
  <si>
    <t>ЗИФ-00044443</t>
  </si>
  <si>
    <t>АРМ-ОАГ-55/10/45-R</t>
  </si>
  <si>
    <t>ЗИФ-00044447</t>
  </si>
  <si>
    <t>АРМ-ОАГ-65/10/45-R</t>
  </si>
  <si>
    <t>ЗИФ-00044449</t>
  </si>
  <si>
    <t>АРМ-ОАГ-87/10/45-R</t>
  </si>
  <si>
    <t>ЗИФ-00044450</t>
  </si>
  <si>
    <t>АРМ-ОАГ-110/10/45-R</t>
  </si>
  <si>
    <t>2600*1730*3038</t>
  </si>
  <si>
    <t>ЗИФ-00044452</t>
  </si>
  <si>
    <t>АРМ-ОАГ-130/10/45-R</t>
  </si>
  <si>
    <t>2900*1780*3128</t>
  </si>
  <si>
    <t>ЗИФ-00044453</t>
  </si>
  <si>
    <t>АРМ-ОАГ-160/10/45-R</t>
  </si>
  <si>
    <t>3000*2330*3400</t>
  </si>
  <si>
    <t>ЗИФ-00044454</t>
  </si>
  <si>
    <t>АРМ-ОАГ-210/10/45-R</t>
  </si>
  <si>
    <t>3380*2520*3420</t>
  </si>
  <si>
    <t>ЗИФ-00044455</t>
  </si>
  <si>
    <t>АРМ-ОАГ-260/10/45-R</t>
  </si>
  <si>
    <t>3580*2720*3596</t>
  </si>
  <si>
    <t>ЗИФ-00044456</t>
  </si>
  <si>
    <t>АРМ-ОАГ-320/10/45-R</t>
  </si>
  <si>
    <t>3580*2970*3606</t>
  </si>
  <si>
    <t>ЗИФ-00044457</t>
  </si>
  <si>
    <t>АРМ-ОАГ-360/10/45-R</t>
  </si>
  <si>
    <t>3720*3220*3720</t>
  </si>
  <si>
    <t>ЗИФ-00044458</t>
  </si>
  <si>
    <t>АРМ-ОАГ-410/10/45-R</t>
  </si>
  <si>
    <t>3910*3370*3910</t>
  </si>
  <si>
    <t>ЗИФ-00044459</t>
  </si>
  <si>
    <t>АРМ-ОАГ-510/10/45-R</t>
  </si>
  <si>
    <t>4200*3600*4200</t>
  </si>
  <si>
    <t>Возможно изготовление адсорбционных осушителей с рабочим давлением 13 и 16 бар, с точкой росы до -70 °C.</t>
  </si>
  <si>
    <t>ЗИФ-00040325</t>
  </si>
  <si>
    <t>РВ 250-10</t>
  </si>
  <si>
    <t>Ресивер вертикальный РВ 250-10</t>
  </si>
  <si>
    <t>-20…+50</t>
  </si>
  <si>
    <t>250 л.</t>
  </si>
  <si>
    <t>ЗИФ-00040339</t>
  </si>
  <si>
    <t>Р 250-10</t>
  </si>
  <si>
    <t>Ресивер горизонтальный Р 250-10</t>
  </si>
  <si>
    <t>20 р. д.</t>
  </si>
  <si>
    <t>ЗИФ-00040340</t>
  </si>
  <si>
    <t>РВ 500-10</t>
  </si>
  <si>
    <t>Ресивер вертикальный РВ 500-10</t>
  </si>
  <si>
    <t>500 л.</t>
  </si>
  <si>
    <t>ЗИФ-00040341</t>
  </si>
  <si>
    <t>Р 500-10</t>
  </si>
  <si>
    <t>Ресивер горизонтальный Р 500-10</t>
  </si>
  <si>
    <t>ЗИФ-00040342</t>
  </si>
  <si>
    <t>РВ 900-10</t>
  </si>
  <si>
    <t>Ресивер вертикальный РВ 900-10</t>
  </si>
  <si>
    <t>900 л.</t>
  </si>
  <si>
    <t>ЗИФ-00040343</t>
  </si>
  <si>
    <t>Р 900-10</t>
  </si>
  <si>
    <t>Ресивер горизонтальный Р 900-10</t>
  </si>
  <si>
    <t>ЗИФ-00040344</t>
  </si>
  <si>
    <t>РВ 250-16</t>
  </si>
  <si>
    <t>Ресивер вертикальный РВ 250-16</t>
  </si>
  <si>
    <t>16</t>
  </si>
  <si>
    <t>ЗИФ-00040345</t>
  </si>
  <si>
    <t>Р 250-16</t>
  </si>
  <si>
    <t>Ресивер горизонтальный Р 250-16</t>
  </si>
  <si>
    <t>ЗИФ-00040346</t>
  </si>
  <si>
    <t>РВ 500-16</t>
  </si>
  <si>
    <t>Ресивер вертикальный РВ 500-16</t>
  </si>
  <si>
    <t>ЗИФ-00040347</t>
  </si>
  <si>
    <t>Р 500-16</t>
  </si>
  <si>
    <t>Ресивер горизонтальный Р 500-16</t>
  </si>
  <si>
    <t>ЗИФ-00040348</t>
  </si>
  <si>
    <t>РВ 900-16</t>
  </si>
  <si>
    <t>Ресивер вертикальный РВ 900-16</t>
  </si>
  <si>
    <t>ЗИФ-00040349</t>
  </si>
  <si>
    <t>Р 900-16</t>
  </si>
  <si>
    <t>Ресивер горизонтальный Р 900-16</t>
  </si>
  <si>
    <t>ЗИФ-00040350</t>
  </si>
  <si>
    <t>РВ 250-10.457-1</t>
  </si>
  <si>
    <t>Ресивер вертикальный РВ 250-10.457-1</t>
  </si>
  <si>
    <t>-40…+50</t>
  </si>
  <si>
    <t>ЗИФ-00040351</t>
  </si>
  <si>
    <t>Р 250-10.457-1</t>
  </si>
  <si>
    <t>Ресивер горизонтальный Р 250-10.457-1</t>
  </si>
  <si>
    <t>ЗИФ-00040352</t>
  </si>
  <si>
    <t>РВ 500-10.600-1</t>
  </si>
  <si>
    <t>Ресивер вертикальный РВ 500-10.600-1</t>
  </si>
  <si>
    <t>ЗИФ-00040353</t>
  </si>
  <si>
    <t>Р 500-10.600-1</t>
  </si>
  <si>
    <t>Ресивер горизонтальный Р 500-10.600-1</t>
  </si>
  <si>
    <t>ЗИФ-00040354</t>
  </si>
  <si>
    <t>РВ 900-10.800-1</t>
  </si>
  <si>
    <t>Ресивер вертикальный РВ 900-10.800-1</t>
  </si>
  <si>
    <t>ЗИФ-00040355</t>
  </si>
  <si>
    <t>Р 900-10.800-1</t>
  </si>
  <si>
    <t>Ресивер горизонтальный Р 900-10.800-1</t>
  </si>
  <si>
    <t>ЗИФ-00040356</t>
  </si>
  <si>
    <t>РВ 250-16.457-1</t>
  </si>
  <si>
    <t>Ресивер вертикальный РВ 250-16.457-1</t>
  </si>
  <si>
    <t>ЗИФ-00040357</t>
  </si>
  <si>
    <t>Р 250-16.457-1</t>
  </si>
  <si>
    <t>Ресивер горизонтальный Р 250-16.457-1</t>
  </si>
  <si>
    <t>ЗИФ-00040358</t>
  </si>
  <si>
    <t>РВ 500-16.600-1</t>
  </si>
  <si>
    <t>Ресивер вертикальный РВ 500-16.600-1</t>
  </si>
  <si>
    <t>ЗИФ-00040359</t>
  </si>
  <si>
    <t>Р 500-16.600-1</t>
  </si>
  <si>
    <t>Ресивер горизонтальный Р 500-16.600-1</t>
  </si>
  <si>
    <t>ЗИФ-00040360</t>
  </si>
  <si>
    <t>РВ 900-16.800-1</t>
  </si>
  <si>
    <t>Ресивер вертикальный РВ 900-16.800-1</t>
  </si>
  <si>
    <t>ЗИФ-00040361</t>
  </si>
  <si>
    <t>Р 900-16.800-1</t>
  </si>
  <si>
    <t>Ресивер горизонтальный Р 900-16.800-1</t>
  </si>
  <si>
    <t>ЗИФ-00040362</t>
  </si>
  <si>
    <t>Р 250-10-Г</t>
  </si>
  <si>
    <t>Ресивер вертикальный Р 250-10-Г</t>
  </si>
  <si>
    <t>ЗИФ-00040363</t>
  </si>
  <si>
    <t>РВ 500-10-Г</t>
  </si>
  <si>
    <t>Ресивер вертикальный РВ 500-10-Г</t>
  </si>
  <si>
    <t>ЗИФ-00040364</t>
  </si>
  <si>
    <t>Р 500-10-Г</t>
  </si>
  <si>
    <t>Ресивер горизонтальный Р 500-10-Г</t>
  </si>
  <si>
    <t>ЗИФ-00040365</t>
  </si>
  <si>
    <t>РВ 900-10-Г</t>
  </si>
  <si>
    <t>Ресивер вертикальный РВ 900-10-Г</t>
  </si>
  <si>
    <t>ЗИФ-00040366</t>
  </si>
  <si>
    <t>Р 900-10-Г</t>
  </si>
  <si>
    <t>Ресивер горизонтальный Р 900-10-Г</t>
  </si>
  <si>
    <t>ЗИФ-00040367</t>
  </si>
  <si>
    <t>РВ 250-16-Г</t>
  </si>
  <si>
    <t>Ресивер вертикальный РВ 250-16-Г</t>
  </si>
  <si>
    <t>ЗИФ-00040368</t>
  </si>
  <si>
    <t>Р 250-16-Г</t>
  </si>
  <si>
    <t>Ресивер горизонтальный Р 250-16-Г</t>
  </si>
  <si>
    <t>ЗИФ-00040369</t>
  </si>
  <si>
    <t>РВ 500-16-Г</t>
  </si>
  <si>
    <t>Ресивер вертикальный РВ 500-16-Г</t>
  </si>
  <si>
    <t>ЗИФ-00040370</t>
  </si>
  <si>
    <t>Р 500-16-Г</t>
  </si>
  <si>
    <t>Ресивер горизонтальный Р 500-16-Г</t>
  </si>
  <si>
    <t>ЗИФ-00040371</t>
  </si>
  <si>
    <t>РВ 900-16-Г</t>
  </si>
  <si>
    <t>Ресивер вертикальный РВ 900-16-Г</t>
  </si>
  <si>
    <t>ЗИФ-00040372</t>
  </si>
  <si>
    <t>Р 900-16-Г</t>
  </si>
  <si>
    <t>Ресивер горизонтальный Р 900-16-Г</t>
  </si>
  <si>
    <t>ЗИФ-00040374</t>
  </si>
  <si>
    <t>РВ 250-10.457-3</t>
  </si>
  <si>
    <t>Ресивер вертикальный РВ 250-10.457-3</t>
  </si>
  <si>
    <t>-60…+50</t>
  </si>
  <si>
    <t>ЗИФ-00040375</t>
  </si>
  <si>
    <t>Р 250-10.457-3</t>
  </si>
  <si>
    <t>Ресивер горизонтальный Р 250-10.457-3</t>
  </si>
  <si>
    <t>ЗИФ-00040376</t>
  </si>
  <si>
    <t>РВ 500-10.600-3</t>
  </si>
  <si>
    <t>Ресивер вертикальный РВ 500-10.600-3</t>
  </si>
  <si>
    <t>ЗИФ-00040377</t>
  </si>
  <si>
    <t>Р 500-10.600-3</t>
  </si>
  <si>
    <t>Ресивер горизонтальный Р 500-10.600-3</t>
  </si>
  <si>
    <t>ЗИФ-00040378</t>
  </si>
  <si>
    <t>РВ 900-10.800-3</t>
  </si>
  <si>
    <t>Ресивер вертикальный РВ 900-10.800-3</t>
  </si>
  <si>
    <t>ЗИФ-00040379</t>
  </si>
  <si>
    <t>Р 900-10.800-3</t>
  </si>
  <si>
    <t>Ресивер горизонтальный Р 900-10.800-3</t>
  </si>
  <si>
    <t>ЗИФ-00040380</t>
  </si>
  <si>
    <t>Р 250-16.457-3</t>
  </si>
  <si>
    <t>Ресивер вертикальный РВ 250-16.457-3</t>
  </si>
  <si>
    <t>ЗИФ-00040381</t>
  </si>
  <si>
    <t>Ресивер горизонтальный Р 250-16.457-3</t>
  </si>
  <si>
    <t>ЗИФ-00040382</t>
  </si>
  <si>
    <t>РВ 500-16.600-3</t>
  </si>
  <si>
    <t>Ресивер вертикальный РВ 500-16.600-3</t>
  </si>
  <si>
    <t>ЗИФ-00040383</t>
  </si>
  <si>
    <t>Р 500-16.600-3</t>
  </si>
  <si>
    <t>Ресивер горизонтальный Р 500-16.600-3</t>
  </si>
  <si>
    <t>ЗИФ-00040384</t>
  </si>
  <si>
    <t>РВ 900-16.800-3</t>
  </si>
  <si>
    <t>Ресивер вертикальный РВ 900-16.800-3</t>
  </si>
  <si>
    <t>ЗИФ-00040385</t>
  </si>
  <si>
    <t>Р 900-16.800-3</t>
  </si>
  <si>
    <t>Ресивер горизонтальный Р 900-16.800-3</t>
  </si>
  <si>
    <t>ЗИФ-00040399</t>
  </si>
  <si>
    <t>АРМ-ФМ-1,6/10/80-ГО</t>
  </si>
  <si>
    <t>Фильтр магистральный АРМ-ФМ-1,6/10/80-ГО</t>
  </si>
  <si>
    <t>+2…+45</t>
  </si>
  <si>
    <t>107х260</t>
  </si>
  <si>
    <t>3 мкм, 3 мг/м3</t>
  </si>
  <si>
    <t>ЗИФ-00040400</t>
  </si>
  <si>
    <t>АРМ-ФМ-1,6/10/80-СО</t>
  </si>
  <si>
    <t>Фильтр магистральный АРМ-ФМ-1,6/10/80-СО</t>
  </si>
  <si>
    <t>1 мкм, 1 мг/м3</t>
  </si>
  <si>
    <t>ЗИФ-00040401</t>
  </si>
  <si>
    <t>АРМ-ФМ-1,6/10/80-ТО</t>
  </si>
  <si>
    <t>Фильтр магистральный АРМ-ФМ-1,6/10/80-ТО</t>
  </si>
  <si>
    <t>0.01 мкм, 0.01 мг/м3</t>
  </si>
  <si>
    <t>ЗИФ-00040402</t>
  </si>
  <si>
    <t>АРМ-ФМ-1,6/10/80-ВС</t>
  </si>
  <si>
    <t>Циклонный сепаратор АРМ-ФМ-1,6/10/80-ВС</t>
  </si>
  <si>
    <t>89х205</t>
  </si>
  <si>
    <t>99,9%</t>
  </si>
  <si>
    <t>ЗИФ-00040405</t>
  </si>
  <si>
    <t>АРМ-ФМ-2,6/10/80-ГО</t>
  </si>
  <si>
    <t>Фильтр магистральный АРМ-ФМ-2,6/10/80-ГО</t>
  </si>
  <si>
    <t>107х365</t>
  </si>
  <si>
    <t>ЗИФ-00040406</t>
  </si>
  <si>
    <t>АРМ-ФМ-2,6/10/80-СО</t>
  </si>
  <si>
    <t>Фильтр магистральный АРМ-ФМ-2,6/10/80-СО</t>
  </si>
  <si>
    <t>ЗИФ-00040407</t>
  </si>
  <si>
    <t>АРМ-ФМ-2,6/10/80-ТО</t>
  </si>
  <si>
    <t>Фильтр магистральный АРМ-ФМ-2,6/10/80-ТО</t>
  </si>
  <si>
    <t>ЗИФ-00040408</t>
  </si>
  <si>
    <t>АРМ-ФМ-2,6/10/80-ВС</t>
  </si>
  <si>
    <t>Циклонный сепаратор АРМ-ФМ-2,6/10/80-ВС</t>
  </si>
  <si>
    <t>ЗИФ-00040409</t>
  </si>
  <si>
    <t>АРМ-ФМ-3,8/10/80-ГО</t>
  </si>
  <si>
    <t>Фильтр магистральный АРМ-ФМ-3,8/10/80-ГО</t>
  </si>
  <si>
    <t>ЗИФ-00040410</t>
  </si>
  <si>
    <t>АРМ-ФМ-3,8/10/80-СО</t>
  </si>
  <si>
    <t>Фильтр магистральный АРМ-ФМ-3,8/10/80-СО</t>
  </si>
  <si>
    <t>ЗИФ-00040411</t>
  </si>
  <si>
    <t>АРМ-ФМ-3,8/10/80-ТО</t>
  </si>
  <si>
    <t>Фильтр магистральный АРМ-ФМ-3,8/10/80-ТО</t>
  </si>
  <si>
    <t>ЗИФ-00040412</t>
  </si>
  <si>
    <t>89х238</t>
  </si>
  <si>
    <t>3/4"</t>
  </si>
  <si>
    <t>ЗИФ-00040413</t>
  </si>
  <si>
    <t>АРМ-ФМ-5/10/80-ГО</t>
  </si>
  <si>
    <t>Фильтр магистральный АРМ-ФМ-5/10/80-ГО</t>
  </si>
  <si>
    <t>135х435</t>
  </si>
  <si>
    <t>1_1/2"</t>
  </si>
  <si>
    <t>ЗИФ-00040414</t>
  </si>
  <si>
    <t>АРМ-ФМ-5/10/80-СО</t>
  </si>
  <si>
    <t>Фильтр магистральный АРМ-ФМ-5/10/80-СО</t>
  </si>
  <si>
    <t>ЗИФ-00040415</t>
  </si>
  <si>
    <t>АРМ-ФМ-5/10/80-ТО</t>
  </si>
  <si>
    <t>Фильтр магистральный АРМ-ФМ-5/10/80-ТО</t>
  </si>
  <si>
    <t>ЗИФ-00040417</t>
  </si>
  <si>
    <t>АРМ-ФМ-5/10/80-ВС</t>
  </si>
  <si>
    <t>Циклонный сепаратор АРМ-ФМ-5/10/80-ВС</t>
  </si>
  <si>
    <t>238х89</t>
  </si>
  <si>
    <t>ЗИФ-00040418</t>
  </si>
  <si>
    <t>АРМ-ФМ-7/10/80-ГО</t>
  </si>
  <si>
    <t>Фильтр магистральный АРМ-ФМ-7/10/80-ГО</t>
  </si>
  <si>
    <t>135х555</t>
  </si>
  <si>
    <t>ЗИФ-00040419</t>
  </si>
  <si>
    <t>АРМ-ФМ-7/10/80-СО</t>
  </si>
  <si>
    <t>Фильтр магистральный АРМ-ФМ-7/10/80-СО</t>
  </si>
  <si>
    <t>ЗИФ-00040420</t>
  </si>
  <si>
    <t>АРМ-ФМ-7/10/80-ТО</t>
  </si>
  <si>
    <t>Фильтр магистральный АРМ-ФМ-7/10/80-ТО</t>
  </si>
  <si>
    <t>ЗИФ-00040421</t>
  </si>
  <si>
    <t>АРМ-ФМ-7/10/80-ВС</t>
  </si>
  <si>
    <t>Циклонный сепаратор АРМ-ФМ-7/10/80-ВС</t>
  </si>
  <si>
    <t>120х308</t>
  </si>
  <si>
    <t>1_1/4"</t>
  </si>
  <si>
    <t>ЗИФ-00040423</t>
  </si>
  <si>
    <t>АРМ-ФМ-8,5/10/80-ГО</t>
  </si>
  <si>
    <t>Фильтр магистральный АРМ-ФМ-8,5/10/80-ГО</t>
  </si>
  <si>
    <t>135х635</t>
  </si>
  <si>
    <t>1-1/2"</t>
  </si>
  <si>
    <t>ЗИФ-00040424</t>
  </si>
  <si>
    <t>АРМ-ФМ-8,5/10/80-СО</t>
  </si>
  <si>
    <t>Фильтр магистральный АРМ-ФМ-8,5/10/80-СО</t>
  </si>
  <si>
    <t>ЗИФ-00040425</t>
  </si>
  <si>
    <t>АРМ-ФМ-8,5/10/80-ТО</t>
  </si>
  <si>
    <t>Фильтр магистральный АРМ-ФМ-8,5/10/80-ТО</t>
  </si>
  <si>
    <t>ЗИФ-00040426</t>
  </si>
  <si>
    <t>АРМ-ФМ-8,5/10/80-ВС</t>
  </si>
  <si>
    <t>Циклонный сепаратор АРМ-ФМ-8,5/10/80-ВС</t>
  </si>
  <si>
    <t>ЗИФ-00040427</t>
  </si>
  <si>
    <t>АРМ-ФМ-11,5/10/80-ГО</t>
  </si>
  <si>
    <t>Фильтр магистральный АРМ-ФМ-11,5/10/80-ГО</t>
  </si>
  <si>
    <t>170х635</t>
  </si>
  <si>
    <t>ЗИФ-00040428</t>
  </si>
  <si>
    <t>АРМ-ФМ-11,5/10/80-СО</t>
  </si>
  <si>
    <t>Фильтр магистральный АРМ-ФМ-11,5/10/80-СО</t>
  </si>
  <si>
    <t>ЗИФ-00040429</t>
  </si>
  <si>
    <t>АРМ-ФМ-11,5/10/80-ТО</t>
  </si>
  <si>
    <t>Фильтр магистральный АРМ-ФМ-11,5/10/80-ТО</t>
  </si>
  <si>
    <t>ЗИФ-00040430</t>
  </si>
  <si>
    <t>АРМ-ФМ-11,5/10/80-ВС</t>
  </si>
  <si>
    <t>Циклонный сепаратор АРМ-ФМ-11,5/10/80-ВС</t>
  </si>
  <si>
    <t>120х403</t>
  </si>
  <si>
    <t>ЗИФ-00040431</t>
  </si>
  <si>
    <t>АРМ-ФМ-13,5/10/80-ГО</t>
  </si>
  <si>
    <t>Фильтр магистральный АРМ-ФМ-13,5/10/80-ГО</t>
  </si>
  <si>
    <t>170х760</t>
  </si>
  <si>
    <t>ЗИФ-00040432</t>
  </si>
  <si>
    <t>АРМ-ФМ-13,5/10/80-СО</t>
  </si>
  <si>
    <t>Фильтр магистральный АРМ-ФМ-13,5/10/80-СО</t>
  </si>
  <si>
    <t>ЗИФ-00040433</t>
  </si>
  <si>
    <t>АРМ-ФМ-13,5/10/80-ТО</t>
  </si>
  <si>
    <t>Фильтр магистральный АРМ-ФМ-13,5/10/80-ТО</t>
  </si>
  <si>
    <t>ЗИФ-00040434</t>
  </si>
  <si>
    <t>АРМ-ФМ-13,5/10/80-ВС</t>
  </si>
  <si>
    <t>Циклонный сепаратор АРМ-ФМ-13,5/10/80-ВС</t>
  </si>
  <si>
    <t>ЗИФ-00040435</t>
  </si>
  <si>
    <t>АРМ-ФМ-17/10/80-ГО</t>
  </si>
  <si>
    <t>Фильтр магистральный АРМ-ФМ-17/10/80-ГО</t>
  </si>
  <si>
    <t>170х820</t>
  </si>
  <si>
    <t>2_1/2"</t>
  </si>
  <si>
    <t>ЗИФ-00040436</t>
  </si>
  <si>
    <t>АРМ-ФМ-17/10/80-СО</t>
  </si>
  <si>
    <t>Фильтр магистральный АРМ-ФМ-17/10/80-СО</t>
  </si>
  <si>
    <t>ЗИФ-00040437</t>
  </si>
  <si>
    <t>АРМ-ФМ-17/10/80-ТО</t>
  </si>
  <si>
    <t>Фильтр магистральный АРМ-ФМ-17/10/80-ТО</t>
  </si>
  <si>
    <t>ЗИФ-00040438</t>
  </si>
  <si>
    <t>АРМ-ФМ-17/10/80-ВС</t>
  </si>
  <si>
    <t>Циклонный сепаратор АРМ-ФМ-17/10/80-ВС</t>
  </si>
  <si>
    <t>160х506</t>
  </si>
  <si>
    <t>ЗИФ-00040439</t>
  </si>
  <si>
    <t>АРМ-ФМ-23/10/80-ГО</t>
  </si>
  <si>
    <t>Фильтр магистральный АРМ-ФМ-23/10/80-ГО</t>
  </si>
  <si>
    <t>170х1060</t>
  </si>
  <si>
    <t>ЗИФ-00040440</t>
  </si>
  <si>
    <t>АРМ-ФМ-23/10/80-СО</t>
  </si>
  <si>
    <t>Фильтр магистральный АРМ-ФМ-23/10/80-СО</t>
  </si>
  <si>
    <t>ЗИФ-00040441</t>
  </si>
  <si>
    <t>АРМ-ФМ-23/10/80-ТО</t>
  </si>
  <si>
    <t>Фильтр магистральный АРМ-ФМ-23/10/80-ТО</t>
  </si>
  <si>
    <t>ЗИФ-00040442</t>
  </si>
  <si>
    <t>АРМ-ФМ-23/10/80-ВС</t>
  </si>
  <si>
    <t>Циклонный сепаратор АРМ-ФМ-23/10/80-ВС</t>
  </si>
  <si>
    <t>ЗИФ-00040443</t>
  </si>
  <si>
    <t>320х1176</t>
  </si>
  <si>
    <t>ЗИФ-00040444</t>
  </si>
  <si>
    <t>ЗИФ-00041309</t>
  </si>
  <si>
    <t>ЗИФ-00038035</t>
  </si>
  <si>
    <t>АРМ-ФМ-27/10/80-ГО</t>
  </si>
  <si>
    <t>Фильтр магистральный АРМ-ФМ-27/10/80-ГО</t>
  </si>
  <si>
    <t>430х1150</t>
  </si>
  <si>
    <t>ЗИФ-00040447</t>
  </si>
  <si>
    <t>АРМ-ФМ-27/10/80-CО</t>
  </si>
  <si>
    <t>Фильтр магистральный АРМ-ФМ-27/10/80-CО</t>
  </si>
  <si>
    <t>ЗИФ-00038036</t>
  </si>
  <si>
    <t>АРМ-ФМ-27/10/80-ТО</t>
  </si>
  <si>
    <t>Фильтр магистральный АРМ-ФМ-27/10/80-ТО</t>
  </si>
  <si>
    <t>ЗИФ-00040448</t>
  </si>
  <si>
    <t>АРМ-ФМ-27/10/80-ВС</t>
  </si>
  <si>
    <t>Циклонный сепаратор АРМ-ФМ-27/10/80-ВС</t>
  </si>
  <si>
    <t>ЗИФ-00040449</t>
  </si>
  <si>
    <t>АРМ-ФМ-34/10/80-ГО</t>
  </si>
  <si>
    <t>Фильтр магистральный АРМ-ФМ-34/10/80-ГО</t>
  </si>
  <si>
    <t>ЗИФ-00040450</t>
  </si>
  <si>
    <t>АРМ-ФМ-34/10/80-СО</t>
  </si>
  <si>
    <t>Фильтр магистральный АРМ-ФМ-34/10/80-СО</t>
  </si>
  <si>
    <t>ЗИФ-00040451</t>
  </si>
  <si>
    <t>АРМ-ФМ-34/10/80-ТО</t>
  </si>
  <si>
    <t>Фильтр магистральный АРМ-ФМ-34/10/80-ТО</t>
  </si>
  <si>
    <t>ЗИФ-00040452</t>
  </si>
  <si>
    <t>АРМ-ФМ-34/10/80-ВС</t>
  </si>
  <si>
    <t>Циклонный сепаратор АРМ-ФМ-34/10/80-ВС</t>
  </si>
  <si>
    <t>ЗИФ-00040453</t>
  </si>
  <si>
    <t>АРМ-ФМ-45/10/80-ГО</t>
  </si>
  <si>
    <t>Фильтр магистральный АРМ-ФМ-45/10/80-ГО</t>
  </si>
  <si>
    <t>430х1320</t>
  </si>
  <si>
    <t>ЗИФ-00040454</t>
  </si>
  <si>
    <t>АРМ-ФМ-45/10/80-СО</t>
  </si>
  <si>
    <t>Фильтр магистральный АРМ-ФМ-45/10/80-СО</t>
  </si>
  <si>
    <t>ЗИФ-00040455</t>
  </si>
  <si>
    <t>АРМ-ФМ-45/10/80-ТО</t>
  </si>
  <si>
    <t>Фильтр магистральный АРМ-ФМ-45/10/80-ТО</t>
  </si>
  <si>
    <t>ЗИФ-00040456</t>
  </si>
  <si>
    <t>АРМ-ФМ-45/10/80-ВС</t>
  </si>
  <si>
    <t>Циклонный сепаратор АРМ-ФМ-45/10/80-ВС</t>
  </si>
  <si>
    <t>ЗИФ-00040457</t>
  </si>
  <si>
    <t>АРМ-ФМ-55/10/80-ГО</t>
  </si>
  <si>
    <t>Фильтр магистральный АРМ-ФМ-55/10/80-ГО</t>
  </si>
  <si>
    <t>540х1109</t>
  </si>
  <si>
    <t>ЗИФ-00040458</t>
  </si>
  <si>
    <t>АРМ-ФМ-55/10/80-СО</t>
  </si>
  <si>
    <t>Фильтр магистральный АРМ-ФМ-55/10/80-СО</t>
  </si>
  <si>
    <t>ЗИФ-00040459</t>
  </si>
  <si>
    <t>АРМ-ФМ-55/10/80-ТО</t>
  </si>
  <si>
    <t>Фильтр магистральный АРМ-ФМ-55/10/80-ТО</t>
  </si>
  <si>
    <t>ЗИФ-00040460</t>
  </si>
  <si>
    <t>АРМ-ФМ-55/10/80-ВС</t>
  </si>
  <si>
    <t>Циклонный сепаратор АРМ-ФМ-55/10/80-ВС</t>
  </si>
  <si>
    <t>ЗИФ-00040461</t>
  </si>
  <si>
    <t>АРМ-ФМ-65/10/80-ГО</t>
  </si>
  <si>
    <t>Фильтр магистральный АРМ-ФМ-65/10/80-ГО</t>
  </si>
  <si>
    <t>540х1136</t>
  </si>
  <si>
    <t>ЗИФ-00040462</t>
  </si>
  <si>
    <t>АРМ-ФМ-65/10/80-СО</t>
  </si>
  <si>
    <t>Фильтр магистральный АРМ-ФМ-65/10/80-СО</t>
  </si>
  <si>
    <t>ЗИФ-00040463</t>
  </si>
  <si>
    <t>АРМ-ФМ-65/10/80-ТО</t>
  </si>
  <si>
    <t>Фильтр магистральный АРМ-ФМ-65/10/80-ТО</t>
  </si>
  <si>
    <t>ЗИФ-00040464</t>
  </si>
  <si>
    <t>АРМ-ФМ-65/10/80-ВС</t>
  </si>
  <si>
    <t>Циклонный сепаратор АРМ-ФМ-65/10/80-ВС</t>
  </si>
  <si>
    <t>ЗИФ-00040465</t>
  </si>
  <si>
    <t>АРМ-ФМ-87/10/80-ГО</t>
  </si>
  <si>
    <t>Фильтр магистральный АРМ-ФМ-87/10/80-ГО</t>
  </si>
  <si>
    <t>600х1395</t>
  </si>
  <si>
    <t>ЗИФ-00040466</t>
  </si>
  <si>
    <t>АРМ-ФМ-87/10/80-СО</t>
  </si>
  <si>
    <t>Фильтр магистральный АРМ-ФМ-87/10/80-СО</t>
  </si>
  <si>
    <t>ЗИФ-00040467</t>
  </si>
  <si>
    <t>АРМ-ФМ-87/10/80-ТО</t>
  </si>
  <si>
    <t>Фильтр магистральный АРМ-ФМ-87/10/80-ТО</t>
  </si>
  <si>
    <t>ЗИФ-00040468</t>
  </si>
  <si>
    <t>АРМ-ФМ-87/10/80-ВС</t>
  </si>
  <si>
    <t>Циклонный сепаратор АРМ-ФМ-87/10/80-ВС</t>
  </si>
  <si>
    <t>ЗИФ-00040469</t>
  </si>
  <si>
    <t>АРМ-ФМ-110/10/80-ГО</t>
  </si>
  <si>
    <t>Фильтр магистральный АРМ-ФМ-110/10/80-ГО</t>
  </si>
  <si>
    <t>600х1415</t>
  </si>
  <si>
    <t>ЗИФ-00040470</t>
  </si>
  <si>
    <t>АРМ-ФМ-110/10/80-СО</t>
  </si>
  <si>
    <t>Фильтр магистральный АРМ-ФМ-110/10/80-СО</t>
  </si>
  <si>
    <t>ЗИФ-00040471</t>
  </si>
  <si>
    <t>АРМ-ФМ-110/10/80-ТО</t>
  </si>
  <si>
    <t>Фильтр магистральный АРМ-ФМ-110/10/80-ТО</t>
  </si>
  <si>
    <t>ЗИФ-00040472</t>
  </si>
  <si>
    <t>АРМ-ФМ-110/10/80-ВС</t>
  </si>
  <si>
    <t>Циклонный сепаратор АРМ-ФМ-110/10/80-ВС</t>
  </si>
  <si>
    <t>ЗИФ-00040473</t>
  </si>
  <si>
    <t>АРМ-ФМ-130/10/80-ГО</t>
  </si>
  <si>
    <t>Фильтр магистральный АРМ-ФМ-130/10/80-ГО</t>
  </si>
  <si>
    <t>600х1446</t>
  </si>
  <si>
    <t>ЗИФ-00040474</t>
  </si>
  <si>
    <t>АРМ-ФМ-130/10/80-СО</t>
  </si>
  <si>
    <t>Фильтр магистральный АРМ-ФМ-130/10/80-СО</t>
  </si>
  <si>
    <t>ЗИФ-00040475</t>
  </si>
  <si>
    <t>АРМ-ФМ-130/10/80-ТО</t>
  </si>
  <si>
    <t>Фильтр магистральный АРМ-ФМ-130/10/80-ТО</t>
  </si>
  <si>
    <t>ЗИФ-00040476</t>
  </si>
  <si>
    <t>АРМ-ФМ-130/10/80-ВС</t>
  </si>
  <si>
    <t>Циклонный сепаратор АРМ-ФМ-130/10/80-ВС</t>
  </si>
  <si>
    <t>ЗИФ-00040477</t>
  </si>
  <si>
    <t>АРМ-ФМ-160/10/80-ГО</t>
  </si>
  <si>
    <t>Фильтр магистральный АРМ-ФМ-160/10/80-ГО</t>
  </si>
  <si>
    <t>740х1553</t>
  </si>
  <si>
    <t>ЗИФ-00041273</t>
  </si>
  <si>
    <t>АРМ-ФМ-160/10/80-СО</t>
  </si>
  <si>
    <t>Фильтр магистральный АРМ-ФМ-160/10/80-СО</t>
  </si>
  <si>
    <t>ЗИФ-00040479</t>
  </si>
  <si>
    <t>АРМ-ФМ-160/10/80-ТО</t>
  </si>
  <si>
    <t>Фильтр магистральный АРМ-ФМ-160/10/80-ТО</t>
  </si>
  <si>
    <t>ЗИФ-00040480</t>
  </si>
  <si>
    <t>АРМ-ФМ-160/10/80-ВС</t>
  </si>
  <si>
    <t>Циклонный сепаратор АРМ-ФМ-160/10/80-ВС</t>
  </si>
  <si>
    <t>ЗИФ-00045234</t>
  </si>
  <si>
    <t>250х100</t>
  </si>
  <si>
    <t>ЗИФ-00045235</t>
  </si>
  <si>
    <t>330х130</t>
  </si>
  <si>
    <t>ЗИФ-00045082</t>
  </si>
  <si>
    <t>395х150</t>
  </si>
  <si>
    <t>1 1/4"</t>
  </si>
  <si>
    <t>ЗИФ-00045236</t>
  </si>
  <si>
    <t>475х190</t>
  </si>
  <si>
    <t>ЗИФ-00026376</t>
  </si>
  <si>
    <t>АЗОТНЫЕ генераторы и установки</t>
  </si>
  <si>
    <t>07.02. Поршневые 18,5-160 кВт до 500 бар, воздух.</t>
  </si>
  <si>
    <t>07.03. Дожимные поршневые, бустеры, вх. Давление 6-25 бар, вых. Давление 500 бар</t>
  </si>
  <si>
    <t>07.04. Поршневые оппозитные. Мощность от 75 до 6000 кВт, воздух</t>
  </si>
  <si>
    <t>Производительность, м3/мин</t>
  </si>
  <si>
    <t>ЗИФ-00045442</t>
  </si>
  <si>
    <t>64 р.д.</t>
  </si>
  <si>
    <t>Поршневой</t>
  </si>
  <si>
    <t>220 В, 50 Гц</t>
  </si>
  <si>
    <t>ЗИФ-00045443</t>
  </si>
  <si>
    <t>ЗИФ-00045444</t>
  </si>
  <si>
    <t>ЗИФ-00045445</t>
  </si>
  <si>
    <t>ЗИФ-00045446</t>
  </si>
  <si>
    <t>ЗИФ-00045447</t>
  </si>
  <si>
    <t>ЗИФ-00045448</t>
  </si>
  <si>
    <t>ЗИФ-00045449</t>
  </si>
  <si>
    <t>ЗИФ-00045450</t>
  </si>
  <si>
    <t>ЗИФ-00045451</t>
  </si>
  <si>
    <t>ЗИФ-00045452</t>
  </si>
  <si>
    <t>ЗИФ-00045453</t>
  </si>
  <si>
    <t>ЗИФ-00045454</t>
  </si>
  <si>
    <t>ЗИФ-00045455</t>
  </si>
  <si>
    <t>ЗИФ-00045456</t>
  </si>
  <si>
    <t>ЗИФ-00045457</t>
  </si>
  <si>
    <t>ЗИФ-00045458</t>
  </si>
  <si>
    <t>ЗИФ-00045459</t>
  </si>
  <si>
    <t>ЗИФ-00045460</t>
  </si>
  <si>
    <t>ЗИФ-00045461</t>
  </si>
  <si>
    <t>ЗИФ-00045533</t>
  </si>
  <si>
    <t>ЗИФ-00045534</t>
  </si>
  <si>
    <t>ЗИФ-00045462</t>
  </si>
  <si>
    <t>ЗИФ-00045470</t>
  </si>
  <si>
    <t>ЗИФ-00045471</t>
  </si>
  <si>
    <t>ЗИФ-00045472</t>
  </si>
  <si>
    <t>ЗИФ-00045473</t>
  </si>
  <si>
    <t>ЗИФ-00045474</t>
  </si>
  <si>
    <t>ЗИФ-00045475</t>
  </si>
  <si>
    <t>ЗИФ-00045476</t>
  </si>
  <si>
    <t>ЗИФ-00045477</t>
  </si>
  <si>
    <t>ЗИФ-00045478</t>
  </si>
  <si>
    <t>ЗИФ-00045479</t>
  </si>
  <si>
    <t>ЗИФ-00045480</t>
  </si>
  <si>
    <t>ЗИФ-00045481</t>
  </si>
  <si>
    <t>ЗИФ-00045482</t>
  </si>
  <si>
    <t>ЗИФ-00045535</t>
  </si>
  <si>
    <t>ЗИФ-00045536</t>
  </si>
  <si>
    <t>ЗИФ-00045537</t>
  </si>
  <si>
    <t>ЗИФ-00045538</t>
  </si>
  <si>
    <t>ЗИФ-00045539</t>
  </si>
  <si>
    <t>ЗИФ-00045540</t>
  </si>
  <si>
    <t>ЗИФ-00044240</t>
  </si>
  <si>
    <t>+5...+44</t>
  </si>
  <si>
    <t>ЗИФ-00044250</t>
  </si>
  <si>
    <t>ЗИФ-00044251</t>
  </si>
  <si>
    <t>ЗИФ-00044252</t>
  </si>
  <si>
    <t>ЗИФ-00044253</t>
  </si>
  <si>
    <t>ЗИФ-00044254</t>
  </si>
  <si>
    <t>ЗИФ-00044256</t>
  </si>
  <si>
    <t>ЗИФ-00044257</t>
  </si>
  <si>
    <t>ЗИФ-00044259</t>
  </si>
  <si>
    <t>ЗИФ-00044260</t>
  </si>
  <si>
    <t>ЗИФ-00044261</t>
  </si>
  <si>
    <t>ЗИФ-00044262</t>
  </si>
  <si>
    <t>ЗИФ-00044263</t>
  </si>
  <si>
    <t>ЗИФ-00044264</t>
  </si>
  <si>
    <t>ЗИФ-00044306</t>
  </si>
  <si>
    <t>ЗИФ-00044307</t>
  </si>
  <si>
    <t>ЗИФ-00044308</t>
  </si>
  <si>
    <t>ЗИФ-00044309</t>
  </si>
  <si>
    <t>ЗИФ-00044310</t>
  </si>
  <si>
    <t>ЗИФ-00044311</t>
  </si>
  <si>
    <t>ЗИФ-00044312</t>
  </si>
  <si>
    <t>ЗИФ-00044313</t>
  </si>
  <si>
    <t>ЗИФ-00044314</t>
  </si>
  <si>
    <t>ЗИФ-00044315</t>
  </si>
  <si>
    <t>ЗИФ-00044316</t>
  </si>
  <si>
    <t>ЗИФ-00044317</t>
  </si>
  <si>
    <t>ЗИФ-00044318</t>
  </si>
  <si>
    <t>ЗИФ-00044320</t>
  </si>
  <si>
    <t>ЗИФ-00044321</t>
  </si>
  <si>
    <t>ЗИФ-00044322</t>
  </si>
  <si>
    <t>ЗИФ-00044323</t>
  </si>
  <si>
    <t>ЗИФ-00044324</t>
  </si>
  <si>
    <t>ЗИФ-00044325</t>
  </si>
  <si>
    <t>ЗИФ-00044326</t>
  </si>
  <si>
    <t>ЗИФ-00044327</t>
  </si>
  <si>
    <t>ЗИФ-00044328</t>
  </si>
  <si>
    <t>ЗИФ-00044329</t>
  </si>
  <si>
    <t>ЗИФ-00044330</t>
  </si>
  <si>
    <t>ЗИФ-00044331</t>
  </si>
  <si>
    <t>ЗИФ-00044332</t>
  </si>
  <si>
    <t>ЗИФ-00044333</t>
  </si>
  <si>
    <t>ЗИФ-00044334</t>
  </si>
  <si>
    <t>ЗИФ-00044466</t>
  </si>
  <si>
    <t>ЗИФ-00044467</t>
  </si>
  <si>
    <t>ЗИФ-00044468</t>
  </si>
  <si>
    <t>ЗИФ-00044469</t>
  </si>
  <si>
    <t>ЗИФ-00044470</t>
  </si>
  <si>
    <t>ЗИФ-00044471</t>
  </si>
  <si>
    <t>ЗИФ-00044472</t>
  </si>
  <si>
    <t>ЗИФ-00044473</t>
  </si>
  <si>
    <t>ЗИФ-00044474</t>
  </si>
  <si>
    <t>ЗИФ-00044475</t>
  </si>
  <si>
    <t>ЗИФ-00044476</t>
  </si>
  <si>
    <t>ЗИФ-00044477</t>
  </si>
  <si>
    <t>ЗИФ-00044479</t>
  </si>
  <si>
    <t>ЗИФ-00044480</t>
  </si>
  <si>
    <t>ЗИФ-00044481</t>
  </si>
  <si>
    <t>ЗИФ-00044482</t>
  </si>
  <si>
    <t>ЗИФ-00044483</t>
  </si>
  <si>
    <t>ЗИФ-00044484</t>
  </si>
  <si>
    <t>ЗИФ-00044485</t>
  </si>
  <si>
    <t>ЗИФ-00044486</t>
  </si>
  <si>
    <t>ЗИФ-00044487</t>
  </si>
  <si>
    <t>ЗИФ-00044488</t>
  </si>
  <si>
    <t>ЗИФ-00044489</t>
  </si>
  <si>
    <t>ЗИФ-00044490</t>
  </si>
  <si>
    <t>+5,,,+44</t>
  </si>
  <si>
    <t>ЗИФ-00044491</t>
  </si>
  <si>
    <t>ЗИФ-00044492</t>
  </si>
  <si>
    <t>ЗИФ-00044493</t>
  </si>
  <si>
    <t>ЗИФ-00044494</t>
  </si>
  <si>
    <t>ЗИФ-00044495</t>
  </si>
  <si>
    <t>ЗИФ-00044496</t>
  </si>
  <si>
    <t>ЗИФ-00044497</t>
  </si>
  <si>
    <t>ЗИФ-00044498</t>
  </si>
  <si>
    <t>ЗИФ-00044499</t>
  </si>
  <si>
    <t>ЗИФ-00044500</t>
  </si>
  <si>
    <t>ЗИФ-00044501</t>
  </si>
  <si>
    <t>ЗИФ-00044502</t>
  </si>
  <si>
    <t>ЗИФ-00044503</t>
  </si>
  <si>
    <t>ЗИФ-00044504</t>
  </si>
  <si>
    <t>ЗИФ-00044505</t>
  </si>
  <si>
    <t>ЗИФ-00044506</t>
  </si>
  <si>
    <t>ЗИФ-00044507</t>
  </si>
  <si>
    <t>ЗИФ-00044508</t>
  </si>
  <si>
    <t>ЗИФ-00044509</t>
  </si>
  <si>
    <t>ЗИФ-00044510</t>
  </si>
  <si>
    <t>ЗИФ-00044511</t>
  </si>
  <si>
    <t>ЗИФ-00044512</t>
  </si>
  <si>
    <t>ЗИФ-00044513</t>
  </si>
  <si>
    <t>ЗИФ-00044514</t>
  </si>
  <si>
    <t>ЗИФ-00044515</t>
  </si>
  <si>
    <t>ЗИФ-00044516</t>
  </si>
  <si>
    <t>ЗИФ-00044517</t>
  </si>
  <si>
    <t>ЗИФ-00044519</t>
  </si>
  <si>
    <t>ЗИФ-00044520</t>
  </si>
  <si>
    <t>ЗИФ-00044521</t>
  </si>
  <si>
    <t>ЗИФ-00044522</t>
  </si>
  <si>
    <t>ЗИФ-00044523</t>
  </si>
  <si>
    <t>ЗИФ-00044525</t>
  </si>
  <si>
    <t>ЗИФ-00044527</t>
  </si>
  <si>
    <t>ЗИФ-00044528</t>
  </si>
  <si>
    <t>ЗИФ-00044529</t>
  </si>
  <si>
    <t>ЗИФ-00044530</t>
  </si>
  <si>
    <t>ЗИФ-00044531</t>
  </si>
  <si>
    <t>ЗИФ-00044532</t>
  </si>
  <si>
    <t>ЗИФ-00044533</t>
  </si>
  <si>
    <t>ЗИФ-00044534</t>
  </si>
  <si>
    <t>ЗИФ-00044535</t>
  </si>
  <si>
    <t>ЗИФ-00044536</t>
  </si>
  <si>
    <t>ЗИФ-00044537</t>
  </si>
  <si>
    <t>ЗИФ-00044538</t>
  </si>
  <si>
    <t>ЗИФ-00044539</t>
  </si>
  <si>
    <t>ЗИФ-00044540</t>
  </si>
  <si>
    <t>ЗИФ-00044541</t>
  </si>
  <si>
    <t>ЗИФ-00044542</t>
  </si>
  <si>
    <t>ЗИФ-00044543</t>
  </si>
  <si>
    <t>ЗИФ-00044544</t>
  </si>
  <si>
    <t>ЗИФ-00044545</t>
  </si>
  <si>
    <t>ЗИФ-00044546</t>
  </si>
  <si>
    <t>ЗИФ-00044547</t>
  </si>
  <si>
    <t>ЗИФ-00044548</t>
  </si>
  <si>
    <t>ЗИФ-00044549</t>
  </si>
  <si>
    <t>ЗИФ-00044550</t>
  </si>
  <si>
    <t>ЗИФ-00044551</t>
  </si>
  <si>
    <t>ЗИФ-00044552</t>
  </si>
  <si>
    <t>ЗИФ-00044553</t>
  </si>
  <si>
    <t>ЗИФ-00044554</t>
  </si>
  <si>
    <t>ЗИФ-00044555</t>
  </si>
  <si>
    <t>ГАЗОВЫЕ компрессоры (СН4, ПНГ, отпарной, биогаз СО2, Не и др.)</t>
  </si>
  <si>
    <t>МОДУЛЬНЫЕ (блок-контейнерные) компрессоры (МКС, БКК)</t>
  </si>
  <si>
    <t>04. БЕЗМАСЛЯНЫЕ компрессоры от 0,55 до 250 кВт</t>
  </si>
  <si>
    <t>Компрессор ЗИФ дизельный 3,5 м3/мин, 7 бар. ЗИФ-ПВ-3,5/0,7 F-R</t>
  </si>
  <si>
    <t>Компрессор ЗИФ дизельный 3,5 м3/мин, 8 бар. ЗИФ-ПВ-3,5/0,8 F-R</t>
  </si>
  <si>
    <t>Компрессор ЗИФ дизельный 5 м3/мин, 7 бар. ЗИФ-ПВ-5/0,7 F-R</t>
  </si>
  <si>
    <t>Компрессор ЗИФ дизельный 5 м3/мин, 8 бар. ЗИФ-ПВ-5/0,8 F-R</t>
  </si>
  <si>
    <t>Компрессор ЗИФ дизельный 6,5 м3/мин, 7 бар. ЗИФ-ПВ-6,5/0,7 F-R</t>
  </si>
  <si>
    <t>Компрессор ЗИФ дизельный 6,5 м3/мин, 8 бар. ЗИФ-ПВ-6,5/0,8 F-R</t>
  </si>
  <si>
    <t>Компрессор ЗИФ дизельный 8,5 м3/мин, 7 бар. ЗИФ-ПВ-8,5/0,7 F-R</t>
  </si>
  <si>
    <t>Компрессор ЗИФ дизельный 8,5 м3/мин, 8 бар. ЗИФ-ПВ-8,5/0,8 F-R</t>
  </si>
  <si>
    <t>Компрессор ЗИФ дизельный 12 м3/мин, 7 бар. ЗИФ-ПВ-12/0,7 F-R</t>
  </si>
  <si>
    <t>Компрессор ЗИФ дизельный 5,5 м3/мин, 10 бар. ЗИФ-ПВ-5,5/1,0 F-R</t>
  </si>
  <si>
    <t>Компрессор ЗИФ дизельный 6 м3/мин, 10 бар. ЗИФ-ПВ-6/1,0 F-R</t>
  </si>
  <si>
    <t>Компрессор ЗИФ дизельный 8 м3/мин, 10 бар. ЗИФ-ПВ-8/1,0 F-R</t>
  </si>
  <si>
    <t>Компрессор ЗИФ дизельный 10 м3/мин, 10 бар. ЗИФ-ПВ-10/1,0 F-R</t>
  </si>
  <si>
    <t>Компрессор ЗИФ дизельный 3 м3/мин, 12 бар. ЗИФ-ПВ-3/1,2 F-R</t>
  </si>
  <si>
    <t>Компрессор ЗИФ дизельный 4 м3/мин, 12 бар. ЗИФ-ПВ-4/1,2 F-R</t>
  </si>
  <si>
    <t>Компрессор ЗИФ дизельный 5 м3/мин, 12 бар. ЗИФ-ПВ-5/1,2 F-R</t>
  </si>
  <si>
    <t>Компрессор ЗИФ дизельный 6 м3/мин, 12 бар. ЗИФ-ПВ-6/1,2 F-R</t>
  </si>
  <si>
    <t>Компрессор ЗИФ дизельный 3 м3/мин, 13 бар. ЗИФ-ПВ-3/1,3 F-R</t>
  </si>
  <si>
    <t>Компрессор ЗИФ дизельный 4 м3/мин, 13 бар. ЗИФ-ПВ-4/1,3 F-R</t>
  </si>
  <si>
    <t>Компрессор ЗИФ дизельный 5 м3/мин, 13 бар. ЗИФ-ПВ-5/1,3 F-R</t>
  </si>
  <si>
    <t>Компрессор ЗИФ дизельный 6 м3/мин, 13 бар. ЗИФ-ПВ-6/1,3 F-R</t>
  </si>
  <si>
    <t>Компрессор ЗИФ дизельный 2 м3/мин, 16 бар. ЗИФ-ПВ-2/1,6 F-R</t>
  </si>
  <si>
    <t>Компрессор ЗИФ дизельный 4 м3/мин, 16 бар. ЗИФ-ПВ-4/1,6 F-R</t>
  </si>
  <si>
    <t>Компрессор ЗИФ дизельный 3,5 м3/мин, 7 бар + шасси (Не предназначен для перемещения по дорогам общего пользования, без ПТС и ПСМ). ЗИФ-ПВ-3,5/0,7 F-R</t>
  </si>
  <si>
    <t>Компрессор ЗИФ дизельный 3,5 м3/мин, 8 бар + шасси (Не предназначен для перемещения по дорогам общего пользования, без ПТС и ПСМ). ЗИФ-ПВ-3,5/0,8 F-R</t>
  </si>
  <si>
    <t>Компрессор ЗИФ дизельный 5 м3/мин, 7 бар + шасси (Не предназначен для перемещения по дорогам общего пользования, без ПТС и ПСМ), ЗИФ-ПВ-5/0,7 F-R</t>
  </si>
  <si>
    <t>Компрессор ЗИФ дизельный 5 м3/мин, 8 бар + шасси (Не предназначен для перемещения по дорогам общего пользования, без ПТС и ПСМ). ЗИФ-ПВ-5/0,8 F-R</t>
  </si>
  <si>
    <t>Компрессор ЗИФ дизельный 6,5 м3/мин, 7 бар + шасси (Не предназначен для перемещения по дорогам общего пользования, без ПТС и ПСМ). ЗИФ-ПВ-6,5/0,7 F-R</t>
  </si>
  <si>
    <t>Компрессор ЗИФ дизельный 6,5 м3/мин, 8 бар + шасси (Не предназначен для перемещения по дорогам общего пользования, без ПТС и ПСМ). ЗИФ-ПВ-6,5/0,8 F-R</t>
  </si>
  <si>
    <t>Компрессор ЗИФ дизельный 8,5 м3/мин, 7 бар + шасси (Не предназначен для перемещения по дорогам общего пользования, без ПТС и ПСМ). ЗИФ-ПВ-8,5/0,7 F-R</t>
  </si>
  <si>
    <t>Компрессор ЗИФ дизельный 8,5 м3/мин, 8 бар + шасси (Не предназначен для перемещения по дорогам общего пользования, без ПТС и ПСМ). ЗИФ-ПВ-8,5/0,8 F-R</t>
  </si>
  <si>
    <t>Компрессор ЗИФ дизельный 12 м3/мин, 7 бар + шасси (Не предназначен для перемещения по дорогам общего пользования, без ПТС и ПСМ). ЗИФ-ПВ-12/0,7 F-R</t>
  </si>
  <si>
    <t>Компрессор ЗИФ дизельный 5,5 м3/мин, 10 бар + шасси (Не предназначен для перемещения по дорогам общего пользования, без ПТС и ПСМ). ЗИФ-ПВ-5,5/1,0 F-R</t>
  </si>
  <si>
    <t>Компрессор ЗИФ дизельный 6 м3/мин, 10 бар + шасси (Не предназначен для перемещения по дорогам общего пользования, без ПТС и ПСМ). ЗИФ-ПВ-6/1,0 F-R</t>
  </si>
  <si>
    <t>Компрессор ЗИФ дизельный 8 м3/мин, 10 бар + шасси (Не предназначен для перемещения по дорогам общего пользования, без ПТС и ПСМ). ЗИФ-ПВ-8/1,0 F-R</t>
  </si>
  <si>
    <t>Компрессор ЗИФ дизельный 10 м3/мин, 10 бар + шасси (Не предназначен для перемещения по дорогам общего пользования, без ПТС и ПСМ). ЗИФ-ПВ-10/1,0 F-R</t>
  </si>
  <si>
    <t>Компрессор ЗИФ дизельный 6 м3/мин, 7 бар. ЗИФ-ПВ-6/0,7-R</t>
  </si>
  <si>
    <t>Компрессор ЗИФ дизельный 6 м3/мин, 8 бар. ЗИФ-ПВ-6/0,8-R</t>
  </si>
  <si>
    <t>Компрессор ЗИФ дизельный 6 м3/мин, 7 бар. ЗИФ-ПВ-6/0,7 Тропическая</t>
  </si>
  <si>
    <t>Компрессор ЗИФ дизельный 6 м3/мин, 8 бар. ЗИФ-ПВ-6/0,8 Тропическая</t>
  </si>
  <si>
    <t>Компрессор ЗИФ дизельный 8 м3/мин, 7 бар. ЗИФ-ПВ-8/0,7-R</t>
  </si>
  <si>
    <t>Компрессор ЗИФ дизельный 8 м3/мин, 8 бар. ЗИФ-ПВ-8/0,8-R</t>
  </si>
  <si>
    <t>Компрессор ЗИФ дизельный 12 м3/мин, 7 бар. ЗИФ-ПВ-12/0,7-R</t>
  </si>
  <si>
    <t>Компрессор ЗИФ дизельный 12 м3/мин, 7 бар. ЗИФ-ПВ-12/0,7-R Тропическая</t>
  </si>
  <si>
    <t>Компрессор ЗИФ дизельный 14 м3/мин, 7 бар. ЗИФ-ПВ-14/0,7-R</t>
  </si>
  <si>
    <t>Компрессор ЗИФ дизельный 16 м3/мин, 7 бар. ЗИФ-ПВ-16/0,7-R</t>
  </si>
  <si>
    <t>Компрессор ЗИФ дизельный 18 м3/мин, 7 бар. ЗИФ-ПВ-18/0,7-R</t>
  </si>
  <si>
    <t>Компрессор ЗИФ дизельный 20 м3/мин, 7 бар. ЗИФ-ПВ-20/0,7-R</t>
  </si>
  <si>
    <t>Компрессор ЗИФ дизельный 22 м3/мин, 7 бар. ЗИФ-ПВ-22/0,7-R</t>
  </si>
  <si>
    <t>Компрессор ЗИФ дизельный 24 м3/мин, 7 бар. ЗИФ-ПВ-24/0,7-R</t>
  </si>
  <si>
    <t>Компрессор ЗИФ дизельный 26 м3/мин, 7 бар. ЗИФ-ПВ-26/0,7-R</t>
  </si>
  <si>
    <t>Компрессор ЗИФ дизельный 28 м3/мин, 7 бар. ЗИФ-ПВ-28/0,7-R</t>
  </si>
  <si>
    <t>Компрессор ЗИФ дизельный 30 м3/мин, 7 бар. ЗИФ-ПВ-30/0,7-R</t>
  </si>
  <si>
    <t>Компрессор ЗИФ дизельный 5 м3/мин, 10 бар. ЗИФ-ПВ-5/1,0-R</t>
  </si>
  <si>
    <t>Компрессор ЗИФ дизельный 6 м3/мин, 10 бар. ЗИФ-ПВ-6/1,0-R</t>
  </si>
  <si>
    <t>Компрессор ЗИФ дизельный 8 м3/мин, 10 бар. ЗИФ-ПВ-8/1,0-R</t>
  </si>
  <si>
    <t>Компрессор ЗИФ дизельный 10 м3/мин, 10 бар. ЗИФ-ПВ-10/1,0-R</t>
  </si>
  <si>
    <t>Компрессор ЗИФ дизельный 10 м3/мин, 10 бар. ЗИФ-ПВ-10/1,0 Тропическая</t>
  </si>
  <si>
    <t>Компрессор ЗИФ дизельный 12 м3/мин, 10 бар. ЗИФ-ПВ-12/1,0-R</t>
  </si>
  <si>
    <t>Компрессор ЗИФ дизельный 14 м3/мин, 10 бар. ЗИФ-ПВ-14/1,0-R</t>
  </si>
  <si>
    <t>Компрессор ЗИФ дизельный 16 м3/мин, 10 бар. ЗИФ-ПВ-16/1,0-R</t>
  </si>
  <si>
    <t>Компрессор ЗИФ дизельный 18 м3/мин, 10 бар. ЗИФ-ПВ-18/1,0-R</t>
  </si>
  <si>
    <t>Компрессор ЗИФ дизельный 20 м3/мин, 10 бар. ЗИФ-ПВ-20/1,0-R</t>
  </si>
  <si>
    <t>Компрессор ЗИФ дизельный 22 м3/мин, 10 бар. ЗИФ-ПВ-22/1,0-R</t>
  </si>
  <si>
    <t>Компрессор ЗИФ дизельный 24 м3/мин, 10 бар. ЗИФ-ПВ-24/1,0-R</t>
  </si>
  <si>
    <t>Компрессор ЗИФ дизельный 26 м3/мин, 10 бар. ЗИФ-ПВ-26/1,0-R</t>
  </si>
  <si>
    <t>Компрессор ЗИФ дизельный 28 м3/мин, 10 бар. ЗИФ-ПВ-28/1,0-R</t>
  </si>
  <si>
    <t>Компрессор ЗИФ дизельный 30 м3/мин, 10 бар. ЗИФ-ПВ-30/1,0-R</t>
  </si>
  <si>
    <t>Компрессор ЗИФ дизельный 4 м3/мин, 12 бар. ЗИФ-ПВ-4/1,2-R</t>
  </si>
  <si>
    <t>Компрессор ЗИФ дизельный 5 м3/мин, 12 бар. ЗИФ-ПВ-5/1,2-R</t>
  </si>
  <si>
    <t>Компрессор ЗИФ дизельный 6 м3/мин, 12 бар. ЗИФ-ПВ-6/1,2-R</t>
  </si>
  <si>
    <t>Компрессор ЗИФ дизельный 8 м3/мин, 12 бар. ЗИФ-ПВ-8/1,2-R</t>
  </si>
  <si>
    <t>Компрессор ЗИФ дизельный 10 м3/мин, 12 бар. ЗИФ-ПВ-10/1,2-R</t>
  </si>
  <si>
    <t>Компрессор ЗИФ дизельный 12 м3/мин, 12 бар. ЗИФ-ПВ-12/1,2-R</t>
  </si>
  <si>
    <t>Компрессор ЗИФ дизельный 14 м3/мин, 12 бар. ЗИФ-ПВ-14/1,2-R</t>
  </si>
  <si>
    <t>Компрессор ЗИФ дизельный 16 м3/мин, 12 бар. ЗИФ-ПВ-16/1,2-R</t>
  </si>
  <si>
    <t>Компрессор ЗИФ дизельный 18 м3/мин, 12 бар. ЗИФ-ПВ-18/1,2-R</t>
  </si>
  <si>
    <t>Компрессор ЗИФ дизельный 20 м3/мин, 12 бар. ЗИФ-ПВ-20/1,2-R</t>
  </si>
  <si>
    <t>Компрессор ЗИФ дизельный 22 м3/мин, 12 бар. ЗИФ-ПВ-22/1,2-R</t>
  </si>
  <si>
    <t>Компрессор ЗИФ дизельный 24 м3/мин, 12 бар. ЗИФ-ПВ-24/1,2-R</t>
  </si>
  <si>
    <t>Компрессор ЗИФ дизельный 26 м3/мин, 12 бар. ЗИФ-ПВ-26/1,2-R</t>
  </si>
  <si>
    <t>Компрессор ЗИФ дизельный 28 м3/мин, 12 бар. ЗИФ-ПВ-28/1,2-R</t>
  </si>
  <si>
    <t>Компрессор ЗИФ дизельный 30 м3/мин, 12 бар. ЗИФ-ПВ-30/1,2-R</t>
  </si>
  <si>
    <t>Компрессор ЗИФ дизельный 4 м3/мин, 13 бар. ЗИФ-ПВ-4/1,3-R</t>
  </si>
  <si>
    <t>Компрессор ЗИФ дизельный 5 м3/мин, 13 бар. ЗИФ-ПВ-5/1,3-R</t>
  </si>
  <si>
    <t>Компрессор ЗИФ дизельный 6 м3/мин, 13 бар. ЗИФ-ПВ-6/1,3-R</t>
  </si>
  <si>
    <t>Компрессор ЗИФ дизельный 8 м3/мин, 13 бар. ЗИФ-ПВ-8/1,3-R</t>
  </si>
  <si>
    <t>Компрессор ЗИФ дизельный 10 м3/мин, 13 бар. ЗИФ-ПВ-10/1,3-R</t>
  </si>
  <si>
    <t>Компрессор ЗИФ дизельный 12 м3/мин, 13 бар. ЗИФ-ПВ-12/1,3-R</t>
  </si>
  <si>
    <t>Компрессор ЗИФ дизельный 14 м3/мин, 13 бар. ЗИФ-ПВ-14/1,3-R</t>
  </si>
  <si>
    <t>Компрессор ЗИФ дизельный 16 м3/мин, 13 бар. ЗИФ-ПВ-16/1,3-R</t>
  </si>
  <si>
    <t>Компрессор ЗИФ дизельный 16 м3/мин, 13 бар. ЗИФ-ПВ-18/1,3-R</t>
  </si>
  <si>
    <t>Компрессор ЗИФ дизельный 20 м3/мин, 13 бар. ЗИФ-ПВ-20/1,3-R</t>
  </si>
  <si>
    <t>Компрессор ЗИФ дизельный 22 м3/мин, 13 бар. ЗИФ-ПВ-22/1,3-R</t>
  </si>
  <si>
    <t>Компрессор ЗИФ дизельный 24 м3/мин, 13 бар. ЗИФ-ПВ-22/1,3-R</t>
  </si>
  <si>
    <t>Компрессор ЗИФ дизельный 26 м3/мин, 13 бар. ЗИФ-ПВ-26/1,3-R</t>
  </si>
  <si>
    <t>Компрессор ЗИФ дизельный 28 м3/мин, 13 бар. ЗИФ-ПВ-28/1,3-R</t>
  </si>
  <si>
    <t>Компрессор ЗИФ дизельный 30 м3/мин, 13 бар. ЗИФ-ПВ-30/1,3-R</t>
  </si>
  <si>
    <t>Компрессор ЗИФ дизельный 6 м3/мин, 7 бар + шасси (Не предназначен для перемещения по дорогам общего пользования, без ПТС и ПСМ). ЗИФ-ПВ-6/0,7-R</t>
  </si>
  <si>
    <t>Компрессор ЗИФ дизельный 6 м3/мин, 8 бар + шасси (Не предназначен для перемещения по дорогам общего пользования, без ПТС и ПСМ). ЗИФ-ПВ-6/0,8-R</t>
  </si>
  <si>
    <t>Компрессор ЗИФ дизельный 8 м3/мин, 7 бар + шасси (Не предназначен для перемещения по дорогам общего пользования, без ПТС и ПСМ). ЗИФ-ПВ-8/0,7-R</t>
  </si>
  <si>
    <t>Компрессор ЗИФ дизельный 8 м3/мин, 8 бар + шасси (Не предназначен для перемещения по дорогам общего пользования, без ПТС и ПСМ). ЗИФ-ПВ-8/0,8-R</t>
  </si>
  <si>
    <t>Компрессор ЗИФ дизельный 10 м3/мин, 10 бар + шасси (Не предназначен для перемещения по дорогам общего пользования, без ПТС и ПСМ).ЗИФ-ПВ-10/1,0-R</t>
  </si>
  <si>
    <t>Компрессор ЗИФ дизельный 4 м3/мин, 16 бар. ЗИФ-ПВ-4/1,6-R</t>
  </si>
  <si>
    <t>Компрессор ЗИФ дизельный 5 м3/мин, 16 бар. ЗИФ-ПВ-5/1,6-R</t>
  </si>
  <si>
    <t>Компрессор ЗИФ дизельный 6 м3/мин, 16 бар. ЗИФ-ПВ-6/1,6-R</t>
  </si>
  <si>
    <t>Компрессор ЗИФ дизельный 8 м3/мин, 16 бар. ЗИФ-ПВ-8/1,6-R</t>
  </si>
  <si>
    <t>Компрессор ЗИФ дизельный 10 м3/мин, 16 бар. ЗИФ-ПВ-10/1,6-R</t>
  </si>
  <si>
    <t>Компрессор ЗИФ дизельный 12 м3/мин, 16 бар. ЗИФ-ПВ-12/1,6-R</t>
  </si>
  <si>
    <t>Компрессор ЗИФ дизельный 14 м3/мин, 16 бар. ЗИФ-ПВ-14/1,6-R</t>
  </si>
  <si>
    <t>Компрессор ЗИФ дизельный 16 м3/мин, 16 бар. ЗИФ-ПВ-16/1,6-R</t>
  </si>
  <si>
    <t>Компрессор ЗИФ дизельный 18 м3/мин, 16 бар. ЗИФ-ПВ-18/1,6-R</t>
  </si>
  <si>
    <t>Компрессор ЗИФ дизельный 20 м3/мин, 16 бар. ЗИФ-ПВ-20/1,6-R</t>
  </si>
  <si>
    <t>Компрессор ЗИФ дизельный 22 м3/мин, 16 бар. ЗИФ-ПВ-22/1,6-R</t>
  </si>
  <si>
    <t>Компрессор ЗИФ дизельный 24 м3/мин, 16 бар. ЗИФ-ПВ-24/1,6-R</t>
  </si>
  <si>
    <t>Компрессор ЗИФ дизельный 26 м3/мин, 16 бар. ЗИФ-ПВ-26/1,6-R</t>
  </si>
  <si>
    <t>Компрессор ЗИФ дизельный 28 м3/мин, 16 бар. ЗИФ-ПВ-28/1,6-R</t>
  </si>
  <si>
    <t>Компрессор ЗИФ дизельный 30 м3/мин, 16 бар. ЗИФ-ПВ-30/1,6-R</t>
  </si>
  <si>
    <t>Компрессор ЗИФ дизельный 5 м3/мин, 18 бар. ЗИФ-ПВ-5/1,8-R</t>
  </si>
  <si>
    <t>Компрессор ЗИФ дизельный 10 м3/мин, 18 бар. ЗИФ-ПВ-10/1,8-R</t>
  </si>
  <si>
    <t>Компрессор ЗИФ дизельный 15 м3/мин, 18 бар. ЗИФ-ПВ-15/1,8-R</t>
  </si>
  <si>
    <t>Компрессор ЗИФ дизельный 15 м3/мин, 18 бар. ЗИФ-ПВ-20/1,8-R</t>
  </si>
  <si>
    <t>Компрессор ЗИФ дизельный 25 м3/мин, 18 бар. ЗИФ-ПВ-25/1,8-R</t>
  </si>
  <si>
    <t>Компрессор ЗИФ дизельный 30 м3/мин, 18 бар. ЗИФ-ПВ-30/1,8-R</t>
  </si>
  <si>
    <t>Компрессор ЗИФ дизельный 35 м3/мин, 18 бар. ЗИФ-ПВ-35/1,8-R</t>
  </si>
  <si>
    <t>Компрессор ЗИФ дизельный 40 м3/мин, 18 бар. ЗИФ-ПВ-40/1,8-R</t>
  </si>
  <si>
    <t>Компрессор ЗИФ дизельный 45 м3/мин, 18 бар. ЗИФ-ПВ-45/1,8-R</t>
  </si>
  <si>
    <t>Компрессор ЗИФ дизельный 50 м3/мин, 18 бар. ЗИФ-ПВ-50/1,8-R</t>
  </si>
  <si>
    <t>Компрессор ЗИФ дизельный 5 м3/мин, 20 бар. ЗИФ-ПВ-5/2,0</t>
  </si>
  <si>
    <t>Компрессор ЗИФ дизельный 10 м3/мин, 20 бар. ЗИФ-ПВ-10/2,0</t>
  </si>
  <si>
    <t>Компрессор ЗИФ дизельный 15 м3/мин, 20 бар. ЗИФ-ПВ-15/2,0</t>
  </si>
  <si>
    <t>Компрессор ЗИФ дизельный 20 м3/мин, 20 бар. ЗИФ-ПВ-20/2,0</t>
  </si>
  <si>
    <t>Компрессор ЗИФ дизельный 25 м3/мин, 20 бар. ЗИФ-ПВ-25/2,0</t>
  </si>
  <si>
    <t>Компрессор ЗИФ дизельный 30 м3/мин, 20 бар. ЗИФ-ПВ-30/2,0</t>
  </si>
  <si>
    <t>Компрессор ЗИФ дизельный 35 м3/мин, 20 бар. ЗИФ-ПВ-35/2,0</t>
  </si>
  <si>
    <t>Компрессор ЗИФ дизельный 40 м3/мин, 20 бар. ЗИФ-ПВ-40/2,0</t>
  </si>
  <si>
    <t>Компрессор ЗИФ дизельный 45 м3/мин, 20 бар. ЗИФ-ПВ-45/2,0</t>
  </si>
  <si>
    <t>Компрессор ЗИФ дизельный 50 м3/мин, 20 бар. ЗИФ-ПВ-50/2,0</t>
  </si>
  <si>
    <t>Компрессор ЗИФ дизельный 5 м3/мин, 25 бар. ЗИФ-ПВ-5/2,5</t>
  </si>
  <si>
    <t>Компрессор ЗИФ дизельный 10 м3/мин, 25 бар. ЗИФ-ПВ-10/2,5</t>
  </si>
  <si>
    <t>Компрессор ЗИФ дизельный 15 м3/мин, 25 бар. ЗИФ-ПВ-15/2,5</t>
  </si>
  <si>
    <t>Компрессор ЗИФ дизельный 20 м3/мин, 25 бар. ЗИФ-ПВ-20/2,5</t>
  </si>
  <si>
    <t>Компрессор ЗИФ дизельный 25 м3/мин, 25 бар. ЗИФ-ПВ-25/2,5</t>
  </si>
  <si>
    <t>Компрессор ЗИФ дизельный 30 м3/мин, 25 бар. ЗИФ-ПВ-30/2,5</t>
  </si>
  <si>
    <t>Компрессор ЗИФ дизельный 35 м3/мин, 25 бар. ЗИФ-ПВ-35/2,5</t>
  </si>
  <si>
    <t>Компрессор ЗИФ дизельный 40 м3/мин, 25 бар. ЗИФ-ПВ-40/2,5</t>
  </si>
  <si>
    <t>Компрессор ЗИФ дизельный 45 м3/мин, 25 бар. ЗИФ-ПВ-45/2,5</t>
  </si>
  <si>
    <t>Компрессор ЗИФ дизельный 50 м3/мин, 25 бар. ЗИФ-ПВ-50/2,5</t>
  </si>
  <si>
    <t>Компрессор ЗИФ дизельный 5 м3/мин, 30 бар. ЗИФ-ПВ-5/3,0</t>
  </si>
  <si>
    <t>Компрессор ЗИФ дизельный 10 м3/мин, 30 бар. ЗИФ-ПВ-10/3,0</t>
  </si>
  <si>
    <t>Компрессор ЗИФ дизельный 15 м3/мин, 30 бар. ЗИФ-ПВ-15/3,0</t>
  </si>
  <si>
    <t>Компрессор ЗИФ дизельный 20 м3/мин, 30 бар. ЗИФ-ПВ-20/3,0</t>
  </si>
  <si>
    <t>Компрессор ЗИФ дизельный 25 м3/мин, 30 бар. ЗИФ-ПВ-25/3,0</t>
  </si>
  <si>
    <t>Компрессор ЗИФ дизельный 30 м3/мин, 30 бар. ЗИФ-ПВ-30/3,0</t>
  </si>
  <si>
    <t>Компрессор ЗИФ дизельный 35 м3/мин, 30 бар. ЗИФ-ПВ-35/3,0</t>
  </si>
  <si>
    <t>Компрессор ЗИФ дизельный 40 м3/мин, 30 бар. ЗИФ-ПВ-40/3,0</t>
  </si>
  <si>
    <t>Компрессор ЗИФ дизельный 45 м3/мин, 30 бар. ЗИФ-ПВ-45/3,0</t>
  </si>
  <si>
    <t>Компрессор ЗИФ дизельный 50 м3/мин, 30 бар. ЗИФ-ПВ-50/3,0</t>
  </si>
  <si>
    <t>Компрессор ЗИФ дизельный 5 м3/мин, 35 бар. ЗИФ-ПВ-5/3,5</t>
  </si>
  <si>
    <t>Компрессор ЗИФ дизельный 10 м3/мин, 35 бар. ЗИФ-ПВ-10/3,5</t>
  </si>
  <si>
    <t>Компрессор ЗИФ дизельный 15 м3/мин, 35 бар. ЗИФ-ПВ-15/3,5</t>
  </si>
  <si>
    <t>Компрессор ЗИФ дизельный 20 м3/мин, 35 бар. ЗИФ-ПВ-20/3,5</t>
  </si>
  <si>
    <t>Компрессор ЗИФ дизельный 25 м3/мин, 35 бар. ЗИФ-ПВ-25/3,5</t>
  </si>
  <si>
    <t>Компрессор ЗИФ дизельный 30 м3/мин, 35 бар. ЗИФ-ПВ-30/3,5</t>
  </si>
  <si>
    <t>Компрессор ЗИФ дизельный 35 м3/мин, 35 бар. ЗИФ-ПВ-35/3,5</t>
  </si>
  <si>
    <t>Компрессор ЗИФ дизельный 40 м3/мин, 35 бар. ЗИФ-ПВ-40/3,5</t>
  </si>
  <si>
    <t>Компрессор ЗИФ дизельный 45 м3/мин, 35 бар. ЗИФ-ПВ-45/3,5</t>
  </si>
  <si>
    <t>Компрессор ЗИФ дизельный 50 м3/мин, 35 бар. ЗИФ-ПВ-50/3,5</t>
  </si>
  <si>
    <t>Компрессор ЗИФ дизельный 5 м3/мин, 40 бар. ЗИФ-ПВ-5/4,0</t>
  </si>
  <si>
    <t>Компрессор ЗИФ дизельный 10 м3/мин, 40 бар. ЗИФ-ПВ-10/4,0</t>
  </si>
  <si>
    <t>Компрессор ЗИФ дизельный 15 м3/мин, 40 бар. ЗИФ-ПВ-15/4,0</t>
  </si>
  <si>
    <t>Компрессор ЗИФ дизельный 20 м3/мин, 40 бар. ЗИФ-ПВ-20/4,0</t>
  </si>
  <si>
    <t>Компрессор ЗИФ дизельный 25 м3/мин, 40 бар. ЗИФ-ПВ-25/4,0</t>
  </si>
  <si>
    <t>Компрессор ЗИФ дизельный 30 м3/мин, 40 бар. ЗИФ-ПВ-30/4,0</t>
  </si>
  <si>
    <t>Компрессор ЗИФ дизельный 35 м3/мин, 40 бар. ЗИФ-ПВ-35/4,0</t>
  </si>
  <si>
    <t>Компрессор ЗИФ дизельный 40 м3/мин, 40 бар. ЗИФ-ПВ-40/4,0</t>
  </si>
  <si>
    <t>Компрессор ЗИФ дизельный 45 м3/мин, 40 бар. ЗИФ-ПВ-45/4,0</t>
  </si>
  <si>
    <t>Компрессор ЗИФ дизельный 50 м3/мин, 40 бар. ЗИФ-ПВ-50/4,0</t>
  </si>
  <si>
    <t>Прицеп для станций до 0,59т (до 70 км/ч) с ПТС МЗСА 817790</t>
  </si>
  <si>
    <t>Шасси до 1,5т (Не предназначен для перемещения по дорогам общего пользования, без ПТС и ПСМ) АРМ89323</t>
  </si>
  <si>
    <t>Прицеп до 1,5т (до 25 км/ч) с ПСМ АРМ89323</t>
  </si>
  <si>
    <t>Прицеп до 1.5т (до 70 км/ч) с ПТС ПА 1-1,8 ССМ</t>
  </si>
  <si>
    <t>Шасси до 1,8 т (Не предназначен для перемещения по дорогам общего пользования, без ПТС и ПСМ) АРМ89323.1</t>
  </si>
  <si>
    <t>Прицеп до 1,8т (до 25 км/ч) с ПСМ АРМ89323.1</t>
  </si>
  <si>
    <t>Прицеп до 1,8 т (до 70 км/ч) с ПТС ПА 1-1,8 ССМ</t>
  </si>
  <si>
    <t>Шасси до 3,5т (Не предназначен для перемещения по дорогам общего пользования, без ПТС и ПСМ) АРМ89323</t>
  </si>
  <si>
    <t>Прицеп от 1,8 до 3,5т (до 25 км/ч) с ПСМ АРМ89323</t>
  </si>
  <si>
    <t>Прицеп от 1,8т до 3,2т (до 70 км/ч) с ПТС 849084</t>
  </si>
  <si>
    <t>Прицеп от 3,2т до 5т  (до 25 км/ч)</t>
  </si>
  <si>
    <t xml:space="preserve">01. ДИЗЕЛЬНЫЕ винтовые компрессоры от 7 до 40 бар
</t>
  </si>
  <si>
    <t>Производи-тельность, м3/ч</t>
  </si>
  <si>
    <t>Производи-тельность, фунт в мин (PPM)</t>
  </si>
  <si>
    <t>Рабочее давление, PSIG</t>
  </si>
  <si>
    <t>Расход воздуха (на выработку азота) , м3/ч</t>
  </si>
  <si>
    <t>Расход воздуха (на выработку азота) , м3/мин</t>
  </si>
  <si>
    <t>Коэффициент «воздух-азот»</t>
  </si>
  <si>
    <t>Длина, мм</t>
  </si>
  <si>
    <t>Ширина, мм</t>
  </si>
  <si>
    <t>Высота, мм</t>
  </si>
  <si>
    <t>Номинальный диаметр точки подключения на входе</t>
  </si>
  <si>
    <t>Номинальный диаметр точки подключения на выходе</t>
  </si>
  <si>
    <t>Безмасляный/маслозаполненный</t>
  </si>
  <si>
    <t>Тип электродвигателя</t>
  </si>
  <si>
    <t>Способ регулирования производительности</t>
  </si>
  <si>
    <t>Наличие частного регулирования</t>
  </si>
  <si>
    <t>Частота вращения двигателя максимальная, об/мин</t>
  </si>
  <si>
    <t>Минимальный объем ресивера, м3</t>
  </si>
  <si>
    <t xml:space="preserve">Срок производства 
</t>
  </si>
  <si>
    <t>2хG3/4"</t>
  </si>
  <si>
    <t>ЗИФ-00044608;ЗИФ-00044607</t>
  </si>
  <si>
    <t>Похож на Atlas Copco XAS 67 Dd, Atlas Copco XAS 68 Kd</t>
  </si>
  <si>
    <t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t>
  </si>
  <si>
    <t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t>
  </si>
  <si>
    <t>Прямой, через сцепление</t>
  </si>
  <si>
    <t>Маслозаполнный</t>
  </si>
  <si>
    <t>Изменение оборотов двигателя+ дросселирование на всасывании</t>
  </si>
  <si>
    <t>Электростартер</t>
  </si>
  <si>
    <t>В наличии</t>
  </si>
  <si>
    <t>ЗИФ-00046743</t>
  </si>
  <si>
    <t>ЗИФ-ПВ-3,5/0,8 F-R</t>
  </si>
  <si>
    <t>1642</t>
  </si>
  <si>
    <t>969</t>
  </si>
  <si>
    <t>1286</t>
  </si>
  <si>
    <t>ЗИФ-00044609;ЗИФ-00044610;ЗИФ-00044611;ЗИФ-00018818;ЗИФ-00044576;ЗИФ-00044575</t>
  </si>
  <si>
    <t>Похож на Atlas Copco XAS 87 Kd, XAS 88 Kd</t>
  </si>
  <si>
    <t>ЗИФ-00046744</t>
  </si>
  <si>
    <t>ЗИФ-ПВ-5/0,8 F-R</t>
  </si>
  <si>
    <t>ЗИФ-00044609;ЗИФ-00044610;ЗИФ-00044611;ЗИФ-00018818;ЗИФ-00044576;ЗИФ-00044576</t>
  </si>
  <si>
    <t>ЗИФ-00044609;ЗИФ-00044610;ЗИФ-00044611;ЗИФ-00018818;ЗИФ-00044576;ЗИФ-00044577</t>
  </si>
  <si>
    <t>Похож на Atlas Copco U250,  Atlas Copco XAS 138</t>
  </si>
  <si>
    <t>ЗИФ-00046745</t>
  </si>
  <si>
    <t>ЗИФ-ПВ-6,5/0,8 F-R</t>
  </si>
  <si>
    <t>ЗИФ-00044609;ЗИФ-00044610;ЗИФ-00044611;ЗИФ-00018818;ЗИФ-00044576;ЗИФ-00044578</t>
  </si>
  <si>
    <t>ЗИФ-00044609;ЗИФ-00044610;ЗИФ-00044611;ЗИФ-00018818;ЗИФ-00044576;ЗИФ-00044579</t>
  </si>
  <si>
    <t>Похож на Atlas Copco XAS 137 Kd</t>
  </si>
  <si>
    <t>ЗИФ-00046746</t>
  </si>
  <si>
    <t>ЗИФ-ПВ-8,5/0,8 F-R</t>
  </si>
  <si>
    <t>ЗИФ-00044609;ЗИФ-00044610;ЗИФ-00044611;ЗИФ-00018818;ЗИФ-00044576;ЗИФ-00044580</t>
  </si>
  <si>
    <t>ЗИФ-00044609;ЗИФ-00044610;ЗИФ-00044611;ЗИФ-00018818;ЗИФ-00044576;ЗИФ-00044581</t>
  </si>
  <si>
    <t>Похож на Atlas Copco XAS 375, Atlas Copco XAHS 400 PACE</t>
  </si>
  <si>
    <t>ЗИФ-00044609;ЗИФ-00044610;ЗИФ-00044611;ЗИФ-00018818;ЗИФ-00044576;ЗИФ-00044582</t>
  </si>
  <si>
    <t>Похож на Atlas Copco U 250 PACE</t>
  </si>
  <si>
    <t>ЗИФ-00044609;ЗИФ-00044610;ЗИФ-00044611;ЗИФ-00018818;ЗИФ-00044576;ЗИФ-00044583</t>
  </si>
  <si>
    <t>ЗИФ-00044609;ЗИФ-00044610;ЗИФ-00044611;ЗИФ-00018818;ЗИФ-00044576;ЗИФ-00044584</t>
  </si>
  <si>
    <t>Похож на Atlas Copco XATS 156 Dd</t>
  </si>
  <si>
    <t>ЗИФ-00044609;ЗИФ-00044610;ЗИФ-00044611;ЗИФ-00018818;ЗИФ-00044576;ЗИФ-00044585</t>
  </si>
  <si>
    <t>ЗИФ-00044609;ЗИФ-00044610;ЗИФ-00044611;ЗИФ-00018818;ЗИФ-00044576;ЗИФ-00044586</t>
  </si>
  <si>
    <t>Похож на Atlas Copco XAHS 38</t>
  </si>
  <si>
    <t>ЗИФ-00044609;ЗИФ-00044610;ЗИФ-00044611;ЗИФ-00018818;ЗИФ-00044576;ЗИФ-00044587</t>
  </si>
  <si>
    <t>Похож на Atlas Copco U190-12</t>
  </si>
  <si>
    <t>ЗИФ-00044609;ЗИФ-00044610;ЗИФ-00044611;ЗИФ-00018818;ЗИФ-00044576;ЗИФ-00044588</t>
  </si>
  <si>
    <t>Похож на Atlas Copco XAHS 107 Kd, XAHS 108</t>
  </si>
  <si>
    <t>ЗИФ-00044609;ЗИФ-00044610;ЗИФ-00044611;ЗИФ-00018818;ЗИФ-00044576;ЗИФ-00044589</t>
  </si>
  <si>
    <t>Похож на Atlas Copco XAHS 107 Kd</t>
  </si>
  <si>
    <t>ЗИФ-00044609;ЗИФ-00044610;ЗИФ-00044611;ЗИФ-00018818;ЗИФ-00044576;ЗИФ-00044590</t>
  </si>
  <si>
    <t>ЗИФ-00044609;ЗИФ-00044610;ЗИФ-00044611;ЗИФ-00018818;ЗИФ-00044576;ЗИФ-00044591</t>
  </si>
  <si>
    <t>ЗИФ-00044609;ЗИФ-00044610;ЗИФ-00044611;ЗИФ-00018818;ЗИФ-00044576;ЗИФ-00044592</t>
  </si>
  <si>
    <t>ЗИФ-00044609;ЗИФ-00044610;ЗИФ-00044611;ЗИФ-00018818;ЗИФ-00044576;ЗИФ-00044593</t>
  </si>
  <si>
    <t>ЗИФ-00044609;ЗИФ-00044610;ЗИФ-00044611;ЗИФ-00018818;ЗИФ-00044576;ЗИФ-00044594</t>
  </si>
  <si>
    <t>ЗИФ-00044609;ЗИФ-00044610;ЗИФ-00044611;ЗИФ-00018818;ЗИФ-00044576;ЗИФ-00044595</t>
  </si>
  <si>
    <t>ЗИФ-00044576;ЗИФ-00044575</t>
  </si>
  <si>
    <t>ЗИФ-00046747</t>
  </si>
  <si>
    <t>ЗИФ-ПВ-3,5/0,8 F-R на шасси</t>
  </si>
  <si>
    <t>ЗИФ-00044576;ЗИФ-00044576</t>
  </si>
  <si>
    <t>ЗИФ-00044576;ЗИФ-00044577</t>
  </si>
  <si>
    <t>Похож на Atlas Copco XAS 87 Kd, Atlas Copco XAS 88 Kd,  Atlas Copco XAS 97 Dd, Atlas Copco XAS 98</t>
  </si>
  <si>
    <t>ЗИФ-00046748</t>
  </si>
  <si>
    <t>ЗИФ-ПВ-5/0,8 F-R на шасси</t>
  </si>
  <si>
    <t>ЗИФ-00044576;ЗИФ-00044578</t>
  </si>
  <si>
    <t>ЗИФ-00044576;ЗИФ-00044579</t>
  </si>
  <si>
    <t>Похож на Atlas Copco XAS 138</t>
  </si>
  <si>
    <t>ЗИФ-00046749</t>
  </si>
  <si>
    <t>ЗИФ-ПВ-6,5/0,8 F-R на шасси</t>
  </si>
  <si>
    <t>ЗИФ-00044576;ЗИФ-00044580</t>
  </si>
  <si>
    <t>ЗИФ-00044576;ЗИФ-00044581</t>
  </si>
  <si>
    <t>ЗИФ-00046750</t>
  </si>
  <si>
    <t>ЗИФ-ПВ-8,5/0,8 F-R на шасси</t>
  </si>
  <si>
    <t>ЗИФ-00044576;ЗИФ-00044582</t>
  </si>
  <si>
    <t>ЗИФ-00044576;ЗИФ-00044583</t>
  </si>
  <si>
    <t>ЗИФ-00044576;ЗИФ-00044584</t>
  </si>
  <si>
    <t>Похож на Atlas Copco XAS 97 Dd, Atlas Copco XAS 98</t>
  </si>
  <si>
    <t>ЗИФ-00044576;ЗИФ-00044585</t>
  </si>
  <si>
    <t>ЗИФ-00044576;ЗИФ-00044586</t>
  </si>
  <si>
    <t>ЗИФ-00044576;ЗИФ-00044587</t>
  </si>
  <si>
    <t>ЗИФ-00046751</t>
  </si>
  <si>
    <t>ЗИФ-ПВ-6/0,8-R</t>
  </si>
  <si>
    <t>ЗИФ-00044609;ЗИФ-00044610;ЗИФ-00044611;ЗИФ-00018818;ЗИФ-00044576;ЗИФ-00044596</t>
  </si>
  <si>
    <t>ЗИФ-00044609;ЗИФ-00044610;ЗИФ-00044611;ЗИФ-00018818;ЗИФ-00044576;ЗИФ-00044597</t>
  </si>
  <si>
    <t>ЗИФ-00046752</t>
  </si>
  <si>
    <t>ЗИФ-ПВ-6/0,8 Тропическая</t>
  </si>
  <si>
    <t>ЗИФ-00044609;ЗИФ-00044610;ЗИФ-00044611;ЗИФ-00018818;ЗИФ-00044576;ЗИФ-00044598</t>
  </si>
  <si>
    <t>ЗИФ-00044609;ЗИФ-00044610;ЗИФ-00044611;ЗИФ-00018818;ЗИФ-00044576;ЗИФ-00044599</t>
  </si>
  <si>
    <t>ЗИФ-00046753</t>
  </si>
  <si>
    <t>ЗИФ-ПВ-8/0,8-R</t>
  </si>
  <si>
    <t>ЗИФ-00044609;ЗИФ-00044610;ЗИФ-00044611;ЗИФ-00018818;ЗИФ-00044576;ЗИФ-00044600</t>
  </si>
  <si>
    <t>ЗИФ-00044612;ЗИФ-00044613;ЗИФ-00044614;ЗИФ-00018818;ЗИФ-00044576;ЗИФ-00044575</t>
  </si>
  <si>
    <t>Похож на Atlas Copco XAHS 400 PACE</t>
  </si>
  <si>
    <t>ЗИФ-00044611;ЗИФ-00044614;ЗИФ-00018818;ЗИФ-00044576;ЗИФ-00044575</t>
  </si>
  <si>
    <t>Похож на Atlas Copco XAMS 287 Dd</t>
  </si>
  <si>
    <t>ЗИФ-00044617;ЗИФ-00044616;ЗИФ-00044615;ЗИФ-00044577</t>
  </si>
  <si>
    <t>ЗИФ-00044617;ЗИФ-00044616;ЗИФ-00044615;ЗИФ-00044578</t>
  </si>
  <si>
    <t>ЗИФ-00044617;ЗИФ-00044616;ЗИФ-00044615;ЗИФ-00044579</t>
  </si>
  <si>
    <t>ЗИФ-00044617;ЗИФ-00044616;ЗИФ-00044615;ЗИФ-00044580</t>
  </si>
  <si>
    <t>Похож на Atlas Copco XAMS 407 Cd, Atlas Copco XAMS 850</t>
  </si>
  <si>
    <t>ЗИФ-00044617;ЗИФ-00044616;ЗИФ-00044615;ЗИФ-00044581</t>
  </si>
  <si>
    <t>ЗИФ-00044617;ЗИФ-00044616;ЗИФ-00044615;ЗИФ-00044582</t>
  </si>
  <si>
    <t>ЗИФ-00044617;ЗИФ-00044616;ЗИФ-00044615;ЗИФ-00044583</t>
  </si>
  <si>
    <t>Похож на Atlas Copco XAMS 407 Cd</t>
  </si>
  <si>
    <t>ЗИФ-00044617;ЗИФ-00044616;ЗИФ-00044615;ЗИФ-00044584</t>
  </si>
  <si>
    <t>Похож на Atlas Copco XAHS 146 Dd</t>
  </si>
  <si>
    <t>Похож на Atlas Copco XAHS 237 Dd</t>
  </si>
  <si>
    <t>ЗИФ-00044617;ЗИФ-00044616;ЗИФ-00044615;ЗИФ-00044585</t>
  </si>
  <si>
    <t>ЗИФ-00044617;ЗИФ-00044616;ЗИФ-00044615;ЗИФ-00044586</t>
  </si>
  <si>
    <t>Похож на Atlas Copco XATS 377 Cd</t>
  </si>
  <si>
    <t>ЗИФ-00044617;ЗИФ-00044616;ЗИФ-00044615;ЗИФ-00044587</t>
  </si>
  <si>
    <t>Похож на Atlas Copco XATS 377 Cd, Atlas Copco XATS 800</t>
  </si>
  <si>
    <t>ЗИФ-00044617;ЗИФ-00044616;ЗИФ-00044615;ЗИФ-00044588</t>
  </si>
  <si>
    <t>ЗИФ-00044617;ЗИФ-00044616;ЗИФ-00044615;ЗИФ-00044589</t>
  </si>
  <si>
    <t>ЗИФ-00044617;ЗИФ-00044616;ЗИФ-00044615;ЗИФ-00044590</t>
  </si>
  <si>
    <t>Похож на Atlas Copco XATS 487 Cd</t>
  </si>
  <si>
    <t>ЗИФ-00044617;ЗИФ-00044616;ЗИФ-00044615;ЗИФ-00044591</t>
  </si>
  <si>
    <t>ЗИФ-00044617;ЗИФ-00044616;ЗИФ-00044615;ЗИФ-00044592</t>
  </si>
  <si>
    <t>Похож на Atlas Copco XATS 1200</t>
  </si>
  <si>
    <t>Похож на Atlas Copco XAHS 108, Atlas Copco XAHS 107 Kd, Atlas Copco U190-12.</t>
  </si>
  <si>
    <t>Похож на Atlas Copco XAHS 107 Kd, Atlas Copco XAHS 108</t>
  </si>
  <si>
    <t>Похож на Atlas Copco XAHS 186 Dd</t>
  </si>
  <si>
    <t>Похож на Atlas Copco XAHS 450 Cud</t>
  </si>
  <si>
    <t>ЗИФ-00044617;ЗИФ-00044616;ЗИФ-00044615;ЗИФ-00044593</t>
  </si>
  <si>
    <t>ЗИФ-00044617;ЗИФ-00044616;ЗИФ-00044615;ЗИФ-00044594</t>
  </si>
  <si>
    <t>Похож на Atlas Copco XAVS 500</t>
  </si>
  <si>
    <t>ЗИФ-00044617;ЗИФ-00044616;ЗИФ-00044615;ЗИФ-00044595</t>
  </si>
  <si>
    <t>ЗИФ-00044617;ЗИФ-00044616;ЗИФ-00044615;ЗИФ-00044596</t>
  </si>
  <si>
    <t>Похож на Atlas Copco XAHS 347 Cd, Atlas Copco XAHS 700</t>
  </si>
  <si>
    <t>ЗИФ-00044617;ЗИФ-00044616;ЗИФ-00044615;ЗИФ-00044597</t>
  </si>
  <si>
    <t>ЗИФ-00044617;ЗИФ-00044616;ЗИФ-00044615;ЗИФ-00044598</t>
  </si>
  <si>
    <t>Похож на Atlas Copco XAHS 447 Cd</t>
  </si>
  <si>
    <t>ЗИФ-00044617;ЗИФ-00044616;ЗИФ-00044615;ЗИФ-00044599</t>
  </si>
  <si>
    <t>ЗИФ-00044617;ЗИФ-00044616;ЗИФ-00044615;ЗИФ-00044600</t>
  </si>
  <si>
    <t>Похож на Atlas Copco XAHS 447 Cd, Atlas Copco XAVS 1000</t>
  </si>
  <si>
    <t>ЗИФ-00044617;ЗИФ-00044616;ЗИФ-00044615;ЗИФ-00044601</t>
  </si>
  <si>
    <t>Похож на Atlas Copco XAVS 1000</t>
  </si>
  <si>
    <t>Похож на Atlas Copco XAHS 350 Cud, Atlas Copco XAHS 400 PACE, Atlas Copco XAVS 166 Dd</t>
  </si>
  <si>
    <t>Похож на Atlas Copco XAHS 450 Cud, Atlas Copco XAVS 196 Dd</t>
  </si>
  <si>
    <t>ЗИФ-00044617;ЗИФ-00044616;ЗИФ-00044615;ЗИФ-00044602</t>
  </si>
  <si>
    <t>ЗИФ-00044617;ЗИФ-00044616;ЗИФ-00044615;ЗИФ-00044603</t>
  </si>
  <si>
    <t>ЗИФ-00044617;ЗИФ-00044616;ЗИФ-00044615;ЗИФ-00044604</t>
  </si>
  <si>
    <t>ЗИФ-00044617;ЗИФ-00044616;ЗИФ-00044615;ЗИФ-00044605</t>
  </si>
  <si>
    <t>ЗИФ-00044617;ЗИФ-00044616;ЗИФ-00044615;ЗИФ-00044606</t>
  </si>
  <si>
    <t>ЗИФ-00044617;ЗИФ-00044616;ЗИФ-00044615;ЗИФ-00044607</t>
  </si>
  <si>
    <t>Похож на Аtlas Copco XAVS 407 Cd</t>
  </si>
  <si>
    <t>ЗИФ-00044617;ЗИФ-00044616;ЗИФ-00044615;ЗИФ-00044608</t>
  </si>
  <si>
    <t>ЗИФ-00044617;ЗИФ-00044616;ЗИФ-00044615;ЗИФ-00044609</t>
  </si>
  <si>
    <t xml:space="preserve">Похож на Atlas Copco XAVS 1000, </t>
  </si>
  <si>
    <t>ЗИФ-00044617;ЗИФ-00044616;ЗИФ-00044615;ЗИФ-00044610</t>
  </si>
  <si>
    <t>ЗИФ-00046756</t>
  </si>
  <si>
    <t>ЗИФ-ПВ-6/0,8-R на шасси</t>
  </si>
  <si>
    <t>ЗИФ-00044576;ЗИФ-00044588</t>
  </si>
  <si>
    <t>ЗИФ-00044576;ЗИФ-00044589</t>
  </si>
  <si>
    <t>ЗИФ-00046757</t>
  </si>
  <si>
    <t>ЗИФ-ПВ-8/0,8-R на шасси</t>
  </si>
  <si>
    <t>ЗИФ-00044576;ЗИФ-00044590</t>
  </si>
  <si>
    <t>ЗИФ-00044576;ЗИФ-00044591</t>
  </si>
  <si>
    <t>Похож на Atlas Copco XAVS 166 Dd</t>
  </si>
  <si>
    <t>Похож на Atlas Copco XAVS 450</t>
  </si>
  <si>
    <t>ЗИФ-00044617;ЗИФ-00044616;ЗИФ-00044615;ЗИФ-00044611</t>
  </si>
  <si>
    <t>ЗИФ-00044617;ЗИФ-00044616;ЗИФ-00044615;ЗИФ-00044612</t>
  </si>
  <si>
    <t>Похож на Atlas Copco XAVS 650, Atlas Copco XAVS 307 Cd</t>
  </si>
  <si>
    <t>ЗИФ-00044617;ЗИФ-00044616;ЗИФ-00044615;ЗИФ-00044613</t>
  </si>
  <si>
    <t>Похож на Atlas Copco XAXS 277 Cd</t>
  </si>
  <si>
    <t>ЗИФ-00044617;ЗИФ-00044616;ЗИФ-00044615;ЗИФ-00044614</t>
  </si>
  <si>
    <t>Похож на Atlas Copco XAVS 650, Atlas Copco XAVS 307 Cd, Atlas Copco XAXS 277 Cd</t>
  </si>
  <si>
    <t>ЗИФ-00044617;ЗИФ-00044616;ЗИФ-00044615;ЗИФ-00044615</t>
  </si>
  <si>
    <t>ЗИФ-00044617;ЗИФ-00044616;ЗИФ-00044615;ЗИФ-00044616</t>
  </si>
  <si>
    <t>ЗИФ-00044617;ЗИФ-00044616;ЗИФ-00044615;ЗИФ-00044617</t>
  </si>
  <si>
    <t>Похож на Atlas Copco V 900 PACE</t>
  </si>
  <si>
    <t>ЗИФ-00044617;ЗИФ-00044616;ЗИФ-00044615;ЗИФ-00044618</t>
  </si>
  <si>
    <t>Похож на Atlas Copco V 900 PACE, Atlas Copco XRS 396 Cd</t>
  </si>
  <si>
    <t>ЗИФ-00044617;ЗИФ-00044616;ЗИФ-00044615;ЗИФ-00044619</t>
  </si>
  <si>
    <t>ЗИФ-00044617;ЗИФ-00044616;ЗИФ-00044615;ЗИФ-00044620</t>
  </si>
  <si>
    <t>Похож на Atlas Copco V 1200</t>
  </si>
  <si>
    <t>Похож на Atlas Copco XAVS 450, Atlas Copco XAVS 500</t>
  </si>
  <si>
    <t>Похож на Atlas Copco H 23</t>
  </si>
  <si>
    <t>Похож на Atlas Copco XRHS 527 Cd</t>
  </si>
  <si>
    <t>Похож на Atlas Copco X 1300, Atlas Copco Y 1300</t>
  </si>
  <si>
    <t>Похож на Atlas Copco Y 1260</t>
  </si>
  <si>
    <t>Похож на Atlas Copco XRVO 727 Cd</t>
  </si>
  <si>
    <t>Похож на Atlas Copco XRHS 317</t>
  </si>
  <si>
    <t>Похож на Atlas Copco H 23, Atlas Copco XRHS 366 Cd</t>
  </si>
  <si>
    <t>Похож на Atlas Copco XRHS 506 Cd</t>
  </si>
  <si>
    <t>Похож на Atlas Copco V 1200, Atlas Copco Y 1300</t>
  </si>
  <si>
    <t>Похож на Atlas Copco XRVS 336 Cd</t>
  </si>
  <si>
    <t>Похож на Atlas Copco XRVS 476 Cd</t>
  </si>
  <si>
    <t>Похож на Atlas Copco XRVS 487 Cd</t>
  </si>
  <si>
    <t>Похож на Atlas Copco XRVS 617 Cd, Atlas Copco XRVS 476 Cd</t>
  </si>
  <si>
    <t>Похож на Atlas Copco XRV 946 Cd</t>
  </si>
  <si>
    <t>Похож на Atlas Copco X 28</t>
  </si>
  <si>
    <t>Похож на Atlas Copco XRXS 607 Cd, Atlas Copco X 1300</t>
  </si>
  <si>
    <t>Похож на Atlas Copco XRXO 667 Cd</t>
  </si>
  <si>
    <t>Похож на Atlas Copco XRYS 527 Cd, Atlas Copco XRYS 557 Cd, Atlas Copco XRYS 577 Cd</t>
  </si>
  <si>
    <t>Похож на Atlas Copco Y 35, Atlas Copco Y 1260</t>
  </si>
  <si>
    <t>Название модели</t>
  </si>
  <si>
    <t>Тип смазки. Безмасляный/маслозаполненный</t>
  </si>
  <si>
    <t>Наличие частотного регулирования</t>
  </si>
  <si>
    <t>Срок производства</t>
  </si>
  <si>
    <t>Компрессор ЗИФ 7,5 кВт, 1,5 м3/мин, 7 бар винтовой. ЗИФ-СВЭ-1,5/0,7 ШМ-R</t>
  </si>
  <si>
    <t>Похож на Atlas Copco GA 7,5 7,5</t>
  </si>
  <si>
    <t>Датчик температуры, датчик давления, защита от перегрузки по току, защита от перекоса фаз, защита от некорректного напряжения</t>
  </si>
  <si>
    <t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t>
  </si>
  <si>
    <t>На раме, в кожухе</t>
  </si>
  <si>
    <t>Электрический</t>
  </si>
  <si>
    <t>Маслозаполненный</t>
  </si>
  <si>
    <t>Дросселирование на всасывании + пуск-остановка</t>
  </si>
  <si>
    <t>Звезда-треугольник (Y-△)</t>
  </si>
  <si>
    <t>Нет</t>
  </si>
  <si>
    <t>ЗИФ-00046758</t>
  </si>
  <si>
    <t>ЗИФ-СВЭ-1,4/0,8 ШМ-R</t>
  </si>
  <si>
    <t xml:space="preserve">Компрессор ЗИФ 7,5 кВт, 1,4 м3/мин, 8 бар винтовой. ЗИФ-СВЭ-1,4/0,8 ШМ-R </t>
  </si>
  <si>
    <t>Компрессор ЗИФ 7,5 кВт, 1 м3/мин, 7 бар винтовой. ЗИФ-СВЭ-1/1,0 ШМ-R</t>
  </si>
  <si>
    <t>Похож на Atlas Copco GA 7,5 10</t>
  </si>
  <si>
    <t>Компрессор ЗИФ 11 кВт, 2 м3/мин, 7 бар винтовой. ЗИФ-СВЭ-2/0,7 ШМ-R</t>
  </si>
  <si>
    <t>1020*640*1020</t>
  </si>
  <si>
    <t>ЗИФ-00046759</t>
  </si>
  <si>
    <t>ЗИФ-СВЭ-1,9/0,8 ШМ-R</t>
  </si>
  <si>
    <t>Компрессор ЗИФ 11 кВт, 1,9 м3/мин, 8 бар винтовой. ЗИФ-СВЭ-1,9/0,8 ШМ-R</t>
  </si>
  <si>
    <t>Компрессор ЗИФ 11 кВт, 1,9 м3/мин, 10 бар винтовой. ЗИФ-СВЭ-1,9/1,0 ШМ-R</t>
  </si>
  <si>
    <t>Похож на Atlas Copco GA 11 10</t>
  </si>
  <si>
    <t>Компрессор ЗИФ 15 кВт, 2,5 м3/мин, 7 бар винтовой. ЗИФ-СВЭ-2,5/0,7 ШМ-R</t>
  </si>
  <si>
    <t>Похож на Atlas Copco GA 15 7,5</t>
  </si>
  <si>
    <t>ЗИФ-00046760</t>
  </si>
  <si>
    <t>ЗИФ-СВЭ-2,4/0,8 ШМ-R</t>
  </si>
  <si>
    <t>Компрессор ЗИФ 15 кВт, 2,4 м3/мин, 8 бар винтовой. ЗИФ-СВЭ-2,4/0,8 ШМ-R</t>
  </si>
  <si>
    <t>Компрессор ЗИФ 15 кВт, 2,3 м3/мин, 10 бар винтовой. ЗИФ-СВЭ-2,3/1,0 ШМ-R</t>
  </si>
  <si>
    <t>Похож на Atlas Copco GA 15 10</t>
  </si>
  <si>
    <t>Компрессор ЗИФ 18,5 кВт, 3 м3/мин, 7 бар винтовой. ЗИФ-СВЭ-3/0,7 ШМ-R</t>
  </si>
  <si>
    <t>1100*670*1130</t>
  </si>
  <si>
    <t>Похож на Atlas Copco GA 18 7,5</t>
  </si>
  <si>
    <t>ЗИФ-00046761</t>
  </si>
  <si>
    <t>ЗИФ-СВЭ-2,9/0,8 ШМ-R</t>
  </si>
  <si>
    <t>Компрессор ЗИФ 18,5 кВт, 2,5 м3/мин, 10 бар винтовой. ЗИФ-СВЭ-2,5/1,0 ШМ-R</t>
  </si>
  <si>
    <t>Похож на Atlas Copco GA 18 10</t>
  </si>
  <si>
    <t>Компрессор ЗИФ 22 кВт, 4 м3/мин, 7 бар винтовой. ЗИФ-СВЭ-4/0,7 ШМ-R</t>
  </si>
  <si>
    <t>Похож на Atlas Copco GA 22 7,5</t>
  </si>
  <si>
    <t>ЗИФ-00046762</t>
  </si>
  <si>
    <t>ЗИФ-СВЭ-3,9/0,8 ШМ-R</t>
  </si>
  <si>
    <t>Компрессор ЗИФ 22 кВт, 3,9 м3/мин, 8 бар винтовой. ЗИФ-СВЭ-3,9/0,8 ШМ-R</t>
  </si>
  <si>
    <t>Компрессор ЗИФ 22 кВт, 3,5 м3/мин, 10 бар винтовой. ЗИФ-СВЭ-3,5/1,0 ШМ-R</t>
  </si>
  <si>
    <t>Похож на Atlas Copco GA 22 10</t>
  </si>
  <si>
    <t>Компрессор ЗИФ 30 кВт, 5 м3/мин, 7 бар винтовой. ЗИФ-СВЭ-5/0,7 ШМ-R</t>
  </si>
  <si>
    <t>1220*850*1240</t>
  </si>
  <si>
    <t>Похож на Atlas Copco GA 30 10</t>
  </si>
  <si>
    <t>ЗИФ-00046763</t>
  </si>
  <si>
    <t>ЗИФ-СВЭ-4,9/0,8 ШМ-R</t>
  </si>
  <si>
    <t>Компрессор ЗИФ 30 кВт, 4,9 м3/мин, 8 бар винтовой. ЗИФ-СВЭ-4,9/0,8 ШМ-R</t>
  </si>
  <si>
    <t>Компрессор ЗИФ 30 кВт, 4,5 м3/мин, 10 бар винтовой. ЗИФ-СВЭ-4,5/1,0 ШМ-R</t>
  </si>
  <si>
    <t>Компрессор ЗИФ 37 кВт, 6,5 м3/мин, 7 бар винтовой. ЗИФ-СВЭ-6,5/0,7 ШМ-R</t>
  </si>
  <si>
    <t>Похож на Atlas Copco GA 37 7,5</t>
  </si>
  <si>
    <t>ЗИФ-00046764</t>
  </si>
  <si>
    <t>ЗИФ-СВЭ-6,4/0,8 ШМ-R</t>
  </si>
  <si>
    <t>Компрессор ЗИФ 37 кВт, 6,4 м3/мин, 8 бар винтовой.ЗИФ-СВЭ-6,4/0,8 ШМ-R</t>
  </si>
  <si>
    <t>Компрессор ЗИФ 37 кВт, 6 м3/мин, 10 бар винтовой. ЗИФ-СВЭ-6/1,0 ШМ-R</t>
  </si>
  <si>
    <t>Похож на Atlas Copco GA 37 10</t>
  </si>
  <si>
    <t>Компрессор ЗИФ 45 кВт, 7,5 м3/мин, 7 бар винтовой. ЗИФ-СВЭ-7,5/0,7 ШМ-R</t>
  </si>
  <si>
    <t>1300*1000*1334</t>
  </si>
  <si>
    <t>Похож на Atlas Copco GA 45 7,5</t>
  </si>
  <si>
    <t>ЗИФ-00046765</t>
  </si>
  <si>
    <t>ЗИФ-СВЭ-7,4/0,8 ШМ-R</t>
  </si>
  <si>
    <t>Компрессор ЗИФ 45 кВт, 7,4 м3/мин, 8 бар винтовой.ЗИФ-СВЭ-7,4/0,8 ШМ-R</t>
  </si>
  <si>
    <t>Компрессор ЗИФ 45 кВт, 6,5 м3/мин, 10 бар винтовой. ЗИФ-СВЭ-6,5/1,0 ШМ-R</t>
  </si>
  <si>
    <t>Похож на Atlas Copco GA 45 10</t>
  </si>
  <si>
    <t>Компрессор ЗИФ 55 кВт, 9,5 м3/мин, 7 бар винтовой. ЗИФ-СВЭ-9,5/0,7 ШМ-R</t>
  </si>
  <si>
    <t>Похож на Atlas Copco GA 55 7,5</t>
  </si>
  <si>
    <t>ЗИФ-00046766</t>
  </si>
  <si>
    <t>ЗИФ-СВЭ-9,4/0,8 ШМ-R</t>
  </si>
  <si>
    <t>Компрессор ЗИФ 55 кВт, 9,4 м3/мин, 8 бар винтовой. ЗИФ-СВЭ-9,4/0,8 ШМ-R</t>
  </si>
  <si>
    <t>Компрессор ЗИФ 55 кВт, 8,5 м3/мин, 10 бар винтовой.ЗИФ-СВЭ-8,5/1,0 ШМ-R</t>
  </si>
  <si>
    <t>Похож на Atlas Copco GA 55 8,5</t>
  </si>
  <si>
    <t>Компрессор ЗИФ 75 кВт, 12 м3/мин, 7 бар винтовой. ЗИФ-СВЭ-12/0,7 ШМ-R</t>
  </si>
  <si>
    <t>Похож на Atlas Copco GA 75 7,5</t>
  </si>
  <si>
    <t>ЗИФ-00046767</t>
  </si>
  <si>
    <t>ЗИФ-СВЭ-11,9/0,8 ШМ-R</t>
  </si>
  <si>
    <t>Компрессор ЗИФ 75 кВт, 11,9 м3/мин, 8 бар винтовой. ЗИФ-СВЭ-12/0,7 ШМ-R</t>
  </si>
  <si>
    <t>Компрессор ЗИФ 75 кВт, 11 м3/мин, 10 бар винтовой. ЗИФ-СВЭ-11/1,0 ШМ-R</t>
  </si>
  <si>
    <t>Похож на Atlas Copco GA 75 10</t>
  </si>
  <si>
    <t>Компрессор ЗИФ 75 кВт, 10 м3/мин, 13 бар винтовой. ЗИФ-СВЭ-10/1,3 ШМ-R</t>
  </si>
  <si>
    <t>Похож на Atlas Copco GA 75 13</t>
  </si>
  <si>
    <t>Синхронный на постоянных магнитах</t>
  </si>
  <si>
    <t>Частотное (ЧРП)</t>
  </si>
  <si>
    <t>Плавный пуск через ЧРП</t>
  </si>
  <si>
    <t>Да</t>
  </si>
  <si>
    <t>Компрессор ЗИФ 90 кВт, 15 м3/мин, 7 бар винтовой. ЗИФ-СВЭ-15/0,7 ШМ-R</t>
  </si>
  <si>
    <t>Похож на Atlas Copco GA 90-7,5</t>
  </si>
  <si>
    <t>Компрессор ЗИФ 90 кВт, 13 м3/мин, 10 бар винтовой. ЗИФ-СВЭ-13/1,0 ШМ-R</t>
  </si>
  <si>
    <t>Похож на Atlas Copco GA 90-10</t>
  </si>
  <si>
    <t>Компрессор ЗИФ 90 кВт, 11м3/мин, 13 бар винтовой. ЗИФ-СВЭ-11/1,3 ШМ-R</t>
  </si>
  <si>
    <t>Похож на Atlas Copco GA 90-13</t>
  </si>
  <si>
    <t>Компрессор ЗИФ 110 кВт, 21 м3/мин, 7 бар винтовой. ЗИФ-СВЭ-21/0,7 ШМ-R</t>
  </si>
  <si>
    <t>Похож на Atlas Copco GA 110-7,5</t>
  </si>
  <si>
    <t>Компрессор ЗИФ 110 кВт, 17,5 м3/мин, 10 бар винтовой. ЗИФ-СВЭ-17,5/1,0 ШМ-R</t>
  </si>
  <si>
    <t>Похож на Atlas Copco GA 110-10</t>
  </si>
  <si>
    <t>Компрессор ЗИФ 110 кВт, 15,5 м3/мин, 13 бар винтовой. ЗИФ-СВЭ-15,1/1,3 ШМ-R</t>
  </si>
  <si>
    <t>Похож на Atlas Copco GA 110-13</t>
  </si>
  <si>
    <t>Компрессор ЗИФ 132 кВт, 24 м3/мин, 7 бар винтовой. ЗИФ-СВЭ-24/0,7 ШМ-R</t>
  </si>
  <si>
    <t>Похож на Atlas Copco GA 132-7,5</t>
  </si>
  <si>
    <t>Компрессор ЗИФ 132 кВт, 21 м3/мин, 10 бар винтовой. ЗИФ-СВЭ-21/1,0 ШМ-R</t>
  </si>
  <si>
    <t>Похож на Atlas Copco GA 132-10</t>
  </si>
  <si>
    <t>Компрессор ЗИФ 132 кВт, 17,8 м3/мин, 13 бар винтовой. ЗИФ-СВЭ-17,8/1,3 ШМ-R</t>
  </si>
  <si>
    <t>Похож на Atlas Copco GA 132-13</t>
  </si>
  <si>
    <t>Компрессор ЗИФ 160 кВт, 27 м3/мин, 7 бар винтовой. ЗИФ-СВЭ-27/0,7 ШМ-R</t>
  </si>
  <si>
    <t>Похож на Atlas Copco GA 160-7,5</t>
  </si>
  <si>
    <t>Компрессор ЗИФ 160 кВт, 23 м3/мин, 10 бар винтовой. ЗИФ-СВЭ-23/1,0 ШМ-R</t>
  </si>
  <si>
    <t>Похож на Atlas Copco GA 160-10</t>
  </si>
  <si>
    <t>Компрессор ЗИФ 160 кВт, 20 м3/мин, 13 бар винтовой. ЗИФ-СВЭ-20/1,3 ШМ-R</t>
  </si>
  <si>
    <t>Похож на Atlas Copco GA 160-13</t>
  </si>
  <si>
    <t>Компрессор ЗИФ 185 кВт, 31 м3/мин, 7 бар винтовой. ЗИФ-СВЭ-31/0,7 ШМ-R</t>
  </si>
  <si>
    <t>3070*1950*2050</t>
  </si>
  <si>
    <t>Похож на Atlas Copco GA 185-7,5</t>
  </si>
  <si>
    <t>Компрессор ЗИФ 185 кВт, 26,5 м3/мин, 10 бар винтовой. ЗИФ-СВЭ-26,5/1,0 ШМ-R</t>
  </si>
  <si>
    <t>Похож на Atlas Copco GA 185-10</t>
  </si>
  <si>
    <t>Компрессор ЗИФ 185 кВт, 23 м3/мин, 13 бар винтовой. ЗИФ-СВЭ-23/1,3 ШМ-R</t>
  </si>
  <si>
    <t>Похож на Atlas Copco GA 185-13</t>
  </si>
  <si>
    <t>Компрессор ЗИФ 200 кВт, 33,5 м3/мин, 7 бар винтовой. ЗИФ-СВЭ-33,5/0,7 ШМ-R</t>
  </si>
  <si>
    <t>Похож на Atlas Copco GA 200-7,5</t>
  </si>
  <si>
    <t>Компрессор ЗИФ 200 кВт, 28,5 м3/мин, 10 бар винтовой. ЗИФ-СВЭ-28,5/1,0 ШМ-R</t>
  </si>
  <si>
    <t>Похож на Atlas Copco GA 200-10</t>
  </si>
  <si>
    <t>Компрессор ЗИФ 200 кВт, 25 м3/мин, 13 бар винтовой. ЗИФ-СВЭ-25/1,3 ШМ-R</t>
  </si>
  <si>
    <t>Похож на Atlas Copco GA 200-13</t>
  </si>
  <si>
    <t>Компрессор ЗИФ 220 кВт, 37 м3/мин, 7 бар винтовой. ЗИФ-СВЭ-37/0,7 ШМ-R</t>
  </si>
  <si>
    <t>Похож на Atlas Copco GA 220-10</t>
  </si>
  <si>
    <t>Компрессор ЗИФ 220 кВт, 30,5 м3/мин, 10 баз винтовой. ЗИФ-СВЭ-30,5/1,0 ШМ-R</t>
  </si>
  <si>
    <t>Компрессор ЗИФ 220 кВт, 26 м3/мин, 13 бар винтовой. ЗИФ-СВЭ-26/1,3 ШМ-R</t>
  </si>
  <si>
    <t>Похож на Atlas Copco GA 220-13</t>
  </si>
  <si>
    <t>Компрессор ЗИФ 250 кВт, 42 м3/мин, 7 бар винтовой. ЗИФ-СВЭ-42/0,7 ШМ-R</t>
  </si>
  <si>
    <t>Похож на Atlas Copco GA 250-7,5</t>
  </si>
  <si>
    <t>Компрессор ЗИФ 250 кВт, 36 м3/мин, 10 бар винтовой. ЗИФ-СВЭ-36/1,0 ШМ-R</t>
  </si>
  <si>
    <t>Похож на Atlas Copco GA 250-10</t>
  </si>
  <si>
    <t>Компрессор ЗИФ 250 кВт, 31,5 м3/мин, 13 бар винтовой. ЗИФ-СВЭ-31,5/1,3 ШМ-R</t>
  </si>
  <si>
    <t>Похож на Atlas Copco GA 250-13</t>
  </si>
  <si>
    <t>Компрессор ЗИФ 280 кВт, 49 м3/мин, 7 бар винтовой. ЗИФ-СВЭ-49/0,7 ШМ-R</t>
  </si>
  <si>
    <t>Похож на Atlas Copco GA 280-7,5</t>
  </si>
  <si>
    <t>Компрессор ЗИФ 280 кВт, 41 м3/мин, 10 бар винтовой. ЗИФ-СВЭ-41/1,0 ШМ-R</t>
  </si>
  <si>
    <t>Похож на Atlas Copco GA 280-10</t>
  </si>
  <si>
    <t>Компрессор ЗИФ 280 кВт, 36 м3/мин, 13 бар винтовой. ЗИФ-СВЭ-36/1,3 ШМ-R</t>
  </si>
  <si>
    <t>Похож на Atlas Copco GA 280-13</t>
  </si>
  <si>
    <t>Компрессор ЗИФ 315 кВт, 52,5 м3/мин, 7 бар винтовой. ЗИФ-СВЭ-52,5/0,7 ШМ-R</t>
  </si>
  <si>
    <t>Похож на Atlas Copco GA 315-7,5</t>
  </si>
  <si>
    <t>Компрессор ЗИФ 315 кВт, 45 м3/мин, 10 бар винтовой. ЗИФ-СВЭ-45/1,0 ШМ-R</t>
  </si>
  <si>
    <t>Похож на Atlas Copco GA 315-10</t>
  </si>
  <si>
    <t>Компрессор ЗИФ 315 кВт, 40 м3/мин, 13 бар винтовой. ЗИФ-СВЭ-40/1,3 ШМ-R</t>
  </si>
  <si>
    <t>Похож на Atlas Copco GA 315-13</t>
  </si>
  <si>
    <t>Компрессор  ЗИФ 7,5 кВт, 1,5 м3/мин, 7 бар винтовой, с частотным регулированием. ЗИФ-СВЭ-1,5/0,7 ШМЧ-R</t>
  </si>
  <si>
    <t>Похож на Atlas Copco GA 7,5 VSD 7,5</t>
  </si>
  <si>
    <t>Компрессор ЗИФ 7,5 кВт, 1 м3/мин, 10 бар винтовой, с частотным регулированием. ЗИФ-СВЭ-1/1,0 ШМЧ-R</t>
  </si>
  <si>
    <t>Похож на Atlas Copco GA 7,5 VSD 10</t>
  </si>
  <si>
    <t>Компрессор ЗИФ 7,5 кВт, 0,8 м3/мин, 13 бар винтовой, с частотным регулированием. ЗИФ-СВЭ-0,8/1,3 ШМЧ-R</t>
  </si>
  <si>
    <t>Похож на Atlas Copco GA 7,5 VSD 13</t>
  </si>
  <si>
    <t>Компрессор ЗИФ 11 кВт, 2 м3/мин, 7 бар винтовой, с частотным регулированием. ЗИФ-СВЭ-2/0,7 ШМЧ-R</t>
  </si>
  <si>
    <t>Похож на Atlas Copco GA 11 VSD 7,5</t>
  </si>
  <si>
    <t>Компрессор ЗИФ 11 кВт, 1,9 м3/мин, 10 бар винтовой, с частотным регулированием. ЗИФ-СВЭ-1,9/1,0 ШМЧ-R</t>
  </si>
  <si>
    <t>Похож на Atlas Copco GA 11 VSD 10</t>
  </si>
  <si>
    <t>Компрессор ЗИФ 11 кВт, 1,3 м3/мин, 13 бар винтовой, с частотным регулированием. ЗИФ-СВЭ-1,3/1,3 ШМЧ-R</t>
  </si>
  <si>
    <t>Похож на Atlas Copco GA 11 VSD 13</t>
  </si>
  <si>
    <t>Компрессор ЗИФ 15 кВт, 2,5 м3/мин, 7 бар винтовой, с частотным регулированием. ЗИФ-СВЭ-2,5/0,7 ШМЧ-R</t>
  </si>
  <si>
    <t>Похож на Atlas Copco GA 15 VSD 7,5</t>
  </si>
  <si>
    <t>Компрессор ЗИФ 15 кВт, 2,3 м3/мин, 10 бар винтовой, с частотным регулированием. ЗИФ-СВЭ-2,3/1,0 ШМЧ-R</t>
  </si>
  <si>
    <t>Похож на Atlas Copco GA 15 VSD 10</t>
  </si>
  <si>
    <t>Компрессор ЗИФ 15 кВт, 1,7 м3/мин, 13 бар винтовой, с частотным регулированием. ЗИФ-СВЭ-1,7/1,3 ШМЧ-R</t>
  </si>
  <si>
    <t>Похож на Atlas Copco GA 15 VSD 13</t>
  </si>
  <si>
    <t>Компрессор ЗИФ 18,5 кВт, 3 м3/мин, 7 бар винтовой, с частотным регулированием. ЗИФ-СВЭ-3/0,7 ШМЧ-R</t>
  </si>
  <si>
    <t>Похож на Atlas Copco GA 18 VSD 7,5</t>
  </si>
  <si>
    <t>Компрессор ЗИФ 18,5 кВт, 2,5 м3/мин, 10 бар винтовой, с частотным регулированием. ЗИФ-СВЭ-2,5/1,0 ШМЧ-R</t>
  </si>
  <si>
    <t>Похож на Atlas Copco GA 18 VSD 10</t>
  </si>
  <si>
    <t>Компрессор ЗИФ 18,5 кВт, 2,2 м3/мин, 13 бар винтовой, с частотным регулированием. ЗИФ-СВЭ-2,2/1,3 ШМЧ-R</t>
  </si>
  <si>
    <t>Похож на Atlas Copco GA 18 VSD 13</t>
  </si>
  <si>
    <t>Компрессор ЗИФ 22 кВт, 4 м3/мин, 7 бар винтовой, с частотным регулированием. ЗИФ-СВЭ-4/0,7 ШМЧ-R</t>
  </si>
  <si>
    <t>Похож на Atlas Copco GA 22 VSD 7,5</t>
  </si>
  <si>
    <t>Компрессор ЗИФ 22 кВт, 3,5 м3/мин, 10 бар винтовой, с частотным регулированием. ЗИФ-СВЭ-3,5/1,0 ШМЧ-R</t>
  </si>
  <si>
    <t>Похож на Atlas Copco GA 22 VSD 10</t>
  </si>
  <si>
    <t>Компрессор ЗИФ 22 кВт, 3 м3/мин, 13 бар винтовой, с частотным регулированием. ЗИФ-СВЭ-3/1,3 ШМЧ-R</t>
  </si>
  <si>
    <t>Похож на Atlas Copco GA 22 VSD 13</t>
  </si>
  <si>
    <t>Компрессор ЗИФ 30 кВт, 5 м3/мин, 7 бар винтовой, с частотным регулированием. ЗИФ-СВЭ-5/0,7 ШМЧ-R</t>
  </si>
  <si>
    <t>Похож на Atlas Copco GA 30 VSD 7,5</t>
  </si>
  <si>
    <t>Компрессор ЗИФ 30 кВт, 4,5 м3/мин, 10 бар винтовой, с частотным регулированием. ЗИФ-СВЭ-4,5/1,0 ШМЧ-R</t>
  </si>
  <si>
    <t>Похож на Atlas Copco GA 30 VSD 10</t>
  </si>
  <si>
    <t>Компрессор ЗИФ 30 кВт, 4 м3/мин, 13 бар винтовой, с частотным регулированием. ЗИФ-СВЭ-4/1,3 ШМЧ-R</t>
  </si>
  <si>
    <t>Похож на Atlas Copco GA 30 VSD 13</t>
  </si>
  <si>
    <t>Компрессор ЗИФ 37 кВт, 6,5 м3/мин, 7 бар винтовой, с частотным регулированием. ЗИФ-СВЭ-6,5/0,7 ШМЧ-R</t>
  </si>
  <si>
    <t>Похож на Atlas Copco GA 37 VSD 7,5</t>
  </si>
  <si>
    <t>Компрессор ЗИФ 37 кВт, 6 м3/мин, 10 бар винтовой, с частотным регулированием. ЗИФ-СВЭ-6/1,0 ШМЧ-R</t>
  </si>
  <si>
    <t>Похож на Atlas Copco GA 37 VSD 10</t>
  </si>
  <si>
    <t>Компрессор ЗИФ 37 кВт, 5 м3/мин, 13 бар винтовой, с частотным регулированием. ЗИФ-СВЭ-5/1,3 ШМЧ-R</t>
  </si>
  <si>
    <t>Похож на Atlas Copco GA 37 VSD 13</t>
  </si>
  <si>
    <t>Компрессор ЗИФ 45 кВт, 7 м3/мин, 7 бар винтовой, с частотным регулированием. ЗИФ-СВЭ-7,5/0,7 ШМЧ-R</t>
  </si>
  <si>
    <t>Похож на Atlas Copco GA 45 VSD 7,5</t>
  </si>
  <si>
    <t>Компрессор ЗИФ 45 кВт, 6,5 м3/мин, 10 бар винтовой, с частотным регулированием. ЗИФ-СВЭ-6,5/1,0 ШМЧ-R</t>
  </si>
  <si>
    <t>Похож на Atlas Copco GA 45 VSD 10</t>
  </si>
  <si>
    <t>Компрессор ЗИФ 45 кВт, 6 м3/мин, 13 бар винтовой, с частотным регулированием. ЗИФ-СВЭ-6/1,3 ШМЧ-R</t>
  </si>
  <si>
    <t>Похож на Atlas Copco GA 45 VSD 13</t>
  </si>
  <si>
    <t>Компрессор ЗИФ 55 кВт, 9,5 м3/мин, 7 бар винтовой, с частотным регулированием. ЗИФ-СВЭ-9,5/0,7 ШМЧ-R</t>
  </si>
  <si>
    <t>Похож на Atlas Copco GA 55 VSD 7,5</t>
  </si>
  <si>
    <t>Компрессор ЗИФ 55 кВт, 8,5 м3/мин, 10 бар винтовой, с частотным регулированием. ЗИФ-СВЭ-8,5/1,0 ШМЧ-R</t>
  </si>
  <si>
    <t>Похож на Atlas Copco GA 55 VSD 10</t>
  </si>
  <si>
    <t>Компрессор ЗИФ 55 кВт, 7 м3/мин, 13 бар винтовой, с частотным регулированием. ЗИФ-СВЭ-7/1,3 ШМЧ-R</t>
  </si>
  <si>
    <t>Похож на Atlas Copco GA 55 VSD 13</t>
  </si>
  <si>
    <t>Компрессор ЗИФ 75 кВт, 12 м3/мин, 7 бар винтовой, с частотным регулированием. ЗИФ-СВЭ-12/0,7 ШМЧ-R</t>
  </si>
  <si>
    <t>Похож на Atlas Copco GA 75 VSD 7,5</t>
  </si>
  <si>
    <t>Компрессор ЗИФ 75 кВт, 11 м3/мин, 10 бар винтовой, с частотным регулированием. ЗИФ-СВЭ-11/1,0 ШМЧ-R</t>
  </si>
  <si>
    <t>Похож на Atlas Copco GA 75 VSD 10</t>
  </si>
  <si>
    <t>Компрессор ЗИФ 75 кВт, 10 м3/мин, 13 бар винтовой, с частотным регулированием. ЗИФ-СВЭ-10/1,3 ШМЧ-R</t>
  </si>
  <si>
    <t>Похож на Atlas Copco GA 75 VSD 13</t>
  </si>
  <si>
    <t>Компрессор ЗИФ 90 кВт, 15 м3/мин, 7 бар винтовой, с частотным регулированием. ЗИФ-СВЭ-15/0,7 ШМЧ-R</t>
  </si>
  <si>
    <t>Похож на Atlas Copco GA 90 VSD 7,5</t>
  </si>
  <si>
    <t>Компрессор ЗИФ 90 кВт, 13,5 м3/мин, 10 бар винтовой, с частотным регулированием. ЗИФ-СВЭ-13/1,0 ШМЧ-R</t>
  </si>
  <si>
    <t>Похож на Atlas Copco GA 90 VSD 10</t>
  </si>
  <si>
    <t>Компрессор ЗИФ 90 кВт, 11 м3/мин, 13 бар винтовой, с частотным регулированием. ЗИФ-СВЭ-11/1,3 ШМЧ-R</t>
  </si>
  <si>
    <t>Похож на Atlas Copco GA 90 VSD 13</t>
  </si>
  <si>
    <t>Компрессор ЗИФ 110 кВт, 21 м3/мин, 7 бар винтовой, с частотным регулированием. ЗИФ-СВЭ-21/0,7 ШМЧ-R</t>
  </si>
  <si>
    <t>Похож на Atlas Copco GA 110 VSD 7,5</t>
  </si>
  <si>
    <t>Компрессор ЗИФ 110 кВт, 17,5 м3/мин, 10 бар винтовой, с частотным регулированием. ЗИФ-СВЭ-17,5/1,0 ШМЧ-R</t>
  </si>
  <si>
    <t>Похож на Atlas Copco GA 110 VSD 10</t>
  </si>
  <si>
    <t>Компрессор ЗИФ 110 кВт, 15 м3/мин, 13 бар винтовой, с частотным регулированием. ЗИФ-СВЭ-15,1/1,3 ШМЧ-R</t>
  </si>
  <si>
    <t>Похож на Atlas Copco GA 110 VSD 13</t>
  </si>
  <si>
    <t>Компрессор ЗИФ 132 кВт, 24 м3/мин, 7 бар винтовой, с частотным регулированием. ЗИФ-СВЭ-24/0,7 ШМЧ-R</t>
  </si>
  <si>
    <t>Похож на Atlas Copco GA 132 VSD 7,5</t>
  </si>
  <si>
    <t>Компрессор ЗИФ 132 кВт, 21 м3/мин, 10 бар винтовой, с частотным регулированием. ЗИФ-СВЭ-21/1,0 ШМЧ-R</t>
  </si>
  <si>
    <t>Похож на Atlas Copco GA 132 VSD 10</t>
  </si>
  <si>
    <t>Компрессор ЗИФ 132 кВт, 17,8 м3/мин, 13 бар винтовой, с частотным регулированием. ЗИФ-СВЭ-17,8/1,3 ШМЧ-R.</t>
  </si>
  <si>
    <t>Похож на Atlas Copco GA 132 VSD 13</t>
  </si>
  <si>
    <t>Компрессор ЗИФ 160 кВт, 27 м3/мин, 7 бар винтовой, с частотным регулированием. ЗИФ-СВЭ-27/0,7 ШМЧ-R</t>
  </si>
  <si>
    <t>Похож на Atlas Copco GA 160 VSD 7,5</t>
  </si>
  <si>
    <t>Компрессор ЗИФ 160 кВт, 23 м3/мин, 10 бар винтовой, с частотным регулированием. ЗИФ-СВЭ-23/1,0 ШМЧ-R</t>
  </si>
  <si>
    <t>Похож на Atlas Copco GA 160 VSD 10</t>
  </si>
  <si>
    <t>Компрессор ЗИФ 160 кВт, 20 м3/мин, 13 бар винтовой, с частотным регулированием. ЗИФ-СВЭ-20/1,3 ШМЧ-R</t>
  </si>
  <si>
    <t>Похож на Atlas Copco GA 160 VSD 13</t>
  </si>
  <si>
    <t>Компрессор ЗИФ 185 кВт, 31 м3/мин, 7 бар винтовой, с частотным регулированием. ЗИФ-СВЭ-31/0,7 ШМЧ-R</t>
  </si>
  <si>
    <t>Похож на Atlas Copco GA 185 VSD 7,5</t>
  </si>
  <si>
    <t>Компрессор ЗИФ 185 кВт, 26,5 м3/мин, 10 бар винтовой, с частотным регулированием. ЗИФ-СВЭ-26,5/1,0 ШМЧ-R</t>
  </si>
  <si>
    <t>Похож на Atlas Copco GA 185 VSD 10</t>
  </si>
  <si>
    <t>Компрессор ЗИФ 185 кВт, 23 м3/мин, 13 бар винтовой, с частотным регулированием. ЗИФ-СВЭ-23/1,3 ШМЧ-R</t>
  </si>
  <si>
    <t>Похож на Atlas Copco GA 185 VSD 13</t>
  </si>
  <si>
    <t>Компрессор ЗИФ 200 кВт, 33,5 м3/мин, 7 бар винтовой, с частотным регулированием. ЗИФ-СВЭ-33,5/0,7 ШМЧ-R</t>
  </si>
  <si>
    <t>Похож на Atlas Copco GA 200 VSD 7,5</t>
  </si>
  <si>
    <t>Компрессор ЗИФ 200 кВт, 28,5 м3/мин, 10 бар винтовой, с частотным регулированием. ЗИФ-СВЭ-28,5/1,0 ШМЧ-R</t>
  </si>
  <si>
    <t>Похож на Atlas Copco GA 200 VSD 10</t>
  </si>
  <si>
    <t>Компрессор ЗИФ 200 кВт, 25 м3/мин, 13 бар винтовой, с частотным регулированием. ЗИФ-СВЭ-25/1,3 ШМЧ-R</t>
  </si>
  <si>
    <t>Похож на Atlas Copco GA 200 VSD 13</t>
  </si>
  <si>
    <t>Компрессор ЗИФ 220 кВт, 37 м3/мин, 7 бар винтовой, с частотным регулированием. ЗИФ-СВЭ-37/0,7 ШМЧ-R</t>
  </si>
  <si>
    <t>Похож на Atlas Copco GA 220 VSD 7,5</t>
  </si>
  <si>
    <t>Компрессор ЗИФ 220 кВт, 30,5 м3/мин, 10 бар винтовой, с частотным регулированием. ЗИФ-СВЭ-30,5/1,0 ШМЧ-R</t>
  </si>
  <si>
    <t>Похож на Atlas Copco GA 220 VSD 10</t>
  </si>
  <si>
    <t>Компрессор ЗИФ 220 кВт, 26 м3/мин, 13 бар винтовой, с частотным регулированием. ЗИФ-СВЭ-26/1,3 ШМЧ-R</t>
  </si>
  <si>
    <t>Похож на Atlas Copco GA 220 VSD 13</t>
  </si>
  <si>
    <t>Компрессор ЗИФ 250 кВт, 42 м3/мин, 7 бар винтовой, с частотным регулированием. ЗИФ-СВЭ-42/0,7 ШМЧ-R</t>
  </si>
  <si>
    <t>Похож на Atlas Copco GA 250 VSD 7,5</t>
  </si>
  <si>
    <t>Компрессор ЗИФ 250 кВт, 36 м3/мин, 10 бар винтовой, с частотным регулированием. ЗИФ-СВЭ-36/1,0 ШМЧ-R</t>
  </si>
  <si>
    <t>Похож на Atlas Copco GA 250 VSD 10</t>
  </si>
  <si>
    <t>Компрессор ЗИФ 250 кВт, 31,5 м3/мин, 13 бар винтовой, с частотным регулированием. ЗИФ-СВЭ-31,5/1,3 ШМЧ-R</t>
  </si>
  <si>
    <t>Похож на Atlas Copco GA 250 VSD 13</t>
  </si>
  <si>
    <t>Компрессор ЗИФ 280 кВт, 49 м3/мин, 7 бар винтовой, с частотным регулированием. ЗИФ-СВЭ-49/0,7 ШМЧ-R</t>
  </si>
  <si>
    <t>Похож на Atlas Copco GA 280 VSD 7,5</t>
  </si>
  <si>
    <t>Компрессор ЗИФ 280 кВт, 41 м3/мин, 10 бар винтовой, с частотным регулированием. ЗИФ-СВЭ-41/1,0 ШМЧ-R</t>
  </si>
  <si>
    <t>Похож на Atlas Copco GA 280 VSD 10</t>
  </si>
  <si>
    <t>ЗИФ-СВЭ-36/1,3 ШМЧ-R</t>
  </si>
  <si>
    <t>Компрессор ЗИФ 280 кВт, 36 м3/мин, 13 бар винтовой, с частотным регулированием. ЗИФ-СВЭ-36/1,3 ШМЧ-R</t>
  </si>
  <si>
    <t>Похож на Atlas Copco GA 280 VSD 13</t>
  </si>
  <si>
    <t>Компрессор ЗИФ 315 кВт, 52,5 м3/мин, 7 бар винтовой, с частотным регулированием. ЗИФ-СВЭ-52,5/0,7 ШМЧ-R</t>
  </si>
  <si>
    <t>Похож на Atlas Copco GA 315 VSD 7,5</t>
  </si>
  <si>
    <t>Компрессор ЗИФ 315 кВт, 45 м3/мин, 10 бар винтовой, с частотным регулированием. ЗИФ-СВЭ-45/1,0 ШМЧ-R</t>
  </si>
  <si>
    <t>Похож на Atlas Copco GA 315 VSD 10</t>
  </si>
  <si>
    <t>Компрессор ЗИФ 315 кВт, 40 м3/мин, 13 бар винтовой, с частотным регулированием. ЗИФ-СВЭ-45/1,0 ШМЧ-R</t>
  </si>
  <si>
    <t>Похож на Atlas Copco GA 315 VSD 13</t>
  </si>
  <si>
    <t>Компрессор ЗИФ 355 кВт, 64 м3/мин, 7 бар винтовой, с частотным регулированием. ЗИФ-СВЭ-64/0,7 ШМЧ-R</t>
  </si>
  <si>
    <t>Похож на Atlas Copco GA 355 VSD 7,5</t>
  </si>
  <si>
    <t>Компрессор ЗИФ винтовой передвижной 18,5 кВт, до -20 ℃, 3 м3/мин, 7 бар, Полная защита от осадков. ЗИФ-СВЭ-3,0/0,7-R</t>
  </si>
  <si>
    <t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t>
  </si>
  <si>
    <t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t>
  </si>
  <si>
    <t xml:space="preserve">Компрессор ЗИФ винтовой передвижной 18,5 кВт, до -40 ℃, 3 м3/мин, 7 бар. Полная защита от осадков. ЗИФ-СВЭ-3,0/0,7-R </t>
  </si>
  <si>
    <t>Компрессор ЗИФ винтовой передвижной 22 кВт, до -20 ℃, 4 м3/мин, 7 бар. Полная защита от осадков. ЗИФ-СВЭ-4,0/0,7-R</t>
  </si>
  <si>
    <t>Компрессор ЗИФ винтовой передвижной 22 кВт, до -40 ℃, 4 м3/мин, 7 бар. Полная защита от осадков. ЗИФ-СВЭ-4,0/0,7-R</t>
  </si>
  <si>
    <t>Компрессор ЗИФ винтовой передвижной 22 кВт, до -20 ℃, 3.5 м3/мин, 10 бар. Полная защита от осадков. ЗИФ-СВЭ-3,5/1,0-R</t>
  </si>
  <si>
    <t>Компрессор ЗИФ винтовой передвижной 22 кВт, до -40 ℃, 3.5 м3/мин, 10 бар. Полная защита от осадков. ЗИФ-СВЭ-3,5/1,0-R</t>
  </si>
  <si>
    <t>Компрессор ЗИФ винтовой передвижной 30 кВт, до -20 ℃, 5,2 м3/мин, 7 бар. Полная защита от осадков. ЗИФ-СВЭ-5,2/0,7-R</t>
  </si>
  <si>
    <t>Компрессор ЗИФ винтовой передвижной 30 кВт, до -40 ℃, 5,2 м3/мин, 7 бар. Полная защита от осадков. ЗИФ-СВЭ-5,2/0,7-R</t>
  </si>
  <si>
    <t>Компрессор ЗИФ винтовой передвижной 30 кВт, до -20 ℃, 4,4 м3/мин, 10 бар. Полная защита от осадков. ЗИФ-СВЭ-4,4/1,0-R</t>
  </si>
  <si>
    <t>Компрессор ЗИФ винтовой передвижной 30 кВт, до -40 ℃, 4,4 м3/мин, 10 бар. Полная защита от осадков. ЗИФ-СВЭ-4,4/1,0-R</t>
  </si>
  <si>
    <t>Компрессор ЗИФ винтовой передвижной 37 кВт, до -20 ℃, 6,3 м3/мин, 7 бар. Полная защита от осадков. ЗИФ-СВЭ-6,3/0,7-R</t>
  </si>
  <si>
    <t>Компрессор ЗИФ винтовой передвижной 37 кВт, до -40 ℃, 6,3 м3/мин, 7 бар. Полная защита от осадков. ЗИФ-СВЭ-6,3/0,7-R</t>
  </si>
  <si>
    <t>Компрессор ЗИФ винтовой передвижной 37 кВт, до -20 ℃, 5,2 м3/мин, 10 бар. Полная защита от осадков. ЗИФ-СВЭ-5,2/1,0-R</t>
  </si>
  <si>
    <t>Компрессор ЗИФ винтовой передвижной 37 кВт, до -40 ℃, 5,2 м3/мин, 10 бар. Полная защита от осадков. ЗИФ-СВЭ-5,2/1,0-R</t>
  </si>
  <si>
    <t>Компрессор ЗИФ винтовой передвижной 45 кВт, до -20 ℃, 7,8 м3/мин, 7 бар. Полная защита от осадков. ЗИФ-СВЭ-7,8/0,7-R</t>
  </si>
  <si>
    <t>1700*1000*1140</t>
  </si>
  <si>
    <t>Компрессор ЗИФ винтовой передвижной 45 кВт, до -40 ℃, 7,8 м3/мин, 7 бар. Полная защита от осадков. ЗИФ-СВЭ-7,8/0,7-R</t>
  </si>
  <si>
    <t>Компрессор ЗИФ винтовой передвижной 45 кВт, до -20 ℃, 7,2 м3/мин, 10 бар. Полная защита от осадков. ЗИФ-СВЭ-7,2/1,0-R</t>
  </si>
  <si>
    <t>Компрессор ЗИФ винтовой передвижной 45 кВт, до -40 ℃, 7,2 м3/мин, 10 бар. Полная защита от осадков. ЗИФ-СВЭ-7,2/1,0-R</t>
  </si>
  <si>
    <t>Компрессор ЗИФ винтовой передвижной 55 кВт, до -40 ℃, 10,6 м3/мин, 7 бар. Полная защита от осадков. ЗИФ-СВЭ-10,6/0,7-R</t>
  </si>
  <si>
    <t>2445*1060*1400</t>
  </si>
  <si>
    <t>Компрессор ЗИФ винтовой передвижной 55 кВт, до -40 ℃, 10,2 м3/мин, 10 бар. Полная защита от осадков. ЗИФ-СВЭ-10,2/1,0-R</t>
  </si>
  <si>
    <t>Компрессор ЗИФ винтовой передвижной 75 кВт, до -40 ℃, 13,0 м3/мин, 7 бар. Полная защита от осадков. ЗИФ-СВЭ-13,0/0,7-R</t>
  </si>
  <si>
    <t>Компрессор ЗИФ винтовой передвижной 75 кВт, до -40 ℃, 12,0 м3/мин, 10 бар. Полная защита от осадков. ЗИФ-СВЭ-12,0/1,0-R</t>
  </si>
  <si>
    <t>Компрессор ЗИФ винтовой передвижной 90 кВт, до -40 ℃, 16,0 м3/мин, 7 бар. Полная защита от осадков. ЗИФ-СВЭ-16,0/0,7-R</t>
  </si>
  <si>
    <t>2775*1060*1420</t>
  </si>
  <si>
    <t>Компрессор ЗИФ винтовой передвижной 90 кВт, до -40 ℃, 14,0 м3/мин, 10 бар. Полная защита от осадков. ЗИФ-СВЭ-14,0/1,0-R</t>
  </si>
  <si>
    <t>Компрессор ЗИФ винтовой 18,5 кВт, до -20 ˚С, 3 м3/мин, 7 бар. Для работы под навесом. ЗИФ-СВЭ-3,0/0,7-R</t>
  </si>
  <si>
    <t>1320*800*940</t>
  </si>
  <si>
    <t>На раме, без кожуха</t>
  </si>
  <si>
    <t>Компрессор ЗИФ винтовой 18,5 кВт, до -40 ˚С, 3 м3/мин, 7 бар. Для работы под навесом. ЗИФ-СВЭ-3,0/0,7-R</t>
  </si>
  <si>
    <t>Компрессор ЗИФ винтовой 22 кВт, до -20 ˚С, 4 м3/мин, 7 бар. Для работы под навесом. ЗИФ-СВЭ-4,0/0,7-R</t>
  </si>
  <si>
    <t>1380*800*940</t>
  </si>
  <si>
    <t>Компрессор ЗИФ винтовой 22 кВт, до -40 ˚С, 4 м3/мин, 7 бар. Для работы под навесом. ЗИФ-СВЭ-4,0/0,7-R</t>
  </si>
  <si>
    <t>Компрессор ЗИФ винтовой 22 кВт, до -20 ˚С, 3,5 м3/мин, 10 бар. Для работы под навесом. ЗИФ-СВЭ-3,5/1,0-R</t>
  </si>
  <si>
    <t>Компрессор ЗИФ винтовой 22 кВт, до -40 ˚С, 3,5 м3/мин, 10 бар. Для работы под навесом. ЗИФ-СВЭ-3,5/1,0-R</t>
  </si>
  <si>
    <t>Компрессор ЗИФ винтовой 30 кВт, до -40 ˚С, 5,2 м3/мин, 7 бар. Для работы под навесом. ЗИФ-СВЭ-5,2/0,7У</t>
  </si>
  <si>
    <t>2014*1060*1590</t>
  </si>
  <si>
    <t>Компрессор ЗИФ винтовой 30 кВт, до -40 ˚С, 4,4 м3/мин, 10 бар. Для работы под навесом. ЗИФ-СВЭ-4,4/1,0У</t>
  </si>
  <si>
    <t>Компрессор ЗИФ винтовой 30 кВт, до -20 ˚С, 5,2 м3/мин, 7 бар. Для работы под навесом. ЗИФ-СВЭ-5,2/0,7-R</t>
  </si>
  <si>
    <t>1400*800*927</t>
  </si>
  <si>
    <t>Компрессор ЗИФ винтовой 30 кВт, до -40 ˚С, 5,2 м3/мин, 7 бар. Для работы под навесом. ЗИФ-СВЭ-5,2/0,7-R</t>
  </si>
  <si>
    <t>Компрессор ЗИФ винтовой 30 кВт, до -20 ˚С, 4,4 м3/мин, 10 бар. Для работы под навесом. ЗИФ-СВЭ-4,4/1,0-R</t>
  </si>
  <si>
    <t>Компрессор ЗИФ винтовой 30 кВт, до -40 ˚С, 4,4 м3/мин, 10 бар. Для работы под навесом. ЗИФ-СВЭ-4,4/1,0-R</t>
  </si>
  <si>
    <t>Компрессор ЗИФ винтовой 37 кВт, до -40 ˚С, 6,3 м3/мин, 7 бар. Для работы под навесом. ЗИФ-СВЭ-6,3/0,7У</t>
  </si>
  <si>
    <t>Компрессор ЗИФ винтовой 37 кВт, до -40 ˚С, 5,2 м3/мин, 10 бар. Для работы под навесом. ЗИФ-СВЭ-5,2/1,0У</t>
  </si>
  <si>
    <t>Компрессор ЗИФ винтовой 37 кВт, до -20 ˚С, 6,3 м3/мин, 7 бар. Для работы под навесом. ЗИФ-СВЭ-6,3/0,7-R</t>
  </si>
  <si>
    <t>1560*800*950</t>
  </si>
  <si>
    <t>Компрессор ЗИФ винтовой 37 кВт, до -40 ˚С, 6,3 м3/мин, 7 бар. Для работы под навесом. ЗИФ-СВЭ-6,3/0,7-R</t>
  </si>
  <si>
    <t>Компрессор ЗИФ винтовой 37 кВт, до -20 ˚С, 5,2 м3/мин, 10 бар. Для работы под навесом. ЗИФ-СВЭ-5,2/1,0-R</t>
  </si>
  <si>
    <t>1525*890*970</t>
  </si>
  <si>
    <t>Компрессор ЗИФ винтовой 37 кВт, до -40 ˚С, 5,2 м3/мин, 10 бар. Для работы под навесом. ЗИФ-СВЭ-5,2/1,0-R</t>
  </si>
  <si>
    <t>Компрессор ЗИФ винтовой 45 кВт, до -40 ˚С, 7,8  м3/мин, 7 бар. Для работы под навесом. ЗИФ-СВЭ-7,8/0,7У</t>
  </si>
  <si>
    <t>2014*1060*1600</t>
  </si>
  <si>
    <t>Компрессор ЗИФ винтовой 45 кВт, до -40 ˚С, 7,2 м3/мин, 10 бар. Для работы под навесом. ЗИФ-СВЭ-7,2/1,0У</t>
  </si>
  <si>
    <t>Компрессор ЗИФ винтовой 45 кВт, до -20 ˚С, 7,8 м3/мин, 7 бар. Для работы под навесом. ЗИФ-СВЭ-7,8/0,7-R</t>
  </si>
  <si>
    <t>1600*920*950</t>
  </si>
  <si>
    <t>Компрессор ЗИФ винтовой 45 кВт, до -40 ˚С, 7,8 м3/мин, 7 бар. Для работы под навесом. ЗИФ-СВЭ-7,8/0,7-R</t>
  </si>
  <si>
    <t>Компрессор ЗИФ винтовой 45 кВт, до -20 ˚С, 7,2 м3/мин, 10 бар. Для работы под навесом. ЗИФ-СВЭ-7,2/1,0-R</t>
  </si>
  <si>
    <t>Компрессор ЗИФ винтовой 45 кВт, до -40 ˚С, 7,2 м3/мин, 10 бар. Для работы под навесом. ЗИФ-СВЭ-7,2/1,0-R</t>
  </si>
  <si>
    <t>Компрессор ЗИФ винтовой 55 кВт, до -40 ˚С, 10,6 м3/мин, 7 бар. Для работы под навесом. ЗИФ-СВЭ-10,6/0,7-R</t>
  </si>
  <si>
    <t>2618*1162*1574</t>
  </si>
  <si>
    <t>Компрессор ЗИФ винтовой 55 кВт, до -40 ˚С, 10,2 м3/мин, 10 бар. Для работы под навесом. ЗИФ-СВЭ-10,2/1,0-R</t>
  </si>
  <si>
    <t>Компрессор ЗИФ винтовой 75 кВт, до -40 ˚С, 13,0 м3/мин, 7 бар. Для работы под навесом. ЗИФ-СВЭ-13,0/0,7-R</t>
  </si>
  <si>
    <t>Компрессор ЗИФ винтовой 75 кВт, до -40 ˚С, 12,0 м3/мин, 10 бар. Для работы под навесом. ЗИФ-СВЭ-12,0/1,0-R</t>
  </si>
  <si>
    <t>Компрессор ЗИФ винтовой 90 кВт, до -40 ˚С, 16,0 м3/мин, 7 бар. Для работы под навесом. ЗИФ-СВЭ-16,0/0,7-R</t>
  </si>
  <si>
    <t>Компрессор ЗИФ винтовой 90 кВт, до -40 ˚С, 14,0 м3/мин, 10 бар. Для работы под навесом. ЗИФ-СВЭ-14,0/1,0-R</t>
  </si>
  <si>
    <t>Компрессор ЗИФ на ресивере 7,5 кВт, 1,5 м3/мин, 7 бар, 500л, с осушителем. ЗИФ-СВЭ-1,5/0,7 ШМ-R ОиР-500</t>
  </si>
  <si>
    <t>2-10</t>
  </si>
  <si>
    <t>Похож на Atlas Copco GX 7,5-7,5, GA 7,5-7,5</t>
  </si>
  <si>
    <t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t>
  </si>
  <si>
    <t>Компрессор ЗИФ на ресивере 7,5 кВт, 1,0 м3/мин, 10 бар, 500л. с осушителем. ЗИФ-СВЭ-1,0/1,0 ШМ-R ОиР-500</t>
  </si>
  <si>
    <t>Похож на Atlas Copco GX 7,5-10, GA 7,5-10</t>
  </si>
  <si>
    <t>Компрессор ЗИФ на ресивере 11 кВт, 2 м3/мин, 7 бар, 500л, с осушителем. ЗИФ-СВЭ-2/0,7 ШМ-R ОиР-500</t>
  </si>
  <si>
    <t>Похож на Atlas Copco GX 11-7,5, GA 11-7,5</t>
  </si>
  <si>
    <t>Компрессор ЗИФ на ресивере 11 кВт, 1,9 м3/мин, 10 бар, 500л, с осушителем. ЗИФ-СВЭ-1,9/1,0 ШМ-R ОиР-500</t>
  </si>
  <si>
    <t>Похож на Atlas Copco GX 11-10, GA 11-10</t>
  </si>
  <si>
    <t>Компрессор ЗИФ на ресивере 15 кВт, 2,5 м3/мин, 7 бар, 500л, с осушителем. ЗИФ-СВЭ-2,5/0,7 ШМ-R ОиР-500</t>
  </si>
  <si>
    <t>Похож на Atlas Copco GA 15-7,5</t>
  </si>
  <si>
    <t>Компрессор ЗИФ на ресивере 15 кВт, 2,3 м3/мин, 10 бар, 500л, с осушителем. ЗИФ-СВЭ-2,3/1,0 ШМ-R ОиР-500</t>
  </si>
  <si>
    <t>Похож на Atlas Copco GA 15-10</t>
  </si>
  <si>
    <t>Компрессор ЗИФ на ресивере 18.5 кВт, 3,1 м3/мин, 7 бар, 900л, с осушителем. ЗИФ-СВЭ-3,1/0,7 ШМ-R ОиР-900</t>
  </si>
  <si>
    <t>Похож на Atlas Copco GA 18-7,5</t>
  </si>
  <si>
    <t>Компрессор ЗИФ на ресивере 18.5 кВт, 2,6 м3/мин, 10 бар, 900л, с осушителем. ЗИФ-СВЭ-2,6/1,0 ШМ-R ОиР-900</t>
  </si>
  <si>
    <t>Похож на Atlas Copco GA 18-10</t>
  </si>
  <si>
    <t>Компрессор ЗИФ на ресивере 22 кВт, 4 м3/мин, 7 бар, 900л, с осушителем. ЗИФ-СВЭ-4/0,7 ШМ-R ОиР-900</t>
  </si>
  <si>
    <t>Похож на Atlas Copco GA 22-7,5</t>
  </si>
  <si>
    <t>Компрессор ЗИФ на ресивере 22 кВт, 3,5 м3/мин, 10 бар, 900л, с осушителем. ЗИФ-СВЭ-3,5/1,0 ШМ-R ОиР-900</t>
  </si>
  <si>
    <t>Похож на Atlas Copco GA 22-10</t>
  </si>
  <si>
    <t>Компрессор ЗИФ на ресивере 7,5 кВт, 1,5 м3/мин, 7 бар, 500л. ЗИФ-СВЭ-1,5/0,7 ШМ Р-500</t>
  </si>
  <si>
    <t>Компрессор ЗИФ на ресивере 7,5 кВт, 1 м3/мин, 10 бар, 500л. ЗИФ-СВЭ-1,0/1,0 ШМ-R Р-500</t>
  </si>
  <si>
    <t>Компрессор ЗИФ на ресивере 11 кВт, 2 м3/мин, 7 бар, 500л. ЗИФ-СВЭ-2/0,7 ШМ-R Р-500</t>
  </si>
  <si>
    <t>Похож на Atlas Copco GA 11-7,5</t>
  </si>
  <si>
    <t>Компрессор ЗИФ на ресивере 11 кВт, 1,9 м3/мин, 10 бар, 500л. ЗИФ-СВЭ-1,9/1,0 ШМ-R Р-500</t>
  </si>
  <si>
    <t>Похож на Atlas Copco GA 11-10</t>
  </si>
  <si>
    <t>Компрессор ЗИФ на ресивере 15 кВт, 2,5 м3/мин, 7 бар, 500л. ЗИФ-СВЭ-2,5/0,7 ШМ-R Р-500</t>
  </si>
  <si>
    <t>Компрессор ЗИФ на ресивере 18,5 кВт, 2,3 м3/мин, 10 бар, 500л. ЗИФ-СВЭ-2,3/1,0 ШМ-R Р-500</t>
  </si>
  <si>
    <t>Компрессор ЗИФ на ресивере 18,5 кВт, 3,1 м3/мин, 7 бар, 900л. ЗИФ-СВЭ-3,1/0,7 ШМ-R Р-900</t>
  </si>
  <si>
    <t>Компрессор ЗИФ на ресивере 18,5 кВт, 2,6 м3/мин, 10 бар, 900л. ЗИФ-СВЭ-2,6/1,0 ШМ-R Р-900</t>
  </si>
  <si>
    <t>Компрессор ЗИФ на ресивере 22 кВт, 4 м3/мин, 7 бар, 900л. ЗИФ-СВЭ-4/0,7 ШМ-R Р-900</t>
  </si>
  <si>
    <t>Компрессор ЗИФ на ресивере 22 кВт, 3,5 м3/мин, 10 бар, 900л. ЗИФ-СВЭ-3,5/1,0 ШМ-R Р-900</t>
  </si>
  <si>
    <t>Компрессор ЗИФ 22 кВт, 6,4 м3/мин, 3 бар винтовой, низкобарный. ЗИФ-СВЭ-6,4/0,3 ШМ-Н</t>
  </si>
  <si>
    <t>Компрессор ЗИФ 22 кВт, 5,5 м3/мин, 4 бар винтовой, низкобарный. ЗИФ-СВЭ-5,5/0,4 ШМ-Н</t>
  </si>
  <si>
    <t>Компрессор ЗИФ 22 кВт, 5,3 м3/мин, 5 бар винтовой, низкобарный. ЗИФ-СВЭ-5,3/0,5 ШМ-Н</t>
  </si>
  <si>
    <t>Компрессор ЗИФ 37 кВт, 9,3 м3/мин, 3 бар винтовой, низкобарный. ЗИФ-СВЭ-9,3/0,3 ШМ-Н</t>
  </si>
  <si>
    <t>Компрессор ЗИФ 37 кВт, 7,2 м3/мин, 4 бар винтовой, низкобарный. ЗИФ-СВЭ-7,2/0,4 ШМ-Н</t>
  </si>
  <si>
    <t>Компрессор ЗИФ 37 кВт, 7 м3/мин, 5 бар винтовой, низкобарный. ЗИФ-СВЭ-7/0,5 ШМ-Н</t>
  </si>
  <si>
    <t>Компрессор ЗИФ 45 кВт, 11,9 м3/мин, 3 бар винтовой, низкобарный. ЗИФ-СВЭ-11,9/0,3 ШМ-Н</t>
  </si>
  <si>
    <t>Компрессор ЗИФ 45 кВт, 9,4 м3/мин, 4 бар винтовой, низкобарный. ЗИФ-СВЭ-9,4/0,4 ШМ-Н</t>
  </si>
  <si>
    <t>Компрессор ЗИФ 45 кВт, 9 м3/мин, 5 бар винтовой, низкобарный. ЗИФ-СВЭ-9/0,5 ШМ-Н</t>
  </si>
  <si>
    <t>Компрессор ЗИФ 55 кВт, 15,2 м3/мин, 3 бар винтовой, низкобарный. ЗИФ-СВЭ-15,2/0,3 ШМ-Н</t>
  </si>
  <si>
    <t>Компрессор ЗИФ 55 кВт, 13 м3/мин, 4 бар винтовой, низкобарный. ЗИФ-СВЭ-13/0,4 ШМ-Н</t>
  </si>
  <si>
    <t>Компрессор ЗИФ 55 кВт, 12 м3/мин, 5 бар винтовой, низкобарный. ЗИФ-СВЭ-12/0,5 ШМ-Н</t>
  </si>
  <si>
    <t>Компрессор ЗИФ 75 кВт, 18,8 м3/мин, 3 бар винтовой, низкобарный. ЗИФ-СВЭ-18,8/0,3 ШМ-Н</t>
  </si>
  <si>
    <t>Компрессор ЗИФ 75 кВт, 17,5 м3/мин, 4 бар винтовой, низкобарный. ЗИФ-СВЭ-17,5/0,4 ШМ-Н</t>
  </si>
  <si>
    <t>Компрессор ЗИФ 75 кВт, 15 м3/мин, 5 бар винтовой, низкобарный. ЗИФ-СВЭ-15/0,5 ШМ-Н</t>
  </si>
  <si>
    <t>Компрессор ЗИФ 90 кВт, 24,2 м3/мин, 3 бар винтовой, низкобарный. ЗИФ-СВЭ-24,2/0,3 ШМ-Н</t>
  </si>
  <si>
    <t>Компрессор ЗИФ 90 кВт, 21,9 м3/мин, 4 бар винтовой, низкобарный. ЗИФ-СВЭ-21,9/0,4 ШМ-Н</t>
  </si>
  <si>
    <t>Компрессор ЗИФ 90 кВт, 18,8 м3/мин, 5 бар винтовой, низкобарный. ЗИФ-СВЭ-18,8/0,5 ШМ-Н</t>
  </si>
  <si>
    <t>Компрессор ЗИФ 110 кВт, 29,5 м3/мин, 3 бар винтовой, низкобарный. ЗИФ-СВЭ-29,5/0,3 ШМ-Н</t>
  </si>
  <si>
    <t>Компрессор ЗИФ 110 кВт, 24,1 м3/мин, 4 бар винтовой, низкобарный. ЗИФ-СВЭ-24,1/0,4 ШМ-Н</t>
  </si>
  <si>
    <t>Компрессор ЗИФ 110 кВт, 21,7 м3/мин, 5 бар винтовой, низкобарный. ЗИФ-СВЭ-21,7/0,5 ШМ-Н</t>
  </si>
  <si>
    <t>Компрессор ЗИФ 132 кВт, 34 м3/мин, 3 бар винтовой, низкобарный. ЗИФ-СВЭ-34/0,3 ШМ-Н</t>
  </si>
  <si>
    <t>Компрессор ЗИФ 132 кВт, 29,3 м3/мин, 4 бар винтовой, низкобарный. ЗИФ-СВЭ-29,3/0,4 ШМ-Н</t>
  </si>
  <si>
    <t>Компрессор ЗИФ 132 кВт, 27,8 м3/мин, 5 бар винтовой, низкобарный. ЗИФ-СВЭ-27,8/0,5 ШМ-Н</t>
  </si>
  <si>
    <t>Компрессор ЗИФ 160 кВт, 40,6 м3/мин, 3 бар винтовой, низкобарный. ЗИФ-СВЭ-40,6/0,3 ШМ-Н</t>
  </si>
  <si>
    <t>Компрессор ЗИФ 160 кВт, 36,2 м3/мин, 4 бар винтовой, низкобарный. ЗИФ-СВЭ-36,2/0,4 ШМ-Н</t>
  </si>
  <si>
    <t>Компрессор ЗИФ 160 кВт, 33,8 м3/мин, 5 бар винтовой, низкобарный. ЗИФ-СВЭ-33,8/0,5 ШМ-Н</t>
  </si>
  <si>
    <t>Компрессор ЗИФ 185 кВт, 44,5 м3/мин, 3 бар винтовой, низкобарный. ЗИФ-СВЭ-44,5/0,3 ШМ-Н</t>
  </si>
  <si>
    <t>Компрессор ЗИФ 185 кВт, 40,4 м3/мин, 4 бар винтовой, низкобарный. ЗИФ-СВЭ-40,4/0,4 ШМ-Н</t>
  </si>
  <si>
    <t>Компрессор ЗИФ 185 кВт, 35,8 м3/мин, 5 бар винтовой, низкобарный. ЗИФ-СВЭ-35,8/0,5 ШМ-Н</t>
  </si>
  <si>
    <t>Компрессор ЗИФ 200 кВт, 50,2 м3/мин, 3 бар винтовой, низкобарный. ЗИФ-СВЭ-50,2/0,3 ШМ-Н</t>
  </si>
  <si>
    <t>Компрессор ЗИФ 200 кВт, 44,4 м3/мин, 4 бар винтовой, низкобарный. ЗИФ-СВЭ-44,4/0,4 ШМ-Н</t>
  </si>
  <si>
    <t>Компрессор ЗИФ 200 кВт, 40,2 м3/мин, 5 бар винтовой, низкобарный. ЗИФ-СВЭ-40,2/0,5 ШМ-Н</t>
  </si>
  <si>
    <t>Компрессор ЗИФ 220 кВт, 60,2 м3/мин, 3 бар винтовой, низкобарный. ЗИФ-СВЭ-60,2/0,3 ШМ-Н</t>
  </si>
  <si>
    <t>Компрессор ЗИФ 220 кВт, 50,1 м3/мин, 4 бар винтовой, низкобарный. ЗИФ-СВЭ-50,1/0,4 ШМ-Н</t>
  </si>
  <si>
    <t>Компрессор ЗИФ 220 кВт, 42,9 м3/мин, 5 бар винтовой, низкобарный. ЗИФ-СВЭ-42,9/0,5 ШМ-Н</t>
  </si>
  <si>
    <t>Компрессор ЗИФ 250 кВт, 60,1 м3/мин, 4 бар винтовой, низкобарный. ЗИФ-СВЭ-65/0,4 ШМ-Н</t>
  </si>
  <si>
    <t>Компрессор ЗИФ 250 кВт, 50 м3/мин, 5 бар винтовой, низкобарный. ЗИФ-СВЭ-50/0,5 ШМ-Н</t>
  </si>
  <si>
    <t>Компрессор ЗИФ 22 кВт, 6,4 м3/мин, 3 бар винтовой, низкобарный, с частотным регулированием. ЗИФ-СВЭ-6,4/0,3 ШМ-Н</t>
  </si>
  <si>
    <t>Компрессор ЗИФ 22 кВт, 5,5 м3/мин, 4 бар винтовой, низкобарный, с частотным регулированием. ЗИФ-СВЭ-5,5/0,4 ШМ-Н</t>
  </si>
  <si>
    <t>Компрессор ЗИФ 22 кВт, 5,3 м3/мин, 5 бар винтовой, низкобарный, с частотным регулированием. ЗИФ-СВЭ-5,3/0,5 ШМ-Н</t>
  </si>
  <si>
    <t>Компрессор ЗИФ 37 кВт, 9,3 м3/мин, 3 бар винтовой, низкобарный, с частотным регулированием. ЗИФ-СВЭ-9,3/0,3 ШМ-Н</t>
  </si>
  <si>
    <t>Компрессор ЗИФ 37 кВт, 7,2 м3/мин, 4 бар винтовой, низкобарный, с частотным регулированием. ЗИФ-СВЭ-7,2/0,4 ШМ-Н</t>
  </si>
  <si>
    <t>Компрессор ЗИФ 37 кВт, 7 м3/мин, 5 бар винтовой, низкобарный, с частотным регулированием. ЗИФ-СВЭ-7/0,5 ШМ-Н</t>
  </si>
  <si>
    <t>Компрессор ЗИФ 45 кВт, 11,9 м3/мин, 3 бар винтовой, низкобарный, с частотным регулированием. ЗИФ-СВЭ-11,9/0,3 ШМ-Н</t>
  </si>
  <si>
    <t>Компрессор ЗИФ 45 кВт, 9,4 м3/мин, 4 бар винтовой, низкобарный, с частотным регулированием. ЗИФ-СВЭ-9,4/0,4 ШМ-Н</t>
  </si>
  <si>
    <t>Компрессор ЗИФ 45 кВт, 9 м3/мин, 5 бар винтовой, низкобарный, с частотным регулированием. ЗИФ-СВЭ-9/0,5 ШМ-Н</t>
  </si>
  <si>
    <t>Компрессор ЗИФ 55 кВт, 15,2 м3/мин, 3 бар винтовой, низкобарный, с частотным регулированием. ЗИФ-СВЭ-15,2/0,3 ШМ-Н</t>
  </si>
  <si>
    <t>Компрессор ЗИФ 55 кВт, 13 м3/мин, 4 бар винтовой, низкобарный, с частотным регулированием. ЗИФ-СВЭ-13/0,4 ШМ-Н</t>
  </si>
  <si>
    <t>Компрессор ЗИФ 55 кВт, 12 м3/мин, 5 бар винтовой, низкобарный, с частотным регулированием. ЗИФ-СВЭ-12/0,5 ШМ-Н</t>
  </si>
  <si>
    <t>Компрессор ЗИФ 75 кВт, 18,8 м3/мин, 3 бар винтовой, низкобарный, с частотным регулированием. ЗИФ-СВЭ-18,8/0,3 ШМ-Н</t>
  </si>
  <si>
    <t>Компрессор ЗИФ 75 кВт, 17,5 м3/мин, 4 бар винтовой, низкобарный, с частотным регулированием. ЗИФ-СВЭ-17,5/0,4 ШМ-Н</t>
  </si>
  <si>
    <t>Компрессор ЗИФ 75 кВт, 15 м3/мин, 5 бар винтовой, низкобарный, с частотным регулированием. ЗИФ-СВЭ-15/0,5 ШМ-Н</t>
  </si>
  <si>
    <t>Компрессор ЗИФ 90 кВт, 24,2 м3/мин, 3 бар винтовой, низкобарный, с частотным регулированием. ЗИФ-СВЭ-24,2/0,3 ШМ-Н</t>
  </si>
  <si>
    <t>Компрессор ЗИФ 90 кВт, 21,9 м3/мин, 4 бар винтовой, низкобарный, с частотным регулированием. ЗИФ-СВЭ-21,9/0,4 ШМ-Н</t>
  </si>
  <si>
    <t>Компрессор ЗИФ 90 кВт, 18,8 м3/мин, 5 бар винтовой, низкобарный, с частотным регулированием. ЗИФ-СВЭ-18,8/0,5 ШМ-Н</t>
  </si>
  <si>
    <t>Компрессор ЗИФ 110 кВт, 29,5 м3/мин, 3 бар винтовой, низкобарный, с частотным регулированием. ЗИФ-СВЭ-29,5/0,3 ШМ-Н</t>
  </si>
  <si>
    <t>Компрессор ЗИФ 110 кВт, 24,1 м3/мин, 4 бар винтовой, низкобарный, с частотным регулированием. ЗИФ-СВЭ-24,1/0,4 ШМ-Н</t>
  </si>
  <si>
    <t>Компрессор ЗИФ 110 кВт, 21,7 м3/мин, 5 бар винтовой, низкобарный, с частотным регулированием. ЗИФ-СВЭ-21,7/0,5 ШМ-Н</t>
  </si>
  <si>
    <t>Компрессор ЗИФ 132 кВт, 34 м3/мин, 3 бар винтовой, низкобарный, с частотным регулированием. ЗИФ-СВЭ-34/0,3 ШМ-Н</t>
  </si>
  <si>
    <t>Компрессор ЗИФ 132 кВт, 29,3 м3/мин, 4 бар винтовой, низкобарный, с частотным регулированием. ЗИФ-СВЭ-29,3/0,4 ШМ-Н</t>
  </si>
  <si>
    <t>Компрессор ЗИФ 132 кВт, 27,8 м3/мин, 5 бар винтовой, низкобарный, с частотным регулированием. ЗИФ-СВЭ-27,8/0,5 ШМ-Н</t>
  </si>
  <si>
    <t>Компрессор ЗИФ 160 кВт, 40,6 м3/мин, 3 бар винтовой, низкобарный, с частотным регулированием. ЗИФ-СВЭ-40,6/0,3 ШМ-Н</t>
  </si>
  <si>
    <t>Компрессор ЗИФ 160 кВт, 36,2 м3/мин, 4 бар винтовой, низкобарный, с частотным регулированием. ЗИФ-СВЭ-36,2/0,4 ШМ-Н</t>
  </si>
  <si>
    <t>Компрессор ЗИФ 160 кВт, 33,8 м3/мин, 5 бар винтовой, низкобарный, с частотным регулированием. ЗИФ-СВЭ-33,8/0,5 ШМ-Н</t>
  </si>
  <si>
    <t>Компрессор ЗИФ 185 кВт, 44,5 м3/мин, 3 бар винтовой, низкобарный, с частотным регулированием. ЗИФ-СВЭ-44,5/0,3 ШМ-Н</t>
  </si>
  <si>
    <t>Компрессор ЗИФ 185 кВт, 40,4 м3/мин, 4 бар винтовой, низкобарный, с частотным регулированием. ЗИФ-СВЭ-40,4/0,4 ШМ-Н</t>
  </si>
  <si>
    <t>Компрессор ЗИФ 185 кВт, 35,8 м3/мин, 5 бар винтовой, низкобарный, с частотным регулированием. ЗИФ-СВЭ-35,8/0,5 ШМ-Н</t>
  </si>
  <si>
    <t>Компрессор ЗИФ 200 кВт, 50,2 м3/мин, 3 бар винтовой, низкобарный, с частотным регулированием. ЗИФ-СВЭ-50,2/0,3 ШМ-Н</t>
  </si>
  <si>
    <t>Компрессор ЗИФ 200 кВт, 44,4 м3/мин, 4 бар винтовой, низкобарный, с частотным регулированием. ЗИФ-СВЭ-44,4/0,4 ШМ-Н</t>
  </si>
  <si>
    <t>Компрессор ЗИФ 200 кВт, 40,2 м3/мин, 5 бар винтовой, низкобарный, с частотным регулированием. ЗИФ-СВЭ-40,2/0,5 ШМ-Н</t>
  </si>
  <si>
    <t>Компрессор ЗИФ 220 кВт, 60,2 м3/мин, 3 бар винтовой, низкобарный, с частотным регулированием. ЗИФ-СВЭ-60,2/0,3 ШМ-Н</t>
  </si>
  <si>
    <t>Компрессор ЗИФ 220 кВт, 50,1 м3/мин, 4 бар винтовой, низкобарный, с частотным регулированием. ЗИФ-СВЭ-50,1/0,4 ШМ-Н</t>
  </si>
  <si>
    <t>Компрессор ЗИФ 220 кВт, 42,9 м3/мин, 5 бар винтовой, низкобарный, с частотным регулированием. ЗИФ-СВЭ-42,9/0,5 ШМ-Н</t>
  </si>
  <si>
    <t>Компрессор ЗИФ 250 кВт, 60,1 м3/мин, 4 бар винтовой, низкобарный, с частотным регулированием. ЗИФ-СВЭ-60,1/0,4 ШМ-Н</t>
  </si>
  <si>
    <t>Компрессор ЗИФ 250 кВт, 50 м3/мин, 5 бар винтовой, низкобарный, с частотным регулированием. ЗИФ-СВЭ-50/0,5 ШМ-Н</t>
  </si>
  <si>
    <t>1000*750*1150</t>
  </si>
  <si>
    <t>1200*950*1350</t>
  </si>
  <si>
    <t>1900*1200*1600</t>
  </si>
  <si>
    <t>≈1200</t>
  </si>
  <si>
    <t>≈1700</t>
  </si>
  <si>
    <t>Частотный преобразователь (ЧРП)</t>
  </si>
  <si>
    <t>≈2200</t>
  </si>
  <si>
    <t>≈2300</t>
  </si>
  <si>
    <t xml:space="preserve">02. ЭЛЕКТРИЧЕСКИЕ винтовые компрессоры </t>
  </si>
  <si>
    <t>Компрессор ЗИФ 18,5 кВт, 2,9 м3/мин, 8 бар винтовой. ЗИФ-СВЭ-2,9/0,8 ШМ-R</t>
  </si>
  <si>
    <t>Электронная почта для заявок:</t>
  </si>
  <si>
    <t xml:space="preserve">Бесплатный звонок по России: </t>
  </si>
  <si>
    <t>ЗИФ-00046226</t>
  </si>
  <si>
    <t>ЗИФ-ШВ 4/0,7(660; 380 В, на салазках)-R</t>
  </si>
  <si>
    <t>Компрессор ЗИФ 30 кВт, 4 м3/мин, 7 бар шахтный, РВ. ЗИФ-ШВ 4/0,7 (660; 380 В, на салазках)-R</t>
  </si>
  <si>
    <t>Подземные выработки РВ Ex</t>
  </si>
  <si>
    <t>На салазках</t>
  </si>
  <si>
    <t>Дросселирование на всасывании</t>
  </si>
  <si>
    <t>Прямой пуск</t>
  </si>
  <si>
    <t>ЗИФ-00046227</t>
  </si>
  <si>
    <t>ЗИФ-ШВ 4/0,7 Т (660; 380 В, на салазках)-R</t>
  </si>
  <si>
    <t>Компрессор ЗИФ 30 кВт, 4 м3/мин, 7 бар шахтный, РВ. ЗИФ-ШВ 4/0,7 Т (660; 380 В, на салазках)-R</t>
  </si>
  <si>
    <t>Подземные тупиковые выработки РВ Ex</t>
  </si>
  <si>
    <t>ЗИФ-00046228</t>
  </si>
  <si>
    <t>ЗИФ-ШВ 4/0,7 (1140; 660 В, на салазках)-R</t>
  </si>
  <si>
    <t>Компрессор ЗИФ 30 кВт, 4 м3/мин, 7 бар шахтный, РВ. ЗИФ-ШВ 4/0,7 (1140; 660 В, на салазках)-R</t>
  </si>
  <si>
    <t>ЗИФ-00046229</t>
  </si>
  <si>
    <t>ЗИФ-ШВ 4/0,7 Т (1140; 660 В, на салазках)-R</t>
  </si>
  <si>
    <t>Компрессор ЗИФ 30 кВт, 4 м3/мин, 7 бар шахтный, РВ. ЗИФ-ШВ 4/0,7 Т (1140; 660 В, на салазках)-R</t>
  </si>
  <si>
    <t>ЗИФ-00046230</t>
  </si>
  <si>
    <t>ЗИФ-ШВ 4/0,7 (660; 380 В, на скатах)-R</t>
  </si>
  <si>
    <t>Компрессор ЗИФ 30 кВт, 4 м3/мин, 7 бар шахтный, РВ. ЗИФ-ШВ 4/0,7 (660; 380 В, на скатах)-R</t>
  </si>
  <si>
    <t>На скатах</t>
  </si>
  <si>
    <t>ЗИФ-00046231</t>
  </si>
  <si>
    <t>ЗИФ-ШВ 4/0,7 Т (660; 380 В, на скатах)-R</t>
  </si>
  <si>
    <t>Компрессор ЗИФ 30 кВт, 4 м3/мин, 7 бар шахтный, РВ. ЗИФ-ШВ 4/0,7 Т (660; 380 В, на скатах)-R</t>
  </si>
  <si>
    <t>ЗИФ-00046232</t>
  </si>
  <si>
    <t>ЗИФ-ШВ 4/0,7 (1140; 660 В, на скатах)-R</t>
  </si>
  <si>
    <t>Компрессор ЗИФ 30 кВт, 4 м3/мин, 7 бар шахтный, РВ. ЗИФ-ШВ 4/0,7 (1140; 660 В, на скатах)-R</t>
  </si>
  <si>
    <t>ЗИФ-00046233</t>
  </si>
  <si>
    <t>ЗИФ-ШВ 4/0,7 Т (1140; 660 В, на скатах)-R</t>
  </si>
  <si>
    <t>Компрессор ЗИФ 30 кВт, 4 м3/мин, 7 бар шахтный, РВ. ЗИФ-ШВ 4/0,7 Т (1140; 660 В, на скатах)-R</t>
  </si>
  <si>
    <t>ЗИФ-00046234</t>
  </si>
  <si>
    <t>ЗИФ-ШВ 4/0,7 (660; 380 В, с устройством подвеса)-R</t>
  </si>
  <si>
    <t>Компрессор ЗИФ 30 кВт, 4 м3/мин, 7 бар шахтный, РВ. ЗИФ-ШВ 4/0,7 (660; 380 В, с устройством подвеса)-R</t>
  </si>
  <si>
    <t>С устройством подвеса</t>
  </si>
  <si>
    <t>ЗИФ-00046235</t>
  </si>
  <si>
    <t>ЗИФ-ШВ 4/0,7 Т (660; 380 В, с устройством подвеса)-R</t>
  </si>
  <si>
    <t>Компрессор ЗИФ 30 кВт, 4 м3/мин, 7 бар шахтный, РВ. ЗИФ-ШВ 4/0,7 Т (660; 380 В, с устройством подвеса)-R</t>
  </si>
  <si>
    <t>ЗИФ-00046236</t>
  </si>
  <si>
    <t>ЗИФ-ШВ 4/0,7 (1140; 660 В, с устройством подвеса)-R</t>
  </si>
  <si>
    <t>Компрессор ЗИФ 30 кВт, 4 м3/мин, 7 бар шахтный, РВ. ЗИФ-ШВ 4/0,7 (1140; 660 В, с устройством подвеса)-R</t>
  </si>
  <si>
    <t>ЗИФ-00046237</t>
  </si>
  <si>
    <t>ЗИФ-ШВ 4/0,7 Т (1140; 660 В, с устройством подвеса)-R</t>
  </si>
  <si>
    <t>Компрессор ЗИФ 30 кВт, 4 м3/мин, 7 бар шахтный, РВ. ЗИФ-ШВ 4/0,7 Т (1140; 660 В, с устройством подвеса)-R</t>
  </si>
  <si>
    <t>ЗИФ-00046238</t>
  </si>
  <si>
    <t>ЗИФ-ШВ 6/0,7 (660; 380 В, на салазках)-R</t>
  </si>
  <si>
    <t>Компрессор ЗИФ 37 кВт, 6 м3/мин, 7 бар шахтный, РВ. ЗИФ-ШВ 6/0,7 (660; 380 В, на салазках)-R</t>
  </si>
  <si>
    <t>ЗИФ-00046239</t>
  </si>
  <si>
    <t>ЗИФ-ШВ 6/0,7 Т (660; 380 В, на салазках)-R</t>
  </si>
  <si>
    <t>Компрессор ЗИФ 37 кВт, 6 м3/мин, 7 бар шахтный, РВ. ЗИФ-ШВ 6/0,7 Т (660; 380 В, на салазках)-R</t>
  </si>
  <si>
    <t>ЗИФ-00046240</t>
  </si>
  <si>
    <t>ЗИФ-ШВ 6/0,7 (1140; 660 В, на салазках)-R</t>
  </si>
  <si>
    <t>Компрессор ЗИФ 37 кВт, 6 м3/мин, 7 бар шахтный, РВ. ЗИФ-ШВ 6/0,7 (1140; 660 В, на салазках)-R</t>
  </si>
  <si>
    <t>ЗИФ-00046241</t>
  </si>
  <si>
    <t>ЗИФ-ШВ 6/0,7 Т (1140; 660 В, на салазках)-R</t>
  </si>
  <si>
    <t>Компрессор ЗИФ 37 кВт, 6 м3/мин, 7 бар шахтный, РВ. ЗИФ-ШВ 6/0,7 Т (1140; 660 В, на салазках)-R</t>
  </si>
  <si>
    <t>ЗИФ-00046242</t>
  </si>
  <si>
    <t>ЗИФ-ШВ 6/0,7 (660; 380 В, на скатах)-R</t>
  </si>
  <si>
    <t>Компрессор ЗИФ 37 кВт, 6 м3/мин, 7 бар шахтный, РВ. ЗИФ-ШВ 6/0,7 (660; 380 В, на скатах)-R</t>
  </si>
  <si>
    <t>ЗИФ-00046243</t>
  </si>
  <si>
    <t>ЗИФ-ШВ 6/0,7 Т (660; 380 В, на скатах)-R</t>
  </si>
  <si>
    <t>Компрессор ЗИФ 37 кВт, 6 м3/мин, 7 бар шахтный, РВ. ЗИФ-ШВ 6/0,7 Т (660; 380 В, на скатах)-R</t>
  </si>
  <si>
    <t>ЗИФ-00046244</t>
  </si>
  <si>
    <t>ЗИФ-ШВ 6/0,7 (1140; 660 В, на скатах)-R</t>
  </si>
  <si>
    <t>Компрессор ЗИФ 37 кВт, 6 м3/мин, 7 бар шахтный, РВ. ЗИФ-ШВ 6/0,7 (1140; 660 В, на скатах)-R</t>
  </si>
  <si>
    <t>ЗИФ-00046245</t>
  </si>
  <si>
    <t>ЗИФ-ШВ 6/0,7 Т (1140; 660 В, на скатах)-R</t>
  </si>
  <si>
    <t>Компрессор ЗИФ 37 кВт, 6 м3/мин, 7 бар шахтный, РВ. ЗИФ-ШВ 6/0,7 Т (1140; 660 В, на скатах)-R</t>
  </si>
  <si>
    <t>ЗИФ-00046246</t>
  </si>
  <si>
    <t>ЗИФ-ШВ 6/0,7 (660; 380 В, с устройством подвеса)-R</t>
  </si>
  <si>
    <t>Компрессор ЗИФ 37 кВт, 6 м3/мин, 7 бар шахтный, РВ. ЗИФ-ШВ 6/0,7 (660; 380 В, с устройством подвеса)-R</t>
  </si>
  <si>
    <t>ЗИФ-00046247</t>
  </si>
  <si>
    <t>ЗИФ-ШВ 6/0,7 Т (660; 380 В, с устройством подвеса)-R</t>
  </si>
  <si>
    <t>Компрессор ЗИФ 37 кВт, 6 м3/мин, 7 бар шахтный, РВ. ЗИФ-ШВ 6/0,7 Т (660; 380 В, с устройством подвеса)-R</t>
  </si>
  <si>
    <t>ЗИФ-00046248</t>
  </si>
  <si>
    <t>ЗИФ-ШВ 6/0,7 (1140; 660 В, с устройством подвеса)-R</t>
  </si>
  <si>
    <t>Компрессор ЗИФ 37 кВт, 6 м3/мин, 7 бар шахтный, РВ. ЗИФ-ШВ 6/0,7 (1140; 660 В, с устройством подвеса)-R</t>
  </si>
  <si>
    <t>ЗИФ-00046249</t>
  </si>
  <si>
    <t>ЗИФ-ШВ 6/0,7 Т (1140; 660 В, с устройством подвеса)-R</t>
  </si>
  <si>
    <t>Компрессор ЗИФ 37 кВт, 6 м3/мин, 7 бар шахтный, РВ. ЗИФ-ШВ 6/0,7 Т (1140; 660 В, с устройством подвеса)-R</t>
  </si>
  <si>
    <t>ЗИФ-00046250</t>
  </si>
  <si>
    <t>ЗИФ-ШВ 7,5/0,7 (660; 380 В, на салазках)-R</t>
  </si>
  <si>
    <t>Компрессор ЗИФ 45 кВт, 7,5 м3/мин, 7 бар шахтный, РВ. ЗИФ-ШВ 7,5/0,7 (660; 380 В, на салазках)-R</t>
  </si>
  <si>
    <t>ЗИФ-00046251</t>
  </si>
  <si>
    <t>ЗИФ-ШВ 7,5/0,7 Т (660; 380 В, на салазках)-R</t>
  </si>
  <si>
    <t>Компрессор ЗИФ 45 кВт, 7,5 м3/мин, 7 бар шахтный, РВ. ЗИФ-ШВ 7,5/0,7 Т (660; 380 В, на салазках)-R</t>
  </si>
  <si>
    <t>ЗИФ-00046252</t>
  </si>
  <si>
    <t>ЗИФ-ШВ 7,5/0,7 (1140; 660 В, на салазках)-R</t>
  </si>
  <si>
    <t>Компрессор ЗИФ 45 кВт, 7,5 м3/мин, 7 бар шахтный, РВ. ЗИФ-ШВ 7,5/0,7 (1140; 660 В, на салазках)-R</t>
  </si>
  <si>
    <t>ЗИФ-00046253</t>
  </si>
  <si>
    <t>ЗИФ-ШВ 7,5/0,7 Т (1140; 660 В, на салазках)-R</t>
  </si>
  <si>
    <t>Компрессор ЗИФ 45 кВт, 7,5 м3/мин, 7 бар шахтный, РВ. ЗИФ-ШВ 7,5/0,7 Т (1140; 660 В, на салазках)-R</t>
  </si>
  <si>
    <t>ЗИФ-00046254</t>
  </si>
  <si>
    <t>ЗИФ-ШВ 7,5/0,7 (660; 380 В, на скатах)-R</t>
  </si>
  <si>
    <t>Компрессор ЗИФ 45 кВт, 7,5 м3/мин, 7 бар шахтный, РВ. ЗИФ-ШВ 7,5/0,7 (660; 380 В, на скатах)-R</t>
  </si>
  <si>
    <t>ЗИФ-00046255</t>
  </si>
  <si>
    <t>ЗИФ-ШВ 7,5/0,7 Т (660; 380 В, на скатах)-R</t>
  </si>
  <si>
    <t>Компрессор ЗИФ 45 кВт, 7,5 м3/мин, 7 бар шахтный, РВ. ЗИФ-ШВ 7,5/0,7 Т (660; 380 В, на скатах)-R</t>
  </si>
  <si>
    <t>ЗИФ-00046256</t>
  </si>
  <si>
    <t>ЗИФ-ШВ 7,5/0,7 (1140; 660 В, на скатах)-R</t>
  </si>
  <si>
    <t>Компрессор ЗИФ 45 кВт, 7,5 м3/мин, 7 бар шахтный, РВ. ЗИФ-ШВ 7,5/0,7 (1140; 660 В, на скатах)-R</t>
  </si>
  <si>
    <t>ЗИФ-00046257</t>
  </si>
  <si>
    <t>ЗИФ-ШВ 7,5/0,7 Т (1140; 660 В, на скатах)-R</t>
  </si>
  <si>
    <t>Компрессор ЗИФ 45 кВт, 7,5 м3/мин, 7 бар шахтный, РВ. ЗИФ-ШВ 7,5/0,7 Т (1140; 660 В, на скатах)-R</t>
  </si>
  <si>
    <t>ЗИФ-00046258</t>
  </si>
  <si>
    <t>ЗИФ-ШВ 7,5/0,7 (660; 380 В, с устройством подвеса)-R</t>
  </si>
  <si>
    <t>Компрессор ЗИФ 45 кВт, 7,5 м3/мин, 7 бар шахтный, РВ. ЗИФ-ШВ 7,5/0,7 (660; 380 В, с устройством подвеса)-R</t>
  </si>
  <si>
    <t>ЗИФ-00046259</t>
  </si>
  <si>
    <t>ЗИФ-ШВ 7,5/0,7 Т (660; 380 В, с устройством подвеса)-R</t>
  </si>
  <si>
    <t>Компрессор ЗИФ 45 кВт, 7,5 м3/мин, 7 бар шахтный, РВ. ЗИФ-ШВ 7,5/0,7 Т (660; 380 В, с устройством подвеса)-R</t>
  </si>
  <si>
    <t>ЗИФ-00046260</t>
  </si>
  <si>
    <t>ЗИФ-ШВ 7,5/0,7 (1140; 660 В, с устройством подвеса)-R</t>
  </si>
  <si>
    <t>Компрессор ЗИФ 45 кВт, 7,5 м3/мин, 7 бар шахтный, РВ. ЗИФ-ШВ 7,5/0,7 (1140; 660 В, с устройством подвеса)-R</t>
  </si>
  <si>
    <t>ЗИФ-00046261</t>
  </si>
  <si>
    <t>ЗИФ-ШВ 7,5/0,7 Т (1140; 660 В, с устройством подвеса)-R</t>
  </si>
  <si>
    <t>Компрессор ЗИФ 45 кВт, 7,5 м3/мин, 7 бар шахтный, РВ. ЗИФ-ШВ 7,5/0,7 Т (1140; 660 В, с устройством подвеса)-R</t>
  </si>
  <si>
    <t>ЗИФ-00046262</t>
  </si>
  <si>
    <t>ЗИФ-ШВ 8,2/0,7 (660; 380 В, на салазках)-R</t>
  </si>
  <si>
    <t>Компрессор ЗИФ 55 кВт, 8,2 м3/мин, 7 бар шахтный, РВ. ЗИФ-ШВ 8,2/0,7 (660; 380 В, на салазках)-R</t>
  </si>
  <si>
    <t>ЗИФ-00046263</t>
  </si>
  <si>
    <t>ЗИФ-ШВ 8,2/0,7 Т (660; 380 В, на салазках)-R</t>
  </si>
  <si>
    <t>Компрессор ЗИФ 55 кВт, 8,2 м3/мин, 7 бар шахтный, РВ. ЗИФ-ШВ 8,2/0,7 Т (660; 380 В, на салазках)-R</t>
  </si>
  <si>
    <t>ЗИФ-00046264</t>
  </si>
  <si>
    <t>ЗИФ-ШВ 8,2/0,7 (1140; 660 В, на салазках)-R</t>
  </si>
  <si>
    <t>Компрессор ЗИФ 55 кВт, 8,2 м3/мин, 7 бар шахтный, РВ. ЗИФ-ШВ 8,2/0,7 (1140; 660 В, на салазках)-R</t>
  </si>
  <si>
    <t>ЗИФ-00046265</t>
  </si>
  <si>
    <t>ЗИФ-ШВ 8,2/0,7 Т (1140; 660 В, на салазках)-R</t>
  </si>
  <si>
    <t>Компрессор ЗИФ 55 кВт, 8,2 м3/мин, 7 бар шахтный, РВ. ЗИФ-ШВ 8,2/0,7 Т (1140; 660 В, на салазках)-R</t>
  </si>
  <si>
    <t>ЗИФ-00046266</t>
  </si>
  <si>
    <t>ЗИФ-ШВ 8,2/0,7 (660; 380 В, на скатах)-R</t>
  </si>
  <si>
    <t>Компрессор ЗИФ 55 кВт, 8,2 м3/мин, 7 бар шахтный, РВ. ЗИФ-ШВ 8,2/0,7 (660; 380 В, на скатах)-R</t>
  </si>
  <si>
    <t>ЗИФ-00046267</t>
  </si>
  <si>
    <t>ЗИФ-ШВ 8,2/0,7 Т (660; 380 В, на скатах)-R</t>
  </si>
  <si>
    <t>Компрессор ЗИФ 55 кВт, 8,2 м3/мин, 7 бар шахтный, РВ. ЗИФ-ШВ 8,2/0,7 Т (660; 380 В, на скатах)-R</t>
  </si>
  <si>
    <t>ЗИФ-00046268</t>
  </si>
  <si>
    <t>ЗИФ-ШВ 8,2/0,7 (1140; 660 В, на скатах)-R</t>
  </si>
  <si>
    <t>Компрессор ЗИФ 55 кВт, 8,2 м3/мин, 7 бар шахтный, РВ. ЗИФ-ШВ 8,2/0,7 (1140; 660 В, на скатах)-R</t>
  </si>
  <si>
    <t>ЗИФ-00046269</t>
  </si>
  <si>
    <t>ЗИФ-ШВ 8,2/0,7 Т (1140; 660 В, на скатах)-R</t>
  </si>
  <si>
    <t>Компрессор ЗИФ 55 кВт, 8,2 м3/мин, 7 бар шахтный, РВ. ЗИФ-ШВ 8,2/0,7 Т (1140; 660 В, на скатах)-R</t>
  </si>
  <si>
    <t>ЗИФ-00046270</t>
  </si>
  <si>
    <t>ЗИФ-ШВ 8,2/0,7 (660; 380 В, с устройством подвеса)-R</t>
  </si>
  <si>
    <t>Компрессор ЗИФ 55 кВт, 8,2 м3/мин, 7 бар шахтный, РВ. ЗИФ-ШВ 8,2/0,7 (660; 380 В, с устройством подвеса)-R</t>
  </si>
  <si>
    <t>ЗИФ-00046271</t>
  </si>
  <si>
    <t>ЗИФ-ШВ 8,2/0,7 Т (660; 380 В, с устройством подвеса)-R</t>
  </si>
  <si>
    <t>Компрессор ЗИФ 55 кВт, 8,2 м3/мин, 7 бар шахтный, РВ. ЗИФ-ШВ 8,2/0,7 Т (660; 380 В, с устройством подвеса)-R</t>
  </si>
  <si>
    <t>ЗИФ-00046272</t>
  </si>
  <si>
    <t>ЗИФ-ШВ 8,2/0,7 (1140; 660 В, с устройством подвеса)-R</t>
  </si>
  <si>
    <t>Компрессор ЗИФ 55 кВт, 8,2 м3/мин, 7 бар шахтный, РВ. ЗИФ-ШВ 8,2/0,7 (1140; 660 В, с устройством подвеса)-R</t>
  </si>
  <si>
    <t>ЗИФ-00046273</t>
  </si>
  <si>
    <t>ЗИФ-ШВ 8,2/0,7 Т (1140; 660 В, с устройством подвеса)-R</t>
  </si>
  <si>
    <t>Компрессор ЗИФ 55 кВт, 8,2 м3/мин, 7 бар шахтный, РВ. ЗИФ-ШВ 8,2/0,7 Т (1140; 660 В, с устройством подвеса)-R</t>
  </si>
  <si>
    <t>ЗИФ-00046274</t>
  </si>
  <si>
    <t>ЗИФ-ШВ 11,5/0,7 (660; 380 В, на салазках)-R</t>
  </si>
  <si>
    <t>Компрессор ЗИФ 75 кВт, 11,5 м3/мин, 7 бар шахтный, РВ. ЗИФ-ШВ 11,5/0,7 (660; 380 В, на салазках)-R</t>
  </si>
  <si>
    <t>ЗИФ-00046275</t>
  </si>
  <si>
    <t>ЗИФ-ШВ 11,5/0,7 Т (660; 380 В, на салазках)-R</t>
  </si>
  <si>
    <t>Компрессор ЗИФ 75 кВт, 11,5 м3/мин, 7 бар шахтный, РВ. ЗИФ-ШВ 11,5/0,7 Т (660; 380 В, на салазках)-R</t>
  </si>
  <si>
    <t>ЗИФ-00046276</t>
  </si>
  <si>
    <t>ЗИФ-ШВ 11,5/0,7 (1140; 660 В, на салазках)-R</t>
  </si>
  <si>
    <t>Компрессор ЗИФ 75 кВт, 11,5 м3/мин, 7 бар шахтный, РВ. ЗИФ-ШВ 11,5/0,7 (1140; 660 В, на салазках)-R</t>
  </si>
  <si>
    <t>ЗИФ-00046277</t>
  </si>
  <si>
    <t>ЗИФ-ШВ 11,5/0,7 Т (1140; 660 В, на салазках)-R</t>
  </si>
  <si>
    <t>Компрессор ЗИФ 75 кВт, 11,5 м3/мин, 7 бар шахтный, РВ. ЗИФ-ШВ 11,5/0,7 Т (1140; 660 В, на салазках)-R</t>
  </si>
  <si>
    <t>ЗИФ-00046278</t>
  </si>
  <si>
    <t>ЗИФ-ШВ 11,5/0,7 (660; 380 В, на скатах)-R</t>
  </si>
  <si>
    <t>Компрессор ЗИФ 75 кВт, 11,5 м3/мин, 7 бар шахтный, РВ. ЗИФ-ШВ 11,5/0,7 (660; 380 В, на скатах)-R</t>
  </si>
  <si>
    <t>ЗИФ-00046279</t>
  </si>
  <si>
    <t>ЗИФ-ШВ 11,5/0,7 Т (660; 380 В, на скатах)-R</t>
  </si>
  <si>
    <t>Компрессор ЗИФ 75 кВт, 11,5 м3/мин, 7 бар шахтный, РВ. ЗИФ-ШВ 11,5/0,7 Т (660; 380 В, на скатах)-R</t>
  </si>
  <si>
    <t>ЗИФ-00046280</t>
  </si>
  <si>
    <t>ЗИФ-ШВ 11,5/0,7 (1140; 660 В, на скатах)-R</t>
  </si>
  <si>
    <t>Компрессор ЗИФ 75 кВт, 11,5 м3/мин, 7 бар шахтный, РВ. ЗИФ-ШВ 11,5/0,7 (1140; 660 В, на скатах)-R</t>
  </si>
  <si>
    <t>ЗИФ-00046281</t>
  </si>
  <si>
    <t>ЗИФ-ШВ 11,5/0,7 Т (1140; 660 В, на скатах)-R</t>
  </si>
  <si>
    <t>Компрессор ЗИФ 75 кВт, 11,5 м3/мин, 7 бар шахтный, РВ. ЗИФ-ШВ 11,5/0,7 Т (1140; 660 В, на скатах)-R</t>
  </si>
  <si>
    <t>ЗИФ-00046282</t>
  </si>
  <si>
    <t>ЗИФ-ШВ 11,5/0,7 (660; 380 В, с устройством подвеса)-R</t>
  </si>
  <si>
    <t>Компрессор ЗИФ 75 кВт, 11,5 м3/мин, 7 бар шахтный, РВ. ЗИФ-ШВ 11,5/0,7 (660; 380 В, с устройством подвеса)-R</t>
  </si>
  <si>
    <t>ЗИФ-00046283</t>
  </si>
  <si>
    <t>ЗИФ-ШВ 11,5/0,7 Т (660; 380 В, с устройством подвеса)-R</t>
  </si>
  <si>
    <t>Компрессор ЗИФ 75 кВт, 11,5 м3/мин, 7 бар шахтный, РВ. ЗИФ-ШВ 11,5/0,7 Т (660; 380 В, с устройством подвеса)-R</t>
  </si>
  <si>
    <t>ЗИФ-00046284</t>
  </si>
  <si>
    <t>ЗИФ-ШВ 11,5/0,7 (1140; 660 В, с устройством подвеса)-R</t>
  </si>
  <si>
    <t>Компрессор ЗИФ 75 кВт, 11,5 м3/мин, 7 бар шахтный, РВ. ЗИФ-ШВ 11,5/0,7 (1140; 660 В, с устройством подвеса)-R</t>
  </si>
  <si>
    <t>ЗИФ-00046285</t>
  </si>
  <si>
    <t>ЗИФ-ШВ 11,5/0,7 Т (1140; 660 В, с устройством подвеса)-R</t>
  </si>
  <si>
    <t>Компрессор ЗИФ 75 кВт, 11,5 м3/мин, 7 бар шахтный, РВ. ЗИФ-ШВ 11,5/0,7 Т (1140; 660 В, с устройством подвеса)-R</t>
  </si>
  <si>
    <t>ЗИФ-00046286</t>
  </si>
  <si>
    <t>ЗИФ-ШВ 14/0,7 (660; 380 В, на салазках)-R</t>
  </si>
  <si>
    <t>Компрессор ЗИФ 90 кВт, 14 м3/мин, 7 бар шахтный, РВ. ЗИФ-ШВ 14/0,7 (660; 380 В, на салазках)-R</t>
  </si>
  <si>
    <t>ЗИФ-00046287</t>
  </si>
  <si>
    <t>ЗИФ-ШВ 14/0,7 Т (660; 380 В, на салазках)-R</t>
  </si>
  <si>
    <t>Компрессор ЗИФ 90 кВт, 14 м3/мин, 7 бар шахтный, РВ. ЗИФ-ШВ 14/0,7 Т (660; 380 В, на салазках)-R</t>
  </si>
  <si>
    <t>ЗИФ-00046288</t>
  </si>
  <si>
    <t>ЗИФ-ШВ 14/0,7 (1140; 660 В, на салазках)-R</t>
  </si>
  <si>
    <t>Компрессор ЗИФ 90 кВт, 14 м3/мин, 7 бар шахтный, РВ. ЗИФ-ШВ 14/0,7 (1140; 660 В, на салазках)-R</t>
  </si>
  <si>
    <t>ЗИФ-00046289</t>
  </si>
  <si>
    <t>ЗИФ-ШВ 14/0,7 Т (1140; 660 В, на салазках)-R</t>
  </si>
  <si>
    <t>Компрессор ЗИФ 90 кВт, 14 м3/мин, 7 бар шахтный, РВ. ЗИФ-ШВ 14/0,7 Т (1140; 660 В, на салазках)-R</t>
  </si>
  <si>
    <t>ЗИФ-00046290</t>
  </si>
  <si>
    <t>ЗИФ-ШВ 14/0,7 (660; 380 В, на скатах)-R</t>
  </si>
  <si>
    <t>Компрессор ЗИФ 90 кВт, 14 м3/мин, 7 бар шахтный, РВ. ЗИФ-ШВ 14/0,7 (660; 380 В, на скатах)-R</t>
  </si>
  <si>
    <t>ЗИФ-00046291</t>
  </si>
  <si>
    <t>ЗИФ-ШВ 14/0,7 Т (660; 380 В, на скатах)-R</t>
  </si>
  <si>
    <t>Компрессор ЗИФ 90 кВт, 14 м3/мин, 7 бар шахтный, РВ. ЗИФ-ШВ 14/0,7 Т (660; 380 В, на скатах)-R</t>
  </si>
  <si>
    <t>ЗИФ-00046292</t>
  </si>
  <si>
    <t>ЗИФ-ШВ 14/0,7 (1140; 660 В, на скатах)-R</t>
  </si>
  <si>
    <t>Компрессор ЗИФ 90 кВт, 14 м3/мин, 7 бар шахтный, РВ. ЗИФ-ШВ 14/0,7 (1140; 660 В, на скатах)-R</t>
  </si>
  <si>
    <t>ЗИФ-00046293</t>
  </si>
  <si>
    <t>ЗИФ-ШВ 14/0,7 Т (1140; 660 В, на скатах)-R</t>
  </si>
  <si>
    <t>Компрессор ЗИФ 90 кВт, 14 м3/мин, 7 бар шахтный, РВ. ЗИФ-ШВ 14/0,7 Т (1140; 660 В, на скатах)-R</t>
  </si>
  <si>
    <t>ЗИФ-00046294</t>
  </si>
  <si>
    <t>ЗИФ-ШВ 14/0,7 (660; 380 В, с устройством подвеса)-R</t>
  </si>
  <si>
    <t>Компрессор ЗИФ 90 кВт, 14 м3/мин, 7 бар шахтный, РВ. ЗИФ-ШВ 14/0,7 (660; 380 В, с устройством подвеса)-R</t>
  </si>
  <si>
    <t>ЗИФ-00046295</t>
  </si>
  <si>
    <t>ЗИФ-ШВ 14/0,7 Т (660; 380 В, с устройством подвеса)-R</t>
  </si>
  <si>
    <t>Компрессор ЗИФ 90 кВт, 14 м3/мин, 7 бар шахтный, РВ. ЗИФ-ШВ 14/0,7 Т (660; 380 В, с устройством подвеса)-R</t>
  </si>
  <si>
    <t>ЗИФ-00046296</t>
  </si>
  <si>
    <t>ЗИФ-ШВ 14/0,7 (1140; 660 В, с устройством подвеса)-R</t>
  </si>
  <si>
    <t>Компрессор ЗИФ 90 кВт, 14 м3/мин, 7 бар шахтный, РВ. ЗИФ-ШВ 14/0,7 (1140; 660 В, с устройством подвеса)-R</t>
  </si>
  <si>
    <t>ЗИФ-00046297</t>
  </si>
  <si>
    <t>ЗИФ-ШВ 14/0,7 Т (1140; 660 В, с устройством подвеса)-R</t>
  </si>
  <si>
    <t>Компрессор ЗИФ 90 кВт, 14 м3/мин, 7 бар шахтный, РВ. ЗИФ-ШВ 14/0,7 Т (1140; 660 В, с устройством подвеса)-R</t>
  </si>
  <si>
    <t>ЗИФ-00046298</t>
  </si>
  <si>
    <t>ЗИФ-ШВ 16/0,7 (660; 380 В, на салазках)-R</t>
  </si>
  <si>
    <t>Компрессор ЗИФ 110 кВт, 16 м3/мин, 7 бар шахтный, РВ. ЗИФ-ШВ 16/0,7 (660; 380 В, на салазках)-R</t>
  </si>
  <si>
    <t>ЗИФ-00046299</t>
  </si>
  <si>
    <t>ЗИФ-ШВ 16/0,7 Т (660; 380 В, на салазках)-R</t>
  </si>
  <si>
    <t>Компрессор ЗИФ 110 кВт, 16 м3/мин, 7 бар шахтный, РВ. ЗИФ-ШВ 16/0,7 Т (660; 380 В, на салазках)-R</t>
  </si>
  <si>
    <t>ЗИФ-00046300</t>
  </si>
  <si>
    <t>ЗИФ-ШВ 16/0,7 (1140; 660 В, на салазках)-R</t>
  </si>
  <si>
    <t>Компрессор ЗИФ 110 кВт, 16 м3/мин, 7 бар шахтный, РВ. ЗИФ-ШВ 16/0,7 (1140; 660 В, на салазках)-R</t>
  </si>
  <si>
    <t>ЗИФ-00046301</t>
  </si>
  <si>
    <t>ЗИФ-ШВ 16/0,7 Т (1140; 660 В, на салазках)-R</t>
  </si>
  <si>
    <t>Компрессор ЗИФ 110 кВт, 16 м3/мин, 7 бар шахтный, РВ. ЗИФ-ШВ 16/0,7 Т (1140; 660 В, на салазках)-R</t>
  </si>
  <si>
    <t>ЗИФ-00046302</t>
  </si>
  <si>
    <t>ЗИФ-ШВ 16/0,7 (660; 380 В, на скатах)-R</t>
  </si>
  <si>
    <t>Компрессор ЗИФ 110 кВт, 16 м3/мин, 7 бар шахтный, РВ. ЗИФ-ШВ 16/0,7 (660; 380 В, на скатах)-R</t>
  </si>
  <si>
    <t>ЗИФ-00046303</t>
  </si>
  <si>
    <t>ЗИФ-ШВ 16/0,7 Т (660; 380 В, на скатах)-R</t>
  </si>
  <si>
    <t>Компрессор ЗИФ 110 кВт, 16 м3/мин, 7 бар шахтный, РВ. ЗИФ-ШВ 16/0,7 Т (660; 380 В, на скатах)-R</t>
  </si>
  <si>
    <t>ЗИФ-00046304</t>
  </si>
  <si>
    <t>ЗИФ-ШВ 16/0,7 (1140; 660 В, на скатах)-R</t>
  </si>
  <si>
    <t>Компрессор ЗИФ 110 кВт, 16 м3/мин, 7 бар шахтный, РВ. ЗИФ-ШВ 16/0,7 (1140; 660 В, на скатах)-R</t>
  </si>
  <si>
    <t>ЗИФ-00046305</t>
  </si>
  <si>
    <t>ЗИФ-ШВ 16/0,7 Т (1140; 660 В, на скатах)-R</t>
  </si>
  <si>
    <t>Компрессор ЗИФ 110 кВт, 16 м3/мин, 7 бар шахтный, РВ. ЗИФ-ШВ 16/0,7 Т (1140; 660 В, на скатах)-R</t>
  </si>
  <si>
    <t>ЗИФ-00046306</t>
  </si>
  <si>
    <t>ЗИФ-ШВ 16/0,7 (660; 380 В, с устройством подвеса)-R</t>
  </si>
  <si>
    <t>Компрессор ЗИФ 110 кВт, 16 м3/мин, 7 бар шахтный, РВ. ЗИФ-ШВ 16/0,7 (660; 380 В, с устройством подвеса)-R</t>
  </si>
  <si>
    <t>ЗИФ-00046307</t>
  </si>
  <si>
    <t>ЗИФ-ШВ 16/0,7 Т (660; 380 В, с устройством подвеса)-R</t>
  </si>
  <si>
    <t>Компрессор ЗИФ 110 кВт, 16 м3/мин, 7 бар шахтный, РВ. ЗИФ-ШВ 16/0,7 Т (660; 380 В, с устройством подвеса)-R</t>
  </si>
  <si>
    <t>ЗИФ-00046308</t>
  </si>
  <si>
    <t>ЗИФ-ШВ 16/0,7 (1140; 660 В, с устройством подвеса)-R</t>
  </si>
  <si>
    <t>Компрессор ЗИФ 110 кВт, 16 м3/мин, 7 бар шахтный, РВ. ЗИФ-ШВ 16/0,7 (1140; 660 В, с устройством подвеса)-R</t>
  </si>
  <si>
    <t>ЗИФ-00046309</t>
  </si>
  <si>
    <t>ЗИФ-ШВ 16/0,7 Т (1140; 660 В, с устройством подвеса)-R</t>
  </si>
  <si>
    <t>Компрессор ЗИФ 110 кВт, 16 м3/мин, 7 бар шахтный, РВ. ЗИФ-ШВ 16/0,7 Т (1140; 660 В, с устройством подвеса)-R</t>
  </si>
  <si>
    <t>ЗИФ-00046310</t>
  </si>
  <si>
    <t>ЗИФ-ШВ 22/0,7 (660; 380 В, на салазках)-R</t>
  </si>
  <si>
    <t>Компрессор ЗИФ 132 кВт, 22 м3/мин, 7 бар шахтный, РВ. ЗИФ-ШВ 22/0,7 (660; 380 В, на салазках)-R</t>
  </si>
  <si>
    <t>ЗИФ-00046311</t>
  </si>
  <si>
    <t>ЗИФ-ШВ 22/0,7 Т (660; 380 В, на салазках)-R</t>
  </si>
  <si>
    <t>Компрессор ЗИФ 132 кВт, 22 м3/мин, 7 бар шахтный, РВ. ЗИФ-ШВ 22/0,7 Т (660; 380 В, на салазках)-R</t>
  </si>
  <si>
    <t>ЗИФ-00046312</t>
  </si>
  <si>
    <t>ЗИФ-ШВ 22/0,7 (1140; 660 В, на салазках)-R</t>
  </si>
  <si>
    <t>Компрессор ЗИФ 132 кВт, 22 м3/мин, 7 бар шахтный, РВ. ЗИФ-ШВ 22/0,7 (1140; 660 В, на салазках)-R</t>
  </si>
  <si>
    <t>ЗИФ-00046313</t>
  </si>
  <si>
    <t>ЗИФ-ШВ 22/0,7 Т (1140; 660 В, на салазках)-R</t>
  </si>
  <si>
    <t>Компрессор ЗИФ 132 кВт, 22 м3/мин, 7 бар шахтный, РВ. ЗИФ-ШВ 22/0,7 Т (1140; 660 В, на салазках)-R</t>
  </si>
  <si>
    <t>ЗИФ-00046314</t>
  </si>
  <si>
    <t>ЗИФ-ШВ 22/0,7 (660; 380 В, на скатах)-R</t>
  </si>
  <si>
    <t>Компрессор ЗИФ 132 кВт, 22 м3/мин, 7 бар шахтный, РВ. ЗИФ-ШВ 22/0,7 (660; 380 В, на скатах)-R</t>
  </si>
  <si>
    <t>ЗИФ-00046315</t>
  </si>
  <si>
    <t>ЗИФ-ШВ 22/0,7 Т (660; 380 В, на скатах)-R</t>
  </si>
  <si>
    <t>Компрессор ЗИФ 132 кВт, 22 м3/мин, 7 бар шахтный, РВ. ЗИФ-ШВ 22/0,7 Т (660; 380 В, на скатах)-R</t>
  </si>
  <si>
    <t>ЗИФ-00046316</t>
  </si>
  <si>
    <t>ЗИФ-ШВ 22/0,7 (1140; 660 В, на скатах)-R</t>
  </si>
  <si>
    <t>Компрессор ЗИФ 132 кВт, 22 м3/мин, 7 бар шахтный, РВ. ЗИФ-ШВ 22/0,7 (1140; 660 В, на скатах)-R</t>
  </si>
  <si>
    <t>ЗИФ-00046317</t>
  </si>
  <si>
    <t>ЗИФ-ШВ 22/0,7 Т (1140; 660 В, на скатах)-R</t>
  </si>
  <si>
    <t>Компрессор ЗИФ 132 кВт, 22 м3/мин, 7 бар шахтный, РВ. ЗИФ-ШВ 22/0,7 Т (1140; 660 В, на скатах)-R</t>
  </si>
  <si>
    <t>ЗИФ-00046318</t>
  </si>
  <si>
    <t>ЗИФ-ШВ 22/0,7 (660; 380 В, с устройством подвеса)-R</t>
  </si>
  <si>
    <t>Компрессор ЗИФ 132 кВт, 22 м3/мин, 7 бар шахтный, РВ. ЗИФ-ШВ 22/0,7 (660; 380 В, с устройством подвеса)-R</t>
  </si>
  <si>
    <t>ЗИФ-00046319</t>
  </si>
  <si>
    <t>ЗИФ-ШВ 22/0,7 Т (660; 380 В, с устройством подвеса)-R</t>
  </si>
  <si>
    <t>Компрессор ЗИФ 132 кВт, 22 м3/мин, 7 бар шахтный, РВ. ЗИФ-ШВ 22/0,7 Т (660; 380 В, с устройством подвеса)-R</t>
  </si>
  <si>
    <t>ЗИФ-00046320</t>
  </si>
  <si>
    <t>ЗИФ-ШВ 22/0,7 (1140; 660 В, с устройством подвеса)-R</t>
  </si>
  <si>
    <t>Компрессор ЗИФ 132 кВт, 22 м3/мин, 7 бар шахтный, РВ. ЗИФ-ШВ 22/0,7 (1140; 660 В, с устройством подвеса)-R</t>
  </si>
  <si>
    <t>ЗИФ-00046321</t>
  </si>
  <si>
    <t>ЗИФ-ШВ 22/0,7 Т (1140; 660 В, с устройством подвеса)-R</t>
  </si>
  <si>
    <t>Компрессор ЗИФ 132 кВт, 22 м3/мин, 7 бар шахтный, РВ. ЗИФ-ШВ 22/0,7 Т (1140; 660 В, с устройством подвеса)-R</t>
  </si>
  <si>
    <t>ЗИФ-00046322</t>
  </si>
  <si>
    <t>ЗИФ-ШВ 25/0,7 (660; 380 В, на салазках)-R</t>
  </si>
  <si>
    <t>Компрессор ЗИФ 160 кВт, 25 м3/мин, 7 бар шахтный, РВ. ЗИФ-ШВ 25/0,7 (660; 380 В, на салазках)-R</t>
  </si>
  <si>
    <t>ЗИФ-00046323</t>
  </si>
  <si>
    <t>ЗИФ-ШВ 25/0,7 Т (660; 380 В, на салазках)-R</t>
  </si>
  <si>
    <t>Компрессор ЗИФ 160 кВт, 25 м3/мин, 7 бар шахтный, РВ. ЗИФ-ШВ 25/0,7 Т (660; 380 В, на салазках)-R</t>
  </si>
  <si>
    <t>ЗИФ-00046324</t>
  </si>
  <si>
    <t>ЗИФ-ШВ 25/0,7 (1140; 660 В, на салазках)-R</t>
  </si>
  <si>
    <t>Компрессор ЗИФ 160 кВт, 25 м3/мин, 7 бар шахтный, РВ. ЗИФ-ШВ 25/0,7 (1140; 660 В, на салазках)-R</t>
  </si>
  <si>
    <t>ЗИФ-00046325</t>
  </si>
  <si>
    <t>ЗИФ-ШВ 25/0,7 Т (1140; 660 В, на салазках)-R</t>
  </si>
  <si>
    <t>Компрессор ЗИФ 160 кВт, 25 м3/мин, 7 бар шахтный, РВ. ЗИФ-ШВ 25/0,7 Т (1140; 660 В, на салазках)-R</t>
  </si>
  <si>
    <t>ЗИФ-00046326</t>
  </si>
  <si>
    <t>ЗИФ-ШВ 25/0,7 (660; 380 В, на скатах)-R</t>
  </si>
  <si>
    <t>Компрессор ЗИФ 160 кВт, 25 м3/мин, 7 бар шахтный, РВ. ЗИФ-ШВ 25/0,7 (660; 380 В, на скатах)-R</t>
  </si>
  <si>
    <t>ЗИФ-00046327</t>
  </si>
  <si>
    <t>ЗИФ-ШВ 25/0,7 Т (660; 380 В, на скатах)-R</t>
  </si>
  <si>
    <t>Компрессор ЗИФ 160 кВт, 25 м3/мин, 7 бар шахтный, РВ. ЗИФ-ШВ 25/0,7 Т (660; 380 В, на скатах)-R</t>
  </si>
  <si>
    <t>ЗИФ-00046328</t>
  </si>
  <si>
    <t>ЗИФ-ШВ 25/0,7 (1140; 660 В, на скатах)-R</t>
  </si>
  <si>
    <t>Компрессор ЗИФ 160 кВт, 25 м3/мин, 7 бар шахтный, РВ. ЗИФ-ШВ 25/0,7 (1140; 660 В, на скатах)-R</t>
  </si>
  <si>
    <t>ЗИФ-00046329</t>
  </si>
  <si>
    <t>ЗИФ-ШВ 25/0,7 Т (1140; 660 В, на скатах)-R</t>
  </si>
  <si>
    <t>Компрессор ЗИФ 160 кВт, 25 м3/мин, 7 бар шахтный, РВ. ЗИФ-ШВ 25/0,7 Т (1140; 660 В, на скатах)-R</t>
  </si>
  <si>
    <t>ЗИФ-00046330</t>
  </si>
  <si>
    <t>ЗИФ-ШВ 25/0,7 (660; 380 В, с устройством подвеса)-R</t>
  </si>
  <si>
    <t>Компрессор ЗИФ 160 кВт, 25 м3/мин, 7 бар шахтный, РВ. ЗИФ-ШВ 25/0,7 (660; 380 В, с устройством подвеса)-R</t>
  </si>
  <si>
    <t>ЗИФ-00046331</t>
  </si>
  <si>
    <t>ЗИФ-ШВ 25/0,7 Т (660; 380 В, с устройством подвеса)-R</t>
  </si>
  <si>
    <t>Компрессор ЗИФ 160 кВт, 25 м3/мин, 7 бар шахтный, РВ. ЗИФ-ШВ 25/0,7 Т (660; 380 В, с устройством подвеса)-R</t>
  </si>
  <si>
    <t>ЗИФ-00046332</t>
  </si>
  <si>
    <t>ЗИФ-ШВ 25/0,7 (1140; 660 В, с устройством подвеса)-R</t>
  </si>
  <si>
    <t>Компрессор ЗИФ 160 кВт, 25 м3/мин, 7 бар шахтный, РВ. ЗИФ-ШВ 25/0,7 (1140; 660 В, с устройством подвеса)-R</t>
  </si>
  <si>
    <t>ЗИФ-00046333</t>
  </si>
  <si>
    <t>ЗИФ-ШВ 25/0,7 Т (1140; 660 В, с устройством подвеса)-R</t>
  </si>
  <si>
    <t>Компрессор ЗИФ 160 кВт, 25 м3/мин, 7 бар шахтный, РВ. ЗИФ-ШВ 25/0,7 Т (1140; 660 В, с устройством подвеса)-R</t>
  </si>
  <si>
    <t>ЗИФ-00046334</t>
  </si>
  <si>
    <t>ЗИФ-ШВ 33/0,7 (660; 380 В, на салазках)-R</t>
  </si>
  <si>
    <t>Компрессор ЗИФ 200 кВт, 33 м3/мин, 7 бар шахтный, РВ. ЗИФ-ШВ 33/0,7 (660; 380 В, на салазках)-R</t>
  </si>
  <si>
    <t>ЗИФ-00046335</t>
  </si>
  <si>
    <t>ЗИФ-ШВ 33/0,7 Т (660; 380 В, на салазках)-R</t>
  </si>
  <si>
    <t>Компрессор ЗИФ 200 кВт, 33 м3/мин, 7 бар шахтный, РВ. ЗИФ-ШВ 33/0,7 Т (660; 380 В, на салазках)-R</t>
  </si>
  <si>
    <t>ЗИФ-00046336</t>
  </si>
  <si>
    <t>ЗИФ-ШВ 33/0,7 (1140; 660 В, на салазках)-R</t>
  </si>
  <si>
    <t>Компрессор ЗИФ 200 кВт, 33 м3/мин, 7 бар шахтный, РВ. ЗИФ-ШВ 33/0,7 (1140; 660 В, на салазках)-R</t>
  </si>
  <si>
    <t>ЗИФ-00046337</t>
  </si>
  <si>
    <t>ЗИФ-ШВ 33/0,7 Т (1140; 660 В, на салазках)-R</t>
  </si>
  <si>
    <t>Компрессор ЗИФ 200 кВт, 33 м3/мин, 7 бар шахтный, РВ. ЗИФ-ШВ 33/0,7 Т (1140; 660 В, на салазках)-R</t>
  </si>
  <si>
    <t>ЗИФ-00046338</t>
  </si>
  <si>
    <t>ЗИФ-ШВ 33/0,7 (660; 380 В, на скатах)-R</t>
  </si>
  <si>
    <t>Компрессор ЗИФ 200 кВт, 33 м3/мин, 7 бар шахтный, РВ. ЗИФ-ШВ 33/0,7 (660; 380 В, на скатах)-R</t>
  </si>
  <si>
    <t>ЗИФ-00046339</t>
  </si>
  <si>
    <t>ЗИФ-ШВ 33/0,7 Т (660; 380 В, на скатах)-R</t>
  </si>
  <si>
    <t>Компрессор ЗИФ 200 кВт, 33 м3/мин, 7 бар шахтный, РВ. ЗИФ-ШВ 33/0,7 Т (660; 380 В, на скатах)-R</t>
  </si>
  <si>
    <t>ЗИФ-00046340</t>
  </si>
  <si>
    <t>ЗИФ-ШВ 33/0,7 (1140; 660 В, на скатах)-R</t>
  </si>
  <si>
    <t>Компрессор ЗИФ 200 кВт, 33 м3/мин, 7 бар шахтный, РВ. ЗИФ-ШВ 33/0,7 (1140; 660 В, на скатах)-R</t>
  </si>
  <si>
    <t>ЗИФ-00046341</t>
  </si>
  <si>
    <t>ЗИФ-ШВ 33/0,7 Т (1140; 660 В, на скатах)-R</t>
  </si>
  <si>
    <t>Компрессор ЗИФ 200 кВт, 33 м3/мин, 7 бар шахтный, РВ. ЗИФ-ШВ 33/0,7 Т (1140; 660 В, на скатах)-R</t>
  </si>
  <si>
    <t>ЗИФ-00046342</t>
  </si>
  <si>
    <t>ЗИФ-ШВ 33/0,7 (660; 380 В, с устройством подвеса)-R</t>
  </si>
  <si>
    <t>Компрессор ЗИФ 200 кВт, 33 м3/мин, 7 бар шахтный, РВ. ЗИФ-ШВ 33/0,7 (660; 380 В, с устройством подвеса)-R</t>
  </si>
  <si>
    <t>ЗИФ-00046343</t>
  </si>
  <si>
    <t>ЗИФ-ШВ 33/0,7 Т (660; 380 В, с устройством подвеса)-R</t>
  </si>
  <si>
    <t>Компрессор ЗИФ 200 кВт, 33 м3/мин, 7 бар шахтный, РВ. ЗИФ-ШВ 33/0,7 Т (660; 380 В, с устройством подвеса)-R</t>
  </si>
  <si>
    <t>ЗИФ-00046344</t>
  </si>
  <si>
    <t>ЗИФ-ШВ 33/0,7 (1140; 660 В, с устройством подвеса)-R</t>
  </si>
  <si>
    <t>Компрессор ЗИФ 200 кВт, 33 м3/мин, 7 бар шахтный, РВ. ЗИФ-ШВ 33/0,7 (1140; 660 В, с устройством подвеса)-R</t>
  </si>
  <si>
    <t>ЗИФ-00046345</t>
  </si>
  <si>
    <t>ЗИФ-ШВ 33/0,7 Т (1140; 660 В, с устройством подвеса)-R</t>
  </si>
  <si>
    <t>Компрессор ЗИФ 200 кВт, 33 м3/мин, 7 бар шахтный, РВ. ЗИФ-ШВ 33/0,7 Т (1140; 660 В, с устройством подвеса)-R</t>
  </si>
  <si>
    <t>ЗИФ-00046346</t>
  </si>
  <si>
    <t>ЗИФ-СВЭ-5,2/0,7 РН-R</t>
  </si>
  <si>
    <t>Компрессор ЗИФ 30 кВт, 5,2 м3/мин, 7 бар рудничный. ЗИФ-СВЭ-5,2/0,7 РН-R</t>
  </si>
  <si>
    <t>Шахты, рудники</t>
  </si>
  <si>
    <t>ЗИФ-00046347</t>
  </si>
  <si>
    <t>ЗИФ-СВЭ-4,4/1,0 РН-R</t>
  </si>
  <si>
    <t>Компрессор ЗИФ 30 кВт, 4,4 м3/мин, 10 бар рудничный. ЗИФ-СВЭ-4,4/1,0 РН-R</t>
  </si>
  <si>
    <t>ЗИФ-00046348</t>
  </si>
  <si>
    <t>ЗИФ-СВЭ-6,3/0,7 РН-R</t>
  </si>
  <si>
    <t>Компрессор ЗИФ 37 кВт, 6,3 м3/мин, 7 бар рудничный. ЗИФ-СВЭ-6,3/0,7 РН-R</t>
  </si>
  <si>
    <t>ЗИФ-00046349</t>
  </si>
  <si>
    <t>ЗИФ-СВЭ-5,2/1,0 РН-R</t>
  </si>
  <si>
    <t>Компрессор ЗИФ 37 кВт, 5,2 м3/мин, 10 бар рудничный. ЗИФ-СВЭ-5,2/1,0 РН-R</t>
  </si>
  <si>
    <t>ЗИФ-00046350</t>
  </si>
  <si>
    <t>ЗИФ-СВЭ-7,8/0,7 РН-R</t>
  </si>
  <si>
    <t>Компрессор ЗИФ 45 кВт, 7,8 м3/мин, 7 бар рудничный. ЗИФ-СВЭ-7,8/0,7 РН-R</t>
  </si>
  <si>
    <t>ЗИФ-00046351</t>
  </si>
  <si>
    <t>ЗИФ-СВЭ-7,2/1,0 РН-R</t>
  </si>
  <si>
    <t>Компрессор ЗИФ 45 кВт, 7,2 м3/мин, 10 бар рудничный. ЗИФ-СВЭ-7,2/1,0 РН-R</t>
  </si>
  <si>
    <t>ЗИФ-00046352</t>
  </si>
  <si>
    <t>ЗИФ-СВЭ-10,6/0,7 РН-R</t>
  </si>
  <si>
    <t>Компрессор ЗИФ 55 кВт, 10,6 м3/мин, 7 бар рудничный. ЗИФ-СВЭ-10,6/0,7 РН-R</t>
  </si>
  <si>
    <t>ЗИФ-00046353</t>
  </si>
  <si>
    <t>ЗИФ-СВЭ-10,2/1,0 РН-R</t>
  </si>
  <si>
    <t>Компрессор ЗИФ 55 кВт, 10,2 м3/мин, 10 бар рудничный. ЗИФ-СВЭ-10,2/1,0 РН-R</t>
  </si>
  <si>
    <t>ЗИФ-00046354</t>
  </si>
  <si>
    <t>ЗИФ-СВЭ-13/0,7 РН-R</t>
  </si>
  <si>
    <t>Компрессор ЗИФ 75 кВт, 13 м3/мин, 7 бар рудничный. ЗИФ-СВЭ-13/0,7 РН-R</t>
  </si>
  <si>
    <t>ЗИФ-00046355</t>
  </si>
  <si>
    <t>ЗИФ-СВЭ-12/1,0 РН-R</t>
  </si>
  <si>
    <t>Компрессор ЗИФ 75 кВт, 12 м3/мин, 10 бар рудничный. ЗИФ-СВЭ-12/1,0 РН-R</t>
  </si>
  <si>
    <t>ЗИФ-00046356</t>
  </si>
  <si>
    <t>ЗИФ-СВЭ-16/0,7 РН-R</t>
  </si>
  <si>
    <t>Компрессор ЗИФ 90 кВт, 16 м3/мин, 7 бар рудничный. ЗИФ-СВЭ-16/0,7 РН-R</t>
  </si>
  <si>
    <t>ЗИФ-00046357</t>
  </si>
  <si>
    <t>ЗИФ-СВЭ-14/1,0 РН-R</t>
  </si>
  <si>
    <t>Компрессор ЗИФ 90 кВт, 14 м3/мин, 10 бар рудничный. ЗИФ-СВЭ-14/1,0 РН-R</t>
  </si>
  <si>
    <t>ЗИФ-00046358</t>
  </si>
  <si>
    <t>ЗИФ-СВЭ-3/0,7 Ex-R</t>
  </si>
  <si>
    <t>Компрессор ЗИФ 18,5 кВт, 3 м3/мин, 7 бар, взрывозащищенные Ex II ЗИФ-СВЭ-3,0/0,7-Ex-R</t>
  </si>
  <si>
    <t>Взрывоопасные зоны II Gb c IIB T4</t>
  </si>
  <si>
    <t>ЗИФ-00046359</t>
  </si>
  <si>
    <t>ЗИФ-СВЭ-4/0,7 Ex-R</t>
  </si>
  <si>
    <t>Компрессор ЗИФ 22 кВт, 4 м3/мин, 7 бар, взрывозащищенная ExII. ЗИФ-СВЭ-4,0/0,7-Ex-R</t>
  </si>
  <si>
    <t>ЗИФ-00046360</t>
  </si>
  <si>
    <t>ЗИФ-СВЭ-3,5/10 Ex-R</t>
  </si>
  <si>
    <t>Компрессор ЗИФ 22 кВт, 3,5 м3/мин, 10 бар, взрывозащищенная ExII. ЗИФ-СВЭ-3,5/1,0-Ex-R</t>
  </si>
  <si>
    <t>ЗИФ-00046361</t>
  </si>
  <si>
    <t>ЗИФ-СВЭ-5,2/0,7-Ex-R</t>
  </si>
  <si>
    <t>Компрессор ЗИФ 30 кВт, 5,2 м3/мин, 7 бар, взрывозащищенная ExII. ЗИФ-СВЭ-5,2/0,7-Ex-R</t>
  </si>
  <si>
    <t>ЗИФ-00046362</t>
  </si>
  <si>
    <t>ЗИФ-СВЭ-6,3/0,7-Ex-R</t>
  </si>
  <si>
    <t>Компрессор ЗИФ 37 кВт, 6,3 м3/мин, 7 бар, взрывозащищенная ExII. ЗИФ-СВЭ-6,3/0,7-Ex-R</t>
  </si>
  <si>
    <t>ЗИФ-00046363</t>
  </si>
  <si>
    <t>ЗИФ-СВЭ-5,2/1,0-Ex-R</t>
  </si>
  <si>
    <t>Компрессор ЗИФ 37 кВт, 5,2 м3/мин, 10 бар, взрывозащищенная ExII. ЗИФ-СВЭ-5,2/1,0-Ex-R</t>
  </si>
  <si>
    <t>ЗИФ-00046364</t>
  </si>
  <si>
    <t>ЗИФ-СВЭ 7,8/0,7-Ex-R</t>
  </si>
  <si>
    <t>Компрессор ЗИФ 45 кВт, 7,8 м3/мин, 7 бар, взрывозащищенная ExII. ЗИФ-СВЭ 7,8/0,7-Ex-R</t>
  </si>
  <si>
    <t>ЗИФ-00046365</t>
  </si>
  <si>
    <t>ЗИФ-СВЭ 7,2/1,0-Ex-R</t>
  </si>
  <si>
    <t>Компрессор ЗИФ 45 кВт, 7,2 м3/мин, 10 бар, взрывозащищенная ExII. ЗИФ-СВЭ 7,2/1,0-Ex-R</t>
  </si>
  <si>
    <t>ЗИФ-00046366</t>
  </si>
  <si>
    <t>ЗИФ-СВЭ-10,6/0,7-Ex-R</t>
  </si>
  <si>
    <t>Компрессор ЗИФ 55 кВт, 10,6 м3/мин, 7 бар, взрывозащищенная ExII. ЗИФ-СВЭ-10,6/0,7-Ex-R</t>
  </si>
  <si>
    <t>ЗИФ-00046367</t>
  </si>
  <si>
    <t>ЗИФ-СВЭ-10,2/1,0-Ex-R</t>
  </si>
  <si>
    <t>Компрессор ЗИФ 55 кВт, 10,2 м3/мин, 10 бар, взрывозащищенная ExII. ЗИФ-СВЭ-10,2/1,0-Ex-R</t>
  </si>
  <si>
    <t>ЗИФ-00046368</t>
  </si>
  <si>
    <t>ЗИФ-СВЭ-13/0,7-Ex-R</t>
  </si>
  <si>
    <t>Компрессор ЗИФ 75 кВт, 13 м3/мин, 7 бар, взрывозащищенная ExII. ЗИФ-СВЭ-13/0,7-Ex-R</t>
  </si>
  <si>
    <t>ЗИФ-00046369</t>
  </si>
  <si>
    <t>ЗИФ-СВЭ-12/1,0-Ex-R</t>
  </si>
  <si>
    <t>Компрессор ЗИФ 75 кВт, 12 м3/мин, 10 бар, взрывозащищенная ExII. ЗИФ-СВЭ-12/1,0-Ex-R</t>
  </si>
  <si>
    <t>ЗИФ-00046370</t>
  </si>
  <si>
    <t>ЗИФ-СВЭ-16/0,7-Ex-R</t>
  </si>
  <si>
    <t>Компрессор ЗИФ 90 кВт, 16 м3/мин, 7 бар, взрывозащищенная ExII. ЗИФ-СВЭ-16/0,7-Ex-R</t>
  </si>
  <si>
    <t>ЗИФ-00046371</t>
  </si>
  <si>
    <t>ЗИФ-СВЭ-14/1,0-Ex-R</t>
  </si>
  <si>
    <t>Компрессор ЗИФ 90 кВт, 14 м3/мин, 10 бар, взрывозащищенная ExII. ЗИФ-СВЭ-14/1,0-Ex-R</t>
  </si>
  <si>
    <t>Компрессор ЗИФ 45 кВт, 6,3 м3/мин, 7 бар, безмасляный винтовой. ЗИФ-СВЭ-БМ-6,3/0,7-R</t>
  </si>
  <si>
    <t>Безмасляный</t>
  </si>
  <si>
    <t>Компрессор ЗИФ 45 кВт, 5 м3/мин, 10 бар, безмасляный винтовой. ЗИФ-СВЭ-БМ-5/1,0-R</t>
  </si>
  <si>
    <t>Компрессор ЗИФ 55 кВт, 8,6 м3/мин, 7 бар, безмасляный винтовой. ЗИФ-СВЭ-БМ-8,6/0,7-R</t>
  </si>
  <si>
    <t>Компрессор ЗИФ 55 кВт, 7,6 м3/мин, 10 бар, безмасляный винтовой. ЗИФ-СВЭ-БМ-7,6/1,0-R</t>
  </si>
  <si>
    <t>Компрессор ЗИФ 75 кВт, 12 м3/мин, 7 бар, безмасляный винтовой. ЗИФ-СВЭ-БМ-12/0,7-R</t>
  </si>
  <si>
    <t>Компрессор ЗИФ 75 кВт, 8,5 м3/мин, 10 бар, безмасляный винтовой. ЗИФ-СВЭ-БМ-8,5/1,0-R</t>
  </si>
  <si>
    <t>Компрессор ЗИФ 90 кВт, 14,6 м3/мин, 7 бар, безмасляный винтовой. ЗИФ-СВЭ-БМ-14,6/0,7-R</t>
  </si>
  <si>
    <t>Компрессор ЗИФ 90 кВт, 11,8 м3/мин, 10 бар, безмасляный винтовой. ЗИФ-СВЭ-БМ-11,8/1,0-R</t>
  </si>
  <si>
    <t>Компрессор ЗИФ 110 кВт, 18,6 м3/мин, 7 бар, безмасляный винтовой. ЗИФ-СВЭ-БМ-18,6/0,7-R</t>
  </si>
  <si>
    <t>Компрессор ЗИФ 110 кВт, 15,6 м3/мин, 10 бар, безмасляный винтовой. ЗИФ-СВЭ-БМ-15,6/1,0-R</t>
  </si>
  <si>
    <t>Компрессор ЗИФ 132 кВт, 22,2 м3/мин, 7 бар, безмасляный винтовой.  ЗИФ-СВЭ-БМ-22,2/0,7-R</t>
  </si>
  <si>
    <t>Компрессор ЗИФ 132 кВт, 18,4 м3/мин, 10 бар, безмасляный винтовой. ЗИФ-СВЭ-БМ-18,4/1,0-R</t>
  </si>
  <si>
    <t>Компрессор ЗИФ 160 кВт, 24 м3/мин, 7 бар, безмасляный винтовой.ЗИФ-СВЭ-БМ-24/0,7-R</t>
  </si>
  <si>
    <t>Компрессор ЗИФ 160 кВт, 21,.8 м3/мин, 10 бар, безмасляный винтовой. ЗИФ-СВЭ-БМ-21,8/1,0-R</t>
  </si>
  <si>
    <t>Компрессор ЗИФ 185 кВт, 30,2 м3/мин, 7 бар, безмасляный винтовой. ЗИФ-СВЭ-БМ-30,2/0,7-R</t>
  </si>
  <si>
    <t>Компрессор ЗИФ 185 кВт, 24,8 м3/мин, 10 бар, безмасляный винтовой. ЗИФ-СВЭ-БМ-24,8/1,0-R</t>
  </si>
  <si>
    <t>Компрессор ЗИФ 200 кВт, 34,7 м3/мин, 7 бар, безмасляный винтовой. ЗИФ-СВЭ-БМ-34,7/0,7-R</t>
  </si>
  <si>
    <t>Компрессор ЗИФ 200 кВт, 29,5 м3/мин, 10 бар, безмасляный винтовой. ЗИФ-СВЭ-БМ-29,5/1,0-R</t>
  </si>
  <si>
    <t>Компрессор ЗИФ 250 кВт, 41,6 м3/мин, 7 бар, безмасляный винтовой. ЗИФ-СВЭ-БМ-41,6/0,7-R</t>
  </si>
  <si>
    <t>Компрессор ЗИФ 250 кВт, 33,9 м3/мин, 10 бар, безмасляный винтовой. ЗИФ-СВЭ-БМ-33,9/1,0-R</t>
  </si>
  <si>
    <t>Компрессор ЗИФ 45 кВт, 6,3 м3/мин, 7 бар, безмасляный винтовой, с частотным преобразователем. ЗИФ-СВЭ-БМЧ-6,3/0,7-R</t>
  </si>
  <si>
    <t>Компрессор ЗИФ 45 кВт, 5 м3/мин, 10 бар, безмасляный винтовой, с частотным преобразователем. ЗИФ-СВЭ-БМЧ-5/1,0-R</t>
  </si>
  <si>
    <t>Компрессор ЗИФ 55 кВт, 8,6 м3/мин, 7 бар, безмасляный винтовой, с частотным преобразователем. ЗИФ-СВЭ-БМЧ-8,6/0,7-R</t>
  </si>
  <si>
    <t>Компрессор ЗИФ 55 кВт, 7,6 м3/мин, 10 бар, безмасляный винтовой, с частотным преобразователем. ЗИФ-СВЭ-БМЧ-7,6/1,0-R</t>
  </si>
  <si>
    <t>Компрессор ЗИФ 75 кВт, 12 м3/мин, 7 бар, безмасляный винтовой, с частотным преобразователем. ЗИФ-СВЭ-БМЧ-12/0,7-R</t>
  </si>
  <si>
    <t>Компрессор ЗИФ 75 кВт, 8,5 м3/мин, 10 бар, безмасляный винтовой, с частотным преобразователем. ЗИФ-СВЭ-БМЧ-8,5/1,0-R</t>
  </si>
  <si>
    <t>Компрессор ЗИФ 90 кВт, 14,6 м3/мин, 7 бар, безмасляный винтовой, с частотным преобразователем. ЗИФ-СВЭ-БМЧ-14,6/0,7-R</t>
  </si>
  <si>
    <t>Компрессор ЗИФ 90 кВт, 11,8 м3/мин,10 бар, безмасляный винтовой, с частотным преобразователем. ЗИФ-СВЭ-БМЧ-11,8/1,0-R</t>
  </si>
  <si>
    <t>Компрессор ЗИФ 110 кВт, 18,6 м3/мин,7 бар, безмасляный винтовой, с частотным преобразователем. ЗИФ-СВЭ-БМЧ-18,6/0,7-R</t>
  </si>
  <si>
    <t>Компрессор ЗИФ 110 кВт, 15,6 м3/мин, 10 бар, безмасляный винтовой, с частотным преобразователем. ЗИФ-СВЭ-БМЧ-15,6/1,0-R</t>
  </si>
  <si>
    <t>Компрессор ЗИФ 132 кВт, 22,2 м3/мин, 7 бар, безмасляный винтовой, с частотным преобразователем. ЗИФ-СВЭ-БМЧ-22,2/0,7-R</t>
  </si>
  <si>
    <t>Компрессор ЗИФ 132 кВт, 18,4 м3/мин, 10 бар, безмасляный винтовой, с частотным преобразователем. ЗИФ-СВЭ-БМЧ-18,4/1,0-R</t>
  </si>
  <si>
    <t>Компрессор ЗИФ 160 кВт, 24 м3/мин, 7 бар, безмасляный винтовой, с частотным преобразователем. ЗИФ-СВЭ-БМЧ-24/0,7-R</t>
  </si>
  <si>
    <t>Компрессор ЗИФ 160 кВт, 21,8 м3/мин, 10 бар, безмасляный винтовой, с частотным преобразователем. ЗИФ-СВЭ-БМЧ-21,8/1,0-R</t>
  </si>
  <si>
    <t>ЗИФ-СВЭ-БМЧ-30,2/0,7-R</t>
  </si>
  <si>
    <t>Компрессор ЗИФ 180 кВт, 30,2 м3/мин, 7 бар, безмасляный винтовой, с частотным преобразователем. ЗИФ-СВЭ-БМЧ-30,2/0,7В-R</t>
  </si>
  <si>
    <t>ЗИФ-СВЭ-БМЧ-24,8/1,0-R</t>
  </si>
  <si>
    <t>Компрессор ЗИФ 180 кВт, 24,8 м3/мин, 10 бар, безмасляный винтовой, с частотным преобразователем. ЗИФ-СВЭ-БМЧ-24,8/1,0В-R</t>
  </si>
  <si>
    <t>ЗИФ-СВЭ-БМЧ-34,7/0,7-R</t>
  </si>
  <si>
    <t>Компрессор ЗИФ 200 кВт, 34,7 м3/мин, 7 бар, безмасляный винтовой, с частотным преобразователем. ЗИФ-СВЭ-БМЧ-34,7/0,7В-R</t>
  </si>
  <si>
    <t>ЗИФ-СВЭ-БМЧ-29,5/1,0-R</t>
  </si>
  <si>
    <t>Компрессор ЗИФ 200 кВт, 29,5 м3/мин, 10 бар, безмасляный винтовой, с частотным преобразователем. ЗИФ-СВЭ-БМЧ-29,5/1,0В-R</t>
  </si>
  <si>
    <t>ЗИФ-СВЭ-БМЧ-41,6/0,7-R</t>
  </si>
  <si>
    <t>Компрессор ЗИФ 250 кВт, 41,6 м3/мин, 7 бар, безмасляный винтовой, с частотным преобразователем. ЗИФ-СВЭ-БМЧ-41,6/0,7В-R</t>
  </si>
  <si>
    <t>ЗИФ-СВЭ-БМЧ-33,9/1,0-R</t>
  </si>
  <si>
    <t>Компрессор ЗИФ 250 кВт, 33,9 м3/мин, 10 бар, безмасляный винтовой, с частотным преобразователем. ЗИФ-СВЭ-БМЧ-33,9/1,0В-R</t>
  </si>
  <si>
    <t>ЗИФ-СВЭ-БМ-СП-0,4/0,8-R</t>
  </si>
  <si>
    <t>Компрессор ЗИФ 3,7 кВт, 0,4 м3/мин, 8 бар, безмасляный спиральный.  ЗИФ-СВЭ-БМ-СП-0,4/0,8-R</t>
  </si>
  <si>
    <t>+2...+40 °С</t>
  </si>
  <si>
    <t>Спиральный</t>
  </si>
  <si>
    <t>ЗИФ-СВЭ-БМ-СП-0,33/1,0-R</t>
  </si>
  <si>
    <t>Компрессор ЗИФ 3,7 кВт, 0,33м3/мин, 10 бар, безмасляный спиральный.  ЗИФ-СВЭ-БМ-СП-0,33/1,0-R</t>
  </si>
  <si>
    <t>ЗИФ-СВЭ-БМ-СП-0,6/0,8-R</t>
  </si>
  <si>
    <t>Компрессор ЗИФ 5,5 кВт, 0,6 м3/мин, 8 бар, безмасляный спиральный. ЗИФ-СВЭ-БМ-СП-0,6/0,8-R</t>
  </si>
  <si>
    <t>ЗИФ-СВЭ-БМ-СП-0,49/1,0-R</t>
  </si>
  <si>
    <t>Компрессор ЗИФ 5,5 кВт, 0,49 м3/мин, 10 бар, безмасляный спиральный. ЗИФ-СВЭ-БМ-СП-0,49/1,0-R</t>
  </si>
  <si>
    <t>ЗИФ-СВЭ-БМ-СП-0,8/0,8-R</t>
  </si>
  <si>
    <t>Компрессор ЗИФ 7,5 кВт, 0,8 м3/мин, 8 бар, безмасляный спиральный. ЗИФ-СВЭ-БМ-СП-0,8/0,8-R</t>
  </si>
  <si>
    <t>ЗИФ-СВЭ-БМ-СП-0,66/1,0-R</t>
  </si>
  <si>
    <t>Компрессор ЗИФ 7,5 кВт, 0,66 м3/мин, 10 бар, безмасляный спиральный. ЗИФ-СВЭ-БМ-СП-0,66/1,0-R</t>
  </si>
  <si>
    <t>ЗИФ-00046869</t>
  </si>
  <si>
    <t>ЗИФ-СВЭ-БМ-СП-1,2/0,8-R</t>
  </si>
  <si>
    <t>Компрессор ЗИФ 11 кВт, 1,2 м3/мин, 8 бар, безмасляный спиральный. ЗИФ-СВЭ-БМ-СП-1,2/0,8-R</t>
  </si>
  <si>
    <t>ЗИФ-СВЭ-БМ-СП-0,98/1,0-R</t>
  </si>
  <si>
    <t>Компрессор ЗИФ 11 кВт, 0,98 м3/мин, 10 бар, безмасляный спиральный. ЗИФ-СВЭ-БМ-СП-0,98/1,0-R</t>
  </si>
  <si>
    <t>ЗИФ-СВЭ-БМ-СП-1,8/0,8-R</t>
  </si>
  <si>
    <t>Компрессор ЗИФ 16,5 кВт, 1,8 м3/мин, 8 бар, безмасляный спиральный. ЗИФ-СВЭ-БМ-СП-1,8/0,8-R</t>
  </si>
  <si>
    <t>ЗИФ-СВЭ-БМ-СП-1,5/1,0-R</t>
  </si>
  <si>
    <t>Компрессор ЗИФ 16,5 кВт, 1,5 м3/мин, 10 бар, безмасляный спиральный. ЗИФ-СВЭ-БМ-СП-1,5/1,0-R</t>
  </si>
  <si>
    <t>ЗИФ-СВЭ-БМ-СП-1,6/0,8-R</t>
  </si>
  <si>
    <t>Компрессор ЗИФ 15 кВт, 1,6 м3/мин, 8 бар, безмасляный спиральный. ЗИФ-СВЭ-БМ-СП-1,6/0,8-R</t>
  </si>
  <si>
    <t>ЗИФ-СВЭ-БМ-СП-1,32/1,0-R</t>
  </si>
  <si>
    <t>Компрессор ЗИФ 15 кВт, 1,32м3/мин, 10 бар, безмасляный спиральный. ЗИФ-СВЭ-БМ-СП-1,32/1,0-R</t>
  </si>
  <si>
    <t>ЗИФ-СВЭ-БМ-СП-2,4/0,8-R</t>
  </si>
  <si>
    <t>Компрессор ЗИФ 22 кВт, 2,4 м3/мин, 8 бар, безмасляный спиральный. ЗИФ-СВЭ-БМ-СП-2,4/0,8-R</t>
  </si>
  <si>
    <t>ЗИФ-СВЭ-БМ-СП-2/1,0-R</t>
  </si>
  <si>
    <t>Компрессор ЗИФ 22 кВт, 2 м3/мин, 10 бар, безмасляный спиральный. ЗИФ-СВЭ-БМ-СП-2/1,0-R</t>
  </si>
  <si>
    <t>ЗИФ-СВЭ-БМ-СП-3/0,8-R</t>
  </si>
  <si>
    <t>Компрессор ЗИФ 27,5 кВт, 3 м3/мин, 8 бар, безмасляный спиральный. ЗИФ-СВЭ-БМ-СП-3/0,8-R</t>
  </si>
  <si>
    <t>ЗИФ-СВЭ-БМ-СП-2,5/1,0-R.</t>
  </si>
  <si>
    <t>Компрессор ЗИФ 27,5 кВт, 2,5 м3/мин, 10 бар, безмасляный спиральный. ЗИФ-СВЭ-БМ-СП-2,5/1,0-R.</t>
  </si>
  <si>
    <t>ЗИФ-СВЭ-БМ-СП-3,6/0,8-R</t>
  </si>
  <si>
    <t>Компрессор ЗИФ 33 кВт, 3,6 м3/мин, 8 бар, безмасляный спиральный. ЗИФ-СВЭ-БМ-СП-3,6/0,8-R</t>
  </si>
  <si>
    <t>ЗИФ-СВЭ-БМ-СП-3/1,0-R</t>
  </si>
  <si>
    <t>Компрессор ЗИФ 33 кВт, 3 м3/мин, 10 бар, безмасляный спиральный. ЗИФ-СВЭ-БМ-СП-3/1,0-R</t>
  </si>
  <si>
    <t>ЗИФ-СВЭ-БМ-СП-4,2/0,8-R</t>
  </si>
  <si>
    <t>Компрессор ЗИФ 38,5 кВт, 4,2 м3/мин, 8 бар, безмасляный спиральный. ЗИФ-СВЭ-БМ-СП-4,2/0,8-R</t>
  </si>
  <si>
    <t>ЗИФ-СВЭ-БМ-СП-3,5/1,0-R</t>
  </si>
  <si>
    <t>Компрессор ЗИФ 38,8 кВт, 3,5 м3/мин, 10 бар, безмасляный спиральный. ЗИФ-СВЭ-БМ-СП-3,5/1,0-R</t>
  </si>
  <si>
    <t>ЗИФ-СВЭ-БМ-СП-4,8/0,8-R</t>
  </si>
  <si>
    <t>Компрессор ЗИФ 44 кВт, 4,8 м3/мин, 8 бар, безмасляный спиральный. ЗИФ-СВЭ-БМ-СП-4,8/0,8-R</t>
  </si>
  <si>
    <t>ЗИФ-СВЭ-БМ-СП-4/1,0-R</t>
  </si>
  <si>
    <t>Компрессор ЗИФ 44 кВт, 4 м3/мин, 10 бар, безмасляный спиральный. ЗИФ-СВЭ-БМ-СП-4/1,0-R</t>
  </si>
  <si>
    <t>ЗИФ-СВЭ-БМ-СП-5,4/0,8-R.</t>
  </si>
  <si>
    <t>Компрессор ЗИФ 49,5 кВт, 5,4 м3/мин, 8 бар, безмасляный спиральный. ЗИФ-СВЭ-БМ-СП-5,4/0,8-R.</t>
  </si>
  <si>
    <t>ЗИФ-СВЭ-БМ-СП-4,5/1,0-R</t>
  </si>
  <si>
    <t>Компрессор ЗИФ49,5 кВт, 4,5 м3/мин, 10 бар, безмасляный спиральный. ЗИФ-СВЭ-БМ-СП-4,5/1,0-R</t>
  </si>
  <si>
    <t>ЗИФ-СВЭ-БМЧ-СП-0,4/0,8-R</t>
  </si>
  <si>
    <t>Компрессор ЗИФ 3,7 кВт, 0,4 м3/мин, 8 бар, безмасляный спиральный, с частотным регулированием. ЗИФ-СВЭ-БМЧ-СП-0,4/0,8-R</t>
  </si>
  <si>
    <t>ЗИФ-СВЭ-БМЧ-СП-0,33/1,0-R</t>
  </si>
  <si>
    <t>Компрессор ЗИФ 3,7 кВт, 0,33 м3/мин, 10 бар, безмасляный спиральный, с частотным регулированием. ЗИФ-СВЭ-БМЧ-СП-0,33/1,0-R</t>
  </si>
  <si>
    <t>ЗИФ-СВЭ-БМЧ-СП-0,6/0,8-R</t>
  </si>
  <si>
    <t>Компрессор ЗИФ 5,5кВт, 0,6 м3/мин, 8 бар, безмасляный спиральный, с частотным регулированием. ЗИФ-СВЭ-БМЧ-СП-0,6/0,8-R</t>
  </si>
  <si>
    <t>ЗИФ-СВЭ-БМЧ-СП-0,49/1,0-R</t>
  </si>
  <si>
    <t>Компрессор ЗИФ 5,5 кВт, 0,49 м3/мин, 10 бар, безмасляный спиральный, с частотным регулированием. ЗИФ-СВЭ-БМЧ-СП-0,49/1,0-R</t>
  </si>
  <si>
    <t>ЗИФ-00046870</t>
  </si>
  <si>
    <t>ЗИФ-СВЭ-БМЧ-СП-0,8/0,8-R</t>
  </si>
  <si>
    <t>Компрессор ЗИФ 7,5 кВт, 0,8 м3/мин, 8 бар, безмасляный спиральный, с частотным регулированием. ЗИФ-СВЭ-БМЧ-СП-0,8/0,8-R</t>
  </si>
  <si>
    <t>ЗИФ-СВЭ-БМЧ-СП-0,66/1,0-R</t>
  </si>
  <si>
    <t>Компрессор ЗИФ 7,5 кВт, 0,66 м3/мин, 10 бар, безмасляный спиральный, с частотным регулированием. ЗИФ-СВЭ-БМЧ-СП-0,66/1,0-R</t>
  </si>
  <si>
    <t>ЗИФ-СВЭ-БМЧ-СП-1,2/0,8-R</t>
  </si>
  <si>
    <t>Компрессор ЗИФ 11 кВт, 1,2 м3/мин, 8 бар, безмасляный спиральный, с частотным регулированием. ЗИФ-СВЭ-БМЧ-СП-1,2/0,8-R</t>
  </si>
  <si>
    <t>ЗИФ-СВЭ-БМЧ-СП-0,98/1,0-R</t>
  </si>
  <si>
    <t>Компрессор ЗИФ 11 кВт, 0,98 м3/мин, 10 бар, безмасляный спиральный, с частотным регулированием. ЗИФ-СВЭ-БМЧ-СП-0,98/1,0-R</t>
  </si>
  <si>
    <t>ЗИФ-СВЭ-БМЧ-СП-1,8/0,8-R</t>
  </si>
  <si>
    <t>Компрессор ЗИФ 16,5 кВт, 1,8 м3/мин, 8 бар, безмасляный спиральный, с частотным регулированием. ЗИФ-СВЭ-БМЧ-СП-1,8/0,8-R</t>
  </si>
  <si>
    <t>ЗИФ-СВЭ-БМЧ-СП-1,5/1,0-R</t>
  </si>
  <si>
    <t>Компрессор ЗИФ 16,5 кВт, 1,5 м3/мин, 10 бар, безмасляный спиральный, с частотным регулированием. ЗИФ-СВЭ-БМЧ-СП-1,5/1,0-R</t>
  </si>
  <si>
    <t>ЗИФ-СВЭ-БМЧ-СП-2,4/0,8-R</t>
  </si>
  <si>
    <t>Компрессор ЗИФ 22 кВт, 2,4 м3/мин, 8 бар, безмасляный спиральный, с частотным регулированием. ЗИФ-СВЭ-БМЧ-СП-2,4/0,8-R</t>
  </si>
  <si>
    <t>ЗИФ-СВЭ-БМЧ-СП-2/1,0-R</t>
  </si>
  <si>
    <t>Компрессор ЗИФ 22 кВт, 2 м3/мин, 10 бар, безмасляный спиральный, с частотным регулированием. ЗИФ-СВЭ-БМЧ-СП-2/1,0-R</t>
  </si>
  <si>
    <t>ЗИФ-СВЭ-БМЧ-СП-3/0,8-R</t>
  </si>
  <si>
    <t>Компрессор ЗИФ 27,5 кВт, 3 м3/мин, 8 бар, безмасляный спиральный, с частотным регулированием.  ЗИФ-СВЭ-БМЧ-СП-3/0,8-R</t>
  </si>
  <si>
    <t>ЗИФ-СВЭ-БМЧ-СП-2,5/1,0-R</t>
  </si>
  <si>
    <t>Компрессор ЗИФ 27,5 кВт, 2,5 м3/мин, 10 бар, безмасляный спиральный, с частотным регулированием. ЗИФ-СВЭ-БМЧ-СП-2,5/1,0-R</t>
  </si>
  <si>
    <t>ЗИФ-СВЭ-БМЧ-СП-3,6/0,8-R</t>
  </si>
  <si>
    <t>Компрессор ЗИФ 33 кВт, 3,6 м3/мин, 8 бар, безмасляный спиральный, с частотным регулированием. ЗИФ-СВЭ-БМЧ-СП-3,6/0,8-R</t>
  </si>
  <si>
    <t>ЗИФ-СВЭ-БМЧ-СП-3/1,0-R</t>
  </si>
  <si>
    <t>Компрессор ЗИФ 33 кВт, 3 м3/мин, 10 бар, безмасляный спиральный, с частотным регулированием. ЗИФ-СВЭ-БМЧ-СП-3/1,0-R</t>
  </si>
  <si>
    <t>Компрессор ЗИФ 38,5 кВт, 4,2м3/мин, 8 бар, безмасляный спиральный, с частотным регулированием. ЗИФ-СВЭ-БМЧ-СП-0,4/0,8-R</t>
  </si>
  <si>
    <t>ЗИФ-СВЭ-БМЧ-СП-3,5/1,0-R</t>
  </si>
  <si>
    <t>Компрессор ЗИФ 38,5 кВт, 3,5 м3/мин, 10 бар, безмасляный спиральный, с частотным регулированием. ЗИФ-СВЭ-БМЧ-СП-3,5/1,0-R</t>
  </si>
  <si>
    <t>ЗИФ-СВЭ-БМЧ-СП-4,8/0,8-R</t>
  </si>
  <si>
    <t>Компрессор ЗИФ 44 кВт, 4,8 м3/мин, 8 бар, безмасляный спиральный, с частотным регулированием. ЗИФ-СВЭ-БМЧ-СП-4,8/0,8-R</t>
  </si>
  <si>
    <t>ЗИФ-СВЭ-БМЧ-СП-4/1,0-R</t>
  </si>
  <si>
    <t>Компрессор ЗИФ 44 кВт, 4 м3/мин, 10 бар, безмасляный спиральный, с частотным регулированием. ЗИФ-СВЭ-БМЧ-СП-4/1,0-R</t>
  </si>
  <si>
    <t>ЗИФ-СВЭ-БМ-П-0,312/0/0,8-Б</t>
  </si>
  <si>
    <t>Компрессор ЗИФ, поршневой, безмасляный 3 кВт, 0,312 м3/мин, 8 бар. ЗИФ-СВЭ-БМ-П-0,312/0/0,8-Б</t>
  </si>
  <si>
    <t>620*410*360</t>
  </si>
  <si>
    <t>ЗИФ-СВЭ-БМ-П-0,279/0/1,0-Б</t>
  </si>
  <si>
    <t>Компрессор ЗИФ, поршневой, безмасляный 3 кВт, 0,279 м3/мин, 10 бар. ЗИФ-СВЭ-БМ-П-0,279/0/1,0-Б</t>
  </si>
  <si>
    <t>ЗИФ-СВЭ-БМ-П-0,386/0/0,8-Б</t>
  </si>
  <si>
    <t>Компрессор ЗИФ, поршневой, безмасляный 4 кВт, 0,386 м3/мин, 8 бар. ЗИФ-СВЭ-БМ-П-0,386/0/0,8-Б</t>
  </si>
  <si>
    <t>650*410*360</t>
  </si>
  <si>
    <t>ЗИФ-СВЭ-БМ-П-0,344/0/1,0-Б</t>
  </si>
  <si>
    <t>Компрессор ЗИФ, поршневой, безмасляный 4 кВт, 0,344 м3/мин, 10 бар. ЗИФ-СВЭ-БМ-П-0,344/0/1,0-Б</t>
  </si>
  <si>
    <t>ЗИФ-СВЭ-БМ-П-0,278/0/0,8-Б-Р100</t>
  </si>
  <si>
    <t>Компрессор ЗИФ поршневой, безмасляный, на ресивере 3 кВт, 0,278 м3/мин, 8 бар. ЗИФ-СВЭ-БМ-П-0,278/0/0,8-Б-Р100</t>
  </si>
  <si>
    <t>1050*410*890</t>
  </si>
  <si>
    <t>ЗИФ-СВЭ-БМ-П-0,248/0/1,0-Б-Р100</t>
  </si>
  <si>
    <t>Компрессор ЗИФ поршневой, безмасляный, на ресивере 3 кВт, 0,248 м3/мин, 10 бар. ЗИФ-СВЭ-БМ-П-0,248/0/1,0-Б-Р100</t>
  </si>
  <si>
    <t>ЗИФ-СВЭ-БМ-П-0,324/0/0,8-Б-Р100</t>
  </si>
  <si>
    <t>Компрессор ЗИФ поршневой, безмасляный, на ресивере 4 кВт, 0,324 м3/мин, 8 бар. ЗИФ-СВЭ-БМ-П-0,324/0/0,8-Б-Р100</t>
  </si>
  <si>
    <t>ЗИФ-СВЭ-БМ-П-0,289/0/1,0-Б-Р100</t>
  </si>
  <si>
    <t>Компрессор ЗИФ поршневой, безмасляный, на ресивере 4 кВт, 0,289 м3/мин, 10 бар. ЗИФ-СВЭ-БМ-П-0,289/0/1,0-Б-Р100</t>
  </si>
  <si>
    <t>ЗИФ-СВЭ-БМ-П-0,312/0/0,8-Б-Р100</t>
  </si>
  <si>
    <t>Компрессор ЗИФ поршневой, безмасляный, на ресивере 3 кВт, 0,312 м3/мин, 8 бар. ЗИФ-СВЭ-БМ-П-0,312/0/0,8-Б-Р100</t>
  </si>
  <si>
    <t>1050*410*850</t>
  </si>
  <si>
    <t>ЗИФ-СВЭ-БМ-П-0,334/0/1,0-Б-Р100</t>
  </si>
  <si>
    <t>Компрессор ЗИФ поршневой, безмасляный, на ресивере 3 кВт, 0,334 м3/мин, 10 бар. ЗИФ-СВЭ-БМ-П-0,334/0/1,0-Б-Р100</t>
  </si>
  <si>
    <t>ЗИФ-СВЭ-БМ-П-0,386/0/0,8-Б-Р100</t>
  </si>
  <si>
    <t>Компрессор ЗИФ поршневой, безмасляный, на ресивере 4 кВт, 0,386 м3/мин, 8 бар. ЗИФ-СВЭ-БМ-П-0,386/0/0,8-Б-Р100</t>
  </si>
  <si>
    <t>ЗИФ-СВЭ-БМ-П-0,413/0,1/1,0-Б-Р100</t>
  </si>
  <si>
    <t>Компрессор ЗИФ поршневой, безмасляный, на ресивере 4 кВт, 0,413 м3/мин, 10 бар. ЗИФ-СВЭ-БМ-П-0,413/0,1/1,0-Б-Р100</t>
  </si>
  <si>
    <t>ЗИФ-СВЭ-БМ-П-0,5/0,6-1,8-R</t>
  </si>
  <si>
    <t>Компрессор ЗИФ 4 кВт, 0,5 м3/мин, 18 бар, безмасляный поршневой, дожимной (бустер). ЗИФ-СВЭ-БМ-П-0,5/0,6-1,8-R</t>
  </si>
  <si>
    <t>ЗИФ-СВЭ-БМ-П-1/0,6-1,8-R</t>
  </si>
  <si>
    <t>Компрессор ЗИФ 5,5 кВт, 1 м3/мин, 18 бар, безмасляный поршневой, дожимной (бустер). ЗИФ-СВЭ-БМ-П-1/0,6-1,8-R</t>
  </si>
  <si>
    <t>ЗИФ-СВЭ-БМ-П-1,5/0,6-1,8-R</t>
  </si>
  <si>
    <t>Компрессор ЗИФ 7,5 кВт, 1,5 м3/мин, 18 бар, безмасляный поршневой, дожимной (бустер). ЗИФ-СВЭ-БМ-П-1,5/0,6-1,8-R</t>
  </si>
  <si>
    <t>ЗИФ-СВЭ-БМ-П-1,8/0,6-1,8-R</t>
  </si>
  <si>
    <t>Компрессор ЗИФ 11 кВт, 1,8 м3/мин, 18 бар, безмасляный поршневой, дожимной (бустер). ЗИФ-СВЭ-БМ-П-1,8/0,6-1,8-R</t>
  </si>
  <si>
    <t>ЗИФ-СВЭ-БМ-П-2,5/0,6-1,6-R</t>
  </si>
  <si>
    <t>Компрессор ЗИФ 11 кВт, 2,5 м3/мин, 16 бар, безмасляный поршневой, дожимной (бустер). ЗИФ-СВЭ-БМ-П-2,5/0,6-1,6-R</t>
  </si>
  <si>
    <t>ЗИФ-СВЭ-БМ-П-3,3/0,6-1,6-R</t>
  </si>
  <si>
    <t>Компрессор ЗИФ 15 кВт, 3,3 м3/мин, 16 бар, безмасляный поршневой, дожимной (бустер). ЗИФ-СВЭ-БМ-П-3,3/0,6-1,6-R</t>
  </si>
  <si>
    <t>ЗИФ-СВЭ-БМ-П-2,5/0,6-1,8-R</t>
  </si>
  <si>
    <t>Компрессор ЗИФ 11 кВт, 2,5 м3/мин, 18 бар, безмасляный поршневой, дожимной (бустер). ЗИФ-СВЭ-БМ-П-2,5/0,6-1,8-R</t>
  </si>
  <si>
    <t>ЗИФ-СВЭ-БМ-П-3,3/0,6-1,8-R</t>
  </si>
  <si>
    <t>Компрессор ЗИФ 15 кВт, 3,3 м3/мин, 18 бар, безмасляный поршневой, дожимной (бустер). ЗИФ-СВЭ-БМ-П-3,3/0,6-1,8-R</t>
  </si>
  <si>
    <t>ЗИФ-СВЭ-БМ-П-4,5/0,6-1,6-R</t>
  </si>
  <si>
    <t>Компрессор ЗИФ 15 кВт, 4,5 м3/мин, 16 бар, безмасляный поршневой, дожимной (бустер). ЗИФ-СВЭ-БМ-П-4,5/0,6-1,6-R</t>
  </si>
  <si>
    <t>ЗИФ-СВЭ-БМ-П-0,6/0,6-2,5-R</t>
  </si>
  <si>
    <t>Компрессор ЗИФ 5,5 кВт, 0,6 м3/мин, 25 бар, безмасляный поршневой, дожимной (бустер). ЗИФ-СВЭ-БМ-П-0,6/0,6-2,5-R</t>
  </si>
  <si>
    <t>ЗИФ-СВЭ-БМ-П-1,3/0,6-2,5-R</t>
  </si>
  <si>
    <t>Компрессор ЗИФ 7,5 кВт, 1,3 м3/мин, 25 бар, безмасляный поршневой, дожимной (бустер). ЗИФ-СВЭ-БМ-П-1,3/0,6-2,5-R</t>
  </si>
  <si>
    <t>ЗИФ-СВЭ-БМ-П-1/0,6-3-R</t>
  </si>
  <si>
    <t>Компрессор ЗИФ 7,5 кВт, 1 м3/мин, 30 бар, безмасляный поршневой, дожимной (бустер). ЗИФ-СВЭ-БМ-П-1/0,6-3-R</t>
  </si>
  <si>
    <t>ЗИФ-СВЭ-БМ-П-1,3/0,6-3-R</t>
  </si>
  <si>
    <t>Компрессор ЗИФ 7,5 кВт, 1,3 м3/мин, 30 бар, безмасляный поршневой, дожимной (бустер). ЗИФ-СВЭ-БМ-П-1,3/0,6-3-R</t>
  </si>
  <si>
    <t>ЗИФ-СВЭ-БМ-П-1,2/0,6-3,5-R</t>
  </si>
  <si>
    <t>Компрессор ЗИФ 7,5 кВт, 1,2 м3/мин, 35 бар, безмасляный поршневой, дожимной (бустер). ЗИФ-СВЭ-БМ-П-1,2/0,6-3,5-R</t>
  </si>
  <si>
    <t>ЗИФ-СВЭ-БМ-П-1/0,6-5-R</t>
  </si>
  <si>
    <t>Компрессор ЗИФ 5,5 кВт,  1 м3/мин, 50 бар, безмасляный поршневой, дожимной (бустер). ЗИФ-СВЭ-БМ-П-1/0,6-5-R</t>
  </si>
  <si>
    <t>ЗИФ-СВЭ-БМ-П-1,7/0,6-2,5-R</t>
  </si>
  <si>
    <t>Компрессор ЗИФ 11 кВт, 1,7 м3/мин, 25 бар, безмасляный поршневой, дожимной (бустер). ЗИФ-СВЭ-БМ-П-1,7/0,6-2,5-R</t>
  </si>
  <si>
    <t>ЗИФ-СВЭ-БМ-П-2/0,6-2,5-R</t>
  </si>
  <si>
    <t>Компрессор ЗИФ 15 кВт, 2 м3/мин, 25 бар, безмасляный поршневой, дожимной (бустер). ЗИФ-СВЭ-БМ-П-2/0,6-2,5-R</t>
  </si>
  <si>
    <t>ЗИФ-СВЭ-БМ-П-2,5/0,6-2,5-R</t>
  </si>
  <si>
    <t>Компрессор ЗИФ 15 кВт, 2,5 м3/мин, 25 бар, безмасляный поршневой, дожимной (бустер). ЗИФ-СВЭ-БМ-П-2,5/0,6-2,5-R</t>
  </si>
  <si>
    <t>ЗИФ-СВЭ-БМ-П-3/0,6-2,5-R</t>
  </si>
  <si>
    <t>Компрессор ЗИФ 15 кВт, 3 м3/мин, 25 бар, безмасляный поршневой, дожимной (бустер). ЗИФ-СВЭ-БМ-П-3/0,6-2,5-R</t>
  </si>
  <si>
    <t>ЗИФ-СВЭ-БМ-П-1,7/0,6-3-R</t>
  </si>
  <si>
    <t>Компрессор ЗИФ 11 кВт, 1,7 м3/мин, 30 бар, безмасляный поршневой, дожимной (бустер). ЗИФ-СВЭ-БМ-П-1,7/0,6-3-R</t>
  </si>
  <si>
    <t>ЗИФ-СВЭ-БМ-П-2/0,6-3-R</t>
  </si>
  <si>
    <t>Компрессор ЗИФ 15 кВт, 2 м3/мин, 30 бар, безмасляный поршневой, дожимной (бустер). ЗИФ-СВЭ-БМ-П-2/0,6-3-R</t>
  </si>
  <si>
    <t>ЗИФ-СВЭ-БМ-П-2,5/0,6-3-R</t>
  </si>
  <si>
    <t>Компрессор ЗИФ 15 кВт, 2,5 м3/мин, 30 бар, безмасляный поршневой, дожимной (бустер). ЗИФ-СВЭ-БМ-П-2,5/0,6-3-R</t>
  </si>
  <si>
    <t>ЗИФ-СВЭ-БМ-П-1,7/0,6-3,5-R</t>
  </si>
  <si>
    <t>Компрессор ЗИФ 11 кВт, 1,7 м3/мин, 35 бар, безмасляный поршневой, дожимной (бустер). ЗИФ-СВЭ-БМ-П-1,7/0,6-3,5-R</t>
  </si>
  <si>
    <t>ЗИФ-СВЭ-БМ-П-2/0,6-3,5-R</t>
  </si>
  <si>
    <t>Компрессор ЗИФ 15 кВт, 2 м3/мин, 35 бар, безмасляный поршневой, дожимной (бустер). ЗИФ-СВЭ-БМ-П-2/0,6-3,5-R</t>
  </si>
  <si>
    <t>ЗИФ-СВЭ-БМ-П-2,5/0,6-3,5-R</t>
  </si>
  <si>
    <t>Компрессор ЗИФ 15 кВт, 2,5 м3/мин, 35 бар, безмасляный поршневой, дожимной (бустер). ЗИФ-СВЭ-БМ-П-2,5/0,6-3,5-R</t>
  </si>
  <si>
    <t>ЗИФ-СВЭ-БМ-П-1,7/0,6-4-R</t>
  </si>
  <si>
    <t>Компрессор ЗИФ 15 кВт, 1,8 м3/мин, 40 бар, безмасляный поршневой, дожимной (бустер). ЗИФ-СВЭ-БМ-П-1,7/0,6-4-R</t>
  </si>
  <si>
    <t>ЗИФ-СВЭ-БМ-П-2/0,6-4-R</t>
  </si>
  <si>
    <t>Компрессор ЗИФ 15 кВт, 2 м3/мин, 40 бар, безмасляный поршневой, дожимной (бустер). ЗИФ-СВЭ-БМ-П-2/0,6-4-R</t>
  </si>
  <si>
    <t>ЗИФ-СВЭ-БМ-П-2,2/0,6-4-R</t>
  </si>
  <si>
    <t>Компрессор ЗИФ 15 кВт, 2,3 м3/мин, 40 бар, безмасляный поршневой, дожимной (бустер). ЗИФ-СВЭ-БМ-П-2,2/0,6-4-R</t>
  </si>
  <si>
    <t>ЗИФ-СВЭ-БМ-П-1,5/0,6-5-R</t>
  </si>
  <si>
    <t>Компрессор ЗИФ 15 кВт, 1,5 м3/мин, 50 ,бар, безмасляный поршневой, дожимной (бустер). ЗИФ-СВЭ-БМ-П-1,5/0,6-5-R</t>
  </si>
  <si>
    <t>ЗИФ-СВЭ-БМ-П-2/0,6-5-R</t>
  </si>
  <si>
    <t>Компрессор ЗИФ 15 кВт, 2 м3/мин, 50 бар, безмасляный поршневой, дожимной (бустер). ЗИФ-СВЭ-БМ-П-2/0,6-5-R</t>
  </si>
  <si>
    <t>ЗИФ-СВЭ-БМ-П-0,7/0,6-10-R</t>
  </si>
  <si>
    <t>Компрессор ЗИФ 7,5 кВт, 0,7 м3/мин, 100 бар, безмасляный поршневой, дожимной (бустер). ЗИФ-СВЭ-БМ-П-0,7/0,6-10-R</t>
  </si>
  <si>
    <t>ЗИФ-СВЭ-БМ-П-1/0,6-10-R</t>
  </si>
  <si>
    <t>Компрессор ЗИФ 11 кВт, 1 м3/мин, 100 бар, безмасляный поршневой, дожимной (бустер). ЗИФ-СВЭ-БМ-П-1/0,6-10-R</t>
  </si>
  <si>
    <t>ЗИФ-СВЭ-БМ-П-1,5/0,6-10-R</t>
  </si>
  <si>
    <t>Компрессор ЗИФ 15 кВт, 1,5 м3/мин, 100 бар, безмасляный поршневой, дожимной (бустер). ЗИФ-СВЭ-БМ-П-1,5/0,6-10-R</t>
  </si>
  <si>
    <t>ЗИФ-СВЭ-БМ-П-0,9/0,6-15-R</t>
  </si>
  <si>
    <t>Компрессор ЗИФ 11 кВт, 0,9 м3/мин, 150 бар, безмасляный поршневой, дожимной (бустер). ЗИФ-СВЭ-БМ-П-0,9/0,6-15-R</t>
  </si>
  <si>
    <t>ЗИФ-СВЭ-БМ-П-1,3/0,6-15-R</t>
  </si>
  <si>
    <t>Компрессор ЗИФ 15 кВт, 1,3 м3/мин, 150 бар, безмасляный поршневой, дожимной (бустер). ЗИФ-СВЭ-БМ-П-1,3/0,6-15-R</t>
  </si>
  <si>
    <t>АРМ-ОРВ-0,7/10/45-R</t>
  </si>
  <si>
    <t>Осушитель ЗИФ 0,7 м3/мин, 5-10 бар. рефрижераторный, воздушное охлаждение, температура входа +45 °C. АРМ-ОРВ-0,7/10/45</t>
  </si>
  <si>
    <t>Осушитель ЗИФ 1,6 м3/мин, 5-10 бар, рефрижераторный, воздушное охлаждение, температура входа +45 °C. АРМ-ОРВ-1,6/10/45-R</t>
  </si>
  <si>
    <t>Осушитель ЗИФ 2,6 м3/мин, 5-10 бар, рефрижераторный, воздушное охлаждение, температура входа +45 °C. АРМ-ОРВ-2,6/10/45-R</t>
  </si>
  <si>
    <t>Осушитель ЗИФ 3,8 м3/мин, 5-10 бар, рефрижераторный, воздушное охлаждение, температура входа +45 °C. АРМ-ОРВ-3,8/10/45-R</t>
  </si>
  <si>
    <t>Осушитель ЗИФ 7 м3/мин, 5-10 бар, рефрижераторный, воздушное охлаждение, температура входа +45 °C. АРМ-ОРВ-7/10/45-R</t>
  </si>
  <si>
    <t>Осушитель ЗИФ 8,5 м3/мин, 5-10 бар, рефрижераторный, воздушное охлаждение, температура входа +45 °C. АРМ-ОРВ-8,5/10/45-R</t>
  </si>
  <si>
    <t>Осушитель ЗИФ 11,5 м3/мин, 5-10 бар, рефрижераторный, воздушное охлаждение, температура входа +45 °C. АРМ-ОРВ-11,5/10/45-R</t>
  </si>
  <si>
    <t>Осушитель ЗИФ 13,5 м3/мин, 5-10 бар, рефрижераторный, воздушное охлаждение, температура входа +45 °C. АРМ-ОРВ-13,5/10/45-</t>
  </si>
  <si>
    <t>Осушитель ЗИФ 17 м3/мин, 5-10 бар, рефрижераторный, воздушное охлаждение, температура входа +45 °C. АРМ-ОРВ-17/10/45-R</t>
  </si>
  <si>
    <t>Осушитель ЗИФ 23 м3/мин, 5-10 бар, рефрижераторный, воздушное охлаждение, температура входа +45 °C. АРМ-ОРВ-23/10/45-R</t>
  </si>
  <si>
    <t>Осушитель ЗИФ 27 м3/мин, 5-10 бар, рефрижераторный, воздушное охлаждение, температура входа +45 °C. АРМ-ОРВ-27/10/45-R</t>
  </si>
  <si>
    <t>Осушитель ЗИФ 34 м3/мин, 5-10 бар, рефрижераторный, воздушное охлаждение, температура входа +45 °C. АРМ-ОРВ-34/10/45-R</t>
  </si>
  <si>
    <t>Осушитель ЗИФ 45 м3/мин, 5-10 бар, рефрижераторный, воздушное охлаждение, температура входа +45 °C. АРМ-ОРВ-45/10/45-R</t>
  </si>
  <si>
    <t>Осушитель ЗИФ 55 м3/мин, 5-10 бар, рефрижераторный, воздушное охлаждение, температура входа +45 °C. АРМ-ОРВ-55/10/45-R</t>
  </si>
  <si>
    <t>Осушитель ЗИФ 65 м3/мин, 5-10 бар, рефрижераторный, воздушное охлаждение, температура входа +45 °C. АРМ-ОРВ-65/10/45-R</t>
  </si>
  <si>
    <t>Осушитель ЗИФ 87 м3/мин, 5-10 бар, рефрижераторный, воздушное охлаждение, температура входа +45 °C. АРМ-ОРВ-87/10/45-R</t>
  </si>
  <si>
    <t>Осушитель ЗИФ 110 м3/мин, 5-10 бар, рефрижераторный, воздушное охлаждение, температура входа +45 °C. АРМ-ОРВ-110/10/45-R</t>
  </si>
  <si>
    <t>ЗИФ-00045581</t>
  </si>
  <si>
    <t>АРМ-ОРВ-160/16/45</t>
  </si>
  <si>
    <t>Осушитель ЗИФ 160 м3/мин, 16 бар, рефрижераторный, воздушное охлаждение, температура входа +45 °C. АРМ-ОРВ-160/16/45</t>
  </si>
  <si>
    <t>6-16</t>
  </si>
  <si>
    <t>3600*2450*2300</t>
  </si>
  <si>
    <t>381 В, 50Гц</t>
  </si>
  <si>
    <t xml:space="preserve">Осушитель ЗИФ 0,7 м3/мин, 5-10 бар, рефрижераторный, воздушное охлаждение, температура входа +80 °C. АРМ-ОРВ-0,7/10/80-R </t>
  </si>
  <si>
    <t>Осушитель ЗИФ 1,6 м3/мин, 5-10 бар, рефрижераторный, воздушное охлаждение, температура входа +80 °C. АРМ-ОРВ-1,6/10/80-R</t>
  </si>
  <si>
    <t>Осушитель ЗИФ 2,6 м3/мин, 5-10 бар, рефрижераторный, воздушное охлаждение, температура входа +80 °C. АРМ-ОРВ-2,6/10/80-R</t>
  </si>
  <si>
    <t>Осушитель ЗИФ 3,8 м3/мин, 5-10 бар, рефрижераторный, воздушное охлаждение, температура входа +80 °C. АРМ-ОРВ-3,8/10/80-R</t>
  </si>
  <si>
    <t>Осушитель ЗИФ 6 м3/мин, 5-10 бар, рефрижераторный, воздушное охлаждение, температура входа +80 °C. АРМ-ОРВ-6/10/80-R</t>
  </si>
  <si>
    <t>Осушитель ЗИФ 7 м3/мин, 5-10 бар, рефрижераторный, воздушное охлаждение, температура входа +80 °C. АРМ-ОРВ-7/10/80-R</t>
  </si>
  <si>
    <t>Осушитель ЗИФ 8,5 м3/мин, 5-10 бар, рефрижераторный, воздушное охлаждение, температура входа +80 °C. АРМ-ОРВ-8,5/10/80-R</t>
  </si>
  <si>
    <t>Осушитель ЗИФ 11,5 м3/мин, 5-10 бар, рефрижераторный, воздушное охлаждение, температура входа +80 °C. АРМ-ОРВ-11,5/10/80-R</t>
  </si>
  <si>
    <t>Осушитель ЗИФ 13,5 м3/мин, 5-10 бар, рефрижераторный, воздушное охлаждение, температура входа +80 °C. АРМ-ОРВ-13,5/10/80-R</t>
  </si>
  <si>
    <t>Осушитель ЗИФ 17 м3/мин, 5-10 бар, рефрижераторный, воздушное охлаждение, температура входа +80 °C. АРМ-ОРВ-17/10/80-R</t>
  </si>
  <si>
    <t>Осушитель ЗИФ 23 м3/мин, 5-10 бар, рефрижераторный, воздушное охлаждение, температура входа +80 °C. АРМ-ОРВ-23/10/80-R</t>
  </si>
  <si>
    <t>Осушитель ЗИФ 27 м3/мин, 5-10 бар, рефрижераторный, воздушное охлаждение, температура входа +80 °C. АРМ-ОРВ-27/10/80-R</t>
  </si>
  <si>
    <t>Осушитель ЗИФ 34 м3/мин, 5-10 бар, рефрижераторный, воздушное охлаждение, температура входа +80 °C. АРМ-ОРВ-34/10/80-R</t>
  </si>
  <si>
    <t>Осушитель ЗИФ 45 м3/мин, 5-10 бар, рефрижераторный, воздушное охлаждение, температура входа +80 °C. АРМ-ОРВ-45/10/80-R</t>
  </si>
  <si>
    <t>Осушитель ЗИФ 55 м3/мин, 5-10 бар, рефрижераторный, воздушное охлаждение, температура входа +80 °C. АРМ-ОРВ-55/10/80-R</t>
  </si>
  <si>
    <t>Осушитель ЗИФ 65 м3/мин, 5-10 бар, рефрижераторный, воздушное охлаждение, температура входа +80 °C. АРМ-ОРВ-65/10/80-R</t>
  </si>
  <si>
    <t>Осушитель ЗИФ 87 м3/мин, 5-10 бар, рефрижераторный, воздушное охлаждение, температура входа +80 °C. АРМ-ОРВ-87/10/80-R</t>
  </si>
  <si>
    <t>Осушитель ЗИФ 110 м3/мин, 5-10 бар, рефрижераторный, воздушное охлаждение, температура входа +80 °C. АРМ-ОРВ-110/10/80-R</t>
  </si>
  <si>
    <t>Осушитель ЗИФ 17 м3/мин 5-10 бар рефрижераторный, водяное охлаждение, температура входа +45 °C. АРМ-ОРМ-17/10/4-R</t>
  </si>
  <si>
    <t>Осушитель ЗИФ 23 м3/мин 5-10 бар рефрижераторный, водяное охлаждение, температура входа +45 °C. АРМ-ОРМ-23/10/45-R</t>
  </si>
  <si>
    <t>Осушитель ЗИФ 27 м3/мин 5-10 бар рефрижераторный, водяное охлаждение, температура входа +45 °C. АРМ-ОРМ-27/10/45-R</t>
  </si>
  <si>
    <t>Осушитель ЗИФ 34 м3/мин 5-10 бар рефрижераторный, водяное охлаждение, температура входа +45 °C. АРМ-ОРМ-34/10/45-R</t>
  </si>
  <si>
    <t>Осушитель ЗИФ 45 м3/мин 5-10 бар рефрижераторный, водяное охлаждение, температура входа +45 °C. АРМ-ОРМ-45/10/45-R</t>
  </si>
  <si>
    <t>Осушитель ЗИФ 55 м3/мин 5-10 бар рефрижераторный, водяное охлаждение, температура входа +45 °C. АРМ-ОРМ-55/10/45-R</t>
  </si>
  <si>
    <t>Осушитель ЗИФ 65 м3/мин 5-10 бар рефрижераторный, водяное охлаждение, температура входа +45 °C. АРМ-ОРМ-65/10/45-R</t>
  </si>
  <si>
    <t>Осушитель ЗИФ 87 м3/мин 5-10 бар рефрижераторный, водяное охлаждение, температура входа +45 °C. АРМ-ОРМ-87/10/45-R</t>
  </si>
  <si>
    <t>Осушитель ЗИФ 110 м3/мин 5-10 бар рефрижераторный, водяное охлаждение, температура входа +45 °C. АРМ-ОРМ-110/10/45-R</t>
  </si>
  <si>
    <t>Осушитель ЗИФ 130 м3/мин 5-10 бар рефрижераторный, водяное охлаждение, температура входа +45 °C. АРМ-ОРМ-130/10/45-R</t>
  </si>
  <si>
    <t>Осушитель ЗИФ 160 м3/мин 5-10 бар рефрижераторный, водяное охлаждение, температура входа +45 °C. АРМ-ОРМ-160/10/45-R</t>
  </si>
  <si>
    <t>Осушитель ЗИФ 210 м3/мин 5-10 бар рефрижераторный, водяное охлаждение, температура входа +45 °C. АРМ-ОРМ-210/10/45-R</t>
  </si>
  <si>
    <t>Осушитель ЗИФ 260 м3/мин 5-10 бар рефрижераторный, водяное охлаждение, температура входа +45 °C. АРМ-ОРМ-260/10/45-R</t>
  </si>
  <si>
    <t>Осушитель ЗИФ 310 м3/мин 5-10 бар рефрижераторный, водяное охлаждение, температура входа +45 °C. АРМ-ОРМ-310/10/45-R</t>
  </si>
  <si>
    <t>Осушитель ЗИФ 360 м3/мин 5-10 бар рефрижераторный, водяное охлаждение, температура входа +45 °C. АРМ-ОРМ-360/10/45-R</t>
  </si>
  <si>
    <t>Осушитель ЗИФ 410 м3/мин 5-10 бар рефрижераторный, водяное охлаждение, температура входа +45 °C. АРМ-ОРМ-410/10/45-R</t>
  </si>
  <si>
    <t>Осушитель ЗИФ 510 м3/мин 5-10 бар рефрижераторный, водяное охлаждение, температура входа +45 °C. АРМ-ОРМ-510/10/45-R</t>
  </si>
  <si>
    <t>Осушитель ЗИФ 17м3/мин, 5-10 бар, рефрижераторный, водяное охлаждение, температура входа +80 °C. АРМ-ОРМ-17/10/80-R</t>
  </si>
  <si>
    <t>Осушитель ЗИФ 23м3/мин, 5-10 бар рефрижераторный, водяное охлаждение, температура входа +80 °C. АРМ-ОРМ-23/10/80-R</t>
  </si>
  <si>
    <t>Осушитель ЗИФ 27м3/мин, 5-10 бар рефрижераторный, водяное охлаждение, температура входа +80 °C. АРМ-ОРМ-27/10/80-R</t>
  </si>
  <si>
    <t>Осушитель ЗИФ 34м3/мин, 5-10 бар рефрижераторный, водяное охлаждение, температура входа +80 °C. АРМ-ОРМ-34/10/80-R</t>
  </si>
  <si>
    <t>Осушитель ЗИФ 45м3/мин, 5-10 бар рефрижераторный, водяное охлаждение, температура входа +80 °C. АРМ-ОРМ-45/10/80-R</t>
  </si>
  <si>
    <t>Осушитель ЗИФ 55м3/мин, 5-10 бар рефрижераторный, водяное охлаждение, температура входа +80 °C.АРМ-ОРМ-55/10/80-R</t>
  </si>
  <si>
    <t>Осушитель ЗИФ 65м3/мин, 5-10 бар рефрижераторный, водяное охлаждение, температура входа +80 °C. АРМ-ОРМ-65/10/80-R</t>
  </si>
  <si>
    <t>Осушитель ЗИФ 87м3/мин, 5-10 бар рефрижераторный, водяное охлаждение, температура входа +80 °C. АРМ-ОРМ-87/10/80-R</t>
  </si>
  <si>
    <t>Осушитель ЗИФ 110м3/мин, 5-10 бар рефрижераторный, водяное охлаждение, температура входа +80 °C. АРМ-ОРМ-110/10/80-R</t>
  </si>
  <si>
    <t>Осушитель ЗИФ 130м3/мин, 5-10 бар рефрижераторный, водяное охлаждение, температура входа +80 °C. АРМ-ОРМ-130/10/80-R</t>
  </si>
  <si>
    <t>Осушитель ЗИФ 160м3/мин, 5-10 бар рефрижераторный, водяное охлаждение, температура входа +80 °C. АРМ-ОРМ-160/10/80-R</t>
  </si>
  <si>
    <t>Осушитель ЗИФ 210м3/мин, 5-10 бар рефрижераторный, водяное охлаждение, температура входа +80 °C. АРМ-ОРМ-210/10/80-R</t>
  </si>
  <si>
    <t>Осушитель ЗИФ 260м3/мин, 5-10 бар рефрижераторный, водяное охлаждение, температура входа +80 °C. АРМ-ОРМ-260/10/80-R</t>
  </si>
  <si>
    <t>Осушитель ЗИФ 310м3/мин, 5-10 бар рефрижераторный, водяное охлаждение, температура входа +80 °C. АРМ-ОРМ-310/10/80-R</t>
  </si>
  <si>
    <t>Осушитель ЗИФ 360м3/мин, 5-10 бар рефрижераторный, водяное охлаждение, температура входа +80 °C. АРМ-ОРМ-360/10/80-R</t>
  </si>
  <si>
    <t>Осушитель ЗИФ 410м3/мин, 5-10 бар рефрижераторный, водяное охлаждение, температура входа +80 °C. АРМ-ОРМ-410/10/80-R</t>
  </si>
  <si>
    <t>АРМ-ОРМ-510/10/80-R</t>
  </si>
  <si>
    <t>Осушитель ЗИФ 510м3/мин, 5-10 бар рефрижераторный, водяное охлаждение, температура входа +80 °C. АРМ-ОРМ-510/10/80-R</t>
  </si>
  <si>
    <t>Осушитель ЗИФ 0,7м3/мин, 7-10 бар адсорбционный, с холодной регенерацией. АРМ-ОАХ-0,7/10/45-R</t>
  </si>
  <si>
    <t>Осушитель ЗИФ 1,6м3/мин, 7-10 бар адсорбционный, с холодной регенерацией. АРМ-ОАХ-1,6/10/45-R</t>
  </si>
  <si>
    <t>Осушитель ЗИФ 2,6м3/мин, 7-10 бар адсорбционный, с холодной регенерацией. АРМ-ОАХ-2,6/10/45-R</t>
  </si>
  <si>
    <t>Осушитель ЗИФ 3,8м3/мин, 7-10 бар адсорбционный, с холодной регенерацией. АРМ-ОАХ-3,8/10/45-R</t>
  </si>
  <si>
    <t>Осушитель ЗИФ 7м3/мин, 7-10 бар адсорбционный, с холодной регенерацией. АРМ-ОАХ-7/10/45-R</t>
  </si>
  <si>
    <t>Осушитель ЗИФ 8,5м3/мин, 7-10 бар адсорбционный, с холодной регенерацией. АРМ-ОАХ-8,5/10/45-R</t>
  </si>
  <si>
    <t>Осушитель ЗИФ 11,5м3/мин, 7-10 бар адсорбционный, с холодной регенерацией. АРМ-ОАХ-11,5/10/45-R</t>
  </si>
  <si>
    <t>Осушитель ЗИФ 13,5м3/мин, 7-10 бар адсорбционный, с холодной регенерацией. АРМ-ОАХ-13,5/10/45-R</t>
  </si>
  <si>
    <t>Осушитель ЗИФ 17м3/мин, 7-10 бар адсорбционный, с холодной регенерацией. АРМ-ОАХ-17/10/45-R</t>
  </si>
  <si>
    <t>Осушитель ЗИФ 23м3/мин, 7-10 бар адсорбционный, с холодной регенерацией. АРМ-ОАХ-23/10/45-R</t>
  </si>
  <si>
    <t>Осушитель ЗИФ 27м3/мин, 7-10 бар адсорбционный, с холодной регенерацией. АРМ-ОАХ-27/10/45-R</t>
  </si>
  <si>
    <t>Осушитель ЗИФ 34м3/мин, 7-10 бар адсорбционный, с холодной регенерацией. АРМ-ОАХ-34/10/45-R</t>
  </si>
  <si>
    <t>Осушитель ЗИФ 45м3/мин, 7-10 бар адсорбционный, с холодной регенерацией. АРМ-ОАХ-45/10/45-R</t>
  </si>
  <si>
    <t>Осушитель ЗИФ 55м3/мин, 7-10 бар адсорбционный, с холодной регенерацией. АРМ-ОАХ-55/10/45-R</t>
  </si>
  <si>
    <t>Осушитель ЗИФ 65м3/мин, 7-10 бар адсорбционный, с холодной регенерацией. АРМ-ОАХ-65/10/45-R</t>
  </si>
  <si>
    <t>Осушитель ЗИФ 87м3/мин, 7-10 бар адсорбционный, с холодной регенерацией. АРМ-ОАХ-87/10/45-R</t>
  </si>
  <si>
    <t>Осушитель ЗИФ 110м3/мин, 7-10 бар адсорбционный, с холодной регенерацией. АРМ-ОАХ-110/10/45-R</t>
  </si>
  <si>
    <t>Осушитель ЗИФ 130м3/мин, 7-10 бар адсорбционный, с холодной регенерацией. АРМ-ОАХ-130/10/45-R</t>
  </si>
  <si>
    <t>Осушитель ЗИФ 160м3/мин, 7-10 бар адсорбционный, с холодной регенерацией. АРМ-ОАХ-160/10/45-R</t>
  </si>
  <si>
    <t>Осушитель ЗИФ 210м3/мин, 7-10 бар адсорбционный, с холодной регенерацией. АРМ-ОАХ-210/10/45-R</t>
  </si>
  <si>
    <t>Осушитель ЗИФ 260м3/мин, 7-10 бар адсорбционный, с холодной регенерацией. АРМ-ОАХ-260/10/45-R</t>
  </si>
  <si>
    <t>Осушитель ЗИФ 320м3/мин, 7-10 бар адсорбционный, с холодной регенерацией. АРМ-ОАХ-320/10/45-R</t>
  </si>
  <si>
    <t>Осушитель ЗИФ 360м3/мин, 7-10 бар адсорбционный, с холодной регенерацией. АРМ-ОАХ-360/10/45-R</t>
  </si>
  <si>
    <t>Осушитель ЗИФ 410м3/мин, 7-10 бар адсорбционный, с холодной регенерацией. АРМ-ОАХ-410/10/45-R</t>
  </si>
  <si>
    <t>Осушитель ЗИФ 510м3/мин, 7-10 бар адсорбционный, с холодной регенерацией. АРМ-ОАХ-510/10/45-R</t>
  </si>
  <si>
    <t>Осушитель ЗИФ 0,7м3/мин, 7-10 бар адсорбционный, с горячей регенерацией. АРМ-ОАГ-0,7/10/45-R</t>
  </si>
  <si>
    <t>Осушитель ЗИФ 1,6м3/мин, 7-10 бар адсорбционный, с горячей регенерацией. АРМ-ОАГ-1,6/10/45-R</t>
  </si>
  <si>
    <t>Осушитель ЗИФ 2,6м3/мин, 7-10 бар адсорбционный, с горячей регенерацией. АРМ-ОАГ-2,6/10/45-R</t>
  </si>
  <si>
    <t>Осушитель ЗИФ 3,8м3/мин, 7-10 бар адсорбционный, с горячей регенерацией.  АРМ-ОАГ-3,8/10/45-R</t>
  </si>
  <si>
    <t>Осушитель ЗИФ 7м3/мин, 7-10 бар адсорбционный, с горячей регенерацией. АРМ-ОАГ-7/10/45-R</t>
  </si>
  <si>
    <t>Осушитель ЗИФ 8,5м3/мин, 7-10 бар адсорбционный, с горячей регенерацией. АРМ-ОАГ-8,5/10/45-R</t>
  </si>
  <si>
    <t>Осушитель ЗИФ 11,5м3/мин, 7-10 бар адсорбционный, с горячей регенерацией. АРМ-ОАГ-11,5/10/45-R</t>
  </si>
  <si>
    <t>Осушитель ЗИФ 13,5м3/мин, 7-10 бар адсорбционный, с горячей регенерацией. АРМ-ОАГ-13,5/10/45-R</t>
  </si>
  <si>
    <t>Осушитель ЗИФ 17м3/мин, 7-10 бар адсорбционный, с горячей регенерацией. АРМ-ОАГ-17/10/45-R</t>
  </si>
  <si>
    <t>Осушитель ЗИФ 23м3/мин, 7-10 бар адсорбционный, с горячей регенерацией. АРМ-ОАГ-23/10/45-R</t>
  </si>
  <si>
    <t>Осушитель ЗИФ 27м3/мин, 7-10 бар адсорбционный, с горячей регенерацией. АРМ-ОАГ-27/10/45-R</t>
  </si>
  <si>
    <t>Осушитель ЗИФ 34м3/мин, 7-10 бар адсорбционный, с горячей регенерацией. АРМ-ОАГ-34/10/45-R</t>
  </si>
  <si>
    <t>Осушитель ЗИФ 45м3/мин, 7-10 бар адсорбционный, с горячей регенерацией. АРМ-ОАГ-45/10/45-R</t>
  </si>
  <si>
    <t>Осушитель ЗИФ 55м3/мин, 7-10 бар адсорбционный, с горячей регенерацией. АРМ-ОАГ-55/10/45-R</t>
  </si>
  <si>
    <t>Осушитель ЗИФ 65м3/мин, 7-10 бар адсорбционный, с горячей регенерацией. АРМ-ОАГ-65/10/45-R</t>
  </si>
  <si>
    <t>Осушитель ЗИФ 87м3/мин, 7-10 бар адсорбционный, с горячей регенерацией. АРМ-ОАГ-87/10/45-R</t>
  </si>
  <si>
    <t>Осушитель ЗИФ 110м3/мин, 7-10 бар адсорбционный, с горячей регенерацией. АРМ-ОАГ-110/10/45-R</t>
  </si>
  <si>
    <t>Осушитель ЗИФ 130м3/мин, 7-10 бар адсорбционный, с горячей регенерацией. АРМ-ОАГ-130/10/45-R</t>
  </si>
  <si>
    <t>Осушитель ЗИФ 160м3/мин, 7-10 бар адсорбционный, с горячей регенерацией. АРМ-ОАГ-160/10/45-R</t>
  </si>
  <si>
    <t>Осушитель ЗИФ 210м3/мин, 7-10 бар адсорбционный, с горячей регенерацией. АРМ-ОАГ-210/10/45-R</t>
  </si>
  <si>
    <t>Осушитель ЗИФ 210м3/мин, 7-10 бар адсорбционный, с горячей регенерацией. АРМ-ОАГ-260/10/45-R</t>
  </si>
  <si>
    <t>Осушитель ЗИФ 320м3/мин, 7-10 бар адсорбционный, с горячей регенерацией. АРМ-ОАГ-320/10/45-R</t>
  </si>
  <si>
    <t>Осушитель ЗИФ 360м3/мин, 7-10 бар адсорбционный, с горячей регенерацией. АРМ-ОАГ-360/10/45-R</t>
  </si>
  <si>
    <t>Осушитель ЗИФ 410м3/мин, 7-10 бар адсорбционный, с горячей регенерацией. АРМ-ОАГ-410/10/45-R</t>
  </si>
  <si>
    <t>Осушитель ЗИФ 510м3/мин, 7-10 бар адсорбционный, с горячей регенерацией. АРМ-ОАГ-510/10/45-R</t>
  </si>
  <si>
    <t>497*457*1800</t>
  </si>
  <si>
    <t>1665*457*600</t>
  </si>
  <si>
    <t>660*600*1970</t>
  </si>
  <si>
    <t>1855*600*765</t>
  </si>
  <si>
    <t>860*800*2115</t>
  </si>
  <si>
    <t>1965*800*1040</t>
  </si>
  <si>
    <t>500*500*1800</t>
  </si>
  <si>
    <t>1670*500*600</t>
  </si>
  <si>
    <t>670*610*2015</t>
  </si>
  <si>
    <t>1880*600*765</t>
  </si>
  <si>
    <t>860*800*2120</t>
  </si>
  <si>
    <t>1970*800*1040</t>
  </si>
  <si>
    <t>497*457*1810</t>
  </si>
  <si>
    <t>1664*457*600</t>
  </si>
  <si>
    <t>640*600*1980</t>
  </si>
  <si>
    <t>1874*600*765</t>
  </si>
  <si>
    <t>840*800*2117</t>
  </si>
  <si>
    <t>1964*800*980</t>
  </si>
  <si>
    <t>840*800*2120</t>
  </si>
  <si>
    <t xml:space="preserve"> 1966*800*980</t>
  </si>
  <si>
    <t>497*457*1802</t>
  </si>
  <si>
    <t>640*600*1990</t>
  </si>
  <si>
    <t>840*800*2140</t>
  </si>
  <si>
    <t>1980*800*980</t>
  </si>
  <si>
    <t>107</t>
  </si>
  <si>
    <t>89</t>
  </si>
  <si>
    <t>135</t>
  </si>
  <si>
    <t>238</t>
  </si>
  <si>
    <t>120</t>
  </si>
  <si>
    <t>170</t>
  </si>
  <si>
    <t>160</t>
  </si>
  <si>
    <t>320</t>
  </si>
  <si>
    <t>430</t>
  </si>
  <si>
    <t>540</t>
  </si>
  <si>
    <t>600</t>
  </si>
  <si>
    <t>740</t>
  </si>
  <si>
    <t>250</t>
  </si>
  <si>
    <t>330</t>
  </si>
  <si>
    <t>395</t>
  </si>
  <si>
    <t>475</t>
  </si>
  <si>
    <t>Производительность,
м3/мин</t>
  </si>
  <si>
    <t>ЗИФ-СВЭ-П-84/0,1/0,8-М-Р30</t>
  </si>
  <si>
    <t>Компрессор ЗИФ, поршневой 0,75 кВт, 0,084 м3/мин, 8 бар. ЗИФ-СВЭ-П-0,084/0,1/0,8-М-Р30</t>
  </si>
  <si>
    <t>690*350*640</t>
  </si>
  <si>
    <t>Стоп-Пуск</t>
  </si>
  <si>
    <t>ЗИФ-СВЭ-П-84/0,1/1-М-Р30</t>
  </si>
  <si>
    <t>Компрессор ЗИФ, поршневой 0,75 кВт, 0,084 м3/мин, 10 бар. ЗИФ-СВЭ-П-0,084/0,1/1-М-Р30</t>
  </si>
  <si>
    <t>ЗИФ-СВЭ-П-84/0,1/0,8-М-Р50</t>
  </si>
  <si>
    <t>Компрессор ЗИФ, поршневой 0,75 кВт, 0,084 м3/мин, 8 бар. ЗИФ-СВЭ-П-0,084/0,1/0,8-М-Р50</t>
  </si>
  <si>
    <t>900*370*710</t>
  </si>
  <si>
    <t>ЗИФ-СВЭ-П-84/0,1/1-М-Р50</t>
  </si>
  <si>
    <t>Компрессор ЗИФ, поршневой 0,75 кВт, 0,084 м3/мин, 10 бар. ЗИФ-СВЭ-П-0,084/0,1/1-М-Р50</t>
  </si>
  <si>
    <t>ЗИФ-СВЭ-П-224/0,1/0,8-М-Р50</t>
  </si>
  <si>
    <t>Компрессор ЗИФ, поршневой 2,2 кВт, 0,224 м3/мин, 8 бар. ЗИФ-СВЭ-П-0,224/0,1/0,8-М-Р50</t>
  </si>
  <si>
    <t>940*385*690</t>
  </si>
  <si>
    <t>ЗИФ-СВЭ-П-224/0,1/1-М-Р50</t>
  </si>
  <si>
    <t>Компрессор ЗИФ, поршневой 2,2 кВт, 0,224 м3/мин, 10 бар. ЗИФ-СВЭ-П-0,224/0,1/1-М-Р50</t>
  </si>
  <si>
    <t>ЗИФ-СВЭ-П-224/0,1/0,8-М-Р100</t>
  </si>
  <si>
    <t>Компрессор ЗИФ, поршневой 2,2 кВт, 0,224 м3/мин, 8 бар. ЗИФ-СВЭ-П-0,224/0,1/0,8-М-Р100</t>
  </si>
  <si>
    <t>1090*430*840</t>
  </si>
  <si>
    <t>ЗИФ-СВЭ-П-224/0,1/1-М-Р100</t>
  </si>
  <si>
    <t>Компрессор ЗИФ, поршневой 2,2 кВт, 0,224 м3/мин, 10 бар. ЗИФ-СВЭ-П-0,224/0,1/1-М-Р100</t>
  </si>
  <si>
    <t>ЗИФ-СВЭ-П-320/0,1/0,8-М-Р50</t>
  </si>
  <si>
    <t>Компрессор ЗИФ, поршневой 2,2 кВт, 0,32 м3/мин, 8 бар. ЗИФ-СВЭ-П-0,32/0,1/0,8-М-Р50</t>
  </si>
  <si>
    <t>ЗИФ-СВЭ-П-320/0,1/1-М-Р50</t>
  </si>
  <si>
    <t>Компрессор ЗИФ, поршневой 2,2 кВт, 0,32 м3/мин, 10 бар. ЗИФ-СВЭ-П-0,32/0,1/1-М-Р50</t>
  </si>
  <si>
    <t>ЗИФ-СВЭ-П-320/0,1/0,8-М-Р100</t>
  </si>
  <si>
    <t>Компрессор ЗИФ, поршневой 2,2 кВт, 0,32 м3/мин, 8 бар. ЗИФ-СВЭ-П-0,32/0,1/0,8-М-Р100</t>
  </si>
  <si>
    <t>ЗИФ-СВЭ-П-320/0,1/1-М-Р100</t>
  </si>
  <si>
    <t>Компрессор ЗИФ, поршневой 2,2 кВт, 0,32 м3/мин, 10 бар. ЗИФ-СВЭ-П-0,32/0,1/1-М-Р100</t>
  </si>
  <si>
    <t>ЗИФ-СВЭ-П-208/0,1/0,8-М-Р50-У</t>
  </si>
  <si>
    <t>Компрессор ЗИФ, поршневой 1,8 кВт, 0,208 м3/мин, 8 бар. ЗИФ-СВЭ-П-0,208/0,1/0,8-М-Р50-У</t>
  </si>
  <si>
    <t>ЗИФ-СВЭ-П-208/0,1/1-М-Р50-У</t>
  </si>
  <si>
    <t>Компрессор ЗИФ, поршневой 1,8 кВт, 0,208 м3/мин, 10 бар. ЗИФ-СВЭ-П-0,208/0,1/1-М-Р50-У</t>
  </si>
  <si>
    <t>ЗИФ-СВЭ-П-320/0,1/0,8-М-Р50-У</t>
  </si>
  <si>
    <t>Компрессор ЗИФ, поршневой 2,2 кВт, 0,32 м3/мин, 8 бар. ЗИФ-СВЭ-П-0,32/0,1/0,8-М-Р50-У</t>
  </si>
  <si>
    <t>ЗИФ-СВЭ-П-320/0,1/1-М-Р50-У</t>
  </si>
  <si>
    <t>Компрессор ЗИФ, поршневой 2,2 кВт, 0,32 м3/мин, 10 бар. ЗИФ-СВЭ-П-0,32/0,1/1-М-Р50-У</t>
  </si>
  <si>
    <t>ЗИФ-СВЭ-П-320/0,1/0,8-М-Р100-У</t>
  </si>
  <si>
    <t>Компрессор ЗИФ, поршневой 2,2 кВт, 0,32 м3/мин, 8 бар. ЗИФ-СВЭ-П-0,32/0,1/0,8-М-Р100-У</t>
  </si>
  <si>
    <t>1090*450*860</t>
  </si>
  <si>
    <t>ЗИФ-СВЭ-П-320/0,1/1-М-Р100-У</t>
  </si>
  <si>
    <t>Компрессор ЗИФ, поршневой 2,2 кВт, 0,32 м3/мин, 10 бар. ЗИФ-СВЭ-П-0,32/0,1/1-М-Р100-У</t>
  </si>
  <si>
    <t>ЗИФ-СВЭ-П-372/0,1/0,8-М-Р100-У</t>
  </si>
  <si>
    <t>Компрессор ЗИФ, поршневой 3 кВт, 0,372 м3/мин, 8 бар. ЗИФ-СВЭ-П-0,372/0,1/0,8-М-Р100-У</t>
  </si>
  <si>
    <t>ЗИФ-СВЭ-П-372/0,1/1-М-Р100-У</t>
  </si>
  <si>
    <t>Компрессор ЗИФ, поршневой 3 кВт, 0,372 м3/мин, 10 бар. ЗИФ-СВЭ-П-0,372/0,1/1-М-Р100-У</t>
  </si>
  <si>
    <t>ЗИФ-СВЭ-П-372/0,1/0,8-М-Р150-У</t>
  </si>
  <si>
    <t>Компрессор ЗИФ, поршневой 3 кВт, 0,372 м3/мин, 8 бар. ЗИФ-СВЭ-П-0,372/0,1/0,8-М-Р150-У</t>
  </si>
  <si>
    <t>ЗИФ-СВЭ-П-372/0,1/1-М-Р150-У</t>
  </si>
  <si>
    <t>Компрессор ЗИФ, поршневой 3 кВт, 0,372 м3/мин, 10 бар. ЗИФ-СВЭ-П-0,372/0,1/1-М-Р150-У</t>
  </si>
  <si>
    <t>ЗИФ-СВЭ-П-320/0,1/0,8-М-Р50-V</t>
  </si>
  <si>
    <t>Компрессор ЗИФ, поршневой 2,2 кВт, 0,32 м3/мин, 8 бар. ЗИФ-СВЭ-П-0,32/0,1/0,8-М-Р50-V</t>
  </si>
  <si>
    <t>940*385*740</t>
  </si>
  <si>
    <t>ЗИФ-СВЭ-П-320/0,1/1-М-Р50-V</t>
  </si>
  <si>
    <t>Компрессор ЗИФ, поршневой 2,2 кВт, 0,32 м3/мин, 10 бар. ЗИФ-СВЭ-П-0,32/0,1/1-М-Р50-V</t>
  </si>
  <si>
    <t>ЗИФ-СВЭ-П-320/0,1/0,8-М-Р100-V</t>
  </si>
  <si>
    <t>Компрессор ЗИФ, поршневой 2,2 кВт, 0,32 м3/мин, 8  бар. ЗИФ-СВЭ-П-0,32/0,1/0,8-М-Р100-V</t>
  </si>
  <si>
    <t>1090*430*860</t>
  </si>
  <si>
    <t>ЗИФ-СВЭ-П-320/0,1/1-М-Р100-V</t>
  </si>
  <si>
    <t>Компрессор ЗИФ, поршневой 2,2 кВт, 0,32 м3/мин, 10 бар. ЗИФ-СВЭ-П-0,32/0,1/1-М-Р100-V</t>
  </si>
  <si>
    <t>ЗИФ-СВЭ-П-435/0,1/0,8-М-Р105</t>
  </si>
  <si>
    <t>Компрессор ЗИФ, поршневой 3 кВт, 0,435 м3/мин, 8 бар. ЗИФ-СВЭ-П-0,435/0,1/0,8-М-Р105</t>
  </si>
  <si>
    <t>1310*495*970</t>
  </si>
  <si>
    <t>ЗИФ-СВЭ-П-435/0,1/1-М-Р105</t>
  </si>
  <si>
    <t>Компрессор ЗИФ, поршневой 3 кВт, 0,435 м3/мин, 10 бар. ЗИФ-СВЭ-П-0,435/0,1/1-М-Р105</t>
  </si>
  <si>
    <t>ЗИФ-СВЭ-П-603/0,1/0,8-М-Р110-V</t>
  </si>
  <si>
    <t>Компрессор ЗИФ, поршневой 4 кВт, 0,603 м3/мин, 8 бар. ЗИФ-СВЭ-П-0,603/0,1/0,8-М-Р110-V</t>
  </si>
  <si>
    <t>1290*560*1070</t>
  </si>
  <si>
    <t>ЗИФ-СВЭ-П-603/0,1/1-М-Р110-V</t>
  </si>
  <si>
    <t>Компрессор ЗИФ, поршневой 4 кВт, 0,603 м3/мин, 10 бар. ЗИФ-СВЭ-П-0,603/0,1/1-М-Р110-V</t>
  </si>
  <si>
    <t>ЗИФ-СВЭ-П-603/0,1/0,8-М-Р200-V</t>
  </si>
  <si>
    <t>Компрессор ЗИФ, поршневой 4 кВт, 0,603 м3/мин, 8 бар. ЗИФ-СВЭ-П-0,603/0,1/0,8-М-Р200-V</t>
  </si>
  <si>
    <t>1420*600*1240</t>
  </si>
  <si>
    <t>ЗИФ-СВЭ-П-603/0,1/1-М-Р200-V</t>
  </si>
  <si>
    <t>Компрессор ЗИФ, поршневой 4 кВт, 0,603 м3/мин, 10 бар. ЗИФ-СВЭ-П-0,603/0,1/1-М-Р200-V</t>
  </si>
  <si>
    <t>ЗИФ-СВЭ-П-603/0,1/0,8-М-Р300-V</t>
  </si>
  <si>
    <t>Компрессор ЗИФ, поршневой 4 кВт, 0,603 м3/мин, 8 бар. ЗИФ-СВЭ-П-0,603/0,1/0,8-М-Р300-V</t>
  </si>
  <si>
    <t>1670*640*1280</t>
  </si>
  <si>
    <t>ЗИФ-СВЭ-П-603/0,1/1-М-Р300-V</t>
  </si>
  <si>
    <t>Компрессор ЗИФ, поршневой 4 кВт, 0,603 м3/мин, 10 бар. ЗИФ-СВЭ-П-0,603/0,1/1-М-Р300-V</t>
  </si>
  <si>
    <t>ЗИФ-СВЭ-П-796/0,1/0,8-М-Р135</t>
  </si>
  <si>
    <t>Компрессор ЗИФ, поршневой 5,5 кВт, 0,796 м3/мин, 8 бар. ЗИФ-СВЭ-П-0,796/0,1/0,8-М-Р135</t>
  </si>
  <si>
    <t>1420*560*1070</t>
  </si>
  <si>
    <t>ЗИФ-СВЭ-П-796/0,1/1-М-Р135</t>
  </si>
  <si>
    <t>Компрессор ЗИФ, поршневой 5,5 кВт, 0,796 м3/мин, 10 бар. ЗИФ-СВЭ-П-0,796/0,1/1-М-Р135</t>
  </si>
  <si>
    <t>ЗИФ-СВЭ-П-796/0,1/0,8-М-Р200</t>
  </si>
  <si>
    <t>Компрессор ЗИФ, поршневой 5,5 кВт, 0,796 м3/мин, 8 бар. ЗИФ-СВЭ-П-0,796/0,1/0,8-М-Р200</t>
  </si>
  <si>
    <t>1480*560*1150</t>
  </si>
  <si>
    <t>ЗИФ-СВЭ-П-796/0,1/1-М-Р200</t>
  </si>
  <si>
    <t>Компрессор ЗИФ, поршневой 5,5 кВт, 0,796 м3/мин,  10 бар. ЗИФ-СВЭ-П-0,796/0,1/1-М-Р200</t>
  </si>
  <si>
    <t>ЗИФ-СВЭ-П-710/0,1/0,8-М-Р200-V</t>
  </si>
  <si>
    <t>Компрессор ЗИФ, поршневой 5,5 кВт, 0,71 м3/мин, 8 бар. ЗИФ-СВЭ-П-0,71/0,1/0,8-М-Р200-V</t>
  </si>
  <si>
    <t>ЗИФ-СВЭ-П-710/0,1/1-М-Р200-V</t>
  </si>
  <si>
    <t>Компрессор ЗИФ, поршневой 5,5 кВт, 0,71 м3/мин, 10 бар. ЗИФ-СВЭ-П-0,71/0,1/1-М-Р200-V</t>
  </si>
  <si>
    <t>ЗИФ-СВЭ-П-1007/0,1/0,8-М-Р200</t>
  </si>
  <si>
    <t>Компрессор ЗИФ, поршневой 7,5 кВт, 1,007 м3/мин, 8 бар. ЗИФ-СВЭ-П-1,007/0,1/0,8-М-Р200</t>
  </si>
  <si>
    <t>1640*680*1260</t>
  </si>
  <si>
    <t>ЗИФ-СВЭ-П-1007/0,1/1-М-Р200</t>
  </si>
  <si>
    <t>Компрессор ЗИФ, поршневой 7,5 кВт, 1,007 м3/мин, 10 бар. ЗИФ-СВЭ-П-1,007/0,1/1-М-Р200</t>
  </si>
  <si>
    <t>ЗИФ-СВЭ-П-8/3-R</t>
  </si>
  <si>
    <t>Компрессор ЗИФ, поршневой 90 кВт, 8 м3/мин, 30 бар. ЗИФ-СВЭ-П-8/3-R</t>
  </si>
  <si>
    <t>3100*2000*1900</t>
  </si>
  <si>
    <t>75 р.д</t>
  </si>
  <si>
    <t>ЗИФ-СВЭ-П-10/3-R</t>
  </si>
  <si>
    <t>Компрессор ЗИФ, поршневой 110 кВт, 10 м3/мин, 30 бар. ЗИФ-СВЭ-П-10/3-R</t>
  </si>
  <si>
    <t>ЗИФ-СВЭ-П-1,2/5-R</t>
  </si>
  <si>
    <t>Компрессор ЗИФ, поршневой 18,5 кВт, 1,2 м3/мин, 50 бар. ЗИФ-СВЭ-П-1,2/5-R</t>
  </si>
  <si>
    <t>1800*950*1300</t>
  </si>
  <si>
    <t>ЗИФ-СВЭ-П-1,5/5-R</t>
  </si>
  <si>
    <t>Компрессор ЗИФ, поршневой 22 кВт, 1,5 м3/мин, 50 бар. ЗИФ-СВЭ-П-1,5/5-R</t>
  </si>
  <si>
    <t>ЗИФ-СВЭ-П-2/5-R</t>
  </si>
  <si>
    <t>Компрессор ЗИФ, поршневой 30 кВт, 2 м3/мин, 50 бар. ЗИФ-СВЭ-П-2/5-R</t>
  </si>
  <si>
    <t>ЗИФ-СВЭ-П-2,5/5-R</t>
  </si>
  <si>
    <t>Компрессор ЗИФ, поршневой 45 кВт, 2,5 м3/мин, 50 бар. ЗИФ-СВЭ-П-2,5/5-R</t>
  </si>
  <si>
    <t>ЗИФ-СВЭ-П-3/5-R</t>
  </si>
  <si>
    <t>Компрессор ЗИФ, поршневой 45 кВт, 3 м3/мин, 50 бар. ЗИФ-СВЭ-П-3/5-R</t>
  </si>
  <si>
    <t>2300*1300*1500</t>
  </si>
  <si>
    <t>ЗИФ-СВЭ-П-3,5/5-R</t>
  </si>
  <si>
    <t>Компрессор ЗИФ, поршневой 45 кВт, 3,5 м3/мин, 50 бар. ЗИФ-СВЭ-П-3,5/5-R</t>
  </si>
  <si>
    <t>ЗИФ-СВЭ-П-4/5-R</t>
  </si>
  <si>
    <t>Компрессор ЗИФ, поршневой 55 кВт, 4 м3/мин, 50 бар. ЗИФ-СВЭ-П-4/5-R</t>
  </si>
  <si>
    <t>ЗИФ-СВЭ-П-6/5-R</t>
  </si>
  <si>
    <t>Компрессор ЗИФ, поршневой 90 кВт, 6 м3/мин, 50 бар. ЗИФ-СВЭ-П-6/5-R</t>
  </si>
  <si>
    <t>ЗИФ-СВЭ-П-8/5-R</t>
  </si>
  <si>
    <t>Компрессор ЗИФ, поршневой 110 кВт, 8 м3/мин 50 бар. ЗИФ-СВЭ-П-8/5-R</t>
  </si>
  <si>
    <t>ЗИФ-СВЭ-П-1,2/7-R</t>
  </si>
  <si>
    <t>Компрессор ЗИФ, поршневой 18,5 кВт, 1,2 м3/мин, 70 бар. ЗИФ-СВЭ-П-1,2/7-R</t>
  </si>
  <si>
    <t>1800*980*1250</t>
  </si>
  <si>
    <t>ЗИФ-СВЭ-П-1,5/7-R</t>
  </si>
  <si>
    <t>Компрессор ЗИФ, поршневой 22 кВт, 1,5 м3/мин, 70 бар. ЗИФ-СВЭ-П-1,5/7-R</t>
  </si>
  <si>
    <t>ЗИФ-СВЭ-П-2/7-R</t>
  </si>
  <si>
    <t>Компрессор ЗИФ, поршневой 30 кВт, 2 м3/мин, 70 бар. ЗИФ-СВЭ-П-2/7-R</t>
  </si>
  <si>
    <t>ЗИФ-СВЭ-П-2,5/7-R</t>
  </si>
  <si>
    <t>Компрессор ЗИФ, поршневой 37 кВт, 2,5 м3/мин, 70 бар. ЗИФ-СВЭ-П-2,5/7-R</t>
  </si>
  <si>
    <t>ЗИФ-СВЭ-П-3/7-R</t>
  </si>
  <si>
    <t>Компрессор ЗИФ, поршневой 45 кВт, 3 м3/мин, 70 бар. ЗИФ-СВЭ-П-3/7-R</t>
  </si>
  <si>
    <t>ЗИФ-СВЭ-П-4/7-R</t>
  </si>
  <si>
    <t>Компрессор ЗИФ, поршневой 55 кВт, 4 м3/мин, 70 бар. ЗИФ-СВЭ-П-4/7-R</t>
  </si>
  <si>
    <t>ЗИФ-СВЭ-П-6/7-R</t>
  </si>
  <si>
    <t>Компрессор ЗИФ, поршневой 110 кВт, 6 м3/мин, 70 бар. ЗИФ-СВЭ-П-6/7-R</t>
  </si>
  <si>
    <t>ЗИФ-СВЭ-П-8/7-R</t>
  </si>
  <si>
    <t>Компрессор ЗИФ, поршневой 132 кВт, 8 м3/мин, 70 бар. ЗИФ-СВЭ-П-8/7-R</t>
  </si>
  <si>
    <t>ЗИФ-СВЭ-П-1,5/8-R</t>
  </si>
  <si>
    <t>Компрессор ЗИФ, поршневой 22 кВт, 1,5 м3/мин, 80 бар. ЗИФ-СВЭ-П-1,5/8-R</t>
  </si>
  <si>
    <t>ЗИФ-СВЭ-П-2/8-R</t>
  </si>
  <si>
    <t>Компрессор ЗИФ, поршневой 30 кВт, 2 м3/мин, 80 бар. ЗИФ-СВЭ-П-2/8-R</t>
  </si>
  <si>
    <t>ЗИФ-СВЭ-П-2,5/8-R</t>
  </si>
  <si>
    <t>Компрессор ЗИФ, поршневой 37 кВт, 2,5 м3/мин, 80 бар. ЗИФ-СВЭ-П-2,5/8-R</t>
  </si>
  <si>
    <t>ЗИФ-СВЭ-П-1/10-R</t>
  </si>
  <si>
    <t>Компрессор ЗИФ, поршневой 22 кВт, 1 м3/мин, 100 бар. ЗИФ-СВЭ-П-1/10-R</t>
  </si>
  <si>
    <t>ЗИФ-СВЭ-П-1,5/10-R</t>
  </si>
  <si>
    <t>Компрессор ЗИФ, поршневой 30 кВт, 1,5 м3/мин, 100 бар. ЗИФ-СВЭ-П-1,5/10-R</t>
  </si>
  <si>
    <t>ЗИФ-СВЭ-П-2/10-R</t>
  </si>
  <si>
    <t>Компрессор ЗИФ, поршневой 37 кВт, 2 м3/мин, 100 бар. ЗИФ-СВЭ-П-2/10-R</t>
  </si>
  <si>
    <t>ЗИФ-СВЭ-П-3/10-R</t>
  </si>
  <si>
    <t>Компрессор ЗИФ, поршневой 55 кВт, 3 м3/мин, 100 бар. ЗИФ-СВЭ-П-3/10-R</t>
  </si>
  <si>
    <t>ЗИФ-СВЭ-П-4/10-R</t>
  </si>
  <si>
    <t>Компрессор ЗИФ, поршневой 75 кВт, 4 м3/мин, 100 бар, поршневой ЗИФ-СВЭ-П-4/10-R</t>
  </si>
  <si>
    <t>ЗИФ-СВЭ-П-6/10-R</t>
  </si>
  <si>
    <t>Компрессор ЗИФ, поршневой 110 кВт, 6 м3/мин, 100 бар. ЗИФ-СВЭ-П-6/10-R</t>
  </si>
  <si>
    <t>ЗИФ-СВЭ-П-8/10-R</t>
  </si>
  <si>
    <t>Компрессор ЗИФ, поршневой 132 кВт, 8 м3/мин, 100 бар. ЗИФ-СВЭ-П-8/10-R</t>
  </si>
  <si>
    <t>ЗИФ-СВЭ-П-1/15-R</t>
  </si>
  <si>
    <t>Компрессор ЗИФ, поршневой 22 кВт, 1 м3/мин, 150 бар. ЗИФ-СВЭ-П-1/15-R</t>
  </si>
  <si>
    <t>ЗИФ-СВЭ-П-1,3/15-R</t>
  </si>
  <si>
    <t>Компрессор ЗИФ, поршневой 30 кВт, 1,3 м3/мин, 150 бар. ЗИФ-СВЭ-П-1,3/15-R</t>
  </si>
  <si>
    <t>ЗИФ-СВЭ-П-1,5/15-R</t>
  </si>
  <si>
    <t>Компрессор ЗИФ, поршневой 37 кВт, 1,5 м3/мин, 150 бар. ЗИФ-СВЭ-П-1,5/15-R</t>
  </si>
  <si>
    <t>ЗИФ-СВЭ-П-2/15-R</t>
  </si>
  <si>
    <t>Компрессор ЗИФ, поршневой 37 кВт, 2 м3/мин, 150 бар. ЗИФ-СВЭ-П-2/15-R</t>
  </si>
  <si>
    <t>ЗИФ-СВЭ-П-3/15-R</t>
  </si>
  <si>
    <t>Компрессор ЗИФ, поршневой 55х1.15 кВт, 3 м3/мин, 150 бар. ЗИФ-СВЭ-П-3/15-R</t>
  </si>
  <si>
    <t>2200*1200*1500</t>
  </si>
  <si>
    <t>ЗИФ-СВЭ-П-5/15-R</t>
  </si>
  <si>
    <t>Компрессор ЗИФ, поршневой 90 кВт, 5 м3/мин, 150 бар. ЗИФ-СВЭ-П-5/15-R</t>
  </si>
  <si>
    <t>ЗИФ-СВЭ-П-6/15-R</t>
  </si>
  <si>
    <t>Компрессор ЗИФ, поршневой 110 кВт, 6 м3/мин, 150 бар. ЗИФ-СВЭ-П-6/15-R</t>
  </si>
  <si>
    <t>ЗИФ-СВЭ-П-7/15-R</t>
  </si>
  <si>
    <t>Компрессор ЗИФ, поршневой 132 кВт, 7 м3/мин, 150 бар. ЗИФ-СВЭ-П-7/15-R</t>
  </si>
  <si>
    <t>ЗИФ-СВЭ-П-8/15-R</t>
  </si>
  <si>
    <t>Компрессор ЗИФ, поршневой 132 кВт, 8 м3/мин, 150 бар. ЗИФ-СВЭ-П-8/15-R</t>
  </si>
  <si>
    <t>ЗИФ-СВЭ-П-1/25-R</t>
  </si>
  <si>
    <t>Компрессор ЗИФ, поршневой 22 кВт, 1 м3/мин, 250 бар. ЗИФ-СВЭ-П-1/25-R</t>
  </si>
  <si>
    <t>ЗИФ-СВЭ-П-1,3/25-R</t>
  </si>
  <si>
    <t>Компрессор ЗИФ, поршневой 30 кВт, 1,3 м3/мин, 250 бар. ЗИФ-СВЭ-П-1,3/25-R</t>
  </si>
  <si>
    <t>ЗИФ-СВЭ-П-1,5/25-R</t>
  </si>
  <si>
    <t>Компрессор ЗИФ, поршневой 37 кВт, 1,5 м3/мин, 250 бар. ЗИФ-СВЭ-П-1,5/25-R</t>
  </si>
  <si>
    <t>ЗИФ-СВЭ-П-2/25-R</t>
  </si>
  <si>
    <t>Компрессор ЗИФ, поршневой 45 кВт, 2 м3/мин, 250 бар. ЗИФ-СВЭ-П-2/25-R</t>
  </si>
  <si>
    <t>ЗИФ-СВЭ-П-3/25-R</t>
  </si>
  <si>
    <t>Компрессор ЗИФ, поршневой 55 кВт, 3 м3/мин, 250 бар. ЗИФ-СВЭ-П-3/25-R</t>
  </si>
  <si>
    <t>ЗИФ-СВЭ-П-4/25-R</t>
  </si>
  <si>
    <t>Компрессор ЗИФ, поршневой 90 кВт, 4 м3/мин, 250 бар. ЗИФ-СВЭ-П-4/25-R</t>
  </si>
  <si>
    <t>ЗИФ-СВЭ-П-5/25-R</t>
  </si>
  <si>
    <t>Компрессор ЗИФ, поршневой 110 кВт, 5 м3/мин, 250 бар. ЗИФ-СВЭ-П-5/25-R</t>
  </si>
  <si>
    <t>ЗИФ-СВЭ-П-6/25-R</t>
  </si>
  <si>
    <t>Компрессор ЗИФ, поршневой 132 кВт, 6 м3/мин, 250 бар. ЗИФ-СВЭ-П-6/25-R</t>
  </si>
  <si>
    <t>ЗИФ-СВЭ-П-8/25-R</t>
  </si>
  <si>
    <t>Компрессор ЗИФ, поршневой 160 кВт, 8 м3/мин, 250 бар. ЗИФ-СВЭ-П-8/25-R</t>
  </si>
  <si>
    <t>ЗИФ-СВЭ-П-1/35-R</t>
  </si>
  <si>
    <t>Компрессор ЗИФ, поршневой 22 кВт, 1 м3/мин, 350 бар. ЗИФ-СВЭ-П-1/35-R</t>
  </si>
  <si>
    <t>ЗИФ-СВЭ-П-1,3/35-R</t>
  </si>
  <si>
    <t>Компрессор ЗИФ, поршневой 30 кВт, 1,3 м3/мин, 350 бар. ЗИФ-СВЭ-П-1,3/35-R</t>
  </si>
  <si>
    <t>ЗИФ-СВЭ-П-1,5/35-R</t>
  </si>
  <si>
    <t>Компрессор ЗИФ, поршневой 37 кВт, 1,5 м3/мин, 350 бар. ЗИФ-СВЭ-П-1,5/35-R</t>
  </si>
  <si>
    <t>ЗИФ-СВЭ-П-2/35-R</t>
  </si>
  <si>
    <t>Компрессор ЗИФ, поршневой 45 кВт, 2 м3/мин, 350 бар. ЗИФ-СВЭ-П-2/35-R</t>
  </si>
  <si>
    <t>ЗИФ-СВЭ-П-2,5/35-R</t>
  </si>
  <si>
    <t>Компрессор ЗИФ, поршневой 55 кВт, 2,5 м3/мин, 350 бар. ЗИФ-СВЭ-П-2,5/35-R</t>
  </si>
  <si>
    <t>ЗИФ-СВЭ-П-4/35-R</t>
  </si>
  <si>
    <t>Компрессор ЗИФ, поршневой 90 кВт, 4 м3/мин, 350 бар. ЗИФ-СВЭ-П-4/35-R</t>
  </si>
  <si>
    <t>ЗИФ-СВЭ-П-5/35-R</t>
  </si>
  <si>
    <t>Компрессор ЗИФ, поршневой 110 кВт, 5 м3/мин, 350 бар. ЗИФ-СВЭ-П-5/35-R</t>
  </si>
  <si>
    <t>ЗИФ-СВЭ-П-6/35-R</t>
  </si>
  <si>
    <t>Компрессор ЗИФ, поршневой 132 кВт, 6 м3/мин, 350 бар. ЗИФ-СВЭ-П-6/35-R</t>
  </si>
  <si>
    <t>ЗИФ-СВЭ-П-7/35-R</t>
  </si>
  <si>
    <t>Компрессор ЗИФ, поршневой 160 кВт, 7 м3/мин, 350 бар. ЗИФ-СВЭ-П-7/35-R</t>
  </si>
  <si>
    <t>ЗИФ-СВЭ-П-1,5/40-R</t>
  </si>
  <si>
    <t>Компрессор ЗИФ, поршневой 37 кВт, 1,5 м3/мин,400 бар. ЗИФ-СВЭ-П-1,5/40-R</t>
  </si>
  <si>
    <t>ЗИФ-СВЭ-П-2/40-R</t>
  </si>
  <si>
    <t>Компрессор ЗИФ, поршневой 55 кВт, 2 м3/мин, 400 бар. ЗИФ-СВЭ-П-2/40-R</t>
  </si>
  <si>
    <t>ЗИФ-СВЭ-П-2,5/40-R</t>
  </si>
  <si>
    <t>Компрессор ЗИФ, поршневой 55 кВт, 2,5 м3/мин, 400 бар. ЗИФ-СВЭ-П-2,5/40-R</t>
  </si>
  <si>
    <t>ЗИФ-СВЭ-П-4/40-R</t>
  </si>
  <si>
    <t>Компрессор ЗИФ, поршневой 90 кВт, 4 м3/мин, 400 бар. ЗИФ-СВЭ-П-4/40-R</t>
  </si>
  <si>
    <t>ЗИФ-СВЭ-П-4,5/40-R</t>
  </si>
  <si>
    <t>Компрессор ЗИФ, поршневой 110 кВт, 4,5 м3/мин, 400 бар. ЗИФ-СВЭ-П-4,5/40-R</t>
  </si>
  <si>
    <t>ЗИФ-СВЭ-П-5/40-R</t>
  </si>
  <si>
    <t>Компрессор ЗИФ, поршневой 110 кВт, 5 м3/мин, 400 бар. ЗИФ-СВЭ-П-5/40-R</t>
  </si>
  <si>
    <t>ЗИФ-СВЭ-П-6/40-R</t>
  </si>
  <si>
    <t>Компрессор ЗИФ, поршневой 132 кВт, 6 м3/мин, 400 бар. ЗИФ-СВЭ-П-6/40-R</t>
  </si>
  <si>
    <t>ЗИФ-СВЭ-П-4/0,6-2,5-R</t>
  </si>
  <si>
    <t>Компрессор ЗИФ поршневой, дожимной (бустер) 22 кВт, 4 м3/мин, 6-25 бар. ЗИФ-СВЭ-П-4/0,6-2,5-R</t>
  </si>
  <si>
    <t>ЗИФ-СВЭ-П-6/0,6-2,5-R</t>
  </si>
  <si>
    <t>Компрессор ЗИФ поршневой, дожимной (бустер) 30 кВт, 6 м3/мин, 6-25 бар. ЗИФ-СВЭ-П-6/0,6-2,5-R</t>
  </si>
  <si>
    <t>ЗИФ-СВЭ-П-8/0,6-2,5-R</t>
  </si>
  <si>
    <t>Компрессор ЗИФ поршневой, дожимной (бустер) 37 кВт, 8 м3/мин, 6-25 бар. ЗИФ-СВЭ-П-8/0,6-2,5-R</t>
  </si>
  <si>
    <t>ЗИФ-СВЭ-П-10/0,6-2,5-R</t>
  </si>
  <si>
    <t>Компрессор ЗИФ поршневой, дожимной (бустер) 45 кВт, 10 м3/мин, 6-25 бар. ЗИФ-СВЭ-П-10/0,6-2,5-R</t>
  </si>
  <si>
    <t>ЗИФ-СВЭ-П-12/0,6-2,5-R</t>
  </si>
  <si>
    <t>Компрессор ЗИФ поршневой, дожимной (бустер) 55 кВт, 12 м3/мин, 6-25 бар. ЗИФ-СВЭ-П-12/0,6-2,5-R</t>
  </si>
  <si>
    <t>ЗИФ-СВЭ-П-4/0,6-3-R</t>
  </si>
  <si>
    <t>Компрессор ЗИФ поршневой, дожимной (бустер) 22 кВт, 4 м3/мин, 6-30 бар. ЗИФ-СВЭ-П-4/0,6-3-R</t>
  </si>
  <si>
    <t>ЗИФ-СВЭ-П-5/0,6-3-R</t>
  </si>
  <si>
    <t>Компрессор ЗИФ поршневой, дожимной (бустер) 30 кВт, 5 м3/мин, 6-30 бар. ЗИФ-СВЭ-П-5/0,6-3-R</t>
  </si>
  <si>
    <t>ЗИФ-СВЭ-П-6/0,6-3-R</t>
  </si>
  <si>
    <t>Компрессор ЗИФ поршневой, дожимной (бустер) 37 кВт, 6 м3/мин, 6-30 бар. ЗИФ-СВЭ-П-6/0,6-3-R</t>
  </si>
  <si>
    <t>ЗИФ-СВЭ-П-7/0,6-3-R</t>
  </si>
  <si>
    <t>Компрессор ЗИФ поршневой, дожимной (бустер) 45 кВт, 7 м3/мин, 6-30 бар. ЗИФ-СВЭ-П-7/0,6-3-R</t>
  </si>
  <si>
    <t>ЗИФ-СВЭ-П-8/0,6-3-R</t>
  </si>
  <si>
    <t>Компрессор ЗИФ поршневой, дожимной (бустер) 45 кВт, 8 м3/мин, 6-30 бар. ЗИФ-СВЭ-П-8/0,6-3-R</t>
  </si>
  <si>
    <t>ЗИФ-СВЭ-П-10/0,6-3-R</t>
  </si>
  <si>
    <t>Компрессор ЗИФ поршневой, дожимной (бустер) 55 кВт, 10 м3/мин, 6-30 бар. ЗИФ-СВЭ-П-10/0,6-3-R</t>
  </si>
  <si>
    <t>ЗИФ-СВЭ-П-12/0,6-3-R</t>
  </si>
  <si>
    <t>Компрессор ЗИФ поршневой, дожимной (бустер) 75 кВт, 12 м3/мин, 6-30 бар. ЗИФ-СВЭ-П-12/0,6-3-R</t>
  </si>
  <si>
    <t>ЗИФ-СВЭ-П-3/0,6-4-R</t>
  </si>
  <si>
    <t>Компрессор ЗИФ поршневой, дожимной (бустер) 22 кВт, 3 м3/мин, 6-40 бар. ЗИФ-СВЭ-П-3/0,6-4-R</t>
  </si>
  <si>
    <t>ЗИФ-СВЭ-П-4/0,6-4-R</t>
  </si>
  <si>
    <t>Компрессор ЗИФ поршневой, дожимной (бустер) 30 кВт, 4 м3/мин, 6-40 бар. ЗИФ-СВЭ-П-4/0,6-4-R</t>
  </si>
  <si>
    <t>ЗИФ-СВЭ-П-5/0,6-4-R</t>
  </si>
  <si>
    <t>Компрессор ЗИФ поршневой, дожимной (бустер) 37 кВт,  5 м3/мин, 6-40 бар. ЗИФ-СВЭ-П-5/0,6-4-R</t>
  </si>
  <si>
    <t>ЗИФ-СВЭ-П-6/0,6-4-R</t>
  </si>
  <si>
    <t>Компрессор ЗИФ поршневой, дожимной (бустер) 45 кВт, 6 м3/мин, 6-40 бар. ЗИФ-СВЭ-П-6/0,6-4-R</t>
  </si>
  <si>
    <t>ЗИФ-СВЭ-П-7/0,6-4-R</t>
  </si>
  <si>
    <t>Компрессор ЗИФ поршневой, дожимной (бустер) 45 кВт, 7 м3/мин, 6-40 бар. ЗИФ-СВЭ-П-7/0,6-4-R</t>
  </si>
  <si>
    <t>ЗИФ-СВЭ-П-8/0,6-4-R</t>
  </si>
  <si>
    <t>Компрессор ЗИФ поршневой, дожимной (бустер) 55 кВт, 8 м3/мин, 6-40 бар. ЗИФ-СВЭ-П-8/0,6-4-R</t>
  </si>
  <si>
    <t>ЗИФ-СВЭ-П-10/0,6-4-R</t>
  </si>
  <si>
    <t>Компрессор ЗИФ поршневой, дожимной (бустер) 75 кВт, 10 м3/мин, 6-40 бар. ЗИФ-СВЭ-П-10/0,6-4-R</t>
  </si>
  <si>
    <t>ЗИФ-СВЭ-П-13/0,6-4-R</t>
  </si>
  <si>
    <t>Компрессор ЗИФ поршневой, дожимной (бустер) 90 кВт, 13 м3/мин, 6-40 бар. ЗИФ-СВЭ-П-13/0,6-4-R</t>
  </si>
  <si>
    <t>ЗИФ-СВЭ-П-15/0,6-4-R</t>
  </si>
  <si>
    <t>Компрессор ЗИФ поршневой, дожимной (бустер) 90 кВт, 15 м3/мин, 8-40 бар. ЗИФ-СВЭ-П-15/0,6-4-R</t>
  </si>
  <si>
    <t>ЗИФ-СВЭ-П-17/1-4-R</t>
  </si>
  <si>
    <t>Компрессор ЗИФ поршневой, дожимной (бустер) 90 кВт, 17 м3/мин, 10-40 бар. ЗИФ-СВЭ-П-17/1-4-R</t>
  </si>
  <si>
    <t>ЗИФ-СВЭ-П-16/0,6-4-R</t>
  </si>
  <si>
    <t>Компрессор ЗИФ поршневой, дожимной (бустер) 110 кВт, 16 м3/мин, 6-40 бар.  ЗИФ-СВЭ-П-16/0,6-4-R</t>
  </si>
  <si>
    <t>ЗИФ-СВЭ-П-4180,8-4-R</t>
  </si>
  <si>
    <t>Компрессор ЗИФ поршневой, дожимной (бустер) 110 кВт, 18 м3/мин, 8-40 бар. ЗИФ-СВЭ-П-18/0,8-4-R</t>
  </si>
  <si>
    <t>ЗИФ-СВЭ-П-22/1-4-R</t>
  </si>
  <si>
    <t>Компрессор ЗИФ поршневой, дожимной (бустер) 110 кВт, 22 м3/мин, 10-40 бар. ЗИФ-СВЭ-П-22/1-4-R</t>
  </si>
  <si>
    <t>ЗИФ-СВЭ-П-2,5/0,6-5-R</t>
  </si>
  <si>
    <t>Компрессор ЗИФ поршневой, дожимной (бустер) 22 кВт, 2,5 м3/мин, 6-50 бар. ЗИФ-СВЭ-П-2,5/0,6-5-R</t>
  </si>
  <si>
    <t>ЗИФ-СВЭ-П-3/0,6-5-R</t>
  </si>
  <si>
    <t>Компрессор ЗИФ поршневой, дожимной (бустер) 22 кВт, 3 м3/мин, 6-50 бар. ЗИФ-СВЭ-П-3/0,6-5-R</t>
  </si>
  <si>
    <t>ЗИФ-СВЭ-П-4/0,6-5-R</t>
  </si>
  <si>
    <t>Компрессор ЗИФ поршневой, дожимной (бустер) 30 кВт, 4 м3/мин, 6-50 бар. ЗИФ-СВЭ-П-4/0,6-5-R</t>
  </si>
  <si>
    <t>ЗИФ-СВЭ-П-5/0,6-5-R</t>
  </si>
  <si>
    <t>Компрессор ЗИФ поршневой, дожимной (бустер) 37 кВт, 5 м3/мин, 6-50 бар. ЗИФ-СВЭ-П-5/0,6-5-R</t>
  </si>
  <si>
    <t>ЗИФ-СВЭ-П-6/0,6-5-R</t>
  </si>
  <si>
    <t>Компрессор ЗИФ поршневой, дожимной (бустер) 45 кВт, 6 м3/мин, 6-50 бар. ЗИФ-СВЭ-П-6/0,6-5-R</t>
  </si>
  <si>
    <t>ЗИФ-СВЭ-П-7/0,6-5-R</t>
  </si>
  <si>
    <t>Компрессор ЗИФ поршневой, дожимной (бустер) 55 кВт, 7 м3/мин, 6-50 бар. ЗИФ-СВЭ-П-7/0,6-5-R</t>
  </si>
  <si>
    <t>ЗИФ-СВЭ-П-8,5/0,6-5-R</t>
  </si>
  <si>
    <t>Компрессор ЗИФ поршневой, дожимной (бустер) 55 кВт, 8,5 м3/мин, 6-50 бар. ЗИФ-СВЭ-П-8,5/0,6-5-R</t>
  </si>
  <si>
    <t>ЗИФ-СВЭ-П-2,5/0,6-6-R</t>
  </si>
  <si>
    <t>Компрессор ЗИФ поршневой, дожимной (бустер) 22 кВт, 2,5 м3/мин, 6-60 бар. ЗИФ-СВЭ-П-2,5/0,6-6-R</t>
  </si>
  <si>
    <t>ЗИФ-СВЭ-П-3/0,6-6-R</t>
  </si>
  <si>
    <t>Компрессор ЗИФ поршневой, дожимной (бустер) 22 кВт, 3 м3/мин, 6-60 бар. ЗИФ-СВЭ-П-3/0,6-6-R</t>
  </si>
  <si>
    <t>ЗИФ-СВЭ-П-4/0,6-6-R</t>
  </si>
  <si>
    <t>Компрессор ЗИФ поршневой, дожимной (бустер) 30 кВт, 4 м3/мин, 6-60 бар. ЗИФ-СВЭ-П-4/0,6-6-R</t>
  </si>
  <si>
    <t>ЗИФ-СВЭ-П-5/0,6-6-R</t>
  </si>
  <si>
    <t>Компрессор ЗИФ поршневой, дожимной (бустер) 37 кВт, 5 м3/мин, 6-60 бар. ЗИФ-СВЭ-П-5/0,6-6-R</t>
  </si>
  <si>
    <t>ЗИФ-СВЭ-П-6/0,6-6-R</t>
  </si>
  <si>
    <t>Компрессор ЗИФ поршневой, дожимной (бустер) 45 кВт, 6 м3/мин, 6-60 бар. ЗИФ-СВЭ-П-6/0,6-6-R</t>
  </si>
  <si>
    <t>ЗИФ-СВЭ-П-7/0,6-6-R</t>
  </si>
  <si>
    <t>Компрессор ЗИФ поршневой, дожимной (бустер) 55 кВт, 7 м3/мин, 6-60 бар. ЗИФ-СВЭ-П-7/0,6-6-R</t>
  </si>
  <si>
    <t>ЗИФ-СВЭ-П-8/0,6-6-R</t>
  </si>
  <si>
    <t>Компрессор ЗИФ поршневой, дожимной (бустер) 75 кВт, 8 м3/мин, 6-60 бар. ЗИФ-СВЭ-П-8/0,6-6-R</t>
  </si>
  <si>
    <t>ЗИФ-СВЭ-П-2/0,6-8-R</t>
  </si>
  <si>
    <t>Компрессор ЗИФ поршневой, дожимной (бустер) 22 кВт, 2 м3/мин, 6-80 бар. ЗИФ-СВЭ-П-2/0,6-8-R</t>
  </si>
  <si>
    <t>ЗИФ-СВЭ-П-3/0,6-8-R</t>
  </si>
  <si>
    <t>Компрессор ЗИФ поршневой, дожимной (бустер) 30 кВт, 3 м3/мин, 6-80 бар. ЗИФ-СВЭ-П-3/0,6-8-R</t>
  </si>
  <si>
    <t>ЗИФ-СВЭ-П-4/0,6-8-R</t>
  </si>
  <si>
    <t>Компрессор ЗИФ поршневой, дожимной (бустер) 37 кВт, 4 м3/мин, 6-80 бар. ЗИФ-СВЭ-П-4/0,6-8-R</t>
  </si>
  <si>
    <t>ЗИФ-СВЭ-П-6/0,6-8-R</t>
  </si>
  <si>
    <t>Компрессор ЗИФ поршневой, дожимной (бустер) 55 кВт, 6 м3/мин, 6-80 бар. ЗИФ-СВЭ-П-6/0,6-8-R</t>
  </si>
  <si>
    <t>ЗИФ-СВЭ-П-7/0,6-8-R</t>
  </si>
  <si>
    <t>Компрессор ЗИФ поршневой, дожимной (бустер) 75 кВт, 7 м3/мин, 6-80 бар. ЗИФ-СВЭ-П-7/0,6-8-R</t>
  </si>
  <si>
    <t>ЗИФ-СВЭ-П-2/0,6-10-R</t>
  </si>
  <si>
    <t>Компрессор ЗИФ поршневой, дожимной (бустер) 22 кВт, 2 м3/мин, 6-100 бар. ЗИФ-СВЭ-П-2/0,6-10-R</t>
  </si>
  <si>
    <t>ЗИФ-СВЭ-П-3/0,6-10-R</t>
  </si>
  <si>
    <t>Компрессор ЗИФ поршневой, дожимной (бустер) 30 кВт, 3м3/мин, 6-100 бар. ЗИФ-СВЭ-П-3/0,6-10-R</t>
  </si>
  <si>
    <t>ЗИФ-СВЭ-П-4/0,6-10-R</t>
  </si>
  <si>
    <t>Компрессор ЗИФ поршневой, дожимной (бустер) 37 кВт, 4 м3/мин, 6-100 бар. ЗИФ-СВЭ-П-4/0,6-10-R</t>
  </si>
  <si>
    <t>ЗИФ-СВЭ-П-5/0,6-10-R</t>
  </si>
  <si>
    <t>Компрессор ЗИФ поршневой, дожимной (бустер) 55 кВт, 5 м3/мин, 6-100 бар. ЗИФ-СВЭ-П-5/0,6-10-R</t>
  </si>
  <si>
    <t>ЗИФ-СВЭ-П-6/0,6-10-R</t>
  </si>
  <si>
    <t>Компрессор ЗИФ поршневой, дожимной (бустер) 75 кВт, 6 м3/мин, 6-100 бар. ЗИФ-СВЭ-П-6/0,6-10-R</t>
  </si>
  <si>
    <t>ЗИФ-СВЭ-П-1/0,6-15-R</t>
  </si>
  <si>
    <t>Компрессор ЗИФ поршневой, дожимной (бустер) 15 кВт, 1 м3/мин, 6-150 бар. ЗИФ-СВЭ-П-1/0,6-15-R</t>
  </si>
  <si>
    <t>ЗИФ-СВЭ-П-1,5/0,6-15-R</t>
  </si>
  <si>
    <t>Компрессор ЗИФ поршневой, дожимной (бустер) 22 кВт, 1,5 м3/мин, 6-150 бар. ЗИФ-СВЭ-П-1,5/0,6-15-R</t>
  </si>
  <si>
    <t>ЗИФ-СВЭ-П-2/0,6-15-R</t>
  </si>
  <si>
    <t>Компрессор ЗИФ поршневой, дожимной (бустер) 22 кВт, 2 м3/мин, 6-150 бар. ЗИФ-СВЭ-П-2/0,6-15-R</t>
  </si>
  <si>
    <t>ЗИФ-СВЭ-П-3/0,6-15-R</t>
  </si>
  <si>
    <t>Компрессор ЗИФ поршневой, дожимной (бустер) 37 кВт, 3 м3/мин, 6-150 бар. ЗИФ-СВЭ-П-3/0,6-15-R</t>
  </si>
  <si>
    <t>ЗИФ-СВЭ-П-4/0,6-15-R</t>
  </si>
  <si>
    <t>Компрессор ЗИФ поршневой, дожимной (бустер) 45 кВт, 4 м3/мин, 6-150 бар. ЗИФ-СВЭ-П-4/0,6-15-R</t>
  </si>
  <si>
    <t>ЗИФ-СВЭ-П-1/0,6-25-R</t>
  </si>
  <si>
    <t>Компрессор ЗИФ поршневой, дожимной (бустер) 15 кВт, 1 м3/мин, 6-250 бар. ЗИФ-СВЭ-П-1/0,6-25-R</t>
  </si>
  <si>
    <t>ЗИФ-СВЭ-П-1,5/0,6-25-R</t>
  </si>
  <si>
    <t>Компрессор ЗИФ поршневой, дожимной (бустер) 22 кВт, 1,5 м3/мин, 6-250 бар. ЗИФ-СВЭ-П-1,5/0,6-25-R</t>
  </si>
  <si>
    <t>ЗИФ-СВЭ-П-2/0,6-25-R</t>
  </si>
  <si>
    <t>Компрессор ЗИФ поршневой, дожимной (бустер) 30 кВт, 2 м3/мин, 6-250 бар. ЗИФ-СВЭ-П-2/0,6-25-R</t>
  </si>
  <si>
    <t>ЗИФ-СВЭ-П-2,5/0,6-25-R</t>
  </si>
  <si>
    <t>Компрессор ЗИФ поршневой, дожимной (бустер) 37 кВт, 2,5 м3/мин, 6-250 бар. ЗИФ-СВЭ-П-2,5/0,6-25-R</t>
  </si>
  <si>
    <t>ЗИФ-СВЭ-П-3/0,6-25-R</t>
  </si>
  <si>
    <t>Компрессор ЗИФ поршневой, дожимной (бустер) 45 кВт, 3 м3/мин, 6-250 бар. ЗИФ-СВЭ-П-3/0,6-25-R</t>
  </si>
  <si>
    <t>ЗИФ-СВЭ-П-3,5/0,6-25-R</t>
  </si>
  <si>
    <t>Компрессор ЗИФ поршневой, дожимной (бустер) 45 кВт, 3,5 м3/мин, 6-250 бар. ЗИФ-СВЭ-П-3,5/0,6-25-R</t>
  </si>
  <si>
    <t>ЗИФ-СВЭ-П-1/0,6-35-R</t>
  </si>
  <si>
    <t>Компрессор ЗИФ поршневой, дожимной (бустер) 15 кВт, 1 м3/мин, 6-350 бар. ЗИФ-СВЭ-П-1/0,6-35-R</t>
  </si>
  <si>
    <t>ЗИФ-СВЭ-П-1,5/0,6-35-R</t>
  </si>
  <si>
    <t>Компрессор ЗИФ поршневой, дожимной (бустер) 22 кВт, 1 м3/мин, 6-350 бар. ЗИФ-СВЭ-П-1,5/0,6-35-R</t>
  </si>
  <si>
    <t>ЗИФ-СВЭ-П-2/0,6-35-R</t>
  </si>
  <si>
    <t>Компрессор ЗИФ поршневой, дожимной (бустер) 30 кВт, 2 м3/мин, 6-350 бар. ЗИФ-СВЭ-П-2/0,6-35-R</t>
  </si>
  <si>
    <t>ЗИФ-СВЭ-П-3/0,6-35-R</t>
  </si>
  <si>
    <t>Компрессор ЗИФ поршневой, дожимной (бустер) 45 кВт, 3 м3/мин, 6-350 бар. ЗИФ-СВЭ-П-3/0,6-35-R</t>
  </si>
  <si>
    <t>ЗИФ-СВЭ-П-3,5/0,6-35-R</t>
  </si>
  <si>
    <t>Компрессор ЗИФ поршневой, дожимной (бустер) 45 кВт, 3,5 м3/мин, 6-350 бар. ЗИФ-СВЭ-П-3,5/0,6-35-R</t>
  </si>
  <si>
    <t>07. ПОРШНЕВЫЕ компрессоры и БУСТЕРЫ</t>
  </si>
  <si>
    <t xml:space="preserve"> </t>
  </si>
  <si>
    <t>ЗИФ-00046473</t>
  </si>
  <si>
    <t>ЗИФ-СЦЭ-ТИС-20,0/0,7</t>
  </si>
  <si>
    <t>Центробежная Компрессорная Станция ЗИФ-СЦЭ-ТИС-20,0/0,7</t>
  </si>
  <si>
    <t>Воздух, азот</t>
  </si>
  <si>
    <t>Центробежный</t>
  </si>
  <si>
    <t>3</t>
  </si>
  <si>
    <t>ЗИФ-00046474</t>
  </si>
  <si>
    <t>ЗИФ-СЦЭ-ТИС-20,0/0,9</t>
  </si>
  <si>
    <t>Центробежная Компрессорная Станция ЗИФ-СЦЭ-ТИС-20,0/0,9</t>
  </si>
  <si>
    <t>ЗИФ-00046475</t>
  </si>
  <si>
    <t>ЗИФ-СЦЭ-ТИС-30,0/0,4</t>
  </si>
  <si>
    <t>Центробежная Компрессорная Станция ЗИФ-СЦЭ-ТИС-30,0/0,4</t>
  </si>
  <si>
    <t>2</t>
  </si>
  <si>
    <t>ЗИФ-00046476</t>
  </si>
  <si>
    <t>ЗИФ-СЦЭ-ТИС-30,0/0,9</t>
  </si>
  <si>
    <t>Центробежная Компрессорная Станция ЗИФ-СЦЭ-ТИС-30,0/0,9</t>
  </si>
  <si>
    <t>ЗИФ-00046477</t>
  </si>
  <si>
    <t>ЗИФ-СЦЭ-ТИС-40,0/0,4</t>
  </si>
  <si>
    <t>Центробежная Компрессорная Станция ЗИФ-СЦЭ-ТИС-40,0/0,4</t>
  </si>
  <si>
    <t>ЗИФ-00046478</t>
  </si>
  <si>
    <t>ЗИФ-СЦЭ-ТИС-30,0/0,7</t>
  </si>
  <si>
    <t>Центробежная Компрессорная Станция ЗИФ-СЦЭ-ТИС-30,0/0,7</t>
  </si>
  <si>
    <t>ЗИФ-00046479</t>
  </si>
  <si>
    <t>ЗИФ-СЦЭ-СР-175,0/1,2</t>
  </si>
  <si>
    <t>Центробежная Компрессорная Станция ЗИФ-СЦЭ-СР-175,0/1,2</t>
  </si>
  <si>
    <t>4</t>
  </si>
  <si>
    <t>ЗИФ-00046480</t>
  </si>
  <si>
    <t>ЗИФ-СЦЭ-СР-215,0/0,4</t>
  </si>
  <si>
    <t>Центробежная Компрессорная Станция ЗИФ-СЦЭ-СР-215,0/0,4</t>
  </si>
  <si>
    <t>ЗИФ-00046481</t>
  </si>
  <si>
    <t>ЗИФ-СЦЭ-СР-220,0/1,2</t>
  </si>
  <si>
    <t>Центробежная Компрессорная Станция ЗИФ-СЦЭ-СР-220,0/1,2</t>
  </si>
  <si>
    <t>ЗИФ-00046482</t>
  </si>
  <si>
    <t>ЗИФ-СЦЭ-СР-225,0/1,6</t>
  </si>
  <si>
    <t>Центробежная Компрессорная Станция ЗИФ-СЦЭ-СР-225,0/1,6</t>
  </si>
  <si>
    <t>ЗИФ-00046483</t>
  </si>
  <si>
    <t>ЗИФ-СЦЭ-СР-230,0/0,9</t>
  </si>
  <si>
    <t>Центробежная Компрессорная Станция ЗИФ-СЦЭ-СР-230,0/0,9</t>
  </si>
  <si>
    <t>ЗИФ-00046484</t>
  </si>
  <si>
    <t>ЗИФ-СЦЭ-СР-260,0/0,7</t>
  </si>
  <si>
    <t>Центробежная Компрессорная Станция ЗИФ-СЦЭ-СР-260,0/0,7</t>
  </si>
  <si>
    <t>ЗИФ-00046485</t>
  </si>
  <si>
    <t>ЗИФ-СЦЭ-СР-260,0/1,2</t>
  </si>
  <si>
    <t>Центробежная Компрессорная Станция ЗИФ-СЦЭ-СР-260,0/1,2</t>
  </si>
  <si>
    <t>ЗИФ-00046486</t>
  </si>
  <si>
    <t>ЗИФ-СЦЭ-СР-265,0/0,4</t>
  </si>
  <si>
    <t>Центробежная Компрессорная Станция ЗИФ-СЦЭ-СР-265,0/0,4</t>
  </si>
  <si>
    <t>ЗИФ-00046487</t>
  </si>
  <si>
    <t>ЗИФ-СЦЭ-СР-280,0/0,25</t>
  </si>
  <si>
    <t>Центробежная Компрессорная Станция ЗИФ-СЦЭ-СР-280,0/0,25</t>
  </si>
  <si>
    <t>ЗИФ-00046488</t>
  </si>
  <si>
    <t>ЗИФ-СЦЭ-СР-290,0/0,9</t>
  </si>
  <si>
    <t>Центробежная Компрессорная Станция ЗИФ-СЦЭ-СР-290,0/0,9</t>
  </si>
  <si>
    <t>ЗИФ-00046489</t>
  </si>
  <si>
    <t>ЗИФ-СЦЭ-СР-320,0/0,7</t>
  </si>
  <si>
    <t>Центробежная Компрессорная Станция ЗИФ-СЦЭ-СР-320,0/0,7</t>
  </si>
  <si>
    <t>ЗИФ-00046490</t>
  </si>
  <si>
    <t>ЗИФ-СЦЭ-СР-340,0/0,25</t>
  </si>
  <si>
    <t>Центробежная Компрессорная Станция ЗИФ-СЦЭ-СР-340,0/0,25</t>
  </si>
  <si>
    <t>ЗИФ-00046491</t>
  </si>
  <si>
    <t>ЗИФ-СЦЭ-СР-340,0/0,4</t>
  </si>
  <si>
    <t>Центробежная Компрессорная Станция ЗИФ-СЦЭ-СР-340,0/0,4</t>
  </si>
  <si>
    <t>ЗИФ-00046492</t>
  </si>
  <si>
    <t>ЗИФ-СЦЭ-СР-425,0/0,4</t>
  </si>
  <si>
    <t>Центробежная Компрессорная Станция ЗИФ-СЦЭ-СР-425,0/0,4</t>
  </si>
  <si>
    <t>ЗИФ-00046493</t>
  </si>
  <si>
    <t>ЗИФ-СЦЭ-СР-440,0/0,25</t>
  </si>
  <si>
    <t>Центробежная Компрессорная Станция ЗИФ-СЦЭ-СР-440,0/0,25</t>
  </si>
  <si>
    <t>ЗИФ-00046494</t>
  </si>
  <si>
    <t>ЗИФ-СЦЭ-СО-45,0/0,25</t>
  </si>
  <si>
    <t>Центробежная Компрессорная Станция ЗИФ-СЦЭ-СО-45,0/0,25</t>
  </si>
  <si>
    <t>ЗИФ-00046495</t>
  </si>
  <si>
    <t>ЗИФ-СЦЭ-СО-60,0/0,25</t>
  </si>
  <si>
    <t>Центробежная Компрессорная Станция ЗИФ-СЦЭ-СО-60,0/0,25</t>
  </si>
  <si>
    <t>ЗИФ-00046496</t>
  </si>
  <si>
    <t>ЗИФ-СЦЭ-СО-85,0/0,25</t>
  </si>
  <si>
    <t>Центробежная Компрессорная Станция ЗИФ-СЦЭ-СО-85,0/0,25</t>
  </si>
  <si>
    <t>ЗИФ-00046497</t>
  </si>
  <si>
    <t>ЗИФ-СЦЭ-ТИЛ-100,0/0,25</t>
  </si>
  <si>
    <t>Центробежная Компрессорная Станция ЗИФ-СЦЭ-ТИЛ-100,0/0,25</t>
  </si>
  <si>
    <t>ЗИФ-00046498</t>
  </si>
  <si>
    <t>ЗИФ-СЦЭ-ТИЛ-140,0/0,25</t>
  </si>
  <si>
    <t>Центробежная Компрессорная Станция ЗИФ-СЦЭ-ТИЛ-140,0/0,25</t>
  </si>
  <si>
    <t>ЗИФ-00046499</t>
  </si>
  <si>
    <t>ЗИФ-СЦЭ-ТИЛ-30,0/1,2</t>
  </si>
  <si>
    <t>Центробежная Компрессорная Станция ЗИФ-СЦЭ-ТИЛ-30,0/1,2</t>
  </si>
  <si>
    <t>ЗИФ-00046500</t>
  </si>
  <si>
    <t>ЗИФ-СЦЭ-ТИЛ-45,0/1,2</t>
  </si>
  <si>
    <t>Центробежная Компрессорная Станция ЗИФ-СЦЭ-ТИЛ-45,0/1,2</t>
  </si>
  <si>
    <t>ЗИФ-00046501</t>
  </si>
  <si>
    <t>ЗИФ-СЦЭ-ТИМ-75,0/0,7</t>
  </si>
  <si>
    <t>Центробежная Компрессорная Станция ЗИФ-СЦЭ-ТИМ-75,0/0,7</t>
  </si>
  <si>
    <t>ЗИФ-00046502</t>
  </si>
  <si>
    <t>ЗИФ-СЦЭ-ТИМ-40,0/0,7</t>
  </si>
  <si>
    <t>Центробежная Компрессорная Станция ЗИФ-СЦЭ-ТИМ-40,0/0,7</t>
  </si>
  <si>
    <t>ЗИФ-00046503</t>
  </si>
  <si>
    <t>ЗИФ-СЦЭ-ТИМ-40,0/0,9</t>
  </si>
  <si>
    <t>Центробежная Компрессорная Станция ЗИФ-СЦЭ-ТИМ-40,0/0,9</t>
  </si>
  <si>
    <t>ЗИФ-00046504</t>
  </si>
  <si>
    <t>ЗИФ-СЦЭ-ТИМ-50,0/0,4</t>
  </si>
  <si>
    <t>Центробежная Компрессорная Станция ЗИФ-СЦЭ-ТИМ-50,0/0,4</t>
  </si>
  <si>
    <t>ЗИФ-00046505</t>
  </si>
  <si>
    <t>ЗИФ-СЦЭ-ТИМ-50,0/0,9</t>
  </si>
  <si>
    <t>Центробежная Компрессорная Станция ЗИФ-СЦЭ-ТИМ-50,0/0,9</t>
  </si>
  <si>
    <t>ЗИФ-00046506</t>
  </si>
  <si>
    <t>ЗИФ-СЦЭ-ТИМ-55,0/0,7</t>
  </si>
  <si>
    <t>Центробежная Компрессорная Станция ЗИФ-СЦЭ-ТИМ-55,0/0,7</t>
  </si>
  <si>
    <t>ЗИФ-00046507</t>
  </si>
  <si>
    <t>ЗИФ-СЦЭ-ТИМ-70,0/0,4</t>
  </si>
  <si>
    <t>Центробежная Компрессорная Станция ЗИФ-СЦЭ-ТИМ-70,0/0,4</t>
  </si>
  <si>
    <t>ЗИФ-00046508</t>
  </si>
  <si>
    <t>ЗИФ-СЦЭ-ТИМ-90,0/0,4</t>
  </si>
  <si>
    <t>Центробежная Компрессорная Станция ЗИФ-СЦЭ-ТИМ-90,0/0,4</t>
  </si>
  <si>
    <t>ЗИФ-00046509</t>
  </si>
  <si>
    <t>ЗИФ-СЦЭ-ВА-100,0/0,7</t>
  </si>
  <si>
    <t>Центробежная Компрессорная Станция ЗИФ-СЦЭ-ВА-100,0/0,7</t>
  </si>
  <si>
    <t>ЗИФ-00046510</t>
  </si>
  <si>
    <t>ЗИФ-СЦЭ-ВА-100,0/0,9</t>
  </si>
  <si>
    <t>Центробежная Компрессорная Станция ЗИФ-СЦЭ-ВА-100,0/0,9</t>
  </si>
  <si>
    <t>ЗИФ-00046511</t>
  </si>
  <si>
    <t>ЗИФ-СЦЭ-ВА-100,0/1,2</t>
  </si>
  <si>
    <t>Центробежная Компрессорная Станция ЗИФ-СЦЭ-ВА-100,0/1,2</t>
  </si>
  <si>
    <t>ЗИФ-00046512</t>
  </si>
  <si>
    <t>ЗИФ-СЦЭ-ВА-110,0/0,4</t>
  </si>
  <si>
    <t>Центробежная Компрессорная Станция ЗИФ-СЦЭ-ВА-110,0/0,4</t>
  </si>
  <si>
    <t>ЗИФ-00046513</t>
  </si>
  <si>
    <t>ЗИФ-СЦЭ-ВА-115,0/2,2</t>
  </si>
  <si>
    <t>Центробежная Компрессорная Станция ЗИФ-СЦЭ-ВА-115,0/2,2</t>
  </si>
  <si>
    <t>ЗИФ-00046514</t>
  </si>
  <si>
    <t>ЗИФ-СЦЭ-ВА-125,0/0,7</t>
  </si>
  <si>
    <t>Центробежная Компрессорная Станция ЗИФ-СЦЭ-ВА-125,0/0,7</t>
  </si>
  <si>
    <t>ЗИФ-00046515</t>
  </si>
  <si>
    <t>ЗИФ-СЦЭ-ВА-125,0/0,9</t>
  </si>
  <si>
    <t>Центробежная Компрессорная Станция ЗИФ-СЦЭ-ВА-125,0/0,9</t>
  </si>
  <si>
    <t>ЗИФ-00046516</t>
  </si>
  <si>
    <t>ЗИФ-СЦЭ-ВА-125,0/1,2</t>
  </si>
  <si>
    <t>Центробежная Компрессорная Станция ЗИФ-СЦЭ-ВА-125,0/1,2</t>
  </si>
  <si>
    <t>ЗИФ-00046517</t>
  </si>
  <si>
    <t>ЗИФ-СЦЭ-ВА-130,0/1,6</t>
  </si>
  <si>
    <t>Центробежная Компрессорная Станция ЗИФ-СЦЭ-ВА-130,0/1,6</t>
  </si>
  <si>
    <t>ЗИФ-00046518</t>
  </si>
  <si>
    <t>ЗИФ-СЦЭ-ВА-140,0/0,9</t>
  </si>
  <si>
    <t>Центробежная Компрессорная Станция ЗИФ-СЦЭ-ВА-140,0/0,9</t>
  </si>
  <si>
    <t>ЗИФ-00046519</t>
  </si>
  <si>
    <t>ЗИФ-СЦЭ-ВА-150,0/0,7</t>
  </si>
  <si>
    <t>Центробежная Компрессорная Станция ЗИФ-СЦЭ-ВА-150,0/0,7</t>
  </si>
  <si>
    <t>ЗИФ-00046520</t>
  </si>
  <si>
    <t>ЗИФ-СЦЭ-ВА-155,0/0,4</t>
  </si>
  <si>
    <t>Центробежная Компрессорная Станция ЗИФ-СЦЭ-ВА-155,0/0,4</t>
  </si>
  <si>
    <t>ЗИФ-00046521</t>
  </si>
  <si>
    <t>ЗИФ-СЦЭ-ВА-160,0/0,7</t>
  </si>
  <si>
    <t>Центробежная Компрессорная Станция ЗИФ-СЦЭ-ВА-160,0/0,7</t>
  </si>
  <si>
    <t>ЗИФ-00046522</t>
  </si>
  <si>
    <t>ЗИФ-СЦЭ-ВА-165,0/0,9</t>
  </si>
  <si>
    <t>Центробежная Компрессорная Станция ЗИФ-СЦЭ-ВА-165,0/0,9</t>
  </si>
  <si>
    <t>ЗИФ-00046523</t>
  </si>
  <si>
    <t>ЗИФ-СЦЭ-ВА-170,0/0,4</t>
  </si>
  <si>
    <t>Центробежная Компрессорная Станция ЗИФ-СЦЭ-ВА-170,0/0,4</t>
  </si>
  <si>
    <t>ЗИФ-00046524</t>
  </si>
  <si>
    <t>ЗИФ-СЦЭ-ВА-175,0/0,25</t>
  </si>
  <si>
    <t>Центробежная Компрессорная Станция ЗИФ-СЦЭ-ВА-175,0/0,25</t>
  </si>
  <si>
    <t>ЗИФ-00046525</t>
  </si>
  <si>
    <t>ЗИФ-СЦЭ-ВА-180,0/0,7</t>
  </si>
  <si>
    <t>Центробежная Компрессорная Станция ЗИФ-СЦЭ-ВА-180,0/0,7</t>
  </si>
  <si>
    <t>ЗИФ-00046526</t>
  </si>
  <si>
    <t>ЗИФ-СЦЭ-ВА-200,0/0,25</t>
  </si>
  <si>
    <t>Центробежная Компрессорная Станция ЗИФ-СЦЭ-ВА-200,0/0,25</t>
  </si>
  <si>
    <t>ЗИФ-00046527</t>
  </si>
  <si>
    <t>ЗИФ-СЦЭ-ВА-215,0/0,4</t>
  </si>
  <si>
    <t>Центробежная Компрессорная Станция ЗИФ-СЦЭ-ВА-215,0/0,4</t>
  </si>
  <si>
    <t>ЗИФ-00046528</t>
  </si>
  <si>
    <t>ЗИФ-СЦЭ-ВА-75,0/1,6</t>
  </si>
  <si>
    <t>Центробежная Компрессорная Станция ЗИФ-СЦЭ-ВА-75,0/1,6</t>
  </si>
  <si>
    <t>ЗИФ-00046529</t>
  </si>
  <si>
    <t>ЗИФ-СЦЭ-ВА-80,0/1,2</t>
  </si>
  <si>
    <t>Центробежная Компрессорная Станция ЗИФ-СЦЭ-ВА-80,0/1,2</t>
  </si>
  <si>
    <t>ЗИФ-00046530</t>
  </si>
  <si>
    <t>ЗИФ-СЦЭ-ВА-85,0/0,9</t>
  </si>
  <si>
    <t>Центробежная Компрессорная Станция ЗИФ-СЦЭ-ВА-85,0/0,9</t>
  </si>
  <si>
    <t>ЗИФ-00046531</t>
  </si>
  <si>
    <t>ЗИФ-СЦЭ-ВА-85,0/2,2</t>
  </si>
  <si>
    <t>Центробежная Компрессорная Станция ЗИФ-СЦЭ-ВА-85,0/2,2</t>
  </si>
  <si>
    <t>ЗИФ-00046532</t>
  </si>
  <si>
    <t>ЗИФ-СЦЭ-ВА-95,0/1,6</t>
  </si>
  <si>
    <t>Центробежная Компрессорная Станция ЗИФ-СЦЭ-ВА-95,0/1,6</t>
  </si>
  <si>
    <t>8. ЦЕНТРОБЕЖНЫЕ компрессоры</t>
  </si>
  <si>
    <t>08.01. Стационарные центробежные электрические компрессоры 20-43м3/мин, 4-9 бар: ЗИФ-СЦЭ-ТИС</t>
  </si>
  <si>
    <t>08.02. Стационарные центробежные электрические компрессоры 220-400 м3/мин, 2-25 бар: ЗИФ-СЦЭ-СР</t>
  </si>
  <si>
    <t>08.03. Стационарные центробежные электрические компрессоры 40-85 м3/мин, 1,5-4 бар: ЗИФ-СЦЭ-СО</t>
  </si>
  <si>
    <t>08.04. Стационарные центробежные электрические компрессоры 40-98 м3/мин, 2-12 бар: ЗИФ-СЦЭ-ТИЛ</t>
  </si>
  <si>
    <t>08.05. Стационарные центробежные электрические компрессоры 45-90 м3/мин, 4-9 бар: ЗИФ-СЦЭ-ТИМ</t>
  </si>
  <si>
    <t>08.06. Стационарные центробежные электрические компрессоры 200-3333 м3/мин, 0,3-16 бар: ЗИФ-СЦЭ-МН</t>
  </si>
  <si>
    <t>08.07. Стационарные центробежные электрические компрессоры 80-210 м3/мин, 2-25 бар: ЗИФ-СЦЭ-ВА</t>
  </si>
  <si>
    <t>08.06. Стационарные центробежные электрические компрессоры 80-210 м3/мин, 2-25 бар: ЗИФ-СЦЭ-ВА</t>
  </si>
  <si>
    <t>08.07. Стационарные центробежные электрические компрессоры 200-3333 м3/мин, 0,3-16 бар: ЗИФ-СЦЭ-МН</t>
  </si>
  <si>
    <t>09.01. Поршневые оппозитные компрессоры на метан и др. газы до 5700 кВт</t>
  </si>
  <si>
    <t xml:space="preserve">Габаритные размеры,
(ДхШхВ), мм </t>
  </si>
  <si>
    <t>ЗИФ-00046384</t>
  </si>
  <si>
    <t>ЗИФ-КОМ-10/1,0-R</t>
  </si>
  <si>
    <t>Агрегат компрессорный винтовой ЗИФ-КОМ-10/1,0-R</t>
  </si>
  <si>
    <t>-20...+40</t>
  </si>
  <si>
    <t>1100*780*1100</t>
  </si>
  <si>
    <t>КОМ</t>
  </si>
  <si>
    <t>Без двигателя (вал отбора мощности)</t>
  </si>
  <si>
    <t>10 р.д</t>
  </si>
  <si>
    <t>ЗИФ-00046385</t>
  </si>
  <si>
    <t>ЗИФ-КОМ-10/1,0-R с подогревателем</t>
  </si>
  <si>
    <t>Агрегат компрессорный винтовой ЗИФ-КОМ-10/1,0-R с подогревателем</t>
  </si>
  <si>
    <t>ЗИФ-00046386</t>
  </si>
  <si>
    <t>ЗИФ-ПВ-12/1,2 Б-R (ЯМЗ)</t>
  </si>
  <si>
    <t>Станция компрессорная передвижная дизельная ЗИФ-ПВ-12/1,2 Б-R</t>
  </si>
  <si>
    <t>2500*1355*1250</t>
  </si>
  <si>
    <t>ЗИФ-00046387</t>
  </si>
  <si>
    <t>ЗИФ-ПВ-12/1,2 БВ-R (ЯМЗ) с выносным пультом</t>
  </si>
  <si>
    <t>Станция компрессорная передвижная дизельная ЗИФ-ПВ-12/1,2 БВ-R с выносным пультом</t>
  </si>
  <si>
    <t>ЗИФ-00045996</t>
  </si>
  <si>
    <t>ЗИФ-УВЗ-120</t>
  </si>
  <si>
    <t>Установка воздушного запуска двигателей самолетов ЗИФ-УВЗ-120</t>
  </si>
  <si>
    <t>На колесном шасси</t>
  </si>
  <si>
    <t>ЗИФ-00045997</t>
  </si>
  <si>
    <t>ЗИФ-УВЗ-150</t>
  </si>
  <si>
    <t>Установка воздушного запуска двигателей самолетов ЗИФ-УВЗ-150</t>
  </si>
  <si>
    <t>ЗИФ-00045992</t>
  </si>
  <si>
    <t>ЗИФ-УВЗ-180</t>
  </si>
  <si>
    <t>Установка воздушного запуска двигателей самолетов ЗИФ-УВЗ-180</t>
  </si>
  <si>
    <t>ЗИФ-00045993</t>
  </si>
  <si>
    <t>ЗИФ-УВЗ-200</t>
  </si>
  <si>
    <t>Установка воздушного запуска двигателей самолетов ЗИФ-УВЗ-200</t>
  </si>
  <si>
    <t>ЗИФ-00045998</t>
  </si>
  <si>
    <t>ЗИФ-УВЗ-270</t>
  </si>
  <si>
    <t>Установка воздушного запуска двигателей самолетов ЗИФ-УВЗ-270</t>
  </si>
  <si>
    <t>ЗИФ-00045999</t>
  </si>
  <si>
    <t xml:space="preserve"> ЗИФ-УВЗ-280</t>
  </si>
  <si>
    <t>Установка воздушного запуска двигателей самолетов ЗИФ-УВЗ-280</t>
  </si>
  <si>
    <t>ЗИФ-00045994</t>
  </si>
  <si>
    <t>ЗИФ-УВЗ-300</t>
  </si>
  <si>
    <t>Установка воздушного запуска двигателей самолетов ЗИФ-УВЗ-300</t>
  </si>
  <si>
    <t>ЗИФ-00046000</t>
  </si>
  <si>
    <t>ЗИФ-УВЗ-330</t>
  </si>
  <si>
    <t>Установка воздушного запуска двигателей самолетов ЗИФ-УВЗ-330</t>
  </si>
  <si>
    <t>ЗИФ-00045995</t>
  </si>
  <si>
    <t>ЗИФ-УВЗ-400</t>
  </si>
  <si>
    <t>Установка воздушного запуска двигателей самолетов ЗИФ-УВЗ-400</t>
  </si>
  <si>
    <t>ЗИФ-00046001</t>
  </si>
  <si>
    <t xml:space="preserve"> ЗИФ-УВЗ-500</t>
  </si>
  <si>
    <t>Установка воздушного запуска двигателей самолетов ЗИФ-УВЗ-500</t>
  </si>
  <si>
    <t>11.01. Компрессоры для мобильных БУРОВЫХ</t>
  </si>
  <si>
    <t>11.01.01. Серия: ЗИФ-КОМ, винтовые, с приводом от коробки отбора мощности</t>
  </si>
  <si>
    <t>11.02. Компрессоры для городского ЭЛЕКТРОТРАНСПОРТА</t>
  </si>
  <si>
    <t>11.03. Установки воздушного запуска самолетов ЗИФ-УВЗ (ASU), 120 - 500 ppm</t>
  </si>
  <si>
    <t>11.01. Для мобильных БУРОВЫХ ЗИФ-КОМ, ЗИФ-ПВ-Б</t>
  </si>
  <si>
    <t>11.02. Электрические для городского ЭЛЕКТРОТРАНСПОРТА АРМ-АКВ</t>
  </si>
  <si>
    <t>Наличие</t>
  </si>
  <si>
    <t>Цена, руб. с НДС</t>
  </si>
  <si>
    <t>ЗИФ-00045390</t>
  </si>
  <si>
    <t>Адаптер (90) BSP-Ш/Ш 3/8"-3/8"+O.R. (CS)</t>
  </si>
  <si>
    <t>ЗИФ-00045169</t>
  </si>
  <si>
    <t>Адаптер BSP- Г/Г 1" -1" (CS)</t>
  </si>
  <si>
    <t>ЗИФ-00021233</t>
  </si>
  <si>
    <t>Адаптер BSP Ш/Ш 1 1/2"-1 1/2"</t>
  </si>
  <si>
    <t>ЗИФ-00037354</t>
  </si>
  <si>
    <t>Адаптер BSP Ш/Ш 1 1/2"-1 1/4"</t>
  </si>
  <si>
    <t>ЗИФ-00021545</t>
  </si>
  <si>
    <t>Адаптер BSP Ш/Ш 1 1/4"-1 1/4"</t>
  </si>
  <si>
    <t>ЗИФ-00045168</t>
  </si>
  <si>
    <t>Адаптер BSP- Ш/Ш 1" -1 1/4" (CS)</t>
  </si>
  <si>
    <t>ЗИФ-00021234</t>
  </si>
  <si>
    <t>Адаптер BSP Ш/Ш 1"-1"</t>
  </si>
  <si>
    <t>ЗИФ-00021280</t>
  </si>
  <si>
    <t>Адаптер BSP Ш/Ш 1"-K3/4"</t>
  </si>
  <si>
    <t>ЗИФ-00010242</t>
  </si>
  <si>
    <t>Адаптер BSP Ш/Ш 1/2"-1/2"</t>
  </si>
  <si>
    <t>ЗИФ-00040225</t>
  </si>
  <si>
    <t>Адаптер BSP Ш/Ш 1/4"-1/4"</t>
  </si>
  <si>
    <t>ЗИФ-00041967</t>
  </si>
  <si>
    <t>Адаптер BSP- Ш/Ш 3/8" -3/8" (CS)</t>
  </si>
  <si>
    <t>ЗИФ-00045170</t>
  </si>
  <si>
    <t>Адаптер BSP/NPTF Ш/Ш 1" -1" (ES)</t>
  </si>
  <si>
    <t>ЗИФ-00045163</t>
  </si>
  <si>
    <t>Адаптер BSPP 1 1/4"-2" (Ш/Ш)</t>
  </si>
  <si>
    <t>ЗИФ-00010025</t>
  </si>
  <si>
    <t>Адаптер BSPP/BSPT Ш/Ш 1/2"-1/2"</t>
  </si>
  <si>
    <t>ЗИФ-00042494</t>
  </si>
  <si>
    <t>Адаптер BSPP-60 1/4 - BSPP-60 3/4</t>
  </si>
  <si>
    <t>ЗИФ-00042495</t>
  </si>
  <si>
    <t>Адаптер BSPP-60 1/4 - BSPP-60 М12х1,5</t>
  </si>
  <si>
    <t>ЗИФ-00033810</t>
  </si>
  <si>
    <t>Адаптер BSPP-60/BSPT 1 1/2"-1 1/2"</t>
  </si>
  <si>
    <t>ЗИФ-00033297</t>
  </si>
  <si>
    <t>Адаптер BSPP-60/BSPT 1 1/4"-1 1/4"</t>
  </si>
  <si>
    <t>ЗИФ-00039766</t>
  </si>
  <si>
    <t>Адаптер BSPP-60/BSPT 1/4"-1/4"</t>
  </si>
  <si>
    <t>ЗИФ-00033218</t>
  </si>
  <si>
    <t>Адаптер BSPP-60/NPT 1"-1"</t>
  </si>
  <si>
    <t>ЗИФ-00045389</t>
  </si>
  <si>
    <t>Адаптер BSP-Ш/Ш 1/4"-1/4" (CS)</t>
  </si>
  <si>
    <t>ЗИФ-00045371</t>
  </si>
  <si>
    <t>Адаптер JIC(Ш)1.7/8"+JIC(Ш)1.7/8"</t>
  </si>
  <si>
    <t>ЗИФ-00017479</t>
  </si>
  <si>
    <t>Адаптер АNGK 0808 ( Штуцер  BSPP 1/2" 60град  BSPT1/2")</t>
  </si>
  <si>
    <t>ЗИФ-00034515</t>
  </si>
  <si>
    <t>Адаптер выходной АРМ.АКВ.0,42/0,9Л.У2.0000.017-06</t>
  </si>
  <si>
    <t>ЗИФ-00035155</t>
  </si>
  <si>
    <t>Адаптер выходной под манометр АРМ.АКВ.0,42/0,9Л.У2.0000.017-45</t>
  </si>
  <si>
    <t>ЗИФ-00035744</t>
  </si>
  <si>
    <t>Адаптер выходной под манометр АРМ.АКВ.0,42/0,9Л.У2.0000.018-06</t>
  </si>
  <si>
    <t>ЗИФ-00041647</t>
  </si>
  <si>
    <t>Адаптер выходной под манометр АРМ.АКВ.0,42/0,9Л.У2.0000.027-45</t>
  </si>
  <si>
    <t>ЗИФ-00039542</t>
  </si>
  <si>
    <t>Адаптер из нержавеющей стали O.D. 8мм - 10мм, серия CR, ACR-8M-10M</t>
  </si>
  <si>
    <t>ЗИФ-00037581</t>
  </si>
  <si>
    <t>Адаптер из нержавеющей стали O.D. 8мм - 12мм, серия CR ACR-8M-12M</t>
  </si>
  <si>
    <t>ЗИФ-00043286</t>
  </si>
  <si>
    <t>Адаптер из нержавеющей стали O.D. 8мм - 6мм, серия CR; ACR-8M-6M</t>
  </si>
  <si>
    <t>ЗИФ-00042493</t>
  </si>
  <si>
    <t>Адаптер подачи масла АРМ.АКВ 36,5/1,0.0000.001</t>
  </si>
  <si>
    <t>ЗИФ-00028249</t>
  </si>
  <si>
    <t>Адаптер резьбовой, 1/4" Male NPT, вращающаяся М20x1,5 FASH-MRF-4N-20M</t>
  </si>
  <si>
    <t>ЗИФ-00039002</t>
  </si>
  <si>
    <t>Адаптер резьбовой, М20x1,5, вращающаяся М20x1,5 FASH-MRF-20M</t>
  </si>
  <si>
    <t>ЗИФ-00040973</t>
  </si>
  <si>
    <t>Адаптер слива масла М16х1,5 на G 1/2 АРМ.АКВ.0,42/0,9Л.У2.0000.017-08</t>
  </si>
  <si>
    <t>ЗИФ-00037578</t>
  </si>
  <si>
    <t>Адаптер угловой из нержавеющей стали O.D. 12мм, серия CAL, ACAL-12M</t>
  </si>
  <si>
    <t>ЗИФ-00041157</t>
  </si>
  <si>
    <t>Аккумуляторная батарея 60Ач ОП 510А 12В</t>
  </si>
  <si>
    <t>ЗИФ-00010107</t>
  </si>
  <si>
    <t>Аккумуляторная батарея 6СТ132L</t>
  </si>
  <si>
    <t>ЗИФ-00011100</t>
  </si>
  <si>
    <t>Аккумуляторная батарея 6СТ-190</t>
  </si>
  <si>
    <t>ЗИФ-00008973</t>
  </si>
  <si>
    <t>Аккумуляторная батарея 6СТ-90</t>
  </si>
  <si>
    <t>ЗИФ-00018707</t>
  </si>
  <si>
    <t>Амортизатор 03-40.40В</t>
  </si>
  <si>
    <t>ЗИФ-00015386</t>
  </si>
  <si>
    <t>Амортизатор 520022</t>
  </si>
  <si>
    <t>ЗИФ-00020580</t>
  </si>
  <si>
    <t>Амортизатор EC(A) 50x30VV25M M10x25 60sh</t>
  </si>
  <si>
    <t>ЗИФ-00036583</t>
  </si>
  <si>
    <t>Амортизатор АКСС-120М ГОСТ 17053.1-80</t>
  </si>
  <si>
    <t>ЗИФ-00008642</t>
  </si>
  <si>
    <t>Амортизатор АКСС-160М ГОСТ 17053.1-80</t>
  </si>
  <si>
    <t>ЗИФ-00008643</t>
  </si>
  <si>
    <t>Амортизатор АКСС-220М ГОСТ 17053.1-80</t>
  </si>
  <si>
    <t>ЗИФ-00041732</t>
  </si>
  <si>
    <t>Амортизатор АКСС-25М ГОСТ 17053.1-80</t>
  </si>
  <si>
    <t>ЗИФ-00025299</t>
  </si>
  <si>
    <t>Амортизатор АКСС-300М ГОСТ 17053.1-80</t>
  </si>
  <si>
    <t>ЗИФ-00028676</t>
  </si>
  <si>
    <t>Амортизатор АКСС-400М</t>
  </si>
  <si>
    <t>ЗИФ-00010024</t>
  </si>
  <si>
    <t>Амортизатор АКСС-40М ГОСТ 1705.1-80</t>
  </si>
  <si>
    <t>ЗИФ-00032132</t>
  </si>
  <si>
    <t>Амортизатор АКСС-60М ГОСТ 17053.1-80</t>
  </si>
  <si>
    <t>ЗИФ-00005677</t>
  </si>
  <si>
    <t>Амортизатор АРМ9-ПВ5/0,7 0000-703</t>
  </si>
  <si>
    <t>ЗИФ-00023613</t>
  </si>
  <si>
    <t>Амортизатор МАЗ   500-1001029</t>
  </si>
  <si>
    <t>ЗИФ-00028370</t>
  </si>
  <si>
    <t>Бак АРМ5000.9100.000</t>
  </si>
  <si>
    <t>ЗИФ-00045228</t>
  </si>
  <si>
    <t>Бак дополнительный 50л. АРМ9-50.1150.000</t>
  </si>
  <si>
    <t>ЗИФ-00043080</t>
  </si>
  <si>
    <t>Бак заправки АРМ-ВГ2,5-1/0,25-0,7.0580.000</t>
  </si>
  <si>
    <t>ЗИФ-00040223</t>
  </si>
  <si>
    <t>Бак топливный (120 л) АРМ9-50.1120.000</t>
  </si>
  <si>
    <t>ЗИФ-00035580</t>
  </si>
  <si>
    <t>Бак топливный (125 л) АРМ9-21.1.1100.000</t>
  </si>
  <si>
    <t>ЗИФ-00043129</t>
  </si>
  <si>
    <t>Бак топливный (130 л) АРМ9-50.1130.000</t>
  </si>
  <si>
    <t>ЗИФ-00028890</t>
  </si>
  <si>
    <t>Бак топливный 170 л Р211.523.000-01</t>
  </si>
  <si>
    <t>ЗИФ-00023409</t>
  </si>
  <si>
    <t>Бак топливный 190 л Р211.523.000</t>
  </si>
  <si>
    <t>ЗИФ-00042919</t>
  </si>
  <si>
    <t>Бак топливный UNIBOXTB202.0042.000 (полный комплект) 77л</t>
  </si>
  <si>
    <t>ЗИФ-00041197</t>
  </si>
  <si>
    <t>Бак топливный АРМ9-50F.1100.000</t>
  </si>
  <si>
    <t>ЗИФ-00015682</t>
  </si>
  <si>
    <t>Бак топливный Р211.320.000 (полный комплект) 80л</t>
  </si>
  <si>
    <t>ЗИФ-00035441</t>
  </si>
  <si>
    <t>Бак топливный Р212.728.000 50л.</t>
  </si>
  <si>
    <t>ЗИФ-00030349</t>
  </si>
  <si>
    <t>Бак топливный Р213.672.000 100л.</t>
  </si>
  <si>
    <t>ЗИФ-00023552</t>
  </si>
  <si>
    <t>Бак топливный сб.290</t>
  </si>
  <si>
    <t>ЗИФ-00025355</t>
  </si>
  <si>
    <t>Балка АРМ9-36.0000.001</t>
  </si>
  <si>
    <t>ЗИФ-00029813</t>
  </si>
  <si>
    <t>Балка АРМ9-36.0000.013</t>
  </si>
  <si>
    <t>ЗИФ-00023611</t>
  </si>
  <si>
    <t>Балка опоры двигателя (МАЗ) 6422-1001018</t>
  </si>
  <si>
    <t>ЗИФ-00040706</t>
  </si>
  <si>
    <t>Бампер ПА 2-2,7-1 ССМ 242</t>
  </si>
  <si>
    <t>ЗИФ-00038751</t>
  </si>
  <si>
    <t>Банкетка АРМ9-36-40.0304.000</t>
  </si>
  <si>
    <t>ЗИФ-00034753</t>
  </si>
  <si>
    <t>Банкетка АРМ9-38.0401.000</t>
  </si>
  <si>
    <t>ЗИФ-00035587</t>
  </si>
  <si>
    <t>Банкетка АРМ9-40.0440.000</t>
  </si>
  <si>
    <t>ЗИФ-00028624</t>
  </si>
  <si>
    <t>Барьер искрозащиты ОВЕН ИСКРА-АТ.03</t>
  </si>
  <si>
    <t>ЗИФ-00028623</t>
  </si>
  <si>
    <t>Барьер искрозащиты ОВЕН ИСКРА-ТС.03</t>
  </si>
  <si>
    <t>ЗИФ-00035442</t>
  </si>
  <si>
    <t>Бачок расширительный 2170-1311010-10</t>
  </si>
  <si>
    <t>ЗИФ-00024218</t>
  </si>
  <si>
    <t>Бачок расширительный ВАЗ 2110 с/о 52123</t>
  </si>
  <si>
    <t>ЗИФ-00005794</t>
  </si>
  <si>
    <t>Бачок расширительный КАМАЗ (пластик) 5320-1311010-30</t>
  </si>
  <si>
    <t>ЗИФ-00038143</t>
  </si>
  <si>
    <t>Бачок сливной 41N18-30QFA-1000.0500.000</t>
  </si>
  <si>
    <t>ЗИФ-00026400</t>
  </si>
  <si>
    <t>Бесшовная импульсная трубка 12х1 мм нерж. 220 бар (3м)</t>
  </si>
  <si>
    <t>ЗИФ-00024984</t>
  </si>
  <si>
    <t>Бесшовная импульсная трубка 12х1,5 мм нерж.</t>
  </si>
  <si>
    <t>ЗИФ-00042518</t>
  </si>
  <si>
    <t>Бесшовная импульсная трубка 18х2 мм нерж.</t>
  </si>
  <si>
    <t>ЗИФ-00038990</t>
  </si>
  <si>
    <t>Бесшовная импульсная трубка 6х1 мм нерж.</t>
  </si>
  <si>
    <t>ЗИФ-00024980</t>
  </si>
  <si>
    <t>Бесшовная импульсная трубка 8х1 мм нерж. (3м)</t>
  </si>
  <si>
    <t>ЗИФ-00031977</t>
  </si>
  <si>
    <t>Блок вентильный на давление рабочей среды до 40МПа БВ-113.40</t>
  </si>
  <si>
    <t>ЗИФ-00041104</t>
  </si>
  <si>
    <t>Блок всасывания АКВ4,2/1.70.000</t>
  </si>
  <si>
    <t>ЗИФ-00042927</t>
  </si>
  <si>
    <t>Блок компрессорный АРМ58</t>
  </si>
  <si>
    <t>ЗИФ-00037440</t>
  </si>
  <si>
    <t>Блок охлаждения (доработка) ДМ-9508.287.010-10 Д1</t>
  </si>
  <si>
    <t>ЗИФ-00043392</t>
  </si>
  <si>
    <t>Блок охлаждения 1750x1320x160 мм. 2421126AA00 (в сборе вентиляторами)</t>
  </si>
  <si>
    <t>ЗИФ-00027059</t>
  </si>
  <si>
    <t>Блок охлаждения АВО-ГМ ДМ-9508.339.000-10</t>
  </si>
  <si>
    <t>ЗИФ-00020116</t>
  </si>
  <si>
    <t>Блок охлаждения ДМ9508.116.000</t>
  </si>
  <si>
    <t>ЗИФ-00025111</t>
  </si>
  <si>
    <t>Блок охлаждения ДМ9508.116.000-010</t>
  </si>
  <si>
    <t>ЗИФ-00017267</t>
  </si>
  <si>
    <t>Блок охлаждения ДМ-9508.287.010-10</t>
  </si>
  <si>
    <t>ЗИФ-00024888</t>
  </si>
  <si>
    <t>Блок охлаждения ДМ-9508.287.010-20</t>
  </si>
  <si>
    <t>ЗИФ-00042286</t>
  </si>
  <si>
    <t>Блок охлаждения ДМ-9508.287.010-25</t>
  </si>
  <si>
    <t>ЗИФ-00030354</t>
  </si>
  <si>
    <t>Блок охлаждения ДМ-9508.339.000-11</t>
  </si>
  <si>
    <t>ЗИФ-00036480</t>
  </si>
  <si>
    <t>Блок охлаждения ДМ-9508.339.000-11/01 ПКИ</t>
  </si>
  <si>
    <t>ЗИФ-00020218</t>
  </si>
  <si>
    <t>Блок охлаждения ДМ-9508.339.000-А</t>
  </si>
  <si>
    <t>ЗИФ-00025356</t>
  </si>
  <si>
    <t>Блок охлаждения ДМ-9508.396.000</t>
  </si>
  <si>
    <t>ЗИФ-00032164</t>
  </si>
  <si>
    <t>Блок охлаждения ДМ-9508.396.000-020</t>
  </si>
  <si>
    <t>ЗИФ-00032421</t>
  </si>
  <si>
    <t>Блок охлаждения ДМ-9508.396.000-10</t>
  </si>
  <si>
    <t>ЗИФ-00028122</t>
  </si>
  <si>
    <t>Блок охлаждения ДМ-9508.414.000-10</t>
  </si>
  <si>
    <t>ЗИФ-00033912</t>
  </si>
  <si>
    <t>Блок охлаждения ДМ-9508.414.000-20</t>
  </si>
  <si>
    <t>ЗИФ-00033913</t>
  </si>
  <si>
    <t>Блок охлаждения ДМ-9508.414.000-25</t>
  </si>
  <si>
    <t>ЗИФ-00035112</t>
  </si>
  <si>
    <t>Блок охлаждения ДМ-9508.414.000-30</t>
  </si>
  <si>
    <t>ЗИФ-00035113</t>
  </si>
  <si>
    <t>Блок охлаждения ДМ-9508.414.000-35</t>
  </si>
  <si>
    <t>ЗИФ-00033394</t>
  </si>
  <si>
    <t>Блок охлаждения ДМ-9508.506.000</t>
  </si>
  <si>
    <t>ЗИФ-00035443</t>
  </si>
  <si>
    <t>Блок охлаждения ДМ-9508.563.000</t>
  </si>
  <si>
    <t>ЗИФ-00036323</t>
  </si>
  <si>
    <t>Блок охлаждения ДМ-9508.619.000</t>
  </si>
  <si>
    <t>ЗИФ-00037266</t>
  </si>
  <si>
    <t>Блок охлаждения ДМ-9508.636.000</t>
  </si>
  <si>
    <t>ЗИФ-00042586</t>
  </si>
  <si>
    <t>Блок охлаждения ДМ-9508.636.000/01</t>
  </si>
  <si>
    <t>ЗИФ-00037786</t>
  </si>
  <si>
    <t>Блок охлаждения ДМ-9508.636.000Д</t>
  </si>
  <si>
    <t>ЗИФ-00037090</t>
  </si>
  <si>
    <t>Блок очистки и осушки сжатого воздуха БОСВ 1,0/9 УХЛ2</t>
  </si>
  <si>
    <t>ЗИФ-00038211</t>
  </si>
  <si>
    <t>Блок питания MEAN WELL DDR-240B-24, 24В, 10А, 240Вт</t>
  </si>
  <si>
    <t>ЗИФ-00026967</t>
  </si>
  <si>
    <t>Блок питания MEAN WELL DR-100-24, 24В, 4.2А, 100Вт</t>
  </si>
  <si>
    <t>ЗИФ-00030367</t>
  </si>
  <si>
    <t>Блок питания MEAN WELL RS-100-24, 24В, 4.5А, 108Вт</t>
  </si>
  <si>
    <t>ЗИФ-00039105</t>
  </si>
  <si>
    <t>Блок питания КЭАЗ OptiPower МDR-60-24-1</t>
  </si>
  <si>
    <t>ЗИФ-00029955</t>
  </si>
  <si>
    <t>Блок шестерён 16к20.020 441</t>
  </si>
  <si>
    <t>ЗИФ-00041760</t>
  </si>
  <si>
    <t>Блочная розетка с/к (4 контакта) P20K6AQ (Аналог ШР20ПК4ЭГ8), AE99142230</t>
  </si>
  <si>
    <t>ЗИФ-00035544</t>
  </si>
  <si>
    <t>Бобышка АРМ18-132.0120.002</t>
  </si>
  <si>
    <t>ЗИФ-00041531</t>
  </si>
  <si>
    <t>Бобышка АРМ9-36-40.0324.008</t>
  </si>
  <si>
    <t>ЗИФ-00037218</t>
  </si>
  <si>
    <t>Бобышка ЗИФ-АРМ-МКС-51,28/1,0-2-2А.0400.001</t>
  </si>
  <si>
    <t>ЗИФ-00038716</t>
  </si>
  <si>
    <t>Бобышка М24х1 ЗИФ-АРМ-МКС-13/0,8-2-2Р-1,8Р.0200.004</t>
  </si>
  <si>
    <t>ЗИФ-00039507</t>
  </si>
  <si>
    <t>Бобышка приварная АРМ-ВГ8,0-1/0,3-1,6.0000.051</t>
  </si>
  <si>
    <t>ЗИФ-00043576</t>
  </si>
  <si>
    <t>Бобышка приварная М20х1,5-120 ЗИФ-АРМ-ВГ24-2/0,1-1,1.0000.002</t>
  </si>
  <si>
    <t>ЗИФ-00037530</t>
  </si>
  <si>
    <t>Бобышка приварная РОСМА №19 БП-БТ(СН,ПН)-30-М20х1,5, нерж</t>
  </si>
  <si>
    <t>ЗИФ-00037691</t>
  </si>
  <si>
    <t>Бобышка приварная РОСМА №2 БП-БТ-30-G1/2</t>
  </si>
  <si>
    <t>ЗИФ-00043265</t>
  </si>
  <si>
    <t>Бобышка приварная РОСМА №3 БП-БТ-55-G1/2</t>
  </si>
  <si>
    <t>ЗИФ-00037248</t>
  </si>
  <si>
    <t>Бобышка приварная РОСМА №4 БП-КР-40-G1/2</t>
  </si>
  <si>
    <t>ЗИФ-00037651</t>
  </si>
  <si>
    <t>Бобышка приварная РОСМА №4 БП-КР-40-G1/2 нерж.</t>
  </si>
  <si>
    <t>ЗИФ-00037216</t>
  </si>
  <si>
    <t>Бобышка приварная РОСМА №6 БП-ТМ-30-М20х1,5</t>
  </si>
  <si>
    <t>ЗИФ-00037217</t>
  </si>
  <si>
    <t>Бобышка приварная РОСМА №7 БП-БТ-30-М20х1,5</t>
  </si>
  <si>
    <t>ЗИФ-00043384</t>
  </si>
  <si>
    <t>Бобышка прямая ОВЕН Б.П.1.20х1,5.100.1</t>
  </si>
  <si>
    <t>ЗИФ-00039514</t>
  </si>
  <si>
    <t>Бобышка прямая ОВЕН Б.П.1.20х1,5.40.1</t>
  </si>
  <si>
    <t>ЗИФ-00028035</t>
  </si>
  <si>
    <t>Бобышка прямая ОВЕН Б.П.1.20х1,5.50.1</t>
  </si>
  <si>
    <t>ЗИФ-00039515</t>
  </si>
  <si>
    <t>Бобышка прямая ОВЕН Б.П.1.20х1,5.60.1</t>
  </si>
  <si>
    <t>ЗИФ-00039513</t>
  </si>
  <si>
    <t>Бобышка прямая ОВЕН Б.П.1.G1/2.40.1</t>
  </si>
  <si>
    <t>ЗИФ-00030088</t>
  </si>
  <si>
    <t>Болт BANJO 1"-11BSP</t>
  </si>
  <si>
    <t>ЗИФ-00010751</t>
  </si>
  <si>
    <t>Болт BANJO 1/2"</t>
  </si>
  <si>
    <t>ЗИФ-00019061</t>
  </si>
  <si>
    <t>Болт BANJO 1/2" х 38</t>
  </si>
  <si>
    <t>ЗИФ-00017789</t>
  </si>
  <si>
    <t>Болт BANJO 1/2-14 (38мм)</t>
  </si>
  <si>
    <t>ЗИФ-00011088</t>
  </si>
  <si>
    <t>Болт BANJO 3/4"</t>
  </si>
  <si>
    <t>ЗИФ-00016059</t>
  </si>
  <si>
    <t>Болт BANJO 3/4" х 45</t>
  </si>
  <si>
    <t>ЗИФ-00023297</t>
  </si>
  <si>
    <t>Болт BANJO 3/4" х 60</t>
  </si>
  <si>
    <t>ЗИФ-00023201</t>
  </si>
  <si>
    <t>Болт BANJO 3/4" х 60 (доработка)</t>
  </si>
  <si>
    <t>ЗИФ-00011090</t>
  </si>
  <si>
    <t>Болт BANJO 3/8"</t>
  </si>
  <si>
    <t>ЗИФ-00025152</t>
  </si>
  <si>
    <t>Болт BANJO M18х1,5 (32мм)</t>
  </si>
  <si>
    <t>ЗИФ-00018958</t>
  </si>
  <si>
    <t>Болт BANJO М20х1,5</t>
  </si>
  <si>
    <t>ЗИФ-00022185</t>
  </si>
  <si>
    <t>Болт BANJO М20х1,5 двойной</t>
  </si>
  <si>
    <t>ЗИФ-00008577</t>
  </si>
  <si>
    <t>Болт АРМ9-ПВ5/0,7 0500-096</t>
  </si>
  <si>
    <t>ЗИФ-00035775</t>
  </si>
  <si>
    <t>Болт АРМ9-ПВ5/0,7 0500-096Д</t>
  </si>
  <si>
    <t>ЗИФ-00005705</t>
  </si>
  <si>
    <t>Болт АРМ9-ПВ5/0,7 0603-001</t>
  </si>
  <si>
    <t>ЗИФ-00010283</t>
  </si>
  <si>
    <t>Болт колесный конус М14х1,5х40</t>
  </si>
  <si>
    <t>ЗИФ-00023140</t>
  </si>
  <si>
    <t>Болт М10-6gx70   45 9348 1571 ШАГ- 1,5</t>
  </si>
  <si>
    <t>ЗИФ-00006434</t>
  </si>
  <si>
    <t>Болт М10-6gх20.35.06 ОСТ 26-2037-96</t>
  </si>
  <si>
    <t>ЗИФ-00006900</t>
  </si>
  <si>
    <t>Болт М10-6gх30.48.016 ГОСТ 7798-70</t>
  </si>
  <si>
    <t>ЗИФ-00006903</t>
  </si>
  <si>
    <t>Болт М10-6gх70.48.019 ГОСТ 7798-70</t>
  </si>
  <si>
    <t>ЗИФ-00023142</t>
  </si>
  <si>
    <t>Болт М10х1,25-6gx35    8.9307</t>
  </si>
  <si>
    <t>ЗИФ-00034470</t>
  </si>
  <si>
    <t>Болт М12х1,25х45</t>
  </si>
  <si>
    <t>ЗИФ-00005801</t>
  </si>
  <si>
    <t>Болт М12х30 8.8 (А2К) DIN 6921</t>
  </si>
  <si>
    <t>ЗИФ-00004004</t>
  </si>
  <si>
    <t>Болт М16-6gх100.66.019 ГОСТ 7798-70</t>
  </si>
  <si>
    <t>ЗИФ-00005806</t>
  </si>
  <si>
    <t>Болт М16-6gх50.45.06 ОСТ 26-2037-96</t>
  </si>
  <si>
    <t>ЗИФ-00006910</t>
  </si>
  <si>
    <t>Болт М16-6gх90.48.016 ГОСТ 7798-70</t>
  </si>
  <si>
    <t>ЗИФ-00039174</t>
  </si>
  <si>
    <t>Болт М18-6gх65.88.016 ГОСТ 7798-70</t>
  </si>
  <si>
    <t>ЗИФ-00039173</t>
  </si>
  <si>
    <t>Болт М8-6gх10.88.016 ГОСТ 7798-70</t>
  </si>
  <si>
    <t>ЗИФ-00013029</t>
  </si>
  <si>
    <t>Болт М8-6gх20.48.016 ГОСТ 7798-70</t>
  </si>
  <si>
    <t>ЗИФ-00036933</t>
  </si>
  <si>
    <t>Болт рессоры центровой М16х1,5х240 МАЗ 64229-2912032</t>
  </si>
  <si>
    <t>ЗИФ-00045059</t>
  </si>
  <si>
    <t>Болт слива масла Q618B02F36</t>
  </si>
  <si>
    <t>ЗИФ-00045058</t>
  </si>
  <si>
    <t>Болт трубки слива масла X3451.1M20x1.5</t>
  </si>
  <si>
    <t>ЗИФ-00042501</t>
  </si>
  <si>
    <t>Болт установочный с уменьшенной шестигранной головкой с цапфой М20х70 DIN 561</t>
  </si>
  <si>
    <t>ЗИФ-00015507</t>
  </si>
  <si>
    <t>Болт шестигранный с неполной резьбой М10х50 8.8 (А2К) DIN 931</t>
  </si>
  <si>
    <t>ЗИФ-00034819</t>
  </si>
  <si>
    <t>Болт шестигранный с неполной резьбой М10х70 10.9 (А2К) DIN 931</t>
  </si>
  <si>
    <t>ЗИФ-00008975</t>
  </si>
  <si>
    <t>Болт шестигранный с неполной резьбой М12х45 8.8 (А2К) DIN 931</t>
  </si>
  <si>
    <t>ЗИФ-00044706</t>
  </si>
  <si>
    <t>Болт шестигранный с неполной резьбой М16х140 8.8 (А2К) DIN 931</t>
  </si>
  <si>
    <t>ЗИФ-00042512</t>
  </si>
  <si>
    <t>Болт шестигранный с неполной резьбой М16х65 8.8 (А2К) DIN 931</t>
  </si>
  <si>
    <t>ЗИФ-00044707</t>
  </si>
  <si>
    <t>Болт шестигранный с неполной резьбой М16х70 8.8 (А2К) DIN 931</t>
  </si>
  <si>
    <t>ЗИФ-00040692</t>
  </si>
  <si>
    <t>Болт шестигранный с неполной резьбой М16х85 8.8 (А2К) DIN 931</t>
  </si>
  <si>
    <t>ЗИФ-00005809</t>
  </si>
  <si>
    <t>Болт шестигранный с неполной резьбой М16х90 8.8 (А2К) DIN 931</t>
  </si>
  <si>
    <t>ЗИФ-00027688</t>
  </si>
  <si>
    <t>Болт шестигранный с неполной резьбой М18х120 8.8 (A2K) DIN 931</t>
  </si>
  <si>
    <t>ЗИФ-00044705</t>
  </si>
  <si>
    <t>Болт шестигранный с неполной резьбой М20х110 8.8 (А2К) DIN 931</t>
  </si>
  <si>
    <t>ЗИФ-00028212</t>
  </si>
  <si>
    <t>Болт шестигранный с неполной резьбой М20х120 8.8 (A2K) DIN 931</t>
  </si>
  <si>
    <t>ЗИФ-00042511</t>
  </si>
  <si>
    <t>Болт шестигранный с неполной резьбой М20х55 8.8 (А2К) DIN 931</t>
  </si>
  <si>
    <t>ЗИФ-00042558</t>
  </si>
  <si>
    <t>Болт шестигранный с неполной резьбой М20х90 8.8 (А2К) DIN 931</t>
  </si>
  <si>
    <t>ЗИФ-00042555</t>
  </si>
  <si>
    <t>Болт шестигранный с неполной резьбой М24х90 8.8 (А2К) DIN 931</t>
  </si>
  <si>
    <t>ЗИФ-00042502</t>
  </si>
  <si>
    <t>Болт шестигранный с неполной резьбой М30х140 8.8 (А2К) DIN 931</t>
  </si>
  <si>
    <t>ЗИФ-00026416</t>
  </si>
  <si>
    <t>Болт шестигранный с полной резьбой М10х150 10.9 (оцинк.) DIN 933</t>
  </si>
  <si>
    <t>ЗИФ-00007944</t>
  </si>
  <si>
    <t>Болт шестигранный с полной резьбой М10х20 8.8 (А2К) DIN 933</t>
  </si>
  <si>
    <t>ЗИФ-00020167</t>
  </si>
  <si>
    <t>Болт шестигранный с полной резьбой М10х25 8.8 (А2) DIN 933</t>
  </si>
  <si>
    <t>ЗИФ-00007801</t>
  </si>
  <si>
    <t>Болт шестигранный с полной резьбой М10х25 8.8 (А2К) DIN 933</t>
  </si>
  <si>
    <t>ЗИФ-00007919</t>
  </si>
  <si>
    <t>Болт шестигранный с полной резьбой М10х30 8.8 (А2К) DIN 933</t>
  </si>
  <si>
    <t>ЗИФ-00008651</t>
  </si>
  <si>
    <t>Болт шестигранный с полной резьбой М10х35 8.8 (А2К) DIN 933</t>
  </si>
  <si>
    <t>ЗИФ-00015514</t>
  </si>
  <si>
    <t>Болт шестигранный с полной резьбой М10х40 8.8 (А2К) DIN 933</t>
  </si>
  <si>
    <t>ЗИФ-00015599</t>
  </si>
  <si>
    <t>Болт шестигранный с полной резьбой М10х45 8.8 (А2К) DIN 933</t>
  </si>
  <si>
    <t>ЗИФ-00015513</t>
  </si>
  <si>
    <t>Болт шестигранный с полной резьбой М10х50 8.8 (А2К) DIN 933</t>
  </si>
  <si>
    <t>ЗИФ-00015617</t>
  </si>
  <si>
    <t>Болт шестигранный с полной резьбой М10х60 8.8 (А2К) DIN 933</t>
  </si>
  <si>
    <t>ЗИФ-00026778</t>
  </si>
  <si>
    <t>Болт шестигранный с полной резьбой М10х75 8.8 (А2К) DIN 933</t>
  </si>
  <si>
    <t>ЗИФ-00015544</t>
  </si>
  <si>
    <t>Болт шестигранный с полной резьбой М12х160 8.8 (А2К) DIN 933</t>
  </si>
  <si>
    <t>ЗИФ-00005799</t>
  </si>
  <si>
    <t>Болт шестигранный с полной резьбой М12х20 8.8 (А2К) DIN 933</t>
  </si>
  <si>
    <t>ЗИФ-00007920</t>
  </si>
  <si>
    <t>Болт шестигранный с полной резьбой М12х25 8.8 (А2К) DIN 933</t>
  </si>
  <si>
    <t>ЗИФ-00007921</t>
  </si>
  <si>
    <t>Болт шестигранный с полной резьбой М12х30 8.8 (А2К) DIN 933</t>
  </si>
  <si>
    <t>ЗИФ-00015586</t>
  </si>
  <si>
    <t>Болт шестигранный с полной резьбой М12х35 8.8 (А2К) DIN 933</t>
  </si>
  <si>
    <t>ЗИФ-00015520</t>
  </si>
  <si>
    <t>Болт шестигранный с полной резьбой М12х40 8.8 (А2К) DIN 933</t>
  </si>
  <si>
    <t>ЗИФ-00015609</t>
  </si>
  <si>
    <t>Болт шестигранный с полной резьбой М12х45 8.8 (А2К) DIN 933</t>
  </si>
  <si>
    <t>ЗИФ-00007922</t>
  </si>
  <si>
    <t>Болт шестигранный с полной резьбой М12х50 8.8 (А2К) DIN 933</t>
  </si>
  <si>
    <t>ЗИФ-00015590</t>
  </si>
  <si>
    <t>Болт шестигранный с полной резьбой М12х60 8.8 (А2К) DIN 933</t>
  </si>
  <si>
    <t>ЗИФ-00018045</t>
  </si>
  <si>
    <t>Болт шестигранный с полной резьбой М12х65 8.8 (А2К) DIN 933</t>
  </si>
  <si>
    <t>ЗИФ-00020349</t>
  </si>
  <si>
    <t>Болт шестигранный с полной резьбой М12х85 10.9 (А2К) DIN 933</t>
  </si>
  <si>
    <t>ЗИФ-00025676</t>
  </si>
  <si>
    <t>Болт шестигранный с полной резьбой М12х90 10.9 (А2К) DIN 933</t>
  </si>
  <si>
    <t>ЗИФ-00010998</t>
  </si>
  <si>
    <t>Болт шестигранный с полной резьбой М14х140 8.8 (А2К) DIN 933</t>
  </si>
  <si>
    <t>ЗИФ-00026853</t>
  </si>
  <si>
    <t>Болт шестигранный с полной резьбой М14х40 8.8 (А2К) DIN 933</t>
  </si>
  <si>
    <t>ЗИФ-00028259</t>
  </si>
  <si>
    <t>Болт шестигранный с полной резьбой М14х70 8.8 (оцинк.) DIN 933</t>
  </si>
  <si>
    <t>ЗИФ-00030605</t>
  </si>
  <si>
    <t>Болт шестигранный с полной резьбой М14х80 8.8 (оцинк.) DIN 933</t>
  </si>
  <si>
    <t>ЗИФ-00010503</t>
  </si>
  <si>
    <t>Болт шестигранный с полной резьбой М16х100 8.8 (А2К) DIN 933</t>
  </si>
  <si>
    <t>ЗИФ-00044229</t>
  </si>
  <si>
    <t>Болт шестигранный с полной резьбой М16х120 8.8 (А2К) DIN 933</t>
  </si>
  <si>
    <t>ЗИФ-00007803</t>
  </si>
  <si>
    <t>Болт шестигранный с полной резьбой М16х130 8.8 (А2К) DIN 933</t>
  </si>
  <si>
    <t>ЗИФ-00006978</t>
  </si>
  <si>
    <t>Болт шестигранный с полной резьбой М16х190 8.8 (А2К) DIN 933</t>
  </si>
  <si>
    <t>ЗИФ-00018791</t>
  </si>
  <si>
    <t>Болт шестигранный с полной резьбой М16х20 8.8 (А2К) DIN 933</t>
  </si>
  <si>
    <t>ЗИФ-00006979</t>
  </si>
  <si>
    <t>Болт шестигранный с полной резьбой М16х220 8.8 (А2К) DIN 933</t>
  </si>
  <si>
    <t>ЗИФ-00015515</t>
  </si>
  <si>
    <t>Болт шестигранный с полной резьбой М16х30 8.8 (А2К) DIN 933</t>
  </si>
  <si>
    <t>ЗИФ-00007923</t>
  </si>
  <si>
    <t>Болт шестигранный с полной резьбой М16х35 8.8 (А2К) DIN 933</t>
  </si>
  <si>
    <t>ЗИФ-00008645</t>
  </si>
  <si>
    <t>Болт шестигранный с полной резьбой М16х40 8.8 (A2K) DIN 933</t>
  </si>
  <si>
    <t>ЗИФ-00015592</t>
  </si>
  <si>
    <t>Болт шестигранный с полной резьбой М16х40 8.8 (А2К) DIN 933</t>
  </si>
  <si>
    <t>ЗИФ-00015608</t>
  </si>
  <si>
    <t>Болт шестигранный с полной резьбой М16х45 8.8 (А2К) DIN 933</t>
  </si>
  <si>
    <t>ЗИФ-00007946</t>
  </si>
  <si>
    <t>Болт шестигранный с полной резьбой М16х50 8.8 (А2К) DIN 933</t>
  </si>
  <si>
    <t>ЗИФ-00015584</t>
  </si>
  <si>
    <t>Болт шестигранный с полной резьбой М16х60 8.8 (А2К) DIN 933</t>
  </si>
  <si>
    <t>ЗИФ-00037225</t>
  </si>
  <si>
    <t>Болт шестигранный с полной резьбой М16х65 8.8 (А2К) DIN 933</t>
  </si>
  <si>
    <t>ЗИФ-00015585</t>
  </si>
  <si>
    <t>Болт шестигранный с полной резьбой М16х75 8.8 (А2К) DIN 933</t>
  </si>
  <si>
    <t>ЗИФ-00015595</t>
  </si>
  <si>
    <t>Болт шестигранный с полной резьбой М16х80 5.8 (А2К) DIN 933</t>
  </si>
  <si>
    <t>ЗИФ-00015612</t>
  </si>
  <si>
    <t>Болт шестигранный с полной резьбой М16х80 8.8 (А2К) DIN 933</t>
  </si>
  <si>
    <t>ЗИФ-00037160</t>
  </si>
  <si>
    <t>Болт шестигранный с полной резьбой М16х85 8.8 (А2К) DIN 933</t>
  </si>
  <si>
    <t>ЗИФ-00038089</t>
  </si>
  <si>
    <t>Болт шестигранный с полной резьбой М16х90 8.8 (А2К) DIN 933</t>
  </si>
  <si>
    <t>ЗИФ-00015540</t>
  </si>
  <si>
    <t>Болт шестигранный с полной резьбой М18х45 8.8 (А2К) DIN 933</t>
  </si>
  <si>
    <t>ЗИФ-00015539</t>
  </si>
  <si>
    <t>Болт шестигранный с полной резьбой М18х60 5.8 (А2К) DIN 933</t>
  </si>
  <si>
    <t>ЗИФ-00015619</t>
  </si>
  <si>
    <t>Болт шестигранный с полной резьбой М18х80 8.8 (А2К) DIN 933</t>
  </si>
  <si>
    <t>ЗИФ-00006190</t>
  </si>
  <si>
    <t>Болт шестигранный с полной резьбой М20х100 8.8 (А2К) DIN 933</t>
  </si>
  <si>
    <t>ЗИФ-00039853</t>
  </si>
  <si>
    <t>Болт шестигранный с полной резьбой М20х120 8.8 (А2К) DIN 933</t>
  </si>
  <si>
    <t>ЗИФ-00044735</t>
  </si>
  <si>
    <t>Болт шестигранный с полной резьбой М20х130 8.8 (А2К) DIN 933</t>
  </si>
  <si>
    <t>ЗИФ-00005166</t>
  </si>
  <si>
    <t>Болт шестигранный с полной резьбой М20х140 10.9 (А2К) DIN 933</t>
  </si>
  <si>
    <t>ЗИФ-00044736</t>
  </si>
  <si>
    <t>Болт шестигранный с полной резьбой М20х160 8.8 (А2К) DIN 933</t>
  </si>
  <si>
    <t>ЗИФ-00044464</t>
  </si>
  <si>
    <t>Болт шестигранный с полной резьбой М20х180 8.8 (А2К) DIN 933</t>
  </si>
  <si>
    <t>ЗИФ-00008657</t>
  </si>
  <si>
    <t>Болт шестигранный с полной резьбой М20х40 8.8 (А2К) DIN 933</t>
  </si>
  <si>
    <t>ЗИФ-00019652</t>
  </si>
  <si>
    <t>Болт шестигранный с полной резьбой М20х50 8.8 (А2К) DIN 933</t>
  </si>
  <si>
    <t>ЗИФ-00016573</t>
  </si>
  <si>
    <t>Болт шестигранный с полной резьбой М20х60 8.8 (А2К) DIN 933</t>
  </si>
  <si>
    <t>ЗИФ-00044463</t>
  </si>
  <si>
    <t>Болт шестигранный с полной резьбой М20х70 8.8 (А2К) DIN 933</t>
  </si>
  <si>
    <t>ЗИФ-00022175</t>
  </si>
  <si>
    <t>Болт шестигранный с полной резьбой М20х80 8.8 (А2К) DIN 933</t>
  </si>
  <si>
    <t>ЗИФ-00044737</t>
  </si>
  <si>
    <t>Болт шестигранный с полной резьбой М20х90 8.8 (А2К) DIN 933</t>
  </si>
  <si>
    <t>ЗИФ-00006443</t>
  </si>
  <si>
    <t>Болт шестигранный с полной резьбой М22х120 8.8 (А2К) DIN 933</t>
  </si>
  <si>
    <t>ЗИФ-00006191</t>
  </si>
  <si>
    <t>Болт шестигранный с полной резьбой М22х60 8.8 (А2К) DIN 933</t>
  </si>
  <si>
    <t>ЗИФ-00021497</t>
  </si>
  <si>
    <t>Болт шестигранный с полной резьбой М22х80 8.8 (А2К) DIN 933</t>
  </si>
  <si>
    <t>ЗИФ-00016814</t>
  </si>
  <si>
    <t>Болт шестигранный с полной резьбой М22х90 8.8 (А2К) DIN 933</t>
  </si>
  <si>
    <t>ЗИФ-00037697</t>
  </si>
  <si>
    <t>Болт шестигранный с полной резьбой М24х120 8.8 (А2К) DIN 933</t>
  </si>
  <si>
    <t>ЗИФ-00038600</t>
  </si>
  <si>
    <t>Болт шестигранный с полной резьбой М24х50 8.8 (А2К) DIN 933</t>
  </si>
  <si>
    <t>ЗИФ-00019686</t>
  </si>
  <si>
    <t>Болт шестигранный с полной резьбой М24х75 8.8 (А2К) DIN 933</t>
  </si>
  <si>
    <t>ЗИФ-00017810</t>
  </si>
  <si>
    <t>Болт шестигранный с полной резьбой М24х90 DIN 933</t>
  </si>
  <si>
    <t>ЗИФ-00029256</t>
  </si>
  <si>
    <t>Болт шестигранный с полной резьбой М27х60 8.8 (А2К) DIN 933</t>
  </si>
  <si>
    <t>ЗИФ-00029258</t>
  </si>
  <si>
    <t>Болт шестигранный с полной резьбой М27х80 8.8 (А2К) DIN 933</t>
  </si>
  <si>
    <t>ЗИФ-00018037</t>
  </si>
  <si>
    <t>Болт шестигранный с полной резьбой М5х12 (А2) DIN 933</t>
  </si>
  <si>
    <t>ЗИФ-00010019</t>
  </si>
  <si>
    <t>Болт шестигранный с полной резьбой М5х12 8.8 (А2К) DIN 933</t>
  </si>
  <si>
    <t>ЗИФ-00008977</t>
  </si>
  <si>
    <t>Болт шестигранный с полной резьбой М5х20 8.8 (А2К) DIN 933</t>
  </si>
  <si>
    <t>ЗИФ-00033609</t>
  </si>
  <si>
    <t>Болт шестигранный с полной резьбой М5х35 (А4) DIN 933</t>
  </si>
  <si>
    <t>ЗИФ-00010021</t>
  </si>
  <si>
    <t>Болт шестигранный с полной резьбой М6х12 8.8 (А2К) DIN 933</t>
  </si>
  <si>
    <t>ЗИФ-00010022</t>
  </si>
  <si>
    <t>Болт шестигранный с полной резьбой М6х16 8.8 (А2К) DIN 933</t>
  </si>
  <si>
    <t>ЗИФ-00015611</t>
  </si>
  <si>
    <t>Болт шестигранный с полной резьбой М6х20 8.8 (А2К) DIN 933</t>
  </si>
  <si>
    <t>ЗИФ-00015634</t>
  </si>
  <si>
    <t>Болт шестигранный с полной резьбой М6х25 8.8 (А2К) DIN 933</t>
  </si>
  <si>
    <t>ЗИФ-00015636</t>
  </si>
  <si>
    <t>Болт шестигранный с полной резьбой М6х30 8.8 (А2К) DIN 933</t>
  </si>
  <si>
    <t>ЗИФ-00015613</t>
  </si>
  <si>
    <t>Болт шестигранный с полной резьбой М6х40 8.8 (А2К) DIN 933</t>
  </si>
  <si>
    <t>ЗИФ-00010214</t>
  </si>
  <si>
    <t>Болт шестигранный с полной резьбой М6х50 8.8 (А2К) DIN 933</t>
  </si>
  <si>
    <t>ЗИФ-00015532</t>
  </si>
  <si>
    <t>Болт шестигранный с полной резьбой М8х16 8.8 (А2К) DIN 933</t>
  </si>
  <si>
    <t>ЗИФ-00007930</t>
  </si>
  <si>
    <t>Болт шестигранный с полной резьбой М8х20 8.8 (А2К) DIN 933</t>
  </si>
  <si>
    <t>ЗИФ-00020166</t>
  </si>
  <si>
    <t>Болт шестигранный с полной резьбой М8х25 8.8 (А2) DIN 933</t>
  </si>
  <si>
    <t>ЗИФ-00015510</t>
  </si>
  <si>
    <t>Болт шестигранный с полной резьбой М8х25 8.8 (А2К) DIN 933</t>
  </si>
  <si>
    <t>ЗИФ-00010738</t>
  </si>
  <si>
    <t>Болт шестигранный с полной резьбой М8х30 8.8 (А2К) DIN 933</t>
  </si>
  <si>
    <t>ЗИФ-00015616</t>
  </si>
  <si>
    <t>Болт шестигранный с полной резьбой М8х35 8.8 (А2К) DIN 933</t>
  </si>
  <si>
    <t>ЗИФ-00015517</t>
  </si>
  <si>
    <t>Болт шестигранный с полной резьбой М8х40 8.8 (А2К) DIN 933</t>
  </si>
  <si>
    <t>ЗИФ-00015506</t>
  </si>
  <si>
    <t>Болт шестигранный с полной резьбой М8х50 8.8 (А2К) DIN 933</t>
  </si>
  <si>
    <t>ЗИФ-00021495</t>
  </si>
  <si>
    <t>Болт шестигранный с полной резьбой М8х60 8.8 (А2К) DIN 933</t>
  </si>
  <si>
    <t>ЗИФ-00025430</t>
  </si>
  <si>
    <t>Бонка заземления М10 АРМ72-90.0200.020</t>
  </si>
  <si>
    <t>ЗИФ-00028255</t>
  </si>
  <si>
    <t>Бонка заземления М8 АРМ18-110.0200.008</t>
  </si>
  <si>
    <t>ЗИФ-00038713</t>
  </si>
  <si>
    <t>Бочонок ЗИФ-АРМ-МКС-13/0,8-2-2Р-1,8Р.0200.001</t>
  </si>
  <si>
    <t>ЗИФ-00021540</t>
  </si>
  <si>
    <t>Бочонок оцинкованный 2"</t>
  </si>
  <si>
    <t>ЗИФ-00034513</t>
  </si>
  <si>
    <t>Быстроразъемное соединение "Камлок" тип D, розетка с внутр. резьбой G 1 1/2" (сталь)</t>
  </si>
  <si>
    <t>ЗИФ-00032993</t>
  </si>
  <si>
    <t>Быстроразъемное соединение "Камлок" тип F, ниппель с нар. резьбой G 1 1/4"</t>
  </si>
  <si>
    <t>ЗИФ-00032992</t>
  </si>
  <si>
    <t>Быстроразъемное соединение "Камлок" тип F, ниппель с нар. резьбой G 3/4"</t>
  </si>
  <si>
    <t>ЗИФ-00037894</t>
  </si>
  <si>
    <t>Быстроразъемное соединение ДАЛИ-авто штуцер - елочка 10мм</t>
  </si>
  <si>
    <t>ЗИФ-00037124</t>
  </si>
  <si>
    <t>Быстроразъемное соединение крабовое 13-15</t>
  </si>
  <si>
    <t>ЗИФ-00037123</t>
  </si>
  <si>
    <t>Быстроразъемное соединение крабовое 3/4" нар.</t>
  </si>
  <si>
    <t>ЗИФ-00028154</t>
  </si>
  <si>
    <t>Быстроразъемное соединение рапид муфта - 1/2" нар.</t>
  </si>
  <si>
    <t>ЗИФ-00025348</t>
  </si>
  <si>
    <t>Быстроразъемное соединение рапид муфта - 1/4" нар.</t>
  </si>
  <si>
    <t>ЗИФ-00038538</t>
  </si>
  <si>
    <t>Быстроразъемное соединение рапид муфта - елочка 12мм</t>
  </si>
  <si>
    <t>ЗИФ-00037893</t>
  </si>
  <si>
    <t>Быстроразъемное соединение рапид штуцер - елочка 10мм</t>
  </si>
  <si>
    <t>ЗИФ-00038140</t>
  </si>
  <si>
    <t>Быстроразъемное соединение рапид штуцер - елочка 8мм</t>
  </si>
  <si>
    <t>ЗИФ-00006840</t>
  </si>
  <si>
    <t>Вал АРМ20 0000-006</t>
  </si>
  <si>
    <t>ЗИФ-00005525</t>
  </si>
  <si>
    <t>Вал АРМ40.0000.006</t>
  </si>
  <si>
    <t>ЗИФ-00037473</t>
  </si>
  <si>
    <t>Вал АРМ40.0000.006-14</t>
  </si>
  <si>
    <t>ЗИФ-00020107</t>
  </si>
  <si>
    <t>Вал АРМ40.0000.066</t>
  </si>
  <si>
    <t>ЗИФ-00032406</t>
  </si>
  <si>
    <t>Вал АРМ9-21.2.0320.000</t>
  </si>
  <si>
    <t>ЗИФ-00034754</t>
  </si>
  <si>
    <t>Вал АРМ9-38.0000.322</t>
  </si>
  <si>
    <t>ЗИФ-00041222</t>
  </si>
  <si>
    <t>Вал АРМ9-40.0300.022</t>
  </si>
  <si>
    <t>ЗИФ-00005557</t>
  </si>
  <si>
    <t>Вал АРМ9-50.0000.022</t>
  </si>
  <si>
    <t>ЗИФ-00041279</t>
  </si>
  <si>
    <t>Вал главный</t>
  </si>
  <si>
    <t>ЗИФ-00034203</t>
  </si>
  <si>
    <t>Вал первичный АРМ9-33.0000.002</t>
  </si>
  <si>
    <t>ЗИФ-00038753</t>
  </si>
  <si>
    <t>Вал первичный АРМ9-36-40.0300.022</t>
  </si>
  <si>
    <t>ЗИФ-00040770</t>
  </si>
  <si>
    <t>Вал первичный АРМ9-50F.0300.022</t>
  </si>
  <si>
    <t>ЗИФ-00016762</t>
  </si>
  <si>
    <t>Вал первичный АРМ9-ПВ5/0,7 0009-771</t>
  </si>
  <si>
    <t>ЗИФ-00006375</t>
  </si>
  <si>
    <t>Вал первичный АРМ9-ПВ5/0,7 0109-002</t>
  </si>
  <si>
    <t>ЗИФ-00036383</t>
  </si>
  <si>
    <t>Вал первичный АРМ9-ПВ5/0,7FAW 0300.003</t>
  </si>
  <si>
    <t>ЗИФ-00036803</t>
  </si>
  <si>
    <t>Вал приводной АРМ160.0000.006</t>
  </si>
  <si>
    <t>ЗИФ-00037522</t>
  </si>
  <si>
    <t>Вал фрикционный 16К20.020.420СБ</t>
  </si>
  <si>
    <t>ЗИФ-00034267</t>
  </si>
  <si>
    <t>Вал шлицевой АРМ9-36.0300.145</t>
  </si>
  <si>
    <t>ЗИФ-00028473</t>
  </si>
  <si>
    <t>Вал шлицевой АРМ9-36.0300.302</t>
  </si>
  <si>
    <t>ЗИФ-00023394</t>
  </si>
  <si>
    <t>Вал шлицевой АРМ9-60.0300.002</t>
  </si>
  <si>
    <t>ЗИФ-00035550</t>
  </si>
  <si>
    <t>Вал шлицевой АРМ9-84.0300.002</t>
  </si>
  <si>
    <t>ЗИФ-00037710</t>
  </si>
  <si>
    <t>Вал шлицевой АРМ9-84.0300.006</t>
  </si>
  <si>
    <t>ЗИФ-00038535</t>
  </si>
  <si>
    <t>Вал шлицевой АРМ9-84.0300.011</t>
  </si>
  <si>
    <t>ЗИФ-00036013</t>
  </si>
  <si>
    <t>Валик АРМ9-33.0000.056 ПФ</t>
  </si>
  <si>
    <t>ЗИФ-00032223</t>
  </si>
  <si>
    <t>Валик АРМ9-36Б.0053.001</t>
  </si>
  <si>
    <t>ЗИФ-00036079</t>
  </si>
  <si>
    <t>Валик АРМ9-84.000.172</t>
  </si>
  <si>
    <t>ЗИФ-00005670</t>
  </si>
  <si>
    <t>Валик АРМ9-ПВ5/0,7 0000-172</t>
  </si>
  <si>
    <t>ЗИФ-00034490</t>
  </si>
  <si>
    <t>Валик АРМ9-ПВ5/0,7 0000-172-01</t>
  </si>
  <si>
    <t>ЗИФ-00036373</t>
  </si>
  <si>
    <t>Валик АРМ9-ПВ5/0,7FAW 0300.211</t>
  </si>
  <si>
    <t>ЗИФ-00022905</t>
  </si>
  <si>
    <t>Валик вилки 236-1601215-Б</t>
  </si>
  <si>
    <t>ЗИФ-00034206</t>
  </si>
  <si>
    <t>Валик вилки выключения в сборе АРМ9-33.0170.000</t>
  </si>
  <si>
    <t>ЗИФ-00034491</t>
  </si>
  <si>
    <t>Валик вилки выключения в сборе АРМ9-33.0170.000-01</t>
  </si>
  <si>
    <t>ЗИФ-00005396</t>
  </si>
  <si>
    <t>Валик вилки выключения в сборе АРМ9-50.0013.000</t>
  </si>
  <si>
    <t>ЗИФ-00024099</t>
  </si>
  <si>
    <t>Валик вилки выключения в сборе АРМ9-60.0013.000</t>
  </si>
  <si>
    <t>ЗИФ-00035817</t>
  </si>
  <si>
    <t>Валик вилки выключения в сборе АРМ9-84.0013.000</t>
  </si>
  <si>
    <t>ЗИФ-00006248</t>
  </si>
  <si>
    <t>Валик вилки выключения в сборе АРМ9-ПВ5/0,7 0009-520</t>
  </si>
  <si>
    <t>ЗИФ-00038126</t>
  </si>
  <si>
    <t>Валик вилки выключения в сборе АРМ9-ПВ5/0,7FAW 0300.520</t>
  </si>
  <si>
    <t>ЗИФ-00032895</t>
  </si>
  <si>
    <t>Валик вилки выключения в сборе БЗКР.100202.110</t>
  </si>
  <si>
    <t>ЗИФ-00038191</t>
  </si>
  <si>
    <t>Ввертыш головки блока 740-1115152</t>
  </si>
  <si>
    <t>ЗИФ-00027626</t>
  </si>
  <si>
    <t>Ввод АРМ18-45.0219.010</t>
  </si>
  <si>
    <t>ЗИФ-00031743</t>
  </si>
  <si>
    <t>Ввод кабельный (сальник) MG-12 IP68</t>
  </si>
  <si>
    <t>ЗИФ-00030507</t>
  </si>
  <si>
    <t>Ввод кабельный (сальник) MG-16 IP68</t>
  </si>
  <si>
    <t>ЗИФ-00030520</t>
  </si>
  <si>
    <t>Ввод кабельный (сальник) MG-25 IP68 черный</t>
  </si>
  <si>
    <t>ЗИФ-00030529</t>
  </si>
  <si>
    <t>Ввод кабельный (сальник) MG-32 IP68</t>
  </si>
  <si>
    <t>ЗИФ-00036120</t>
  </si>
  <si>
    <t>Ввод кабельный (сальник) MG-40 IP68</t>
  </si>
  <si>
    <t>ЗИФ-00028366</t>
  </si>
  <si>
    <t>Ввод кабельный (сальник) PG-11</t>
  </si>
  <si>
    <t>ЗИФ-00029231</t>
  </si>
  <si>
    <t>Ввод кабельный (сальник) PG-11 IP54</t>
  </si>
  <si>
    <t>ЗИФ-00029232</t>
  </si>
  <si>
    <t>Ввод кабельный (сальник) PG-13.5 IP54</t>
  </si>
  <si>
    <t>ЗИФ-00031048</t>
  </si>
  <si>
    <t>Ввод кабельный (сальник) PG-13.5 IP54 белый</t>
  </si>
  <si>
    <t>ЗИФ-00030166</t>
  </si>
  <si>
    <t>Ввод кабельный (сальник) PG-16 IP54 серый</t>
  </si>
  <si>
    <t>ЗИФ-00023284</t>
  </si>
  <si>
    <t>Ввод кабельный (сальник) PG-21</t>
  </si>
  <si>
    <t>ЗИФ-00030165</t>
  </si>
  <si>
    <t>Ввод кабельный (сальник) PG-21 IP54 серый</t>
  </si>
  <si>
    <t>ЗИФ-00026398</t>
  </si>
  <si>
    <t>Ввод кабельный (сальник) PG-21 с контргайкой (пластиковый)</t>
  </si>
  <si>
    <t>ЗИФ-00025079</t>
  </si>
  <si>
    <t>Ввод кабельный (сальник) PG-29 IP54</t>
  </si>
  <si>
    <t>ЗИФ-00022991</t>
  </si>
  <si>
    <t>Ввод кабельный (сальник) PG-7 IP54</t>
  </si>
  <si>
    <t>ЗИФ-00029230</t>
  </si>
  <si>
    <t>Ввод кабельный (сальник) PG-9 IP54</t>
  </si>
  <si>
    <t>ЗИФ-00037391</t>
  </si>
  <si>
    <t>Ввод кабельный ЗЭТА ВК-М16-12-МР15 IP68</t>
  </si>
  <si>
    <t>ЗИФ-00037392</t>
  </si>
  <si>
    <t>Ввод кабельный ЗЭТА ВК-М32-25-МР32 IP66/IP67/IP68</t>
  </si>
  <si>
    <t>ЗИФ-00027373</t>
  </si>
  <si>
    <t>Венец зубчатый</t>
  </si>
  <si>
    <t>ЗИФ-00028329</t>
  </si>
  <si>
    <t>ЗИФ-00042925</t>
  </si>
  <si>
    <t>ЗИФ-00041614</t>
  </si>
  <si>
    <t>ЗИФ-00015311</t>
  </si>
  <si>
    <t>ЗИФ-00029056</t>
  </si>
  <si>
    <t>ЗИФ-00029057</t>
  </si>
  <si>
    <t>ЗИФ-00033484</t>
  </si>
  <si>
    <t>Венец шлицевой АРМ.АКВ.0,42/0,9Л.У2.0000.052-04</t>
  </si>
  <si>
    <t>ЗИФ-00042785</t>
  </si>
  <si>
    <t>Вентиль игольчатый  серии NV, проходной RT 1/4" внутр.- RT 1/4" внутр., NV2-F-4R-NI/BRAS</t>
  </si>
  <si>
    <t>ЗИФ-00037315</t>
  </si>
  <si>
    <t>Вентиль манометрический A-Flow VNG1-MRF-20M-D4N с дренажом</t>
  </si>
  <si>
    <t>ЗИФ-00028247</t>
  </si>
  <si>
    <t>Вентиль манометрический A-Flow VNL1-MLF-M20</t>
  </si>
  <si>
    <t>ЗИФ-00039843</t>
  </si>
  <si>
    <t>Вентиль электропневматический ВВ-32Ш УЗ(110в)</t>
  </si>
  <si>
    <t>ЗИФ-00042742</t>
  </si>
  <si>
    <t>Вентилятор</t>
  </si>
  <si>
    <t>ЗИФ-00042769</t>
  </si>
  <si>
    <t>ЗИФ-00043589</t>
  </si>
  <si>
    <t>ЗИФ-00010306</t>
  </si>
  <si>
    <t>Вентилятор (комплект) двигателя А200</t>
  </si>
  <si>
    <t>ЗИФ-00041568</t>
  </si>
  <si>
    <t>Вентилятор ВО 06-300-3,15 с э/дв 0,37/3000 (исп.2)</t>
  </si>
  <si>
    <t>ЗИФ-00042626</t>
  </si>
  <si>
    <t>Вентилятор ВР В ВКР № 3,15 Ех (1,1/3000 1ExdIIBT4, исп.1, сталь, +80С)</t>
  </si>
  <si>
    <t>ЗИФ-00042532</t>
  </si>
  <si>
    <t>Вентилятор ВРАВ-020-Т80-В-00037/4-У2-1-Л90-0</t>
  </si>
  <si>
    <t>ЗИФ-00036370</t>
  </si>
  <si>
    <t>Вентилятор ГАЗ-3302 дв. CUMMINS ISF 2.8 (крыльчатка) MEGAPOWER, арт. 130-12-005</t>
  </si>
  <si>
    <t>ЗИФ-00034123</t>
  </si>
  <si>
    <t>Вентилятор Н315.304151.043-00 ЭДН, к дв. Ва355SMA2Бухл1 код Б130</t>
  </si>
  <si>
    <t>ЗИФ-00030366</t>
  </si>
  <si>
    <t>Вентилятор осевой</t>
  </si>
  <si>
    <t>ЗИФ-00033292</t>
  </si>
  <si>
    <t>Вентилятор осевой 280 мм VA09-BP12/C-54S 24V PKSL</t>
  </si>
  <si>
    <t>ЗИФ-00033291</t>
  </si>
  <si>
    <t>Вентилятор осевой 305 мм VA10-BP50/С-61S 24V</t>
  </si>
  <si>
    <t>ЗИФ-00033877</t>
  </si>
  <si>
    <t>Вентилятор осевой d100 мм Вентс 100ВКО белый</t>
  </si>
  <si>
    <t>ЗИФ-00032146</t>
  </si>
  <si>
    <t>Вентилятор осевой YWF4Е 400 87-032</t>
  </si>
  <si>
    <t>ЗИФ-00017921</t>
  </si>
  <si>
    <t>Вентилятор осевой ВО-4Т560А</t>
  </si>
  <si>
    <t>ЗИФ-00028650</t>
  </si>
  <si>
    <t>Вентилятор осевой ВО-6Т800А</t>
  </si>
  <si>
    <t>ЗИФ-00037313</t>
  </si>
  <si>
    <t>Верхняя пластина под 2 отверстия оцинк. DP1</t>
  </si>
  <si>
    <t>ЗИФ-00043300</t>
  </si>
  <si>
    <t>Взрывозащищенная заглушка ВЗ-Р20</t>
  </si>
  <si>
    <t>ЗИФ-00042831</t>
  </si>
  <si>
    <t>Взрывозащищенный пульт управления ПУВП.121209-24.4547.03</t>
  </si>
  <si>
    <t>ЗИФ-00042830</t>
  </si>
  <si>
    <t>Взрывонепроницаемое устройство управления ЩД.476726-25.4547.02</t>
  </si>
  <si>
    <t>ЗИФ-00042829</t>
  </si>
  <si>
    <t>Взрывонепроницаемое устройство управления ЩД.608045-25.4547.01</t>
  </si>
  <si>
    <t>ЗИФ-00034567</t>
  </si>
  <si>
    <t>Виброизолятор MF50X30 M10X28 MF50301028 ISB</t>
  </si>
  <si>
    <t>ЗИФ-00039587</t>
  </si>
  <si>
    <t>Виброкомпенсатор фланцевый Ду150</t>
  </si>
  <si>
    <t>ЗИФ-00022118</t>
  </si>
  <si>
    <t>Виброопора EC(A) 70х50</t>
  </si>
  <si>
    <t>ЗИФ-00041808</t>
  </si>
  <si>
    <t>Виброопора EPC 15050W M20</t>
  </si>
  <si>
    <t>ЗИФ-00041807</t>
  </si>
  <si>
    <t>Виброопора EPL 01-60</t>
  </si>
  <si>
    <t>ЗИФ-00045241</t>
  </si>
  <si>
    <t>Виброопора PCA 65 (73) М12</t>
  </si>
  <si>
    <t>ЗИФ-00039398</t>
  </si>
  <si>
    <t>Вибропреобразователь DVA 484.104.Е4X1</t>
  </si>
  <si>
    <t>ЗИФ-00027248</t>
  </si>
  <si>
    <t>Вилка 40D кримп 09210403001 Han D</t>
  </si>
  <si>
    <t>ЗИФ-00005560</t>
  </si>
  <si>
    <t>Вилка АРМ9-50.0000.026</t>
  </si>
  <si>
    <t>ЗИФ-00037703</t>
  </si>
  <si>
    <t>Вилка АРМ9-84.0000.026</t>
  </si>
  <si>
    <t>ЗИФ-00043009</t>
  </si>
  <si>
    <t>Вилка ВПМ-40-2-УХЛ3 ТУ 6313-007-61929916-2011</t>
  </si>
  <si>
    <t>ЗИФ-00023137</t>
  </si>
  <si>
    <t>Вилка выключения сцепления 1830.1601203-01</t>
  </si>
  <si>
    <t>ЗИФ-00038282</t>
  </si>
  <si>
    <t>Вилка выключения сцепления 1840.1601203-01</t>
  </si>
  <si>
    <t>ЗИФ-00005812</t>
  </si>
  <si>
    <t>Вилка выключения сцепления 50-1601203</t>
  </si>
  <si>
    <t>ЗИФ-00032284</t>
  </si>
  <si>
    <t>Винт 4х45 п/цилиндр DIN 84 M оц.</t>
  </si>
  <si>
    <t>ЗИФ-00040534</t>
  </si>
  <si>
    <t>Винт M4x8 4.8 (A2K) DIN 7985</t>
  </si>
  <si>
    <t>ЗИФ-00005129</t>
  </si>
  <si>
    <t>Винт В.М3-6gх10.48.016 ГОСТ 17473-80</t>
  </si>
  <si>
    <t>ЗИФ-00004022</t>
  </si>
  <si>
    <t>Винт В.М5-6gх50.48.016 ГОСТ 17474-80</t>
  </si>
  <si>
    <t>ЗИФ-00035316</t>
  </si>
  <si>
    <t>Винт ведомый АРМ5 0020.032</t>
  </si>
  <si>
    <t>ЗИФ-00006853</t>
  </si>
  <si>
    <t>Винт ведущий АРМ20 0000-031</t>
  </si>
  <si>
    <t>ЗИФ-00006854</t>
  </si>
  <si>
    <t>Винт ведомый АРМ20 0000-032</t>
  </si>
  <si>
    <t>ЗИФ-00007797</t>
  </si>
  <si>
    <t>Винт ведущий АРМ20 0000-031-01</t>
  </si>
  <si>
    <t>ЗИФ-00035317</t>
  </si>
  <si>
    <t>Винт ведущий АРМ5 0020.031</t>
  </si>
  <si>
    <t>ЗИФ-00025495</t>
  </si>
  <si>
    <t>Винт М4х16 (А2) DIN 7985</t>
  </si>
  <si>
    <t>ЗИФ-00015596</t>
  </si>
  <si>
    <t>Винт М4х20 8.8 (А2К) DIN 7985</t>
  </si>
  <si>
    <t>ЗИФ-00015667</t>
  </si>
  <si>
    <t>Винт М4х35 8.8 (А2К) DIN 7985</t>
  </si>
  <si>
    <t>ЗИФ-00008032</t>
  </si>
  <si>
    <t>Винт М5х10 (А2К) DIN 7985</t>
  </si>
  <si>
    <t>ЗИФ-00036770</t>
  </si>
  <si>
    <t>Винт М5х18 10.9 (цинк) DIN 7380</t>
  </si>
  <si>
    <t>ЗИФ-00022204</t>
  </si>
  <si>
    <t>Винт М5х25 DIN 7985</t>
  </si>
  <si>
    <t>ЗИФ-00042556</t>
  </si>
  <si>
    <t>Винт М6х12 (А2К) DIN 7985</t>
  </si>
  <si>
    <t>ЗИФ-00018283</t>
  </si>
  <si>
    <t>Винт М6х30 8.8 (А2К) DIN 912</t>
  </si>
  <si>
    <t>ЗИФ-00006986</t>
  </si>
  <si>
    <t>Винт прижимной с накаткой М6х45 (А2К) DIN 653</t>
  </si>
  <si>
    <t>ЗИФ-00015361</t>
  </si>
  <si>
    <t>Винт регулировочный АРМ19-06 0000-172</t>
  </si>
  <si>
    <t>ЗИФ-00008648</t>
  </si>
  <si>
    <t>Винт с внутренним шестигранником М10х25 (А2К) DIN 912</t>
  </si>
  <si>
    <t>ЗИФ-00016730</t>
  </si>
  <si>
    <t>Винт с внутренним шестигранником М10х25 8.8 (А2К) DIN 912</t>
  </si>
  <si>
    <t>ЗИФ-00010740</t>
  </si>
  <si>
    <t>Винт с внутренним шестигранником М10х30 8.8 (А2К) DIN 912</t>
  </si>
  <si>
    <t>ЗИФ-00037155</t>
  </si>
  <si>
    <t>Винт с внутренним шестигранником М10х35 12.9 (А2К) DIN 912</t>
  </si>
  <si>
    <t>ЗИФ-00016739</t>
  </si>
  <si>
    <t>Винт с внутренним шестигранником М10х35 8.8 (А2К) DIN 912</t>
  </si>
  <si>
    <t>ЗИФ-00037084</t>
  </si>
  <si>
    <t>Винт с внутренним шестигранником М10х40 8.8 (А2К) DIN 912</t>
  </si>
  <si>
    <t>ЗИФ-00032693</t>
  </si>
  <si>
    <t>Винт с внутренним шестигранником М10х70 12,9 DIN 912</t>
  </si>
  <si>
    <t>ЗИФ-00016751</t>
  </si>
  <si>
    <t>Винт с внутренним шестигранником М12х20 8.8 (А2К) DIN 912</t>
  </si>
  <si>
    <t>ЗИФ-00005814</t>
  </si>
  <si>
    <t>Винт с внутренним шестигранником М12х30 8.8 (А2К) DIN 912</t>
  </si>
  <si>
    <t>ЗИФ-00016747</t>
  </si>
  <si>
    <t>Винт с внутренним шестигранником М12х35 8.8 (А2К) DIN 912</t>
  </si>
  <si>
    <t>ЗИФ-00015600</t>
  </si>
  <si>
    <t>Винт с внутренним шестигранником М12х40 8.8 (А2К) DIN 912</t>
  </si>
  <si>
    <t>ЗИФ-00017322</t>
  </si>
  <si>
    <t>Винт с внутренним шестигранником М12х45 (оксид.) DIN 912</t>
  </si>
  <si>
    <t>ЗИФ-00016737</t>
  </si>
  <si>
    <t>Винт с внутренним шестигранником М12х50 8.8 (А2К) DIN 912</t>
  </si>
  <si>
    <t>ЗИФ-00036337</t>
  </si>
  <si>
    <t>Винт с внутренним шестигранником М12х55 8.8 (А2К) DIN 912</t>
  </si>
  <si>
    <t>ЗИФ-00024299</t>
  </si>
  <si>
    <t>Винт с внутренним шестигранником М12х65 8.8 (А2К) DIN 912</t>
  </si>
  <si>
    <t>ЗИФ-00038060</t>
  </si>
  <si>
    <t>Винт с внутренним шестигранником М12х75 8.8 (А2К) DIN 912</t>
  </si>
  <si>
    <t>ЗИФ-00038405</t>
  </si>
  <si>
    <t>Винт с внутренним шестигранником М12х90 10.9 (А2К) DIN 912</t>
  </si>
  <si>
    <t>ЗИФ-00038263</t>
  </si>
  <si>
    <t>Винт с внутренним шестигранником М12х90 10.9 (оксид.) DIN 912</t>
  </si>
  <si>
    <t>ЗИФ-00036789</t>
  </si>
  <si>
    <t>Винт с внутренним шестигранником М12х90 8.8 (А2К) DIN 912</t>
  </si>
  <si>
    <t>ЗИФ-00006187</t>
  </si>
  <si>
    <t>Винт с внутренним шестигранником М14х30 8.8 (А2К) DIN 912</t>
  </si>
  <si>
    <t>ЗИФ-00016734</t>
  </si>
  <si>
    <t>Винт с внутренним шестигранником М16х35 8.8 (А2К) DIN 912</t>
  </si>
  <si>
    <t>ЗИФ-00029479</t>
  </si>
  <si>
    <t>Винт с внутренним шестигранником М16х40 8.8 (оцинк.) DIN 912</t>
  </si>
  <si>
    <t>ЗИФ-00038722</t>
  </si>
  <si>
    <t>Винт с внутренним шестигранником М16х45 12.9 (оксид.) DIN 912</t>
  </si>
  <si>
    <t>ЗИФ-00021866</t>
  </si>
  <si>
    <t>Винт с внутренним шестигранником М16х60 10.9 (А2К) DIN 912</t>
  </si>
  <si>
    <t>ЗИФ-00038835</t>
  </si>
  <si>
    <t>Винт с внутренним шестигранником М18х50 8.8 (A2K) DIN 912</t>
  </si>
  <si>
    <t>ЗИФ-00038836</t>
  </si>
  <si>
    <t>Винт с внутренним шестигранником М18х60 8.8 (A2K) DIN 912</t>
  </si>
  <si>
    <t>ЗИФ-00018022</t>
  </si>
  <si>
    <t>Винт с внутренним шестигранником М20х120 8.8 (оцинк.) DIN 912</t>
  </si>
  <si>
    <t>ЗИФ-00035529</t>
  </si>
  <si>
    <t>Винт с внутренним шестигранником М20х35 8.8 DIN 912</t>
  </si>
  <si>
    <t>ЗИФ-00019900</t>
  </si>
  <si>
    <t>Винт с внутренним шестигранником М20х50 10.9 (A2K) DIN 912</t>
  </si>
  <si>
    <t>ЗИФ-00008031</t>
  </si>
  <si>
    <t>Винт с внутренним шестигранником М24х200 8.8 (А2К) DIN 912</t>
  </si>
  <si>
    <t>ЗИФ-00043405</t>
  </si>
  <si>
    <t>Винт с внутренним шестигранником М4х16 10.9 (оцинк.) DIN 912</t>
  </si>
  <si>
    <t>ЗИФ-00036946</t>
  </si>
  <si>
    <t>Винт с внутренним шестигранником М5х18 12.9 (оксид.) DIN 912</t>
  </si>
  <si>
    <t>ЗИФ-00018228</t>
  </si>
  <si>
    <t>Винт с внутренним шестигранником М5х40 8.8 (А2К) DIN 912</t>
  </si>
  <si>
    <t>ЗИФ-00018282</t>
  </si>
  <si>
    <t>Винт с внутренним шестигранником М6х20 8.8 (А2К) DIN 912</t>
  </si>
  <si>
    <t>ЗИФ-00035286</t>
  </si>
  <si>
    <t>Винт с внутренним шестигранником М6х20 8.8 DIN 912</t>
  </si>
  <si>
    <t>ЗИФ-00036791</t>
  </si>
  <si>
    <t>Винт с внутренним шестигранником М6х22 8.8 (А2К) DIN 912</t>
  </si>
  <si>
    <t>ЗИФ-00039604</t>
  </si>
  <si>
    <t>Винт с внутренним шестигранником М6х25 8.8 (А2К) DIN 912</t>
  </si>
  <si>
    <t>ЗИФ-00011266</t>
  </si>
  <si>
    <t>Винт с внутренним шестигранником М6х50 (А2К) DIN912</t>
  </si>
  <si>
    <t>ЗИФ-00018124</t>
  </si>
  <si>
    <t>Винт с внутренним шестигранником М6х60 8.8 (А2) DIN 912</t>
  </si>
  <si>
    <t>ЗИФ-00039616</t>
  </si>
  <si>
    <t>Винт с внутренним шестигранником М6х60 8.8 (А2K) DIN 912</t>
  </si>
  <si>
    <t>ЗИФ-00037083</t>
  </si>
  <si>
    <t>Винт с внутренним шестигранником М8х110 8.8 (А2К) DIN 912</t>
  </si>
  <si>
    <t>ЗИФ-00038406</t>
  </si>
  <si>
    <t>Винт с внутренним шестигранником М8х115 8.8 (А2К) DIN 912</t>
  </si>
  <si>
    <t>ЗИФ-00039406</t>
  </si>
  <si>
    <t>Винт с внутренним шестигранником М8х120 10.9 (А2К) DIN 912</t>
  </si>
  <si>
    <t>ЗИФ-00038262</t>
  </si>
  <si>
    <t>Винт с внутренним шестигранником М8х120 12.9 DIN 912</t>
  </si>
  <si>
    <t>ЗИФ-00010374</t>
  </si>
  <si>
    <t>Винт с внутренним шестигранником М8х16 8.8 (А2К) DIN 912</t>
  </si>
  <si>
    <t>ЗИФ-00017319</t>
  </si>
  <si>
    <t>Винт с внутренним шестигранником М8х20 (оксид.) DIN 912</t>
  </si>
  <si>
    <t>ЗИФ-00018020</t>
  </si>
  <si>
    <t>Винт с внутренним шестигранником М8х20 8.8 (А2К) DIN 912</t>
  </si>
  <si>
    <t>ЗИФ-00036790</t>
  </si>
  <si>
    <t>Винт с внутренним шестигранником М8х22 8.8 (А2К) DIN 912</t>
  </si>
  <si>
    <t>ЗИФ-00031037</t>
  </si>
  <si>
    <t>Винт с внутренним шестигранником М8х25 10.9 (оцинк.) DIN 912</t>
  </si>
  <si>
    <t>ЗИФ-00016729</t>
  </si>
  <si>
    <t>Винт с внутренним шестигранником М8х25 8.8 (А2К) DIN 912</t>
  </si>
  <si>
    <t>ЗИФ-00016733</t>
  </si>
  <si>
    <t>Винт с внутренним шестигранником М8х30 8.8 (А2К) DIN 912</t>
  </si>
  <si>
    <t>ЗИФ-00039135</t>
  </si>
  <si>
    <t>Винт с внутренним шестигранником М8х35 8.8 (А2К) DIN 912</t>
  </si>
  <si>
    <t>ЗИФ-00017999</t>
  </si>
  <si>
    <t>Винт с внутренним шестигранником М8х40 8.8 (А2К) DIN 912</t>
  </si>
  <si>
    <t>ЗИФ-00031038</t>
  </si>
  <si>
    <t>Винт с внутренним шестигранником М8х85 8.8 (оцинк.) DIN 912</t>
  </si>
  <si>
    <t>ЗИФ-00032935</t>
  </si>
  <si>
    <t>Винт с гайкой поперечной подачи 16К20.050.401/201/202</t>
  </si>
  <si>
    <t>ЗИФ-00035940</t>
  </si>
  <si>
    <t>Винт с потайной головкой и внутр. шест. М4х6 (А2К) DIN 7991</t>
  </si>
  <si>
    <t>ЗИФ-00011289</t>
  </si>
  <si>
    <t>Винт с потайной головкой и внутр. шест. М8х20 (А2) DIN 7991</t>
  </si>
  <si>
    <t>ЗИФ-00025685</t>
  </si>
  <si>
    <t>Винт с потайной головкой и внутр. шест. М8х20 10,9 (оксид.) DIN 7991</t>
  </si>
  <si>
    <t>ЗИФ-00036544</t>
  </si>
  <si>
    <t>Винт установочный с засверленным концом М8х8 12.9 DIN 916</t>
  </si>
  <si>
    <t>ЗИФ-00010465</t>
  </si>
  <si>
    <t>Винт установочный с коническим концом М10х10 (А2К) DIN 914</t>
  </si>
  <si>
    <t>ЗИФ-00022976</t>
  </si>
  <si>
    <t>Винт установочный с коническим концом М10х25 8.8 (A4) DIN 914</t>
  </si>
  <si>
    <t>ЗИФ-00010464</t>
  </si>
  <si>
    <t>Винт установочный с коническим концом М6х6 (А2К) DIN 914</t>
  </si>
  <si>
    <t>ЗИФ-00020693</t>
  </si>
  <si>
    <t>Винт установочный с коническим концом М6х8 (А2К) DIN 914</t>
  </si>
  <si>
    <t>ЗИФ-00010469</t>
  </si>
  <si>
    <t>Винт установочный с коническим концом М8х10 (А2К) DIN 914</t>
  </si>
  <si>
    <t>ЗИФ-00016740</t>
  </si>
  <si>
    <t>Винт установочный с плоским концом М16х16 (А2К) DIN 913</t>
  </si>
  <si>
    <t>ЗИФ-00016600</t>
  </si>
  <si>
    <t>Винт установочный с плоским концом М16х25 (А2К) DIN 913</t>
  </si>
  <si>
    <t>ЗИФ-00024423</t>
  </si>
  <si>
    <t>Винт установочный с плоским концом М4х16 (А2К) DIN 913</t>
  </si>
  <si>
    <t>ЗИФ-00042123</t>
  </si>
  <si>
    <t>Винт установочный с плоским концом М4х4 (А2/А4) DIN 913</t>
  </si>
  <si>
    <t>ЗИФ-00006194</t>
  </si>
  <si>
    <t>Винт установочный с плоским концом М5х5 (А2/А4) DIN 913</t>
  </si>
  <si>
    <t>ЗИФ-00035287</t>
  </si>
  <si>
    <t>Винт установочный с плоским концом М5х6 (А2/А4) DIN 913</t>
  </si>
  <si>
    <t>ЗИФ-00039612</t>
  </si>
  <si>
    <t>Винт установочный с плоским концом М6х6 (А2/А4) DIN 913</t>
  </si>
  <si>
    <t>ЗИФ-00010037</t>
  </si>
  <si>
    <t>Винт установочный с плоским концом М8х10 (А2К) DIN 913</t>
  </si>
  <si>
    <t>ЗИФ-00018931</t>
  </si>
  <si>
    <t>Винтовой блок АРМ20 0000-020 (ЗИП)</t>
  </si>
  <si>
    <t>ЗИФ-00043403</t>
  </si>
  <si>
    <t>Винтовой компрессор для ЗИФ-СВЭ-7,8/1,0 ШМЧ</t>
  </si>
  <si>
    <t>ЗИФ-00022653</t>
  </si>
  <si>
    <t>Вкладыши коренные 240-1005100 Н1</t>
  </si>
  <si>
    <t>ЗИФ-00022652</t>
  </si>
  <si>
    <t>Вкладыши шатунные 240-1004140 Н1</t>
  </si>
  <si>
    <t>ЗИФ-00034202</t>
  </si>
  <si>
    <t>Вкладыш-центровка АРМ9-33.0300.004</t>
  </si>
  <si>
    <t>ЗИФ-00034619</t>
  </si>
  <si>
    <t>Вкладыш-центровка АРМ9-33.0300.004П/Ф</t>
  </si>
  <si>
    <t>ЗИФ-00035318</t>
  </si>
  <si>
    <t>Внутреннее кольцо IR 30x35x20</t>
  </si>
  <si>
    <t>ЗИФ-00005817</t>
  </si>
  <si>
    <t>Внутреннее кольцо IR 50x60x40</t>
  </si>
  <si>
    <t>ЗИФ-00006987</t>
  </si>
  <si>
    <t>Внутреннее кольцо подшипника IR 40x50x22 SKF (FAG)</t>
  </si>
  <si>
    <t>ЗИФ-00007807</t>
  </si>
  <si>
    <t>Внутреннее кольцо подшипника IR 45x50x35 SKF (FAG)</t>
  </si>
  <si>
    <t>ЗИФ-00037841</t>
  </si>
  <si>
    <t>Водорозетка 1/2" вн.</t>
  </si>
  <si>
    <t>ЗИФ-00042840</t>
  </si>
  <si>
    <t>Воздуховод 245-1008450-01</t>
  </si>
  <si>
    <t>ЗИФ-00020103</t>
  </si>
  <si>
    <t>Воздуховод АРМ.АКВ.0,42/0,9Л.У2.0200.007</t>
  </si>
  <si>
    <t>ЗИФ-00044015</t>
  </si>
  <si>
    <t>Воздуховод ЗИФ-СВЭ-100,0/0,008.1100.000</t>
  </si>
  <si>
    <t>ЗИФ-00044731</t>
  </si>
  <si>
    <t>Воздуховод компрессора АРМ9-145.1800.000</t>
  </si>
  <si>
    <t>ЗИФ-00042771</t>
  </si>
  <si>
    <t>Воздухозаборная труба</t>
  </si>
  <si>
    <t>ЗИФ-00029843</t>
  </si>
  <si>
    <t>Воздухоочиститель 240-1109015-A-08</t>
  </si>
  <si>
    <t>ЗИФ-00025389</t>
  </si>
  <si>
    <t>Воздухоочиститель 260-1109015</t>
  </si>
  <si>
    <t>ЗИФ-00035540</t>
  </si>
  <si>
    <t>Воздухоочиститель ЯМЗ-236, 238 ВФ в сборе</t>
  </si>
  <si>
    <t>ЗИФ-00042767</t>
  </si>
  <si>
    <t>Воздушная трубка</t>
  </si>
  <si>
    <t>ЗИФ-00042768</t>
  </si>
  <si>
    <t>ЗИФ-00026742</t>
  </si>
  <si>
    <t>Фильтроэлемент воздушного фильтра</t>
  </si>
  <si>
    <t>ЗИФ-00023468</t>
  </si>
  <si>
    <t>ЗИФ-00039665</t>
  </si>
  <si>
    <t>Воздушный фильтр в сборе</t>
  </si>
  <si>
    <t>ЗИФ-00039192</t>
  </si>
  <si>
    <t>ЗИФ-00039287</t>
  </si>
  <si>
    <t>Впускной клапан 44021-AIV25YEKRJ</t>
  </si>
  <si>
    <t>ЗИФ-00044927</t>
  </si>
  <si>
    <t>Впускной клапан VMC 550.1800 C90PM</t>
  </si>
  <si>
    <t>ЗИФ-00035796</t>
  </si>
  <si>
    <t>Вставка АРМ18-132.0210.003</t>
  </si>
  <si>
    <t>ЗИФ-00027125</t>
  </si>
  <si>
    <t>Вставка АРМ18-45.0210.003</t>
  </si>
  <si>
    <t>ЗИФ-00035135</t>
  </si>
  <si>
    <t>Вставка АРМ18-45.0210.003-01</t>
  </si>
  <si>
    <t>ЗИФ-00039356</t>
  </si>
  <si>
    <t>Вставка зуба АРМ5.0020.033-01</t>
  </si>
  <si>
    <t>ЗИФ-00039759</t>
  </si>
  <si>
    <t>Вставка компенсатора АРМ9-84.0000.027</t>
  </si>
  <si>
    <t>ЗИФ-00023237</t>
  </si>
  <si>
    <t>Втулка</t>
  </si>
  <si>
    <t>ЗИФ-00041280</t>
  </si>
  <si>
    <t>ЗИФ-00023238</t>
  </si>
  <si>
    <t>Втулка (Bushing) 35333-1167AA</t>
  </si>
  <si>
    <t>ЗИФ-00023239</t>
  </si>
  <si>
    <t>Втулка (Bushing) 35334-1167ВА</t>
  </si>
  <si>
    <t>ЗИФ-00023241</t>
  </si>
  <si>
    <t>Втулка (Bushing) 35337-1167AA</t>
  </si>
  <si>
    <t>ЗИФ-00023240</t>
  </si>
  <si>
    <t>Втулка (Bushing) 4807-03</t>
  </si>
  <si>
    <t>ЗИФ-00030749</t>
  </si>
  <si>
    <t>Втулка (для установки фильтра воздушного) АРМ9-ПВ5/0,7 0009-014</t>
  </si>
  <si>
    <t>ЗИФ-00036418</t>
  </si>
  <si>
    <t>Втулка (для установки фильтра воздушного) АРМ9-ПВ5/0,7 0009-014-01</t>
  </si>
  <si>
    <t>ЗИФ-00036419</t>
  </si>
  <si>
    <t>Втулка (для установки фильтра воздушного) АРМ9-ПВ5/0,7 0009-014-02</t>
  </si>
  <si>
    <t>ЗИФ-00029594</t>
  </si>
  <si>
    <t>Втулка (доработка) АРМ18-110.0160.003</t>
  </si>
  <si>
    <t>ЗИФ-00035418</t>
  </si>
  <si>
    <t>Втулка (доработка) АРМ18-132.0160.003</t>
  </si>
  <si>
    <t>ЗИФ-00041744</t>
  </si>
  <si>
    <t>Втулка 48007-05</t>
  </si>
  <si>
    <t>ЗИФ-00045383</t>
  </si>
  <si>
    <t>Втулка DIN 1SN d=10 (CS)</t>
  </si>
  <si>
    <t>ЗИФ-00019661</t>
  </si>
  <si>
    <t>Втулка DIN 1SN d=25</t>
  </si>
  <si>
    <t>ЗИФ-00045388</t>
  </si>
  <si>
    <t>Втулка DIN 1SN/DIN 2SN d=38 (CS)</t>
  </si>
  <si>
    <t>ЗИФ-00038053</t>
  </si>
  <si>
    <t>Втулка G 1 1/2" АРМ9-60.0160.001</t>
  </si>
  <si>
    <t>ЗИФ-00026971</t>
  </si>
  <si>
    <t>Втулка G 1/2" АРМ9-50.5020.004</t>
  </si>
  <si>
    <t>ЗИФ-00039312</t>
  </si>
  <si>
    <t>Втулка G 1/2" АРМ9-74.0500.002</t>
  </si>
  <si>
    <t>ЗИФ-00037443</t>
  </si>
  <si>
    <t>Втулка G 1/4 АРМ-ВГ 6,6/0,3-1,6.0490.003</t>
  </si>
  <si>
    <t>ЗИФ-00018947</t>
  </si>
  <si>
    <t>Втулка G 1/4-B АРМ70-055Ш.0080.003</t>
  </si>
  <si>
    <t>ЗИФ-00026176</t>
  </si>
  <si>
    <t>Втулка амортизатора АРМ9-60.0000.012</t>
  </si>
  <si>
    <t>ЗИФ-00042366</t>
  </si>
  <si>
    <t>Втулка АРМ.АКВ 0,42/0,9Л.У2.0000.944</t>
  </si>
  <si>
    <t>ЗИФ-00021844</t>
  </si>
  <si>
    <t>Втулка АРМ.АКВ.0,42/0,9Л.У2.0013.002</t>
  </si>
  <si>
    <t>ЗИФ-00034693</t>
  </si>
  <si>
    <t>Втулка АРМ.АКВ.0,42/0,9Л.У2.0013.002А</t>
  </si>
  <si>
    <t>ЗИФ-00020550</t>
  </si>
  <si>
    <t>Втулка АРМ.АКВ.0,42/0,9Л.У2.0200.014</t>
  </si>
  <si>
    <t>ЗИФ-00020551</t>
  </si>
  <si>
    <t>Втулка АРМ.АКВ.0,42/0,9Л.У2.0200.015</t>
  </si>
  <si>
    <t>ЗИФ-00026640</t>
  </si>
  <si>
    <t>Втулка АРМ18-110.0300.002</t>
  </si>
  <si>
    <t>ЗИФ-00035543</t>
  </si>
  <si>
    <t>Втулка АРМ18-132.0120.001</t>
  </si>
  <si>
    <t>ЗИФ-00035082</t>
  </si>
  <si>
    <t>Втулка АРМ18-132.0300.002</t>
  </si>
  <si>
    <t>ЗИФ-00028308</t>
  </si>
  <si>
    <t>Втулка АРМ18-75.0300.002</t>
  </si>
  <si>
    <t>ЗИФ-00010275</t>
  </si>
  <si>
    <t>Втулка АРМ19-01 0000-301</t>
  </si>
  <si>
    <t>ЗИФ-00007834</t>
  </si>
  <si>
    <t>Втулка АРМ19-10 0300-004-01</t>
  </si>
  <si>
    <t>ЗИФ-00008128</t>
  </si>
  <si>
    <t>Втулка АРМ19-10 0300-004-02</t>
  </si>
  <si>
    <t>ЗИФ-00007790</t>
  </si>
  <si>
    <t>Втулка АРМ19-11 0300-001</t>
  </si>
  <si>
    <t>ЗИФ-00010272</t>
  </si>
  <si>
    <t>Втулка АРМ19-11Ш.0020.001</t>
  </si>
  <si>
    <t>ЗИФ-00007861</t>
  </si>
  <si>
    <t>Втулка АРМ19-12 0300-002</t>
  </si>
  <si>
    <t>ЗИФ-00028978</t>
  </si>
  <si>
    <t>Втулка АРМ19-12 0300-002-01</t>
  </si>
  <si>
    <t>ЗИФ-00006325</t>
  </si>
  <si>
    <t>Втулка АРМ20 0000-015</t>
  </si>
  <si>
    <t>ЗИФ-00006857</t>
  </si>
  <si>
    <t>Втулка АРМ20 0000-037</t>
  </si>
  <si>
    <t>ЗИФ-00006329</t>
  </si>
  <si>
    <t>Втулка АРМ20 0000-045</t>
  </si>
  <si>
    <t>ЗИФ-00026030</t>
  </si>
  <si>
    <t>Втулка АРМ70-055Ш.0120.002</t>
  </si>
  <si>
    <t>ЗИФ-00020975</t>
  </si>
  <si>
    <t>Втулка АРМ70-132ШМ.0000.002</t>
  </si>
  <si>
    <t>ЗИФ-00029855</t>
  </si>
  <si>
    <t>Втулка АРМ89323-0000010.0020.006</t>
  </si>
  <si>
    <t>ЗИФ-00034229</t>
  </si>
  <si>
    <t>Втулка АРМ9-21.1.0009.187</t>
  </si>
  <si>
    <t>ЗИФ-00026184</t>
  </si>
  <si>
    <t>Втулка АРМ9-21.1-420.0010.001</t>
  </si>
  <si>
    <t>ЗИФ-00041962</t>
  </si>
  <si>
    <t>Втулка АРМ9-33.0000.934</t>
  </si>
  <si>
    <t>ЗИФ-00028819</t>
  </si>
  <si>
    <t>Втулка АРМ9-36.0038.004</t>
  </si>
  <si>
    <t>ЗИФ-00034755</t>
  </si>
  <si>
    <t>Втулка АРМ9-38.0000.323</t>
  </si>
  <si>
    <t>ЗИФ-00035589</t>
  </si>
  <si>
    <t>Втулка АРМ9-40.0000.423</t>
  </si>
  <si>
    <t>ЗИФ-00009490</t>
  </si>
  <si>
    <t>Втулка АРМ9-50.0000.023</t>
  </si>
  <si>
    <t>ЗИФ-00005558</t>
  </si>
  <si>
    <t>Втулка АРМ9-50.0000.024</t>
  </si>
  <si>
    <t>ЗИФ-00005561</t>
  </si>
  <si>
    <t>Втулка АРМ9-50.0000.027</t>
  </si>
  <si>
    <t>ЗИФ-00038868</t>
  </si>
  <si>
    <t>Втулка АРМ9-50.5020.006</t>
  </si>
  <si>
    <t>ЗИФ-00025519</t>
  </si>
  <si>
    <t>Втулка АРМ9-60.0037.004</t>
  </si>
  <si>
    <t>ЗИФ-00038952</t>
  </si>
  <si>
    <t>Втулка АРМ9-74.0310.001</t>
  </si>
  <si>
    <t>ЗИФ-00037960</t>
  </si>
  <si>
    <t>Втулка АРМ9-84.0000.312</t>
  </si>
  <si>
    <t>ЗИФ-00040398</t>
  </si>
  <si>
    <t>Втулка АРМ9-84.0320.007</t>
  </si>
  <si>
    <t>ЗИФ-00005672</t>
  </si>
  <si>
    <t>Втулка АРМ9-ПВ5/0,7 0000-182</t>
  </si>
  <si>
    <t>ЗИФ-00006346</t>
  </si>
  <si>
    <t>Втулка АРМ9-ПВ5/0,7 0009-044</t>
  </si>
  <si>
    <t>ЗИФ-00005701</t>
  </si>
  <si>
    <t>Втулка АРМ9-ПВ5/0,7 0500-029</t>
  </si>
  <si>
    <t>ЗИФ-00010211</t>
  </si>
  <si>
    <t>Втулка АРМ9-ПВ5/0,7 0500-064</t>
  </si>
  <si>
    <t>ЗИФ-00008579</t>
  </si>
  <si>
    <t>Втулка АРМ9-ПВ5/0,7 0500-098</t>
  </si>
  <si>
    <t>ЗИФ-00010210</t>
  </si>
  <si>
    <t>Втулка АРМ9-ПВ5/0,7 0500-200</t>
  </si>
  <si>
    <t>ЗИФ-00010544</t>
  </si>
  <si>
    <t>Втулка АРМ9-ПВ5/0,7 0500-201</t>
  </si>
  <si>
    <t>ЗИФ-00036369</t>
  </si>
  <si>
    <t>Втулка АРМ9-ПВ5/0,7FAW 0300.101</t>
  </si>
  <si>
    <t>ЗИФ-00036545</t>
  </si>
  <si>
    <t>Втулка АРМ9-ПВ5/0,7FAW 0600.051</t>
  </si>
  <si>
    <t>ЗИФ-00033260</t>
  </si>
  <si>
    <t>Втулка вварная АРМ9-50.0017.001 П/Ф</t>
  </si>
  <si>
    <t>ЗИФ-00036892</t>
  </si>
  <si>
    <t>Втулка вварная АРМ9-84.0320.004</t>
  </si>
  <si>
    <t>ЗИФ-00036081</t>
  </si>
  <si>
    <t>Втулка вварная АРМ9-84.0320.006</t>
  </si>
  <si>
    <t>ЗИФ-00010005</t>
  </si>
  <si>
    <t>Втулка вентилятора АРМ.АКВ.0,42/0,9Л.У2.0000.002</t>
  </si>
  <si>
    <t>ЗИФ-00035745</t>
  </si>
  <si>
    <t>Втулка вентилятора АРМ.АКВ.0,42/0,9Л.У2.0000.088-04</t>
  </si>
  <si>
    <t>ЗИФ-00037409</t>
  </si>
  <si>
    <t>Втулка вентилятора АРМ66-11.0000.001</t>
  </si>
  <si>
    <t>ЗИФ-00041206</t>
  </si>
  <si>
    <t>Втулка выхлопная АРМ9-50F.0057.003</t>
  </si>
  <si>
    <t>ЗИФ-00043746</t>
  </si>
  <si>
    <t>Втулка кондукторная 26х18х16</t>
  </si>
  <si>
    <t>ЗИФ-00023491</t>
  </si>
  <si>
    <t>Втулка коническая Optibelt 3020 55 00ZA</t>
  </si>
  <si>
    <t>ЗИФ-00023489</t>
  </si>
  <si>
    <t>Втулка коническая PHF TB2517X45MM</t>
  </si>
  <si>
    <t>ЗИФ-00025624</t>
  </si>
  <si>
    <t>Втулка коническая TB PHF TB2517X48MM, SKF</t>
  </si>
  <si>
    <t>ЗИФ-00028542</t>
  </si>
  <si>
    <t>Втулка коническая TB PHF TB3535Х50MM, SKF</t>
  </si>
  <si>
    <t>ЗИФ-00032862</t>
  </si>
  <si>
    <t>Втулка коническая ТВ PHF TB1610X28MM, SKF</t>
  </si>
  <si>
    <t>ЗИФ-00026516</t>
  </si>
  <si>
    <t>Втулка коническая ТВ PHF TB2012X40MM, SKF</t>
  </si>
  <si>
    <t>ЗИФ-00026515</t>
  </si>
  <si>
    <t>Втулка коническая ТВ PHF TB2012X48MM, SKF</t>
  </si>
  <si>
    <t>ЗИФ-00007378</t>
  </si>
  <si>
    <t>Втулка МЗА18 0000-393</t>
  </si>
  <si>
    <t>ЗИФ-00007381</t>
  </si>
  <si>
    <t>Втулка МЗА18 0310-001-01</t>
  </si>
  <si>
    <t>ЗИФ-00007407</t>
  </si>
  <si>
    <t>Втулка МЗА18.0000.075</t>
  </si>
  <si>
    <t>ЗИФ-00025601</t>
  </si>
  <si>
    <t>Втулка МЗА9-ПВ5/0,7 0000-312</t>
  </si>
  <si>
    <t>ЗИФ-00024296</t>
  </si>
  <si>
    <t>Втулка направляющая клапана 240-1007032-Б-01</t>
  </si>
  <si>
    <t>ЗИФ-00020099</t>
  </si>
  <si>
    <t>Втулка подогревателя АРМ9-50.5020.005</t>
  </si>
  <si>
    <t>ЗИФ-00036805</t>
  </si>
  <si>
    <t>Втулка распорная АРМ160.0000.008</t>
  </si>
  <si>
    <t>ЗИП-00043335</t>
  </si>
  <si>
    <t>Втулка распорная АРМ5.0000.377</t>
  </si>
  <si>
    <t>ЗИФ-00025486</t>
  </si>
  <si>
    <t>Втулка резьбовая АРМ9-36.0200.017</t>
  </si>
  <si>
    <t>ЗИФ-00037398</t>
  </si>
  <si>
    <t>Втулка резьбовая М14/М8, D10</t>
  </si>
  <si>
    <t>ЗИФ-00044747</t>
  </si>
  <si>
    <t>Втулка сальника ведущего вала блока воздуходувки HG-250</t>
  </si>
  <si>
    <t>ЗИФ-00032880</t>
  </si>
  <si>
    <t>Втулка сцепления насоса БЗКР.100202.201</t>
  </si>
  <si>
    <t>ЗИФ-00035288</t>
  </si>
  <si>
    <t>Втулка термостата АРМ5 0700.002</t>
  </si>
  <si>
    <t>ЗИФ-00042545</t>
  </si>
  <si>
    <t>Втулка термостата АРМ5.0070.002</t>
  </si>
  <si>
    <t>ЗИФ-00036877</t>
  </si>
  <si>
    <t>Втулка центрирующая АРМ9-84.0000.002</t>
  </si>
  <si>
    <t>ЗИФ-00033483</t>
  </si>
  <si>
    <t>Втулка шлицевая АРМ.АКВ.0,42/0,9Л.У2.0000.051-04</t>
  </si>
  <si>
    <t>ЗИФ-00030059</t>
  </si>
  <si>
    <t>Втулка шлицевая АРМ9-21.1-123.0300.015</t>
  </si>
  <si>
    <t>ЗИФ-00030738</t>
  </si>
  <si>
    <t>Втулка шлицевая АРМ9-21.1-79.0300.015</t>
  </si>
  <si>
    <t>ЗИФ-00034204</t>
  </si>
  <si>
    <t>Втулка шлицевая АРМ9-33.0000.021</t>
  </si>
  <si>
    <t>ЗИФ-00044999</t>
  </si>
  <si>
    <t>Втулка шлицевая АРМ9-33.0316.121</t>
  </si>
  <si>
    <t>ЗИФ-00029834</t>
  </si>
  <si>
    <t>Втулка шлицевая АРМ9-36.0300.015 покуп</t>
  </si>
  <si>
    <t>ЗИФ-00038754</t>
  </si>
  <si>
    <t>Втулка шлицевая АРМ9-36-40.0300.023</t>
  </si>
  <si>
    <t>ЗИФ-00028418</t>
  </si>
  <si>
    <t>Втулка шлицевая АРМ9-38ВД.0300.003</t>
  </si>
  <si>
    <t>ЗИФ-00041214</t>
  </si>
  <si>
    <t>Втулка шлицевая АРМ9-40.0300.023</t>
  </si>
  <si>
    <t>ЗИФ-00023395</t>
  </si>
  <si>
    <t>Втулка шлицевая АРМ9-60.0300.003</t>
  </si>
  <si>
    <t>ЗИФ-00026043</t>
  </si>
  <si>
    <t>Втулка шлицевая АРМ9-60.0300.012</t>
  </si>
  <si>
    <t>ЗИФ-00035551</t>
  </si>
  <si>
    <t>Втулка шлицевая АРМ9-84.0300.003</t>
  </si>
  <si>
    <t>ЗИФ-00038536</t>
  </si>
  <si>
    <t>Втулка шлицевая АРМ9-84.0300.012</t>
  </si>
  <si>
    <t>ЗИФ-00045308</t>
  </si>
  <si>
    <t>Входной дроссель ACL-SN-110 110кВт</t>
  </si>
  <si>
    <t>ЗИФ-00033311</t>
  </si>
  <si>
    <t>Выключатель 1 кл. 10А ОП IP44 белый</t>
  </si>
  <si>
    <t>ЗИФ-00033183</t>
  </si>
  <si>
    <t>Выключатель автоматический 1п 10А C 4,5кА ВА-101</t>
  </si>
  <si>
    <t>ЗИФ-00032328</t>
  </si>
  <si>
    <t>Выключатель автоматический 1п 10А C 4,5кА ВА47-29 IEK</t>
  </si>
  <si>
    <t>ЗИФ-00041108</t>
  </si>
  <si>
    <t>Выключатель автоматический 1п 32А B 6кА S201</t>
  </si>
  <si>
    <t>ЗИФ-00040659</t>
  </si>
  <si>
    <t>Выключатель автоматический 3п 40А D 6кА ВА47-60 IEK</t>
  </si>
  <si>
    <t>ЗИФ-00034234</t>
  </si>
  <si>
    <t>Выключатель автоматический 3п 50А C 10кА ВА47-100 IEK</t>
  </si>
  <si>
    <t>ЗИФ-00030434</t>
  </si>
  <si>
    <t>Выключатель автоматический 3п 50А D 6кА ВА-103</t>
  </si>
  <si>
    <t>ЗИФ-00041140</t>
  </si>
  <si>
    <t>Выключатель автоматический дифференциальный АВДТ 3P+N 50А С 100мА 4,5кА</t>
  </si>
  <si>
    <t>ЗИФ-00033861</t>
  </si>
  <si>
    <t>Выключатель автоматический для защиты двигателя 3P 6,3-10,0A 100кА ВА-431 DEKraft (21229DEK)</t>
  </si>
  <si>
    <t>ЗИФ-00040416</t>
  </si>
  <si>
    <t>Выключатель автоматический модульный OptiDin BM125-3D80-14In-УХЛ3 КЭАЗ</t>
  </si>
  <si>
    <t>ЗИФ-00036620</t>
  </si>
  <si>
    <t>Выключатель автоматический модульный OptiDin BM63-1C16-УХЛ3 КЭАЗ</t>
  </si>
  <si>
    <t>ЗИФ-00036048</t>
  </si>
  <si>
    <t>Выключатель автоматический модульный OptiDin BM63-2C6-УХЛ3 КЭАЗ</t>
  </si>
  <si>
    <t>ЗИФ-00039104</t>
  </si>
  <si>
    <t>Выключатель автоматический модульный OptiDin BM63-3C20-УХЛ3 КЭАЗ</t>
  </si>
  <si>
    <t>ЗИФ-00036049</t>
  </si>
  <si>
    <t>Выключатель автоматический модульный OptiDin BM63-3C2-УХЛ3 КЭАЗ</t>
  </si>
  <si>
    <t>ЗИФ-00039741</t>
  </si>
  <si>
    <t>Выключатель автоматический модульный OptiDin BM63-3D40-УХЛ3 КЭАЗ</t>
  </si>
  <si>
    <t>ЗИФ-00016215</t>
  </si>
  <si>
    <t>Выключатель автоматический силовой 3п 40А 5кА АП50Б 3МТ 10Iн термомагнитный расцепитель</t>
  </si>
  <si>
    <t>ЗИФ-00026832</t>
  </si>
  <si>
    <t>Выключатель двухклавишный открытой установки ФОРС ВС20-2-0-ФСр IP54 (EVS20-K03-10-54-DC) ИЭК</t>
  </si>
  <si>
    <t>ЗИФ-00036944</t>
  </si>
  <si>
    <t>Выключатель концевой взрывозащ. ДВГ-КВ-E32K1-КНВ1Н</t>
  </si>
  <si>
    <t>ЗИФ-00007480</t>
  </si>
  <si>
    <t>Выключатель путевой взрывозащ. ВПВ-1А22У5. ТУ 16-91 ПИЖЦ.642236.003 ТУ</t>
  </si>
  <si>
    <t>ЗИФ-00042396</t>
  </si>
  <si>
    <t>Выпускной коллектор 4DW92</t>
  </si>
  <si>
    <t>ЗИФ-00042399</t>
  </si>
  <si>
    <t>Выпускной патрубок 4DW92</t>
  </si>
  <si>
    <t>ЗИФ-00021488</t>
  </si>
  <si>
    <t>Выступ Арт. К1114.145Х360</t>
  </si>
  <si>
    <t>ЗИФ-00025375</t>
  </si>
  <si>
    <t>Газоотвод левый АРМ9-36.0342.000</t>
  </si>
  <si>
    <t>ЗИФ-00025376</t>
  </si>
  <si>
    <t>Газоотвод правый АРМ9-36.0343.000</t>
  </si>
  <si>
    <t>ЗИФ-00037963</t>
  </si>
  <si>
    <t>Газоохладитель ДМ-9508.651.010</t>
  </si>
  <si>
    <t>ЗИФ-00032902</t>
  </si>
  <si>
    <t>Газоход с глушителем БЗКР.100209.000</t>
  </si>
  <si>
    <t>ЗИФ-00010564</t>
  </si>
  <si>
    <t>Гайка 1804 М24х1,5</t>
  </si>
  <si>
    <t>ЗИФ-00005517</t>
  </si>
  <si>
    <t>Гайка АРМ17 0500-121</t>
  </si>
  <si>
    <t>ЗИФ-00006858</t>
  </si>
  <si>
    <t>Гайка АРМ20 0000-044</t>
  </si>
  <si>
    <t>ЗИФ-00039313</t>
  </si>
  <si>
    <t>Гайка АРМ9-74.0500.121</t>
  </si>
  <si>
    <t>ЗИФ-00036471</t>
  </si>
  <si>
    <t>Гайка АРМ9-84.0500.121</t>
  </si>
  <si>
    <t>ЗИФ-00037708</t>
  </si>
  <si>
    <t>Гайка АРМ9-84.0710.003</t>
  </si>
  <si>
    <t>ЗИФ-00041969</t>
  </si>
  <si>
    <t>Гайка АРМ-ВГ8,0-1/0,3-1,6.0000.058</t>
  </si>
  <si>
    <t>ЗИФ-00021250</t>
  </si>
  <si>
    <t>Гайка барашек DIN 315 М6</t>
  </si>
  <si>
    <t>ЗИФ-00021907</t>
  </si>
  <si>
    <t>Гайка закладная кузовная квадратная М6 (с покрытием) Арт.N PS 4162.000</t>
  </si>
  <si>
    <t>ЗИФ-00011395</t>
  </si>
  <si>
    <t>Гайка закладная кузовная квадратная М8 Zn 1,8-3,2мм, (отв. 12,3х12,3)</t>
  </si>
  <si>
    <t>ЗИФ-00005818</t>
  </si>
  <si>
    <t>Гайка КМ10</t>
  </si>
  <si>
    <t>ЗИФ-00005819</t>
  </si>
  <si>
    <t>Гайка КМ12</t>
  </si>
  <si>
    <t>ЗИФ-00004128</t>
  </si>
  <si>
    <t>Гайка КМ6</t>
  </si>
  <si>
    <t>ЗИФ-00006992</t>
  </si>
  <si>
    <t>Гайка КМ9</t>
  </si>
  <si>
    <t>ЗИФ-00018030</t>
  </si>
  <si>
    <t>Гайка М10 (А2К) DIN 439</t>
  </si>
  <si>
    <t>ЗИФ-00007693</t>
  </si>
  <si>
    <t>Гайка М10 (А2К) DIN 934</t>
  </si>
  <si>
    <t>ЗИФ-00006197</t>
  </si>
  <si>
    <t>Гайка М10 8 (А2К) DIN 934</t>
  </si>
  <si>
    <t>ЗИФ-00041524</t>
  </si>
  <si>
    <t>Гайка М10х1 (А2) DIN 439</t>
  </si>
  <si>
    <t>ЗИФ-00005821</t>
  </si>
  <si>
    <t>Гайка М12 (А2К) DIN 934</t>
  </si>
  <si>
    <t>ЗИФ-00016357</t>
  </si>
  <si>
    <t>Гайка М12 8 (А2) DIN 934</t>
  </si>
  <si>
    <t>ЗИФ-00006198</t>
  </si>
  <si>
    <t>Гайка М12 8 (А2К) DIN 934</t>
  </si>
  <si>
    <t>ЗИФ-00033863</t>
  </si>
  <si>
    <t>Гайка М12х1,25х10 карданного вала ГАЗ-3307, -53, ключ 17, класс прочности 6</t>
  </si>
  <si>
    <t>ЗИФ-00006199</t>
  </si>
  <si>
    <t>Гайка М14.8 (А2К) DIN 934</t>
  </si>
  <si>
    <t>ЗИФ-00005752</t>
  </si>
  <si>
    <t>Гайка М14х1,5-6H.66.016 ОСТ 92-0743-72</t>
  </si>
  <si>
    <t>ЗИФ-00005822</t>
  </si>
  <si>
    <t>Гайка М16 (А2К) DIN 934</t>
  </si>
  <si>
    <t>ЗИФ-00006200</t>
  </si>
  <si>
    <t>Гайка М16 8 (А2К) DIN 934</t>
  </si>
  <si>
    <t>ЗИФ-00020965</t>
  </si>
  <si>
    <t>Гайка М16 DIN 6331</t>
  </si>
  <si>
    <t>ЗИФ-00035941</t>
  </si>
  <si>
    <t>Гайка М16х1,5 (А2) DIN 934</t>
  </si>
  <si>
    <t>ЗИФ-00008675</t>
  </si>
  <si>
    <t>Гайка М16х1,5 (А2К) DIN 439</t>
  </si>
  <si>
    <t>ЗИФ-00015536</t>
  </si>
  <si>
    <t>Гайка М18 8 (А2К) DIN 934</t>
  </si>
  <si>
    <t>ЗИФ-00004122</t>
  </si>
  <si>
    <t>Гайка М20 10 (А2К) DIN 934</t>
  </si>
  <si>
    <t>ЗИФ-00006201</t>
  </si>
  <si>
    <t>Гайка М20 8 (А2К) DIN 934</t>
  </si>
  <si>
    <t>ЗИФ-00015554</t>
  </si>
  <si>
    <t>Гайка М22 8 (А2К) DIN 934</t>
  </si>
  <si>
    <t>ЗИФ-00008676</t>
  </si>
  <si>
    <t>Гайка М24 (А2К) DIN 934</t>
  </si>
  <si>
    <t>ЗИФ-00008038</t>
  </si>
  <si>
    <t>Гайка М24 (А2К) DIN 985</t>
  </si>
  <si>
    <t>ЗИФ-00015665</t>
  </si>
  <si>
    <t>Гайка М24 8 (А2К) DIN 934</t>
  </si>
  <si>
    <t>ЗИФ-00024593</t>
  </si>
  <si>
    <t>Гайка М24 8 (А4) DIN 985</t>
  </si>
  <si>
    <t>ЗИФ-00034696</t>
  </si>
  <si>
    <t>Гайка М24.цинк DIN 6334 (удл.)</t>
  </si>
  <si>
    <t>ЗИФ-00017858</t>
  </si>
  <si>
    <t>Гайка М30 8 (А2К) DIN 934</t>
  </si>
  <si>
    <t>ЗИФ-00036840</t>
  </si>
  <si>
    <t>Гайка М30х1,5 АРМ160.0020.038</t>
  </si>
  <si>
    <t>ЗИФ-00040234</t>
  </si>
  <si>
    <t>Гайка М30х1,5 АРМ160.0020.038 Д</t>
  </si>
  <si>
    <t>ЗИФ-00022665</t>
  </si>
  <si>
    <t>Гайка М30х1,5 АРМ20 0000-038</t>
  </si>
  <si>
    <t>ЗИФ-00032285</t>
  </si>
  <si>
    <t>Гайка М4 (A2K) DIN 934</t>
  </si>
  <si>
    <t>ЗИФ-00008039</t>
  </si>
  <si>
    <t>Гайка М4 8 (А2К) DIN 934</t>
  </si>
  <si>
    <t>ЗИФ-00036839</t>
  </si>
  <si>
    <t>Гайка М45х1,5 АРМ160.0020.039</t>
  </si>
  <si>
    <t>ЗИФ-00040235</t>
  </si>
  <si>
    <t>Гайка М45х1,5 АРМ160.0020.039 Д</t>
  </si>
  <si>
    <t>ЗИФ-00022667</t>
  </si>
  <si>
    <t>Гайка М45х1,5 АРМ20 0000-039</t>
  </si>
  <si>
    <t>ЗИФ-00039140</t>
  </si>
  <si>
    <t>Гайка М45х3-6Н корончатая петли фаркопа МАЗ 375142-01</t>
  </si>
  <si>
    <t>ЗИФ-00008981</t>
  </si>
  <si>
    <t>Гайка М5 8 (А2К) DIN 934</t>
  </si>
  <si>
    <t>ЗИФ-00005823</t>
  </si>
  <si>
    <t>Гайка М6 8 (А2К) DIN 934</t>
  </si>
  <si>
    <t>ЗИФ-00015537</t>
  </si>
  <si>
    <t>Гайка М8 8 (А2К) DIN 934</t>
  </si>
  <si>
    <t>ЗИФ-00024590</t>
  </si>
  <si>
    <t>Гайка М8 8 (А4) DIN 934</t>
  </si>
  <si>
    <t>ЗИФ-00037973</t>
  </si>
  <si>
    <t>Гайка М8 DIN1587</t>
  </si>
  <si>
    <t>ЗИФ-00037937</t>
  </si>
  <si>
    <t>Гайка накидная 10-012 ГОСТ 16046-70</t>
  </si>
  <si>
    <t>ЗИФ-00037936</t>
  </si>
  <si>
    <t>Гайка накидная 16-012 ГОСТ 16046-70</t>
  </si>
  <si>
    <t>ЗИФ-00037935</t>
  </si>
  <si>
    <t>Гайка накидная 18-012 ГОСТ 16046-70</t>
  </si>
  <si>
    <t>ЗИФ-00037934</t>
  </si>
  <si>
    <t>Гайка накидная 22-012 ГОСТ 16046-70</t>
  </si>
  <si>
    <t>ЗИФ-00037849</t>
  </si>
  <si>
    <t>Гайка накидная 8-012 ГОСТ 16046-70</t>
  </si>
  <si>
    <t>ЗИФ-00029631</t>
  </si>
  <si>
    <t>Гайка накидная АРМ9-ПВ5/0,7 0000-393 П/Ф</t>
  </si>
  <si>
    <t>ЗИФ-00010326</t>
  </si>
  <si>
    <t>Гайка самоконтрящаяся М12.St (А2К) DIN 985</t>
  </si>
  <si>
    <t>ЗИФ-00024428</t>
  </si>
  <si>
    <t>Гайка самоконтрящаяся М18.St (А2К)  DIN 985</t>
  </si>
  <si>
    <t>ЗИФ-00028213</t>
  </si>
  <si>
    <t>Гайка самоконтрящаяся М20.St (А2К) DIN 985</t>
  </si>
  <si>
    <t>ЗИФ-00035256</t>
  </si>
  <si>
    <t>Гайка соединительная M10х1/5х30 St Zn JHS DIN 6334</t>
  </si>
  <si>
    <t>ЗИФ-00032270</t>
  </si>
  <si>
    <t>Гайка соединительная М20 DIN 6334 (удл.)</t>
  </si>
  <si>
    <t>ЗИФ-00015389</t>
  </si>
  <si>
    <t>Гайка соединительная М6.цинк DIN 6334 (удл.)</t>
  </si>
  <si>
    <t>ЗИФ-00018927</t>
  </si>
  <si>
    <t>Гайка соединительная М8.цинк DIN 6334 (удл.)</t>
  </si>
  <si>
    <t>ЗИФ-00038598</t>
  </si>
  <si>
    <t>Гайка стопорная KMT 17</t>
  </si>
  <si>
    <t>ЗИФ-00035319</t>
  </si>
  <si>
    <t>Гайка стопорная прецизионная YSLK-M20х1,0Р</t>
  </si>
  <si>
    <t>ЗИФ-00035320</t>
  </si>
  <si>
    <t>Гайка стопорная прецизионная YSLK-M25х1,5Р</t>
  </si>
  <si>
    <t>ЗИФ-00033718</t>
  </si>
  <si>
    <t>Гайка ступицы УАЗ М45х1,5</t>
  </si>
  <si>
    <t>ЗИФ-00038991</t>
  </si>
  <si>
    <t>Гайка трубная 1 1/4" (14H) DIN 431</t>
  </si>
  <si>
    <t>ЗИФ-00018426</t>
  </si>
  <si>
    <t>Гайка трубная 1/2" (14H) DIN 431</t>
  </si>
  <si>
    <t>ЗИФ-00032001</t>
  </si>
  <si>
    <t>Гайка шестигранная М12-F. 8 DIN 934</t>
  </si>
  <si>
    <t>ЗИФ-00042772</t>
  </si>
  <si>
    <t>Гайка-барашек М10 (А2К) DIN 315</t>
  </si>
  <si>
    <t>ЗИФ-00020352</t>
  </si>
  <si>
    <t>Гайка-барашек М8 (А2К) DIN 315</t>
  </si>
  <si>
    <t>ЗИФ-00040760</t>
  </si>
  <si>
    <t>Генератор 3701010-B4P-WT20W</t>
  </si>
  <si>
    <t>ЗИФ-00010953</t>
  </si>
  <si>
    <t>Генератор 9685.3701-1</t>
  </si>
  <si>
    <t>ЗИФ-00042378</t>
  </si>
  <si>
    <t>Генератор в сборе двиг. 4DW91-45</t>
  </si>
  <si>
    <t>ЗИФ-00042387</t>
  </si>
  <si>
    <t>Генератор в сборе двиг. 4DX22-110</t>
  </si>
  <si>
    <t>ЗИФ-00022759</t>
  </si>
  <si>
    <t>Генератор МТЗ 82.1 Г9695.3701-1</t>
  </si>
  <si>
    <t>ЗИФ-00045422</t>
  </si>
  <si>
    <t>Герметик "Локтайт 620" (50мл)</t>
  </si>
  <si>
    <t>ЗИФ-00043867</t>
  </si>
  <si>
    <t>Гибкая вставка 1750х1300 Ш30/Ш30 70/100/70 AFS SILICONE CONNECTOR</t>
  </si>
  <si>
    <t>ЗИФ-00038954</t>
  </si>
  <si>
    <t>Гибкая вставка 800х910 Ш30/Ш30</t>
  </si>
  <si>
    <t>ЗИФ-00028256</t>
  </si>
  <si>
    <t>Гибкий металлорукав из оцинкованной стали FU12</t>
  </si>
  <si>
    <t>ЗИФ-00045265</t>
  </si>
  <si>
    <t>Гидрошланг 3" 2SC P45 бар</t>
  </si>
  <si>
    <t>ЗИФ-00035939</t>
  </si>
  <si>
    <t>Гильза BoWex M-32 (Упругий элемент муфты)</t>
  </si>
  <si>
    <t>ЗИФ-00006335</t>
  </si>
  <si>
    <t>Гильза АРМ20 0000-052</t>
  </si>
  <si>
    <t>ЗИФ-00007455</t>
  </si>
  <si>
    <t>Гильза АРМ9-ПВ5/0,7 0500-054</t>
  </si>
  <si>
    <t>ЗИФ-00042674</t>
  </si>
  <si>
    <t>Гильза датчика температуры АРМ.АКВ 0,6/0,8Л.У2.0000.416</t>
  </si>
  <si>
    <t>ЗИФ-00040733</t>
  </si>
  <si>
    <t>Гильза датчика температуры АРМ.АКВ.0,42/0,9Л.У2.0000.415</t>
  </si>
  <si>
    <t>ЗИФ-00036030</t>
  </si>
  <si>
    <t>Гильза датчика температуры АРМ18.0000.414</t>
  </si>
  <si>
    <t>ЗИФ-00039265</t>
  </si>
  <si>
    <t>Гильза для термометра РОСМА xx.211 L=100мм, d=10, G1/2", нерж</t>
  </si>
  <si>
    <t>ЗИФ-00043597</t>
  </si>
  <si>
    <t>Гильза защитная 2001-02-M20x1,5-М20х1,5-H10-60</t>
  </si>
  <si>
    <t>ЗИФ-00038001</t>
  </si>
  <si>
    <t>Гильза защитная ГЗ.6,3.С.6.Б.3.10.100</t>
  </si>
  <si>
    <t>ЗИФ-00037455</t>
  </si>
  <si>
    <t>Гильза защитная ОВЕН ГЗ.16.1.1.100</t>
  </si>
  <si>
    <t>ЗИФ-00043385</t>
  </si>
  <si>
    <t>Гильза защитная ОВЕН ГЗ.16.1.1.160</t>
  </si>
  <si>
    <t>ЗИФ-00027831</t>
  </si>
  <si>
    <t>Гильза защитная ОВЕН ГЗ.16.1.1.60</t>
  </si>
  <si>
    <t>ЗИФ-00028034</t>
  </si>
  <si>
    <t>Гильза защитная ОВЕН ГЗ.16.1.1.80</t>
  </si>
  <si>
    <t>ЗИФ-00037555</t>
  </si>
  <si>
    <t>Гильза защитная ОВЕН ГЗ.16.3.1.60</t>
  </si>
  <si>
    <t>ЗИФ-00035156</t>
  </si>
  <si>
    <t>Гильза К3/8" АРМ.АКВ.0,42/0,9Л.У2.1445.001</t>
  </si>
  <si>
    <t>ЗИФ-00042850</t>
  </si>
  <si>
    <t>Глазок VRO19 3,5 мм 220.1825</t>
  </si>
  <si>
    <t>ЗИФ-00020323</t>
  </si>
  <si>
    <t>Глазок масломерный NK160</t>
  </si>
  <si>
    <t>ЗИФ-00039389</t>
  </si>
  <si>
    <t>Глушитель (Muffler XY-15) (для АРМ-ОАХ-13,5/10/45)</t>
  </si>
  <si>
    <t>ЗИФ-00029215</t>
  </si>
  <si>
    <t>Глушитель 0375015</t>
  </si>
  <si>
    <t>ЗИФ-00029216</t>
  </si>
  <si>
    <t>Глушитель 0375020</t>
  </si>
  <si>
    <t>ЗИФ-00039301</t>
  </si>
  <si>
    <t>Глушитель 1" для осушителя Dalgakiran DA 440</t>
  </si>
  <si>
    <t>ЗИФ-00005826</t>
  </si>
  <si>
    <t>Глушитель 245-1205015</t>
  </si>
  <si>
    <t>ЗИФ-00023446</t>
  </si>
  <si>
    <t>Глушитель 800-1205015-А</t>
  </si>
  <si>
    <t>ЗИФ-00035445</t>
  </si>
  <si>
    <t>Глушитель АРМ9-33.0080.000</t>
  </si>
  <si>
    <t>ЗИФ-00018207</t>
  </si>
  <si>
    <t>Глушитель АРМ9-50.0130.000</t>
  </si>
  <si>
    <t>ЗИФ-00018768</t>
  </si>
  <si>
    <t>Глушитель АРМ9-ПВ5/0,7 0021-060</t>
  </si>
  <si>
    <t>ЗИФ-00036415</t>
  </si>
  <si>
    <t>Глушитель АРМ9-ПВ5/0,7FAW 0800.100</t>
  </si>
  <si>
    <t>ЗИФ-00043214</t>
  </si>
  <si>
    <t>Глушитель для осушителя адсорбционного АРМ-ОАХ-17/10/45</t>
  </si>
  <si>
    <t>ЗИФ-00025041</t>
  </si>
  <si>
    <t>ЗИФ-00043228</t>
  </si>
  <si>
    <t>Глушитель для осушителя адсорбционного ОС-75</t>
  </si>
  <si>
    <t>ЗИФ-00028681</t>
  </si>
  <si>
    <t>Глушитель МАЗ (доработка 03) АРМ9-36.0047.000</t>
  </si>
  <si>
    <t>ЗИФ-00023620</t>
  </si>
  <si>
    <t>Глушитель МАЗ 5337-1201010 (хомутовое соединение)</t>
  </si>
  <si>
    <t>ЗИФ-00021732</t>
  </si>
  <si>
    <t>Глушитель пневматический 2901 1/8"</t>
  </si>
  <si>
    <t>ЗИФ-00038464</t>
  </si>
  <si>
    <t>Глушитель пневматический 2901 3/4"</t>
  </si>
  <si>
    <t>ЗИФ-00034057</t>
  </si>
  <si>
    <t>Глушитель пневматический 2921 1/8"</t>
  </si>
  <si>
    <t>ЗИФ-00038081</t>
  </si>
  <si>
    <t>Глушитель пневматический 2931 1/2"</t>
  </si>
  <si>
    <t>ЗИФ-00039563</t>
  </si>
  <si>
    <t>Головка АРМ9-84.0330.008</t>
  </si>
  <si>
    <t>ЗИФ-00041274</t>
  </si>
  <si>
    <t>Головка сепаратора LCTMPV40-006 (C1651A1-0400)</t>
  </si>
  <si>
    <t>ЗИФ-00041105</t>
  </si>
  <si>
    <t>Головка сепаратора АКВ4,2/1.71.000</t>
  </si>
  <si>
    <t>ЗИФ-00028046</t>
  </si>
  <si>
    <t>Головка сцепная K 20B N3 d=45 гор/верт</t>
  </si>
  <si>
    <t>ЗИФ-00042922</t>
  </si>
  <si>
    <t>Головка сцепная АК-270</t>
  </si>
  <si>
    <t>ЗИФ-00041106</t>
  </si>
  <si>
    <t>Головка термостата АКВ4,2/1.73.000</t>
  </si>
  <si>
    <t>ЗИФ-00042672</t>
  </si>
  <si>
    <t>Грибок АРМ.АКВ 36,5/1,0.0440.000 (ПКИ)</t>
  </si>
  <si>
    <t>ЗИФ-00020384</t>
  </si>
  <si>
    <t>Датчик  сигнализации давления ММ125Д (ключ 22)</t>
  </si>
  <si>
    <t>ЗИФ-00005829</t>
  </si>
  <si>
    <t>Датчик аварийного давления масла 3702.3829 ТУ37.453.092-93</t>
  </si>
  <si>
    <t>ЗИФ-00038801</t>
  </si>
  <si>
    <t>Датчик аварийной температуры жидкости ДАТЖ-02</t>
  </si>
  <si>
    <t>ЗИФ-00035520</t>
  </si>
  <si>
    <t>Датчик аварийной температуры жидкости ДАТЖ-06</t>
  </si>
  <si>
    <t>ЗИФ-00041657</t>
  </si>
  <si>
    <t>Датчик вибрации ИВД-3Ц-3-К2,5М2. PB Ex d I Mb X / 1 Ex d IIC T5 Gb X</t>
  </si>
  <si>
    <t>ЗИФ-00041204</t>
  </si>
  <si>
    <t>Датчик давления</t>
  </si>
  <si>
    <t>ЗИФ-00039133</t>
  </si>
  <si>
    <t>ЗИФ-00038370</t>
  </si>
  <si>
    <t>ЗИФ-00039286</t>
  </si>
  <si>
    <t>Датчик давления 44009-61</t>
  </si>
  <si>
    <t>ЗИФ-00037205</t>
  </si>
  <si>
    <t>Датчик давления hc400-684-0010 5116000517</t>
  </si>
  <si>
    <t>ЗИФ-00043663</t>
  </si>
  <si>
    <t>Датчик давления Piezus APZ 1110-G-M-1000-D-12-A-740-F-00 4-20мА</t>
  </si>
  <si>
    <t>ЗИФ-00044765</t>
  </si>
  <si>
    <t>Датчик давления Piezus APZ 1110-G-M-4000-D-70-A-740-F-00-ГП</t>
  </si>
  <si>
    <t>ЗИФ-00010430</t>
  </si>
  <si>
    <t>Датчик давления АРМ19-10 0000-170</t>
  </si>
  <si>
    <t>ЗИФ-00044587</t>
  </si>
  <si>
    <t>Датчик давления Метран-75TG2A2G21M4-(доп. пакет документов №1,-40...40 кПа)</t>
  </si>
  <si>
    <t>ЗИФ-00043593</t>
  </si>
  <si>
    <t>Датчик давления Метран-75TG5A2G21M4-(доп. пакет документов №1, 0...1,6 МПа)</t>
  </si>
  <si>
    <t>ЗИФ-00033495</t>
  </si>
  <si>
    <t>Датчик засоренности воздушного фильтра 130.3839600-(550 мм.вод.ст.)</t>
  </si>
  <si>
    <t>ЗИФ-00037342</t>
  </si>
  <si>
    <t>Датчик засоренности воздушного фильтра 132.3839600 (6,86 кПа)</t>
  </si>
  <si>
    <t>ЗИФ-00023483</t>
  </si>
  <si>
    <t>Датчик засоренности воздушного фильтра ДСФ-65</t>
  </si>
  <si>
    <t>ЗИФ-00028368</t>
  </si>
  <si>
    <t>Датчик засоренности воздушного фильтра ПРАМО 131.3839600</t>
  </si>
  <si>
    <t>ЗИФ-00007696</t>
  </si>
  <si>
    <t>Датчик защиты Д3.1; Тср.+ 110° С; без диода; L=2,5м ТУ 3148-004-55064412-2002</t>
  </si>
  <si>
    <t>ЗИФ-00038498</t>
  </si>
  <si>
    <t>Датчик магнитный взрывозащищенный Ex ДВГ 102 Al исп.522 М136 К</t>
  </si>
  <si>
    <t>ЗИФ-00045053</t>
  </si>
  <si>
    <t>Датчик разности давлений LTC114S-1-02 (A034A1)</t>
  </si>
  <si>
    <t>ЗИФ-00007768</t>
  </si>
  <si>
    <t>Датчик сигнализации давления 2812.3829 ТУ 37.453.092-93</t>
  </si>
  <si>
    <t>ЗИФ-00005830</t>
  </si>
  <si>
    <t>Датчик сигнализации температуры ТМ111-01 ТУ37.003.569-90</t>
  </si>
  <si>
    <t>ЗИФ-00005831</t>
  </si>
  <si>
    <t>Датчик сигнализации температуры ТМ111-05 ТУ37.003.569-90</t>
  </si>
  <si>
    <t>ЗИФ-00041190</t>
  </si>
  <si>
    <t>Датчик температуры</t>
  </si>
  <si>
    <t>ЗИФ-00039134</t>
  </si>
  <si>
    <t>ЗИФ-00038371</t>
  </si>
  <si>
    <t>ЗИФ-00039927</t>
  </si>
  <si>
    <t>ЗИФ-00041924</t>
  </si>
  <si>
    <t>Датчик температуры 427.3828-05</t>
  </si>
  <si>
    <t>ЗИФ-00039022</t>
  </si>
  <si>
    <t>Датчик температуры 44005-379</t>
  </si>
  <si>
    <t>ЗИФ-00023308</t>
  </si>
  <si>
    <t>Датчик температуры d 6*25*3M G1/4</t>
  </si>
  <si>
    <t>ЗИФ-00034668</t>
  </si>
  <si>
    <t>Датчик температуры KSD9700, керамический 10 А 250 В, 110 ℃, нормально закрытый</t>
  </si>
  <si>
    <t>ЗИФ-00034948</t>
  </si>
  <si>
    <t>Датчик температуры KSD9700, керамический 10 А 250 В, 40 ℃, нормально закрытый</t>
  </si>
  <si>
    <t>ЗИФ-00041552</t>
  </si>
  <si>
    <t>Датчик температуры АРМ18.0000.400</t>
  </si>
  <si>
    <t>ЗИФ-00043596</t>
  </si>
  <si>
    <t>Датчик температуры Метран-286-02-3-60-Н10-(-50...+150)СУ1.1-(доп. пакет документов)</t>
  </si>
  <si>
    <t>ЗИФ-00045418</t>
  </si>
  <si>
    <t>Датчик температуры РТ100.В2.25/2 сборка</t>
  </si>
  <si>
    <t>ЗИФ-00005832</t>
  </si>
  <si>
    <t>Датчик указателя температуры ТМ100-В ТУ37.003.800-77</t>
  </si>
  <si>
    <t>ЗИФ-00037618</t>
  </si>
  <si>
    <t>Датчик уровня LBFS-01111.0 BAUMER</t>
  </si>
  <si>
    <t>ЗИФ-00034669</t>
  </si>
  <si>
    <t>Датчик уровня жидкости поплавковый 115 мм 50 Вт 220V</t>
  </si>
  <si>
    <t>ЗИФ-00024217</t>
  </si>
  <si>
    <t>Датчик уровня охлаждающей жидкости ВАЗ 2110</t>
  </si>
  <si>
    <t>ЗИФ-00028369</t>
  </si>
  <si>
    <t>Датчик уровня поплавковый ПДУ-В231-107</t>
  </si>
  <si>
    <t>ЗИФ-00033569</t>
  </si>
  <si>
    <t>Датчик-гидросигнализатор ДГС-МУ-211-24-01</t>
  </si>
  <si>
    <t>ЗИФ-00037305</t>
  </si>
  <si>
    <t>Датчик-реле давления ДДМВ-102.04.2.пов. 0,2 мПа-Н1</t>
  </si>
  <si>
    <t>ЗИФ-00037306</t>
  </si>
  <si>
    <t>Датчик-реле температуры ТДМВ-102.04.1.пон. 110-2,5 м</t>
  </si>
  <si>
    <t>ЗИФ-00011054</t>
  </si>
  <si>
    <t>Дверца АРМ70-055Ш.1000.005</t>
  </si>
  <si>
    <t>ЗИФ-00035447</t>
  </si>
  <si>
    <t>Дверца АРМ9-33.1000.001</t>
  </si>
  <si>
    <t>ЗИФ-00026970</t>
  </si>
  <si>
    <t>Дверь для АРМ ПУ 3/45 RAL 2004</t>
  </si>
  <si>
    <t>ЗИФ-00037382</t>
  </si>
  <si>
    <t>Двигатель дизельный FAW 125 кВт 2900 об/мин, CA6110/125</t>
  </si>
  <si>
    <t>ЗИФ-00042669</t>
  </si>
  <si>
    <t>Двигатель дизельный FAW 30 кВт 2900 об/мин, 4DW91-41GBG2</t>
  </si>
  <si>
    <t>ЗИФ-00033758</t>
  </si>
  <si>
    <t>Двигатель дизельный FAW 33 кВт 2900 об/мин, 4DW91-45GBG2 WT10W</t>
  </si>
  <si>
    <t>ЗИФ-00033759</t>
  </si>
  <si>
    <t>Двигатель дизельный FAW 50 кВт 2900 об/мин, 4DW92-68GG2</t>
  </si>
  <si>
    <t>ЗИФ-00037381</t>
  </si>
  <si>
    <t>Двигатель дизельный FAW 80 кВт 2900 об/мин, 4DX22-110GG2</t>
  </si>
  <si>
    <t>ЗИФ-00041840</t>
  </si>
  <si>
    <t>Двигатель дизельный FAW 88 кВт 2900 об/мин, 4DX23-120GG2</t>
  </si>
  <si>
    <t>ЗИФ-00029638</t>
  </si>
  <si>
    <t>Двигатель дизельный ММЗ Д-243С-1705 ТУ РБ05786459.111-2000</t>
  </si>
  <si>
    <t>ЗИФ-00029639</t>
  </si>
  <si>
    <t>Двигатель дизельный ММЗ Д-245С-1537 ТУ 23.1.365-84</t>
  </si>
  <si>
    <t>ЗИФ-00030203</t>
  </si>
  <si>
    <t>Двигатель дизельный ТМЗ 8444.1000310 (550 л.с.)</t>
  </si>
  <si>
    <t>ЗИФ-00028475</t>
  </si>
  <si>
    <t>Двигатель дизельный ЯМЗ-236Б-1000181</t>
  </si>
  <si>
    <t>ЗИФ-00025249</t>
  </si>
  <si>
    <t>Двигатель дизельный ЯМЗ-236М2-1000186-54</t>
  </si>
  <si>
    <t>ЗИФ-00034732</t>
  </si>
  <si>
    <t>Двигатель дизельный ЯМЗ-238Д-1000208-22</t>
  </si>
  <si>
    <t>ЗИФ-00030069</t>
  </si>
  <si>
    <t>Державка MDJNR2525M1504</t>
  </si>
  <si>
    <t>ЗИФ-00005408</t>
  </si>
  <si>
    <t>Держатель бака АРМ9-50.0043.000</t>
  </si>
  <si>
    <t>ЗИФ-00039029</t>
  </si>
  <si>
    <t>Держатель маркировки One Marking черный 90мм</t>
  </si>
  <si>
    <t>ЗИФ-00032488</t>
  </si>
  <si>
    <t>Держатель маркировки ДМ22-2 d22 20x25мм</t>
  </si>
  <si>
    <t>ЗИФ-00036523</t>
  </si>
  <si>
    <t>Держатель предохранителя типа C10 со светодиодной индикацией 2п ДП-102</t>
  </si>
  <si>
    <t>ЗИФ-00043177</t>
  </si>
  <si>
    <t>Держатель предохранителя типа стандарт прямоугольный черный</t>
  </si>
  <si>
    <t>ЗИФ-00025385</t>
  </si>
  <si>
    <t>Держатель троса газа АРМ9-36.0300.003</t>
  </si>
  <si>
    <t>ЗИФ-00037737</t>
  </si>
  <si>
    <t>Держатель циклона АРМ66-11.0000.006</t>
  </si>
  <si>
    <t>ЗИФ-00038255</t>
  </si>
  <si>
    <t>Держатель циклона АРМ66-11.0000.006-01</t>
  </si>
  <si>
    <t>ЗИФ-00010001</t>
  </si>
  <si>
    <t>Дефлектор АРМ.АКВ.0,42/0,9Л.У2.0002.000</t>
  </si>
  <si>
    <t>ЗИФ-00028204</t>
  </si>
  <si>
    <t>Диафрагма 35 мм. АРМ80.0000.008</t>
  </si>
  <si>
    <t>ЗИФ-00045344</t>
  </si>
  <si>
    <t>Диафрагма 35 мм. АРМ9-50F.0000.335</t>
  </si>
  <si>
    <t>ЗИФ-00028277</t>
  </si>
  <si>
    <t>Диафрагма АРМ19-13.0300.001</t>
  </si>
  <si>
    <t>ЗИФ-00007902</t>
  </si>
  <si>
    <t>Диафрагма АРМ19-22.0300.001</t>
  </si>
  <si>
    <t>ЗИФ-00043756</t>
  </si>
  <si>
    <t>Диафрагма ДКС-0,6-250-09Г2С/Б-3</t>
  </si>
  <si>
    <t>ЗИФ-00030098</t>
  </si>
  <si>
    <t>Дизель Д-245.16С-5002 ТУ 23.1.365-84</t>
  </si>
  <si>
    <t>ЗИФ-00007485</t>
  </si>
  <si>
    <t>Диод Д237 В ТР3.362.021 ТУ</t>
  </si>
  <si>
    <t>ЗИФ-00011397</t>
  </si>
  <si>
    <t>Диод Д237Б ТР3.362.021 ТУ</t>
  </si>
  <si>
    <t>ЗИФ-00034691</t>
  </si>
  <si>
    <t>Диск АРМ89323-0000010.0030.001</t>
  </si>
  <si>
    <t>ЗИФ-00023133</t>
  </si>
  <si>
    <t>Диск сцепления ведомый 182.1601130-10</t>
  </si>
  <si>
    <t>ЗИФ-00037981</t>
  </si>
  <si>
    <t>Диск сцепления ведомый 187.1601130</t>
  </si>
  <si>
    <t>ЗИФ-00008985</t>
  </si>
  <si>
    <t>Диск сцепления ведомый 320-1601130</t>
  </si>
  <si>
    <t>ЗИФ-00019763</t>
  </si>
  <si>
    <t>Диск сцепления ведомый 4130-1601130-01</t>
  </si>
  <si>
    <t>ЗИФ-00036098</t>
  </si>
  <si>
    <t>Диск сцепления ведомый 71.417-1601130 (D=240мм, широкий вал)</t>
  </si>
  <si>
    <t>ЗИФ-00019608</t>
  </si>
  <si>
    <t>Диск сцепления ведомый МТЗ безасбест (БЗТДиА) 85-1601130</t>
  </si>
  <si>
    <t>ЗИФ-00019764</t>
  </si>
  <si>
    <t>Диск сцепления нажимной 4301-1601090-20</t>
  </si>
  <si>
    <t>ЗИФ-00037982</t>
  </si>
  <si>
    <t>Диск сцепления нажимной в сб. 187.1601090</t>
  </si>
  <si>
    <t>ЗИФ-00023132</t>
  </si>
  <si>
    <t>Диск сцепления нажимной с кожухом 183.1601090-05</t>
  </si>
  <si>
    <t>ЗИФ-00023081</t>
  </si>
  <si>
    <t>Диск тормозной АРМ89323-0000010.0030.000</t>
  </si>
  <si>
    <t>ЗИФ-00034921</t>
  </si>
  <si>
    <t>Диск тормозной АРМ89323-0000010.0030.000 П/Ф</t>
  </si>
  <si>
    <t>ЗИФ-00041293</t>
  </si>
  <si>
    <t>Диффузор (доработка) АРМ9-50F.0617.000Д1</t>
  </si>
  <si>
    <t>ЗИФ-00041806</t>
  </si>
  <si>
    <t>Диффузор (доработка) АРМ9-50F.0617.000Д2</t>
  </si>
  <si>
    <t>ЗИФ-00042852</t>
  </si>
  <si>
    <t>Диффузор АРМ.АКПБ0,4/1,0.0600.010</t>
  </si>
  <si>
    <t>ЗИФ-00045012</t>
  </si>
  <si>
    <t>Диффузор АРМ18-132.0450.000</t>
  </si>
  <si>
    <t>ЗИФ-00017031</t>
  </si>
  <si>
    <t>Диффузор АРМ19-10 0000-030</t>
  </si>
  <si>
    <t>ЗИФ-00007322</t>
  </si>
  <si>
    <t>Диффузор АРМ19-12 0000-030</t>
  </si>
  <si>
    <t>ЗИФ-00007895</t>
  </si>
  <si>
    <t>Диффузор АРМ19-12 0000-060</t>
  </si>
  <si>
    <t>ЗИФ-00037993</t>
  </si>
  <si>
    <t>Диффузор АРМ19-13 0000-030</t>
  </si>
  <si>
    <t>ЗИФ-00041328</t>
  </si>
  <si>
    <t>Диффузор АРМ9-36.0610.000</t>
  </si>
  <si>
    <t>ЗИФ-00005424</t>
  </si>
  <si>
    <t>Диффузор АРМ9-50.0610.000</t>
  </si>
  <si>
    <t>ЗИФ-00042923</t>
  </si>
  <si>
    <t>Диффузор АРМ9-50F.0617.000</t>
  </si>
  <si>
    <t>ЗИФ-00041198</t>
  </si>
  <si>
    <t>Диффузор АРМ9-50F.0617.000 П/Ф</t>
  </si>
  <si>
    <t>ЗИФ-00030089</t>
  </si>
  <si>
    <t>Диффузор АРМ9-516.0610.000</t>
  </si>
  <si>
    <t>ЗИФ-00010478</t>
  </si>
  <si>
    <t>Диффузор АРМ9-ПВ5/0,7 0603-010</t>
  </si>
  <si>
    <t>ЗИФ-00006266</t>
  </si>
  <si>
    <t>Диффузор АРМ9-ПВ5/0,7.0612.010</t>
  </si>
  <si>
    <t>ЗИФ-00036405</t>
  </si>
  <si>
    <t>Диффузор АРМ9-ПВ5/0,7FAW 0600.100</t>
  </si>
  <si>
    <t>ЗИФ-00007616</t>
  </si>
  <si>
    <t>Диффузор МЗА18Т 0011-000</t>
  </si>
  <si>
    <t>ЗИФ-00031035</t>
  </si>
  <si>
    <t>Диффузор с вентилятором ДМ9508.116.000 (расстыковка)</t>
  </si>
  <si>
    <t>ЗИФ-00031034</t>
  </si>
  <si>
    <t>Диффузор с вентилятором ДМ-9508.267.010 (расстыковка)</t>
  </si>
  <si>
    <t>ЗИФ-00026939</t>
  </si>
  <si>
    <t>Дроссель  LISD02, A2201A1</t>
  </si>
  <si>
    <t>ЗИФ-00038584</t>
  </si>
  <si>
    <t>Дроссель АРМ80.0000.199</t>
  </si>
  <si>
    <t>ЗИФ-00029950</t>
  </si>
  <si>
    <t>Дышло АРМ89323-0000010.0020.000Ц п/ф</t>
  </si>
  <si>
    <t>ЗИФ-00039278</t>
  </si>
  <si>
    <t>Дышло АРМ89323-0000010.0021.000 ПФ</t>
  </si>
  <si>
    <t>ЗИФ-00041142</t>
  </si>
  <si>
    <t>Жгут АРМ.АКВ</t>
  </si>
  <si>
    <t>ЗИФ-00024038</t>
  </si>
  <si>
    <t>Жгут кабельный АРМ89323-0000010.1400.000</t>
  </si>
  <si>
    <t>ЗИФ-00037185</t>
  </si>
  <si>
    <t>Жгут кабельный АРМ89323-0000010-01.0500</t>
  </si>
  <si>
    <t>ЗИФ-00026051</t>
  </si>
  <si>
    <t>Жиклёр газовый (сопло)  М5-6gх120</t>
  </si>
  <si>
    <t>ЗИФ-00043153</t>
  </si>
  <si>
    <t>Заглушка 1-125-16-09Г2С</t>
  </si>
  <si>
    <t>ЗИФ-00038596</t>
  </si>
  <si>
    <t>Заглушка 1-125-16-Ст20 АТК 24.200.02-90</t>
  </si>
  <si>
    <t>ЗИФ-00038595</t>
  </si>
  <si>
    <t>Заглушка 1-200-10-Ст20 АТК 24.200.02-90</t>
  </si>
  <si>
    <t>ЗИФ-00037214</t>
  </si>
  <si>
    <t>Заглушка 1-21,3х2 ГОСТ 17379-2001</t>
  </si>
  <si>
    <t>ЗИФ-00044679</t>
  </si>
  <si>
    <t>Заглушка 1-42,4x2,6 ГОСТ 17379-2001</t>
  </si>
  <si>
    <t>ЗИФ-00043533</t>
  </si>
  <si>
    <t>Заглушка 1-57x3 ГОСТ 17379-2001</t>
  </si>
  <si>
    <t>ЗИФ-00044678</t>
  </si>
  <si>
    <t>Заглушка 1-60,3x2,9 ГОСТ 17379-2001</t>
  </si>
  <si>
    <t>ЗИФ-00043154</t>
  </si>
  <si>
    <t>Заглушка 1-65-16-09Г2С</t>
  </si>
  <si>
    <t>ЗИФ-00034073</t>
  </si>
  <si>
    <t>Заглушка 240-1002328</t>
  </si>
  <si>
    <t>ЗИФ-00035757</t>
  </si>
  <si>
    <t>Заглушка 25 ДУЧК (красная)</t>
  </si>
  <si>
    <t>ЗИФ-00038840</t>
  </si>
  <si>
    <t>Заглушка 325х12-09Г2С ГОСТ 17379-2001</t>
  </si>
  <si>
    <t>ЗИФ-00037543</t>
  </si>
  <si>
    <t>Заглушка 45х2,5-12Х18Н10Т</t>
  </si>
  <si>
    <t>ЗИФ-00037692</t>
  </si>
  <si>
    <t>Заглушка 76х3,5 ГОСТ 17379-2001</t>
  </si>
  <si>
    <t>ЗИФ-00037558</t>
  </si>
  <si>
    <t>Заглушка 76х3,5 ГОСТ 17379-2001 оцинк.</t>
  </si>
  <si>
    <t>ЗИФ-00009704</t>
  </si>
  <si>
    <t>Заглушка 8-VI-Ц9.хр ОСТ 92-8664-75</t>
  </si>
  <si>
    <t>ЗИФ-00030270</t>
  </si>
  <si>
    <t>Заглушка d110 мм пластиковая для внутренней канализации</t>
  </si>
  <si>
    <t>ЗИФ-00034181</t>
  </si>
  <si>
    <t>Заглушка d50 мм пластиковая для внутренней канализации</t>
  </si>
  <si>
    <t>ЗИФ-00024795</t>
  </si>
  <si>
    <t>Заглушка STP100</t>
  </si>
  <si>
    <t>ЗИФ-00036754</t>
  </si>
  <si>
    <t>Заглушка TFTOR 1/2"</t>
  </si>
  <si>
    <t>ЗИФ-00040937</t>
  </si>
  <si>
    <t>Заглушка TFTOR 2"</t>
  </si>
  <si>
    <t>ЗИФ-00039318</t>
  </si>
  <si>
    <t>Заглушка TFTOR 3/4"</t>
  </si>
  <si>
    <t>ЗИФ-00034316</t>
  </si>
  <si>
    <t>Заглушка TFUP 1/2"</t>
  </si>
  <si>
    <t>ЗИФ-00035564</t>
  </si>
  <si>
    <t>Заглушка АРМ18-132.0130.004</t>
  </si>
  <si>
    <t>ЗИФ-00036210</t>
  </si>
  <si>
    <t>Заглушка АРМ89323-0000010-01.0401</t>
  </si>
  <si>
    <t>ЗИФ-00006378</t>
  </si>
  <si>
    <t>Заглушка АРМ9-ПВ5/0,7 0509-032</t>
  </si>
  <si>
    <t>ЗИФ-00041544</t>
  </si>
  <si>
    <t>Заглушка блока цилиндров 45-08кп.Ц9.хр</t>
  </si>
  <si>
    <t>ЗИФ-00037590</t>
  </si>
  <si>
    <t>Заглушка взрывозащищенная ВЗН1MНК</t>
  </si>
  <si>
    <t>ЗИФ-00037591</t>
  </si>
  <si>
    <t>Заглушка взрывозащищенная ВЗН2MНК</t>
  </si>
  <si>
    <t>ЗИФ-00007827</t>
  </si>
  <si>
    <t>Заглушка НТМ DN110</t>
  </si>
  <si>
    <t>ЗИФ-00037635</t>
  </si>
  <si>
    <t>Заглушка оцинкованная для воздуховодов d100 мм</t>
  </si>
  <si>
    <t>ЗИФ-00024131</t>
  </si>
  <si>
    <t>Заглушка пластиковая d=10 мм, белая</t>
  </si>
  <si>
    <t>ЗИФ-00024132</t>
  </si>
  <si>
    <t>Заглушка пластиковая d=14 мм, черная</t>
  </si>
  <si>
    <t>ЗИФ-00010377</t>
  </si>
  <si>
    <t>Заглушка пластиковая d=16 мм, декоративная, черная</t>
  </si>
  <si>
    <t>ЗИФ-00027810</t>
  </si>
  <si>
    <t>Заглушка пластиковая d=165 мм, практичная, чёрная</t>
  </si>
  <si>
    <t>ЗИФ-00033646</t>
  </si>
  <si>
    <t>Заглушка пластиковая квадратная 50х50, практичная, чёрная</t>
  </si>
  <si>
    <t>ЗИФ-00033647</t>
  </si>
  <si>
    <t>Заглушка пластиковая прямоугольная 20х40, декоративная, чёрная</t>
  </si>
  <si>
    <t>ЗИФ-00042961</t>
  </si>
  <si>
    <t>Заглушка пластиковая прямоугольная 25х40, декоративная, белая</t>
  </si>
  <si>
    <t>ЗИФ-00042962</t>
  </si>
  <si>
    <t>Заглушка пластиковая прямоугольная 25х40, декоративная, чёрная</t>
  </si>
  <si>
    <t>ЗИФ-00039304</t>
  </si>
  <si>
    <t>Заглушка пластиковая прямоугольная 30х40, практичная, чёрная</t>
  </si>
  <si>
    <t>ЗИФ-00038082</t>
  </si>
  <si>
    <t>Заглушка поворотная 1-15-4,0 ст. 20 АТК 26-18-5-93</t>
  </si>
  <si>
    <t>ЗИФ-00038083</t>
  </si>
  <si>
    <t>Заглушка поворотная 1-25-4,0 ст. 20 АТК 26-18-5-93</t>
  </si>
  <si>
    <t>ЗИФ-00021658</t>
  </si>
  <si>
    <t>Заглушка резьбовая никелир. 1 1/2"</t>
  </si>
  <si>
    <t>ЗИФ-00021141</t>
  </si>
  <si>
    <t>Заглушка резьбовая никелир. 1/2"</t>
  </si>
  <si>
    <t>ЗИФ-00040528</t>
  </si>
  <si>
    <t>Заглушка с рукояткой З.Р. (I)-25-16 (S-4 мм) ст.20 Т-ММ-25-01-06</t>
  </si>
  <si>
    <t>ЗИФ-00040527</t>
  </si>
  <si>
    <t>Заглушка фитинга из нержавеющей стали, 12мм, CPA-12M.FLD.RU</t>
  </si>
  <si>
    <t>ЗИФ-00038075</t>
  </si>
  <si>
    <t>Заглушка фланцевая 1-50-16 Ст20 ГОСТ 34785-2021</t>
  </si>
  <si>
    <t>ЗИФ-00038084</t>
  </si>
  <si>
    <t>Заглушка фланцевая 1-50-6 Ст20 ГОСТ 34785-2021</t>
  </si>
  <si>
    <t>ЗИФ-00035784</t>
  </si>
  <si>
    <t>Заглушка фланцевая 1-65-16 Ст3сп ГОСТ 34785-2021</t>
  </si>
  <si>
    <t>ЗИФ-00038116</t>
  </si>
  <si>
    <t>Заглушка фланцевая с отверстием 1-50-0,6 09Г2С АТК 24.200.02-90</t>
  </si>
  <si>
    <t>ЗИФ-00032311</t>
  </si>
  <si>
    <t>Заглушка щита управления АРМ9-36Б.1410.001</t>
  </si>
  <si>
    <t>ЗИФ-00044784</t>
  </si>
  <si>
    <t>Задвижка шиберная ДУ250 Ру 10</t>
  </si>
  <si>
    <t>ЗИФ-00028680</t>
  </si>
  <si>
    <t>Зажим 85 мм АРМ9-36.0000.049</t>
  </si>
  <si>
    <t>ЗИФ-00023633</t>
  </si>
  <si>
    <t>Зажим АРМ9-60.0000.048</t>
  </si>
  <si>
    <t>ЗИФ-00005669</t>
  </si>
  <si>
    <t>Зажим АРМ9-ПВ5/0,7 0000-018</t>
  </si>
  <si>
    <t>ЗИФ-00005679</t>
  </si>
  <si>
    <t>Зажим АРМ9-ПВ5/0,7 0009-008</t>
  </si>
  <si>
    <t>ЗИФ-00037663</t>
  </si>
  <si>
    <t>Зажим на двух болтах 12 мм (под направляющую) SLPJ-112</t>
  </si>
  <si>
    <t>ЗИФ-00037661</t>
  </si>
  <si>
    <t>Зажим на двух болтах 12 мм (удлиненный) SLPE-112</t>
  </si>
  <si>
    <t>ЗИФ-00037659</t>
  </si>
  <si>
    <t>Зажим на двух болтах 12 мм SLPA-112</t>
  </si>
  <si>
    <t>ЗИФ-00037646</t>
  </si>
  <si>
    <t>Зажим на двух болтах 18 мм SLPA-218</t>
  </si>
  <si>
    <t>ЗИФ-00037647</t>
  </si>
  <si>
    <t>Зажим на двух болтах 20 мм SLPA-320</t>
  </si>
  <si>
    <t>ЗИФ-00039755</t>
  </si>
  <si>
    <t>Зажим на двух болтах 22 мм SLLA-322</t>
  </si>
  <si>
    <t>ЗИФ-00039324</t>
  </si>
  <si>
    <t>Зажим на двух болтах 26,9 мм (удлиненный) SLPE-426.9</t>
  </si>
  <si>
    <t>ЗИФ-00039323</t>
  </si>
  <si>
    <t>Зажим на двух болтах 26,9 мм SLPA-426,9</t>
  </si>
  <si>
    <t>ЗИФ-00039327</t>
  </si>
  <si>
    <t>Зажим на двух болтах 28 мм (удлиненный) SLPE-428</t>
  </si>
  <si>
    <t>ЗИФ-00039326</t>
  </si>
  <si>
    <t>Зажим на двух болтах 32 мм (удлиненный) SLPE-532</t>
  </si>
  <si>
    <t>ЗИФ-00039756</t>
  </si>
  <si>
    <t>Зажим на двух болтах 48,3 мм SLLA-648.3</t>
  </si>
  <si>
    <t>ЗИФ-00037662</t>
  </si>
  <si>
    <t>Зажим на двух болтах 8 мм (под направляющую) SLPJ-108</t>
  </si>
  <si>
    <t>ЗИФ-00037838</t>
  </si>
  <si>
    <t>Зажим на двух болтах 8 мм (под направляющую) нержавеющая сталь SLPJ-108S</t>
  </si>
  <si>
    <t>ЗИФ-00037660</t>
  </si>
  <si>
    <t>Зажим на двух болтах 8 мм (удлиненный) SLPE-108</t>
  </si>
  <si>
    <t>ЗИФ-00037645</t>
  </si>
  <si>
    <t>Зажим на двух болтах 8 мм SLPA-108</t>
  </si>
  <si>
    <t>ЗИФ-00041950</t>
  </si>
  <si>
    <t>Зажим на двух болтах Ø13,5мм SLLA-213.5</t>
  </si>
  <si>
    <t>ЗИФ-00036051</t>
  </si>
  <si>
    <t>Зажим проходной CBC.10GR 10 кв.мм серый</t>
  </si>
  <si>
    <t>ЗИФ-00008040</t>
  </si>
  <si>
    <t>Зажим троса винтовой d-13мм DIN 741</t>
  </si>
  <si>
    <t>ЗИФ-00005837</t>
  </si>
  <si>
    <t>Зажим тросовый алюминиевый D=2мм L=7мм</t>
  </si>
  <si>
    <t>ЗИФ-00036122</t>
  </si>
  <si>
    <t>Замок 015-1-2-2-70</t>
  </si>
  <si>
    <t>ЗИФ-00025165</t>
  </si>
  <si>
    <t>Замок 035-20-01-01 (комплект 4 шт с одинаковыми ключами), Mesan</t>
  </si>
  <si>
    <t>ЗИФ-00026488</t>
  </si>
  <si>
    <t>Замок CQ/T-M22х1,5-45-20</t>
  </si>
  <si>
    <t>ЗИФ-00010609</t>
  </si>
  <si>
    <t>Замок MS-705-5</t>
  </si>
  <si>
    <t>ЗИФ-00008006</t>
  </si>
  <si>
    <t>Замок АРМ9-ПВ5/0,7 0200-020</t>
  </si>
  <si>
    <t>ЗИФ-00036269</t>
  </si>
  <si>
    <t>Замок мебельный MS-705-3 CN</t>
  </si>
  <si>
    <t>ЗИФ-00031809</t>
  </si>
  <si>
    <t>Замок на чертверть оборота 060-1-1-39-33 (Mesan)</t>
  </si>
  <si>
    <t>ЗИФ-00038932</t>
  </si>
  <si>
    <t>Заслонка регулирующая ЗР6-6 ПОЗ. 24В (DA20FU24-DS)</t>
  </si>
  <si>
    <t>ЗИФ-00044065</t>
  </si>
  <si>
    <t>Засов для ворот и дверей с пружиной DOMART (110) 300 мм, задвижка дверная автоматическая, шпингалет</t>
  </si>
  <si>
    <t>ЗИФ-00030298</t>
  </si>
  <si>
    <t>Затвор дисковый поворотный DN50</t>
  </si>
  <si>
    <t>ЗИФ-00035620</t>
  </si>
  <si>
    <t>Затвор дисковый поворотный DN65</t>
  </si>
  <si>
    <t>ЗИФ-00038883</t>
  </si>
  <si>
    <t>Затвор дисковый поворотный DN80 (EPDM) чуг./чуг.</t>
  </si>
  <si>
    <t>ЗИФ-00038799</t>
  </si>
  <si>
    <t>Затвор дисковый поворотный алюм. DN32, PN16, электропр. ГЗ-ОФВ-45/11К 24В</t>
  </si>
  <si>
    <t>ЗИФ-00039632</t>
  </si>
  <si>
    <t>Затвор дисковый поворотный межфланцевый DN32, PN16 (NBR) чуг./нерж.</t>
  </si>
  <si>
    <t>ЗИФ-00036776</t>
  </si>
  <si>
    <t>Затвор дисковый поворотный межфланцевый DN80, PN16 (EPDM) сталь/сталь</t>
  </si>
  <si>
    <t>ЗИФ-00043627</t>
  </si>
  <si>
    <t>Затвор поворотный межфланцевый ABRA BUV-VF863D250H DN250 PN16/10корпус GG25/диск AISI316/седло NBR рукояткой, цвет затворов RAL7045 СЕРЫЙ</t>
  </si>
  <si>
    <t>ЗИФ-00027890</t>
  </si>
  <si>
    <t>Захват АРМ18-37.0220.003</t>
  </si>
  <si>
    <t>ЗИФ-00042534</t>
  </si>
  <si>
    <t>Защита КОЗЫРЕК-020-Ц</t>
  </si>
  <si>
    <t>ЗИФ-00018783</t>
  </si>
  <si>
    <t>Звено левое АРМ9-21.1070.000</t>
  </si>
  <si>
    <t>ЗИФ-00018782</t>
  </si>
  <si>
    <t>Звено правое АРМ9-21.1060.000</t>
  </si>
  <si>
    <t>ЗИФ-00044995</t>
  </si>
  <si>
    <t>Змеевик АРМ9-74.0520.012</t>
  </si>
  <si>
    <t>ЗИФ-00039015</t>
  </si>
  <si>
    <t>Змеевик из трубы 25х2,5мм 09Г2С, Dосев=520мм, Н=301мм</t>
  </si>
  <si>
    <t>ЗИФ-00043152</t>
  </si>
  <si>
    <t>Змеевик маслоохладителя</t>
  </si>
  <si>
    <t>ЗИФ-00023457</t>
  </si>
  <si>
    <t>Зубчатый венец</t>
  </si>
  <si>
    <t>ЗИФ-00021576</t>
  </si>
  <si>
    <t>ЗИФ-00043066</t>
  </si>
  <si>
    <t>Игольчатый вентиль серии NV, проходной G1/2" внутр.- G1/2" внутр., NV4-F-8G</t>
  </si>
  <si>
    <t>ЗИФ-00029200</t>
  </si>
  <si>
    <t>Игольчатый клапан S004.16.000 G1/2 внутр.-G1/2 наруж., материал - латунь, макс. рабочее давление - 25,0МПа, макс. рабочая температура - 200С</t>
  </si>
  <si>
    <t>ЗИФ-00029282</t>
  </si>
  <si>
    <t>Извещатель магнитоконтактный КСС, ИО 102-20 Б2П (2)</t>
  </si>
  <si>
    <t>ЗИФ-00038534</t>
  </si>
  <si>
    <t>Извещатель тепловой ИП 105-1-D</t>
  </si>
  <si>
    <t>ЗИФ-00037279</t>
  </si>
  <si>
    <t>Изгиб трубы глушителя CBD 604.018 (труба d60, угол 90, L400)</t>
  </si>
  <si>
    <t>ЗИФ-00035040</t>
  </si>
  <si>
    <t>Измеритель-регулятор двухканальный ОВЕН 2ТРМ1-Д.У2.РР.RS</t>
  </si>
  <si>
    <t>ЗИФ-00028625</t>
  </si>
  <si>
    <t>Измеритель-регулятор одноканальный ОВЕН ТРМ1-Д.У.Р</t>
  </si>
  <si>
    <t>ЗИФ-00025084</t>
  </si>
  <si>
    <t>Измеритель-регулятор одноканальный ОВЕН ТРМ1-Щ1.У.Р</t>
  </si>
  <si>
    <t>ЗИФ-00029150</t>
  </si>
  <si>
    <t>Изолятор SM45 (М8) силовой с болтом</t>
  </si>
  <si>
    <t>ЗИФ-00027741</t>
  </si>
  <si>
    <t>Изолятор проходной ВА200, 225, ВА180 У2 кор.выв.</t>
  </si>
  <si>
    <t>ЗИФ-00030124</t>
  </si>
  <si>
    <t>Изолятор проходной ВА250 Б, Б1, Б2 М16х1,5</t>
  </si>
  <si>
    <t>ЗИФ-00035021</t>
  </si>
  <si>
    <t>Изолятор торцевой CBC.2-10/PTGR для СВС2-10 серый</t>
  </si>
  <si>
    <t>ЗИФ-00038513</t>
  </si>
  <si>
    <t>Изолятор торцевой D-TUR-2.5-10 для TUR-2.5...10</t>
  </si>
  <si>
    <t>ЗИФ-00039009</t>
  </si>
  <si>
    <t>Изолятор торцевой D-VPR-2.5 для VPR-2.5</t>
  </si>
  <si>
    <t>ЗИФ-00043099</t>
  </si>
  <si>
    <t>Изолятор торцевой для клеммы D-VPR-2.5-TWIN</t>
  </si>
  <si>
    <t>ЗИФ-00029153</t>
  </si>
  <si>
    <t>Изолятор шинный SL-900 лесенка</t>
  </si>
  <si>
    <t>ЗИФ-00020154</t>
  </si>
  <si>
    <t>Инвертор двигателя компрессора ИДК-10ТРМ ЧС3.211.086-01</t>
  </si>
  <si>
    <t>ЗИФ-00037855</t>
  </si>
  <si>
    <t>Индикатор загрязненности для термостата PD VMC 220.063</t>
  </si>
  <si>
    <t>ЗИФ-00034844</t>
  </si>
  <si>
    <t>Индикатор засоренности воздухоочистителей ИЗВ-700, У2 штуцер резьбовой</t>
  </si>
  <si>
    <t>ЗИФ-00038796</t>
  </si>
  <si>
    <t>Индикатор токового сигнала ВУУК ИТС-2D12</t>
  </si>
  <si>
    <t>ЗИФ-00043142</t>
  </si>
  <si>
    <t>Индикатор токовой петли ИТП-17.Щ9.К</t>
  </si>
  <si>
    <t>ЗИФ-00026984</t>
  </si>
  <si>
    <t>Индикатор уровня HCK.254-M12-FKM-PC-P</t>
  </si>
  <si>
    <t>ЗИФ-00039295</t>
  </si>
  <si>
    <t>Индикатор уровня масла 48004-62-01</t>
  </si>
  <si>
    <t>ЗИФ-00007352</t>
  </si>
  <si>
    <t>Инструкция МЗА18 0000-009</t>
  </si>
  <si>
    <t>ЗИФ-00030097</t>
  </si>
  <si>
    <t>Интеркулер ДМ9508.507.010</t>
  </si>
  <si>
    <t>ЗИФ-00034909</t>
  </si>
  <si>
    <t>Интеркулер ДМ-9508.581.010</t>
  </si>
  <si>
    <t>ЗИФ-00039077</t>
  </si>
  <si>
    <t>Кабель ввода/вывода для барьеров безопасности Autonics CID4-5R</t>
  </si>
  <si>
    <t>ЗИФ-00036313</t>
  </si>
  <si>
    <t>Кабель нагревательный "РОСТЕПЛОКОМФОРТ" 10Вт/м  РТК-10-ф-24В</t>
  </si>
  <si>
    <t>ЗИФ-00041651</t>
  </si>
  <si>
    <t>Кабель питания АРМ.АКВ.0,42/0,9Л.У2.0700.400</t>
  </si>
  <si>
    <t>ЗИФ-00034698</t>
  </si>
  <si>
    <t>Кабель соединительный КС ЗИФ-ШВ 6,0/0,7 (АРМ19-12-Э)</t>
  </si>
  <si>
    <t>ЗИФ-00041757</t>
  </si>
  <si>
    <t>Кабельная вилка (4 контакта) P20J6Q (Аналог ШР20П4НГ8), AE818878</t>
  </si>
  <si>
    <t>ЗИФ-00041758</t>
  </si>
  <si>
    <t>Кабельная вилка (5 контактов) P20J9Q (Аналог ШР20П5НГ10), AE818882</t>
  </si>
  <si>
    <t>ЗИФ-00041768</t>
  </si>
  <si>
    <t>Кабельная розетка (4 контакта диаметр 2,5мм) P20K6Q (Аналог ШР20П4НШ8), AE818876</t>
  </si>
  <si>
    <t>ЗИФ-00042834</t>
  </si>
  <si>
    <t>Кабельный ввод взрывозащищенный 1Ex db IIC ВЗ-Н20-МР15</t>
  </si>
  <si>
    <t>ЗИФ-00042835</t>
  </si>
  <si>
    <t>Кабельный ввод взрывозащищенный 1Ex db IIC ВЗ-Н25/Р-МР25</t>
  </si>
  <si>
    <t>ЗИФ-00033561</t>
  </si>
  <si>
    <t>Кабельный ввод взрывозащищенный КНВМ1М-12НК</t>
  </si>
  <si>
    <t>ЗИФ-00037745</t>
  </si>
  <si>
    <t>Кабельный ввод взрывозащищенный КНВМ1М-15НК</t>
  </si>
  <si>
    <t>ЗИФ-00034963</t>
  </si>
  <si>
    <t>Кабельный ввод взрывозащищенный КНВМ1М-20НК</t>
  </si>
  <si>
    <t>ЗИФ-00038984</t>
  </si>
  <si>
    <t>Кабельный ввод взрывозащищенный КНВМ2M-20НК/Р</t>
  </si>
  <si>
    <t>ЗИФ-00010620</t>
  </si>
  <si>
    <t>Кабельный ввод ВК20-ЕхdIU/EхdIICU-М36х2</t>
  </si>
  <si>
    <t>ЗИФ-00040268</t>
  </si>
  <si>
    <t>Кабельный ввод ВК-Л-ВЭЛ-2БМ-М32-ExdG-B1,5</t>
  </si>
  <si>
    <t>ЗИФ-00043422</t>
  </si>
  <si>
    <t>Кабельный ввод врывозащищенный 1Ex db IIC ВЗ-Н20-Т3/4G(H)</t>
  </si>
  <si>
    <t>ЗИФ-00042833</t>
  </si>
  <si>
    <t>Кабельный ввод врывозащищенный 1Ex db IIC ВЗ-Н20-Т3/4G(В)</t>
  </si>
  <si>
    <t>ЗИФ-00031957</t>
  </si>
  <si>
    <t>Кабельный ввод ИБЯЛ.305311.011</t>
  </si>
  <si>
    <t>ЗИФ-00043595</t>
  </si>
  <si>
    <t>Кабельный ввод КНВ1МНK взрывозащищенный 1Ex db IIC Gb, 1Ex e IIC Gb, Ex tb IIIC Db, IP66/67/68, под небронир. кабель(d=6-12мм), резьба М20х1.5, никелир. латунь</t>
  </si>
  <si>
    <t>ЗИФ-00026419</t>
  </si>
  <si>
    <t>Кабельный ввод М16х1,5 с контргайкой (пластиковый)</t>
  </si>
  <si>
    <t>ЗИФ-00021241</t>
  </si>
  <si>
    <t>Кабельный ввод М25 латунь</t>
  </si>
  <si>
    <t>ЗИФ-00037814</t>
  </si>
  <si>
    <t>Калибратор токовой петли ОВЕН РЗУ-420</t>
  </si>
  <si>
    <t>ЗИФ-00031079</t>
  </si>
  <si>
    <t>Канал виброизмерительный ИКВ-1-3-1</t>
  </si>
  <si>
    <t>ЗИФ-00038903</t>
  </si>
  <si>
    <t>Каретка приводная передвижения EURO-LIFT HGT 00000774 (1 т, 3 м)</t>
  </si>
  <si>
    <t>ЗИФ-00037863</t>
  </si>
  <si>
    <t>Каркас 41N18-30QFA-1020.0100.000</t>
  </si>
  <si>
    <t>ЗИФ-00037515</t>
  </si>
  <si>
    <t>Каркас БПА 30QFB10.0200.000</t>
  </si>
  <si>
    <t>ЗИФ-00032887</t>
  </si>
  <si>
    <t>Каркас пульта БЗКР.100203.100</t>
  </si>
  <si>
    <t>ЗИФ-00033482</t>
  </si>
  <si>
    <t>Картер АРМ.АКВ.0,42/0,9Л.У2.0000.003-04</t>
  </si>
  <si>
    <t>ЗИФ-00017083</t>
  </si>
  <si>
    <t>Картер АРМ.АКВ.0,42/0,9Л.У2.0000.010</t>
  </si>
  <si>
    <t>ЗИФ-00037732</t>
  </si>
  <si>
    <t>Картер АРМ.АКВ.0,42/0,9Л.У2.0000.103-04</t>
  </si>
  <si>
    <t>ЗИФ-00015468</t>
  </si>
  <si>
    <t>Картер АРМ19-10Ш.0300.001</t>
  </si>
  <si>
    <t>ЗИФ-00018923</t>
  </si>
  <si>
    <t>Картер АРМ19-11Ш.0300.001</t>
  </si>
  <si>
    <t>ЗИФ-00021529</t>
  </si>
  <si>
    <t>Картер АРМ66-11.0310.000</t>
  </si>
  <si>
    <t>ЗИФ-00017798</t>
  </si>
  <si>
    <t>Картер АРМ70-055Ш.0300.002</t>
  </si>
  <si>
    <t>ЗИФ-00041220</t>
  </si>
  <si>
    <t>Картер АРМ9-40.0000.036</t>
  </si>
  <si>
    <t>ЗИФ-00017697</t>
  </si>
  <si>
    <t>Картер АРМ9-50.0000.036</t>
  </si>
  <si>
    <t>ЗИФ-00042675</t>
  </si>
  <si>
    <t>Картер АРМ9-50F.0300.059</t>
  </si>
  <si>
    <t>ЗИФ-00023276</t>
  </si>
  <si>
    <t>Картер АРМ9-60.0300.001</t>
  </si>
  <si>
    <t>ЗИФ-00026044</t>
  </si>
  <si>
    <t>Картер АРМ9-60.0300.001-01</t>
  </si>
  <si>
    <t>ЗИФ-00034791</t>
  </si>
  <si>
    <t>Картер АРМ9-60.0300.001-02</t>
  </si>
  <si>
    <t>ЗИФ-00038992</t>
  </si>
  <si>
    <t>Картер АРМ9-74.0300.000</t>
  </si>
  <si>
    <t>ЗИФ-00036448</t>
  </si>
  <si>
    <t>Картер АРМ9-84.0300.001-01</t>
  </si>
  <si>
    <t>ЗИФ-00036497</t>
  </si>
  <si>
    <t>Картер масляный Д-243/245 (метал), без прокладок, 245-1009110-В</t>
  </si>
  <si>
    <t>ЗИФ-00037540</t>
  </si>
  <si>
    <t>Картер сварной АРМ9-84.0330.000</t>
  </si>
  <si>
    <t>ЗИФ-00036412</t>
  </si>
  <si>
    <t>Картер сцепления АРМ9-ПВ5/0,7FAW 0300.002</t>
  </si>
  <si>
    <t>ЗИФ-00017808</t>
  </si>
  <si>
    <t>Картер сцепления МЗА9-ПВ5/0,7 0009-583</t>
  </si>
  <si>
    <t>ЗИФ-00037521</t>
  </si>
  <si>
    <t>Картер сцепления МЗА9-ПВ5/0,7 0009-583 Д</t>
  </si>
  <si>
    <t>ЗИФ-00027663</t>
  </si>
  <si>
    <t>Картридж MO500 A 5315210802</t>
  </si>
  <si>
    <t>ЗИФ-00027662</t>
  </si>
  <si>
    <t>Картридж MO500 P 5315221970</t>
  </si>
  <si>
    <t>ЗИФ-00027660</t>
  </si>
  <si>
    <t>Картридж MO500 X 5315210800</t>
  </si>
  <si>
    <t>ЗИФ-00027661</t>
  </si>
  <si>
    <t>Картридж MO500 Y 5315210801</t>
  </si>
  <si>
    <t>ЗИФ-00027755</t>
  </si>
  <si>
    <t>Картридж М20Х 5315201606</t>
  </si>
  <si>
    <t>ЗИФ-00022143</t>
  </si>
  <si>
    <t>Кассета ЗИФ-ВР45С.0060.002</t>
  </si>
  <si>
    <t>ЗИФ-00037065</t>
  </si>
  <si>
    <t xml:space="preserve">Катушка (соленоид) 24V DC 7W Camozzi B74 </t>
  </si>
  <si>
    <t>ЗИФ-00044622</t>
  </si>
  <si>
    <t>Катушка (соленоид) B73 24V DC 10W Camozzi</t>
  </si>
  <si>
    <t>ЗИФ-00037250</t>
  </si>
  <si>
    <t>Катушка 24В AS91HT</t>
  </si>
  <si>
    <t>ЗИФ-00021055</t>
  </si>
  <si>
    <t>Катушка Burkert 179762 (24V, DC)</t>
  </si>
  <si>
    <t>ЗИФ-00034618</t>
  </si>
  <si>
    <t>Катушка SA11B =12В, DIN43650B, отв.Ø 10хH28мм</t>
  </si>
  <si>
    <t>ЗИФ-00030410</t>
  </si>
  <si>
    <t>Катушка SA11B =24В, DIN 43650B, 6,4Вт, отв.Ø 10хH28мм</t>
  </si>
  <si>
    <t>ЗИФ-00027413</t>
  </si>
  <si>
    <t>Катушка на соленоид LBV05230AY</t>
  </si>
  <si>
    <t>ЗИФ-00037196</t>
  </si>
  <si>
    <t>Катушка П-РМЗ 3/5 Д110</t>
  </si>
  <si>
    <t>ЗИФ-00037126</t>
  </si>
  <si>
    <t>Катушка со шлангом 8х12 мм, 30 м WDK-65723</t>
  </si>
  <si>
    <t>ЗИФ-00043203</t>
  </si>
  <si>
    <t>Катушка электромагнитная B7E 230Vac 50Hz 9VA</t>
  </si>
  <si>
    <t>ЗИФ-00043206</t>
  </si>
  <si>
    <t>Катушка электромагнитная B8E 230Vac 50Hz 15VA</t>
  </si>
  <si>
    <t>ЗИФ-00018568</t>
  </si>
  <si>
    <t>Катушка электромагнитная АС10 24/= (старый № 125723)</t>
  </si>
  <si>
    <t>ЗИФ-00041577</t>
  </si>
  <si>
    <t>Клавишный переключатель IRS-202-8C, ON-ON</t>
  </si>
  <si>
    <t>ЗИФ-00030662</t>
  </si>
  <si>
    <t>Клапан (Pressure valve) 35304-7800C</t>
  </si>
  <si>
    <t>ЗИФ-00030660</t>
  </si>
  <si>
    <t>Клапан (Pressure valve) 35333-7800AA</t>
  </si>
  <si>
    <t>ЗИФ-00030661</t>
  </si>
  <si>
    <t>Клапан (Pressure valve) 4422-06</t>
  </si>
  <si>
    <t>ЗИФ-00037728</t>
  </si>
  <si>
    <t>Клапан (вентиль) латунный 15Б1п Ду 20</t>
  </si>
  <si>
    <t>ЗИФ-00032249</t>
  </si>
  <si>
    <t>Клапан (вентиль) латунный 15Б1п Ду 25</t>
  </si>
  <si>
    <t>ЗИФ-00033844</t>
  </si>
  <si>
    <t>Клапан (вентиль) латунный 15Б1п Ду 32</t>
  </si>
  <si>
    <t>ЗИФ-00021535</t>
  </si>
  <si>
    <t>Клапан (вентиль) латунный 15Б1п Ду 40</t>
  </si>
  <si>
    <t>ЗИФ-00021534</t>
  </si>
  <si>
    <t>Клапан (вентиль) латунный 15Б1п Ду 50</t>
  </si>
  <si>
    <t>ЗИФ-00037385</t>
  </si>
  <si>
    <t>Клапан VU2P 1/2" MARCHESINI</t>
  </si>
  <si>
    <t>ЗИФ-00037984</t>
  </si>
  <si>
    <t>Клапан аварийный для сброса давления воздуха 1/4" ARMA (12519) 12BAR</t>
  </si>
  <si>
    <t>ЗИФ-00035010</t>
  </si>
  <si>
    <t>Клапан АРМ70-055Ш.0541.001</t>
  </si>
  <si>
    <t>ЗИФ-00010207</t>
  </si>
  <si>
    <t>Клапан АРМ9-ПВ5/0,7 0500-063</t>
  </si>
  <si>
    <t>ЗИФ-00008233</t>
  </si>
  <si>
    <t>Клапан АРМ9-ПВ5/0,7 0500-190</t>
  </si>
  <si>
    <t>ЗИФ-00008581</t>
  </si>
  <si>
    <t>Клапан АРМ9-ПВ5/0,7 0500-191</t>
  </si>
  <si>
    <t>ЗИФ-00030654</t>
  </si>
  <si>
    <t>Клапан впускной (Intake Valve) 4421-AVI120BF</t>
  </si>
  <si>
    <t>ЗИФ-00030657</t>
  </si>
  <si>
    <t>Клапан впускной (Intake Valve) 4421-AVI65BF</t>
  </si>
  <si>
    <t>ЗИФ-00030656</t>
  </si>
  <si>
    <t>Клапан впускной (Intake Valve) 4421-AVI85BF</t>
  </si>
  <si>
    <t>ЗИФ-00030978</t>
  </si>
  <si>
    <t>Клапан впускной (Intake Valve) L85-YD C1087A1</t>
  </si>
  <si>
    <t>ЗИФ-00028539</t>
  </si>
  <si>
    <t>Клапан впускной RBC120PM 680.520</t>
  </si>
  <si>
    <t>ЗИФ-00037502</t>
  </si>
  <si>
    <t>Клапан впускной VMC C40PM</t>
  </si>
  <si>
    <t>ЗИФ-00041715</t>
  </si>
  <si>
    <t>Клапан выпуска воздуха для JIV65B-N</t>
  </si>
  <si>
    <t>ЗИФ-00036010</t>
  </si>
  <si>
    <t>Клапан выпускной  LVV6-С995A1</t>
  </si>
  <si>
    <t>ЗИФ-00033181</t>
  </si>
  <si>
    <t>Клапан двунапр. блокирующий VBO 1/8</t>
  </si>
  <si>
    <t>ЗИФ-00041555</t>
  </si>
  <si>
    <t>Клапан дроссельный</t>
  </si>
  <si>
    <t>ЗИФ-00041007</t>
  </si>
  <si>
    <t>ЗИФ-00038319</t>
  </si>
  <si>
    <t>ЗИФ-00041186</t>
  </si>
  <si>
    <t>ЗИФ-00043486</t>
  </si>
  <si>
    <t>ЗИФ-00036879</t>
  </si>
  <si>
    <t>Клапан дроссельный 44021-JIV65BNBJ</t>
  </si>
  <si>
    <t>ЗИФ-00026233</t>
  </si>
  <si>
    <t>Клапан дроссельный LD65-O (C982A3)</t>
  </si>
  <si>
    <t>ЗИФ-00006453</t>
  </si>
  <si>
    <t>Клапан дроссельный RB60PM/GTr(-OFV)</t>
  </si>
  <si>
    <t>ЗИФ-00015374</t>
  </si>
  <si>
    <t>Клапан дроссельный RB80E 230V AC</t>
  </si>
  <si>
    <t>ЗИФ-00037615</t>
  </si>
  <si>
    <t>Клапан дроссельный RB80E 230V AC (620.040V03)</t>
  </si>
  <si>
    <t>ЗИФ-00031717</t>
  </si>
  <si>
    <t>Клапан дроссельный RB80E 24V AC</t>
  </si>
  <si>
    <t>ЗИФ-00018928</t>
  </si>
  <si>
    <t>Клапан дроссельный RB90E 230V AC</t>
  </si>
  <si>
    <t>ЗИФ-00016604</t>
  </si>
  <si>
    <t>Клапан дроссельный RBC90Е 220В АС</t>
  </si>
  <si>
    <t>ЗИФ-00023272</t>
  </si>
  <si>
    <t>Клапан дроссельный RBC90РМ</t>
  </si>
  <si>
    <t>ЗИФ-00028708</t>
  </si>
  <si>
    <t>Клапан дроссельный  L120-H (C974A18)</t>
  </si>
  <si>
    <t>ЗИФ-00038783</t>
  </si>
  <si>
    <t>Клапан дроссельный  L120-HP (C1106A4)</t>
  </si>
  <si>
    <t>ЗИФ-00029838</t>
  </si>
  <si>
    <t>Клапан дроссельный  L120-S (C1011A8)</t>
  </si>
  <si>
    <t>ЗИФ-00035557</t>
  </si>
  <si>
    <t>Клапан дроссельный  L160-H (C1178A2)</t>
  </si>
  <si>
    <t>ЗИФ-00035830</t>
  </si>
  <si>
    <t>Клапан дроссельный  L160-H (C1178A2) (доработка)</t>
  </si>
  <si>
    <t>ЗИФ-00039101</t>
  </si>
  <si>
    <t>Клапан дроссельный  L160-H (C1178A4)</t>
  </si>
  <si>
    <t>ЗИФ-00040754</t>
  </si>
  <si>
    <t>Клапан дроссельный  L160-H (C1178A4) (доработка)</t>
  </si>
  <si>
    <t>ЗИФ-00027870</t>
  </si>
  <si>
    <t>Клапан дроссельный  L85 (C904A5)</t>
  </si>
  <si>
    <t>ЗИФ-00029837</t>
  </si>
  <si>
    <t>Клапан дроссельный  L85 (C904A7)</t>
  </si>
  <si>
    <t>ЗИФ-00027869</t>
  </si>
  <si>
    <t>Клапан дроссельный  L85-H (C926A3)</t>
  </si>
  <si>
    <t>ЗИФ-00027868</t>
  </si>
  <si>
    <t>Клапан дроссельный  L85-O (C911A5)</t>
  </si>
  <si>
    <t>ЗИФ-00027867</t>
  </si>
  <si>
    <t>Клапан дроссельный  LD65-H (C985A3)</t>
  </si>
  <si>
    <t>ЗИФ-00044819</t>
  </si>
  <si>
    <t>Клапан дроссельный  LP140-014 (C1679A1)</t>
  </si>
  <si>
    <t>ЗИФ-00020204</t>
  </si>
  <si>
    <t>Клапан дроссельный VMC RB60Е/GTr, 230В</t>
  </si>
  <si>
    <t>ЗИФ-00036119</t>
  </si>
  <si>
    <t>Клапан дроссельный VMC RB60Е/GTr, 24В</t>
  </si>
  <si>
    <t>ЗИФ-00006231</t>
  </si>
  <si>
    <t>Клапан дроссельный АРМ20 0000-040</t>
  </si>
  <si>
    <t>ЗИФ-00042764</t>
  </si>
  <si>
    <t>Клапан дроссельный в сборе</t>
  </si>
  <si>
    <t>ЗИФ-00045541</t>
  </si>
  <si>
    <t>Клапан дроссельный 44021-JIVG50BNRJ</t>
  </si>
  <si>
    <t>ЗИФ-00038786</t>
  </si>
  <si>
    <t>Клапан защитный  LHP-PRV40-A (C075A11-LG)</t>
  </si>
  <si>
    <t>ЗИФ-00010431</t>
  </si>
  <si>
    <t>Клапан защитный в сборе 16.3515010</t>
  </si>
  <si>
    <t>ЗИФ-00037226</t>
  </si>
  <si>
    <t>Клапан игольчатый SS-V4 М20×1,5–М20×1,5 (внутр. - наруж.) нерж.</t>
  </si>
  <si>
    <t>ЗИФ-00041272</t>
  </si>
  <si>
    <t>Клапан КВУ-Ех-А-У-М-300*328(h)-под эл.пр.-Л</t>
  </si>
  <si>
    <t>ЗИФ-00041271</t>
  </si>
  <si>
    <t>Клапан КВУ-Ех-А-У-М-700*700(h)-под эл.пр.-П</t>
  </si>
  <si>
    <t>ЗИФ-00042682</t>
  </si>
  <si>
    <t>Клапан КЭО 08/10/000/112 с ЭМ 00/DC/024/2</t>
  </si>
  <si>
    <t>ЗИФ-00030664</t>
  </si>
  <si>
    <t>Клапан минимального давления</t>
  </si>
  <si>
    <t>ЗИФ-00041556</t>
  </si>
  <si>
    <t>ЗИФ-00041026</t>
  </si>
  <si>
    <t>ЗИФ-00038335</t>
  </si>
  <si>
    <t>ЗИФ-00039203</t>
  </si>
  <si>
    <t>ЗИФ-00043222</t>
  </si>
  <si>
    <t>ЗИФ-00036880</t>
  </si>
  <si>
    <t>Клапан минимального давления 35ABA-7800AA</t>
  </si>
  <si>
    <t>ЗИФ-00037614</t>
  </si>
  <si>
    <t>Клапан минимального давления G46 1-1/2'' (220.2300)</t>
  </si>
  <si>
    <t>ЗИФ-00005840</t>
  </si>
  <si>
    <t>Клапан минимального давления MOD.G50.CR</t>
  </si>
  <si>
    <t>ЗИФ-00045011</t>
  </si>
  <si>
    <t>ЗИФ-00035559</t>
  </si>
  <si>
    <t>Клапан минимального давления  LMPV100F (C1036A2)</t>
  </si>
  <si>
    <t>ЗИФ-00040769</t>
  </si>
  <si>
    <t>Клапан минимального давления  LMPV15B-V (C1025A1-0400)</t>
  </si>
  <si>
    <t>ЗИФ-00035448</t>
  </si>
  <si>
    <t>Клапан минимального давления  LMPV32B (C928A6)</t>
  </si>
  <si>
    <t>ЗИФ-00030493</t>
  </si>
  <si>
    <t>Клапан минимального давления  LMPV40B-R (C1130A2-0350)</t>
  </si>
  <si>
    <t>ЗИФ-00027872</t>
  </si>
  <si>
    <t>Клапан минимального давления  LMPV50BH (C1030A2-0350)</t>
  </si>
  <si>
    <t>ЗИФ-00038808</t>
  </si>
  <si>
    <t>Клапан минимального давления  LMPV50F (C1563A1-0350)</t>
  </si>
  <si>
    <t>ЗИФ-00035938</t>
  </si>
  <si>
    <t>Клапан минимального давления  LMPV50F (C924A3)</t>
  </si>
  <si>
    <t>ЗИФ-00035633</t>
  </si>
  <si>
    <t>Клапан минимального давления  LMPV65F (C930A7-0450)</t>
  </si>
  <si>
    <t>ЗИФ-00028710</t>
  </si>
  <si>
    <t>Клапан минимального давления  LMPV65FH (C1021A4-1000)</t>
  </si>
  <si>
    <t>ЗИФ-00044820</t>
  </si>
  <si>
    <t>Клапан минимального давления  LMPV65FH (C1021A6-1000)</t>
  </si>
  <si>
    <t>ЗИФ-00035291</t>
  </si>
  <si>
    <t>Клапан минимального давления  LMVPV15B-V (C1025A2-1200)</t>
  </si>
  <si>
    <t>ЗИФ-00038833</t>
  </si>
  <si>
    <t>Клапан минимального давления  MPV50QTY15</t>
  </si>
  <si>
    <t>ЗИФ-00006454</t>
  </si>
  <si>
    <t>Клапан минимального давления VMC G35F</t>
  </si>
  <si>
    <t>ЗИФ-00010227</t>
  </si>
  <si>
    <t>Клапан минимального давления АРМ9-ПВ5/0,7 0509-050</t>
  </si>
  <si>
    <t>ЗИФ-00018775</t>
  </si>
  <si>
    <t>Клапан минимального давления АРМ9-ПВ5/0,7 0510-040</t>
  </si>
  <si>
    <t>ЗИФ-00008093</t>
  </si>
  <si>
    <t>Клапан минимального давления с трубой раздаточной  АРМ9-ПВ5/0,7 0509-020</t>
  </si>
  <si>
    <t>ЗИФ-00017122</t>
  </si>
  <si>
    <t>Клапан минимального давления с трубой раздаточной  АРМ9-ПВ5/0,7 0509-190</t>
  </si>
  <si>
    <t>ЗИФ-00030415</t>
  </si>
  <si>
    <t>Клапан минимального давления с фланцем АРМ9-ПВ5/0,7 0222-050</t>
  </si>
  <si>
    <t>ЗИФ-00035727</t>
  </si>
  <si>
    <t>Клапан настройки дросселя  R1/4 A2690A1</t>
  </si>
  <si>
    <t>ЗИФ-00037390</t>
  </si>
  <si>
    <t>Клапан обратный 1/2"</t>
  </si>
  <si>
    <t>ЗИФ-00036481</t>
  </si>
  <si>
    <t>Клапан обратный Camozzi VNR-212-1/2</t>
  </si>
  <si>
    <t>ЗИФ-00032275</t>
  </si>
  <si>
    <t>Клапан обратный Camozzi VNR-843-07</t>
  </si>
  <si>
    <t>ЗИФ-00045269</t>
  </si>
  <si>
    <t>Клапан обратный DN.ru VCS3232-Fb Ду80 Ру40 межфланцевый, пружинный, корпус - нержавеющая сталь</t>
  </si>
  <si>
    <t>ЗИФ-00043283</t>
  </si>
  <si>
    <t>Клапан обратный DN15, G1/2’’ (SS/SS 500YC-316-PP-015-NEW)</t>
  </si>
  <si>
    <t>ЗИФ-00036499</t>
  </si>
  <si>
    <t>Клапан обратный DN8, G1/4’’ (SS/SS 500YC-316-PP-008-NEW)</t>
  </si>
  <si>
    <t>ЗИФ-00043485</t>
  </si>
  <si>
    <t>Клапан обратный H76 DN250</t>
  </si>
  <si>
    <t>ЗИФ-00035722</t>
  </si>
  <si>
    <t>Клапан обратный  130A (C952A4)</t>
  </si>
  <si>
    <t>ЗИФ-00038780</t>
  </si>
  <si>
    <t>Клапан обратный  72A (C1197A3)</t>
  </si>
  <si>
    <t>ЗИФ-00037966</t>
  </si>
  <si>
    <t>Клапан обратный  LNVOCV (C1028A13-200)</t>
  </si>
  <si>
    <t>ЗИФ-00038781</t>
  </si>
  <si>
    <t>Клапан обратный  LNVOCV (C1028A9-400)</t>
  </si>
  <si>
    <t>ЗИФ-00011260</t>
  </si>
  <si>
    <t>Клапан обратный VNR-210-1/8</t>
  </si>
  <si>
    <t>ЗИФ-00020592</t>
  </si>
  <si>
    <t>Клапан обратный латунь 1 1/4" вн.-вн.</t>
  </si>
  <si>
    <t>ЗИФ-00036503</t>
  </si>
  <si>
    <t>Клапан обратный латунь 1/2" вн.-вн.</t>
  </si>
  <si>
    <t>ЗИФ-00029457</t>
  </si>
  <si>
    <t>Клапан обратный латунь 2" вн.-вн.</t>
  </si>
  <si>
    <t>ЗИФ-00043619</t>
  </si>
  <si>
    <t>Клапан обратный лепестковый двухстворчатый DN.ru VCL2-1111E-Fb Ду100 Ру16 межфланцевый</t>
  </si>
  <si>
    <t>ЗИФ-00036777</t>
  </si>
  <si>
    <t>Клапан обратный межфланцевый Kvant DN80 PN16, KV04-10(E)-80-16</t>
  </si>
  <si>
    <t>ЗИФ-00024080</t>
  </si>
  <si>
    <t>Клапан обратный межфланцевый Ду50</t>
  </si>
  <si>
    <t>ЗИФ-00038689</t>
  </si>
  <si>
    <t>Клапан обратный никелир. 1 1/4" вн.-вн.</t>
  </si>
  <si>
    <t>ЗИФ-00034038</t>
  </si>
  <si>
    <t>Клапан обратный никелир. 1/2" вн.-вн., латунный золотник</t>
  </si>
  <si>
    <t>ЗИФ-00037377</t>
  </si>
  <si>
    <t>Клапан обратный осевой межфланцевый Benarmo Ду50 Pу40, нерж.</t>
  </si>
  <si>
    <t>ЗИФ-00043065</t>
  </si>
  <si>
    <t>Клапан обратный пружинный межфланцевый DN15, PN40, нерж.</t>
  </si>
  <si>
    <t>ЗИФ-00037427</t>
  </si>
  <si>
    <t>Клапан обратный пружинный межфланцевый DN20, PN40, нерж.</t>
  </si>
  <si>
    <t>ЗИФ-00036359</t>
  </si>
  <si>
    <t>Клапан обратный пружинный межфланцевый DN32, PN40, нерж.</t>
  </si>
  <si>
    <t>ЗИФ-00036360</t>
  </si>
  <si>
    <t>Клапан обратный пружинный межфланцевый DN65, PN40, нерж.</t>
  </si>
  <si>
    <t>ЗИФ-00037378</t>
  </si>
  <si>
    <t>Клапан обратный пружинный муфтовый DN.ru-LSCV-316 Ду15 Pу16, нерж.</t>
  </si>
  <si>
    <t>ЗИФ-00033180</t>
  </si>
  <si>
    <t>Клапан обратный управляемый VBU 1/8</t>
  </si>
  <si>
    <t>ЗИФ-00038782</t>
  </si>
  <si>
    <t>Клапан отсечки масла  LFCV50BH (C1403A5)</t>
  </si>
  <si>
    <t>ЗИФ-00035723</t>
  </si>
  <si>
    <t>Клапан отсечки масла  LFCV50BH (C1403A7)</t>
  </si>
  <si>
    <t>ЗИФ-00036008</t>
  </si>
  <si>
    <t>Клапан перекидной  LMAX-C910A2</t>
  </si>
  <si>
    <t>ЗИФ-00010444</t>
  </si>
  <si>
    <t>Клапан перепада давления МЗА18 0000-400</t>
  </si>
  <si>
    <t>ЗИФ-00042761</t>
  </si>
  <si>
    <t>Клапан перепускной ТНВД 69041-19</t>
  </si>
  <si>
    <t>ЗИФ-00041557</t>
  </si>
  <si>
    <t>Клапан предохранительный</t>
  </si>
  <si>
    <t>ЗИФ-00041018</t>
  </si>
  <si>
    <t>ЗИФ-00042763</t>
  </si>
  <si>
    <t>ЗИФ-00044763</t>
  </si>
  <si>
    <t>Клапан предохранительный 17лс21нж DN32 PN40 (Рн=2,87 МПа) фланцевый с ручным подрывом</t>
  </si>
  <si>
    <t>ЗИФ-00043669</t>
  </si>
  <si>
    <t>Клапан предохранительный 17лс6нж DN125 PN16 пружина №72 (3-5)</t>
  </si>
  <si>
    <t>ЗИФ-00036326</t>
  </si>
  <si>
    <t>Клапан предохранительный 17с25нж DN25 PN40 (Рн=1,84 МПа) фланцевый с ручным подрывом</t>
  </si>
  <si>
    <t>ЗИФ-00042744</t>
  </si>
  <si>
    <t>Клапан предохранительный 17с28нж DN25 PN16 (Рн=0,69 МПа) фланцевый с ручным подрывом</t>
  </si>
  <si>
    <t>ЗИФ-00038759</t>
  </si>
  <si>
    <t>Клапан предохранительный 642 mGFL-32-f/f-32/32-PTFE/EPDM-9,01-12,3. Установленное давление 11,5 бар.</t>
  </si>
  <si>
    <t>ЗИФ-00018509</t>
  </si>
  <si>
    <t>Клапан предохранительный 810 sGK-15-m/-15-FKM-VI-11,5</t>
  </si>
  <si>
    <t>ЗИФ-00034826</t>
  </si>
  <si>
    <t>Клапан предохранительный 810 sGK-15-m/-15-FKM-VI-13,8 Установленное давление 13,8 бар</t>
  </si>
  <si>
    <t>ЗИФ-00023718</t>
  </si>
  <si>
    <t>Клапан предохранительный 810 sGK-15-m/-15-FKM-VI-14 Установленное давление 14 бар</t>
  </si>
  <si>
    <t>ЗИФ-00022738</t>
  </si>
  <si>
    <t>Клапан предохранительный 810 sGK-15-m/-15-FKM-VI-15 Установленное давление 15 бар.</t>
  </si>
  <si>
    <t>ЗИФ-00020199</t>
  </si>
  <si>
    <t>Клапан предохранительный 810 sGK-15-m/-15-FKM-VI-18 Установленное давление 18 бар.</t>
  </si>
  <si>
    <t>ЗИФ-00018640</t>
  </si>
  <si>
    <t>Клапан предохранительный 810 sGK-15-m/-15-FKM-VI-6,9</t>
  </si>
  <si>
    <t>ЗИФ-00018641</t>
  </si>
  <si>
    <t>Клапан предохранительный 810 sGK-15-m/-15-FKM-VI-8,0</t>
  </si>
  <si>
    <t>ЗИФ-00040546</t>
  </si>
  <si>
    <t>Клапан предохранительный 810 sGK-15-m/-15-PTFE-22-24. Установленное давление 24 бар</t>
  </si>
  <si>
    <t>ЗИФ-00038631</t>
  </si>
  <si>
    <t>Клапан предохранительный 810 sGK-15-m/-15-PTFE-32-50. Установленное давление 46 бар</t>
  </si>
  <si>
    <t>ЗИФ-00036054</t>
  </si>
  <si>
    <t>Клапан предохранительный 810 sGK-15-NPT-m/-15-PTFE-28. Установленное давление 28 бар</t>
  </si>
  <si>
    <t>ЗИФ-00036055</t>
  </si>
  <si>
    <t>Клапан предохранительный 810 sGK-25-NPT-m/-25-FKM-VI-25. Установленное давление 25 бар</t>
  </si>
  <si>
    <t>ЗИФ-00039482</t>
  </si>
  <si>
    <t>Клапан предохранительный 810 sGK-32-m/-32-FKM-VI-15 Установленное давление 15 бар.</t>
  </si>
  <si>
    <t>ЗИФ-00019691</t>
  </si>
  <si>
    <t>Клапан предохранительный 810 sGK-8-m/-8-FKM-VI-11,5</t>
  </si>
  <si>
    <t>ЗИФ-00026660</t>
  </si>
  <si>
    <t>Клапан предохранительный 81808 (12,5 BAR, G3/8 BSP)</t>
  </si>
  <si>
    <t>ЗИФ-00026661</t>
  </si>
  <si>
    <t>Клапан предохранительный 81808 (15,5 BAR, G3/8 BSP)</t>
  </si>
  <si>
    <t>ЗИФ-00026658</t>
  </si>
  <si>
    <t>Клапан предохранительный 81813 (12,5 BAR, G1/2 BSP)</t>
  </si>
  <si>
    <t>ЗИФ-00005841</t>
  </si>
  <si>
    <t>Клапан предохранительный 81813 (13,8 BAR, G1/2 BSP)</t>
  </si>
  <si>
    <t>ЗИФ-00031229</t>
  </si>
  <si>
    <t>Клапан предохранительный DN15 G1/2 BSP 11,5 бар</t>
  </si>
  <si>
    <t>ЗИФ-00031523</t>
  </si>
  <si>
    <t>Клапан предохранительный DN15 G1/2 BSP 15 бар</t>
  </si>
  <si>
    <t>ЗИФ-00031615</t>
  </si>
  <si>
    <t>Клапан предохранительный DN15 G1/2 BSP 18 бар</t>
  </si>
  <si>
    <t>ЗИФ-00031152</t>
  </si>
  <si>
    <t>Клапан предохранительный DN15 G1/2 BSP 8 бар</t>
  </si>
  <si>
    <t>ЗИФ-00031084</t>
  </si>
  <si>
    <t>Клапан предохранительный DN8 G1/4 BSP 11,5 бар</t>
  </si>
  <si>
    <t>ЗИФ-00036179</t>
  </si>
  <si>
    <t>Клапан предохранительный G1 ½ 30м/мин установленное давление 30 бар</t>
  </si>
  <si>
    <t>ЗИФ-00037232</t>
  </si>
  <si>
    <t>Клапан предохранительный Hy-Lok RV1-MF-4N</t>
  </si>
  <si>
    <t>ЗИФ-00037760</t>
  </si>
  <si>
    <t>Клапан предохранительный Hy-Lok RV2-MF-4G-WS</t>
  </si>
  <si>
    <t>ЗИФ-00037233</t>
  </si>
  <si>
    <t>Клапан предохранительный Hy-Lok RV2-MF-4N-A</t>
  </si>
  <si>
    <t>ЗИФ-00037235</t>
  </si>
  <si>
    <t>Клапан предохранительный Hy-Lok RV2-MF-4N-B</t>
  </si>
  <si>
    <t>ЗИФ-00037234</t>
  </si>
  <si>
    <t>Клапан предохранительный Hy-Lok RV2-MF-4N-D</t>
  </si>
  <si>
    <t>ЗИФ-00035728</t>
  </si>
  <si>
    <t>Клапан предохранительный  LQHAF04 (C1170A3)</t>
  </si>
  <si>
    <t>ЗИФ-00010480</t>
  </si>
  <si>
    <t>Клапан предохранительный АРМ9-ПВ5/0,7 0510-070 (Рраб=0.7 МПа)</t>
  </si>
  <si>
    <t>ЗИФ-00010506</t>
  </si>
  <si>
    <t>Клапан предохранительный АРМ9-ПВ5/0,7 0510-070-01 (Рраб=0,6 МПа)</t>
  </si>
  <si>
    <t>ЗИФ-00010507</t>
  </si>
  <si>
    <t>Клапан предохранительный АРМ9-ПВ5/0,7 0510-070-02 (Рраб=1,0 МПа)</t>
  </si>
  <si>
    <t>ЗИФ-00028747</t>
  </si>
  <si>
    <t>Клапан предохранительный Ду40 с внешним отводом, на 11,5 бар</t>
  </si>
  <si>
    <t>ЗИФ-00035735</t>
  </si>
  <si>
    <t>Клапан предохранительный ТЕХМАРКЕТ 17лс6нж, PN16, DN50, Pн11,5 (8-16)</t>
  </si>
  <si>
    <t>ЗИФ-00043415</t>
  </si>
  <si>
    <t>Клапан предохранительный ТЕХМАРКЕТ 17лс6нж, PN16, DN50, Pн9,2 (8-16)</t>
  </si>
  <si>
    <t>ЗИФ-00038785</t>
  </si>
  <si>
    <t>Клапан пропорциональный  LHP-PRD08040-A (C1075A6)</t>
  </si>
  <si>
    <t>ЗИФ-00040647</t>
  </si>
  <si>
    <t>Клапан пропорциональный  LHP-PRD08040-A (C1075Aо)</t>
  </si>
  <si>
    <t>ЗИФ-00027875</t>
  </si>
  <si>
    <t>Клапан пропорциональный  LP5E (C901A1-120)</t>
  </si>
  <si>
    <t>ЗИФ-00027876</t>
  </si>
  <si>
    <t>Клапан пропорциональный  LPN (C902A1-120)</t>
  </si>
  <si>
    <t>ЗИФ-00035724</t>
  </si>
  <si>
    <t>Клапан пропорциональный высокого давления  LHP-PRD08020-A C1075A3</t>
  </si>
  <si>
    <t>ЗИФ-00036364</t>
  </si>
  <si>
    <t>Клапан СЕНС-ПР DN80PN25-СВ-Фл.65-25-В</t>
  </si>
  <si>
    <t>ЗИФ-00037396</t>
  </si>
  <si>
    <t>Клапан соленоидный AR-SB115-2,5-1/4-GBN-SB075-DC24</t>
  </si>
  <si>
    <t>ЗИФ-00043200</t>
  </si>
  <si>
    <t>Клапан соленоидный CFB-A25P-R1 2/2 Н.З.</t>
  </si>
  <si>
    <t>ЗИФ-00043205</t>
  </si>
  <si>
    <t>Клапан соленоидный CFB-A29Z-R1</t>
  </si>
  <si>
    <t>ЗИФ-00037275</t>
  </si>
  <si>
    <t>Клапан соленоидный CFB-D22B-WX 2/2</t>
  </si>
  <si>
    <t>ЗИФ-00043536</t>
  </si>
  <si>
    <t>Клапан соленоидный VX2213-F04-5D-XSP02 (24В)</t>
  </si>
  <si>
    <t>ЗИФ-00036009</t>
  </si>
  <si>
    <t>Клапан стравливания  LCV2-С983А1</t>
  </si>
  <si>
    <t>ЗИФ-00031626</t>
  </si>
  <si>
    <t>Клапан термостатический</t>
  </si>
  <si>
    <t>ЗИФ-00040267</t>
  </si>
  <si>
    <t>Клапан термостатический LTC12-06 (C1623A1-71)</t>
  </si>
  <si>
    <t>ЗИФ-00043668</t>
  </si>
  <si>
    <t>Клапан термостатический LTV100-70 (C1038A2-70)</t>
  </si>
  <si>
    <t>ЗИФ-00030979</t>
  </si>
  <si>
    <t>Клапан термостатический  LGTC114 (C963A3-77)</t>
  </si>
  <si>
    <t>ЗИФ-00038784</t>
  </si>
  <si>
    <t>Клапан термостатический  LGTC200 (C1143A3)</t>
  </si>
  <si>
    <t>ЗИФ-00036126</t>
  </si>
  <si>
    <t>Клапан термостатический  LTC100D C1528A1-70 (71˚C)</t>
  </si>
  <si>
    <t>ЗИФ-00035554</t>
  </si>
  <si>
    <t>Клапан термостатический  LTC121 (C929A1)</t>
  </si>
  <si>
    <t>ЗИФ-00027873</t>
  </si>
  <si>
    <t>Клапан термостатический  LTC121S (C929A2-1-B)</t>
  </si>
  <si>
    <t>ЗИФ-00026235</t>
  </si>
  <si>
    <t>Клапан термостатический  LTC34-H (C971A1-70)</t>
  </si>
  <si>
    <t>ЗИФ-00036800</t>
  </si>
  <si>
    <t>Клапан термостатический  LTX3 (C935A5-70)</t>
  </si>
  <si>
    <t>ЗИФ-00036363</t>
  </si>
  <si>
    <t>Клапан электромагн. фланц. СЕНС-ПР DN25 PN25-СВ-исп.B</t>
  </si>
  <si>
    <t>ЗИФ-00033738</t>
  </si>
  <si>
    <t>Клапан электромагн. фланц. СЕНС-ПР DN50 PN25</t>
  </si>
  <si>
    <t>ЗИФ-00039103</t>
  </si>
  <si>
    <t>Клапан электромагнитный  LSV09-CB (A2388A1)</t>
  </si>
  <si>
    <t>ЗИФ-00035725</t>
  </si>
  <si>
    <t>Клапан электромагнитный  LSV40 (A6209A1)</t>
  </si>
  <si>
    <t>ЗИФ-00043031</t>
  </si>
  <si>
    <t>Клапан электромагнитный  LSV65 (A6236A1)</t>
  </si>
  <si>
    <t>ЗИФ-00045247</t>
  </si>
  <si>
    <t>Клапан электромагнитный VS931-PT-NC-24VDC 1 1/4" Ду32 Ру6-80 соленоидный двухходовой поршневой</t>
  </si>
  <si>
    <t>ЗИФ-00025039</t>
  </si>
  <si>
    <t>Клапан электромагнитный для осушителя адсорбционного АРМ-ОАХ-17/10/45</t>
  </si>
  <si>
    <t>ЗИФ-00035292</t>
  </si>
  <si>
    <t>Клапан электромагнитный КЭМ 24-03</t>
  </si>
  <si>
    <t>ЗИФ-00034823</t>
  </si>
  <si>
    <t>Клапан электромагнитный КЭМ19-01</t>
  </si>
  <si>
    <t>ЗИФ-00043980</t>
  </si>
  <si>
    <t>Клапан электромагнитный остановки двигателя 1108092-432-XG10</t>
  </si>
  <si>
    <t>ЗИФ-00015238</t>
  </si>
  <si>
    <t>Клапан электромагнитный остановки двигателя Э-ЭМ 19-02 12В</t>
  </si>
  <si>
    <t>ЗИФ-00018608</t>
  </si>
  <si>
    <t>Клемма винтовая на DIN-рейку, 2 точки подключения на 1,5 кв.мм</t>
  </si>
  <si>
    <t>ЗИФ-00038518</t>
  </si>
  <si>
    <t>Клемма заземления пружинная на DIN-рейку, 2 точки подключения, 2.5 кв.мм</t>
  </si>
  <si>
    <t>ЗИФ-00043096</t>
  </si>
  <si>
    <t>Клемма заземления пружинная на DIN-рейку, 3 точки подключения, 2.5 кв.мм</t>
  </si>
  <si>
    <t>ЗИФ-00043137</t>
  </si>
  <si>
    <t>Клемма заземляющая пружинная 10 кв.мм OptiClipCXG-10-PE-(0,2-10)</t>
  </si>
  <si>
    <t>ЗИФ-00043136</t>
  </si>
  <si>
    <t>Клемма проходная пружинная 10 кв.мм OptiClip CX-10-I-57A-(0,2-10)-серый</t>
  </si>
  <si>
    <t>ЗИФ-00043097</t>
  </si>
  <si>
    <t>Клемма пружинная на DIN-рейку, 3 точки подключения на 2,5 кв.мм</t>
  </si>
  <si>
    <t>ЗИФ-00016741</t>
  </si>
  <si>
    <t>Клемма с заземлением, 2,5 (4) мм2, 2002-1207, 2-пров.</t>
  </si>
  <si>
    <t>ЗИФ-00045307</t>
  </si>
  <si>
    <t>Клеммы АКБ (2шт) 6942</t>
  </si>
  <si>
    <t>ЗИФ-00033687</t>
  </si>
  <si>
    <t>Кнопка 22 мм зеленая с возвратом 1NO</t>
  </si>
  <si>
    <t>ЗИФ-00033688</t>
  </si>
  <si>
    <t>Кнопка 22 мм красная с возвратом 1NC</t>
  </si>
  <si>
    <t>ЗИФ-00034277</t>
  </si>
  <si>
    <t>Кнопка 3SA8-BA21 черная 1НР</t>
  </si>
  <si>
    <t>ЗИФ-00034283</t>
  </si>
  <si>
    <t>Кнопка 3SA8-BA42 красная 1НЗ</t>
  </si>
  <si>
    <t>ЗИФ-00041576</t>
  </si>
  <si>
    <t>Кнопка LXA2 (3SA5)-BS542 on-off</t>
  </si>
  <si>
    <t>ЗИФ-00031503</t>
  </si>
  <si>
    <t>Кнопка выключения</t>
  </si>
  <si>
    <t>ЗИФ-00034444</t>
  </si>
  <si>
    <t>Кнопка двухпозиционная</t>
  </si>
  <si>
    <t>ЗИФ-00043176</t>
  </si>
  <si>
    <t>Кнопка КМЕ4522м-черный-2но+2нз-цилиндр-IP54-КЭАЗ</t>
  </si>
  <si>
    <t>ЗИФ-00037028</t>
  </si>
  <si>
    <t>Кнопка красная, грибовидная, с фиксацией, AE-22 220В ВK-22 1но+1нз</t>
  </si>
  <si>
    <t>ЗИФ-00031444</t>
  </si>
  <si>
    <t>Кнопка отключения</t>
  </si>
  <si>
    <t>ЗИФ-00025778</t>
  </si>
  <si>
    <t>Кнопка ХА2 1НО</t>
  </si>
  <si>
    <t>ЗИФ-00044014</t>
  </si>
  <si>
    <t>Кожух (левый) ЗИФ-СВЭ-100,0/0,008.1000.000-01</t>
  </si>
  <si>
    <t>ЗИФ-00044013</t>
  </si>
  <si>
    <t>Кожух (правый) ЗИФ-СВЭ-100,0/0,008.1000.000</t>
  </si>
  <si>
    <t>ЗИФ-00017125</t>
  </si>
  <si>
    <t>Кожух АРМ.АКВ.0,42/0,9Л.У2.0008.000</t>
  </si>
  <si>
    <t>ЗИФ-00019747</t>
  </si>
  <si>
    <t>Кожух АРМ.АКВ.0,42/0,9Л.У2.0201.000</t>
  </si>
  <si>
    <t>ЗИФ-00028595</t>
  </si>
  <si>
    <t>Кожух АРМ18-110.1010.000 Пф</t>
  </si>
  <si>
    <t>ЗИФ-00028569</t>
  </si>
  <si>
    <t>Кожух АРМ18-110.1010.000-01 Пф</t>
  </si>
  <si>
    <t>ЗИФ-00036787</t>
  </si>
  <si>
    <t>Кожух АРМ19-160.1000.000</t>
  </si>
  <si>
    <t>ЗИФ-00027253</t>
  </si>
  <si>
    <t>Кожух блочн 16В 09300160301</t>
  </si>
  <si>
    <t>ЗИФ-00041688</t>
  </si>
  <si>
    <t>Кожух защитный АРМ.АКВ 36,5/1,0.0410.000</t>
  </si>
  <si>
    <t>ЗИФ-00042958</t>
  </si>
  <si>
    <t>Кожух ЗИФ-АРМ-ВГ24-2/0,1-1,1.2000.000</t>
  </si>
  <si>
    <t>ЗИФ-00027252</t>
  </si>
  <si>
    <t>Кожух каб. М40 19300160428</t>
  </si>
  <si>
    <t>ЗИФ-00040389</t>
  </si>
  <si>
    <t>Колено 45 пластиковое для круглых воздуховодов d150 мм</t>
  </si>
  <si>
    <t>ЗИФ-00037929</t>
  </si>
  <si>
    <t>Колено Т15-10х2-100х100-226-РN25-08X10H10T СТО 79814898 113-2009</t>
  </si>
  <si>
    <t>ЗИФ-00037928</t>
  </si>
  <si>
    <t>Колено Т15-10х2-50х100-176-РN25-08X10H10T СТО 79814898 113-2009</t>
  </si>
  <si>
    <t>ЗИФ-00037927</t>
  </si>
  <si>
    <t>Колено Т30-18х2,5-100х100-252-РN25-08X10H10T СТО 79814898 113-2009</t>
  </si>
  <si>
    <t>ЗИФ-00037926</t>
  </si>
  <si>
    <t>Колено Т30-18х2,5-63х86-201-РN25-08X10H10T СТО 79814898 113-2009</t>
  </si>
  <si>
    <t>ЗИФ-00037925</t>
  </si>
  <si>
    <t>Колено Т30-18х2,5-80х100-232-РN25-08X10H10T СТО 79814898 113-2009</t>
  </si>
  <si>
    <t>ЗИФ-00037924</t>
  </si>
  <si>
    <t>Колено Т45-18х2,5-100х100-279-РN25-08X10H10T СТО 79814898 113-2009</t>
  </si>
  <si>
    <t>ЗИФ-00037923</t>
  </si>
  <si>
    <t>Колено Т45-18х2,5-100х112-291-РN25-08X10H10T СТО 79814898 113-2009</t>
  </si>
  <si>
    <t>ЗИФ-00037922</t>
  </si>
  <si>
    <t>Колено Т45-18х2,5-64х100-243-РN25-08X10H10T СТО 79814898 113-2009</t>
  </si>
  <si>
    <t>ЗИФ-00037921</t>
  </si>
  <si>
    <t>Колено Т45-18х2,5-70х100-249-РN25-08X10H10T СТО 79814898 113-2009</t>
  </si>
  <si>
    <t>ЗИФ-00037920</t>
  </si>
  <si>
    <t>Колено Т45-25х3-100х100-279-РN25-08X10H10T СТО 79814898 113-2009</t>
  </si>
  <si>
    <t>ЗИФ-00037919</t>
  </si>
  <si>
    <t>Колено Т60-18х2,5-100х80-285-РN25-08X10H10T СТО 79814898 113-2009</t>
  </si>
  <si>
    <t>ЗИФ-00037918</t>
  </si>
  <si>
    <t>Колено Т90-10х2-100х100-357-РN25-08X10H10T СТО 79814898 113-2009</t>
  </si>
  <si>
    <t>ЗИФ-00037917</t>
  </si>
  <si>
    <t>Колено Т90-10х2-100х50-307-РN25-08X10H10T СТО 79814898 113-2009</t>
  </si>
  <si>
    <t>ЗИФ-00037916</t>
  </si>
  <si>
    <t>Колено Т90-10х2-50х50-257-РN25-08X10H10T СТО 79814898 113-2009</t>
  </si>
  <si>
    <t>ЗИФ-00037915</t>
  </si>
  <si>
    <t>Колено Т90-10х2-80х50-287-РN25-08X10H10T СТО 79814898 113-2009</t>
  </si>
  <si>
    <t>ЗИФ-00037914</t>
  </si>
  <si>
    <t>Колено Т90-18х2,5-100х100-357-РN25-08X10H10T СТО 79814898 113-2009</t>
  </si>
  <si>
    <t>ЗИФ-00037913</t>
  </si>
  <si>
    <t>Колено Т90-18х2,5-100х115-372-РN25-08X10H10T СТО 79814898 113-2009</t>
  </si>
  <si>
    <t>ЗИФ-00037912</t>
  </si>
  <si>
    <t>Колено Т90-18х2,5-100х136-393-РN25-08X10H10T СТО 79814898 113-2009</t>
  </si>
  <si>
    <t>ЗИФ-00037911</t>
  </si>
  <si>
    <t>Колено Т90-18х2,5-100х50-307-РN25-08X10H10T СТО 79814898 113-2009</t>
  </si>
  <si>
    <t>ЗИФ-00037910</t>
  </si>
  <si>
    <t>Колено Т90-18х2,5-169х50-376-РN25-08X10H10T СТО 79814898 113-2009</t>
  </si>
  <si>
    <t>ЗИФ-00037280</t>
  </si>
  <si>
    <t>Колено Т90-25х3-100х100-357-РN25-08X10H10T СТО 79814898 113-2009</t>
  </si>
  <si>
    <t>ЗИФ-00037904</t>
  </si>
  <si>
    <t>Колено Т90-25х3-100х50-307-РN25-08X10H10T СТО 79814898 113-2009</t>
  </si>
  <si>
    <t>ЗИФ-00010294</t>
  </si>
  <si>
    <t>Колесо в сборе Я245-215\90-15С</t>
  </si>
  <si>
    <t>ЗИФ-00036808</t>
  </si>
  <si>
    <t>Колесо зубчатое АРМ160.0000.018</t>
  </si>
  <si>
    <t>ЗИФ-00036849</t>
  </si>
  <si>
    <t>Колесо зубчатое АРМ160.0000.118</t>
  </si>
  <si>
    <t>ЗИФ-00038283</t>
  </si>
  <si>
    <t>Колесо зубчатое АРМ160.0000.218</t>
  </si>
  <si>
    <t>ЗИФ-00038504</t>
  </si>
  <si>
    <t>Колесо зубчатое АРМ160.0000.318</t>
  </si>
  <si>
    <t>ЗИФ-00038505</t>
  </si>
  <si>
    <t>Колесо зубчатое АРМ160.0000.418</t>
  </si>
  <si>
    <t>ЗИФ-00039308</t>
  </si>
  <si>
    <t>Колесо зубчатое АРМ160.0000.518</t>
  </si>
  <si>
    <t>ЗИФ-00021040</t>
  </si>
  <si>
    <t>Колесо зубчатое АРМ20 0000-008</t>
  </si>
  <si>
    <t>ЗИФ-00007281</t>
  </si>
  <si>
    <t>Колесо зубчатое АРМ20 0000-009</t>
  </si>
  <si>
    <t>ЗИФ-00006842</t>
  </si>
  <si>
    <t>Колесо зубчатое АРМ20 0000-011</t>
  </si>
  <si>
    <t>ЗИФ-00007950</t>
  </si>
  <si>
    <t>Колесо зубчатое АРМ20 0000-019</t>
  </si>
  <si>
    <t>ЗИФ-00007961</t>
  </si>
  <si>
    <t>Колесо зубчатое АРМ20 0000-102</t>
  </si>
  <si>
    <t>ЗИФ-00007450</t>
  </si>
  <si>
    <t>Колесо зубчатое АРМ20 0000-104</t>
  </si>
  <si>
    <t>ЗИФ-00007863</t>
  </si>
  <si>
    <t>Колесо зубчатое АРМ20 0000-107</t>
  </si>
  <si>
    <t>ЗИФ-00027624</t>
  </si>
  <si>
    <t>Колесо зубчатое АРМ20 0000-109</t>
  </si>
  <si>
    <t>ЗИФ-00010045</t>
  </si>
  <si>
    <t>Колесо зубчатое АРМ40 0000-008</t>
  </si>
  <si>
    <t>ЗИФ-00009484</t>
  </si>
  <si>
    <t>Колесо зубчатое АРМ40.0000.015</t>
  </si>
  <si>
    <t>ЗИФ-00020042</t>
  </si>
  <si>
    <t>Колесо зубчатое АРМ40.0000.017</t>
  </si>
  <si>
    <t>ЗИФ-00023392</t>
  </si>
  <si>
    <t>Колесо зубчатое АРМ40.0000.018</t>
  </si>
  <si>
    <t>ЗИФ-00023393</t>
  </si>
  <si>
    <t>Колесо зубчатое АРМ40.0000.019</t>
  </si>
  <si>
    <t>ЗИФ-00025372</t>
  </si>
  <si>
    <t>Колесо зубчатое АРМ40.0000.021</t>
  </si>
  <si>
    <t>ЗИФ-00029824</t>
  </si>
  <si>
    <t>Колесо зубчатое АРМ40.0000.022</t>
  </si>
  <si>
    <t>ЗИФ-00036215</t>
  </si>
  <si>
    <t>Колесо опорное ТК60-220/70 АС 6819</t>
  </si>
  <si>
    <t>ЗИФ-00015914</t>
  </si>
  <si>
    <t>Коллектор  3/4" - 3х1/2"</t>
  </si>
  <si>
    <t>ЗИФ-00037410</t>
  </si>
  <si>
    <t>Коллектор АРМ66-11.0400.000</t>
  </si>
  <si>
    <t>ЗИФ-00037629</t>
  </si>
  <si>
    <t>Коллектор баллона 41N18-30QFA-1010.0400.000</t>
  </si>
  <si>
    <t>ЗИФ-00037628</t>
  </si>
  <si>
    <t>Коллектор входной 41N18-30QFA-1010.0300.000</t>
  </si>
  <si>
    <t>ЗИФ-00032907</t>
  </si>
  <si>
    <t>Коллектор нагнетающий БЗКР.100207.000</t>
  </si>
  <si>
    <t>ЗИФ-00034497</t>
  </si>
  <si>
    <t>Колодка байонет угловая (GARGEN) AX5231</t>
  </si>
  <si>
    <t>ЗИФ-00035153</t>
  </si>
  <si>
    <t>Колодка для реле OGR-1 2C ONI</t>
  </si>
  <si>
    <t>ЗИФ-00041720</t>
  </si>
  <si>
    <t>Колодка к Реле миниатюрному 2 контакта DKC</t>
  </si>
  <si>
    <t>ЗИФ-00032202</t>
  </si>
  <si>
    <t>Колпак 2-Ц-20 ГОСТ 8962-75</t>
  </si>
  <si>
    <t>ЗИФ-00035797</t>
  </si>
  <si>
    <t>Колпак ската АРМ18-132.0210.002</t>
  </si>
  <si>
    <t>ЗИФ-00039485</t>
  </si>
  <si>
    <t>Колпачок 41N18-30QFA-1000.0250.101</t>
  </si>
  <si>
    <t>ЗИФ-00037408</t>
  </si>
  <si>
    <t>Колпачок АРМ-ВГ6,6/0,3-1,6.0521.002</t>
  </si>
  <si>
    <t>ЗИФ-00022651</t>
  </si>
  <si>
    <t>Кольца поршневые (на 4 цилиндра) 240-1004060-А1</t>
  </si>
  <si>
    <t>ЗИФ-00005842</t>
  </si>
  <si>
    <t>Кольцо 006-010-25-1-2 ГОСТ 18829-73</t>
  </si>
  <si>
    <t>ЗИФ-00006999</t>
  </si>
  <si>
    <t>Кольцо 008-012-25-1-2 ГОСТ 18829-73</t>
  </si>
  <si>
    <t>ЗИФ-00026754</t>
  </si>
  <si>
    <t>Кольцо 010-014-25 ГОСТ 9833-73</t>
  </si>
  <si>
    <t>ЗИФ-00037477</t>
  </si>
  <si>
    <t>Кольцо 010-014-25 FPM ГОСТ 9833-73</t>
  </si>
  <si>
    <t>ЗИФ-00005843</t>
  </si>
  <si>
    <t>Кольцо 010-014-25-1-2 ГОСТ 18829-73</t>
  </si>
  <si>
    <t>ЗИФ-00037132</t>
  </si>
  <si>
    <t>Кольцо 016-021-30-2-1 ГОСТ 18829-73</t>
  </si>
  <si>
    <t>ЗИФ-00042623</t>
  </si>
  <si>
    <t>Кольцо 017-021-25 ГОСТ 9833-73</t>
  </si>
  <si>
    <t>ЗИФ-00035293</t>
  </si>
  <si>
    <t>Кольцо 023-027-25-2-1 ГОСТ 18829-73</t>
  </si>
  <si>
    <t>ЗИФ-00011173</t>
  </si>
  <si>
    <t>Кольцо 032-035-19 ГОСТ 9833-73</t>
  </si>
  <si>
    <t>ЗИФ-00010075</t>
  </si>
  <si>
    <t>Кольцо 040-048-46-1-2 ГОСТ 18829-73</t>
  </si>
  <si>
    <t>ЗИФ-00010076</t>
  </si>
  <si>
    <t>Кольцо 062-068-36-1-2 ГОСТ 18829-73</t>
  </si>
  <si>
    <t>ЗИФ-00025689</t>
  </si>
  <si>
    <t>Кольцо 070-076-36-1-2 ГОСТ 18829-73</t>
  </si>
  <si>
    <t>ЗИФ-00042624</t>
  </si>
  <si>
    <t>Кольцо 075-080-25 ГОСТ 9833-73</t>
  </si>
  <si>
    <t>ЗИФ-00007007</t>
  </si>
  <si>
    <t>Кольцо 094-100-36-2-3 ГОСТ 18829-73</t>
  </si>
  <si>
    <t>ЗИФ-00042625</t>
  </si>
  <si>
    <t>Кольцо 100-106-36 ГОСТ 9833-73</t>
  </si>
  <si>
    <t>ЗИФ-00041801</t>
  </si>
  <si>
    <t>Кольцо 11х5х3 O-RING уплотнительное силиконовое VMQ50</t>
  </si>
  <si>
    <t>ЗИФ-00034630</t>
  </si>
  <si>
    <t>Кольцо 120-125-30 ГОСТ 9833-73</t>
  </si>
  <si>
    <t>ЗИФ-00026755</t>
  </si>
  <si>
    <t>Кольцо 130-135-36 ГОСТ 9833-73</t>
  </si>
  <si>
    <t>ЗИФ-00037478</t>
  </si>
  <si>
    <t>Кольцо 130-135-36 FPM ГОСТ 9833-73</t>
  </si>
  <si>
    <t>ЗИФ-00005845</t>
  </si>
  <si>
    <t>Кольцо 130-135-36-2-3 ГОСТ 18829-73</t>
  </si>
  <si>
    <t>ЗИФ-00045334</t>
  </si>
  <si>
    <t>Кольцо 150-155-30 ГОСТ 9833-73</t>
  </si>
  <si>
    <t>ЗИФ-00026759</t>
  </si>
  <si>
    <t>Кольцо 185-195-46 ГОСТ 9833-73</t>
  </si>
  <si>
    <t>ЗИФ-00007008</t>
  </si>
  <si>
    <t>Кольцо 185-195-46-1-2 ГОСТ 18829-73</t>
  </si>
  <si>
    <t>ЗИФ-00026982</t>
  </si>
  <si>
    <t>Кольцо 185-195-46-2-6 ГОСТ 18829-73</t>
  </si>
  <si>
    <t>ЗИФ-00026760</t>
  </si>
  <si>
    <t>Кольцо 190-195-36 ГОСТ 9833-73</t>
  </si>
  <si>
    <t>ЗИФ-00007009</t>
  </si>
  <si>
    <t>Кольцо 190-195-36-1-2 ГОСТ 18829-73</t>
  </si>
  <si>
    <t>ЗИФ-00043894</t>
  </si>
  <si>
    <t>Кольцо 19х3 75FKM (К)</t>
  </si>
  <si>
    <t>ЗИФ-00037479</t>
  </si>
  <si>
    <t>Кольцо 240-245-36 FPM ГОСТ 9833-73</t>
  </si>
  <si>
    <t>ЗИФ-00005846</t>
  </si>
  <si>
    <t>Кольцо 240-245-36-2-3 ГОСТ 18829-73</t>
  </si>
  <si>
    <t>ЗИФ-00026757</t>
  </si>
  <si>
    <t>Кольцо 265-275-58 ГОСТ 9833-73</t>
  </si>
  <si>
    <t>ЗИФ-00037480</t>
  </si>
  <si>
    <t>Кольцо 265-275-58 FPM ГОСТ 9833-73</t>
  </si>
  <si>
    <t>ЗИФ-00005847</t>
  </si>
  <si>
    <t>Кольцо 265-275-58-2-3 ГОСТ 18829-73</t>
  </si>
  <si>
    <t>ЗИФ-00041745</t>
  </si>
  <si>
    <t>Кольцо 42001-VG085</t>
  </si>
  <si>
    <t>ЗИФ-00030466</t>
  </si>
  <si>
    <t>Кольцо 4201-VG105</t>
  </si>
  <si>
    <t>ЗИФ-00005848</t>
  </si>
  <si>
    <t>Кольцо А100 ГОСТ 13943-86</t>
  </si>
  <si>
    <t>ЗИФ-00008120</t>
  </si>
  <si>
    <t>Кольцо А17.60С2А ГОСТ 13943-86</t>
  </si>
  <si>
    <t>ЗИФ-00007014</t>
  </si>
  <si>
    <t>Кольцо А30.60С2А ГОСТ 13942-86</t>
  </si>
  <si>
    <t>ЗИФ-00039092</t>
  </si>
  <si>
    <t>Кольцо А30.60С2А ГОСТ 13943-86</t>
  </si>
  <si>
    <t>ЗИФ-00007015</t>
  </si>
  <si>
    <t>Кольцо А38.60С2А ГОСТ 13942-86</t>
  </si>
  <si>
    <t>ЗИФ-00005849</t>
  </si>
  <si>
    <t>Кольцо А45 ГОСТ 13942-86</t>
  </si>
  <si>
    <t>ЗИФ-00007017</t>
  </si>
  <si>
    <t>Кольцо А50.60С2А ГОСТ 13942-86</t>
  </si>
  <si>
    <t>ЗИФ-00036585</t>
  </si>
  <si>
    <t>Кольцо А52 ГОСТ 13942-86</t>
  </si>
  <si>
    <t>ЗИФ-00036793</t>
  </si>
  <si>
    <t>Кольцо А52.60С2А ГОСТ 13942-86</t>
  </si>
  <si>
    <t>ЗИФ-00005850</t>
  </si>
  <si>
    <t>Кольцо А60.60С2А ГОСТ 13942-86</t>
  </si>
  <si>
    <t>ЗИФ-00007018</t>
  </si>
  <si>
    <t>Кольцо А72.60С2А ГОСТ 13943-86</t>
  </si>
  <si>
    <t>ЗИФ-00029942</t>
  </si>
  <si>
    <t>Кольцо АРМ18-75.0130.003</t>
  </si>
  <si>
    <t>ЗИФ-00041869</t>
  </si>
  <si>
    <t>Кольцо АРМ18-90.0130.003</t>
  </si>
  <si>
    <t>ЗИФ-00015409</t>
  </si>
  <si>
    <t>Кольцо АРМ19-11Ш.0020.003</t>
  </si>
  <si>
    <t>ЗИФ-00026013</t>
  </si>
  <si>
    <t>Кольцо АРМ72-90.0130.003</t>
  </si>
  <si>
    <t>ЗИФ-00028684</t>
  </si>
  <si>
    <t>Кольцо АРМ9-36.0040.001</t>
  </si>
  <si>
    <t>ЗИФ-00039731</t>
  </si>
  <si>
    <t>Кольцо АРМ9-74.0000.010</t>
  </si>
  <si>
    <t>ЗИФ-00008020</t>
  </si>
  <si>
    <t>Кольцо АРМ9-ПВ5/0,7 0200-049</t>
  </si>
  <si>
    <t>ЗИФ-00039111</t>
  </si>
  <si>
    <t>Кольцо АРМ9-ПВ5/0,7 0200-049 ПФ</t>
  </si>
  <si>
    <t>ЗИФ-00008701</t>
  </si>
  <si>
    <t>Кольцо В20.Хим.Фос.прм ГОСТ 13943-86</t>
  </si>
  <si>
    <t>ЗИФ-00008702</t>
  </si>
  <si>
    <t>Кольцо внутреннее IR 60x70x60 SKF (FAG)</t>
  </si>
  <si>
    <t>ЗИФ-00023136</t>
  </si>
  <si>
    <t>Кольцо выключения сцепления 183.1601198-90</t>
  </si>
  <si>
    <t>ЗИФ-00040513</t>
  </si>
  <si>
    <t>Кольцо диффузора АРМ18-090.0600.001</t>
  </si>
  <si>
    <t>ЗИФ-00036154</t>
  </si>
  <si>
    <t>Кольцо переходное АРМ9-42.0000.066</t>
  </si>
  <si>
    <t>ЗИФ-00036841</t>
  </si>
  <si>
    <t>Кольцо регулировочное АРМ160.0020.030</t>
  </si>
  <si>
    <t>ЗИФ-00036842</t>
  </si>
  <si>
    <t>Кольцо регулировочное АРМ160.0020.045</t>
  </si>
  <si>
    <t>ЗИФ-00022908</t>
  </si>
  <si>
    <t>Кольцо стопорное 182.1601275</t>
  </si>
  <si>
    <t>ЗИФ-00035593</t>
  </si>
  <si>
    <t>Кольцо стопорное внутреннее 72 DIN 472</t>
  </si>
  <si>
    <t>ЗИФ-00040697</t>
  </si>
  <si>
    <t>Кольцо стопорное наружное 105 DIN 471</t>
  </si>
  <si>
    <t>ЗИФ-00023250</t>
  </si>
  <si>
    <t>Кольцо уплотнительное (O-ring) 4201-VG045</t>
  </si>
  <si>
    <t>ЗИФ-00023251</t>
  </si>
  <si>
    <t>Кольцо уплотнительное (O-ring) 4201-VG050</t>
  </si>
  <si>
    <t>ЗИФ-00023252</t>
  </si>
  <si>
    <t>Кольцо уплотнительное (O-ring) 4201-VG055</t>
  </si>
  <si>
    <t>ЗИФ-00018644</t>
  </si>
  <si>
    <t>Кольцо уплотнительное 14х20х1,5 (медь) DIN 7603</t>
  </si>
  <si>
    <t>ЗИФ-00016290</t>
  </si>
  <si>
    <t>Кольцо уплотнительное 14х22х1,5 (медь) DIN 7603</t>
  </si>
  <si>
    <t>ЗИФ-00028491</t>
  </si>
  <si>
    <t>Кольцо уплотнительное 18х24х1,5 (медь) DIN 7603</t>
  </si>
  <si>
    <t>ЗИФ-00010424</t>
  </si>
  <si>
    <t>Кольцо уплотнительное 20х26х1,5 (медь) DIN 7603</t>
  </si>
  <si>
    <t>ЗИФ-00010425</t>
  </si>
  <si>
    <t>Кольцо уплотнительное 22х29х1,5 (медь) DIN 7603</t>
  </si>
  <si>
    <t>ЗИФ-00025388</t>
  </si>
  <si>
    <t>Кольцо уплотнительное 236-1109045</t>
  </si>
  <si>
    <t>ЗИФ-00031848</t>
  </si>
  <si>
    <t>Кольцо уплотнительное 27х32х2 (медь) DIN 7603</t>
  </si>
  <si>
    <t>ЗИФ-00006212</t>
  </si>
  <si>
    <t>Кольцо уплотнительное 52х60х2,5 (медь) DIN 7603</t>
  </si>
  <si>
    <t>ЗИФ-00043359</t>
  </si>
  <si>
    <t>Кольцо уплотнительное FKM O-Ring ID120x4mm Hardness 80 Shore</t>
  </si>
  <si>
    <t>ЗИФ-00028170</t>
  </si>
  <si>
    <t>Кольцо уплотнительное OR 59,92x3,53 NBR 70, 5K00170599035</t>
  </si>
  <si>
    <t>ЗИФ-00029733</t>
  </si>
  <si>
    <t>Кольцо уплотнительное O-Ring 10,0х2,5 FKM</t>
  </si>
  <si>
    <t>ЗИФ-00036603</t>
  </si>
  <si>
    <t>Кольцо уплотнительное O-Ring 100,0х3,55 FKM</t>
  </si>
  <si>
    <t>ЗИФ-00037213</t>
  </si>
  <si>
    <t>Кольцо уплотнительное O-Ring 104,0х3,0</t>
  </si>
  <si>
    <t>ЗИФ-00037375</t>
  </si>
  <si>
    <t>Кольцо уплотнительное O-Ring 113,8х3,1 FKM</t>
  </si>
  <si>
    <t>ЗИФ-00033496</t>
  </si>
  <si>
    <t>Кольцо уплотнительное O-Ring 12,0х2,5 FKM</t>
  </si>
  <si>
    <t>ЗИФ-00029734</t>
  </si>
  <si>
    <t>Кольцо уплотнительное O-Ring 126,0х4,0 FKM</t>
  </si>
  <si>
    <t>ЗИФ-00039578</t>
  </si>
  <si>
    <t>Кольцо уплотнительное O-Ring 132,0х2,65</t>
  </si>
  <si>
    <t>ЗИФ-00037211</t>
  </si>
  <si>
    <t>Кольцо уплотнительное O-Ring 16,0х2,5</t>
  </si>
  <si>
    <t>ЗИФ-00039575</t>
  </si>
  <si>
    <t>Кольцо уплотнительное O-Ring 160,0х2,65</t>
  </si>
  <si>
    <t>ЗИФ-00036605</t>
  </si>
  <si>
    <t>Кольцо уплотнительное O-Ring 170,8х5,33 FKM</t>
  </si>
  <si>
    <t>ЗИФ-00029869</t>
  </si>
  <si>
    <t>Кольцо уплотнительное O-Ring 182,0х5,0 FKM</t>
  </si>
  <si>
    <t>ЗИФ-00036604</t>
  </si>
  <si>
    <t>Кольцо уплотнительное O-Ring 183,74х3,55 FKM</t>
  </si>
  <si>
    <t>ЗИФ-00029868</t>
  </si>
  <si>
    <t>Кольцо уплотнительное O-Ring 186,0х3,5 FKM</t>
  </si>
  <si>
    <t>ЗИФ-00041922</t>
  </si>
  <si>
    <t>Кольцо уплотнительное O-Ring 20х2,65 FPM</t>
  </si>
  <si>
    <t>ЗИФ-00037376</t>
  </si>
  <si>
    <t>Кольцо уплотнительное O-Ring 218,0х3,55 FKM</t>
  </si>
  <si>
    <t>ЗИФ-00037371</t>
  </si>
  <si>
    <t>Кольцо уплотнительное O-Ring 22,0х2,5 FKM</t>
  </si>
  <si>
    <t>ЗИФ-00029735</t>
  </si>
  <si>
    <t>Кольцо уплотнительное O-Ring 235,0х3,55 FKM</t>
  </si>
  <si>
    <t>ЗИФ-00039577</t>
  </si>
  <si>
    <t>Кольцо уплотнительное O-Ring 235,1х2,65</t>
  </si>
  <si>
    <t>ЗИФ-00041921</t>
  </si>
  <si>
    <t>Кольцо уплотнительное O-Ring 25х1,8 FPM</t>
  </si>
  <si>
    <t>ЗИФ-00030619</t>
  </si>
  <si>
    <t>Кольцо уплотнительное O-Ring 260,5х5,8 FKM</t>
  </si>
  <si>
    <t>ЗИФ-00037373</t>
  </si>
  <si>
    <t>Кольцо уплотнительное O-Ring 29,0х3,0 FKM</t>
  </si>
  <si>
    <t>ЗИФ-00036606</t>
  </si>
  <si>
    <t>Кольцо уплотнительное O-Ring 365,0х7,0 FKM</t>
  </si>
  <si>
    <t>ЗИФ-00042499</t>
  </si>
  <si>
    <t>Кольцо уплотнительное O-ring 56x3,55</t>
  </si>
  <si>
    <t>ЗИФ-00042959</t>
  </si>
  <si>
    <t>Кольцо уплотнительное O-Ring 5х2 75FKM</t>
  </si>
  <si>
    <t>ЗИФ-00037869</t>
  </si>
  <si>
    <t>Кольцо уплотнительное O-Ring 6,0х2,0</t>
  </si>
  <si>
    <t>ЗИФ-00037374</t>
  </si>
  <si>
    <t>Кольцо уплотнительное O-Ring 63,0х2,5 FKM</t>
  </si>
  <si>
    <t>ЗИФ-00037870</t>
  </si>
  <si>
    <t>Кольцо уплотнительное O-Ring 65,0х4,0</t>
  </si>
  <si>
    <t>ЗИФ-00037372</t>
  </si>
  <si>
    <t>Кольцо уплотнительное O-Ring 7,0х2,5 FKM</t>
  </si>
  <si>
    <t>ЗИФ-00041665</t>
  </si>
  <si>
    <t>Кольцо уплотнительное O-Ring 73х3,55 FKM</t>
  </si>
  <si>
    <t>ЗИФ-00039576</t>
  </si>
  <si>
    <t>Кольцо уплотнительное O-Ring 8,0х1,8</t>
  </si>
  <si>
    <t>ЗИФ-00029866</t>
  </si>
  <si>
    <t>Кольцо уплотнительное O-Ring 8,0х2,5 FKM</t>
  </si>
  <si>
    <t>ЗИФ-00039579</t>
  </si>
  <si>
    <t>Кольцо уплотнительное O-Ring 82,5х2,65</t>
  </si>
  <si>
    <t>ЗИФ-00037212</t>
  </si>
  <si>
    <t>Кольцо уплотнительное O-Ring 85,0х3,0</t>
  </si>
  <si>
    <t>ЗИФ-00037868</t>
  </si>
  <si>
    <t>Кольцо уплотнительное O-Ring 90,0х3,0</t>
  </si>
  <si>
    <t>ЗИФ-00029867</t>
  </si>
  <si>
    <t>Кольцо уплотнительное O-Ring 92,0х3,5 FKM</t>
  </si>
  <si>
    <t>ЗИФ-00028372</t>
  </si>
  <si>
    <t>Кольцо уплотнительное плоское медное Wika 910.17 для резьбы G 1/2, М20х1,5</t>
  </si>
  <si>
    <t>ЗИФ-00037902</t>
  </si>
  <si>
    <t>Кольцо уплотнительное фигурное медное Wika 910.17 для резьбы G 1/4, М12х1,5</t>
  </si>
  <si>
    <t>ЗИФ-00037903</t>
  </si>
  <si>
    <t>Кольцо уплотнительное фигурное медное РОСМА для резьбы G 1/2, М20х1,5</t>
  </si>
  <si>
    <t>ЗИФ-00022906</t>
  </si>
  <si>
    <t>Кольцо упорное 182.1601120</t>
  </si>
  <si>
    <t>ЗИФ-00023134</t>
  </si>
  <si>
    <t>Кольцо упорное 184.1601120-71</t>
  </si>
  <si>
    <t>ЗИФ-00037089</t>
  </si>
  <si>
    <t>Кольцо фторопластовое АРМ160.0000.035</t>
  </si>
  <si>
    <t>ЗИФ-00029210</t>
  </si>
  <si>
    <t>Комбинированный блок VTDM39fl/71°- 1UM39, 270.4876</t>
  </si>
  <si>
    <t>ЗИФ-00037154</t>
  </si>
  <si>
    <t>Компенсатор сильфонный осевой КСО.FKЕ 150-25-60 L=250мм</t>
  </si>
  <si>
    <t>ЗИФ-00044782</t>
  </si>
  <si>
    <t>Компенсатор сильфонный осевой КСОФ 260-16-60</t>
  </si>
  <si>
    <t>ЗИФ-00039359</t>
  </si>
  <si>
    <t>Компенсатор сильфонный осевой КСОФ 65-16-60</t>
  </si>
  <si>
    <t>ЗИФ-00036995</t>
  </si>
  <si>
    <t>Компенсатор сильфонный осевой КСО-Э-Ф13 80х16х240х20</t>
  </si>
  <si>
    <t>ЗИФ-00024521</t>
  </si>
  <si>
    <t>Комплект датчика уровня топлива Р211.320.600</t>
  </si>
  <si>
    <t>ЗИФ-00039298</t>
  </si>
  <si>
    <t>Комплект клапанов 48011-217</t>
  </si>
  <si>
    <t>ЗИФ-00028147</t>
  </si>
  <si>
    <t>Комплект кожуха АРМ18-110</t>
  </si>
  <si>
    <t>ЗИФ-00035099</t>
  </si>
  <si>
    <t>Комплект кожуха АРМ18-132</t>
  </si>
  <si>
    <t>ЗИФ-00041804</t>
  </si>
  <si>
    <t>Комплект кожуха АРМ66-5,5.1000.000</t>
  </si>
  <si>
    <t>ЗИФ-00028548</t>
  </si>
  <si>
    <t>Комплект кожуха АРМ9-21.1019.000 Пф</t>
  </si>
  <si>
    <t>ЗИФ-00040653</t>
  </si>
  <si>
    <t>Комплект кожуха АРМ9-36.1000.000 ПФ</t>
  </si>
  <si>
    <t>ЗИФ-00028551</t>
  </si>
  <si>
    <t>Комплект кожуха АРМ9-ПВ4/0,7 1000-000 Пф</t>
  </si>
  <si>
    <t>ЗИФ-00028911</t>
  </si>
  <si>
    <t>Комплект кожуха МЗА18Т.1000.000 П/Ф</t>
  </si>
  <si>
    <t>ЗИФ-00042770</t>
  </si>
  <si>
    <t>Комплект крепежа</t>
  </si>
  <si>
    <t>ЗИФ-00037472</t>
  </si>
  <si>
    <t>Комплект крепежа АРМ6000.0070.000</t>
  </si>
  <si>
    <t>ЗИФ-00036101</t>
  </si>
  <si>
    <t>Комплект крепления корзины сцепления УАЗ, ЗМЗ (болт М8х1,25х30 - 6шт.)</t>
  </si>
  <si>
    <t>ЗИФ-00039362</t>
  </si>
  <si>
    <t>Комплект кузова АРМ72-110 РН.1000.000</t>
  </si>
  <si>
    <t>ЗИФ-00037445</t>
  </si>
  <si>
    <t>Комплект кузова АРМ72-132 РН.1000.000</t>
  </si>
  <si>
    <t>ЗИФ-00037605</t>
  </si>
  <si>
    <t>Комплект манжет АРМ6000.0100.000</t>
  </si>
  <si>
    <t>ЗИФ-00035146</t>
  </si>
  <si>
    <t>Комплект механизм блокировки ПМЛ-80-100А)-УХЛ4-КЭАЗ</t>
  </si>
  <si>
    <t>ЗИФ-00044762</t>
  </si>
  <si>
    <t>Комплект модификации датчика температуры для станций ЗИФ-СВЭ-16/1,0 РН (АРМ72-132) до 2023г.</t>
  </si>
  <si>
    <t>ЗИФ-00043269</t>
  </si>
  <si>
    <t>Комплект модификации датчика температуры для станций ЗИФ-ШВ 16/0,7 (АРМ18-110) до 2023г.</t>
  </si>
  <si>
    <t>ЗИФ-00043268</t>
  </si>
  <si>
    <t>Комплект модификации датчика температуры для станций ЗИФ-ШВ 7,5/0,7 (АРМ18-45) до 2023г.</t>
  </si>
  <si>
    <t>ЗИФ-00037414</t>
  </si>
  <si>
    <t>Комплект обжимных колец DFS-12M-SA</t>
  </si>
  <si>
    <t>ЗИФ-00037415</t>
  </si>
  <si>
    <t>Комплект обжимных колец DFS-8M-SA</t>
  </si>
  <si>
    <t>ЗИФ-00039496</t>
  </si>
  <si>
    <t>Комплект опор АРМ-ВГ8,0-1/0,3-1,6.0200.000</t>
  </si>
  <si>
    <t>ЗИФ-00041558</t>
  </si>
  <si>
    <t>Комплект пластиковых трубок</t>
  </si>
  <si>
    <t>ЗИФ-00037711</t>
  </si>
  <si>
    <t>Комплект проводов АРМ.АКВ.0,42-0,9Л.У2.0804.000</t>
  </si>
  <si>
    <t>ЗИФ-00037712</t>
  </si>
  <si>
    <t>Комплект проводов АРМ.АКВ.0,42-0,9Л.У2.0804.000 ПФ</t>
  </si>
  <si>
    <t>ЗИФ-00027362</t>
  </si>
  <si>
    <t>Комплект проводов и кабелей АРМ18-37.0700.000</t>
  </si>
  <si>
    <t>ЗИФ-00020685</t>
  </si>
  <si>
    <t>Комплект проводов и кабелей МЗА18. 0702</t>
  </si>
  <si>
    <t>ЗИФ-00017653</t>
  </si>
  <si>
    <t>Комплект проводов и кабелей МЗА18.0700</t>
  </si>
  <si>
    <t>ЗИФ-00019024</t>
  </si>
  <si>
    <t>Комплект проводов и кабелей МЗА18Т. 0700</t>
  </si>
  <si>
    <t>ЗИФ-00020684</t>
  </si>
  <si>
    <t>Комплект проводов и кабелей МЗА18Т. 0702</t>
  </si>
  <si>
    <t>ЗИФ-00045173</t>
  </si>
  <si>
    <t>Комплект силовых перемычек АРМ9-21.2</t>
  </si>
  <si>
    <t>ЗИФ-00034105</t>
  </si>
  <si>
    <t>Комплект силовых перемычек АРМ9-516</t>
  </si>
  <si>
    <t>ЗИФ-00040639</t>
  </si>
  <si>
    <t>Комплект термочехлов АРМ66-11.8000.000</t>
  </si>
  <si>
    <t>ЗИФ-00041419</t>
  </si>
  <si>
    <t>Комплект трубок управления компрессором</t>
  </si>
  <si>
    <t>ЗИФ-00037471</t>
  </si>
  <si>
    <t>Комплект трубопроводов АРМ6000.0060.000</t>
  </si>
  <si>
    <t>ЗИФ-00010657</t>
  </si>
  <si>
    <t>Комплект уплотнений вала модуля EV03 162038</t>
  </si>
  <si>
    <t>ЗИФ-00041747</t>
  </si>
  <si>
    <t>Комплект уплотнений винтового блока</t>
  </si>
  <si>
    <t>ЗИФ-00040531</t>
  </si>
  <si>
    <t>Комплект фитингов системы управления АРМ9-84</t>
  </si>
  <si>
    <t>ЗИФ-00020190</t>
  </si>
  <si>
    <t>Комплект электрооборудования АРМ.АКВ.0,42/0,9Л.У2.0214.000</t>
  </si>
  <si>
    <t>ЗИФ-00021039</t>
  </si>
  <si>
    <t>Компрессор АРМ20 0000-000 (I=1,085)</t>
  </si>
  <si>
    <t>ЗИФ-00007948</t>
  </si>
  <si>
    <t>Компрессор АРМ20 0000-000-05</t>
  </si>
  <si>
    <t>ЗИФ-00010935</t>
  </si>
  <si>
    <t>Компрессор АРМ20 0000-000-05 с клапаном дроссельным АРМ20 0000-040</t>
  </si>
  <si>
    <t>ЗИФ-00007271</t>
  </si>
  <si>
    <t>Компрессор АРМ20 0000-000-06</t>
  </si>
  <si>
    <t>ЗИФ-00010727</t>
  </si>
  <si>
    <t>Компрессор АРМ20 0000-000-06 с клапаном дроссельным АРМ20 0000-040</t>
  </si>
  <si>
    <t>ЗИФ-00015480</t>
  </si>
  <si>
    <t>Компрессор АРМ20 0000-000-07</t>
  </si>
  <si>
    <t>ЗИФ-00007849</t>
  </si>
  <si>
    <t>Компрессор АРМ20 0000-000-08</t>
  </si>
  <si>
    <t>ЗИФ-00010270</t>
  </si>
  <si>
    <t>Компрессор АРМ20 0000-000-08 с клапаном дроссельным АРМ20 0000-040</t>
  </si>
  <si>
    <t>ЗИФ-00010724</t>
  </si>
  <si>
    <t>Компрессор АРМ20 0000-000-09</t>
  </si>
  <si>
    <t>ЗИФ-00007278</t>
  </si>
  <si>
    <t>Компрессор АРМ20 0000-000-10</t>
  </si>
  <si>
    <t>ЗИФ-00016982</t>
  </si>
  <si>
    <t>Компрессор АРМ20 0000-000-11 для АРМ19Ш-13 (7,8/0,7) и АРМ9-25</t>
  </si>
  <si>
    <t>ЗИФ-00023482</t>
  </si>
  <si>
    <t>Компрессор АРМ20 0000-000-11.1 (для ЗИФ-ПВ4,1/1,2)</t>
  </si>
  <si>
    <t>ЗИФ-00034598</t>
  </si>
  <si>
    <t>Компрессор АРМ20 0000-000-12</t>
  </si>
  <si>
    <t>ЗИФ-00030416</t>
  </si>
  <si>
    <t>Компрессор АРМ20 0000-000-13</t>
  </si>
  <si>
    <t>ЗИФ-00040522</t>
  </si>
  <si>
    <t>Компрессор АРМ20 0000-000-14</t>
  </si>
  <si>
    <t>ЗИФ-00005393</t>
  </si>
  <si>
    <t>Компрессор АРМ40.0000.000</t>
  </si>
  <si>
    <t>ЗИФ-00009072</t>
  </si>
  <si>
    <t>Компрессор АРМ40.0000.000-01</t>
  </si>
  <si>
    <t>ЗИФ-00020041</t>
  </si>
  <si>
    <t>Компрессор АРМ40.0000.000-03</t>
  </si>
  <si>
    <t>ЗИФ-00023152</t>
  </si>
  <si>
    <t>Компрессор АРМ40.0000.000-04</t>
  </si>
  <si>
    <t>ЗИФ-00026450</t>
  </si>
  <si>
    <t>Компрессор АРМ40.0000.000-07</t>
  </si>
  <si>
    <t>ЗИФ-00028465</t>
  </si>
  <si>
    <t>Компрессор АРМ40.0000.000-08</t>
  </si>
  <si>
    <t>ЗИФ-00029133</t>
  </si>
  <si>
    <t>Компрессор АРМ40.0000.000-09</t>
  </si>
  <si>
    <t>ЗИФ-00029192</t>
  </si>
  <si>
    <t>Компрессор АРМ40.0000.000-11</t>
  </si>
  <si>
    <t>ЗИФ-00037296</t>
  </si>
  <si>
    <t>Компрессор АРМ40.0000.000-14</t>
  </si>
  <si>
    <t>ЗИФ-00032882</t>
  </si>
  <si>
    <t>Компрессор в сборе БЗКР 100204.000</t>
  </si>
  <si>
    <t>ЗИФ-00039664</t>
  </si>
  <si>
    <t>Компрессор винтовой АРМ178,  I=1,886</t>
  </si>
  <si>
    <t>ЗИФ-00045378</t>
  </si>
  <si>
    <t>Компрессор винтовой АРМ79.1, I=2.70</t>
  </si>
  <si>
    <t>ЗИФ-00030811</t>
  </si>
  <si>
    <t>Конденсатоотводчик AOK16B</t>
  </si>
  <si>
    <t>ЗИФ-00038233</t>
  </si>
  <si>
    <t>Коннектор SB201, DIN 43650B, 3+1 конт., Универсальный для всего диапазона напряжений, расст.: 18мм</t>
  </si>
  <si>
    <t>ЗИФ-00030411</t>
  </si>
  <si>
    <t>Коннектор SB204, DIN 43650B, 2+1 конт., Универсальный для всего диапазона напряжений, расст.: 11мм</t>
  </si>
  <si>
    <t>ЗИФ-00040681</t>
  </si>
  <si>
    <t>Консоль горизонтальная КГ2п 500-ОЦ</t>
  </si>
  <si>
    <t>ЗИФ-00036680</t>
  </si>
  <si>
    <t>Контакт доп. боковой 1НО+1Н3 для ВА-431 DEKraft</t>
  </si>
  <si>
    <t>ЗИФ-00026161</t>
  </si>
  <si>
    <t>Контакт дополнительный для светосигнальной арматуры 1НО (BDK20)</t>
  </si>
  <si>
    <t>ЗИФ-00043011</t>
  </si>
  <si>
    <t>Контакт КШ-40-1,5 ТУ 6313-007-61929916-2011</t>
  </si>
  <si>
    <t>ЗИФ-00043012</t>
  </si>
  <si>
    <t>Контакт КШ-40-4,0 ТУ 6313-007-61929916-2011</t>
  </si>
  <si>
    <t>ЗИФ-00021448</t>
  </si>
  <si>
    <t>Контактор KM-103 95A 220B AC3 1HO+1H3</t>
  </si>
  <si>
    <t>ЗИФ-00029461</t>
  </si>
  <si>
    <t>Контактор TVS 65A 400В АСЗ 220В 50Гц (контактор Е 65А катушка управл. 220В АСЗ 50Гц., Арт. LC1E65M5)</t>
  </si>
  <si>
    <t>ЗИФ-00030710</t>
  </si>
  <si>
    <t>Контактор Е 1НО 9А катушка 220В АС3</t>
  </si>
  <si>
    <t>ЗИФ-00034275</t>
  </si>
  <si>
    <t>Контактор КМ-103 95А 220В</t>
  </si>
  <si>
    <t>ЗИФ-00035149</t>
  </si>
  <si>
    <t>Контактор ПМЛ-5160М1-95А-380AC-УХЛ4-Б-КЭАЗ</t>
  </si>
  <si>
    <t>ЗИФ-00015732</t>
  </si>
  <si>
    <t>Контактор трехполюсный 3Р, Iн.=9А, Uкат 220В</t>
  </si>
  <si>
    <t>ЗИФ-00023632</t>
  </si>
  <si>
    <t>Контргайка  латунь никелированная MMU 21 PG</t>
  </si>
  <si>
    <t>ЗИФ-00014983</t>
  </si>
  <si>
    <t>Контргайка 15-Ц ГОСТ 8968-75 (резьба 1/2")</t>
  </si>
  <si>
    <t>ЗИФ-00004169</t>
  </si>
  <si>
    <t>Контргайка 20-Ц (3/4")</t>
  </si>
  <si>
    <t>ЗИФ-00006457</t>
  </si>
  <si>
    <t>Контргайка 32-Ц ГОСТ 8968-75 (резьба 1 1/4")</t>
  </si>
  <si>
    <t>ЗИФ-00010364</t>
  </si>
  <si>
    <t>Контргайка 40-Ц (1 1/2")</t>
  </si>
  <si>
    <t>ЗИФ-00028780</t>
  </si>
  <si>
    <t>Контргайка 50-Ц ГОСТ 8968-75 (резьба 2")</t>
  </si>
  <si>
    <t>ЗИФ-00028294</t>
  </si>
  <si>
    <t>Контргайка латунь 1 1/2"</t>
  </si>
  <si>
    <t>ЗИФ-00020860</t>
  </si>
  <si>
    <t>Контргайка никелир. 1/2"</t>
  </si>
  <si>
    <t>ЗИФ-00011264</t>
  </si>
  <si>
    <t>Контргайка никелир. 3/4"</t>
  </si>
  <si>
    <t>ЗИФ-00015916</t>
  </si>
  <si>
    <t>Контргайка Ц-25 ГОСТ 8961-75 (чуг. G 1"-В)</t>
  </si>
  <si>
    <t>ЗИФ-00041145</t>
  </si>
  <si>
    <t>Контроллер 35A68-C2228031-07</t>
  </si>
  <si>
    <t>ЗИФ-00036570</t>
  </si>
  <si>
    <t>Контроллер CAC-T2-Y2</t>
  </si>
  <si>
    <t>ЗИФ-00039399</t>
  </si>
  <si>
    <t>Контроллер TIK-PLC.991.11</t>
  </si>
  <si>
    <t>ЗИФ-00034055</t>
  </si>
  <si>
    <t>Контроллер управления электрическим компрессором DK-45 MK2</t>
  </si>
  <si>
    <t>ЗИФ-00023305</t>
  </si>
  <si>
    <t>Контроллерная панель 37kw 380V/50Hz</t>
  </si>
  <si>
    <t>ЗИФ-00023306</t>
  </si>
  <si>
    <t>Контроллерная панель 45kw 380V/50Hz</t>
  </si>
  <si>
    <t>ЗИФ-00023307</t>
  </si>
  <si>
    <t>Контроллерная панель 90kw 380V/50Hz</t>
  </si>
  <si>
    <t>ЗИФ-00043291</t>
  </si>
  <si>
    <t>Контрольный блок для RB60-80E VMC 620.015</t>
  </si>
  <si>
    <t>ЗИФ-00024246</t>
  </si>
  <si>
    <t>Контрольный блок для RB60-80PM 670.015</t>
  </si>
  <si>
    <t>ЗИФ-00008984</t>
  </si>
  <si>
    <t>Корзина сцепления 320-1601090</t>
  </si>
  <si>
    <t>ЗИФ-00036099</t>
  </si>
  <si>
    <t>Корзина сцепления в сб. 4173.1601090-02 (лепестковая D=240мм, узкий шлиц)</t>
  </si>
  <si>
    <t>ЗИФ-00040707</t>
  </si>
  <si>
    <t>Корзина сцепления в сборе TRIALLI FR3104</t>
  </si>
  <si>
    <t>ЗИФ-00034970</t>
  </si>
  <si>
    <t>Короб перфорированный Т1-Е 25x60, серый</t>
  </si>
  <si>
    <t>ЗИФ-00037701</t>
  </si>
  <si>
    <t>Короб перфорированный, серый RL6 40x60</t>
  </si>
  <si>
    <t>ЗИФ-00007339</t>
  </si>
  <si>
    <t>Коробка выводов ЗИФ-ШВ-5М 0700-036</t>
  </si>
  <si>
    <t>ЗИФ-00017655</t>
  </si>
  <si>
    <t>Коробка выводов ЗИФ-ШВ-5М 0700-038</t>
  </si>
  <si>
    <t>ЗИФ-00040249</t>
  </si>
  <si>
    <t>Коробка выводов ЗИФ-ШВ-5М 0700-039</t>
  </si>
  <si>
    <t>ЗИФ-00007700</t>
  </si>
  <si>
    <t>Коробка К3РВ-25/20-25х8-В1,5 ПИНЮ.685564.001 ТУ</t>
  </si>
  <si>
    <t>ЗИФ-00028365</t>
  </si>
  <si>
    <t>Коробка клеммная 150х110х90, Ruvinil (TYCO)</t>
  </si>
  <si>
    <t>ЗИФ-00037437</t>
  </si>
  <si>
    <t>Коробка клеммная АРМ66-11.0010.000</t>
  </si>
  <si>
    <t>ЗИФ-00037438</t>
  </si>
  <si>
    <t>Коробка клеммная БПА 30QFB10.0700.000</t>
  </si>
  <si>
    <t>ЗИФ-00036943</t>
  </si>
  <si>
    <t>Коробка клеммная взрывозащ. ЩОРВ281811(20AVK4RD-0)-4КНВ2MНК/P(А)-4КНВ2MНК/P(В)</t>
  </si>
  <si>
    <t>ЗИФ-00038986</t>
  </si>
  <si>
    <t>Коробка клеммная взрывозащ. ЩОРВ464625 (Кадви)</t>
  </si>
  <si>
    <t>ЗИФ-00037308</t>
  </si>
  <si>
    <t>Коробка клеммная взрывозащ. ЩОРВ464625(50AVK2,5RD-0)-1КНВМ2M-20HK(А)-17КНВМ1M-15HK/Р(А)-5КНВМ2M-20HК</t>
  </si>
  <si>
    <t>ЗИФ-00029857</t>
  </si>
  <si>
    <t>Коробка клеммная взрывозащ.РO Ex ia I Ma IP66 KCPB202012(20ST4BU)-2KOB2MH/P(A)-2KOB2MH/P(Б)-2KOB2MH/P(B)-2KOB2MH/P(Г)</t>
  </si>
  <si>
    <t>ЗИФ-00023531</t>
  </si>
  <si>
    <t>Коробка клеммная наружная 55х55х3 2мм белая, TYCO</t>
  </si>
  <si>
    <t>ЗИФ-00027138</t>
  </si>
  <si>
    <t>Коробка клеммная пылевлагозащищенная IP66 КСРВ-М322312/ПРОМ(10СВС.2/GR-7СВС.35/GR)-2KHBM4M-38HK(Б)-1КНВМ2М-20НК(Б)-2КНВ1МНК(В)-2КНВ4МНК(В)</t>
  </si>
  <si>
    <t>ЗИФ-00034937</t>
  </si>
  <si>
    <t>Коробка КСРВ-М151512 РН2, IP66 с двумя кабельными вводами КНВМ1М-20 на нижней стороне, без петель</t>
  </si>
  <si>
    <t>ЗИФ-00036809</t>
  </si>
  <si>
    <t>Коробка мультипликатора АРМ160.0000.001</t>
  </si>
  <si>
    <t>ЗИФ-00033016</t>
  </si>
  <si>
    <t>Коробка распределительная 60х60х30мм IP20 белая, с клеммной колодкой</t>
  </si>
  <si>
    <t>ЗИФ-00025786</t>
  </si>
  <si>
    <t>Коробка распределительная открытой установки 160х200х98мм IP65 серая, гладкие стенки</t>
  </si>
  <si>
    <t>ЗИФ-00041525</t>
  </si>
  <si>
    <t>Коробка распределительная открытой установки 240x190x165мм IP55</t>
  </si>
  <si>
    <t>ЗИФ-00041497</t>
  </si>
  <si>
    <t>Коробка распределительная открытой установки 380х300х120мм IP65 серая, гладкие стенки</t>
  </si>
  <si>
    <t>ЗИФ-00034047</t>
  </si>
  <si>
    <t>Коробка распределительная открытой установки 70х70х40мм IP55 белая</t>
  </si>
  <si>
    <t>ЗИФ-00037943</t>
  </si>
  <si>
    <t>Коробка распределительная открытой установки 98х98х60мм</t>
  </si>
  <si>
    <t>ЗИФ-00034305</t>
  </si>
  <si>
    <t>Коробка счетчика АРМ.АКВ.0,42/0,9Л.У2.0110.000-04</t>
  </si>
  <si>
    <t>ЗИФ-00029144</t>
  </si>
  <si>
    <t>Корпус (опора) компрессора (Bearing seating-AA-420) 35303-1131EA</t>
  </si>
  <si>
    <t>ЗИФ-00036811</t>
  </si>
  <si>
    <t>Корпус АРМ160.0000.021</t>
  </si>
  <si>
    <t>ЗИФ-00035083</t>
  </si>
  <si>
    <t>Корпус АРМ18-132.0310.000</t>
  </si>
  <si>
    <t>ЗИФ-00010481</t>
  </si>
  <si>
    <t>Корпус АРМ19-11Ш.0010.002</t>
  </si>
  <si>
    <t>ЗИФ-00034875</t>
  </si>
  <si>
    <t>Корпус АРМ19-11Ш.0010.002Д</t>
  </si>
  <si>
    <t>ЗИФ-00021297</t>
  </si>
  <si>
    <t>Корпус АРМ19-13Ш.0000.001</t>
  </si>
  <si>
    <t>ЗИФ-00037003</t>
  </si>
  <si>
    <t>Корпус АРМ19-160.0310.000</t>
  </si>
  <si>
    <t>ЗИФ-00006838</t>
  </si>
  <si>
    <t>Корпус АРМ20 0000-001</t>
  </si>
  <si>
    <t>ЗИФ-00006859</t>
  </si>
  <si>
    <t>Корпус АРМ20 0000-121</t>
  </si>
  <si>
    <t>ЗИФ-00043873</t>
  </si>
  <si>
    <t>Корпус АРМ20 0000-121.1</t>
  </si>
  <si>
    <t>ЗИФ-00005522</t>
  </si>
  <si>
    <t>Корпус АРМ40.0000.001</t>
  </si>
  <si>
    <t>ЗИФ-00037481</t>
  </si>
  <si>
    <t>Корпус АРМ40.0000.001-14</t>
  </si>
  <si>
    <t>ЗИФ-00005536</t>
  </si>
  <si>
    <t>Корпус АРМ40.0020.021</t>
  </si>
  <si>
    <t>ЗИФ-00037482</t>
  </si>
  <si>
    <t>Корпус АРМ40.0020.021-14</t>
  </si>
  <si>
    <t>ЗИФ-00035297</t>
  </si>
  <si>
    <t>Корпус АРМ5.0000.021</t>
  </si>
  <si>
    <t>ЗИФ-00036456</t>
  </si>
  <si>
    <t>Корпус АРМ70-075.0310.000</t>
  </si>
  <si>
    <t>ЗИФ-00019684</t>
  </si>
  <si>
    <t>Корпус АРМ70-110.0310.000</t>
  </si>
  <si>
    <t>ЗИФ-00040514</t>
  </si>
  <si>
    <t>Корпус АРМ9-33.0000.933</t>
  </si>
  <si>
    <t>ЗИФ-00045001</t>
  </si>
  <si>
    <t>Корпус АРМ9-33.0316.163</t>
  </si>
  <si>
    <t>ЗИФ-00030512</t>
  </si>
  <si>
    <t>Корпус АРМ9-ПВ5/0,7 0222-060</t>
  </si>
  <si>
    <t>ЗИФ-00010461</t>
  </si>
  <si>
    <t>Корпус АРМ9-ПВ5/0,7 0500-181</t>
  </si>
  <si>
    <t>ЗИФ-00037509</t>
  </si>
  <si>
    <t>Корпус АРМ9-ПВ5/0,7 0500-181Д</t>
  </si>
  <si>
    <t>ЗИФ-00010455</t>
  </si>
  <si>
    <t>Корпус АРМ9-ПВ5/0,7 0509-060</t>
  </si>
  <si>
    <t>ЗИФ-00036486</t>
  </si>
  <si>
    <t>Корпус АРМ-ВГ6,6/0,3-1,6.0310.000</t>
  </si>
  <si>
    <t>ЗИФ-00039161</t>
  </si>
  <si>
    <t>Корпус АРМ-ВГ8,0-1/0,3-1,6.0300.010</t>
  </si>
  <si>
    <t>ЗИФ-00032883</t>
  </si>
  <si>
    <t>Корпус БЗКР.100204.110</t>
  </si>
  <si>
    <t>ЗИФ-00043393</t>
  </si>
  <si>
    <t>Корпус воздушного фильтра 25013A47 (в сборе с фильтром) 40 м3/мин</t>
  </si>
  <si>
    <t>ЗИФ-00006333</t>
  </si>
  <si>
    <t>Корпус дроссельного клапана АРМ20 0000-049</t>
  </si>
  <si>
    <t>ЗИФ-00043067</t>
  </si>
  <si>
    <t>Корпус ЗИФ-АРМ-ВГ2,5-1/0,25-0,7.0300.010</t>
  </si>
  <si>
    <t>ЗИФ-00043006</t>
  </si>
  <si>
    <t>Корпус КМ-КВ-1П/Pg16-2С-57х27 ТУ 6313-007-61929916-2011</t>
  </si>
  <si>
    <t>ЗИФ-00044862</t>
  </si>
  <si>
    <t>Корпус КМ-КВ-1П/Pg29-1В-44х27 ТУ 6313-007-61929916-2011</t>
  </si>
  <si>
    <t>ЗИФ-00034445</t>
  </si>
  <si>
    <t>Корпус кнопки для моделей серии 24/25</t>
  </si>
  <si>
    <t>ЗИФ-00038298</t>
  </si>
  <si>
    <t>Корпус кнопочного поста, 3 места,  IP67</t>
  </si>
  <si>
    <t>ЗИФ-00043088</t>
  </si>
  <si>
    <t>Корпус кнопочный,1 кнопка КП101,пластиковый,белый cpb-101-w EKF</t>
  </si>
  <si>
    <t>ЗИФ-00026162</t>
  </si>
  <si>
    <t>Корпус КП-101 на 1 кнопку (BKP10-1-K01)</t>
  </si>
  <si>
    <t>ЗИФ-00037311</t>
  </si>
  <si>
    <t>Корпус крепежа 108PА полиамид, цв. чёрный</t>
  </si>
  <si>
    <t>ЗИФ-00037312</t>
  </si>
  <si>
    <t>Корпус крепежа 112PА полиамид</t>
  </si>
  <si>
    <t>ЗИФ-00027646</t>
  </si>
  <si>
    <t>Корпус масляного фильтра FA120/210B6RO 07.017.00006</t>
  </si>
  <si>
    <t>ЗИФ-00007300</t>
  </si>
  <si>
    <t>Корпус МЗА18 0310-010</t>
  </si>
  <si>
    <t>ЗИФ-00034201</t>
  </si>
  <si>
    <t>Корпус муфты сцепления АРМ9-33.0040.000</t>
  </si>
  <si>
    <t>ЗИФ-00005567</t>
  </si>
  <si>
    <t>Корпус отводки АРМ9-50.0011.001</t>
  </si>
  <si>
    <t>ЗИФ-00039930</t>
  </si>
  <si>
    <t>Корпус переходной АРМ160СИ.0040.000</t>
  </si>
  <si>
    <t>ЗИФ-00043673</t>
  </si>
  <si>
    <t>Корпус переходной АРМ9-145.0340.000</t>
  </si>
  <si>
    <t>ЗИФ-00041154</t>
  </si>
  <si>
    <t>Корпус переходной АРМ9-50F.0340.000</t>
  </si>
  <si>
    <t>ЗИФ-00041282</t>
  </si>
  <si>
    <t>Корпус сальника</t>
  </si>
  <si>
    <t>ЗИФ-00040832</t>
  </si>
  <si>
    <t>Корпус термостата 1306011AB5H-HMS20W</t>
  </si>
  <si>
    <t>ЗИФ-00038747</t>
  </si>
  <si>
    <t>Корпус фильтра воздушного HCX13</t>
  </si>
  <si>
    <t>ЗИФ-00022112</t>
  </si>
  <si>
    <t>Корпус фильтра ЗИФ-ВР45С.0050.000</t>
  </si>
  <si>
    <t>ЗИФ-00015485</t>
  </si>
  <si>
    <t>Корпус фильтра масляного АРМ70-055Ш.0000.015</t>
  </si>
  <si>
    <t>ЗИФ-00010687</t>
  </si>
  <si>
    <t>Корпус фильтра масляного АРМ9-50.0000.032</t>
  </si>
  <si>
    <t>ЗИФ-00039139</t>
  </si>
  <si>
    <t>Корпус фильтра масляного АРМ9-50.0000.032-01</t>
  </si>
  <si>
    <t>ЗИФ-00015224</t>
  </si>
  <si>
    <t>Корпус фильтра масляного АРМ9-50.0000.033</t>
  </si>
  <si>
    <t>ЗИФ-00006578</t>
  </si>
  <si>
    <t>Корпус фильтра масляного АРМ9-ПВ5/0,7 0009-571</t>
  </si>
  <si>
    <t>ЗИФ-00029206</t>
  </si>
  <si>
    <t>Корпус фильтра масляного Д243 МТЗ, Д-245Е3 ГАЗ, 245-1017015-В</t>
  </si>
  <si>
    <t>ЗИФ-00033238</t>
  </si>
  <si>
    <t>Корпус щита отопителя БЗКР.100203.210</t>
  </si>
  <si>
    <t>ЗИФ-00036183</t>
  </si>
  <si>
    <t>Косынка АРМ89323-0000010-01.0105</t>
  </si>
  <si>
    <t>ЗИФ-00011080</t>
  </si>
  <si>
    <t>Кран (вентиль) латунный Ду50, 2"</t>
  </si>
  <si>
    <t>ЗИФ-00028841</t>
  </si>
  <si>
    <t>Кран 11Б27п1 DN15 PN16 рычаг м-шт БАЗ 111200000</t>
  </si>
  <si>
    <t>ЗИФ-00038540</t>
  </si>
  <si>
    <t>Кран для подключения манометра 1/2" х 1/2" вн.-нар.</t>
  </si>
  <si>
    <t>ЗИФ-00005853</t>
  </si>
  <si>
    <t>Кран сливной в сборе 130-1015370</t>
  </si>
  <si>
    <t>ЗИФ-00038145</t>
  </si>
  <si>
    <t>Кран трехходовой G1/2-G1/2 вн.-нар.</t>
  </si>
  <si>
    <t>ЗИФ-00038691</t>
  </si>
  <si>
    <t>Кран трехходовой M20x1,5-G1/2 вн.-нар.</t>
  </si>
  <si>
    <t>ЗИФ-00038144</t>
  </si>
  <si>
    <t>Кран трехходовой M20x1,5-M20x1,5 вн.-нар.</t>
  </si>
  <si>
    <t>ЗИФ-00038875</t>
  </si>
  <si>
    <t>Кран трехходовой латунь G1/2-G1/2 вн.-вн.</t>
  </si>
  <si>
    <t>ЗИФ-00041679</t>
  </si>
  <si>
    <t>Кран шар. 3-х ходовой VT.361.N.04 1/2вн.-вн.-вн. Тип Т ручка</t>
  </si>
  <si>
    <t>ЗИФ-00043617</t>
  </si>
  <si>
    <t>Кран шаровой ГАЛЛОП Практик 121 1 1/2" Ду40 Ру16</t>
  </si>
  <si>
    <t>ЗИФ-00043618</t>
  </si>
  <si>
    <t>Кран шаровой ГАЛЛОП Стандарт 221 1/2" Ду15 Ру40</t>
  </si>
  <si>
    <t>ЗИФ-00043601</t>
  </si>
  <si>
    <t>Кран шаровой КШГ 70.103.015 Ду15 Ру16 ГАЗ П/Ф</t>
  </si>
  <si>
    <t>ЗИФ-00042933</t>
  </si>
  <si>
    <t>Кран шаровой КШГ 70.103.015 Ду15 Ру16 ГАЗ ст.прох., дв.х, сталь 09Г2С, PTFE, фланц., Траб=-40/+80℃</t>
  </si>
  <si>
    <t>ЗИФ-00043614</t>
  </si>
  <si>
    <t>Кран шаровой Маршал 11с67п ЦФ.00.1 Ду100 Ру16</t>
  </si>
  <si>
    <t>ЗИФ-00043616</t>
  </si>
  <si>
    <t>Кран шаровой Маршал 11с67п ЦФ.00.1 Ду50 Ру40</t>
  </si>
  <si>
    <t>ЗИФ-00043615</t>
  </si>
  <si>
    <t>Кран шаровой Маршал 11с67п ЦФ.00.1 Ду80 Ру16</t>
  </si>
  <si>
    <t>ЗИФ-00020956</t>
  </si>
  <si>
    <t>Кран шаровый 1/2" вн.-вн. ручка</t>
  </si>
  <si>
    <t>ЗИФ-00023382</t>
  </si>
  <si>
    <t>Кран шаровый 2930 1/4"</t>
  </si>
  <si>
    <t>ЗИФ-00041814</t>
  </si>
  <si>
    <t>Кран шаровый 2930 1/8 (S35AF0)</t>
  </si>
  <si>
    <t>ЗИФ-00037428</t>
  </si>
  <si>
    <t>Кран шаровый Hy-Lok VBV-F-8G-PK</t>
  </si>
  <si>
    <t>ЗИФ-00037133</t>
  </si>
  <si>
    <t>Кран шаровый в сборе Camozzi D3MH-316-PP-015-NA77-RF02</t>
  </si>
  <si>
    <t>ЗИФ-00037134</t>
  </si>
  <si>
    <t>Кран шаровый в сборе Camozzi D3WAYL-316-PPM-015-NA77</t>
  </si>
  <si>
    <t>ЗИФ-00038635</t>
  </si>
  <si>
    <t>Кран шаровый газовый сварной муфтовый полнопроходной DN15, PN40, ручка</t>
  </si>
  <si>
    <t>ЗИФ-00038636</t>
  </si>
  <si>
    <t>Кран шаровый газовый сварной муфтовый полнопроходной DN20, PN40, ручка</t>
  </si>
  <si>
    <t>ЗИФ-00038637</t>
  </si>
  <si>
    <t>Кран шаровый газовый сварной муфтовый полнопроходной DN40, PN40, ручка</t>
  </si>
  <si>
    <t>ЗИФ-00040661</t>
  </si>
  <si>
    <t>Кран шаровый газовый сварной фланцевый полнопроходной DN32, PN16, под электропривод</t>
  </si>
  <si>
    <t>ЗИФ-00027155</t>
  </si>
  <si>
    <t>Кран шаровый Ду50, модель 154, ручной</t>
  </si>
  <si>
    <t>ЗИФ-00026677</t>
  </si>
  <si>
    <t>Кран шаровый латунь 1 1/2", DN40</t>
  </si>
  <si>
    <t>ЗИФ-00036261</t>
  </si>
  <si>
    <t>Кран шаровый латунь 1" вн.-нар. бабочка</t>
  </si>
  <si>
    <t>ЗИФ-00032789</t>
  </si>
  <si>
    <t>Кран шаровый латунь 1" вн.-нар. ручка</t>
  </si>
  <si>
    <t>ЗИФ-00010092</t>
  </si>
  <si>
    <t>Кран шаровый латунь 1/2" вн.-вн. бабочка</t>
  </si>
  <si>
    <t>ЗИФ-00021652</t>
  </si>
  <si>
    <t>Кран шаровый латунь 1/4" вн.-нар. ручка</t>
  </si>
  <si>
    <t>ЗИФ-00005854</t>
  </si>
  <si>
    <t>Кран шаровый латунь 11Б27П1 А30, г/г, рычаг, Ду-20, вн/вн ТУ 3712-002-04606952-03</t>
  </si>
  <si>
    <t>ЗИФ-00032911</t>
  </si>
  <si>
    <t>Кран шаровый латунь 11Б27П1 А30, г/г, рычаг, Ду-32, вн/вн ТУ 3712-002-04606952-03 (G 1 1/4)</t>
  </si>
  <si>
    <t>ЗИФ-00005855</t>
  </si>
  <si>
    <t>Кран шаровый латунь 11Б27П1 А30, г/г, рычаг, Ду-40, вн/вн ТУ 3712-002-04606952-03 (с паспортом)</t>
  </si>
  <si>
    <t>ЗИФ-00042125</t>
  </si>
  <si>
    <t>Кран шаровый латунь 11Б27П1 А30, г/г, рычаг, Ду-50, вн/вн ТУ 3712-002-04606952-03 (с паспортом)</t>
  </si>
  <si>
    <t>ЗИФ-00041333</t>
  </si>
  <si>
    <t>Кран шаровый латунь 11Б27П1 А31, рычаг, Ду-40, вн/нар ТУ 3712-002-04606952-03</t>
  </si>
  <si>
    <t>ЗИФ-00024047</t>
  </si>
  <si>
    <t>Кран шаровый латунь 2" вн.-вн. ручка</t>
  </si>
  <si>
    <t>ЗИФ-00036358</t>
  </si>
  <si>
    <t>Кран шаровый муфтовый полнопроходной DN15, PN40, КШ.М.П.015.40-01 ручн.</t>
  </si>
  <si>
    <t>ЗИФ-00036357</t>
  </si>
  <si>
    <t>Кран шаровый муфтовый полнопроходной DN20, PN40, КШ.М.П.020.40-01 ручн.</t>
  </si>
  <si>
    <t>ЗИФ-00018333</t>
  </si>
  <si>
    <t>Кран шаровый никелир. 1/2" вн.-нар. бабочка</t>
  </si>
  <si>
    <t>ЗИФ-00022080</t>
  </si>
  <si>
    <t>Кран шаровый никелир. 1/2" вн.-нар. ручка</t>
  </si>
  <si>
    <t>ЗИФ-00021110</t>
  </si>
  <si>
    <t>Кран шаровый никелир. 1/2" вн.-нар., PN40, бабочка</t>
  </si>
  <si>
    <t>ЗИФ-00038077</t>
  </si>
  <si>
    <t>Кран шаровый никелир. 1/2" нар.-нар. бабочка</t>
  </si>
  <si>
    <t>ЗИФ-00029208</t>
  </si>
  <si>
    <t>Кран шаровый никелир. 2" вн.-вн. ручка</t>
  </si>
  <si>
    <t>ЗИФ-00028001</t>
  </si>
  <si>
    <t>Кран шаровый никелир. 3/4" вн.-вн. ручка</t>
  </si>
  <si>
    <t>ЗИФ-00023737</t>
  </si>
  <si>
    <t>Кран шаровый никелир. 3/4" вн.-нар. бабочка</t>
  </si>
  <si>
    <t>ЗИФ-00035799</t>
  </si>
  <si>
    <t>Кран шаровый никелир. 3/4" вн.-нар. ручка</t>
  </si>
  <si>
    <t>ЗИФ-00041296</t>
  </si>
  <si>
    <t>Кран шаровый никелир. 3/8" вн.-нар. бабочка</t>
  </si>
  <si>
    <t>ЗИФ-00043085</t>
  </si>
  <si>
    <t>Кран шаровый никелир. БАЗ Н 11б27п А11/1 1/2″ Ду15 Ру40 ГАЗ вн-нар.(бабочка)</t>
  </si>
  <si>
    <t>ЗИФ-00038907</t>
  </si>
  <si>
    <t>Кран шаровый полнопроходной латунь 2" вн.-нар. ручка</t>
  </si>
  <si>
    <t>ЗИФ-00038902</t>
  </si>
  <si>
    <t>Кран шаровый полнопроходной никелир. 2 1/2" вн.-вн. ручка</t>
  </si>
  <si>
    <t>ЗИФ-00037389</t>
  </si>
  <si>
    <t>Кран шаровый усиленный никелир. 1/2" вн.-вн. бабочка</t>
  </si>
  <si>
    <t>ЗИФ-00039499</t>
  </si>
  <si>
    <t>Кран шаровый фланцевый DN25, PN40, КШ.Ф.BV.025.40-01, ручн. со шкалой</t>
  </si>
  <si>
    <t>ЗИФ-00038593</t>
  </si>
  <si>
    <t>Кран шаровый фланцевый DN32, PN40, КШ.Ф.032.40-01, ручн.</t>
  </si>
  <si>
    <t>ЗИФ-00038798</t>
  </si>
  <si>
    <t>Кран шаровый фланцевый полнопроходной нерж. DN15, PN16, электропр. ГЗ-ОФВ-25/5,5К 24В</t>
  </si>
  <si>
    <t>ЗИФ-00031580</t>
  </si>
  <si>
    <t>Кран шаровый фланцевый хладост. DN15, PN16, артикул 12.211.15, ручн.</t>
  </si>
  <si>
    <t>ЗИФ-00020381</t>
  </si>
  <si>
    <t>Крепление масляного фильтра АРМ9-50.0000.039</t>
  </si>
  <si>
    <t>ЗИФ-00033486</t>
  </si>
  <si>
    <t>Крепление обечайки верхнее АРМ.АКВ.0,42/0,9Л.У2.0000.002-04</t>
  </si>
  <si>
    <t>ЗИФ-00041797</t>
  </si>
  <si>
    <t>Крепление обечайки верхнее АРМ.АКВ.0,42/0,9Л.У2.0000.502</t>
  </si>
  <si>
    <t>ЗИФ-00032595</t>
  </si>
  <si>
    <t>Крепление соединителя  АРМ9-36Б.0000.046</t>
  </si>
  <si>
    <t>ЗИФ-00041201</t>
  </si>
  <si>
    <t>Крепление фильтра воздушного АРМ9-50F.0000.006</t>
  </si>
  <si>
    <t>ЗИФ-00032833</t>
  </si>
  <si>
    <t>Крестовина карданного вала УАЗ со стопорными кольцами в сб. D=30</t>
  </si>
  <si>
    <t>ЗИФ-00027250</t>
  </si>
  <si>
    <t>Кримп-контакт 1,5 09150006101 Han D</t>
  </si>
  <si>
    <t>ЗИФ-00027251</t>
  </si>
  <si>
    <t>Кримп-контакт 1,5 09150006201 Han</t>
  </si>
  <si>
    <t>ЗИФ-00031052</t>
  </si>
  <si>
    <t>Кронштейн 35339-0403AA</t>
  </si>
  <si>
    <t>ЗИФ-00017408</t>
  </si>
  <si>
    <t>Кронштейн амортизатора АРМ9-ПВ5/0,7 0009-740</t>
  </si>
  <si>
    <t>ЗИФ-00020963</t>
  </si>
  <si>
    <t>Кронштейн АРМ.АКВ.0,42/0,9Л.У2.0200.021</t>
  </si>
  <si>
    <t>ЗИФ-00037039</t>
  </si>
  <si>
    <t>Кронштейн АРМ15-100.0475.000</t>
  </si>
  <si>
    <t>ЗИФ-00036813</t>
  </si>
  <si>
    <t>Кронштейн АРМ160.0030.000</t>
  </si>
  <si>
    <t>ЗИФ-00028117</t>
  </si>
  <si>
    <t>Кронштейн АРМ18-110 Т.0250.000</t>
  </si>
  <si>
    <t>ЗИФ-00028138</t>
  </si>
  <si>
    <t>Кронштейн АРМ18-110 Т.0270.000</t>
  </si>
  <si>
    <t>ЗИФ-00041084</t>
  </si>
  <si>
    <t>Кронштейн АРМ18-45 Т.0250.000</t>
  </si>
  <si>
    <t>ЗИФ-00041083</t>
  </si>
  <si>
    <t>Кронштейн АРМ18-45 Т.0270.000</t>
  </si>
  <si>
    <t>ЗИФ-00038286</t>
  </si>
  <si>
    <t>Кронштейн АРМ18-90.0290.000</t>
  </si>
  <si>
    <t>ЗИФ-00006835</t>
  </si>
  <si>
    <t>Кронштейн АРМ19-06 0000-006</t>
  </si>
  <si>
    <t>ЗИФ-00007836</t>
  </si>
  <si>
    <t>Кронштейн АРМ19-11 0000-009</t>
  </si>
  <si>
    <t>ЗИФ-00026629</t>
  </si>
  <si>
    <t>Кронштейн АРМ19-11 0000-021</t>
  </si>
  <si>
    <t>ЗИФ-00007891</t>
  </si>
  <si>
    <t>Кронштейн АРМ19-12 0000-002</t>
  </si>
  <si>
    <t>ЗИФ-00007894</t>
  </si>
  <si>
    <t>Кронштейн АРМ19-12 0000-040</t>
  </si>
  <si>
    <t>ЗИФ-00027012</t>
  </si>
  <si>
    <t>Кронштейн АРМ19-13.0000.002</t>
  </si>
  <si>
    <t>ЗИФ-00044017</t>
  </si>
  <si>
    <t>Кронштейн АРМ66-5,5.0000.070</t>
  </si>
  <si>
    <t>ЗИФ-00044018</t>
  </si>
  <si>
    <t>Кронштейн АРМ66-5,5.0000.070-01</t>
  </si>
  <si>
    <t>ЗИФ-00011015</t>
  </si>
  <si>
    <t>Кронштейн АРМ70-055Ш.0050.000</t>
  </si>
  <si>
    <t>ЗИФ-00011017</t>
  </si>
  <si>
    <t>Кронштейн АРМ70-055Ш.0060.000</t>
  </si>
  <si>
    <t>ЗИФ-00039858</t>
  </si>
  <si>
    <t>Кронштейн АРМ72-110 РН.0290.000</t>
  </si>
  <si>
    <t>ЗИФ-00037457</t>
  </si>
  <si>
    <t>Кронштейн АРМ72-132 РН.0260.000</t>
  </si>
  <si>
    <t>ЗИФ-00036396</t>
  </si>
  <si>
    <t>Кронштейн АРМ8932-0000010.0210.014-02</t>
  </si>
  <si>
    <t>ЗИФ-00036397</t>
  </si>
  <si>
    <t>Кронштейн АРМ8932-0000010.0210.014-03</t>
  </si>
  <si>
    <t>ЗИФ-00036014</t>
  </si>
  <si>
    <t>Кронштейн АРМ9-33.0000.171 ПФ</t>
  </si>
  <si>
    <t>ЗИФ-00038854</t>
  </si>
  <si>
    <t>Кронштейн АРМ9-36-40.5420.011</t>
  </si>
  <si>
    <t>ЗИФ-00032224</t>
  </si>
  <si>
    <t>Кронштейн АРМ9-36Б.0053.002</t>
  </si>
  <si>
    <t>ЗИФ-00017686</t>
  </si>
  <si>
    <t>Кронштейн АРМ9-50.0028.000</t>
  </si>
  <si>
    <t>ЗИФ-00034576</t>
  </si>
  <si>
    <t>Кронштейн АРМ9-60.0260.003</t>
  </si>
  <si>
    <t>ЗИФ-00018441</t>
  </si>
  <si>
    <t>Кронштейн АРМ9-60.1000.010</t>
  </si>
  <si>
    <t>ЗИФ-00009530</t>
  </si>
  <si>
    <t>Кронштейн АРМ9-ПВ5/0,7 0000-171</t>
  </si>
  <si>
    <t>ЗИФ-00005682</t>
  </si>
  <si>
    <t>Кронштейн АРМ9-ПВ5/0,7 0009-027</t>
  </si>
  <si>
    <t>ЗИФ-00025251</t>
  </si>
  <si>
    <t>Кронштейн АРМ9-ПВ5/0,7 0009-185</t>
  </si>
  <si>
    <t>ЗИФ-00017652</t>
  </si>
  <si>
    <t>Кронштейн АРМ9-ПВ5/0,7 0009-800</t>
  </si>
  <si>
    <t>ЗИФ-00008008</t>
  </si>
  <si>
    <t>Кронштейн АРМ9-ПВ5/0,7 0223-010</t>
  </si>
  <si>
    <t>ЗИФ-00006581</t>
  </si>
  <si>
    <t>Кронштейн АРМ9-ПВ5/0,7 0603-026</t>
  </si>
  <si>
    <t>ЗИФ-00006586</t>
  </si>
  <si>
    <t>Кронштейн АРМ9-ПВ5/0,7 0609-031</t>
  </si>
  <si>
    <t>ЗИФ-00011285</t>
  </si>
  <si>
    <t>Кронштейн АРМ9-ПВ5/0,7 0609-033</t>
  </si>
  <si>
    <t>ЗИФ-00008027</t>
  </si>
  <si>
    <t>Кронштейн АРМ9-ПВ5/0,7 1090-007</t>
  </si>
  <si>
    <t>ЗИФ-00030879</t>
  </si>
  <si>
    <t>Кронштейн АРМ9-ПВ5/0,7 1090-007-Д1</t>
  </si>
  <si>
    <t>ЗИФ-00036536</t>
  </si>
  <si>
    <t>Кронштейн АРМ9-ПВ5/0,7FAW 0800.050</t>
  </si>
  <si>
    <t>ЗИФ-00036537</t>
  </si>
  <si>
    <t>Кронштейн АРМ9-ПВ5/0,7FAW 0900.002</t>
  </si>
  <si>
    <t>ЗИФ-00036386</t>
  </si>
  <si>
    <t>Кронштейн бака АРМ9-ПВ5/0,7FAW 0200.001</t>
  </si>
  <si>
    <t>ЗИФ-00032871</t>
  </si>
  <si>
    <t>Кронштейн бака в сборе БЗКР.100200.020</t>
  </si>
  <si>
    <t>ЗИФ-00017251</t>
  </si>
  <si>
    <t>Кронштейн бака МЗА8932-0000010.0210.022</t>
  </si>
  <si>
    <t>ЗИФ-00005427</t>
  </si>
  <si>
    <t>Кронштейн бачка АРМ9-50.0660.000</t>
  </si>
  <si>
    <t>ЗИФ-00035450</t>
  </si>
  <si>
    <t>Кронштейн бачка расширительного АРМ9-33.0600.003</t>
  </si>
  <si>
    <t>ЗИФ-00044558</t>
  </si>
  <si>
    <t>Кронштейн блока охлаждения левый АРМ9-36.0066.000</t>
  </si>
  <si>
    <t>ЗИФ-00032166</t>
  </si>
  <si>
    <t>Кронштейн блока охлаждения левый АРМ9-36Б.0061.000</t>
  </si>
  <si>
    <t>ЗИФ-00034740</t>
  </si>
  <si>
    <t>Кронштейн блока охлаждения левый АРМ9-38.0061.000</t>
  </si>
  <si>
    <t>ЗИФ-00023406</t>
  </si>
  <si>
    <t>Кронштейн блока охлаждения левый АРМ9-60.0061.000</t>
  </si>
  <si>
    <t>ЗИФ-00044559</t>
  </si>
  <si>
    <t>Кронштейн блока охлаждения правый АРМ9-36.0067.000</t>
  </si>
  <si>
    <t>ЗИФ-00032167</t>
  </si>
  <si>
    <t>Кронштейн блока охлаждения правый АРМ9-36Б.0062.000</t>
  </si>
  <si>
    <t>ЗИФ-00034741</t>
  </si>
  <si>
    <t>Кронштейн блока охлаждения правый АРМ9-38.0062.000</t>
  </si>
  <si>
    <t>ЗИФ-00023407</t>
  </si>
  <si>
    <t>Кронштейн блока охлаждения правый АРМ9-60.0062.000</t>
  </si>
  <si>
    <t>ЗИФ-00041778</t>
  </si>
  <si>
    <t>Кронштейн вентилятора АРМ66-5,5.0000.040</t>
  </si>
  <si>
    <t>ЗИФ-00021196</t>
  </si>
  <si>
    <t>Кронштейн воздухоочистителя АРМ5000.0020.000</t>
  </si>
  <si>
    <t>ЗИФ-00041574</t>
  </si>
  <si>
    <t>Кронштейн воздушного фильтра АРМ66-5,5.0000.030</t>
  </si>
  <si>
    <t>ЗИФ-00043092</t>
  </si>
  <si>
    <t>Кронштейн воздушного фильтра АРМ66-5,5.0000.030-02</t>
  </si>
  <si>
    <t>ЗИФ-00040713</t>
  </si>
  <si>
    <t>Кронштейн выключателя АРМ9-36-20.0000.031</t>
  </si>
  <si>
    <t>ЗИФ-00036186</t>
  </si>
  <si>
    <t>Кронштейн гнутый АРМ89323-0000010-01.0114</t>
  </si>
  <si>
    <t>ЗИФ-00010432</t>
  </si>
  <si>
    <t>Кронштейн датчика давления АРМ19-10 0000-015</t>
  </si>
  <si>
    <t>ЗИФ-00043239</t>
  </si>
  <si>
    <t>Кронштейн датчика давления ЗИФ-АРМ-ВГ2,5-1/0,25-0,7.0500.001</t>
  </si>
  <si>
    <t>ЗИФ-00034306</t>
  </si>
  <si>
    <t>Кронштейн датчика засоренности АРМ.АКВ.0,42/0,9Л.У2.0000.022-04</t>
  </si>
  <si>
    <t>ЗИФ-00038832</t>
  </si>
  <si>
    <t>Кронштейн датчиков давления АРМ9-36-40.0950.000</t>
  </si>
  <si>
    <t>ЗИФ-00038546</t>
  </si>
  <si>
    <t>Кронштейн для манометра  L=100мм (алюминий, форма Н, DIN16281)</t>
  </si>
  <si>
    <t>ЗИФ-00038554</t>
  </si>
  <si>
    <t>Кронштейн для манометра ЗИФ-АРМ-МКС-20,1/1,0-1-10,8Р.0000.002</t>
  </si>
  <si>
    <t>ЗИФ-00043621</t>
  </si>
  <si>
    <t>Кронштейн для огнетушителя ОП-4 АО-КА-4</t>
  </si>
  <si>
    <t>ЗИФ-00040640</t>
  </si>
  <si>
    <t>Кронштейн для щита АРМ66-11.0000.014</t>
  </si>
  <si>
    <t>ЗИФ-00036200</t>
  </si>
  <si>
    <t>Кронштейн дышла АРМ89323-0000010-01.0200</t>
  </si>
  <si>
    <t>ЗИФ-00041475</t>
  </si>
  <si>
    <t>Кронштейн задний АРМ.АКВ 0,52/0,9Л.У2.0082.000</t>
  </si>
  <si>
    <t>ЗИФ-00041659</t>
  </si>
  <si>
    <t>Кронштейн задний АРМ.АКВ 0,6/0,8Л.У2.0310.000</t>
  </si>
  <si>
    <t>ЗИФ-00021502</t>
  </si>
  <si>
    <t>Кронштейн задний АРМ.АКВ.0,42/0,9Л.У2.0009.000</t>
  </si>
  <si>
    <t>ЗИФ-00033487</t>
  </si>
  <si>
    <t>Кронштейн задний АРМ.АКВ.0,42/0,9Л.У2.0080.000-04</t>
  </si>
  <si>
    <t>ЗИФ-00035749</t>
  </si>
  <si>
    <t>Кронштейн задний АРМ.АКВ.0,42/0,9Л.У2.0081.000-04</t>
  </si>
  <si>
    <t>ЗИФ-00035162</t>
  </si>
  <si>
    <t>Кронштейн задний АРМ.АКВ.0,42/0,9Л.У2.0453.000</t>
  </si>
  <si>
    <t>ЗИФ-00044697</t>
  </si>
  <si>
    <t>Кронштейн задний АРМ-АКВ-0,42/0,9 ЛУ2.0081.000-55</t>
  </si>
  <si>
    <t>ЗИФ-00026492</t>
  </si>
  <si>
    <t>Кронштейн ЗИФ-АРМ-МКС 27,8/8-2-1.0100.000</t>
  </si>
  <si>
    <t>ЗИФ-00036779</t>
  </si>
  <si>
    <t>Кронштейн ЗИФ-АРМ-МКС-51,28/1,0-2-2А.0100.100</t>
  </si>
  <si>
    <t>ЗИФ-00036781</t>
  </si>
  <si>
    <t>Кронштейн ЗИФ-АРМ-МКС-51,28/1,0-2-2А.0100.100-01</t>
  </si>
  <si>
    <t>ЗИФ-00036783</t>
  </si>
  <si>
    <t>Кронштейн ЗИФ-АРМ-МКС-51,28/1,0-2-2А.0100.100-02</t>
  </si>
  <si>
    <t>ЗИФ-00037219</t>
  </si>
  <si>
    <t>Кронштейн ЗИФ-АРМ-МКС-51,28/1,0-2-2А.0100.200</t>
  </si>
  <si>
    <t>ЗИФ-00037221</t>
  </si>
  <si>
    <t>Кронштейн ЗИФ-АРМ-МКС-51,28/1,0-2-2А.0100.200-01</t>
  </si>
  <si>
    <t>ЗИФ-00037735</t>
  </si>
  <si>
    <t>Кронштейн клапана АРМ66-11.0000.004</t>
  </si>
  <si>
    <t>ЗИФ-00041779</t>
  </si>
  <si>
    <t>Кронштейн клапана АРМ66-11.0000.004-01</t>
  </si>
  <si>
    <t>ЗИФ-00034196</t>
  </si>
  <si>
    <t>Кронштейн клапана БЗКР.100200.060</t>
  </si>
  <si>
    <t>ЗИФ-00026466</t>
  </si>
  <si>
    <t>Кронштейн клапана термостатического VTFT27 АРМ19-11 0000-011</t>
  </si>
  <si>
    <t>ЗИФ-00019988</t>
  </si>
  <si>
    <t>Кронштейн клапана термостатического АРМ70-055ШУ.0010.000</t>
  </si>
  <si>
    <t>ЗИФ-00017086</t>
  </si>
  <si>
    <t>Кронштейн комбистата АРМ.АКВ.0,42/0,9Л.У2.0000.011</t>
  </si>
  <si>
    <t>ЗИФ-00038580</t>
  </si>
  <si>
    <t>Кронштейн компрессора АРМ18-7,5.0240.000</t>
  </si>
  <si>
    <t>ЗИФ-00018613</t>
  </si>
  <si>
    <t>Кронштейн коробки вводной АРМ70-075Ш.0020.000</t>
  </si>
  <si>
    <t>ЗИФ-00024465</t>
  </si>
  <si>
    <t>Кронштейн коробки термореле АРМ.АКВ.0,42/0,9Л.У2.0000.023</t>
  </si>
  <si>
    <t>ЗИФ-00040698</t>
  </si>
  <si>
    <t>Кронштейн крепления датчика АРМ9-84.0000.029</t>
  </si>
  <si>
    <t>ЗИФ-00039124</t>
  </si>
  <si>
    <t>Кронштейн крепления клапана отсечки АРМ9-74.0000.002</t>
  </si>
  <si>
    <t>ЗИФ-00039125</t>
  </si>
  <si>
    <t>Кронштейн крепления клапана отсечки АРМ9-74.0000.003</t>
  </si>
  <si>
    <t>ЗИФ-00037584</t>
  </si>
  <si>
    <t>Кронштейн крепления компрессора АРМ66-11.0000.002</t>
  </si>
  <si>
    <t>ЗИФ-00037585</t>
  </si>
  <si>
    <t>Кронштейн крепления компрессора АРМ66-11.0000.003</t>
  </si>
  <si>
    <t>ЗИФ-00024122</t>
  </si>
  <si>
    <t>Кронштейн крепления подогревателя левый АРМ5000.0000.007</t>
  </si>
  <si>
    <t>ЗИФ-00024121</t>
  </si>
  <si>
    <t>Кронштейн крепления подогревателя правый АРМ5000.0000.006</t>
  </si>
  <si>
    <t>ЗИФ-00026441</t>
  </si>
  <si>
    <t>Кронштейн крепления тройника на входе АРМ5000.0000.008</t>
  </si>
  <si>
    <t>ЗИФ-00026442</t>
  </si>
  <si>
    <t>Кронштейн крепления тройника на выходе АРМ5000.0000.009</t>
  </si>
  <si>
    <t>ЗИФ-00028666</t>
  </si>
  <si>
    <t>Кронштейн крепления электромагнита АРМ9-38.0334.000</t>
  </si>
  <si>
    <t>ЗИФ-00027011</t>
  </si>
  <si>
    <t>Кронштейн кузова АРМ19-13.0050.000</t>
  </si>
  <si>
    <t>ЗИФ-00026452</t>
  </si>
  <si>
    <t>Кронштейн левый АРМ18-110.0230.000</t>
  </si>
  <si>
    <t>ЗИФ-00035591</t>
  </si>
  <si>
    <t>Кронштейн левый АРМ18-132.0230.000</t>
  </si>
  <si>
    <t>ЗИФ-00045013</t>
  </si>
  <si>
    <t>Кронштейн левый АРМ18-132.0240.000</t>
  </si>
  <si>
    <t>ЗИФ-00037441</t>
  </si>
  <si>
    <t>Кронштейн левый АРМ72-132 РН.0230.000</t>
  </si>
  <si>
    <t>ЗИФ-00017406</t>
  </si>
  <si>
    <t>Кронштейн левый АРМ9-ПВ5/0,7 0009-772</t>
  </si>
  <si>
    <t>ЗИФ-00006390</t>
  </si>
  <si>
    <t>Кронштейн левый АРМ9-ПВ5/0,7.0612.004</t>
  </si>
  <si>
    <t>ЗИФ-00039476</t>
  </si>
  <si>
    <t>Кронштейн левый ЗИФ-АРМ-МКС-35,7/0,8-3-3Р.0000.802</t>
  </si>
  <si>
    <t>ЗИФ-00022131</t>
  </si>
  <si>
    <t>Кронштейн левый ЗИФ-ВР45С.0000.006</t>
  </si>
  <si>
    <t>ЗИФ-00029630</t>
  </si>
  <si>
    <t>Кронштейн манометра АРМ70-075.0090.000 П/Ф</t>
  </si>
  <si>
    <t>ЗИФ-00043240</t>
  </si>
  <si>
    <t>Кронштейн манометра ЗИФ-АРМ-ВГ2,5-1/0,25-0,7.0500.002</t>
  </si>
  <si>
    <t>ЗИФ-00029143</t>
  </si>
  <si>
    <t>Кронштейн маслоотделителя АРМ9-21.1-420.0200.002</t>
  </si>
  <si>
    <t>ЗИФ-00023499</t>
  </si>
  <si>
    <t>Кронштейн маслоотделителя АРМ9-ПВ5/0,7 0220-002</t>
  </si>
  <si>
    <t>ЗИФ-00036387</t>
  </si>
  <si>
    <t>Кронштейн маслоотделителя АРМ9-ПВ5/0,7FAW 0200.002</t>
  </si>
  <si>
    <t>ЗИФ-00032870</t>
  </si>
  <si>
    <t>Кронштейн маслоохладителя БЗКР.100200.010</t>
  </si>
  <si>
    <t>ЗИФ-00010353</t>
  </si>
  <si>
    <t>Кронштейн масляного фильтра  АРМ19-10Ш.0000.002</t>
  </si>
  <si>
    <t>ЗИФ-00035487</t>
  </si>
  <si>
    <t>Кронштейн масляного фильтра (доработка) АРМ18-132.0010.000</t>
  </si>
  <si>
    <t>ЗИФ-00015668</t>
  </si>
  <si>
    <t>Кронштейн масляного фильтра АРМ19-10 0000-017</t>
  </si>
  <si>
    <t>ЗИФ-00021197</t>
  </si>
  <si>
    <t>Кронштейн масляного фильтра АРМ5000.0030.000</t>
  </si>
  <si>
    <t>ЗИФ-00018547</t>
  </si>
  <si>
    <t>Кронштейн масляного фильтра АРМ70-075Ш.0010.000</t>
  </si>
  <si>
    <t>ЗИФ-00010447</t>
  </si>
  <si>
    <t>Кронштейн МЗА18 0000-403</t>
  </si>
  <si>
    <t>ЗИФ-00007644</t>
  </si>
  <si>
    <t>Кронштейн МЗА18Т 0000-002</t>
  </si>
  <si>
    <t>ЗИФ-00007645</t>
  </si>
  <si>
    <t>Кронштейн МЗА18Т 0000-003</t>
  </si>
  <si>
    <t>ЗИФ-00007615</t>
  </si>
  <si>
    <t>Кронштейн МЗА18Т 0010-000</t>
  </si>
  <si>
    <t>ЗИФ-00026842</t>
  </si>
  <si>
    <t>Кронштейн номерного знака АРМ89323-0000010.0000.005</t>
  </si>
  <si>
    <t>ЗИФ-00037085</t>
  </si>
  <si>
    <t>Кронштейн НТЦ 145.000.001</t>
  </si>
  <si>
    <t>ЗИФ-00037086</t>
  </si>
  <si>
    <t>Кронштейн НТЦ 145.000.002</t>
  </si>
  <si>
    <t>ЗИФ-00037244</t>
  </si>
  <si>
    <t>Кронштейн оси АРМ89323-0000010-01.0120</t>
  </si>
  <si>
    <t>ЗИФ-00026171</t>
  </si>
  <si>
    <t>Кронштейн отводки (АА-780R) АРМ9-60.0030.000</t>
  </si>
  <si>
    <t>ЗИФ-00030057</t>
  </si>
  <si>
    <t>Кронштейн отводки DG123D1 АРМ9-21.1-123.0030.000</t>
  </si>
  <si>
    <t>ЗИФ-00041224</t>
  </si>
  <si>
    <t>Кронштейн отводки DG123D2 АРМ9-40.0312.000</t>
  </si>
  <si>
    <t>ЗИФ-00029802</t>
  </si>
  <si>
    <t>Кронштейн отводки GE248T АРМ9-36.0039.000 ПФ</t>
  </si>
  <si>
    <t>ЗИФ-00030735</t>
  </si>
  <si>
    <t>Кронштейн отводки АРМ9-21.1-79.0030.000</t>
  </si>
  <si>
    <t>ЗИФ-00035025</t>
  </si>
  <si>
    <t>Кронштейн отводки АРМ9-36-08.0030.000</t>
  </si>
  <si>
    <t>ЗИФ-00038755</t>
  </si>
  <si>
    <t>Кронштейн отводки АРМ9-36-40.0332.000</t>
  </si>
  <si>
    <t>ЗИФ-00034756</t>
  </si>
  <si>
    <t>Кронштейн отводки АРМ9-38.0040.000 П.Ф.</t>
  </si>
  <si>
    <t>ЗИФ-00035590</t>
  </si>
  <si>
    <t>Кронштейн отводки АРМ9-40.0042.000 П.Ф.</t>
  </si>
  <si>
    <t>ЗИФ-00009075</t>
  </si>
  <si>
    <t>Кронштейн отводки АРМ9-50.0012.000</t>
  </si>
  <si>
    <t>ЗИФ-00018702</t>
  </si>
  <si>
    <t>Кронштейн отводки АРМ9-50.0012.000Д</t>
  </si>
  <si>
    <t>ЗИФ-00010602</t>
  </si>
  <si>
    <t>Кронштейн отводки АРМ9-50.0030.000</t>
  </si>
  <si>
    <t>ЗИФ-00023398</t>
  </si>
  <si>
    <t>Кронштейн отводки АРМ9-60.0012.000</t>
  </si>
  <si>
    <t>ЗИФ-00036453</t>
  </si>
  <si>
    <t>Кронштейн отводки АРМ9-84.0600.000</t>
  </si>
  <si>
    <t>ЗИФ-00006247</t>
  </si>
  <si>
    <t>Кронштейн отводки АРМ9-ПВ5/0,7 0009-510</t>
  </si>
  <si>
    <t>ЗИФ-00037165</t>
  </si>
  <si>
    <t>Кронштейн отводки АРМ9-ПВ5/0,7 0009-510 Д</t>
  </si>
  <si>
    <t>ЗИФ-00033225</t>
  </si>
  <si>
    <t>Кронштейн отводки АРМ9-ПВ5/0,7 0009-510 П/Ф</t>
  </si>
  <si>
    <t>ЗИФ-00017396</t>
  </si>
  <si>
    <t>Кронштейн отводки АРМ9-ПВ5/0,7 0009-720</t>
  </si>
  <si>
    <t>ЗИФ-00036380</t>
  </si>
  <si>
    <t>Кронштейн отводки АРМ9-ПВ5/0,7FAW 0300.400</t>
  </si>
  <si>
    <t>ЗИФ-00036966</t>
  </si>
  <si>
    <t>Кронштейн отводной малый АРМ15-100.0470.000</t>
  </si>
  <si>
    <t>ЗИФ-00041958</t>
  </si>
  <si>
    <t>Кронштейн передний левый АРМ.АКВ 0,6/0.8.Л.У2.0010.000</t>
  </si>
  <si>
    <t>ЗИФ-00017089</t>
  </si>
  <si>
    <t>Кронштейн передний левый АРМ.АКВ.0,42/0,9Л.У2.0007.000</t>
  </si>
  <si>
    <t>ЗИФ-00021504</t>
  </si>
  <si>
    <t>Кронштейн передний левый АРМ.АКВ.0,42/0,9Л.У2.0011.000</t>
  </si>
  <si>
    <t>ЗИФ-00033488</t>
  </si>
  <si>
    <t>Кронштейн передний левый АРМ.АКВ.0,42/0,9Л.У2.0090.000-04</t>
  </si>
  <si>
    <t>ЗИФ-00035750</t>
  </si>
  <si>
    <t>Кронштейн передний левый АРМ.АКВ.0,42/0,9Л.У2.0091.000-04</t>
  </si>
  <si>
    <t>ЗИФ-00035157</t>
  </si>
  <si>
    <t>Кронштейн передний левый АРМ.АКВ.0,42/0,9Л.У2.0451.000</t>
  </si>
  <si>
    <t>ЗИФ-00041463</t>
  </si>
  <si>
    <t>Кронштейн передний левый АРМ.АКВ.0,52/0,9Л.У2.0103.000</t>
  </si>
  <si>
    <t>ЗИФ-00044560</t>
  </si>
  <si>
    <t>Кронштейн передний общий АРМ-АКВ-0,42/0,9ЛУ2.0108.000-04</t>
  </si>
  <si>
    <t>ЗИФ-00017088</t>
  </si>
  <si>
    <t>Кронштейн передний правый АРМ.АКВ.0,42/0,9Л.У2.0006.000</t>
  </si>
  <si>
    <t>ЗИФ-00021503</t>
  </si>
  <si>
    <t>Кронштейн передний правый АРМ.АКВ.0,42/0,9Л.У2.0010.000</t>
  </si>
  <si>
    <t>ЗИФ-00035751</t>
  </si>
  <si>
    <t>Кронштейн передний правый АРМ.АКВ.0,42/0,9Л.У2.0101.000-04</t>
  </si>
  <si>
    <t>ЗИФ-00035158</t>
  </si>
  <si>
    <t>Кронштейн передний правый АРМ.АКВ.0,42/0,9Л.У2.0452.000</t>
  </si>
  <si>
    <t>ЗИФ-00041462</t>
  </si>
  <si>
    <t>Кронштейн передний правый АРМ.АКВ.0,52/0,9Л.У2.0102.000</t>
  </si>
  <si>
    <t>ЗИФ-00011001</t>
  </si>
  <si>
    <t>Кронштейн переходной ДМ-9508.181.200</t>
  </si>
  <si>
    <t>ЗИФ-00037588</t>
  </si>
  <si>
    <t>Кронштейн пневмораспределителей АРМ66-11.0220.000</t>
  </si>
  <si>
    <t>ЗИФ-00034219</t>
  </si>
  <si>
    <t>Кронштейн пневмоцилиндра АРМ9-33.0900.006</t>
  </si>
  <si>
    <t>ЗИФ-00034578</t>
  </si>
  <si>
    <t>Кронштейн пневмоцилиндра АРМ9-36.0901.000</t>
  </si>
  <si>
    <t>ЗИФ-00018784</t>
  </si>
  <si>
    <t>Кронштейн подвижный АРМ9-21.1021.001</t>
  </si>
  <si>
    <t>ЗИФ-00035451</t>
  </si>
  <si>
    <t>Кронштейн подвижный АРМ9-33.1000.003</t>
  </si>
  <si>
    <t>ЗИФ-00033719</t>
  </si>
  <si>
    <t>Кронштейн подогревателя АРМ9-50.0000.045 П/Ф</t>
  </si>
  <si>
    <t>ЗИФ-00032885</t>
  </si>
  <si>
    <t>Кронштейн помпы БЗКР.100217.001</t>
  </si>
  <si>
    <t>ЗИФ-00038866</t>
  </si>
  <si>
    <t>Кронштейн поста управления ЗИФ-АРМ-МКС-13/0,8-2-2Р-1,8Р.0000.010</t>
  </si>
  <si>
    <t>ЗИФ-00026453</t>
  </si>
  <si>
    <t>Кронштейн правый АРМ18-110.0230.000-01</t>
  </si>
  <si>
    <t>ЗИФ-00035592</t>
  </si>
  <si>
    <t>Кронштейн правый АРМ18-132.0230.000-01</t>
  </si>
  <si>
    <t>ЗИФ-00037442</t>
  </si>
  <si>
    <t>Кронштейн правый АРМ72-132 РН.0230.000-01</t>
  </si>
  <si>
    <t>ЗИФ-00017407</t>
  </si>
  <si>
    <t>Кронштейн правый АРМ9-ПВ5/0,7 0009-773</t>
  </si>
  <si>
    <t>ЗИФ-00005715</t>
  </si>
  <si>
    <t>Кронштейн правый АРМ9-ПВ5/0,7.0612.003</t>
  </si>
  <si>
    <t>ЗИФ-00039477</t>
  </si>
  <si>
    <t>Кронштейн правый ЗИФ-АРМ-МКС-35,7/0,8-3-3Р.0000.803</t>
  </si>
  <si>
    <t>ЗИФ-00022132</t>
  </si>
  <si>
    <t>Кронштейн правый ЗИФ-ВР45С.0000.007</t>
  </si>
  <si>
    <t>ЗИФ-00043128</t>
  </si>
  <si>
    <t>Кронштейн преобразователя ЗИФ-АРМ-ВГ24-2/0,1-1,1.1000.002</t>
  </si>
  <si>
    <t>ЗИФ-00036288</t>
  </si>
  <si>
    <t>Кронштейн пульта АРМ15-100.0250.000</t>
  </si>
  <si>
    <t>ЗИФ-00045327</t>
  </si>
  <si>
    <t>Кронштейн радиатора АРМ9-145.0930.000</t>
  </si>
  <si>
    <t>ЗИФ-00037736</t>
  </si>
  <si>
    <t>Кронштейн регулятора АРМ66-11.0000.005</t>
  </si>
  <si>
    <t>ЗИФ-00036192</t>
  </si>
  <si>
    <t>Кронштейн ролика АРМ89323-0000010-01.0112</t>
  </si>
  <si>
    <t>ЗИФ-00032176</t>
  </si>
  <si>
    <t>Кронштейн рукоятки газа АРМ9-36Б.0000.087</t>
  </si>
  <si>
    <t>ЗИФ-00028667</t>
  </si>
  <si>
    <t>Кронштейн рукоятки газа АРМ9-38.0335.000</t>
  </si>
  <si>
    <t>ЗИФ-00018781</t>
  </si>
  <si>
    <t>Кронштейн с осью АРМ9-21.1050.000</t>
  </si>
  <si>
    <t>ЗИФ-00026843</t>
  </si>
  <si>
    <t>Кронштейн светоотражателя АРМ89323-0000010.0000.006</t>
  </si>
  <si>
    <t>ЗИФ-00026844</t>
  </si>
  <si>
    <t>Кронштейн светоотражателя АРМ89323-0000010.0000.006-01</t>
  </si>
  <si>
    <t>ЗИФ-00037740</t>
  </si>
  <si>
    <t>Кронштейн стойки радиатора АРМ66-11.0250.000</t>
  </si>
  <si>
    <t>ЗИФ-00037769</t>
  </si>
  <si>
    <t>Кронштейн стойки радиатора АРМ66-11.0260.000</t>
  </si>
  <si>
    <t>ЗИФ-00035770</t>
  </si>
  <si>
    <t>Кронштейн счетчика АРМ.АКВ.0,42/0,9Л.У2.0120.000-04</t>
  </si>
  <si>
    <t>ЗИФ-00037163</t>
  </si>
  <si>
    <t>Кронштейн счетчика АРМ.АКВ.0,42/0,9Л.У2.0122.000-04</t>
  </si>
  <si>
    <t>ЗИФ-00037347</t>
  </si>
  <si>
    <t>Кронштейн термостата АРМ19-160.0040.000</t>
  </si>
  <si>
    <t>ЗИФ-00027384</t>
  </si>
  <si>
    <t>Кронштейн термостата АРМ9-50.0050.000</t>
  </si>
  <si>
    <t>ЗИФ-00025190</t>
  </si>
  <si>
    <t>Кронштейн термостата АРМ9-53.0010.000</t>
  </si>
  <si>
    <t>ЗИФ-00039126</t>
  </si>
  <si>
    <t>Кронштейн термостата АРМ9-74.0000.004</t>
  </si>
  <si>
    <t>ЗИФ-00023082</t>
  </si>
  <si>
    <t>Кронштейн тормозного диска АРМ89323-0000010.0040.000</t>
  </si>
  <si>
    <t>ЗИФ-00034919</t>
  </si>
  <si>
    <t>Кронштейн тормозного диска АРМ89323-0000010.0040.000 П/Ф</t>
  </si>
  <si>
    <t>ЗИФ-00019889</t>
  </si>
  <si>
    <t>Кронштейн трансформаторного щита АРМ19-10 1333-000</t>
  </si>
  <si>
    <t>ЗИФ-00005634</t>
  </si>
  <si>
    <t>Кронштейн универсальный АРМ9-50.0600.009</t>
  </si>
  <si>
    <t>ЗИФ-00044981</t>
  </si>
  <si>
    <t>Кронштейн устройств вакуума АРМ9-145.0910.000</t>
  </si>
  <si>
    <t>ЗИФ-00036185</t>
  </si>
  <si>
    <t>Кронштейн фары АРМ89323-0000010-01.0109</t>
  </si>
  <si>
    <t>ЗИФ-00036191</t>
  </si>
  <si>
    <t>Кронштейн фары передней АРМ89323-0000010-01.0111</t>
  </si>
  <si>
    <t>ЗИФ-00006239</t>
  </si>
  <si>
    <t>Кронштейн фильтра АРМ9-ПВ5/0,7 0009-280</t>
  </si>
  <si>
    <t>ЗИФ-00031820</t>
  </si>
  <si>
    <t>Кронштейн фильтра воздушного АРМ19-30ШМ.0040.000</t>
  </si>
  <si>
    <t>ЗИФ-00037739</t>
  </si>
  <si>
    <t>Кронштейн фильтра воздушного АРМ66-11.0240.000</t>
  </si>
  <si>
    <t>ЗИФ-00017404</t>
  </si>
  <si>
    <t>Кронштейн фильтра воздушного АРМ9-50.0032.000</t>
  </si>
  <si>
    <t>ЗИФ-00005406</t>
  </si>
  <si>
    <t>Кронштейн фильтра воздушного АРМ9-50.0041.000</t>
  </si>
  <si>
    <t>ЗИФ-00016656</t>
  </si>
  <si>
    <t>Кронштейн фильтра воздушного АРМ9-ПВ5/0,7 0009-750</t>
  </si>
  <si>
    <t>ЗИФ-00043033</t>
  </si>
  <si>
    <t>Кронштейн фильтра ЗИФ-АРМ-ВГ24-2/0,1-1,1.1000.010</t>
  </si>
  <si>
    <t>ЗИФ-00036114</t>
  </si>
  <si>
    <t>Кронштейн фильтра масляного АРМ9-33.0000.006 ПФ</t>
  </si>
  <si>
    <t>ЗИФ-00034486</t>
  </si>
  <si>
    <t>Кронштейн фильтра масляного АРМ9-ПВ3,6/0,7 0000-002</t>
  </si>
  <si>
    <t>ЗИФ-00038581</t>
  </si>
  <si>
    <t>Кронштейн электродвигателя АРМ18-7,5.0250.000</t>
  </si>
  <si>
    <t>ЗИФ-00037738</t>
  </si>
  <si>
    <t>Кронштейн электродвигателя АРМ66-11.0230.000</t>
  </si>
  <si>
    <t>ЗИФ-00034209</t>
  </si>
  <si>
    <t>Кронштейн электромагнита АРМ9-33.0910.000</t>
  </si>
  <si>
    <t>ЗИФ-00036325</t>
  </si>
  <si>
    <t>Крыло АРМ89323-0000010-01.0300</t>
  </si>
  <si>
    <t>ЗИФ-00020215</t>
  </si>
  <si>
    <t>Крыло АРМ9-21.1110.000</t>
  </si>
  <si>
    <t>ЗИФ-00005401</t>
  </si>
  <si>
    <t>Крыльчатка (доработка) АРМ9-50.0023.000</t>
  </si>
  <si>
    <t>ЗИФ-00035139</t>
  </si>
  <si>
    <t>Крыльчатка 240Б-1308012 (5 лоп. 100х720)</t>
  </si>
  <si>
    <t>ЗИФ-00040243</t>
  </si>
  <si>
    <t>Крыльчатка 313502-01-10 СБ</t>
  </si>
  <si>
    <t>ЗИФ-00038951</t>
  </si>
  <si>
    <t>Крыльчатка АРМ9-74.0310.000</t>
  </si>
  <si>
    <t>ЗИФ-00006458</t>
  </si>
  <si>
    <t>Крыльчатка вентилятора 238-1308012-А4 (D=560мм)</t>
  </si>
  <si>
    <t>ЗИФ-00041521</t>
  </si>
  <si>
    <t>Крыльчатка вентилятора 238-1308012-А4 (D=560мм) (пластик)</t>
  </si>
  <si>
    <t>ЗИФ-00005856</t>
  </si>
  <si>
    <t>Крыльчатка вентилятора 238Н-1308012 (D=600мм)</t>
  </si>
  <si>
    <t>ЗИФ-00038531</t>
  </si>
  <si>
    <t>Крыльчатка вентилятора 3151-1308010-01, 4 лопасти, металл</t>
  </si>
  <si>
    <t>ЗИФ-00008979</t>
  </si>
  <si>
    <t>Крыльчатка вентилятора 3307-1308010</t>
  </si>
  <si>
    <t>ЗИФ-00010029</t>
  </si>
  <si>
    <t>Крыльчатка вентилятора 3LD-1308010</t>
  </si>
  <si>
    <t>ЗИФ-00030099</t>
  </si>
  <si>
    <t>Крыльчатка вентилятора 740.30-1308012 (D=660мм, 9 лопастей)</t>
  </si>
  <si>
    <t>ЗИФ-00028591</t>
  </si>
  <si>
    <t>Крыльчатка вентилятора 740.51-1308012 (D=710мм, 9 лопастей, без обечайки)</t>
  </si>
  <si>
    <t>ЗИФ-00023131</t>
  </si>
  <si>
    <t>Крыльчатка вентилятора 740.51-1308012 (D=710мм, 9 лопастей, с обечайкой)</t>
  </si>
  <si>
    <t>ЗИФ-00025482</t>
  </si>
  <si>
    <t>Крыльчатка вентилятора 7511.1308012 (D=660мм, 8 лопастей)</t>
  </si>
  <si>
    <t>ЗИФ-00006234</t>
  </si>
  <si>
    <t>Крыльчатка вентилятора АРМ9-ПВ5/0,7 0000-790</t>
  </si>
  <si>
    <t>ЗИФ-00007490</t>
  </si>
  <si>
    <t>Крыльчатка вентилятора в сборе Ф510 260-1308050</t>
  </si>
  <si>
    <t>ЗИФ-00011058</t>
  </si>
  <si>
    <t>Крыльчатка вентилятора ВАЗ 2101 (4 лопасти)</t>
  </si>
  <si>
    <t>ЗИФ-00011059</t>
  </si>
  <si>
    <t>Крыльчатка вентилятора ВАЗ 21021 (6 лопастей)</t>
  </si>
  <si>
    <t>ЗИФ-00039474</t>
  </si>
  <si>
    <t>Крыльчатка вентилятора ВОВ 160 S,М4,6,8 У3,У2</t>
  </si>
  <si>
    <t>ЗИФ-00036127</t>
  </si>
  <si>
    <t>Крыльчатка вентилятора ГАЗон Next дв.ЯМЗ-534 (диаметр 480мм, 11 лопастей)</t>
  </si>
  <si>
    <t>ЗИФ-00036883</t>
  </si>
  <si>
    <t>Крыльчатка вентилятора обратного потока МTD 715912769 d=715мм</t>
  </si>
  <si>
    <t>ЗИФ-00028986</t>
  </si>
  <si>
    <t>Крыльчатка к электродвигателю (ЭМШ, Н250, 4,6,8 полюсов)</t>
  </si>
  <si>
    <t>ЗИФ-00043672</t>
  </si>
  <si>
    <t>Крыльчатка продува АРМ9-145.0350.000</t>
  </si>
  <si>
    <t>ЗИФ-00020317</t>
  </si>
  <si>
    <t>Крыша АРМ.АКВ.0,42/0,9Л.У2.0208.000</t>
  </si>
  <si>
    <t>ЗИФ-00010261</t>
  </si>
  <si>
    <t>Крыша АРМ19-11Ш.1000.001</t>
  </si>
  <si>
    <t>ЗИФ-00028611</t>
  </si>
  <si>
    <t>Крыша АРМ19-13.1000.030</t>
  </si>
  <si>
    <t>ЗИФ-00021215</t>
  </si>
  <si>
    <t>Крыша АРМ5000.1040.000</t>
  </si>
  <si>
    <t>ЗИФ-00041845</t>
  </si>
  <si>
    <t>Крыша АРМ66-5,5.1000.001</t>
  </si>
  <si>
    <t>ЗИФ-00018858</t>
  </si>
  <si>
    <t>Крыша АРМ70-055Ш.1100.000</t>
  </si>
  <si>
    <t>ЗИФ-00024358</t>
  </si>
  <si>
    <t>Крыша АРМ71-055.1100.000</t>
  </si>
  <si>
    <t>ЗИФ-00033424</t>
  </si>
  <si>
    <t>Крыша АРМ71-090.1100.000</t>
  </si>
  <si>
    <t>ЗИФ-00034632</t>
  </si>
  <si>
    <t>Крыша АРМ71-090.1100.000-01</t>
  </si>
  <si>
    <t>ЗИФ-00034633</t>
  </si>
  <si>
    <t>Крыша АРМ71-090.1100.000-02</t>
  </si>
  <si>
    <t>ЗИФ-00024332</t>
  </si>
  <si>
    <t>Крыша АРМ9-21.1021.010</t>
  </si>
  <si>
    <t>ЗИФ-00024338</t>
  </si>
  <si>
    <t>Крыша АРМ9-50.1100.000</t>
  </si>
  <si>
    <t>ЗИФ-00043488</t>
  </si>
  <si>
    <t>Крыша АРМ9-50F.1100.000</t>
  </si>
  <si>
    <t>ЗИФ-00007823</t>
  </si>
  <si>
    <t>Крыша АРМ9-ПВ4/0,7 1000-030</t>
  </si>
  <si>
    <t>ЗИФ-00036410</t>
  </si>
  <si>
    <t>Крыша АРМ9-ПВ5/0,7FAW 1000.110</t>
  </si>
  <si>
    <t>ЗИФ-00039096</t>
  </si>
  <si>
    <t>Крыша в сборе АРМ18-7,5.1020.000</t>
  </si>
  <si>
    <t>ЗИФ-00037678</t>
  </si>
  <si>
    <t>Крыша задняя АРМ18-132.1103.000</t>
  </si>
  <si>
    <t>ЗИФ-00037446</t>
  </si>
  <si>
    <t>Крыша задняя АРМ72-132 РН.1103.000</t>
  </si>
  <si>
    <t>ЗИФ-00035453</t>
  </si>
  <si>
    <t>Крыша задняя АРМ9-33.1030.000</t>
  </si>
  <si>
    <t>ЗИФ-00007306</t>
  </si>
  <si>
    <t>Крыша МЗА18 1010-010</t>
  </si>
  <si>
    <t>ЗИФ-00037676</t>
  </si>
  <si>
    <t>Крыша передняя АРМ18-132.1101.000</t>
  </si>
  <si>
    <t>ЗИФ-00037447</t>
  </si>
  <si>
    <t>Крыша передняя АРМ72-132 РН.1101.000</t>
  </si>
  <si>
    <t>ЗИФ-00035454</t>
  </si>
  <si>
    <t>Крыша передняя АРМ9-33.1010.000</t>
  </si>
  <si>
    <t>ЗИФ-00037677</t>
  </si>
  <si>
    <t>Крыша средняя АРМ18-132.1102.000</t>
  </si>
  <si>
    <t>ЗИФ-00037448</t>
  </si>
  <si>
    <t>Крыша средняя АРМ72-132 РН.1102.000</t>
  </si>
  <si>
    <t>ЗИФ-00020308</t>
  </si>
  <si>
    <t>Крышка АРМ.АКВ.0,42/0,9Л.У2.0200.013</t>
  </si>
  <si>
    <t>ЗИФ-00017665</t>
  </si>
  <si>
    <t>Крышка АРМ18 0700-018</t>
  </si>
  <si>
    <t>ЗИФ-00035683</t>
  </si>
  <si>
    <t>Крышка АРМ18-132.1010.007</t>
  </si>
  <si>
    <t>ЗИФ-00035684</t>
  </si>
  <si>
    <t>Крышка АРМ18-132.1010.008</t>
  </si>
  <si>
    <t>ЗИФ-00035685</t>
  </si>
  <si>
    <t>Крышка АРМ18-132.1010.009</t>
  </si>
  <si>
    <t>ЗИФ-00005521</t>
  </si>
  <si>
    <t>Крышка АРМ19-10 0000-013</t>
  </si>
  <si>
    <t>ЗИФ-00007754</t>
  </si>
  <si>
    <t>Крышка АРМ19-11 0000-008</t>
  </si>
  <si>
    <t>ЗИФ-00010262</t>
  </si>
  <si>
    <t>Крышка АРМ19-11Ш.1000.002</t>
  </si>
  <si>
    <t>ЗИФ-00036689</t>
  </si>
  <si>
    <t>Крышка АРМ19-160.0510.001</t>
  </si>
  <si>
    <t>ЗИФ-00006839</t>
  </si>
  <si>
    <t>Крышка АРМ20 0000-002</t>
  </si>
  <si>
    <t>ЗИФ-00037554</t>
  </si>
  <si>
    <t>Крышка АРМ20 0000-002Д</t>
  </si>
  <si>
    <t>ЗИФ-00006841</t>
  </si>
  <si>
    <t>Крышка АРМ20 0000-007</t>
  </si>
  <si>
    <t>ЗИФ-00007796</t>
  </si>
  <si>
    <t>Крышка АРМ20 0000-016</t>
  </si>
  <si>
    <t>ЗИФ-00006851</t>
  </si>
  <si>
    <t>Крышка АРМ20 0000-027</t>
  </si>
  <si>
    <t>ЗИФ-00006328</t>
  </si>
  <si>
    <t>Крышка АРМ20 0000-043</t>
  </si>
  <si>
    <t>ЗИФ-00007798</t>
  </si>
  <si>
    <t>Крышка АРМ20 0000-105</t>
  </si>
  <si>
    <t>ЗИФ-00005523</t>
  </si>
  <si>
    <t>Крышка АРМ40.0000.002</t>
  </si>
  <si>
    <t>ЗИФ-00037483</t>
  </si>
  <si>
    <t>Крышка АРМ40.0000.002-14</t>
  </si>
  <si>
    <t>ЗИФ-00037524</t>
  </si>
  <si>
    <t>Крышка АРМ40.0000.002Д</t>
  </si>
  <si>
    <t>ЗИФ-00005524</t>
  </si>
  <si>
    <t>Крышка АРМ40.0000.005</t>
  </si>
  <si>
    <t>ЗИФ-00037484</t>
  </si>
  <si>
    <t>Крышка АРМ40.0000.005-14</t>
  </si>
  <si>
    <t>ЗИФ-00037188</t>
  </si>
  <si>
    <t>Крышка АРМ40.0000.005Д</t>
  </si>
  <si>
    <t>ЗИФ-00005537</t>
  </si>
  <si>
    <t>Крышка АРМ40.0020.027</t>
  </si>
  <si>
    <t>ЗИФ-00037485</t>
  </si>
  <si>
    <t>Крышка АРМ40.0020.027-14</t>
  </si>
  <si>
    <t>ЗИФ-00010989</t>
  </si>
  <si>
    <t>Крышка АРМ40-01 0000-001</t>
  </si>
  <si>
    <t>ЗИФ-00008269</t>
  </si>
  <si>
    <t>Крышка АРМ40-01 0000-002</t>
  </si>
  <si>
    <t>ЗИФ-00041945</t>
  </si>
  <si>
    <t>Крышка АРМ5.0000.017</t>
  </si>
  <si>
    <t>ЗИФ-00038256</t>
  </si>
  <si>
    <t>Крышка АРМ66-11.0000.008</t>
  </si>
  <si>
    <t>ЗИФ-00037429</t>
  </si>
  <si>
    <t>Крышка АРМ66-11.0300.001</t>
  </si>
  <si>
    <t>ЗИФ-00038184</t>
  </si>
  <si>
    <t>Крышка АРМ66-11.0300.001 ПФ</t>
  </si>
  <si>
    <t>ЗИФ-00008536</t>
  </si>
  <si>
    <t>Крышка АРМ70-075.0300.001</t>
  </si>
  <si>
    <t>ЗИФ-00024356</t>
  </si>
  <si>
    <t>Крышка АРМ71-055.1000.006</t>
  </si>
  <si>
    <t>ЗИФ-00024363</t>
  </si>
  <si>
    <t>Крышка АРМ71-055.1001.001</t>
  </si>
  <si>
    <t>ЗИФ-00024364</t>
  </si>
  <si>
    <t>Крышка АРМ71-055.1001.002</t>
  </si>
  <si>
    <t>ЗИФ-00033423</t>
  </si>
  <si>
    <t>Крышка АРМ71-090.1001.001</t>
  </si>
  <si>
    <t>ЗИФ-00028558</t>
  </si>
  <si>
    <t>Крышка АРМ72-90.1010.007</t>
  </si>
  <si>
    <t>ЗИФ-00028557</t>
  </si>
  <si>
    <t>Крышка АРМ72-90.1010.008</t>
  </si>
  <si>
    <t>ЗИФ-00035455</t>
  </si>
  <si>
    <t>Крышка АРМ9-33.1000.005</t>
  </si>
  <si>
    <t>ЗИФ-00038777</t>
  </si>
  <si>
    <t>Крышка АРМ9-36-40.5410.011</t>
  </si>
  <si>
    <t>ЗИФ-00032186</t>
  </si>
  <si>
    <t>Крышка АРМ9-36Б.1800.000</t>
  </si>
  <si>
    <t>ЗИФ-00024350</t>
  </si>
  <si>
    <t>Крышка АРМ9-60.1800.000</t>
  </si>
  <si>
    <t>ЗИФ-00039371</t>
  </si>
  <si>
    <t>Крышка АРМ9-74.0000.001</t>
  </si>
  <si>
    <t>ЗИФ-00006347</t>
  </si>
  <si>
    <t>Крышка АРМ9-ПВ5/0,7 0009-045</t>
  </si>
  <si>
    <t>ЗИФ-00039164</t>
  </si>
  <si>
    <t>Крышка боковая АРМ-ВГ8,0-1/0,3-1,6.0300.016</t>
  </si>
  <si>
    <t>ЗИФ-00043070</t>
  </si>
  <si>
    <t>Крышка боковая ЗИФ-АРМ-ВГ2,5-1/0,25-0,7.0300.015</t>
  </si>
  <si>
    <t>ЗИФ-00036814</t>
  </si>
  <si>
    <t>Крышка вала приводного АРМ160.0000.007</t>
  </si>
  <si>
    <t>ЗИФ-00035298</t>
  </si>
  <si>
    <t>Крышка вала приводного АРМ5.0000.007</t>
  </si>
  <si>
    <t>ЗИФ-00044994</t>
  </si>
  <si>
    <t>Крышка вала приводного АРМ5.0000.047</t>
  </si>
  <si>
    <t>ЗИФ-00039162</t>
  </si>
  <si>
    <t>Крышка верхняя АРМ-ВГ8,0-1/0,3-1,6.0300.014</t>
  </si>
  <si>
    <t>ЗИФ-00022144</t>
  </si>
  <si>
    <t>Крышка внутренняя ЗИФ-ВР45С.0060.003</t>
  </si>
  <si>
    <t>ЗИФ-00036134</t>
  </si>
  <si>
    <t>Крышка глушителя МАЗ 642290-1203148 D=110мм</t>
  </si>
  <si>
    <t>ЗИФ-00036527</t>
  </si>
  <si>
    <t>Крышка для клеммы 2 точки подключения на 2,5 кв.мм</t>
  </si>
  <si>
    <t>ЗИФ-00043069</t>
  </si>
  <si>
    <t>Крышка ЗИФ-АРМ-ВГ2,5-1/0,25-0,7.0300.014</t>
  </si>
  <si>
    <t>ЗИФ-00022590</t>
  </si>
  <si>
    <t>Крышка ЗИФ-ВР45С.0061.000</t>
  </si>
  <si>
    <t>ЗИФ-00018577</t>
  </si>
  <si>
    <t>Крышка картера АРМ9-ПВ5/0,7 0009-053</t>
  </si>
  <si>
    <t>ЗИФ-00036384</t>
  </si>
  <si>
    <t>Крышка картера АРМ9-ПВ5/0,7FAW 0300.004</t>
  </si>
  <si>
    <t>ЗИФ-00043138</t>
  </si>
  <si>
    <t>Крышка концевая для клемм CX10 OptiClip EPCX10-серый</t>
  </si>
  <si>
    <t>ЗИФ-00037394</t>
  </si>
  <si>
    <t>Крышка концевая для клеммы проходной OptiClip EP2,5/4UN-серый КЭАЗ</t>
  </si>
  <si>
    <t>ЗИФ-00036816</t>
  </si>
  <si>
    <t>Крышка коробки мультипликатора АРМ160.0000.002</t>
  </si>
  <si>
    <t>ЗИФ-00036818</t>
  </si>
  <si>
    <t>Крышка корпуса АРМ160.0000.016</t>
  </si>
  <si>
    <t>ЗИФ-00035299</t>
  </si>
  <si>
    <t>Крышка корпуса АРМ5.0000.016</t>
  </si>
  <si>
    <t>ЗИФ-00043698</t>
  </si>
  <si>
    <t>Крышка корпуса АРМ9-145.0300.004</t>
  </si>
  <si>
    <t>ЗИФ-00034208</t>
  </si>
  <si>
    <t>Крышка корпуса АРМ9-33.0300.003</t>
  </si>
  <si>
    <t>ЗИФ-00033340</t>
  </si>
  <si>
    <t>Крышка лотка 100х3000х0,7мм</t>
  </si>
  <si>
    <t>ЗИФ-00040675</t>
  </si>
  <si>
    <t>Крышка лотка 100х3000х1,2мм оцинк.</t>
  </si>
  <si>
    <t>ЗИФ-00033341</t>
  </si>
  <si>
    <t>Крышка лотка 50х3000х0,7мм</t>
  </si>
  <si>
    <t>ЗИФ-00029543</t>
  </si>
  <si>
    <t>Крышка люка АРМ-ВГ2100/0,2-7,0.0300.003</t>
  </si>
  <si>
    <t>ЗИФ-00036694</t>
  </si>
  <si>
    <t>Крышка люка АРМ-ВГ6,6/0,3-1,6.0300.003</t>
  </si>
  <si>
    <t>ЗИФ-00036695</t>
  </si>
  <si>
    <t>Крышка люка АРМ-ВГ6,6/0,3-1,6.0300.004</t>
  </si>
  <si>
    <t>ЗИФ-00036696</t>
  </si>
  <si>
    <t>Крышка люка АРМ-ВГ6,6/0,3-1,6.0300.005</t>
  </si>
  <si>
    <t>ЗИФ-00023243</t>
  </si>
  <si>
    <t>Крышка манжеты</t>
  </si>
  <si>
    <t>ЗИФ-00030464</t>
  </si>
  <si>
    <t>Крышка манжеты (Seal Housing) 3504-1161D</t>
  </si>
  <si>
    <t>ЗИФ-00023244</t>
  </si>
  <si>
    <t>Крышка манжеты (Seal Housing) 35333-1161BC</t>
  </si>
  <si>
    <t>ЗИФ-00023245</t>
  </si>
  <si>
    <t>Крышка манжеты (Seal Housing) 35334-1161AC</t>
  </si>
  <si>
    <t>ЗИФ-00023246</t>
  </si>
  <si>
    <t>Крышка манжеты (Seal Housing) 35337-1161AA</t>
  </si>
  <si>
    <t>ЗИФ-00032019</t>
  </si>
  <si>
    <t>Крышка МЗА-17-0500-004 с кольцом МЗА17-0500-0 М52х1,5</t>
  </si>
  <si>
    <t>ЗИФ-00032020</t>
  </si>
  <si>
    <t>Крышка МЗА-17-0500-004 с кольцом МЗА17-0500-0 М52х2,0</t>
  </si>
  <si>
    <t>ЗИФ-00010446</t>
  </si>
  <si>
    <t>Крышка МЗА18 0000-402</t>
  </si>
  <si>
    <t>ЗИФ-00039163</t>
  </si>
  <si>
    <t>Крышка нижняя АРМ-ВГ8,0-1/0,3-1,6.0300.015</t>
  </si>
  <si>
    <t>ЗИФ-00036844</t>
  </si>
  <si>
    <t>Крышка опоры АРМ160.0020.027</t>
  </si>
  <si>
    <t>ЗИФ-00035300</t>
  </si>
  <si>
    <t>Крышка опоры АРМ5.0000.027</t>
  </si>
  <si>
    <t>ЗИФ-00035928</t>
  </si>
  <si>
    <t>Крышка приборная АРМ9-33.0800.002</t>
  </si>
  <si>
    <t>ЗИФ-00033868</t>
  </si>
  <si>
    <t>Крышка радиатора КАМАЗ 5320 -1304010</t>
  </si>
  <si>
    <t>ЗИФ-00024219</t>
  </si>
  <si>
    <t>Крышка расширительного бачка ВАЗ 2108 ED1-108R</t>
  </si>
  <si>
    <t>ЗИФ-00040833</t>
  </si>
  <si>
    <t>Крышка термостата 1306013-B5A-YFD20</t>
  </si>
  <si>
    <t>ЗИФ-00035301</t>
  </si>
  <si>
    <t>Крышка термостата АРМ5 0070.003</t>
  </si>
  <si>
    <t>ЗИФ-00040679</t>
  </si>
  <si>
    <t>Крышка Т-секции лотка 100х1,2мм оцинк.</t>
  </si>
  <si>
    <t>ЗИФ-00040677</t>
  </si>
  <si>
    <t>Крышка угловой секции лотка 90-100х1,2мм оцинк.</t>
  </si>
  <si>
    <t>ЗИФ-00041742</t>
  </si>
  <si>
    <t>Крышка уплотнения вала 35009-1161E</t>
  </si>
  <si>
    <t>ЗИФ-00021224</t>
  </si>
  <si>
    <t>Крышка фильтра АРМ5000.1080.000</t>
  </si>
  <si>
    <t>ЗИФ-00006281</t>
  </si>
  <si>
    <t>Кулачок АРМ.0854-4416.014</t>
  </si>
  <si>
    <t>ЗИФ-00040703</t>
  </si>
  <si>
    <t>Лампа 12В 5Вт (габариты)</t>
  </si>
  <si>
    <t>ЗИФ-00027844</t>
  </si>
  <si>
    <t>Лампа A22DS LED матрица 22мм зеленая 24В AC/DC</t>
  </si>
  <si>
    <t>ЗИФ-00027843</t>
  </si>
  <si>
    <t>Лампа A22DS LED матрица 22мм красная 24В AC/DC</t>
  </si>
  <si>
    <t>ЗИФ-00009714</t>
  </si>
  <si>
    <t>Лампа А12-21.675.000.016ТУ. ТУ16-89ИКВА</t>
  </si>
  <si>
    <t>ЗИФ-00023923</t>
  </si>
  <si>
    <t>Лампа автомобильная А12-21-3 ( Р21W)</t>
  </si>
  <si>
    <t>ЗИФ-00023922</t>
  </si>
  <si>
    <t>Лампа автомобильная АС12-5-1  ( С5W)</t>
  </si>
  <si>
    <t>ЗИФ-00022316</t>
  </si>
  <si>
    <t>Лампа накаливания МО 60W 24V E27</t>
  </si>
  <si>
    <t>ЗИФ-00022317</t>
  </si>
  <si>
    <t>Лампа накаливания МО 60W 36V E27</t>
  </si>
  <si>
    <t>ЗИФ-00034556</t>
  </si>
  <si>
    <t>Лампа светодиодная А60 шар 12Вт 24-48В 4000К Е27 ИЭК</t>
  </si>
  <si>
    <t>ЗИФ-00044684</t>
  </si>
  <si>
    <t>Лапка АРМ.АКВ.0,42/0,9ЛУ2.0570.001</t>
  </si>
  <si>
    <t>ЗИФ-00044685</t>
  </si>
  <si>
    <t>Лапка обечайки АРМ.АКВ.0,42/0,9ЛУ2.0570.002</t>
  </si>
  <si>
    <t>ЗИФ-00033707</t>
  </si>
  <si>
    <t>Лента алюминиевая самоклеящаяся 50х40 мм Изоспан FL Termo</t>
  </si>
  <si>
    <t>ЗИФ-00045309</t>
  </si>
  <si>
    <t>Лента бака 125л. АРМ9-21.1.0125.150</t>
  </si>
  <si>
    <t>ЗИФ-00045062</t>
  </si>
  <si>
    <t>Лента бака АРМ9-145.0046.000</t>
  </si>
  <si>
    <t>ЗИФ-00035456</t>
  </si>
  <si>
    <t>Лента бака АРМ9-33.0090.000</t>
  </si>
  <si>
    <t>ЗИФ-00041199</t>
  </si>
  <si>
    <t>Лента бака АРМ9-50F.1110.000</t>
  </si>
  <si>
    <t>ЗИФ-00023410</t>
  </si>
  <si>
    <t>Лента бака АРМ9-60.0046.000</t>
  </si>
  <si>
    <t>ЗИФ-00017399</t>
  </si>
  <si>
    <t>Лента бака АРМ9-ПВ5/0,7 0009-150</t>
  </si>
  <si>
    <t>ЗИФ-00025172</t>
  </si>
  <si>
    <t>Лента ресивера АРМ9-53.0030.000</t>
  </si>
  <si>
    <t>ЗИФ-00038987</t>
  </si>
  <si>
    <t>Линейный актуатор ЛА2-24-28-250-50</t>
  </si>
  <si>
    <t>ЗИФ-00035457</t>
  </si>
  <si>
    <t>Листовая петля 399-1-2-1</t>
  </si>
  <si>
    <t>ЗИФ-00023396</t>
  </si>
  <si>
    <t>Ложемент воздухоочистителя АРМ9-60.0300.004</t>
  </si>
  <si>
    <t>ЗИФ-00017097</t>
  </si>
  <si>
    <t>Ложемент МЗА8932-0000010.0270.000</t>
  </si>
  <si>
    <t>ЗИФ-00040674</t>
  </si>
  <si>
    <t>Лоток монтажный перфорированный 100х100х3000х1,5мм оцинк.</t>
  </si>
  <si>
    <t>ЗИФ-00033335</t>
  </si>
  <si>
    <t>Лоток монтажный перфорированный 100х50х3000х0,7мм оцинк.</t>
  </si>
  <si>
    <t>ЗИФ-00033336</t>
  </si>
  <si>
    <t>Лоток монтажный перфорированный 50х50х3000х0,7мм оцинк.</t>
  </si>
  <si>
    <t>ЗИФ-00033739</t>
  </si>
  <si>
    <t>Лоток проволочный 150Х60Х3000 ПЛМ-150.60</t>
  </si>
  <si>
    <t>ЗИФ-00037025</t>
  </si>
  <si>
    <t>Лоток проволочный 200х50 L3000 ДКС</t>
  </si>
  <si>
    <t>ЗИФ-00043117</t>
  </si>
  <si>
    <t>Лубрикатор 7000 л/мин al5000-3/4 n NBPT 57223</t>
  </si>
  <si>
    <t>ЗИФ-00031710</t>
  </si>
  <si>
    <t>Магнит кольцевой BALLUFF (BAM013L) BTL-P-1013-4R</t>
  </si>
  <si>
    <t>ЗИФ-00041261</t>
  </si>
  <si>
    <t>Малогабаритный датчик давления МПД-07.16.G.B1.C3.J6</t>
  </si>
  <si>
    <t>ЗИФ-00007491</t>
  </si>
  <si>
    <t>Манжет выпускной Ф110</t>
  </si>
  <si>
    <t>ЗИФ-00023232</t>
  </si>
  <si>
    <t>Манжета</t>
  </si>
  <si>
    <t>ЗИФ-00023233</t>
  </si>
  <si>
    <t>Манжета (Seal) 4203-060080L</t>
  </si>
  <si>
    <t>ЗИФ-00023234</t>
  </si>
  <si>
    <t>Манжета (Seal) 4203-060080R</t>
  </si>
  <si>
    <t>ЗИФ-00023235</t>
  </si>
  <si>
    <t>Манжета (Seal) 4203-068090R</t>
  </si>
  <si>
    <t>ЗИФ-00006459</t>
  </si>
  <si>
    <t>Манжета 1-060-3 ГОСТ 6678-72</t>
  </si>
  <si>
    <t>ЗИФ-00028112</t>
  </si>
  <si>
    <t>Манжета 1-90х105</t>
  </si>
  <si>
    <t>ЗИФ-00035659</t>
  </si>
  <si>
    <t>Манжета 30х42х7 B2PT PTFE 561/10</t>
  </si>
  <si>
    <t>ЗИФ-00043344</t>
  </si>
  <si>
    <t>Манжета 35х47х8 РТFЕ, CW, CDL (с двойной губкой)</t>
  </si>
  <si>
    <t>ЗИФ-00035302</t>
  </si>
  <si>
    <t>Манжета 35х50х8 В2РТ PTFE 561/10 с двойной губой</t>
  </si>
  <si>
    <t>ЗИФ-00041855</t>
  </si>
  <si>
    <t>Манжета 35х50х8 РТFЕ, CW, CDL (с двойной губкой)</t>
  </si>
  <si>
    <t>ЗИФ-00007030</t>
  </si>
  <si>
    <t>Манжета 50х68х7 BABSL 75 FKM 595</t>
  </si>
  <si>
    <t>ЗИФ-00007031</t>
  </si>
  <si>
    <t>Манжета 50х68х8 В2РТ РТFE 561/10</t>
  </si>
  <si>
    <t>ЗИФ-00036343</t>
  </si>
  <si>
    <t>Манжета 50х68х8 В2РТ РТFЕ 561/10 с двойной губкой</t>
  </si>
  <si>
    <t>ЗИФ-00040224</t>
  </si>
  <si>
    <t>Манжета 50х68х8 В2РТ РТFЕ 561/10 с тройной губкой</t>
  </si>
  <si>
    <t>ЗИФ-00005857</t>
  </si>
  <si>
    <t>Манжета 60х75х10 ВАВSL 75 FКМ 595</t>
  </si>
  <si>
    <t>ЗИФ-00005858</t>
  </si>
  <si>
    <t>Манжета 60х75х8 В2РТ РТFЕ 561/10</t>
  </si>
  <si>
    <t>ЗИФ-00008704</t>
  </si>
  <si>
    <t>Манжета 70х90х10 B2PT PTFE 561/10</t>
  </si>
  <si>
    <t>ЗИФ-00008705</t>
  </si>
  <si>
    <t>Манжета 70х90х7 BABSL 75 FPM 595</t>
  </si>
  <si>
    <t>ЗИФ-00038537</t>
  </si>
  <si>
    <t>Манжета 85х110х12 РТFЕ 561/10 с двойной губкой</t>
  </si>
  <si>
    <t>ЗИФ-00041649</t>
  </si>
  <si>
    <t>Манжета 90х120х12 РТFЕ, CW, CDL (с двойной губкой)</t>
  </si>
  <si>
    <t>ЗИФ-00032564</t>
  </si>
  <si>
    <t>Манжета арм. 90х115х12</t>
  </si>
  <si>
    <t>ЗИФ-00035927</t>
  </si>
  <si>
    <t>Манжета АРМ9-33.0000.055</t>
  </si>
  <si>
    <t>ЗИФ-00041860</t>
  </si>
  <si>
    <t>Манжета армированная 35х50х7 (тип 2) 75FKM (K) Фторкаучук</t>
  </si>
  <si>
    <t>ЗИФ-00037138</t>
  </si>
  <si>
    <t>Манометр Camozzi M043-Р04</t>
  </si>
  <si>
    <t>ЗИФ-00045320</t>
  </si>
  <si>
    <t>Манометр Camozzi M043-Р16</t>
  </si>
  <si>
    <t>ЗИФ-00029874</t>
  </si>
  <si>
    <t>Манометр Camozzi M053-P10 (обозначение Wika 111.12)</t>
  </si>
  <si>
    <t>ЗИФ-00029875</t>
  </si>
  <si>
    <t>Манометр Camozzi M053-P12 (обозначение Wika 111.12)</t>
  </si>
  <si>
    <t>ЗИФ-00029873</t>
  </si>
  <si>
    <t>Манометр Camozzi M053-R12 (обозначение Wika 111.10)</t>
  </si>
  <si>
    <t>ЗИФ-00029876</t>
  </si>
  <si>
    <t>Манометр Camozzi M063-F12 (обозначение Wika 111.12)</t>
  </si>
  <si>
    <t>ЗИФ-00037331</t>
  </si>
  <si>
    <t>Манометр ДМ2010ф исп V 0-25 МПа кт.1,5 d.100 IP40 M20х1,5 РШ</t>
  </si>
  <si>
    <t>ЗИФ-00037332</t>
  </si>
  <si>
    <t>Манометр ДМ2010ф исп V 0-600 кПа кт.1,5 d.100 IP40 M20х1,5 РШ</t>
  </si>
  <si>
    <t>ЗИФ-00043081</t>
  </si>
  <si>
    <t>Манометр ДМ8008-ВУф 0-1,0 МПа кт.1,0 d.100 IP54 M20х1,5 ОШ (гидрозаполнение-глицерин)</t>
  </si>
  <si>
    <t>ЗИФ-00043082</t>
  </si>
  <si>
    <t>Манометр ДМ8008-ВУф 0-1,0 МПа кт.1,0 d.100 IP54 M20х1,5 РШ (гидрозаполнение-глицерин)</t>
  </si>
  <si>
    <t>ЗИФ-00038292</t>
  </si>
  <si>
    <t>Манометр ДМ8008-ВУф 0-1,6 МПа кт.1,0 d.100 IP54 M20х1,5 РШ (гидрозаполнение-глицерин)</t>
  </si>
  <si>
    <t>ЗИФ-00043083</t>
  </si>
  <si>
    <t>Манометр ДМ8008-ВУф 0-400 кПа кт.1,0 d.100 IP54 M20х1,5 ОШ (гидрозаполнение-глицерин)</t>
  </si>
  <si>
    <t>ЗИФ-00043084</t>
  </si>
  <si>
    <t>Манометр ДМ8008-ВУф 0-400 кПа кт.1,0 d.100 IP54 M20х1,5 РШ (гидрозаполнение-глицерин)</t>
  </si>
  <si>
    <t>ЗИФ-00038293</t>
  </si>
  <si>
    <t>Манометр ДМ8008-ВУф 0-600 кПа кт.1,0 d.100 IP54 M20х1,5 РШ (гидрозаполнение-глицерин)</t>
  </si>
  <si>
    <t>ЗИФ-00031667</t>
  </si>
  <si>
    <t>Манометр МЕТЕР ДМ02-063-1-G1/4-0…16кгс/см2-1,5 с поверкой</t>
  </si>
  <si>
    <t>ЗИФ-00037607</t>
  </si>
  <si>
    <t>Манометр МЕТЕР ДМ02-063-1-G1/4-0…25кгс/см2-2,5 с поверкой</t>
  </si>
  <si>
    <t>ЗИФ-00031664</t>
  </si>
  <si>
    <t>Манометр МЕТЕР ДМ02-063-1-М12х1,5-0...16кгс/см2-1,5 с поверкой</t>
  </si>
  <si>
    <t>ЗИФ-00031666</t>
  </si>
  <si>
    <t>Манометр МЕТЕР ДМ02-100-1-М20х1,5-0...16кгс/см2-1,5 с поверкой</t>
  </si>
  <si>
    <t>ЗИФ-00031663</t>
  </si>
  <si>
    <t>Манометр МЕТЕР ДМ02-100-1-М20х1,5-0...25кгс/см2-1,5 с поверкой</t>
  </si>
  <si>
    <t>ЗИФ-00039497</t>
  </si>
  <si>
    <t>Манометр МЕТЕР ДМ93-100-1-М20х1,5-0...16кгс/см2-1,0 с поверкой</t>
  </si>
  <si>
    <t>ЗИФ-00007494</t>
  </si>
  <si>
    <t>Манометр МП2-Уф 0-1,6МПа кт.2,5 d.63 IP40 M12х1,5 ОШ ФлП с поверкой</t>
  </si>
  <si>
    <t>ЗИФ-00027803</t>
  </si>
  <si>
    <t>Манометр МП3-УУ2-1,6МПа-1,5%-М20х1,5</t>
  </si>
  <si>
    <t>ЗИФ-00031669</t>
  </si>
  <si>
    <t>Манометр МП3-УУ2-1,6МПа-1,5%-М20х1,5 с поверкой</t>
  </si>
  <si>
    <t>ЗИФ-00037328</t>
  </si>
  <si>
    <t>Манометр МП3-Уф 0-16 МПа кт.1,5 d.100 IP40 M20х1,5 РШ</t>
  </si>
  <si>
    <t>ЗИФ-00037330</t>
  </si>
  <si>
    <t>Манометр МП3-Уф 0-2,5 МПа кт.1,5 d.100 IP40 M20х1,5 РШ</t>
  </si>
  <si>
    <t>ЗИФ-00037329</t>
  </si>
  <si>
    <t>Манометр МП3-Уф 0-25 МПа кт.1,5 d.100 IP40 M20х1,5 РШ</t>
  </si>
  <si>
    <t>ЗИФ-00037327</t>
  </si>
  <si>
    <t>Манометр МП3-Уф 0-4 МПа кт.1,5 d.100 IP40 M20х1,5 РШ</t>
  </si>
  <si>
    <t>ЗИФ-00037326</t>
  </si>
  <si>
    <t>Манометр МП3-Уф 0-600 кПа кт.1,5 d.100 IP40 M20х1,5 РШ</t>
  </si>
  <si>
    <t>ЗИФ-00043527</t>
  </si>
  <si>
    <t>Манометр показывающий МП3-У-1-1,6МПа-1,5%-М20х1,5 с поверкой</t>
  </si>
  <si>
    <t>ЗИФ-00037658</t>
  </si>
  <si>
    <t>Манометр РОСМА ТМ-210 Т.00 (0-0,6 МПа) М12х1,5. 2,5</t>
  </si>
  <si>
    <t>ЗИФ-00034205</t>
  </si>
  <si>
    <t>Манометр РОСМА ТМ-310 Т.00 (0-1,6 МПа) G1/4. 1,5</t>
  </si>
  <si>
    <t>ЗИФ-00031657</t>
  </si>
  <si>
    <t>Манометр РОСМА ТМ-310 Т.00 (0-1,6 МПа) G1/4. 2,5 с планкой для крепления, с поверкой</t>
  </si>
  <si>
    <t>ЗИФ-00031656</t>
  </si>
  <si>
    <t>Манометр РОСМА ТМ-310 Т.00 (0-1,6 МПа) G1/4. 2,5 с поверкой</t>
  </si>
  <si>
    <t>ЗИФ-00034015</t>
  </si>
  <si>
    <t>Манометр РОСМА ТМ-310 Т.00 (0-2,5 МПа) G1/4. 1,5</t>
  </si>
  <si>
    <t>ЗИФ-00032966</t>
  </si>
  <si>
    <t>Манометр РОСМА ТМ-320 Р.00 (0-1,6 МПа) G1/4. 1,5</t>
  </si>
  <si>
    <t>ЗИФ-00032516</t>
  </si>
  <si>
    <t>Манометр РОСМА ТМ-320 Р.10 (0-1,6 МПа) G1/4. 1,5, IP65</t>
  </si>
  <si>
    <t>ЗИФ-00045076</t>
  </si>
  <si>
    <t>Манометр РОСМА ТМ-320 Т.00 (0-1,0 МПа) G1/4. 1,5</t>
  </si>
  <si>
    <t>ЗИФ-00035975</t>
  </si>
  <si>
    <t>Манометр РОСМА ТМ-320 Т.00 (0-1,6 МПа) G1/4. 1,5</t>
  </si>
  <si>
    <t>ЗИФ-00031658</t>
  </si>
  <si>
    <t>Манометр РОСМА ТМ-320 Т.00 (0-1,6 МПа) G1/4. 1,5 с планкой для крепления, с поверкой</t>
  </si>
  <si>
    <t>ЗИФ-00045078</t>
  </si>
  <si>
    <t>Манометр РОСМА ТМ-320 Т.00 (0-16,0 МПа) G1/4. 1,5</t>
  </si>
  <si>
    <t>ЗИФ-00035976</t>
  </si>
  <si>
    <t>Манометр РОСМА ТМ-320 Т.00 (0-40,0 МПа) G1/4. 1,5</t>
  </si>
  <si>
    <t>ЗИФ-00045077</t>
  </si>
  <si>
    <t>Манометр РОСМА ТМ-320 Т.00 (0-6,0 МПа) G1/4. 1,5</t>
  </si>
  <si>
    <t>ЗИФ-00032527</t>
  </si>
  <si>
    <t>Манометр РОСМА ТМ-320 ТКП.00 (0-1,6 МПа) G1/4. 1,5</t>
  </si>
  <si>
    <t>ЗИФ-00036721</t>
  </si>
  <si>
    <t>Манометр РОСМА ТМ-321 Р.00 (0-1,6 МПа) G1/4. 1,0 с поверкой</t>
  </si>
  <si>
    <t>ЗИФ-00041831</t>
  </si>
  <si>
    <t>Манометр РОСМА ТМ-321 Р.00 (0-1,6 МПа) G1/4. 1,5 с поверкой</t>
  </si>
  <si>
    <t>ЗИФ-00040547</t>
  </si>
  <si>
    <t>Манометр РОСМА ТМ-321 Р.10 (0-2,5 МПа) G1/4. 1,5 с поверкой</t>
  </si>
  <si>
    <t>ЗИФ-00038858</t>
  </si>
  <si>
    <t>Манометр РОСМА ТМ-321 Р.10 (0-4,0 МПа) G1/4. 1,5 с поверкой</t>
  </si>
  <si>
    <t>ЗИФ-00036722</t>
  </si>
  <si>
    <t>Манометр РОСМА ТМ-321 Т.00 (0-1,6 МПа) G1/4. 1,5 с поверкой</t>
  </si>
  <si>
    <t>ЗИФ-00036723</t>
  </si>
  <si>
    <t>Манометр РОСМА ТМ-321 Т.00 (0-4,0 МПа) G1/4. 1,0 с поверкой</t>
  </si>
  <si>
    <t>ЗИФ-00040548</t>
  </si>
  <si>
    <t>Манометр РОСМА ТМ-321 Т.10 (0-2,5 МПа) G1/4. 1,5 с поверкой</t>
  </si>
  <si>
    <t>ЗИФ-00038859</t>
  </si>
  <si>
    <t>Манометр РОСМА ТМ-321 Т.10 (0-4,0 МПа) G1/4. 1,5 с поверкой</t>
  </si>
  <si>
    <t>ЗИФ-00038861</t>
  </si>
  <si>
    <t>Манометр РОСМА ТМ-321 Т.10 (0-6,0 МПа) G1/4. 1,5 с поверкой</t>
  </si>
  <si>
    <t>ЗИФ-00038543</t>
  </si>
  <si>
    <t>Манометр РОСМА ТМ-510 Р.00 (0-1,6 МПа) G1/2. 1,0 с поверкой</t>
  </si>
  <si>
    <t>ЗИФ-00041829</t>
  </si>
  <si>
    <t>Манометр РОСМА ТМ-510 Р.00 (0-1,6 МПа) G1/2. 1,5 с поверкой</t>
  </si>
  <si>
    <t>ЗИФ-00031659</t>
  </si>
  <si>
    <t>Манометр РОСМА ТМ-510 Р.00 (0-1,6 МПа) М20х1,5. 1,5 с поверкой</t>
  </si>
  <si>
    <t>ЗИФ-00041830</t>
  </si>
  <si>
    <t>Манометр РОСМА ТМ-510 Т.00 (0-1,6 МПа) G1/2. 1,5 с поверкой</t>
  </si>
  <si>
    <t>ЗИФ-00033253</t>
  </si>
  <si>
    <t>Манометр РОСМА ТМ-510 Т.00 (0-1,6МПа) М20х1,5. 1,5 с поверкой</t>
  </si>
  <si>
    <t>ЗИФ-00036065</t>
  </si>
  <si>
    <t>Манометр РОСМА ТМ-520 Р.20 (0-1,6 МПа) М20х1,5. 1,0</t>
  </si>
  <si>
    <t>ЗИФ-00044764</t>
  </si>
  <si>
    <t>Манометр РОСМА ТМ-520 Р.20 (0-4,0 МПа) М20х1,5. 1,0</t>
  </si>
  <si>
    <t>ЗИФ-00037150</t>
  </si>
  <si>
    <t>Манометр РОСМА ТМ-520 ТКТ.10 (0-0,6 МПа) G1/2. 1,0</t>
  </si>
  <si>
    <t>ЗИФ-00037654</t>
  </si>
  <si>
    <t>Манометр РОСМА ТМ-520 ТКТ.10 (0-0,6 МПа) М20х1,5. 1,0</t>
  </si>
  <si>
    <t>ЗИФ-00037151</t>
  </si>
  <si>
    <t>Манометр РОСМА ТМ-520 ТКТ.10 (0-4,0 МПа) М20х1,5. 1,0</t>
  </si>
  <si>
    <t>ЗИФ-00040549</t>
  </si>
  <si>
    <t>Манометр РОСМА ТМ-521 Р.10 (0-4,0 МПа) G1/2. 1,0 с поверкой</t>
  </si>
  <si>
    <t>ЗИФ-00038860</t>
  </si>
  <si>
    <t>Манометр РОСМА ТМ-521 Р.10 (0-6,0 МПа) G1/2. 1,0 с поверкой</t>
  </si>
  <si>
    <t>ЗИФ-00043942</t>
  </si>
  <si>
    <t>Манометр РОСМА ТМ-610 Р.МТИ 00 (0-0,4 МПа) М20х1,5. 0,4 с поверкой</t>
  </si>
  <si>
    <t>ЗИФ-00044931</t>
  </si>
  <si>
    <t>Манометр ТМ-110Р.00 (0...1,6МПа), G1/8, кл.т. 2,5</t>
  </si>
  <si>
    <t>ЗИФ-00043500</t>
  </si>
  <si>
    <t>Манометр ТМ-521 Р.20, диапазон 0...1,6 МПа, класс 1.0, корпус нержавеющая сталь, диаметр¶корпуса 100 мм, механизм - нержавеющая сталь, резьба подключения М20х1,5 вниз, измеряемая среда до +150С. Гидрозаполнение силикон + Стрелка с корректором нуля</t>
  </si>
  <si>
    <t>ЗИФ-00042479</t>
  </si>
  <si>
    <t>Манометрический двухвентильный манифольд, VNG2-MRF-20M-D4N-10K</t>
  </si>
  <si>
    <t>ЗИФ-00010605</t>
  </si>
  <si>
    <t>Маска АРМ19-11Ш.1000.005</t>
  </si>
  <si>
    <t>ЗИФ-00024360</t>
  </si>
  <si>
    <t>Маска АРМ71-055.1060.000</t>
  </si>
  <si>
    <t>ЗИФ-00034634</t>
  </si>
  <si>
    <t>Маска АРМ71-090.1060.000</t>
  </si>
  <si>
    <t>ЗИФ-00005174</t>
  </si>
  <si>
    <t>Масленка 1.2.Ц6 ГОСТ19853-74</t>
  </si>
  <si>
    <t>ЗИФ-00044478</t>
  </si>
  <si>
    <t>Масло Gazpromneft Super 5w-30</t>
  </si>
  <si>
    <t>ЗИФ-00022172</t>
  </si>
  <si>
    <t>Масло Gazpromneft super 5w-40</t>
  </si>
  <si>
    <t>ЗИФ-00041527</t>
  </si>
  <si>
    <t>Масло Gazpromneft super 5w-40 (канистра 1л)</t>
  </si>
  <si>
    <t>ЗИФ-00041526</t>
  </si>
  <si>
    <t>Масло Gazpromneft super 5w-40 (канистра 4л)</t>
  </si>
  <si>
    <t>ЗИФ-00039855</t>
  </si>
  <si>
    <t>Масло Gazpromneft super 5w-40 (канистра 50л)</t>
  </si>
  <si>
    <t>ЗИФ-00025313</t>
  </si>
  <si>
    <t>Масло Газпромнефть Compressor Oil-46 (20л)</t>
  </si>
  <si>
    <t>ЗИФ-00024705</t>
  </si>
  <si>
    <t>Масло Газпромнефть Hydraulic HLP-32 (205л)</t>
  </si>
  <si>
    <t>ЗИФ-00024704</t>
  </si>
  <si>
    <t>Масло Газпромнефть Hydraulic HLP-68 (20л/ 17,6 кг)</t>
  </si>
  <si>
    <t>ЗИФ-00041733</t>
  </si>
  <si>
    <t>Масло компрессорное LIKSIR NEMIZA GAS 100 (20л)</t>
  </si>
  <si>
    <t>ЗИФ-00041956</t>
  </si>
  <si>
    <t>Масло компрессорное Газпромнефть Compressor F Synth-46 (205л)</t>
  </si>
  <si>
    <t>ЗИФ-00034646</t>
  </si>
  <si>
    <t>Масло компрессорное Газпромнефть Compressor F Synth-46 (20л)</t>
  </si>
  <si>
    <t>ЗИФ-00019087</t>
  </si>
  <si>
    <t>Масло компрессорное Газпромнефть Compressor Oil-46</t>
  </si>
  <si>
    <t>ЗИФ-00036617</t>
  </si>
  <si>
    <t>Масло компрессорное Газпромнефть Compressor S Synth-46 (205 л.)</t>
  </si>
  <si>
    <t>ЗИФ-00041523</t>
  </si>
  <si>
    <t>Масло компрессорное Газпромнефть Compressor S Synth-46, 20 л.</t>
  </si>
  <si>
    <t>ЗИФ-00045372</t>
  </si>
  <si>
    <t>Масло компрессорное Роснефть Compressor VDL 150 (20л)</t>
  </si>
  <si>
    <t>ЗИФ-00033939</t>
  </si>
  <si>
    <t>Масло компрессорное Роснефть Компрессор VDL 100 (20л)</t>
  </si>
  <si>
    <t>ЗИФ-00021322</t>
  </si>
  <si>
    <t>Масло моторное Газпромнефть Standard 10W-40</t>
  </si>
  <si>
    <t>ЗИФ-00033760</t>
  </si>
  <si>
    <t>Масло моторное универс. всесезонное Газпромнефть Standard 10W-40 (20л)</t>
  </si>
  <si>
    <t>ЗИФ-00038348</t>
  </si>
  <si>
    <t>Масломер</t>
  </si>
  <si>
    <t>ЗИФ-00037525</t>
  </si>
  <si>
    <t>Масломер 48004-63-01</t>
  </si>
  <si>
    <t>ЗИФ-00006228</t>
  </si>
  <si>
    <t>Масломер АРМ17 0500-030</t>
  </si>
  <si>
    <t>ЗИФ-00034412</t>
  </si>
  <si>
    <t>Масломер АРМ17 0500-030-01</t>
  </si>
  <si>
    <t>ЗИФ-00045358</t>
  </si>
  <si>
    <t>Масломер АРМ9-284.0590.000</t>
  </si>
  <si>
    <t>ЗИФ-00035458</t>
  </si>
  <si>
    <t>Масломер АРМ9-33.5030.000</t>
  </si>
  <si>
    <t>ЗИФ-00036676</t>
  </si>
  <si>
    <t>Масломер глазок 1”/16 бар</t>
  </si>
  <si>
    <t>ЗИФ-00043235</t>
  </si>
  <si>
    <t>Маслоотделитель ЗИФ-АРМ-ВГ2,5-1/0,25-0,7.0500.000</t>
  </si>
  <si>
    <t>ЗИФ-00040396</t>
  </si>
  <si>
    <t>Маслоохладитель</t>
  </si>
  <si>
    <t>ЗИФ-00005859</t>
  </si>
  <si>
    <t>ЗИФ-00045140</t>
  </si>
  <si>
    <t>ЗИФ-00030345</t>
  </si>
  <si>
    <t>ЗИФ-00030091</t>
  </si>
  <si>
    <t>ЗИФ-00038767</t>
  </si>
  <si>
    <t>ЗИФ-00044987</t>
  </si>
  <si>
    <t>ЗИФ-00006460</t>
  </si>
  <si>
    <t>ЗИФ-00030343</t>
  </si>
  <si>
    <t>ЗИФ-00008130</t>
  </si>
  <si>
    <t>ЗИФ-00030344</t>
  </si>
  <si>
    <t>ЗИФ-00017256</t>
  </si>
  <si>
    <t>ЗИФ-00021211</t>
  </si>
  <si>
    <t>ЗИФ-00039410</t>
  </si>
  <si>
    <t>ЗИФ-00027256</t>
  </si>
  <si>
    <t>ЗИФ-00033490</t>
  </si>
  <si>
    <t>ЗИФ-00041786</t>
  </si>
  <si>
    <t>ЗИФ-00032824</t>
  </si>
  <si>
    <t>ЗИФ-00032832</t>
  </si>
  <si>
    <t>ЗИФ-00032825</t>
  </si>
  <si>
    <t>ЗИФ-00032826</t>
  </si>
  <si>
    <t>ЗИФ-00032827</t>
  </si>
  <si>
    <t>ЗИФ-00032828</t>
  </si>
  <si>
    <t>ЗИФ-00032829</t>
  </si>
  <si>
    <t>ЗИФ-00032823</t>
  </si>
  <si>
    <t>ЗИФ-00032831</t>
  </si>
  <si>
    <t>ЗИФ-00045589</t>
  </si>
  <si>
    <t>ЗИФ-00034108</t>
  </si>
  <si>
    <t>Масляный сепаратор 2503FA23</t>
  </si>
  <si>
    <t>ЗИФ-00023467</t>
  </si>
  <si>
    <t>Фильтроэлемент масляного фильтра</t>
  </si>
  <si>
    <t>ЗИФ-00030157</t>
  </si>
  <si>
    <t>Матрица светодиодная AD16-22HS зеленая 400В AC PROxima ledm-ad16-g-400 EKF</t>
  </si>
  <si>
    <t>ЗИФ-00025250</t>
  </si>
  <si>
    <t>Мембрана клапанная ОС-75</t>
  </si>
  <si>
    <t>ЗИФ-00036287</t>
  </si>
  <si>
    <t>Металлоконструкция АРМ15-100.2010.000</t>
  </si>
  <si>
    <t>ЗИФ-00033237</t>
  </si>
  <si>
    <t>Металлоконструкция пульта приборного в сборе АРМ9-ПВ5/0,7 0821.010-01</t>
  </si>
  <si>
    <t>ЗИФ-00039085</t>
  </si>
  <si>
    <t>Металлорукав 4655А-2-40-40-0,5 L=500мм  (4655БТУ)</t>
  </si>
  <si>
    <t>ЗИФ-00043391</t>
  </si>
  <si>
    <t>Металлорукав RF011OP1.FB1.25.0,3 (Ду25, Ру16, L=300мм, 08Х18Н10, фл. своб. 25-16-03-1-В-сталь 20)</t>
  </si>
  <si>
    <t>ЗИФ-00043390</t>
  </si>
  <si>
    <t>Металлорукав RF011OP1.FB1.50.0,3 (Ду50, Ру16, L=300мм, 08Х18Н10, фл. своб 50-16-03-1-В-сталь 20)</t>
  </si>
  <si>
    <t>ЗИФ-00021296</t>
  </si>
  <si>
    <t>Металлорукав RF011OP1.З.12.0,38 (Ду12, Ру16, L=380мм, 12Х18Н10Т) Д</t>
  </si>
  <si>
    <t>ЗИФ-00038775</t>
  </si>
  <si>
    <t>Металлорукав RF011OP2.65.1,0 (Ду65, Ру40, L=1000мм, 08Х18Н10)</t>
  </si>
  <si>
    <t>ЗИФ-00036322</t>
  </si>
  <si>
    <t>Металлорукав АРМ15-100.0401.000</t>
  </si>
  <si>
    <t>ЗИФ-00036949</t>
  </si>
  <si>
    <t>Металлорукав АРМ15-100.0402.000</t>
  </si>
  <si>
    <t>ЗИФ-00021199</t>
  </si>
  <si>
    <t>Металлорукав АРМ5000.0050.000</t>
  </si>
  <si>
    <t>ЗИФ-00017804</t>
  </si>
  <si>
    <t>Металлорукав АРМ70-055Ш.0130.000</t>
  </si>
  <si>
    <t>ЗИФ-00026173</t>
  </si>
  <si>
    <t>Металлорукав АРМ9-21.1-420.0020.001</t>
  </si>
  <si>
    <t>ЗИФ-00005398</t>
  </si>
  <si>
    <t>Металлорукав АРМ9-50.0017.000</t>
  </si>
  <si>
    <t>ЗИФ-00033223</t>
  </si>
  <si>
    <t>Металлорукав АРМ9-50.0017.000 П/Ф</t>
  </si>
  <si>
    <t>ЗИФ-00023402</t>
  </si>
  <si>
    <t>Металлорукав АРМ9-60.0017.000</t>
  </si>
  <si>
    <t>ЗИФ-00037066</t>
  </si>
  <si>
    <t>Металлорукав АРМ-ВГ6,6/0,3-1,6.0401.000</t>
  </si>
  <si>
    <t>ЗИФ-00037067</t>
  </si>
  <si>
    <t>Металлорукав АРМ-ВГ6,6/0,3-1,6.0402.000</t>
  </si>
  <si>
    <t>ЗИФ-00038973</t>
  </si>
  <si>
    <t>Металлорукав АРМ-ВГ8,0-1/0,3-1,6.0401.000</t>
  </si>
  <si>
    <t>ЗИФ-00043073</t>
  </si>
  <si>
    <t>Металлорукав всасывания ЗИФ-АРМ-ВГ2,5-1/0,25-0,7.0300.100</t>
  </si>
  <si>
    <t>ЗИФ-00035393</t>
  </si>
  <si>
    <t>Металлорукав Ду12, Ру16, L=720 мм, 12Х18Н10Т, г. BSP 1/2" - г. BSP 1/2"</t>
  </si>
  <si>
    <t>ЗИФ-00027653</t>
  </si>
  <si>
    <t>Металлорукав Ду12, Ру72, L=600 мм, г. G 1/2" сфера - BANJO 1/2"</t>
  </si>
  <si>
    <t>ЗИФ-00043280</t>
  </si>
  <si>
    <t>Металлорукав Ду16, Ру16, L=1900 мм, 12Х18Н10Т, BSP-(Г) 1/2" (90) - BSP-(Г) 1/2" (90) [90]</t>
  </si>
  <si>
    <t>ЗИФ-00043279</t>
  </si>
  <si>
    <t>Металлорукав Ду16, Ру16, L=1940 мм, 12Х18Н10Т, BSP-(Г) 1/2" (90) - BSP-(Г) 1/2" (90) [180]</t>
  </si>
  <si>
    <t>ЗИФ-00043277</t>
  </si>
  <si>
    <t>Металлорукав Ду16, Ру16, L=550 мм, 12Х18Н10Т, BSP-(Г) 1/2" (90) - BSP-(Г) 1/2"</t>
  </si>
  <si>
    <t>ЗИФ-00043573</t>
  </si>
  <si>
    <t>Металлорукав Ду16, Ру16, L=790 мм, 12Х18Н10Т, BSP-(Г) 1/2" (90) - BSP-(Г) 1/2"</t>
  </si>
  <si>
    <t>ЗИФ-00043278</t>
  </si>
  <si>
    <t>Металлорукав Ду16, Ру16, L=810 мм, 12Х18Н10Т, BSP-(Г) 1/2" - BSP-(Г) 1/2"</t>
  </si>
  <si>
    <t>ЗИФ-00027650</t>
  </si>
  <si>
    <t>Металлорукав Ду16, Ру72, L=1850 мм, DK-(Г) 27х1,5 - DK 27х1,5 с отводом 90</t>
  </si>
  <si>
    <t>ЗИФ-00027651</t>
  </si>
  <si>
    <t>Металлорукав Ду16, Ру72, L=2200 мм, DK-(Г) 27х1,5 - DK 27х1,5 с отводом 90</t>
  </si>
  <si>
    <t>ЗИФ-00028115</t>
  </si>
  <si>
    <t>Металлорукав Ду16, Ру72, L=650 мм, DK-(Г) 27х1,5 - DK 27х1,5 с отводом 90</t>
  </si>
  <si>
    <t>ЗИФ-00024896</t>
  </si>
  <si>
    <t>Металлорукав Ду25, Ру16, L=2700 мм, 12Х18Н10Т, DK 42x2 - DK 42x2 (90)</t>
  </si>
  <si>
    <t>ЗИФ-00028116</t>
  </si>
  <si>
    <t>Металлорукав Ду32, Ру40, L=1100 мм, DK-(Г) 42х2 - DK 42х2  с отводом 90</t>
  </si>
  <si>
    <t>ЗИФ-00038680</t>
  </si>
  <si>
    <t>Металлорукав Ду32, Ру40, L=750 мм, DK-(Г) 42х2 - DK 42х2 с отводом 90</t>
  </si>
  <si>
    <t>ЗИФ-00027385</t>
  </si>
  <si>
    <t>Металлорукав Ду40, Ру25, L=635 мм, 12Х18Н10Т, фл приварной и поворотный 1-32-25, ГОСТ 12820-80, ст20</t>
  </si>
  <si>
    <t>ЗИФ-00026938</t>
  </si>
  <si>
    <t>Металлорукав Ду50, Ру16 L=1500, фланец привар.поворотн.1-32-16, Ст.,с 4 отв.d=14мм,МЦ110мм, dвн.50мм</t>
  </si>
  <si>
    <t>ЗИФ-00020127</t>
  </si>
  <si>
    <t>Металлорукав Ду50, Ру16 L=1800, фланец привар.поворотн.1-32-16, Ст.,с 4 отв.d=14мм,МЦ110мм, dвн.50мм</t>
  </si>
  <si>
    <t>ЗИФ-00018884</t>
  </si>
  <si>
    <t>Металлорукав Ду50, Ру16 L=405мм, 12Х18Н10Т,фланец привар.поворотн.1-32-16, Ст.,с 4 отв.d=14мм,МЦ110м</t>
  </si>
  <si>
    <t>ЗИФ-00018814</t>
  </si>
  <si>
    <t>Металлорукав Ду50, Ру16 L=800, фланец привар.поворотн.1-32-16, Ст., с 4 отв.d=14мм,МЦ110мм, dвн.50мм</t>
  </si>
  <si>
    <t>ЗИФ-00044255</t>
  </si>
  <si>
    <t>Металлорукав ЗИФ АРМ-МКС80,0/0,8-2-2А-10Р.0402.000</t>
  </si>
  <si>
    <t>ЗИФ-00044258</t>
  </si>
  <si>
    <t>Металлорукав ЗИФ-СВЭ-40,5/0,8.0401.000</t>
  </si>
  <si>
    <t>ЗИФ-00037352</t>
  </si>
  <si>
    <t>Металлорукав нагнетания АРМ19-160.0010.000</t>
  </si>
  <si>
    <t>ЗИФ-00043074</t>
  </si>
  <si>
    <t>Металлорукав нагнетания ЗИФ-АРМ-ВГ2,5-1/0,25-0,7.0300.200</t>
  </si>
  <si>
    <t>ЗИФ-00037353</t>
  </si>
  <si>
    <t>Металлорукав охлаждения АРМ19-160.0020.000</t>
  </si>
  <si>
    <t>ЗИФ-00032922</t>
  </si>
  <si>
    <t>Металлорукав под приварку Ф65-25-0,6м</t>
  </si>
  <si>
    <t>ЗИФ-00039145</t>
  </si>
  <si>
    <t>Металлорукав Р3-ЦПнг 15 черный</t>
  </si>
  <si>
    <t>ЗИФ-00039143</t>
  </si>
  <si>
    <t>ЗИФ-00033371</t>
  </si>
  <si>
    <t>Металлорукав Р3-ЦПнг 20 с протяжкой, черный</t>
  </si>
  <si>
    <t>ЗИФ-00026823</t>
  </si>
  <si>
    <t>Металлорукав Р3-ЦПнг 25 черный</t>
  </si>
  <si>
    <t>ЗИФ-00018739</t>
  </si>
  <si>
    <t>Металлорукав Р3-ЦПнг 32 черный</t>
  </si>
  <si>
    <t>ЗИФ-00033372</t>
  </si>
  <si>
    <t>Металлорукав Р3-ЦПнг 38 с протяжкой, черный</t>
  </si>
  <si>
    <t>ЗИФ-00034988</t>
  </si>
  <si>
    <t>Металлорукав Р3-ЦПнг 50</t>
  </si>
  <si>
    <t>ЗИФ-00037022</t>
  </si>
  <si>
    <t>Металлорукав Р3-ЦПнг-LS 20</t>
  </si>
  <si>
    <t>ЗИФ-00036039</t>
  </si>
  <si>
    <t>Металлорукав Р3-ЦПнг-LS 25 с протяжкой, черный</t>
  </si>
  <si>
    <t>ЗИФ-00036038</t>
  </si>
  <si>
    <t>Металлорукав Р3-ЦПнг-LS 32 с протяжкой, черный</t>
  </si>
  <si>
    <t>ЗИФ-00024049</t>
  </si>
  <si>
    <t>Металлорукав Р3-ЦХ 25</t>
  </si>
  <si>
    <t>ЗИФ-00035526</t>
  </si>
  <si>
    <t>Металлорукав РГМ-4657А-11-100-25-1,1</t>
  </si>
  <si>
    <t>ЗИФ-00007295</t>
  </si>
  <si>
    <t>Металлорукав с фланцами МЗА18 0000-260</t>
  </si>
  <si>
    <t>ЗИФ-00038993</t>
  </si>
  <si>
    <t>Металлорукав трубы нагнетания АРМ9-74.0600.000</t>
  </si>
  <si>
    <t>ЗИФ-00029898</t>
  </si>
  <si>
    <t>Метанометр для горных машин МГМ-1.1 ТУ 4215-015-71064713-2004 срок годности</t>
  </si>
  <si>
    <t>ЗИФ-00040702</t>
  </si>
  <si>
    <t>Механизм тормоза наката KF20 NATO d45</t>
  </si>
  <si>
    <t>ЗИФ-00036213</t>
  </si>
  <si>
    <t>Механизм тормоза наката KFG35 D120 NATO d60 Арт.6J1599.205</t>
  </si>
  <si>
    <t>ЗИФ-00008044</t>
  </si>
  <si>
    <t>Механизм тормоза наката MTH KRV 20-A KH 100x100 HATO 45 Арт.6J1739.005</t>
  </si>
  <si>
    <t>ЗИФ-00036338</t>
  </si>
  <si>
    <t>Модуль защитный МВТ-1</t>
  </si>
  <si>
    <t>ЗИФ-00026238</t>
  </si>
  <si>
    <t>Модуль порошкового пожаротушения "Буран-8взр.Н" с маркировкой взрывозащиты РВ</t>
  </si>
  <si>
    <t>ЗИФ-00028789</t>
  </si>
  <si>
    <t>Модуль порошкового пожаротушения Буран-0,5 (ш1-2С) с самозапуском</t>
  </si>
  <si>
    <t>ЗИФ-00026772</t>
  </si>
  <si>
    <t>Модуль порошкового пожаротушения МПП « Ураган – 5Взр»PBE/1EХ ТУ 4854-003-74936504-05</t>
  </si>
  <si>
    <t>ЗИФ-00041164</t>
  </si>
  <si>
    <t>Модуль порошкового пожаротушения МПП(Н-РП)-2(н)-И-ГЭ-У2</t>
  </si>
  <si>
    <t>ЗИФ-00026244</t>
  </si>
  <si>
    <t>Модуль порошкового пожаротушения Тунгус МПП(Н-РО)-2(н)-И-ГЭ-У2 - настенного крепления</t>
  </si>
  <si>
    <t>ЗИФ-00040635</t>
  </si>
  <si>
    <t>Модуль СФУ-220В-D62 (СЕНС.687291.022)</t>
  </si>
  <si>
    <t>ЗИФ-00036799</t>
  </si>
  <si>
    <t>Модуль управления осушителем в составе шкафа управления ИЭА.МКС-2×200.100.023</t>
  </si>
  <si>
    <t>ЗИФ-00041592</t>
  </si>
  <si>
    <t>Молекулярное сито 4A, 3-5мм JZ-ZMS4</t>
  </si>
  <si>
    <t>ЗИФ-00010078</t>
  </si>
  <si>
    <t>Моноциклон МТЗ-1221 А53.21.000-02</t>
  </si>
  <si>
    <t>ЗИФ-00036654</t>
  </si>
  <si>
    <t>Моноциклон МТЗ-80,82 А53.21.000</t>
  </si>
  <si>
    <t>ЗИФ-00023893</t>
  </si>
  <si>
    <t>Монтажная коробка для подключения бескорпусных датчиков температуры MB-02 IP65</t>
  </si>
  <si>
    <t>ЗИФ-00040537</t>
  </si>
  <si>
    <t>Монтажный комплект АРМ9-84.8000.000</t>
  </si>
  <si>
    <t>ЗИФ-00038810</t>
  </si>
  <si>
    <t>Муфта (эластомер) BoWex ELASTIC 100 HE3/HE4 50 Sh A 14"</t>
  </si>
  <si>
    <t>ЗИФ-00043193</t>
  </si>
  <si>
    <t>Муфта (эластомер) BoWex ELASTIC 125 HE3/HE4 70 Sh A 14"</t>
  </si>
  <si>
    <t>ЗИФ-00029922</t>
  </si>
  <si>
    <t>Муфта 20 ГОСТ 8966-75 (G 3/4")</t>
  </si>
  <si>
    <t>ЗИФ-00044672</t>
  </si>
  <si>
    <t>Муфта 25 ГОСТ 8966-75 (G 1")</t>
  </si>
  <si>
    <t>ЗИФ-00004183</t>
  </si>
  <si>
    <t>Муфта 25-Ц ГОСТ 8966-75 (G 1")</t>
  </si>
  <si>
    <t>ЗИФ-00030006</t>
  </si>
  <si>
    <t>Муфта 40 ГОСТ 8966-75 (G 1 1/2”)</t>
  </si>
  <si>
    <t>ЗИФ-00011276</t>
  </si>
  <si>
    <t>Муфта 50-Ц ГОСТ 8966-75 (G 2")</t>
  </si>
  <si>
    <t>ЗИФ-00030271</t>
  </si>
  <si>
    <t>Муфта d110 мм пластиковая для внутренней канализации</t>
  </si>
  <si>
    <t>ЗИФ-00034924</t>
  </si>
  <si>
    <t>Муфта NL4 28-25</t>
  </si>
  <si>
    <t>ЗИФ-00034182</t>
  </si>
  <si>
    <t>Муфта Ostendorf d50 мм пластиковая для внутренней канализации</t>
  </si>
  <si>
    <t>ЗИФ-00043546</t>
  </si>
  <si>
    <t>Муфта Valtec 3/4" Vtr.270.N.0005</t>
  </si>
  <si>
    <t>ЗИФ-00042924</t>
  </si>
  <si>
    <t>Муфта XL4-42-25</t>
  </si>
  <si>
    <t>ЗИФ-00038249</t>
  </si>
  <si>
    <t>Муфта вводная ВМ-12</t>
  </si>
  <si>
    <t>ЗИФ-00023135</t>
  </si>
  <si>
    <t>Муфта выключения сцепления 1840.1601180</t>
  </si>
  <si>
    <t>ЗИФ-00036379</t>
  </si>
  <si>
    <t>Муфта выключения сцепления с подшипником 315140-1601180-02</t>
  </si>
  <si>
    <t>ЗИФ-00010363</t>
  </si>
  <si>
    <t>Муфта длинная 1-Ц-40 ГОСТ 8955-75 (чуг. G 1 1/2"-В)</t>
  </si>
  <si>
    <t>ЗИФ-00019893</t>
  </si>
  <si>
    <t>Муфта короткая Ц-50 ГОСТ 8954-75 (чуг. G2"-В)</t>
  </si>
  <si>
    <t>ЗИФ-00043754</t>
  </si>
  <si>
    <t>Муфта кулачковая d 75 мм.</t>
  </si>
  <si>
    <t>ЗИФ-00022379</t>
  </si>
  <si>
    <t>Муфта кулачковая P-42 URAL</t>
  </si>
  <si>
    <t>ЗИФ-00035578</t>
  </si>
  <si>
    <t>Муфта кулачковая ч. Р-24.2087 (А-А)</t>
  </si>
  <si>
    <t>ЗИФ-00017132</t>
  </si>
  <si>
    <t>Муфта кулачковая ч.Р-42.469</t>
  </si>
  <si>
    <t>ЗИФ-00040637</t>
  </si>
  <si>
    <t>Муфта нажимная ВРА160 3/6 У2; УХЛ2</t>
  </si>
  <si>
    <t>ЗИФ-00040638</t>
  </si>
  <si>
    <t>Муфта нажимная ВРА250БУ2,5; УХЛ2,5 88х46</t>
  </si>
  <si>
    <t>ЗИФ-00023279</t>
  </si>
  <si>
    <t>Муфта никелир. 1/4" вн.-вн.</t>
  </si>
  <si>
    <t>ЗИФ-00038770</t>
  </si>
  <si>
    <t>Муфта переходная никелир. 1 1/2" х 1 1/4" вн.-вн.</t>
  </si>
  <si>
    <t>ЗИФ-00036967</t>
  </si>
  <si>
    <t>Муфта приварная АРМ15-100.0470.002</t>
  </si>
  <si>
    <t>ЗИФ-00037093</t>
  </si>
  <si>
    <t>Муфта приварная АРМ15-100.0470.002-01</t>
  </si>
  <si>
    <t>ЗИФ-00020951</t>
  </si>
  <si>
    <t>Муфта прямая стальная приварная Ду15 ГОСТ 8966-75</t>
  </si>
  <si>
    <t>ЗИФ-00037004</t>
  </si>
  <si>
    <t>Муфта соединительная (доработка) АРМ-ВГ6,6/0,3-1,6.0300.020</t>
  </si>
  <si>
    <t>ЗИФ-00031678</t>
  </si>
  <si>
    <t>Муфта соединительная Heavy duty GR55B-48-45 P</t>
  </si>
  <si>
    <t>ЗИФ-00033978</t>
  </si>
  <si>
    <t>Муфта соединительная Heavy duty GR55B-48-45 P (Д)</t>
  </si>
  <si>
    <t>ЗИФ-00031677</t>
  </si>
  <si>
    <t>Муфта соединительная Heavy duty GR55B-55-35 P</t>
  </si>
  <si>
    <t>ЗИФ-00032997</t>
  </si>
  <si>
    <t>Муфта соединительная ROTEX 55 GG O30H7 O45H7 92 Sh A (KTR)</t>
  </si>
  <si>
    <t>ЗИФ-00034112</t>
  </si>
  <si>
    <t>Муфта соединительная ROTEX 55 GG O30H7 O45H7 92 Sh A (KTR) Д</t>
  </si>
  <si>
    <t>ЗИФ-00007811</t>
  </si>
  <si>
    <t>Муфта соединительная ROTEX 55 GG O48H7 O45H7 92 Sh A</t>
  </si>
  <si>
    <t>ЗИФ-00035337</t>
  </si>
  <si>
    <t>Муфта соединительная ROTEX 75 GG O48H7 O65H7 98 Sh-A</t>
  </si>
  <si>
    <t>ЗИФ-00026621</t>
  </si>
  <si>
    <t>Муфта соединительная ROTEX 90 GG O48H7 O80H7 92 Sh A</t>
  </si>
  <si>
    <t>ЗИФ-00036998</t>
  </si>
  <si>
    <t>Муфта соединительная ROTEX 90 GG O70H7 O75H7 95 Sh A (KTR)</t>
  </si>
  <si>
    <t>ЗИФ-00035081</t>
  </si>
  <si>
    <t>Муфта соединительная ROTEX 90 GG O70H7 O80H7 92 Sh A</t>
  </si>
  <si>
    <t>ЗИФ-00043368</t>
  </si>
  <si>
    <t>Муфта соединительная ROTEX 90 GG O70H7 O90H7 98 Sh A</t>
  </si>
  <si>
    <t>ЗИФ-00016610</t>
  </si>
  <si>
    <t>Муфта соединительная SVW d48/d65 (Stromag)</t>
  </si>
  <si>
    <t>ЗИФ-00016598</t>
  </si>
  <si>
    <t>Муфта соединительная SVW d65/d60 (Stromag)</t>
  </si>
  <si>
    <t>ЗИФ-00019682</t>
  </si>
  <si>
    <t>Муфта соединительная SVW200 d48/d70 (Stromag)</t>
  </si>
  <si>
    <t>ЗИФ-00041579</t>
  </si>
  <si>
    <t>Муфта соединительная XL8</t>
  </si>
  <si>
    <t>ЗИФ-00041580</t>
  </si>
  <si>
    <t>Муфта соединительная XL8 разборная</t>
  </si>
  <si>
    <t>ЗИФ-00010065</t>
  </si>
  <si>
    <t>Муфта соединительная АС-Т2.3№№F2.8.2012.45</t>
  </si>
  <si>
    <t>ЗИФ-00022903</t>
  </si>
  <si>
    <t>Муфта сцепления 183.1601180-01</t>
  </si>
  <si>
    <t>ЗИФ-00038281</t>
  </si>
  <si>
    <t>Муфта сцепления 184.1601180-31</t>
  </si>
  <si>
    <t>ЗИФ-00035929</t>
  </si>
  <si>
    <t>Муфта сцепления в сборе 2101-1601180</t>
  </si>
  <si>
    <t>ЗИФ-00036100</t>
  </si>
  <si>
    <t>Муфта сцепления в сборе 31514-1601180-02 (с подшипником 986710)</t>
  </si>
  <si>
    <t>ЗИФ-00041686</t>
  </si>
  <si>
    <t>Муфта упругая с торообразной оболочкой MT-F140-80-90</t>
  </si>
  <si>
    <t>ЗИФ-00041146</t>
  </si>
  <si>
    <t>Набор инструмента для ремонта и обслуживания, типа М-248</t>
  </si>
  <si>
    <t>ЗИФ-00044945</t>
  </si>
  <si>
    <t>Набор инструментов Scheppach 74 предмета 1/4'', 1/2'' (6 граней) Sch-4742-5(64479)</t>
  </si>
  <si>
    <t>ЗИФ-00045225</t>
  </si>
  <si>
    <t>Нагреватель 10.8KW</t>
  </si>
  <si>
    <t>ЗИФ-00045220</t>
  </si>
  <si>
    <t>Нагреватель 18KW</t>
  </si>
  <si>
    <t>ЗИФ-00042670</t>
  </si>
  <si>
    <t>Нагревательный элемент 24V 40W керамика 6x15 мм 1 метр</t>
  </si>
  <si>
    <t>ЗИФ-00041834</t>
  </si>
  <si>
    <t>Нагревательный элемент 24V 40W керамика 6x30 мм 1 метр</t>
  </si>
  <si>
    <t>ЗИФ-00037199</t>
  </si>
  <si>
    <t>Накладка АРМ18-110.1020.020</t>
  </si>
  <si>
    <t>ЗИФ-00024891</t>
  </si>
  <si>
    <t>Накладка АРМ70-075Ш.0000.008</t>
  </si>
  <si>
    <t>ЗИФ-00025681</t>
  </si>
  <si>
    <t>Наконечник дренажный М10х1 АРМ9-36.1100.002</t>
  </si>
  <si>
    <t>ЗИФ-00025682</t>
  </si>
  <si>
    <t>Наконечник М16х1,5 АРМ9-36.1100.001</t>
  </si>
  <si>
    <t>ЗИФ-00029191</t>
  </si>
  <si>
    <t>Наконечник медный луженый ТМЛ 10-6-5</t>
  </si>
  <si>
    <t>ЗИФ-00035698</t>
  </si>
  <si>
    <t>Наконечник медный луженый ТМЛ 10-8-5</t>
  </si>
  <si>
    <t>ЗИФ-00032315</t>
  </si>
  <si>
    <t>Наконечник медный луженый ТМЛ 120-12-17</t>
  </si>
  <si>
    <t>ЗИФ-00020485</t>
  </si>
  <si>
    <t>Наконечник медный луженый ТМЛ 16-10-6</t>
  </si>
  <si>
    <t>ЗИФ-00035697</t>
  </si>
  <si>
    <t>Наконечник медный луженый ТМЛ 16-6-6</t>
  </si>
  <si>
    <t>ЗИФ-00029465</t>
  </si>
  <si>
    <t>Наконечник медный луженый ТМЛ 16-8-6</t>
  </si>
  <si>
    <t>ЗИФ-00030670</t>
  </si>
  <si>
    <t>Наконечник медный луженый ТМЛ 16-8-8</t>
  </si>
  <si>
    <t>ЗИФ-00030141</t>
  </si>
  <si>
    <t>Наконечник медный луженый ТМЛ 25-8-8</t>
  </si>
  <si>
    <t>ЗИФ-00017107</t>
  </si>
  <si>
    <t>Наконечник медный луженый ТМЛ 35-10-9</t>
  </si>
  <si>
    <t>ЗИФ-00030672</t>
  </si>
  <si>
    <t>Наконечник медный луженый ТМЛ 35-8-8</t>
  </si>
  <si>
    <t>ЗИФ-00033783</t>
  </si>
  <si>
    <t>Наконечник медный луженый ТМЛ 35-8-9</t>
  </si>
  <si>
    <t>ЗИФ-00019882</t>
  </si>
  <si>
    <t>Наконечник медный луженый ТМЛ 50-10-11</t>
  </si>
  <si>
    <t>ЗИФ-00030140</t>
  </si>
  <si>
    <t>Наконечник медный луженый ТМЛ 50-8-11</t>
  </si>
  <si>
    <t>ЗИФ-00025934</t>
  </si>
  <si>
    <t>Наконечник медный луженый ТМЛ 6-6-4</t>
  </si>
  <si>
    <t>ЗИФ-00030704</t>
  </si>
  <si>
    <t>Наконечник медный луженый ТМЛ 6-8-4</t>
  </si>
  <si>
    <t>ЗИФ-00030698</t>
  </si>
  <si>
    <t>Наконечник медный луженый ТМЛ 6-8-6</t>
  </si>
  <si>
    <t>ЗИФ-00029121</t>
  </si>
  <si>
    <t>Наконечник медный луженый ТМЛ 70-10-13</t>
  </si>
  <si>
    <t>ЗИФ-00025933</t>
  </si>
  <si>
    <t>Наконечник медный луженый ТМЛ 95-10-15</t>
  </si>
  <si>
    <t>ЗИФ-00036678</t>
  </si>
  <si>
    <t>Наконечник медный луженый ТМЛ 95-12-15</t>
  </si>
  <si>
    <t>ЗИФ-00029464</t>
  </si>
  <si>
    <t>Наконечник медный луженый штифтовой НШМЛ 16-14</t>
  </si>
  <si>
    <t>ЗИФ-00030238</t>
  </si>
  <si>
    <t>Наконечник ТМ10-8-5</t>
  </si>
  <si>
    <t>ЗИФ-00030708</t>
  </si>
  <si>
    <t>Наконечник токосъемный М8 Euro-Cu для п/а горелки (1,0 мм, MD0005-10)</t>
  </si>
  <si>
    <t>ЗИФ-00025247</t>
  </si>
  <si>
    <t>Наконечник тяги управления регулятором 740-1108054</t>
  </si>
  <si>
    <t>ЗИФ-00037853</t>
  </si>
  <si>
    <t>Наконечник штифтовой плоский НШП 10-12</t>
  </si>
  <si>
    <t>ЗИФ-00029519</t>
  </si>
  <si>
    <t>Наконечник штифтовой плоский НШП 25-15</t>
  </si>
  <si>
    <t>ЗИФ-00044674</t>
  </si>
  <si>
    <t>Наладка АРМ.160.001.01.00.000</t>
  </si>
  <si>
    <t>ЗИФ-00044675</t>
  </si>
  <si>
    <t>Наладка АРМ.160.001.02.00.000</t>
  </si>
  <si>
    <t>ЗИФ-00043661</t>
  </si>
  <si>
    <t>Напоромер МП100Н/ТФп-16кПа</t>
  </si>
  <si>
    <t>ЗИФ-00037664</t>
  </si>
  <si>
    <t>Направляющая для трубных зажимов (28х11мм) SL-E1</t>
  </si>
  <si>
    <t>ЗИФ-00039486</t>
  </si>
  <si>
    <t>Насадка Панченкова РПН, нерж.</t>
  </si>
  <si>
    <t>ЗИФ-00022114</t>
  </si>
  <si>
    <t>Насадок ЗИФ-ВР45С.0070.000</t>
  </si>
  <si>
    <t>ЗИФ-00038291</t>
  </si>
  <si>
    <t>Насос HEYPAC GX-40-BPV-R1</t>
  </si>
  <si>
    <t>ЗИФ-00022674</t>
  </si>
  <si>
    <t>НАСОС ВОДЯНОЙ  ARSENAL сальник н/о 240-1307010</t>
  </si>
  <si>
    <t>ЗИФ-00041412</t>
  </si>
  <si>
    <t>Насос водяной 245-1307010-А1</t>
  </si>
  <si>
    <t>ЗИФ-00042379</t>
  </si>
  <si>
    <t>Насос водяной двиг. 4DW91-45</t>
  </si>
  <si>
    <t>ЗИФ-00042383</t>
  </si>
  <si>
    <t>Насос водяной двиг. 4DW92-68</t>
  </si>
  <si>
    <t>ЗИФ-00042388</t>
  </si>
  <si>
    <t>Насос водяной двиг. 4DX22-110</t>
  </si>
  <si>
    <t>ЗИФ-00044001</t>
  </si>
  <si>
    <t>Насос масляный MDK 50RF-D15-90L-4-1.5-R, 220В, 72 л/мин</t>
  </si>
  <si>
    <t>ЗИФ-00022669</t>
  </si>
  <si>
    <t>Насос топливный  (Д-243) 4УТНИ-1111005-20 (НЗТА)</t>
  </si>
  <si>
    <t>ЗИФ-00025160</t>
  </si>
  <si>
    <t>Насос топливный Д-243, МТЗ высокого давления с двумя рычагами НЗТА 4УТНИ-1111007-420</t>
  </si>
  <si>
    <t>ЗИФ-00039055</t>
  </si>
  <si>
    <t>Натяжитель ремня водяного насоса 236-1307155-А</t>
  </si>
  <si>
    <t>ЗИФ-00035607</t>
  </si>
  <si>
    <t>Ниппель 2 дюйма АРМ9-40.0140.004</t>
  </si>
  <si>
    <t>ЗИФ-00029632</t>
  </si>
  <si>
    <t>Ниппель АРМ70-075.0090.002 П/Ф</t>
  </si>
  <si>
    <t>ЗИФ-00025390</t>
  </si>
  <si>
    <t>Ниппель АРМ9-36.0300.016</t>
  </si>
  <si>
    <t>ЗИФ-00025391</t>
  </si>
  <si>
    <t>Ниппель АРМ9-36.0300.016-01</t>
  </si>
  <si>
    <t>ЗИФ-00029791</t>
  </si>
  <si>
    <t>Ниппель АРМ9-38.0140.004</t>
  </si>
  <si>
    <t>ЗИФ-00035606</t>
  </si>
  <si>
    <t>Ниппель АРМ9-40.0140.006</t>
  </si>
  <si>
    <t>ЗИФ-00025274</t>
  </si>
  <si>
    <t>Ниппель АРМ9-60.0140.003</t>
  </si>
  <si>
    <t>ЗИФ-00025275</t>
  </si>
  <si>
    <t>Ниппель АРМ9-60.0140.004</t>
  </si>
  <si>
    <t>ЗИФ-00005702</t>
  </si>
  <si>
    <t>Ниппель АРМ9-ПВ5/0,7 0500-072</t>
  </si>
  <si>
    <t>ЗИФ-00005704</t>
  </si>
  <si>
    <t>Ниппель АРМ9-ПВ5/0,7 0500-184-01</t>
  </si>
  <si>
    <t>ЗИФ-00028151</t>
  </si>
  <si>
    <t>Ниппель АРМ9-ПВ5/0,7 0500-184-03</t>
  </si>
  <si>
    <t>ЗИФ-00005709</t>
  </si>
  <si>
    <t>Ниппель АРМ9-ПВ5/0,7 0609-042</t>
  </si>
  <si>
    <t>ЗИФ-00025577</t>
  </si>
  <si>
    <t>Ниппель бачка расширительного АРМ9-36.0011.002</t>
  </si>
  <si>
    <t>ЗИФ-00024477</t>
  </si>
  <si>
    <t>Ниппель бачка расширительного АРМ9-60.0011.002</t>
  </si>
  <si>
    <t>ЗИФ-00033547</t>
  </si>
  <si>
    <t>Ниппель Ду 25 лат.</t>
  </si>
  <si>
    <t>ЗИФ-00011194</t>
  </si>
  <si>
    <t>Ниппель никелир. 1 1/2"</t>
  </si>
  <si>
    <t>ЗИФ-00023778</t>
  </si>
  <si>
    <t>Ниппель никелир. 1 1/4"</t>
  </si>
  <si>
    <t>ЗИФ-00023762</t>
  </si>
  <si>
    <t>Ниппель никелир. 1"</t>
  </si>
  <si>
    <t>ЗИФ-00023281</t>
  </si>
  <si>
    <t>Ниппель никелир. 1/4"</t>
  </si>
  <si>
    <t>ЗИФ-00025594</t>
  </si>
  <si>
    <t>Ниппель патрубка ППД АРМ9-36.0370.002</t>
  </si>
  <si>
    <t>ЗИФ-00039376</t>
  </si>
  <si>
    <t>Ниппель патрубка установочного АРМ9-36-40.0198.004</t>
  </si>
  <si>
    <t>ЗИФ-00041620</t>
  </si>
  <si>
    <t>Ниппель переходной 1 1/4"х1/2" нар.-нар</t>
  </si>
  <si>
    <t>ЗИФ-00043556</t>
  </si>
  <si>
    <t>Ниппель переходной 3/4"-1/2" VTr.580.N.0504</t>
  </si>
  <si>
    <t>ЗИФ-00033549</t>
  </si>
  <si>
    <t>Ниппель переходной латунь Ду25х15</t>
  </si>
  <si>
    <t>ЗИФ-00033548</t>
  </si>
  <si>
    <t>Ниппель переходной латунь Ду25х20</t>
  </si>
  <si>
    <t>ЗИФ-00032251</t>
  </si>
  <si>
    <t>Ниппель переходной латунь Ду40х25</t>
  </si>
  <si>
    <t>ЗИФ-00034928</t>
  </si>
  <si>
    <t>Ниппель переходной никелир. 1 1/2" х 1 1/4"</t>
  </si>
  <si>
    <t>ЗИФ-00023781</t>
  </si>
  <si>
    <t>Ниппель переходной никелир. 1 1/4" х 1/2"</t>
  </si>
  <si>
    <t>ЗИФ-00021912</t>
  </si>
  <si>
    <t>Ниппель переходной никелир. 1/2" х 1/4"</t>
  </si>
  <si>
    <t>ЗИФ-00005445</t>
  </si>
  <si>
    <t>Ниппель поворотный АРМ9-ПВ5/0,7 0603-040</t>
  </si>
  <si>
    <t>ЗИФ-00005706</t>
  </si>
  <si>
    <t>Ниппель поворотный АРМ9-ПВ5/0,7 0603-041</t>
  </si>
  <si>
    <t>ЗИФ-00005446</t>
  </si>
  <si>
    <t>Ниппель поворотный АРМ9-ПВ5/0,7 0609-040</t>
  </si>
  <si>
    <t>ЗИФ-00025578</t>
  </si>
  <si>
    <t>Ниппель подогрева АРМ9-36.0011.003</t>
  </si>
  <si>
    <t>ЗИФ-00024478</t>
  </si>
  <si>
    <t>Ниппель подогрева АРМ9-60.0011.003</t>
  </si>
  <si>
    <t>ЗИФ-00037940</t>
  </si>
  <si>
    <t>Ниппель приварной 10-012 ГОСТ 16042-70</t>
  </si>
  <si>
    <t>ЗИФ-00037942</t>
  </si>
  <si>
    <t>Ниппель приварной 16-012 ГОСТ 16042-70</t>
  </si>
  <si>
    <t>ЗИФ-00037939</t>
  </si>
  <si>
    <t>Ниппель приварной 18-012 ГОСТ 16042-70</t>
  </si>
  <si>
    <t>ЗИФ-00037938</t>
  </si>
  <si>
    <t>Ниппель приварной 22-012 ГОСТ 16042-70</t>
  </si>
  <si>
    <t>ЗИФ-00037941</t>
  </si>
  <si>
    <t>Ниппель приварной 8-012 ГОСТ 16042-70</t>
  </si>
  <si>
    <t>ЗИФ-00037665</t>
  </si>
  <si>
    <t>Ниппель приварной с накидной гайкой М12х1,5, нерж.</t>
  </si>
  <si>
    <t>ЗИФ-00037529</t>
  </si>
  <si>
    <t>Ниппель приварной с накидной гайкой М20х1,5, нерж</t>
  </si>
  <si>
    <t>ЗИФ-00037850</t>
  </si>
  <si>
    <t>Ниппель припайной 8-012 ГОСТ 16040-70</t>
  </si>
  <si>
    <t>ЗИФ-00036496</t>
  </si>
  <si>
    <t>Ниппель-соединитель для круглых воздуховодов оцинкованный d125 мм</t>
  </si>
  <si>
    <t>ЗИФ-00035537</t>
  </si>
  <si>
    <t>Ниппель-соединитель для круглых воздуховодов оцинкованный d150 мм</t>
  </si>
  <si>
    <t>ЗИФ-00028560</t>
  </si>
  <si>
    <t>Ниша АРМ18-110.1010.005</t>
  </si>
  <si>
    <t>ЗИФ-00035682</t>
  </si>
  <si>
    <t>Ниша АРМ18-132.1010.004</t>
  </si>
  <si>
    <t>ЗИФ-00039750</t>
  </si>
  <si>
    <t>Ниша АРМ72-110 РН.1090.000</t>
  </si>
  <si>
    <t>ЗИФ-00028556</t>
  </si>
  <si>
    <t>Ниша АРМ72-90.1010.004</t>
  </si>
  <si>
    <t>ЗИФ-00024335</t>
  </si>
  <si>
    <t>Ниша АРМ9-21.1021.003</t>
  </si>
  <si>
    <t>ЗИФ-00030115</t>
  </si>
  <si>
    <t>Ниша АРМ9-516.1000.003</t>
  </si>
  <si>
    <t>ЗИФ-00024353</t>
  </si>
  <si>
    <t>Ниша АРМ9-60.1000.003</t>
  </si>
  <si>
    <t>ЗИФ-00033485</t>
  </si>
  <si>
    <t>Обечайка АРМ.АКВ.0,42/0,9ЛУ2.0060.000-04</t>
  </si>
  <si>
    <t>ЗИФ-00044686</t>
  </si>
  <si>
    <t>Обечайка АРМ.АКВ.0,42/0,9ЛУ2.0566.000</t>
  </si>
  <si>
    <t>ЗИФ-00041793</t>
  </si>
  <si>
    <t>Обечайка АРМ-АКВ-0,42/0,9ЛУ2.0561.000</t>
  </si>
  <si>
    <t>ЗИФ-00029186</t>
  </si>
  <si>
    <t>Обойма шарнира МАЗ-64229 L=150 мм, 64227-1203842</t>
  </si>
  <si>
    <t>ЗИФ-00045218</t>
  </si>
  <si>
    <t>Обратный клапан DN100 (V13, V14)</t>
  </si>
  <si>
    <t>ЗИФ-00045224</t>
  </si>
  <si>
    <t>Обратный клапан DN32 (V17, V18)</t>
  </si>
  <si>
    <t>ЗИФ-00045219</t>
  </si>
  <si>
    <t>Обратный клапан DN40 (V17, V18)</t>
  </si>
  <si>
    <t>ЗИФ-00045223</t>
  </si>
  <si>
    <t>Обратный клапан DN80 (V13, V14)</t>
  </si>
  <si>
    <t>ЗИФ-00044818</t>
  </si>
  <si>
    <t>Обратный клапан  108A (C951A5)</t>
  </si>
  <si>
    <t>ЗИФ-00044822</t>
  </si>
  <si>
    <t>Обратный клапан  LNVOCV (C1028A3)</t>
  </si>
  <si>
    <t>ЗИФ-00027130</t>
  </si>
  <si>
    <t>Ограждение АРМ80.0030.000</t>
  </si>
  <si>
    <t>ЗИФ-00038241</t>
  </si>
  <si>
    <t>Ограждение правое АРМ80.0030.000-01</t>
  </si>
  <si>
    <t>ЗИФ-00028952</t>
  </si>
  <si>
    <t>Ограничитель на DIN-рейку</t>
  </si>
  <si>
    <t>ЗИФ-00039010</t>
  </si>
  <si>
    <t>Ограничитель на DIN-рейку ZBT008</t>
  </si>
  <si>
    <t>ЗИФ-00037854</t>
  </si>
  <si>
    <t>Ограничитель на DIN-рейку ФК-102-01</t>
  </si>
  <si>
    <t>ЗИФ-00041591</t>
  </si>
  <si>
    <t>Оксид алюминия активный фракция 3-5 мм JZ-K1</t>
  </si>
  <si>
    <t>ЗИФ-00044788</t>
  </si>
  <si>
    <t>Опора</t>
  </si>
  <si>
    <t>ЗИФ-00042564</t>
  </si>
  <si>
    <t>Опора АРМ.АКВ 13,5/1,05.0200.004</t>
  </si>
  <si>
    <t>ЗИФ-00036846</t>
  </si>
  <si>
    <t>Опора АРМ160.0020.033</t>
  </si>
  <si>
    <t>ЗИФ-00006855</t>
  </si>
  <si>
    <t>Опора АРМ20 0000-033</t>
  </si>
  <si>
    <t>ЗИФ-00005541</t>
  </si>
  <si>
    <t>Опора АРМ40.0020.033</t>
  </si>
  <si>
    <t>ЗИФ-00037486</t>
  </si>
  <si>
    <t>Опора АРМ40.0020.033-14</t>
  </si>
  <si>
    <t>ЗИФ-00041675</t>
  </si>
  <si>
    <t>Опора АРМ5.0020.033</t>
  </si>
  <si>
    <t>ЗИФ-00042887</t>
  </si>
  <si>
    <t>Опора АРМ67-11.0000.001</t>
  </si>
  <si>
    <t>ЗИФ-00042888</t>
  </si>
  <si>
    <t>Опора АРМ67-11.0000.002</t>
  </si>
  <si>
    <t>ЗИФ-00043552</t>
  </si>
  <si>
    <t>Опора АРМ67-5,5.0600.002</t>
  </si>
  <si>
    <t>ЗИФ-00044623</t>
  </si>
  <si>
    <t>Опора АРМ67-5,5.0600.002-01</t>
  </si>
  <si>
    <t>ЗИФ-00027131</t>
  </si>
  <si>
    <t>Опора АРМ80.0040.000</t>
  </si>
  <si>
    <t>ЗИФ-00034380</t>
  </si>
  <si>
    <t>Опора АРМ9-36.0292.000</t>
  </si>
  <si>
    <t>ЗИФ-00029548</t>
  </si>
  <si>
    <t>Опора блока охлаждения АРМ-ВГ6,6/0,3-1,6.0220.000</t>
  </si>
  <si>
    <t>ЗИФ-00038975</t>
  </si>
  <si>
    <t>Опора блока охлаждения АРМ-ВГ8,0-1/0,3-1,6.0220.000</t>
  </si>
  <si>
    <t>ЗИФ-00036208</t>
  </si>
  <si>
    <t>Опора выдвижная АРМ89323-0000010-01.0400</t>
  </si>
  <si>
    <t>ЗИФ-00041703</t>
  </si>
  <si>
    <t>Опора двигателя АРМ.АКВ 13,5/1,05.0220.000</t>
  </si>
  <si>
    <t>ЗИФ-00022107</t>
  </si>
  <si>
    <t>Опора двигателя ЗИФ-ВР45С.0010.000</t>
  </si>
  <si>
    <t>ЗИФ-00033914</t>
  </si>
  <si>
    <t>Опора диффузора АРМ70-30.0509.011</t>
  </si>
  <si>
    <t>ЗИФ-00041702</t>
  </si>
  <si>
    <t>Опора компрессора АРМ.АКВ 13,5/1,05.0210.000</t>
  </si>
  <si>
    <t>ЗИФ-00037343</t>
  </si>
  <si>
    <t>Опора компрессора АРМ19-160.0320.000</t>
  </si>
  <si>
    <t>ЗИФ-00021195</t>
  </si>
  <si>
    <t>Опора компрессора АРМ5000.0010.000</t>
  </si>
  <si>
    <t>ЗИФ-00011016</t>
  </si>
  <si>
    <t>Опора компрессора АРМ70-055Ш.0051.000</t>
  </si>
  <si>
    <t>ЗИФ-00027620</t>
  </si>
  <si>
    <t>Опора компрессора АРМ80.0070.000</t>
  </si>
  <si>
    <t>ЗИФ-00041573</t>
  </si>
  <si>
    <t>Опора осушителя АРМ66-5,5.0000.020</t>
  </si>
  <si>
    <t>ЗИФ-00042966</t>
  </si>
  <si>
    <t>Опора осушителя АРМ66-5,5.0000.020-01 П/Ф</t>
  </si>
  <si>
    <t>ЗИФ-00043091</t>
  </si>
  <si>
    <t>Опора осушителя АРМ66-5,5.0000.020-02</t>
  </si>
  <si>
    <t>ЗИФ-00020611</t>
  </si>
  <si>
    <t>Опора охладителя левая АРМ19-122.1000.004</t>
  </si>
  <si>
    <t>ЗИФ-00020612</t>
  </si>
  <si>
    <t>Опора охладителя правая АРМ19-122.1000.004-01</t>
  </si>
  <si>
    <t>ЗИФ-00041782</t>
  </si>
  <si>
    <t>Опора рамы АРМ66-5,5.0000.002</t>
  </si>
  <si>
    <t>ЗИФ-00039889</t>
  </si>
  <si>
    <t>Опора шкафа АРМ72-110 РН.0218.000</t>
  </si>
  <si>
    <t>ЗИФ-00038544</t>
  </si>
  <si>
    <t>Оправка конусная АРМ-ВГ2100/0,2-7,0.0000.024ЗИ</t>
  </si>
  <si>
    <t>ЗИФ-00035061</t>
  </si>
  <si>
    <t>Основание АРМ18-132.0219.000Ц</t>
  </si>
  <si>
    <t>ЗИФ-00027590</t>
  </si>
  <si>
    <t>Основание АРМ18-45.0219.014</t>
  </si>
  <si>
    <t>ЗИФ-00032033</t>
  </si>
  <si>
    <t>Основание АРМ18-45.0219.014 (покуп)</t>
  </si>
  <si>
    <t>ЗИФ-00010653</t>
  </si>
  <si>
    <t>Основание АРМ19-10Ш.0051.000</t>
  </si>
  <si>
    <t>ЗИФ-00038476</t>
  </si>
  <si>
    <t>Основание АРМ66-11.0000.010</t>
  </si>
  <si>
    <t>ЗИФ-00034694</t>
  </si>
  <si>
    <t>Основание АРМ89323-0000010.0020.002 п/ф</t>
  </si>
  <si>
    <t>ЗИФ-00039156</t>
  </si>
  <si>
    <t>Основание АРМ89323-0000010.0020.003 п/ф</t>
  </si>
  <si>
    <t>ЗИФ-00038730</t>
  </si>
  <si>
    <t>Основание АРМ89323-0000010-01.0403</t>
  </si>
  <si>
    <t>ЗИФ-00036209</t>
  </si>
  <si>
    <t>Основание АРМ89323-0000010-01.0403 ПФ</t>
  </si>
  <si>
    <t>ЗИФ-00023502</t>
  </si>
  <si>
    <t>Основание АРМ9-50.0226.001</t>
  </si>
  <si>
    <t>ЗИФ-00010445</t>
  </si>
  <si>
    <t>Основание МЗА18 0000-401</t>
  </si>
  <si>
    <t>ЗИФ-00025321</t>
  </si>
  <si>
    <t>Основание стойки подъема АРМ9-60.0810.002</t>
  </si>
  <si>
    <t>ЗИФ-00007500</t>
  </si>
  <si>
    <t>Ось 6-6f9х16.45.Ц9хр ГОСТ 9650-80</t>
  </si>
  <si>
    <t>ЗИФ-00020212</t>
  </si>
  <si>
    <t>Ось VG18MV b=1010, с=1510 139,7х5, М12</t>
  </si>
  <si>
    <t>ЗИФ-00036212</t>
  </si>
  <si>
    <t>Ось VG18MV b=1250, с=1850 139,7х5, М12</t>
  </si>
  <si>
    <t>ЗИФ-00036211</t>
  </si>
  <si>
    <t>Ось VGB18MV b=1250, с=1850 139,7х5, М12</t>
  </si>
  <si>
    <t>ЗИФ-00039138</t>
  </si>
  <si>
    <t>Ось VGB18MV b=1350, с=1830 139,7х5, М12</t>
  </si>
  <si>
    <t>ЗИФ-00028252</t>
  </si>
  <si>
    <t>Ось АРМ18-132.0211.001</t>
  </si>
  <si>
    <t>ЗИФ-00027427</t>
  </si>
  <si>
    <t>Ось АРМ18-45.0211.001</t>
  </si>
  <si>
    <t>ЗИФ-00008576</t>
  </si>
  <si>
    <t>Ось АРМ9-ПВ5/0,7 0500-095</t>
  </si>
  <si>
    <t>ЗИФ-00039271</t>
  </si>
  <si>
    <t>Ось без тормоза (двухосное исп.) HD435 1850мм/1250мм/1750кг</t>
  </si>
  <si>
    <t>ЗИФ-00039273</t>
  </si>
  <si>
    <t>Ось без тормоза (одноосное исп.) HD432</t>
  </si>
  <si>
    <t>ЗИФ-00039272</t>
  </si>
  <si>
    <t>Ось без тормоза (одноосное исп.) HD452 1320мм/ 860мм/1000кг</t>
  </si>
  <si>
    <t>ЗИФ-00022108</t>
  </si>
  <si>
    <t>Ось в сборе ЗИФ-ВР45С.0020.000</t>
  </si>
  <si>
    <t>ЗИФ-00035059</t>
  </si>
  <si>
    <t>Ось качающаяся АРМ18-132.0212.000</t>
  </si>
  <si>
    <t>ЗИФ-00027114</t>
  </si>
  <si>
    <t>Ось качающаяся АРМ18-45.0212.000</t>
  </si>
  <si>
    <t>ЗИФ-00007349</t>
  </si>
  <si>
    <t>Ось МЗА18 0000-006</t>
  </si>
  <si>
    <t>ЗИФ-00029203</t>
  </si>
  <si>
    <t>Ось МЗА18 0000-006 П.Ф.</t>
  </si>
  <si>
    <t>ЗИФ-00035060</t>
  </si>
  <si>
    <t>Ось неподвижная АРМ18-132.0211.000</t>
  </si>
  <si>
    <t>ЗИФ-00039269</t>
  </si>
  <si>
    <t>Ось с тормозом (двухосное исп.) HD435 1850мм/1250мм/1750кг</t>
  </si>
  <si>
    <t>ЗИФ-00038851</t>
  </si>
  <si>
    <t>Отбойник АРМ9-36-40.5420.023</t>
  </si>
  <si>
    <t>ЗИФ-00041584</t>
  </si>
  <si>
    <t>Отвод (доработка) АРМ9-40.0022.002</t>
  </si>
  <si>
    <t>ЗИФ-00041583</t>
  </si>
  <si>
    <t>Отвод (доработка) АРМ9-40.0022.003</t>
  </si>
  <si>
    <t>ЗИФ-00044568</t>
  </si>
  <si>
    <t>Отвод 135 1300х1750. (шея 100, фланец 50, с сеткой)</t>
  </si>
  <si>
    <t>ЗИФ-00035566</t>
  </si>
  <si>
    <t>Отвод 45-159x5 ГОСТ 30753-2001</t>
  </si>
  <si>
    <t>ЗИФ-00043532</t>
  </si>
  <si>
    <t>Отвод 45-21,3х2 ГОСТ 17375-2001</t>
  </si>
  <si>
    <t>ЗИФ-00036970</t>
  </si>
  <si>
    <t>Отвод 45-32х3,5 ГОСТ 17375-2001</t>
  </si>
  <si>
    <t>ЗИФ-00045036</t>
  </si>
  <si>
    <t>Отвод 45-45х3 Сталь 20 ГОСТ 17375-2001</t>
  </si>
  <si>
    <t>ЗИФ-00007501</t>
  </si>
  <si>
    <t>Отвод 45-89х3,5 ГОСТ 17375-2001</t>
  </si>
  <si>
    <t>ЗИФ-00037053</t>
  </si>
  <si>
    <t>Отвод 45-89х3,5-Ц ГОСТ 17375-2001 оцинков.</t>
  </si>
  <si>
    <t>ЗИФ-00038953</t>
  </si>
  <si>
    <t>Отвод 90 оцинкованый для воздуховодо 1098х1398 Rш=700 h530/100 б=1,0 мм переходящий в 1098x698 Ш30/Ш</t>
  </si>
  <si>
    <t>ЗИФ-00030121</t>
  </si>
  <si>
    <t>Отвод 90-108х3,5 ГОСТ 17375-2001</t>
  </si>
  <si>
    <t>ЗИФ-00042510</t>
  </si>
  <si>
    <t>Отвод 90-108х5-09Г2С ГОСТ 17375-2001</t>
  </si>
  <si>
    <t>ЗИФ-00035601</t>
  </si>
  <si>
    <t>Отвод 90-114х5 ГОСТ 17375-2001</t>
  </si>
  <si>
    <t>ЗИФ-00025596</t>
  </si>
  <si>
    <t>Отвод 90-1-21,3х2 ГОСТ 17375-2001</t>
  </si>
  <si>
    <t>ЗИФ-00037249</t>
  </si>
  <si>
    <t>Отвод 90-1-21,3х2-Ц ГОСТ 17375-2001 оцинк.</t>
  </si>
  <si>
    <t>ЗИФ-00004193</t>
  </si>
  <si>
    <t>Отвод 90-1-26,9х2 ГОСТ 17375-2001</t>
  </si>
  <si>
    <t>ЗИФ-00036979</t>
  </si>
  <si>
    <t>Отвод 90-1-26,9х2,6 ГОСТ 17375-2001</t>
  </si>
  <si>
    <t>ЗИФ-00019926</t>
  </si>
  <si>
    <t>Отвод 90-1-33,7х3,2 ГОСТ 17375-2001</t>
  </si>
  <si>
    <t>ЗИФ-00035812</t>
  </si>
  <si>
    <t>Отвод 90-133х4,5-09Г2С ГОСТ 17375-2001</t>
  </si>
  <si>
    <t>ЗИФ-00044669</t>
  </si>
  <si>
    <t>Отвод 90-1-42,4х2,6 ГОСТ 17375-2001</t>
  </si>
  <si>
    <t>ЗИФ-00038694</t>
  </si>
  <si>
    <t>Отвод 90-1-42,4х2,6-Ц ГОСТ 17375-2001 оцинк.</t>
  </si>
  <si>
    <t>ЗИФ-00036874</t>
  </si>
  <si>
    <t>Отвод 90-1-48,3x2,6-09Г2С ГОСТ 17375-2001</t>
  </si>
  <si>
    <t>ЗИФ-00038695</t>
  </si>
  <si>
    <t>Отвод 90-1-48,3х2,6-Ц ГОСТ 17375-2001 оцинк.</t>
  </si>
  <si>
    <t>ЗИФ-00026318</t>
  </si>
  <si>
    <t>Отвод 90-1-48,3х3,6 ГОСТ 17375-2001</t>
  </si>
  <si>
    <t>ЗИФ-00025587</t>
  </si>
  <si>
    <t>Отвод 90-1-60,3х2,9 ГОСТ 17375-2001</t>
  </si>
  <si>
    <t>ЗИФ-00036977</t>
  </si>
  <si>
    <t>Отвод 90-32х3 ГОСТ 17375-2001</t>
  </si>
  <si>
    <t>ЗИФ-00036969</t>
  </si>
  <si>
    <t>Отвод 90-32х3,5 ГОСТ 17375-2001</t>
  </si>
  <si>
    <t>ЗИФ-00036975</t>
  </si>
  <si>
    <t>Отвод 90-38х3 ГОСТ 17375-2001</t>
  </si>
  <si>
    <t>ЗИФ-00006462</t>
  </si>
  <si>
    <t>Отвод 90-45х3 ГОСТ 17375-2001</t>
  </si>
  <si>
    <t>ЗИФ-00005868</t>
  </si>
  <si>
    <t>Отвод 90-57х3 ГОСТ 17375-2001</t>
  </si>
  <si>
    <t>ЗИФ-00037541</t>
  </si>
  <si>
    <t>Отвод 90-57х3-12Х18Н10Т</t>
  </si>
  <si>
    <t>ЗИФ-00034959</t>
  </si>
  <si>
    <t>Отвод 90-57х4 ГОСТ 17375-2001</t>
  </si>
  <si>
    <t>ЗИФ-00005869</t>
  </si>
  <si>
    <t>Отвод 90-76х3,5 ГОСТ 17375-2001</t>
  </si>
  <si>
    <t>ЗИФ-00008718</t>
  </si>
  <si>
    <t>Отвод 90-76х5 ГОСТ 17375-2001</t>
  </si>
  <si>
    <t>ЗИФ-00007502</t>
  </si>
  <si>
    <t>Отвод 90-89х3,5 ГОСТ 17375-2001</t>
  </si>
  <si>
    <t>ЗИФ-00037052</t>
  </si>
  <si>
    <t>Отвод 90-89х3,5-Ц ГОСТ 17375-2001 оцинков.</t>
  </si>
  <si>
    <t>ЗИФ-00034954</t>
  </si>
  <si>
    <t>Отвод 90-89х4 ГОСТ 17375-2001</t>
  </si>
  <si>
    <t>ЗИФ-00035428</t>
  </si>
  <si>
    <t>Отвод 90-89х4 ГОСТ 30753-2001</t>
  </si>
  <si>
    <t>ЗИФ-00035565</t>
  </si>
  <si>
    <t>Отвод АРМ18-132.0130.005</t>
  </si>
  <si>
    <t>ЗИФ-00026029</t>
  </si>
  <si>
    <t>Отвод АРМ19-10Ш.0030.001</t>
  </si>
  <si>
    <t>ЗИФ-00025588</t>
  </si>
  <si>
    <t>Отвод АРМ9-36.0342.005</t>
  </si>
  <si>
    <t>ЗИФ-00044011</t>
  </si>
  <si>
    <t>Отвод к/з 273х10 ст. ГОСТ 30753-01</t>
  </si>
  <si>
    <t>ЗИФ-00037468</t>
  </si>
  <si>
    <t>Отвод клапанный АРМ6000.0050.000</t>
  </si>
  <si>
    <t>ЗИФ-00037800</t>
  </si>
  <si>
    <t>Отвод П90-1-60,3х4 ГОСТ 17375-2001</t>
  </si>
  <si>
    <t>ЗИФ-00037650</t>
  </si>
  <si>
    <t>Отвод сварной АРМ6000.0040.005</t>
  </si>
  <si>
    <t>ЗИФ-00006463</t>
  </si>
  <si>
    <t>Отводка 50-1601180-А</t>
  </si>
  <si>
    <t>ЗИФ-00008932</t>
  </si>
  <si>
    <t>Отводка АРМ9-30.0010.000</t>
  </si>
  <si>
    <t>ЗИФ-00005395</t>
  </si>
  <si>
    <t>Отводка АРМ9-50.0011.000</t>
  </si>
  <si>
    <t>ЗИФ-00017398</t>
  </si>
  <si>
    <t>Отводка АРМ9-ПВ5/0,7 0009-710</t>
  </si>
  <si>
    <t>ЗИФ-00036376</t>
  </si>
  <si>
    <t>Отводка АРМ9-ПВ5/0,7FAW 0300.300</t>
  </si>
  <si>
    <t>ЗИФ-00034644</t>
  </si>
  <si>
    <t>Отступ выхлопной АРМ9-36Б.0048.000</t>
  </si>
  <si>
    <t>ЗИФ-00041200</t>
  </si>
  <si>
    <t>Отступ выхлопной АРМ9-50F.0057.000</t>
  </si>
  <si>
    <t>ЗИФ-00042916</t>
  </si>
  <si>
    <t>Охладитель воздуха без вентилятора 238x191x30 мм.</t>
  </si>
  <si>
    <t>ЗИФ-00042747</t>
  </si>
  <si>
    <t>Охладитель воздуха с вентилятором 340x331x147 мм.</t>
  </si>
  <si>
    <t>ЗИФ-00036257</t>
  </si>
  <si>
    <t>Палец АРМ89323-0000010-01.0001</t>
  </si>
  <si>
    <t>ЗИФ-00027681</t>
  </si>
  <si>
    <t>Палец АРМ9-84.0009.592</t>
  </si>
  <si>
    <t>ЗИФ-00023668</t>
  </si>
  <si>
    <t>Палец АРМ9-ПВ5/0,7 0009-592</t>
  </si>
  <si>
    <t>ЗИФ-00040298</t>
  </si>
  <si>
    <t>Панель оператора Weintek cMT2078X, 7"</t>
  </si>
  <si>
    <t>ЗИФ-00044978</t>
  </si>
  <si>
    <t>Панель оператора ИПП120</t>
  </si>
  <si>
    <t>ЗИФ-00038364</t>
  </si>
  <si>
    <t>Панель управления</t>
  </si>
  <si>
    <t>ЗИФ-00043755</t>
  </si>
  <si>
    <t>Панель управления частотного преобразователя</t>
  </si>
  <si>
    <t>ЗИФ-00010611</t>
  </si>
  <si>
    <t>Панель щита приборного АРМ19-11Ш.1000.006</t>
  </si>
  <si>
    <t>ЗИФ-00011053</t>
  </si>
  <si>
    <t>Панель щита приборного АРМ70-055Ш.1000.004</t>
  </si>
  <si>
    <t>ЗИФ-00044858</t>
  </si>
  <si>
    <t>Панельный фильтр</t>
  </si>
  <si>
    <t>ЗИФ-00042838</t>
  </si>
  <si>
    <t>Патрубок (рукав-дет.60-71-22-0,2(2)) 245-1008034</t>
  </si>
  <si>
    <t>ЗИФ-00005871</t>
  </si>
  <si>
    <t>Патрубок /р/ радиатора КамАЗ-6520 верх. (синий) 6520-1303010-03 силикон</t>
  </si>
  <si>
    <t>ЗИФ-00005872</t>
  </si>
  <si>
    <t>Патрубок /р/ радиатора КамАЗ-6520 нижн. (синий) 6520-1303026-01 силикон</t>
  </si>
  <si>
    <t>ЗИФ-00036547</t>
  </si>
  <si>
    <t>Патрубок 130-16-185 силикон</t>
  </si>
  <si>
    <t>ЗИФ-00023401</t>
  </si>
  <si>
    <t>Патрубок 245-1008029</t>
  </si>
  <si>
    <t>ЗИФ-00042839</t>
  </si>
  <si>
    <t>Патрубок 245-1008311</t>
  </si>
  <si>
    <t>ЗИФ-00042841</t>
  </si>
  <si>
    <t>Патрубок 245-1008475-Б</t>
  </si>
  <si>
    <t>ЗИФ-00025394</t>
  </si>
  <si>
    <t>Патрубок 260-1109009-А</t>
  </si>
  <si>
    <t>ЗИФ-00006464</t>
  </si>
  <si>
    <t>Патрубок 5320-1303010 силикон</t>
  </si>
  <si>
    <t>ЗИФ-00006465</t>
  </si>
  <si>
    <t>Патрубок 5320-1303027 силикон</t>
  </si>
  <si>
    <t>ЗИФ-00043633</t>
  </si>
  <si>
    <t>Патрубок 544019-1303025 силикон</t>
  </si>
  <si>
    <t>ЗИФ-00036552</t>
  </si>
  <si>
    <t>Патрубок 630369-1303028 силикон</t>
  </si>
  <si>
    <t>ЗИФ-00038059</t>
  </si>
  <si>
    <t>Патрубок 90 АРМ9-60.0161.000</t>
  </si>
  <si>
    <t>ЗИФ-00038058</t>
  </si>
  <si>
    <t>Патрубок G 1 1/2"-90 АРМ9-60.0162.000</t>
  </si>
  <si>
    <t>ЗИФ-00038057</t>
  </si>
  <si>
    <t>Патрубок G 2"-90 АРМ9-60.0163.000</t>
  </si>
  <si>
    <t>ЗИФ-00035542</t>
  </si>
  <si>
    <t>Патрубок АРМ18-132.0120.000</t>
  </si>
  <si>
    <t>ЗИФ-00011018</t>
  </si>
  <si>
    <t>Патрубок АРМ70-055Ш.0070.000</t>
  </si>
  <si>
    <t>ЗИФ-00018379</t>
  </si>
  <si>
    <t>Патрубок АРМ70-055Ш.0070.001</t>
  </si>
  <si>
    <t>ЗИФ-00043642</t>
  </si>
  <si>
    <t>Патрубок АРМ9-21.1.0000.960</t>
  </si>
  <si>
    <t>ЗИФ-00043516</t>
  </si>
  <si>
    <t>Патрубок АРМ9-21.1.0000.970</t>
  </si>
  <si>
    <t>ЗИФ-00038848</t>
  </si>
  <si>
    <t>Патрубок АРМ9-36-40.5450.001</t>
  </si>
  <si>
    <t>ЗИФ-00029611</t>
  </si>
  <si>
    <t>Патрубок АРМ9-ПВ5/0,7 0009-380</t>
  </si>
  <si>
    <t>ЗИФ-00039509</t>
  </si>
  <si>
    <t>Патрубок АРМ-ВГ8,0-1/0,3-1,6.0000.053</t>
  </si>
  <si>
    <t>ЗИФ-00044926</t>
  </si>
  <si>
    <t>Патрубок верхний АРМ9-50F.0633.000</t>
  </si>
  <si>
    <t>ЗИФ-00005448</t>
  </si>
  <si>
    <t>Патрубок верхний АРМ9-ПВ5/0,7.0612.040</t>
  </si>
  <si>
    <t>ЗИФ-00034738</t>
  </si>
  <si>
    <t>Патрубок воздухоочистителя 260-1109402</t>
  </si>
  <si>
    <t>ЗИФ-00041493</t>
  </si>
  <si>
    <t>Патрубок воздушного фильтра</t>
  </si>
  <si>
    <t>ЗИФ-00035538</t>
  </si>
  <si>
    <t>Патрубок воздушный соединительный ЕВРО 6520%6460-1109410 (D150мм, h100мм) (РТИ)</t>
  </si>
  <si>
    <t>ЗИФ-00025387</t>
  </si>
  <si>
    <t>Патрубок впускной 236НЕ-1115128</t>
  </si>
  <si>
    <t>ЗИФ-00025382</t>
  </si>
  <si>
    <t>Патрубок выхлопной АРМ9-36.0350.000</t>
  </si>
  <si>
    <t>ЗИФ-00025557</t>
  </si>
  <si>
    <t>Патрубок выхлопной АРМ9-36.0350.002</t>
  </si>
  <si>
    <t>ЗИФ-00034757</t>
  </si>
  <si>
    <t>Патрубок выхлопной турбокомпрессора АРМ9-38.0351.000</t>
  </si>
  <si>
    <t>ЗИФ-00028590</t>
  </si>
  <si>
    <t>Патрубок глушителя МАЗ-555102,551605 от заслонки вспомог. тормоза (6303-1203120), 551605-1203120-050</t>
  </si>
  <si>
    <t>ЗИФ-00043428</t>
  </si>
  <si>
    <t>Патрубок гофрированный усиленный d20 L 400 мм HIMPT (силикон)</t>
  </si>
  <si>
    <t>ЗИФ-00037420</t>
  </si>
  <si>
    <t>Патрубок ЗИФ АРМ-МКС-51,28/1,0-2-2А.0400.100</t>
  </si>
  <si>
    <t>ЗИФ-00007294</t>
  </si>
  <si>
    <t>Патрубок МЗА18 0000-250</t>
  </si>
  <si>
    <t>ЗИФ-00007297</t>
  </si>
  <si>
    <t>Патрубок МЗА18 0000-390</t>
  </si>
  <si>
    <t>ЗИФ-00005426</t>
  </si>
  <si>
    <t>Патрубок нижний АРМ9-50.0640.000</t>
  </si>
  <si>
    <t>ЗИФ-00041707</t>
  </si>
  <si>
    <t>Патрубок нижний АРМ9-50F.0634.000</t>
  </si>
  <si>
    <t>ЗИФ-00006268</t>
  </si>
  <si>
    <t>Патрубок нижний АРМ9-ПВ5/0,7.0612.050</t>
  </si>
  <si>
    <t>ЗИФ-00038789</t>
  </si>
  <si>
    <t>Патрубок отводной АРМ9-36-40.0323.000</t>
  </si>
  <si>
    <t>ЗИФ-00043378</t>
  </si>
  <si>
    <t>Патрубок переходной 90° d=18/25мм 150х150мм силикон</t>
  </si>
  <si>
    <t>ЗИФ-00041795</t>
  </si>
  <si>
    <t>Патрубок переходной 90° d=38/45мм 100х100мм силикон</t>
  </si>
  <si>
    <t>ЗИФ-00037507</t>
  </si>
  <si>
    <t>Патрубок переходной 90° d=45/57мм 100х100мм силикон</t>
  </si>
  <si>
    <t>ЗИФ-00025360</t>
  </si>
  <si>
    <t>Патрубок подводящий водяной АРМ9-36.0011.000</t>
  </si>
  <si>
    <t>ЗИФ-00028636</t>
  </si>
  <si>
    <t>Патрубок подводящий водяной АРМ9-36.0013.000</t>
  </si>
  <si>
    <t>ЗИФ-00035518</t>
  </si>
  <si>
    <t>Патрубок подводящий водяной АРМ9-36Б.0013.000</t>
  </si>
  <si>
    <t>ЗИФ-00025442</t>
  </si>
  <si>
    <t>Патрубок ППД АРМ9-36.0370.000</t>
  </si>
  <si>
    <t>ЗИФ-00035459</t>
  </si>
  <si>
    <t>Патрубок с фланцем АРМ9-33.0120.000</t>
  </si>
  <si>
    <t>ЗИФ-00040723</t>
  </si>
  <si>
    <t>Патрубок силиконовый 90 градусов D38/51 L=100мм</t>
  </si>
  <si>
    <t>ЗИФ-00041970</t>
  </si>
  <si>
    <t>Патрубок силиконовый прямой с переходом Ф60х70 мм L120 мм HIMPT</t>
  </si>
  <si>
    <t>ЗИФ-00042189</t>
  </si>
  <si>
    <t>Патрубок силиконовый с вн. диаметром 125 мм, L=500 мм</t>
  </si>
  <si>
    <t>ЗИФ-00036467</t>
  </si>
  <si>
    <t>Патрубок силиконовый с вн. диаметром 38 мм, L=1100 мм, 1,2 МПа, до +180°С</t>
  </si>
  <si>
    <t>ЗИФ-00034321</t>
  </si>
  <si>
    <t>Патрубок силиконовый с вн. диаметром 45 мм, L=1100 мм, ПР-45, ТУ 29.32.30-001-12219755-2017</t>
  </si>
  <si>
    <t>ЗИФ-00034322</t>
  </si>
  <si>
    <t>Патрубок силиконовый с вн. диаметром 55 мм, L=1100 мм, ПР-55, ТУ 29.32.30-001-12219755-2017</t>
  </si>
  <si>
    <t>ЗИФ-00042186</t>
  </si>
  <si>
    <t>Патрубок силиконовый с вн. диаметром 65 мм, L=500 мм</t>
  </si>
  <si>
    <t>ЗИФ-00042187</t>
  </si>
  <si>
    <t>Патрубок силиконовый с вн. диаметром 90 мм, L=500 мм</t>
  </si>
  <si>
    <t>ЗИФ-00041972</t>
  </si>
  <si>
    <t>Патрубок силиконовый угловой Ф40 мм L150х150 мм, 90 град. HIMPT</t>
  </si>
  <si>
    <t>ЗИФ-00041634</t>
  </si>
  <si>
    <t>Патрубок силиконовый ф 45 мм, угловой 135°, L=150х150 мм</t>
  </si>
  <si>
    <t>ЗИФ-00025398</t>
  </si>
  <si>
    <t>Патрубок соединения АРМ9-36.0000.063</t>
  </si>
  <si>
    <t>ЗИФ-00044699</t>
  </si>
  <si>
    <t>Патрубок соединительный (д.3490) 90° d=18мм</t>
  </si>
  <si>
    <t>ЗИФ-00044700</t>
  </si>
  <si>
    <t>Патрубок соединительный d=18мм 3302-8120040</t>
  </si>
  <si>
    <t>ЗИФ-00022673</t>
  </si>
  <si>
    <t>Патрубок термостата 50-1306028-Б2</t>
  </si>
  <si>
    <t>ЗИФ-00038727</t>
  </si>
  <si>
    <t>Патрубок угловой 90 d20 L100х100мм (силикон)</t>
  </si>
  <si>
    <t>ЗИФ-00043419</t>
  </si>
  <si>
    <t>Патрубок угловой 90 d40 L250х250мм (силикон)</t>
  </si>
  <si>
    <t>ЗИФ-00028576</t>
  </si>
  <si>
    <t>Патрубок угловой воздуховода (ребристый) 53205-1109375</t>
  </si>
  <si>
    <t>ЗИФ-00039744</t>
  </si>
  <si>
    <t>Патрубок угловой воздушного фильтра 5320-1109375</t>
  </si>
  <si>
    <t>ЗИФ-00039050</t>
  </si>
  <si>
    <t>Патрубок установочный термостата АРМ9-36-40.0198.000</t>
  </si>
  <si>
    <t>ЗИФ-00018769</t>
  </si>
  <si>
    <t>Патрубок фильтра воздушного АРМ9-ПВ5/0,7 0021-001</t>
  </si>
  <si>
    <t>ЗИФ-00032340</t>
  </si>
  <si>
    <t>Патрубок-кронштейн 236Д-1008482</t>
  </si>
  <si>
    <t>ЗИФ-00025378</t>
  </si>
  <si>
    <t>Патрубок-кронштейн 236Д-1118482</t>
  </si>
  <si>
    <t>ЗИФ-00025687</t>
  </si>
  <si>
    <t>Патрубок-кронштейн в сборе 236Н-1008480</t>
  </si>
  <si>
    <t>ЗИФ-00019869</t>
  </si>
  <si>
    <t>Передняя крышка 88019</t>
  </si>
  <si>
    <t>ЗИФ-00033184</t>
  </si>
  <si>
    <t>Переключатель AC-2 22мм 2 позиции I-O черная стандартная ручка (25051DEK)</t>
  </si>
  <si>
    <t>ЗИФ-00036522</t>
  </si>
  <si>
    <t>Переключатель AR-LA800E-BLSM255, с подсветкой, желтый, с фиксацией, 660В, 10А, 1НО, 2 положения</t>
  </si>
  <si>
    <t>ЗИФ-00039397</t>
  </si>
  <si>
    <t>Переключатель EKF BD21 2P, короткая ручка NO</t>
  </si>
  <si>
    <t>ЗИФ-00043175</t>
  </si>
  <si>
    <t>Переключатель SB5 в сборе модульный 22мм 2 позиции с фиксацией 1НО+1НЗ</t>
  </si>
  <si>
    <t>ЗИФ-00036046</t>
  </si>
  <si>
    <t>Переключатель кулачковый ПК-1-23 32А 3P 1-0-2</t>
  </si>
  <si>
    <t>ЗИФ-00028828</t>
  </si>
  <si>
    <t>Переключатель ПК12-21-822-54</t>
  </si>
  <si>
    <t>ЗИФ-00035545</t>
  </si>
  <si>
    <t>Перемычка АРМ18-132.0120.003</t>
  </si>
  <si>
    <t>ЗИФ-00034883</t>
  </si>
  <si>
    <t>Переход PP-H на чугун серый HT HTUG Дн 110 б/нап без манжеты Ostendorf 115820</t>
  </si>
  <si>
    <t>ЗИФ-00037071</t>
  </si>
  <si>
    <t>Переход АРМ9-ПВ5/0,7FAW 0800.304</t>
  </si>
  <si>
    <t>ЗИФ-00036988</t>
  </si>
  <si>
    <t>Переход К-108x4-76x3,5 ГОСТ 17378-2001</t>
  </si>
  <si>
    <t>ЗИФ-00037050</t>
  </si>
  <si>
    <t>Переход К-108x4-89x3,5 ГОСТ 17378-2001 оцинков.</t>
  </si>
  <si>
    <t>ЗИФ-00043498</t>
  </si>
  <si>
    <t>Переход К-1-33,7x3,2-21,3x3,2-ст20 ГОСТ 17378-2001</t>
  </si>
  <si>
    <t>ЗИФ-00025048</t>
  </si>
  <si>
    <t>Переход К-133x5-114x4-Ст10 ГОСТ 17378-2001</t>
  </si>
  <si>
    <t>ЗИФ-00029559</t>
  </si>
  <si>
    <t>Переход К-1-42,4x2,6-26,9x2 ГОСТ 17378-2001</t>
  </si>
  <si>
    <t>ЗИФ-00037051</t>
  </si>
  <si>
    <t>Переход К-1-42,4х2,6-21,3х2,0 ГОСТ 17378-2001 оцинков.</t>
  </si>
  <si>
    <t>ЗИФ-00038696</t>
  </si>
  <si>
    <t>Переход К-1-48,3х2,6-42,4х2,6 ГОСТ 17378-2001 оцинков.</t>
  </si>
  <si>
    <t>ЗИФ-00035814</t>
  </si>
  <si>
    <t>Переход К-159x6-133x5-09Г2С ГОСТ 17378-2001</t>
  </si>
  <si>
    <t>ЗИФ-00042507</t>
  </si>
  <si>
    <t>Переход К-159x8-108x6-09Г2С ГОСТ 17378-2001</t>
  </si>
  <si>
    <t>ЗИФ-00043497</t>
  </si>
  <si>
    <t>Переход К-1-60,3х2,9-33,7х2,3-ст20 ГОСТ 17378-2001</t>
  </si>
  <si>
    <t>ЗИФ-00044668</t>
  </si>
  <si>
    <t>Переход К-1-60,3х2,9-42,4х2,6 ГОСТ 17378-2001</t>
  </si>
  <si>
    <t>ЗИФ-00038697</t>
  </si>
  <si>
    <t>Переход К-1-60,3х2,9-42,4х2,6 ГОСТ 17378-2001 оцинков.</t>
  </si>
  <si>
    <t>ЗИФ-00038592</t>
  </si>
  <si>
    <t>Переход К-38х4-32х4-09Г2С ГОСТ 17378-2001</t>
  </si>
  <si>
    <t>ЗИФ-00036991</t>
  </si>
  <si>
    <t>Переход К-45x2,5-25х1,6 ГОСТ 17378-2001</t>
  </si>
  <si>
    <t>ЗИФ-00036990</t>
  </si>
  <si>
    <t>Переход К-45x2,5-32x2 ГОСТ 17378-2001</t>
  </si>
  <si>
    <t>ЗИФ-00043529</t>
  </si>
  <si>
    <t>Переход К-57x3-38x2-ст20 ГОСТ 17378-2001</t>
  </si>
  <si>
    <t>ЗИФ-00037542</t>
  </si>
  <si>
    <t>Переход К-57х3-38х2-12Х18Н10Т</t>
  </si>
  <si>
    <t>ЗИФ-00007504</t>
  </si>
  <si>
    <t>Переход К-57х3-45х2,5 ГОСТ 17378-2001</t>
  </si>
  <si>
    <t>ЗИФ-00038591</t>
  </si>
  <si>
    <t>Переход К-57х4-32х3-09Г2С ГОСТ 17378-2001</t>
  </si>
  <si>
    <t>ЗИФ-00043530</t>
  </si>
  <si>
    <t>Переход К-57х4-32х3-ст20 ГОСТ 17378-2001</t>
  </si>
  <si>
    <t>ЗИФ-00036446</t>
  </si>
  <si>
    <t>Переход К-57х5-45х4-Ст10 ГОСТ 17378-2001</t>
  </si>
  <si>
    <t>ЗИФ-00039511</t>
  </si>
  <si>
    <t>Переход К-76x3,5-38x2,5 ГОСТ 17378-2001</t>
  </si>
  <si>
    <t>ЗИФ-00036989</t>
  </si>
  <si>
    <t>Переход К-76x3-57x3 ГОСТ 17378-2001</t>
  </si>
  <si>
    <t>ЗИФ-00038884</t>
  </si>
  <si>
    <t>Переход К-89x3,5-45x2,5 ГОСТ 17378-2001</t>
  </si>
  <si>
    <t>ЗИФ-00037416</t>
  </si>
  <si>
    <t>Переход К-89x3,5-76x3 ГОСТ 17378-2001 оцинков.</t>
  </si>
  <si>
    <t>ЗИФ-00039517</t>
  </si>
  <si>
    <t>Переход К-89x3,5-76x3,5 ГОСТ 17378-2001</t>
  </si>
  <si>
    <t>ЗИФ-00032890</t>
  </si>
  <si>
    <t>Переход К-89х6-57x4-12Х18Н10Т</t>
  </si>
  <si>
    <t>ЗИФ-00033956</t>
  </si>
  <si>
    <t>Переход никель В-Н 3/4х1/2"</t>
  </si>
  <si>
    <t>ЗИФ-00038209</t>
  </si>
  <si>
    <t>Переходник 27-4,2/1.05.004.АРС</t>
  </si>
  <si>
    <t>ЗИФ-00010959</t>
  </si>
  <si>
    <t>Переходник ExdllCU/ExellU/Ex d llC Gb U/Ex e ll Gb U, IP66/67, рез ISO7/1 (3/4"-1/2"), оцинк. RE21G</t>
  </si>
  <si>
    <t>ЗИФ-00022627</t>
  </si>
  <si>
    <t>Переходник G 1/2"-K 3/8" АРМ70-055Ш.0000.077</t>
  </si>
  <si>
    <t>ЗИФ-00034043</t>
  </si>
  <si>
    <t>Переходник G1/4 нар. - М8х1 вн.</t>
  </si>
  <si>
    <t>ЗИФ-00038416</t>
  </si>
  <si>
    <t>Переходник G1/4" нар. - М8х1 вн. - G1/2" нар.</t>
  </si>
  <si>
    <t>ЗИФ-00010304</t>
  </si>
  <si>
    <t>Переходник АРМ.АКВ.0,42/0,9.У2.0000.007</t>
  </si>
  <si>
    <t>ЗИФ-00010483</t>
  </si>
  <si>
    <t>Переходник АРМ19-11Ш.0010.005</t>
  </si>
  <si>
    <t>ЗИФ-00017254</t>
  </si>
  <si>
    <t>Переходник АРМ9-ПВ5/0,7 0509-005 (ремонт)</t>
  </si>
  <si>
    <t>ЗИФ-00036542</t>
  </si>
  <si>
    <t>Переходник АРМ9-ПВ5/0,7FAW 0900.001</t>
  </si>
  <si>
    <t>ЗИФ-00033455</t>
  </si>
  <si>
    <t>Переходник впускного клапана АРМ19-08Ех.0301.002</t>
  </si>
  <si>
    <t>ЗИФ-00034742</t>
  </si>
  <si>
    <t>Переходник всасывания (для АРМ9-38-01) АРМ9-38.0000.017</t>
  </si>
  <si>
    <t>ЗИФ-00036820</t>
  </si>
  <si>
    <t>Переходник всасывания АРМ160.0000.041</t>
  </si>
  <si>
    <t>ЗИФ-00030058</t>
  </si>
  <si>
    <t>Переходник всасывания АРМ9-21.1-123.0040.000</t>
  </si>
  <si>
    <t>ЗИФ-00028692</t>
  </si>
  <si>
    <t>Переходник всасывания АРМ9-36.0000.015</t>
  </si>
  <si>
    <t>ЗИФ-00029917</t>
  </si>
  <si>
    <t>Переходник всасывания АРМ9-36.0049.000</t>
  </si>
  <si>
    <t>ЗИФ-00035527</t>
  </si>
  <si>
    <t>Переходник всасывания для АРМ9-40 АРМ9-40.0000.117</t>
  </si>
  <si>
    <t>ЗИФ-00044145</t>
  </si>
  <si>
    <t>Переходник всасывания ЗИФ-СВЭ-40,5/0,8.0000.001</t>
  </si>
  <si>
    <t>ЗИФ-00034775</t>
  </si>
  <si>
    <t>Переходник датчика вакуума АРМ.5000.0000.001</t>
  </si>
  <si>
    <t>ЗИФ-00035769</t>
  </si>
  <si>
    <t>Переходник датчика засоренности АРМ.АКВ.0,42/0,9Л.У2.0000.021-04</t>
  </si>
  <si>
    <t>ЗИФ-00028488</t>
  </si>
  <si>
    <t>Переходник к кронштейну настенному для МПП(Н)-2,7(4;6;9)-И-ГЭ-У2 и МПП(Н-Взр)-2-И-ГЭ-У2</t>
  </si>
  <si>
    <t>ЗИФ-00038294</t>
  </si>
  <si>
    <t>Переходник клапана минимального давления АРМ80.0000.001-01</t>
  </si>
  <si>
    <t>ЗИФ-00038757</t>
  </si>
  <si>
    <t>Переходник клапана отсечки АРМ9-36-40.0339.001</t>
  </si>
  <si>
    <t>ЗИФ-00025383</t>
  </si>
  <si>
    <t>Переходник крепления АРМ9-36.0314.000</t>
  </si>
  <si>
    <t>ЗИФ-00034369</t>
  </si>
  <si>
    <t>Переходник латунь 1/2" х 3/8" вн.-нар.</t>
  </si>
  <si>
    <t>ЗИФ-00037152</t>
  </si>
  <si>
    <t>Переходник латунь G 1/2" - M20х1,5 вн.-нар.</t>
  </si>
  <si>
    <t>ЗИФ-00028021</t>
  </si>
  <si>
    <t>Переходник латунь М20х1,5 х G 1/4" вн.-нар.</t>
  </si>
  <si>
    <t>ЗИФ-00034217</t>
  </si>
  <si>
    <t>Переходник М10-М8 АРМ9-33.0900.005</t>
  </si>
  <si>
    <t>ЗИФ-00033792</t>
  </si>
  <si>
    <t>Переходник М12х1,5 нар. - М8х1 вн.</t>
  </si>
  <si>
    <t>ЗИФ-00038415</t>
  </si>
  <si>
    <t>Переходник М12х1,5 нар. - М8х1 вн. - G1/2" нар.</t>
  </si>
  <si>
    <t>ЗИФ-00037839</t>
  </si>
  <si>
    <t>Переходник М16х1,5-G1/2 АРМ66-11.0000.007</t>
  </si>
  <si>
    <t>ЗИФ-00043276</t>
  </si>
  <si>
    <t>Переходник М20х1,5 (нар.) - G1/2 (нар.)</t>
  </si>
  <si>
    <t>ЗИФ-00025959</t>
  </si>
  <si>
    <t>Переходник М20х1,5/G1/2"-B АРМ19-132.0000.002</t>
  </si>
  <si>
    <t>ЗИФ-00040976</t>
  </si>
  <si>
    <t>Переходник М20х1,5/М8х1/G1/2</t>
  </si>
  <si>
    <t>ЗИФ-00025643</t>
  </si>
  <si>
    <t>Переходник М20х1,5-М22х1,5 АРМ055Ш.0000.074</t>
  </si>
  <si>
    <t>ЗИФ-00021614</t>
  </si>
  <si>
    <t>Переходник М22х1,5/ G1/2 АРМ70-055Ш.0000.073</t>
  </si>
  <si>
    <t>ЗИФ-00041645</t>
  </si>
  <si>
    <t>Переходник М32х2 на 1/2(нар.-нар.) АРМ.АКВ.0,42/0,9Л.У2.0000.026</t>
  </si>
  <si>
    <t>ЗИФ-00040691</t>
  </si>
  <si>
    <t>Переходник М36-М32 ЗИФ-ШВ-5М 0700-040</t>
  </si>
  <si>
    <t>ЗИФ-00029391</t>
  </si>
  <si>
    <t>Переходник масляного фильтра АРМ80.0000.016</t>
  </si>
  <si>
    <t>ЗИФ-00025396</t>
  </si>
  <si>
    <t>Переходник на крыльчатку АРМ9-36.0300.006</t>
  </si>
  <si>
    <t>ЗИФ-00041176</t>
  </si>
  <si>
    <t>Переходник на крыльчатку АРМ9-50F.0300.002</t>
  </si>
  <si>
    <t>ЗИФ-00041295</t>
  </si>
  <si>
    <t>Переходник на крыльчатку АРМ9-50F.0300.012</t>
  </si>
  <si>
    <t>ЗИФ-00030100</t>
  </si>
  <si>
    <t>Переходник на крыльчатку АРМ9-516.0300.006</t>
  </si>
  <si>
    <t>ЗИФ-00023399</t>
  </si>
  <si>
    <t>Переходник на крыльчатку Д-260 АРМ9-60.0300.006</t>
  </si>
  <si>
    <t>ЗИФ-00028232</t>
  </si>
  <si>
    <t>Переходник нерж. М20х1,5 х G 1/2" вн.-нар.</t>
  </si>
  <si>
    <t>ЗИФ-00044066</t>
  </si>
  <si>
    <t>Переходник нерж. М20х1,5 х М20х1,5 вн.-нар</t>
  </si>
  <si>
    <t>ЗИФ-00035048</t>
  </si>
  <si>
    <t>Переходник никелир. 1 1/2" х 1 1/4" вн.-нар.</t>
  </si>
  <si>
    <t>ЗИФ-00028393</t>
  </si>
  <si>
    <t>Переходник никелир. 1" х 3/4" вн.-нар.</t>
  </si>
  <si>
    <t>ЗИФ-00037466</t>
  </si>
  <si>
    <t>Переходник никелир. 2" х 1 1/2" вн.-нар.</t>
  </si>
  <si>
    <t>ЗИФ-00034929</t>
  </si>
  <si>
    <t>Переходник никелир. 2" х 1 1/4" вн.-нар.</t>
  </si>
  <si>
    <t>ЗИФ-00039691</t>
  </si>
  <si>
    <t>Переходник полый квадрат на восьмиугольную звездочку 07х14 DSQ7x14 высота 15-17 мм</t>
  </si>
  <si>
    <t>ЗИФ-00040724</t>
  </si>
  <si>
    <t>Переходник прямой металлический d=51х57</t>
  </si>
  <si>
    <t>ЗИФ-00038497</t>
  </si>
  <si>
    <t>Переходник с клапана дроссельного на фильтр воздушный АРМ9-516.0300.021</t>
  </si>
  <si>
    <t>ЗИФ-00039083</t>
  </si>
  <si>
    <t>Переходник с М12х1,5 на G1/4 АРМ18-7,5 0000.002</t>
  </si>
  <si>
    <t>ЗИФ-00041202</t>
  </si>
  <si>
    <t>Переходник фильтра воздушного АРМ9-50F.0000.007</t>
  </si>
  <si>
    <t>ЗИФ-00045079</t>
  </si>
  <si>
    <t>Переходник, материал латунь, резьба - G1/4 внутренняя - NPT 1/4 внешняя ( коническая)</t>
  </si>
  <si>
    <t>ЗИФ-00043996</t>
  </si>
  <si>
    <t>Петля 799-6-3-2</t>
  </si>
  <si>
    <t>ЗИФ-00020216</t>
  </si>
  <si>
    <t>Петля NATO76/45</t>
  </si>
  <si>
    <t>ЗИФ-00036193</t>
  </si>
  <si>
    <t>Петля АРМ89323-0000010-01.0113</t>
  </si>
  <si>
    <t>ЗИФ-00039282</t>
  </si>
  <si>
    <t>Петля КАМАЗ АРМ89323-0000010.0021.001</t>
  </si>
  <si>
    <t>ЗИФ-00036911</t>
  </si>
  <si>
    <t>Петля приварная универсальная разъемная 20х110 мм стальная</t>
  </si>
  <si>
    <t>ЗИФ-00039137</t>
  </si>
  <si>
    <t>Петля прицепа КАМАЗ 8602-2707042</t>
  </si>
  <si>
    <t>ЗИФ-00039136</t>
  </si>
  <si>
    <t>Петля прицепа МАЗ 8925-2707042</t>
  </si>
  <si>
    <t>ЗИФ-00028261</t>
  </si>
  <si>
    <t>Планка АРМ18-110 Т.0270.003</t>
  </si>
  <si>
    <t>ЗИФ-00039753</t>
  </si>
  <si>
    <t>Планка АРМ18-110.1010.001</t>
  </si>
  <si>
    <t>ЗИФ-00019673</t>
  </si>
  <si>
    <t>Планка АРМ70-075Ш.0000.003</t>
  </si>
  <si>
    <t>ЗИФ-00034692</t>
  </si>
  <si>
    <t>Планка АРМ89323-0000010.0040.001</t>
  </si>
  <si>
    <t>ЗИФ-00005716</t>
  </si>
  <si>
    <t>Планка АРМ9-ПВ5/0,7.0612.005</t>
  </si>
  <si>
    <t>ЗИФ-00042759</t>
  </si>
  <si>
    <t>Планка генератора 240-3701063</t>
  </si>
  <si>
    <t>ЗИФ-00032872</t>
  </si>
  <si>
    <t>Планка крепления аккумулятора БЗКР.100200.030</t>
  </si>
  <si>
    <t>ЗИФ-00045330</t>
  </si>
  <si>
    <t>Планка маслоохладителя ДМ4-1013 АРМ9-50.0613.408</t>
  </si>
  <si>
    <t>ЗИФ-00022109</t>
  </si>
  <si>
    <t>Планка монтажная ЗИФ-ВР45С.0030.000</t>
  </si>
  <si>
    <t>ЗИФ-00024184</t>
  </si>
  <si>
    <t>Планка пружины АРМ9-60.0300.011</t>
  </si>
  <si>
    <t>ЗИФ-00026430</t>
  </si>
  <si>
    <t>Планка стойки подъема АРМ18-110.0200.010</t>
  </si>
  <si>
    <t>ЗИФ-00045393</t>
  </si>
  <si>
    <t>Пластиковая защита d=16-20 черный (П)</t>
  </si>
  <si>
    <t>ЗИФ-00017877</t>
  </si>
  <si>
    <t>Пластина  2Ф-I-МБС-С-10 ГОСТ 7338-90</t>
  </si>
  <si>
    <t>ЗИФ-00042847</t>
  </si>
  <si>
    <t>Пластина (0,25х100) 50-3901034</t>
  </si>
  <si>
    <t>ЗИФ-00017090</t>
  </si>
  <si>
    <t>Пластина амортизатора АРМ.АКВ.0,42/0,9Л.У2.0000.012</t>
  </si>
  <si>
    <t>ЗИФ-00029204</t>
  </si>
  <si>
    <t>Пластина АРМ.АКВ.0,42/0,9Л.У2.0013.001 Пф</t>
  </si>
  <si>
    <t>ЗИФ-00028121</t>
  </si>
  <si>
    <t>Пластина АРМ18-110 Т.0250.003</t>
  </si>
  <si>
    <t>ЗИФ-00029633</t>
  </si>
  <si>
    <t>Пластина АРМ70-075.0090.001 П/Ф</t>
  </si>
  <si>
    <t>ЗИФ-00035460</t>
  </si>
  <si>
    <t>Пластина АРМ9-33.1000.006</t>
  </si>
  <si>
    <t>ЗИФ-00023581</t>
  </si>
  <si>
    <t>Пластина АРМ9-60.0300.007</t>
  </si>
  <si>
    <t>ЗИФ-00033633</t>
  </si>
  <si>
    <t>Пластина АРМ-ВГ2100.0360.001</t>
  </si>
  <si>
    <t>ЗИФ-00043699</t>
  </si>
  <si>
    <t>Пластина крепления АРМ9-145.0600.001</t>
  </si>
  <si>
    <t>ЗИФ-00036187</t>
  </si>
  <si>
    <t>Пластина номерная АРМ89323-0000010-01.0115</t>
  </si>
  <si>
    <t>ЗИФ-00037961</t>
  </si>
  <si>
    <t>Пластина опорная М10 80х30 3F2 Цинк</t>
  </si>
  <si>
    <t>ЗИФ-00040668</t>
  </si>
  <si>
    <t>Пластина под катушку АРМ66-11.0000.012</t>
  </si>
  <si>
    <t>ЗИФ-00035011</t>
  </si>
  <si>
    <t>Пластина прижимная АРМ70-055Ш.0541.002</t>
  </si>
  <si>
    <t>ЗИФ-00039732</t>
  </si>
  <si>
    <t>Пластина прижимная АРМ9-74.0000.011</t>
  </si>
  <si>
    <t>ЗИФ-00037265</t>
  </si>
  <si>
    <t>Пластина стопорная АРМ72-132 РН.0300.006</t>
  </si>
  <si>
    <t>ЗИФ-00029526</t>
  </si>
  <si>
    <t>Пластина стопорная крыльчатки вентилятора</t>
  </si>
  <si>
    <t>ЗИФ-00024128</t>
  </si>
  <si>
    <t>Плата управления DZL5_v4</t>
  </si>
  <si>
    <t>ЗИФ-00040290</t>
  </si>
  <si>
    <t>Платик АРМ160.0070.002</t>
  </si>
  <si>
    <t>ЗИФ-00025420</t>
  </si>
  <si>
    <t>Платик АРМ72-90.0200.008</t>
  </si>
  <si>
    <t>ЗИФ-00041539</t>
  </si>
  <si>
    <t>Плита приставки АРМ5.0000.051</t>
  </si>
  <si>
    <t>ЗИФ-00035303</t>
  </si>
  <si>
    <t>Плита приставки АРМ5.0000.051 ПФ</t>
  </si>
  <si>
    <t>ЗИФ-00036201</t>
  </si>
  <si>
    <t>Плита тормоза АРМ89323-0000010-01.0202</t>
  </si>
  <si>
    <t>ЗИФ-00038814</t>
  </si>
  <si>
    <t>Плита электроизоляционная АРМ.АКВ.0,42/0,9Л.У2.0026.001-061 (М14х1,5) ПФ</t>
  </si>
  <si>
    <t>ЗИФ-00034680</t>
  </si>
  <si>
    <t>Плита электроизоляционная АРМ.АКВ.0,42/0,9Л.У2.0026.001-061 Пф</t>
  </si>
  <si>
    <t>ЗИФ-00032487</t>
  </si>
  <si>
    <t>Площадка 25х25 самоклеющаяся под хомуты</t>
  </si>
  <si>
    <t>ЗИФ-00035689</t>
  </si>
  <si>
    <t>Площадка АРМ18-132.1010.006</t>
  </si>
  <si>
    <t>ЗИФ-00039375</t>
  </si>
  <si>
    <t>Площадка установочная  АРМ9-36-40.0198.003</t>
  </si>
  <si>
    <t>ЗИФ-00045216</t>
  </si>
  <si>
    <t>Пневматический поворотный клапан DN100  (V11, V12)</t>
  </si>
  <si>
    <t>ЗИФ-00045222</t>
  </si>
  <si>
    <t>Пневматический поворотный клапан DN40 (V19, V20)</t>
  </si>
  <si>
    <t>ЗИФ-00045217</t>
  </si>
  <si>
    <t>Пневматический поворотный клапан DN50 (V19, V20)</t>
  </si>
  <si>
    <t>ЗИФ-00045221</t>
  </si>
  <si>
    <t>Пневматический поворотный клапан DN80 (V11, V12)</t>
  </si>
  <si>
    <t>ЗИФ-00045292</t>
  </si>
  <si>
    <t>Пневмоглушитель GR-SW-HP G 1 1/4"</t>
  </si>
  <si>
    <t>ЗИФ-00043543</t>
  </si>
  <si>
    <t>Пневморазетка G 1/2" вн.</t>
  </si>
  <si>
    <t>ЗИФ-00042371</t>
  </si>
  <si>
    <t>Пневмораспределитель  VTE312P-5HC5-F02-L1 SMC</t>
  </si>
  <si>
    <t>ЗИФ-00037195</t>
  </si>
  <si>
    <t>Пневмораспределитель П-РМЗ 3/5.3215 У1</t>
  </si>
  <si>
    <t>ЗИФ-00044045</t>
  </si>
  <si>
    <t>Пневмофитинг цанговый прямой с внутренней резьбой PCF 12-М20х1.5 HIMPT</t>
  </si>
  <si>
    <t>ЗИФ-00044044</t>
  </si>
  <si>
    <t>Пневмофитинг цанговый прямой с наружной резьбой PC 12-М20х1.5 HIMPT</t>
  </si>
  <si>
    <t>ЗИФ-00037964</t>
  </si>
  <si>
    <t>Пневмоцилиндр  LC7-A061A1</t>
  </si>
  <si>
    <t>ЗИФ-00016943</t>
  </si>
  <si>
    <t>Подвеска глушителя АРМ9-50</t>
  </si>
  <si>
    <t>ЗИФ-00016574</t>
  </si>
  <si>
    <t>Подвод на трубу раздаточную АРМ9-50.0000.853</t>
  </si>
  <si>
    <t>ЗИФ-00018735</t>
  </si>
  <si>
    <t>Подвод на трубу раздаточную АРМ9-50.0000.855</t>
  </si>
  <si>
    <t>ЗИФ-00045056</t>
  </si>
  <si>
    <t>Поддон двигателя 1009010BB11-AS10</t>
  </si>
  <si>
    <t>ЗИФ-00016989</t>
  </si>
  <si>
    <t>Подкладка АРМ19-13Ш.0000.005</t>
  </si>
  <si>
    <t>ЗИФ-00038850</t>
  </si>
  <si>
    <t>Подкладка МЗА9-36-40.5420.101</t>
  </si>
  <si>
    <t>ЗИФ-00037832</t>
  </si>
  <si>
    <t>Подножка АРМ89323-0000010-01.0600</t>
  </si>
  <si>
    <t>ЗИФ-00037846</t>
  </si>
  <si>
    <t>Подножка АРМ89323-0000010-01.0600-01</t>
  </si>
  <si>
    <t>ЗИФ-00019938</t>
  </si>
  <si>
    <t>Подогреватель двигателя (электр.ТЭН в поддоне 220V/ 175W, в сборе) Cammins ISF 2,8L (арт. 4946432 )</t>
  </si>
  <si>
    <t>ЗИФ-00041682</t>
  </si>
  <si>
    <t>Подогреватель жидкостной Бинар 5S, дизель, 12В, пульт ПУ40 «Адверс»</t>
  </si>
  <si>
    <t>ЗИФ-00026348</t>
  </si>
  <si>
    <t>Подогреватель жидкостный предпусковой /Pre-heater BINAR-5S-24 (Disel)</t>
  </si>
  <si>
    <t>ЗИФ-00023551</t>
  </si>
  <si>
    <t>Подогреватель жидкостный предпусковой BINAR-5S-12-COMFORT (БЕНЗИН) в комплекте с модемом SIMCOM</t>
  </si>
  <si>
    <t>ЗИФ-00043554</t>
  </si>
  <si>
    <t>Подогреватель жидкостный предпусковой СЕВЕРМАКС 5000-2 MINI, 12В бензин/дизель, с пультом ДУ</t>
  </si>
  <si>
    <t>ЗИФ-00043555</t>
  </si>
  <si>
    <t>Подогреватель предпусковой дизельный 14-1D FE СЕВЕРМАКС, 24В дизель</t>
  </si>
  <si>
    <t>ЗИФ-00021472</t>
  </si>
  <si>
    <t>Подогреватель предпусковой дизельный 14ТС-10-12 (ООО"Теплостар")</t>
  </si>
  <si>
    <t>ЗИФ-00043700</t>
  </si>
  <si>
    <t>Подогреватель предпусковой дизельный 30 SP-24 "Адверс"</t>
  </si>
  <si>
    <t>ЗИФ-00044813</t>
  </si>
  <si>
    <t>Подогреватель трубчатый АРМ9-145.0103.000</t>
  </si>
  <si>
    <t>ЗИФ-00039939</t>
  </si>
  <si>
    <t>Подставка маслоохладителя АРМ160СИ.0400.000</t>
  </si>
  <si>
    <t>ЗИФ-00034284</t>
  </si>
  <si>
    <t>Подставка под огнетушитель П-20</t>
  </si>
  <si>
    <t>ЗИФ-00025374</t>
  </si>
  <si>
    <t>Подушка двигателя МАЗ-500, 64229  504В-1001020</t>
  </si>
  <si>
    <t>ЗИФ-00023615</t>
  </si>
  <si>
    <t>Подушка МАЗ передняя нижняя 504В-1001020</t>
  </si>
  <si>
    <t>ЗИФ-00033492</t>
  </si>
  <si>
    <t>Подушка опоры двигателя (в сборе) 2121-1001020</t>
  </si>
  <si>
    <t>ЗИФ-00010532</t>
  </si>
  <si>
    <t>Подушка передней опоры ДВС в сборе 5312-1001020/3307-1001210</t>
  </si>
  <si>
    <t>ЗИФ-00005873</t>
  </si>
  <si>
    <t>Подушка стойки стабилизатора СОБОЛЬ 14-2906078</t>
  </si>
  <si>
    <t>ЗИФ-00041284</t>
  </si>
  <si>
    <t>Подшипник</t>
  </si>
  <si>
    <t>ЗИФ-00041285</t>
  </si>
  <si>
    <t>ЗИФ-00025618</t>
  </si>
  <si>
    <t>Подшипник 180205 (6205-2RS) перв вал дел. (СЗПК)</t>
  </si>
  <si>
    <t>ЗИФ-00025254</t>
  </si>
  <si>
    <t>Подшипник 180305 ГОСТ 8882-75</t>
  </si>
  <si>
    <t>ЗИФ-00005874</t>
  </si>
  <si>
    <t>Подшипник 280114 С23 ГОСТ 7242-81</t>
  </si>
  <si>
    <t>ЗИФ-00036600</t>
  </si>
  <si>
    <t>Подшипник 30309 J2/Q</t>
  </si>
  <si>
    <t>ЗИФ-00018669</t>
  </si>
  <si>
    <t>Подшипник 32209</t>
  </si>
  <si>
    <t>ЗИФ-00018670</t>
  </si>
  <si>
    <t>Подшипник 32213</t>
  </si>
  <si>
    <t>ЗИФ-00018672</t>
  </si>
  <si>
    <t>Подшипник 32305</t>
  </si>
  <si>
    <t>ЗИФ-00036601</t>
  </si>
  <si>
    <t>Подшипник 32306 J2/Q</t>
  </si>
  <si>
    <t>ЗИФ-00008989</t>
  </si>
  <si>
    <t>Подшипник 360708К3С23</t>
  </si>
  <si>
    <t>ЗИФ-00043306</t>
  </si>
  <si>
    <t>Подшипник 41001-7315BUO</t>
  </si>
  <si>
    <t>ЗИФ-00043307</t>
  </si>
  <si>
    <t>Подшипник 41001-7319BUO</t>
  </si>
  <si>
    <t>ЗИФ-00034207</t>
  </si>
  <si>
    <t>Подшипник 6004-2RSH</t>
  </si>
  <si>
    <t>ЗИФ-00031263</t>
  </si>
  <si>
    <t>Подшипник 6007 (DDU/СЗЕ)</t>
  </si>
  <si>
    <t>ЗИФ-00038731</t>
  </si>
  <si>
    <t>Подшипник 6009</t>
  </si>
  <si>
    <t>ЗИФ-00029220</t>
  </si>
  <si>
    <t>Подшипник 609-2Z</t>
  </si>
  <si>
    <t>ЗИФ-00036385</t>
  </si>
  <si>
    <t>Подшипник 6203-2RSH</t>
  </si>
  <si>
    <t>ЗИФ-00030593</t>
  </si>
  <si>
    <t>Подшипник 6209</t>
  </si>
  <si>
    <t>ЗИФ-00029777</t>
  </si>
  <si>
    <t>Подшипник 6309</t>
  </si>
  <si>
    <t>ЗИФ-00044008</t>
  </si>
  <si>
    <t>Подшипник 6312 St C3 VLO241 (ESQ)</t>
  </si>
  <si>
    <t>ЗИФ-00044009</t>
  </si>
  <si>
    <t>Подшипник 6313 St C3 SKF</t>
  </si>
  <si>
    <t>ЗИФ-00023920</t>
  </si>
  <si>
    <t>Подшипник 6314.P63Q6 VBF</t>
  </si>
  <si>
    <t>ЗИФ-00027188</t>
  </si>
  <si>
    <t>Подшипник 6314/С3</t>
  </si>
  <si>
    <t>ЗИФ-00044148</t>
  </si>
  <si>
    <t>Подшипник 6316/С3</t>
  </si>
  <si>
    <t>ЗИФ-00030491</t>
  </si>
  <si>
    <t>Подшипник 6319/C4</t>
  </si>
  <si>
    <t>ЗИФ-00007051</t>
  </si>
  <si>
    <t>Подшипник 7306 ВЕР</t>
  </si>
  <si>
    <t>ЗИФ-00030714</t>
  </si>
  <si>
    <t>Подшипник 7309 BECBJ, SKF</t>
  </si>
  <si>
    <t>ЗИФ-00007052</t>
  </si>
  <si>
    <t>Подшипник 7309 ВЕР</t>
  </si>
  <si>
    <t>ЗИФ-00032478</t>
  </si>
  <si>
    <t>Подшипник 7309В (NACHI, стальной сепаратор)</t>
  </si>
  <si>
    <t>ЗИФ-00005877</t>
  </si>
  <si>
    <t>Подшипник 7310 ВЕР</t>
  </si>
  <si>
    <t>ЗИФ-00005878</t>
  </si>
  <si>
    <t>Подшипник 7312 ВЕР</t>
  </si>
  <si>
    <t>ЗИФ-00037059</t>
  </si>
  <si>
    <t>Подшипник 986710 (50x82x15,8 мм)</t>
  </si>
  <si>
    <t>ЗИФ-00035322</t>
  </si>
  <si>
    <t>Подшипник HR30204J2/Q</t>
  </si>
  <si>
    <t>ЗИФ-00035323</t>
  </si>
  <si>
    <t>Подшипник HR30205J2/Q</t>
  </si>
  <si>
    <t>ЗИФ-00035324</t>
  </si>
  <si>
    <t>Подшипник NA 6902</t>
  </si>
  <si>
    <t>ЗИФ-00043256</t>
  </si>
  <si>
    <t>Подшипник NJ 215 ECP</t>
  </si>
  <si>
    <t>ЗИФ-00043255</t>
  </si>
  <si>
    <t>Подшипник NJ 319 ECP</t>
  </si>
  <si>
    <t>ЗИФ-00028489</t>
  </si>
  <si>
    <t>Подшипник NKIS 40, ISB</t>
  </si>
  <si>
    <t>ЗИФ-00037363</t>
  </si>
  <si>
    <t>Подшипник NU 1007 МL</t>
  </si>
  <si>
    <t>ЗИФ-00035325</t>
  </si>
  <si>
    <t>Подшипник NU 206 ECP</t>
  </si>
  <si>
    <t>ЗИФ-00030454</t>
  </si>
  <si>
    <t>Подшипник NU 2309 ECJ</t>
  </si>
  <si>
    <t>ЗИФ-00017409</t>
  </si>
  <si>
    <t>Подшипник NU 2313 ECP</t>
  </si>
  <si>
    <t>ЗИФ-00032569</t>
  </si>
  <si>
    <t>Подшипник NU 2315 ECP</t>
  </si>
  <si>
    <t>ЗИФ-00026924</t>
  </si>
  <si>
    <t>Подшипник NU 306 ECM</t>
  </si>
  <si>
    <t>ЗИФ-00007055</t>
  </si>
  <si>
    <t>Подшипник NU 306 ECP</t>
  </si>
  <si>
    <t>ЗИФ-00005879</t>
  </si>
  <si>
    <t>Подшипник NU 309 ECP</t>
  </si>
  <si>
    <t>ЗИФ-00005880</t>
  </si>
  <si>
    <t>Подшипник NU 310 ECP</t>
  </si>
  <si>
    <t>ЗИФ-00005881</t>
  </si>
  <si>
    <t>Подшипник NU 312 ECP</t>
  </si>
  <si>
    <t>ЗИФ-00005882</t>
  </si>
  <si>
    <t>Подшипник NU 313 ECP</t>
  </si>
  <si>
    <t>ЗИФ-00043254</t>
  </si>
  <si>
    <t>Подшипник NU 319 ECP</t>
  </si>
  <si>
    <t>ЗИФ-00036602</t>
  </si>
  <si>
    <t>Подшипник NА 6906</t>
  </si>
  <si>
    <t>ЗИФ-00028214</t>
  </si>
  <si>
    <t>Подшипник PW39720037 (CS*) (DAC39720037) PFI</t>
  </si>
  <si>
    <t>ЗИФ-00037888</t>
  </si>
  <si>
    <t>Подшипник RNA 4907 2RSR</t>
  </si>
  <si>
    <t>ЗИФ-00032034</t>
  </si>
  <si>
    <t>Подшипник выжимной с муфтой ЗИЛ 130, FAW</t>
  </si>
  <si>
    <t>ЗИФ-00026929</t>
  </si>
  <si>
    <t>Подшипник роликовый конический однорядный 32305 J2, SKF</t>
  </si>
  <si>
    <t>ЗИФ-00044810</t>
  </si>
  <si>
    <t>Подшипник ротора воздуходувки HG 250 22217EAE4</t>
  </si>
  <si>
    <t>ЗИФ-00044811</t>
  </si>
  <si>
    <t>Подшипник ротора воздуходувки HG 250 NJ217W</t>
  </si>
  <si>
    <t>ЗИФ-00016525</t>
  </si>
  <si>
    <t>Подшипник шариковый радиальный 16003-2Z. SKF</t>
  </si>
  <si>
    <t>ЗИФ-00042757</t>
  </si>
  <si>
    <t>Подшипник электродвигателя передний/задний Nachi 6306-2NSE9CM</t>
  </si>
  <si>
    <t>ЗИФ-00044561</t>
  </si>
  <si>
    <t>Полотно большее ЗИФ-СВЭ-100,0/0,008.0200.020</t>
  </si>
  <si>
    <t>ЗИФ-00044562</t>
  </si>
  <si>
    <t>Полотно большее ЗИФ-СВЭ-100,0/0,008.0200.021</t>
  </si>
  <si>
    <t>ЗИФ-00044564</t>
  </si>
  <si>
    <t>Полотно меньшее ЗИФ-СВЭ-100,0/0,008.0200.022</t>
  </si>
  <si>
    <t>ЗИФ-00044565</t>
  </si>
  <si>
    <t>Полотно меньшее ЗИФ-СВЭ-100,0/0,008.0200.023</t>
  </si>
  <si>
    <t>ЗИФ-00030066</t>
  </si>
  <si>
    <t>Полукольцо АРМ18-75.0240.001</t>
  </si>
  <si>
    <t>ЗИФ-00007363</t>
  </si>
  <si>
    <t>Полукольцо МЗА18 0000-231-01</t>
  </si>
  <si>
    <t>ЗИФ-00007368</t>
  </si>
  <si>
    <t>Полукольцо МЗА18 0000-241-01</t>
  </si>
  <si>
    <t>ЗИФ-00028690</t>
  </si>
  <si>
    <t>Полукольцо фильтра воздушного АРМ9-36.0024.003</t>
  </si>
  <si>
    <t>ЗИФ-00035937</t>
  </si>
  <si>
    <t>Полумуфта BoWex M-32, черновое отверстие</t>
  </si>
  <si>
    <t>ЗИФ-00015310</t>
  </si>
  <si>
    <t>Полумуфта ROTEX 55 GG, D=35Н7</t>
  </si>
  <si>
    <t>ЗИФ-00034080</t>
  </si>
  <si>
    <t>Полумуфта ROTEX 55 GG, D=48Н7</t>
  </si>
  <si>
    <t>ЗИФ-00034081</t>
  </si>
  <si>
    <t>Полумуфта ROTEX 55 GG, D=55Н7</t>
  </si>
  <si>
    <t>ЗИФ-00027372</t>
  </si>
  <si>
    <t>Полумуфта ROTEX 65 GG, D=35H7, шпонпаз</t>
  </si>
  <si>
    <t>ЗИФ-00027371</t>
  </si>
  <si>
    <t>Полумуфта ROTEX 65 GG, D=55H7, шпонпаз</t>
  </si>
  <si>
    <t>ЗИФ-00032513</t>
  </si>
  <si>
    <t>Полумуфта ROTEX 65 St, D=35H7, шпонпаз</t>
  </si>
  <si>
    <t>ЗИФ-00032484</t>
  </si>
  <si>
    <t>Полумуфта ROTEX 65 St, D=55H7, шпонпаз</t>
  </si>
  <si>
    <t>ЗИФ-00028337</t>
  </si>
  <si>
    <t>Полумуфта ROTEX 90 GG, D=48H7, шпонпаз</t>
  </si>
  <si>
    <t>ЗИФ-00028338</t>
  </si>
  <si>
    <t>Полумуфта ROTEX 90 GG, D=75H7, шпонпаз</t>
  </si>
  <si>
    <t>ЗИФ-00015251</t>
  </si>
  <si>
    <t>Полумуфта АРМ19-10,0300.005</t>
  </si>
  <si>
    <t>ЗИФ-00015252</t>
  </si>
  <si>
    <t>Полумуфта АРМ19-10,0300.005-03</t>
  </si>
  <si>
    <t>ЗИФ-00034509</t>
  </si>
  <si>
    <t>Полумуфта компрессора АРМ.АКВ.0,42/0,9Л.У2.0000.012-04</t>
  </si>
  <si>
    <t>ЗИФ-00024555</t>
  </si>
  <si>
    <t>Полумуфта соединительная SVW d65 (Stromag)</t>
  </si>
  <si>
    <t>ЗИФ-00026531</t>
  </si>
  <si>
    <t>Полумуфта соединительная SVW d70 (Stromag)</t>
  </si>
  <si>
    <t>ЗИФ-00041321</t>
  </si>
  <si>
    <t>Полускоба SF 71.4</t>
  </si>
  <si>
    <t>ЗИФ-00037763</t>
  </si>
  <si>
    <t>Понижающий адаптер из нержавеющей стали с нар. резьбы G1/2" на вн. G1/4" H-MFAD-8-4G</t>
  </si>
  <si>
    <t>ЗИФ-00044807</t>
  </si>
  <si>
    <t>Понижающий адаптер из нержавеющей стали с наружной G 1/2'" на внутреннюю резьбу M20x1.5; H-MFAE-8G-M20X1.5P.FLD.RU</t>
  </si>
  <si>
    <t>ЗИФ-00035461</t>
  </si>
  <si>
    <t>Портал задний АРМ9-33.1040.000</t>
  </si>
  <si>
    <t>ЗИФ-00032190</t>
  </si>
  <si>
    <t>Портал задний левый АРМ9-36Б.1000.007</t>
  </si>
  <si>
    <t>ЗИФ-00024346</t>
  </si>
  <si>
    <t>Портал задний левый АРМ9-60.1200.000</t>
  </si>
  <si>
    <t>ЗИФ-00032189</t>
  </si>
  <si>
    <t>Портал задний правый АРМ9-36Б.1000.006</t>
  </si>
  <si>
    <t>ЗИФ-00024347</t>
  </si>
  <si>
    <t>Портал задний правый АРМ9-60.1500.000</t>
  </si>
  <si>
    <t>ЗИФ-00035462</t>
  </si>
  <si>
    <t>Портал передний АРМ9-33.1020.000</t>
  </si>
  <si>
    <t>ЗИФ-00032187</t>
  </si>
  <si>
    <t>Портал передний левый АРМ9-36Б.1000.001</t>
  </si>
  <si>
    <t>ЗИФ-00030111</t>
  </si>
  <si>
    <t>Портал передний левый АРМ9-516.1500.000</t>
  </si>
  <si>
    <t>ЗИФ-00024351</t>
  </si>
  <si>
    <t>Портал передний левый АРМ9-60.1000.001</t>
  </si>
  <si>
    <t>ЗИФ-00032188</t>
  </si>
  <si>
    <t>Портал передний правый АРМ9-36Б.1000.002</t>
  </si>
  <si>
    <t>ЗИФ-00030112</t>
  </si>
  <si>
    <t>Портал передний правый АРМ9-516.1200.000</t>
  </si>
  <si>
    <t>ЗИФ-00024352</t>
  </si>
  <si>
    <t>Портал передний правый АРМ9-60.1000.002</t>
  </si>
  <si>
    <t>ЗИФ-00006327</t>
  </si>
  <si>
    <t>Поршень АРМ20 0000-042</t>
  </si>
  <si>
    <t>ЗИФ-00010208</t>
  </si>
  <si>
    <t>Поршень АРМ9-ПВ5/0,7 0500-061</t>
  </si>
  <si>
    <t>ЗИФ-00042765</t>
  </si>
  <si>
    <t>Поршень-шатун в сборе</t>
  </si>
  <si>
    <t>ЗИФ-00042766</t>
  </si>
  <si>
    <t>Поршневой цилиндр</t>
  </si>
  <si>
    <t>ЗИФ-00020126</t>
  </si>
  <si>
    <t>Пост АРМ71-055.0450.000</t>
  </si>
  <si>
    <t>ЗИФ-00033733</t>
  </si>
  <si>
    <t>Пост взрывозащищенный ПГСК01-СЦ(Ж)-24DC/M</t>
  </si>
  <si>
    <t>ЗИФ-00007505</t>
  </si>
  <si>
    <t>Пост управления взрывозащ. кнопочный ПВК-21 У5,ТУ 16-89 ИМШБ.642254.017 ТУ</t>
  </si>
  <si>
    <t>ЗИФ-00039888</t>
  </si>
  <si>
    <t>Правая центральная стойка</t>
  </si>
  <si>
    <t>ЗИФ-00036524</t>
  </si>
  <si>
    <t>Предохранитель (вставка плавкая) 10x38 - 10A, 380В</t>
  </si>
  <si>
    <t>ЗИФ-00038676</t>
  </si>
  <si>
    <t>Предохранитель (вставка плавкая) 5х20 - 0,5А, 250В</t>
  </si>
  <si>
    <t>ЗИФ-00024206</t>
  </si>
  <si>
    <t>Предохранитель (вставка плавкая) 5х20 - 1,25А, 250В</t>
  </si>
  <si>
    <t>ЗИФ-00032445</t>
  </si>
  <si>
    <t>Предохранитель (вставка плавкая) 5х20 - 10А, 250В</t>
  </si>
  <si>
    <t>ЗИФ-00038677</t>
  </si>
  <si>
    <t>Предохранитель (вставка плавкая) 5х20 - 1А, 250В</t>
  </si>
  <si>
    <t>ЗИФ-00032443</t>
  </si>
  <si>
    <t>Предохранитель (вставка плавкая) 5х20 - 2А, 250В</t>
  </si>
  <si>
    <t>ЗИФ-00038675</t>
  </si>
  <si>
    <t>Предохранитель (вставка плавкая) 5х20 - 3А, 250В</t>
  </si>
  <si>
    <t>ЗИФ-00013232</t>
  </si>
  <si>
    <t>Предохранитель (вставка плавкая) ВП1-1 2,0А АГО.481.303ТУ</t>
  </si>
  <si>
    <t>ЗИФ-00029966</t>
  </si>
  <si>
    <t>Предохранитель (вставка плавкая) ПН2-250-250А-У3</t>
  </si>
  <si>
    <t>ЗИФ-00043178</t>
  </si>
  <si>
    <t>Предохранитель автомобильный 20А</t>
  </si>
  <si>
    <t>ЗИФ-00037898</t>
  </si>
  <si>
    <t>Предохранитель автомобильный 25 А</t>
  </si>
  <si>
    <t>ЗИФ-00025290</t>
  </si>
  <si>
    <t>Предохранитель керамический (вставка плавкая) Dll gG-gL 50x22 500V 20A (Е27)</t>
  </si>
  <si>
    <t>ЗИФ-00039570</t>
  </si>
  <si>
    <t>Предохранитель керамический (вставка плавкая) Dll gG-gL 50x22 500V 25A (Е27)</t>
  </si>
  <si>
    <t>ЗИФ-00026486</t>
  </si>
  <si>
    <t>Предохранитель ножевой NV/NH 00C gG-gL 35A</t>
  </si>
  <si>
    <t>ЗИФ-00026487</t>
  </si>
  <si>
    <t>Предохранитель ножевой NV/NH 00C gG-gL 63A</t>
  </si>
  <si>
    <t>ЗИФ-00044761</t>
  </si>
  <si>
    <t>Предохранительный клапан 44004-252 R1/2", 0.88MPa</t>
  </si>
  <si>
    <t>ЗИФ-00042422</t>
  </si>
  <si>
    <t>Преобразователь аналоговых сигналов измерительный НПТ-1К.00.1.3.Ех</t>
  </si>
  <si>
    <t>ЗИФ-00039745</t>
  </si>
  <si>
    <t>Преобразователь аналоговых сигналов измерительный ОВЕН НПТ-1К.00.1.3</t>
  </si>
  <si>
    <t>ЗИФ-00038807</t>
  </si>
  <si>
    <t>Преобразователь аналоговых сигналов измерительный ОВЕН НПТ-3.00.1.2-ЕХ</t>
  </si>
  <si>
    <t>ЗИФ-00023309</t>
  </si>
  <si>
    <t>Преобразователь давления CS-PT1100B G1/4 L=3M</t>
  </si>
  <si>
    <t>ЗИФ-00038728</t>
  </si>
  <si>
    <t>Преобразователь давления Piezus APZ 1110-G-B-1601-D-70-A-741-F-00-ГП</t>
  </si>
  <si>
    <t>ЗИФ-00033919</t>
  </si>
  <si>
    <t>Преобразователь давления Piezus APZ 2410-G-M-1000-E-10-A-201-F-00-ГП</t>
  </si>
  <si>
    <t>ЗИФ-00035738</t>
  </si>
  <si>
    <t>Преобразователь давления Piezus APZ 2422-G-M-1600-D-10-A-740-W-00</t>
  </si>
  <si>
    <t>ЗИФ-00037803</t>
  </si>
  <si>
    <t>Преобразователь давления Piezus APZ 3420-G-M-0160-C-60-A-200-F-00-ГП</t>
  </si>
  <si>
    <t>ЗИФ-00022662</t>
  </si>
  <si>
    <t>Преобразователь давления Piezus APZ 3420-G-M-0250-C-60-A-200-F-00-ГП</t>
  </si>
  <si>
    <t>ЗИФ-00037804</t>
  </si>
  <si>
    <t>Преобразователь давления Piezus APZ 3420-G-M-0400-C-60-A-200-F-00-ГП</t>
  </si>
  <si>
    <t>ЗИФ-00037323</t>
  </si>
  <si>
    <t>Преобразователь давления Piezus APZ 3420-G-M-2500-C-60-A-200-F-00-ГП</t>
  </si>
  <si>
    <t>ЗИФ-00037322</t>
  </si>
  <si>
    <t>Преобразователь давления Piezus APZ 3420-G-M-2501-C-60-A-200-F-00-ГП</t>
  </si>
  <si>
    <t>ЗИФ-00042528</t>
  </si>
  <si>
    <t>Преобразователь давления измерительный АИР-20 Exd/М2-Н/ДИ/160/dIICT6/M20/11N/АЗИ2/t4070УХЛ1/В02/0...1,6МПа/42/КВМ15Вн/IP65/КР2/ГП (ЭЛЕМЕР)</t>
  </si>
  <si>
    <t>ЗИФ-00033735</t>
  </si>
  <si>
    <t>Преобразователь давления измерительный ОВЕН ПД100-ДИ1,0-115-0,5-ЕXD</t>
  </si>
  <si>
    <t>ЗИФ-00036788</t>
  </si>
  <si>
    <t>Преобразователь давления измерительный ОВЕН ПД100-ДИ1,6-111-1,0</t>
  </si>
  <si>
    <t>ЗИФ-00040974</t>
  </si>
  <si>
    <t>Преобразователь давления измерительный ОВЕН ПД100-ДИ1,6-181-0,5</t>
  </si>
  <si>
    <t>ЗИФ-00030563</t>
  </si>
  <si>
    <t>Преобразователь давления измерительный ОВЕН ПД100-ДИ1,6-181-1,0</t>
  </si>
  <si>
    <t>ЗИФ-00032468</t>
  </si>
  <si>
    <t>Преобразователь давления измерительный ОВЕН ПД100-ДИ1,6-185-0,5-ЕХD</t>
  </si>
  <si>
    <t>ЗИФ-00025784</t>
  </si>
  <si>
    <t>Преобразователь давления измерительный ОВЕН ПД100-ДИ2,5-111-1,0</t>
  </si>
  <si>
    <t>ЗИФ-00045081</t>
  </si>
  <si>
    <t>Преобразователь давления измерительный ОВЕН ПД100-ДИ2,5-181-0,5</t>
  </si>
  <si>
    <t>ЗИФ-00043341</t>
  </si>
  <si>
    <t>Преобразователь давления измерительный ОВЕН ПД100-ДИ2,5-181-1,0</t>
  </si>
  <si>
    <t>ЗИФ-00033736</t>
  </si>
  <si>
    <t>Преобразователь давления измерительный ОВЕН ПД100-ДИ4,0-115-0,5-ЕXD</t>
  </si>
  <si>
    <t>ЗИФ-00035972</t>
  </si>
  <si>
    <t>Преобразователь давления измерительный ОВЕН ПД100-ДИ4,0-181-0,5</t>
  </si>
  <si>
    <t>ЗИФ-00045080</t>
  </si>
  <si>
    <t>Преобразователь давления измерительный ОВЕН ПД100-ДИ40,0-181-0,5</t>
  </si>
  <si>
    <t>ЗИФ-00035971</t>
  </si>
  <si>
    <t>Преобразователь давления измерительный ОВЕН ПД100-ДИ40,0-185-0,5</t>
  </si>
  <si>
    <t>ЗИФ-00038681</t>
  </si>
  <si>
    <t>Преобразователь давления измерительный ОВЕН ПД100И-ДИ1,6-111-0,5</t>
  </si>
  <si>
    <t>ЗИФ-00028622</t>
  </si>
  <si>
    <t>Преобразователь давления измерительный ОВЕН ПД100И-ДИ1,6-111-0,5-ЕХI</t>
  </si>
  <si>
    <t>ЗИФ-00027140</t>
  </si>
  <si>
    <t>Преобразователь давления измерительный ОВЕН ПД100И-ДИ1,6-171-0,5</t>
  </si>
  <si>
    <t>ЗИФ-00040669</t>
  </si>
  <si>
    <t>Преобразователь давления МПД-08.78.25.15.32.19.63</t>
  </si>
  <si>
    <t>ЗИФ-00038297</t>
  </si>
  <si>
    <t>Преобразователь измерительный ДТР-4-С</t>
  </si>
  <si>
    <t>ЗИФ-00015845</t>
  </si>
  <si>
    <t>Преобразователь интерфейсов ОВЕН АС6-Д</t>
  </si>
  <si>
    <t>ЗИФ-00038795</t>
  </si>
  <si>
    <t>Преобразователь магнитный поплавковый ПМП-062Е-Фл.1-25-10/НЖ-L760-D46x55xd21-ЭДС-7АП-100бар-НВ</t>
  </si>
  <si>
    <t>ЗИФ-00027861</t>
  </si>
  <si>
    <t>Преобразователь разности давления Piezus APZ 3020a-D-B-1601-D-10-A-721-V-00-ГП</t>
  </si>
  <si>
    <t>ЗИФ-00037875</t>
  </si>
  <si>
    <t>Преобразователь разности давления Piezus APZ 3020-D-K-2501-C-10-A-201-F-00ГП</t>
  </si>
  <si>
    <t>ЗИФ-00039091</t>
  </si>
  <si>
    <t>Преобразователь частоты ESQ-210-4T-4K</t>
  </si>
  <si>
    <t>ЗИФ-00039404</t>
  </si>
  <si>
    <t>Преобразователь частоты ESQ-770-4T0055G/0075P</t>
  </si>
  <si>
    <t>ЗИФ-00040636</t>
  </si>
  <si>
    <t>Преобразователь частоты ИРБИ КА12-007У1</t>
  </si>
  <si>
    <t>ЗИФ-00036491</t>
  </si>
  <si>
    <t>Приводной комплект ЭМИКО ПКЭ.РШ1.025.016.122\Г11.500.000.02\05</t>
  </si>
  <si>
    <t>ЗИФ-00035150</t>
  </si>
  <si>
    <t>Приставка выдержки времени ПВЛ-13-УХЛ4-КЭАЗ</t>
  </si>
  <si>
    <t>ЗИФ-00036053</t>
  </si>
  <si>
    <t>Приставка контактная ПКЛ-11-УХЛ4</t>
  </si>
  <si>
    <t>ЗИФ-00040686</t>
  </si>
  <si>
    <t>Пробка (заглушка) резьбовая с внутренним шестигранником G 1/2" DIN 908</t>
  </si>
  <si>
    <t>ЗИФ-00022367</t>
  </si>
  <si>
    <t>Пробка (заглушка) резьбовая с внутренним шестигранником R 1/2" (St) DIN 908</t>
  </si>
  <si>
    <t>ЗИФ-00038594</t>
  </si>
  <si>
    <t>Пробка 15 ГОСТ 8963-75</t>
  </si>
  <si>
    <t>ЗИФ-00037131</t>
  </si>
  <si>
    <t>Пробка 50-1401166-А1</t>
  </si>
  <si>
    <t>ЗИФ-00008183</t>
  </si>
  <si>
    <t>Пробка G1"-В (резьба ГОСТ 6357-81) АРМ.8225-4058.00.00.00</t>
  </si>
  <si>
    <t>ЗИФ-00039321</t>
  </si>
  <si>
    <t>Пробка STC12,5</t>
  </si>
  <si>
    <t>ЗИФ-00037080</t>
  </si>
  <si>
    <t>Пробка STC17,2</t>
  </si>
  <si>
    <t>ЗИФ-00037081</t>
  </si>
  <si>
    <t>Пробка STC36,9</t>
  </si>
  <si>
    <t>ЗИФ-00039320</t>
  </si>
  <si>
    <t>Пробка STC55,4</t>
  </si>
  <si>
    <t>ЗИФ-00037082</t>
  </si>
  <si>
    <t>Пробка STC77,1</t>
  </si>
  <si>
    <t>ЗИФ-00039319</t>
  </si>
  <si>
    <t>Пробка STC80</t>
  </si>
  <si>
    <t>ЗИФ-00006836</t>
  </si>
  <si>
    <t>Пробка АРМ19-06 0000-171</t>
  </si>
  <si>
    <t>ЗИФ-00029003</t>
  </si>
  <si>
    <t>Пробка АРМ9-50.5010.004</t>
  </si>
  <si>
    <t>ЗИФ-00006338</t>
  </si>
  <si>
    <t>Пробка АРМ9-ПВ4/0,7 0000-008 (М12х1,5)</t>
  </si>
  <si>
    <t>ЗИФ-00005699</t>
  </si>
  <si>
    <t>Пробка АРМ9-ПВ5/0,7 0500-008</t>
  </si>
  <si>
    <t>ЗИФ-00033756</t>
  </si>
  <si>
    <t>Пробка взрывозащищённая ВЗКВ1</t>
  </si>
  <si>
    <t>ЗИФ-00044745</t>
  </si>
  <si>
    <t>Пробка взрывозащищённая ВЗКВМ3НК</t>
  </si>
  <si>
    <t>ЗИФ-00019715</t>
  </si>
  <si>
    <t>Пробка М42х2 МЗА18Т.0000.018</t>
  </si>
  <si>
    <t>ЗИФ-00005700</t>
  </si>
  <si>
    <t>Пробка масломера АРМ9-ПВ5/0,7 0500-012</t>
  </si>
  <si>
    <t>ЗИФ-00039284</t>
  </si>
  <si>
    <t>Пробка масляного картера 50-1404075</t>
  </si>
  <si>
    <t>ЗИФ-00024792</t>
  </si>
  <si>
    <t>Пробка пластиковая под отверстие 100мм, Модель STP, цвет: белый</t>
  </si>
  <si>
    <t>ЗИФ-00044020</t>
  </si>
  <si>
    <t>Пробка пластиковая под отверстие d93.5 мм, Модель STC, красная</t>
  </si>
  <si>
    <t>ЗИФ-00006466</t>
  </si>
  <si>
    <t>Пробка радиатор в сборе 12-1304010</t>
  </si>
  <si>
    <t>ЗИФ-00005886</t>
  </si>
  <si>
    <t>Пробка расширительного бачка 3302 (2108)-1311065</t>
  </si>
  <si>
    <t>ЗИФ-00021093</t>
  </si>
  <si>
    <t>Пробка резьбовая латунь 1 1/4"</t>
  </si>
  <si>
    <t>ЗИФ-00021180</t>
  </si>
  <si>
    <t>Пробка резьбовая латунь 1/2"</t>
  </si>
  <si>
    <t>ЗИФ-00019922</t>
  </si>
  <si>
    <t>Пробка резьбовая никелир. 2"</t>
  </si>
  <si>
    <t>ЗИФ-00021113</t>
  </si>
  <si>
    <t>Пробка резьбовая никелир. 3/4"</t>
  </si>
  <si>
    <t>ЗИФ-00039402</t>
  </si>
  <si>
    <t>Пробка резьбовая оцинк. 2"</t>
  </si>
  <si>
    <t>ЗИФ-00036707</t>
  </si>
  <si>
    <t>Пробка цилиндрическая G1 1/2 (St) DIN 910</t>
  </si>
  <si>
    <t>ЗИФ-00008733</t>
  </si>
  <si>
    <t>Пробка цилиндрическая М20х1,5 (St) А2К DIN 910</t>
  </si>
  <si>
    <t>ЗИФ-00035304</t>
  </si>
  <si>
    <t>Пробка цилиндрическая М42х1,5 DIN 910</t>
  </si>
  <si>
    <t>ЗИФ-00005887</t>
  </si>
  <si>
    <t>Пробка цилиндрическая М52х1,5 (St) А2К DIN 910</t>
  </si>
  <si>
    <t>ЗИФ-00009921</t>
  </si>
  <si>
    <t>Пробка цилиндрическая М52х2 (St) А2К DIN 910</t>
  </si>
  <si>
    <t>ЗИФ-00020546</t>
  </si>
  <si>
    <t>Провод заряда АКБ (2м) ТЕХНИКС</t>
  </si>
  <si>
    <t>ЗИФ-00030653</t>
  </si>
  <si>
    <t>Программируемый контролер управления (CAC-T3 controller 4A2A-P1KYK3BR)</t>
  </si>
  <si>
    <t>ЗИФ-00032247</t>
  </si>
  <si>
    <t>Программируемый контролер управления (CAC-T3 controller 4A2A-P1KYK3R-01)</t>
  </si>
  <si>
    <t>ЗИФ-00023267</t>
  </si>
  <si>
    <t>Программируемый контролер управления (Program logic controller(PLC) 4A2A-P1KYK2J</t>
  </si>
  <si>
    <t>ЗИФ-00025153</t>
  </si>
  <si>
    <t>Прокладка 18х27-I ГОСТ19752-84</t>
  </si>
  <si>
    <t>ЗИФ-00019814</t>
  </si>
  <si>
    <t>Прокладка 22 М1 ГОСТ 23358-87</t>
  </si>
  <si>
    <t>ЗИФ-00025380</t>
  </si>
  <si>
    <t>Прокладка 238НБ-1008054</t>
  </si>
  <si>
    <t>ЗИФ-00025381</t>
  </si>
  <si>
    <t>Прокладка 238Ф-1118158</t>
  </si>
  <si>
    <t>ЗИФ-00042837</t>
  </si>
  <si>
    <t>Прокладка 240-1003264-А</t>
  </si>
  <si>
    <t>ЗИФ-00025379</t>
  </si>
  <si>
    <t>Прокладка 500-1203002</t>
  </si>
  <si>
    <t>ЗИФ-00024470</t>
  </si>
  <si>
    <t>Прокладка 50-14011063-В1</t>
  </si>
  <si>
    <t>ЗИФ-00010348</t>
  </si>
  <si>
    <t>Прокладка D74-94 круглая</t>
  </si>
  <si>
    <t>ЗИФ-00039289</t>
  </si>
  <si>
    <t>Прокладка USITM 12</t>
  </si>
  <si>
    <t>ЗИФ-00021236</t>
  </si>
  <si>
    <t>Прокладка USITR 1 1/2"</t>
  </si>
  <si>
    <t>ЗИФ-00021544</t>
  </si>
  <si>
    <t>Прокладка USITR 1 1/4"</t>
  </si>
  <si>
    <t>ЗИФ-00021237</t>
  </si>
  <si>
    <t>Прокладка USITR 1"</t>
  </si>
  <si>
    <t>ЗИФ-00017116</t>
  </si>
  <si>
    <t>Прокладка USITR 1/2"</t>
  </si>
  <si>
    <t>ЗИФ-00032941</t>
  </si>
  <si>
    <t>Прокладка USITR 1/8"</t>
  </si>
  <si>
    <t>ЗИФ-00021542</t>
  </si>
  <si>
    <t>Прокладка USITR 2"</t>
  </si>
  <si>
    <t>ЗИФ-00011095</t>
  </si>
  <si>
    <t>Прокладка USITR 3/4"</t>
  </si>
  <si>
    <t>ЗИФ-00011096</t>
  </si>
  <si>
    <t>Прокладка USITR 3/8"</t>
  </si>
  <si>
    <t>ЗИФ-00037031</t>
  </si>
  <si>
    <t>Прокладка А-100-(1,0-6,3)-ПОН-Б ГОСТ 15180-86</t>
  </si>
  <si>
    <t>ЗИФ-00037359</t>
  </si>
  <si>
    <t>Прокладка А-100-(10:16)-ПОН-Б ГОСТ 15180-86</t>
  </si>
  <si>
    <t>ЗИФ-00045246</t>
  </si>
  <si>
    <t>Прокладка А-100-(25-40)-ПМБ ГОСТ 15180-86</t>
  </si>
  <si>
    <t>ЗИФ-00044741</t>
  </si>
  <si>
    <t>Прокладка А-125-(10; 16)-ПОН-Б ГОСТ 15180-86</t>
  </si>
  <si>
    <t>ЗИФ-00043478</t>
  </si>
  <si>
    <t>Прокладка А-15-(10-40)-ПОН-Б ГОСТ 15180-86</t>
  </si>
  <si>
    <t>ЗИФ-00037360</t>
  </si>
  <si>
    <t>Прокладка А-150-(10:16)-ПОН-Б ГОСТ 15180-86</t>
  </si>
  <si>
    <t>ЗИФ-00036507</t>
  </si>
  <si>
    <t>Прокладка А-20-(10-40)-ПОН-Б ГОСТ 15180-86</t>
  </si>
  <si>
    <t>ЗИФ-00036506</t>
  </si>
  <si>
    <t>Прокладка А-25-(10-40)-ПОН-Б ГОСТ 15180-86</t>
  </si>
  <si>
    <t>ЗИФ-00036505</t>
  </si>
  <si>
    <t>Прокладка А-32-(10-40)-ПОН-Б ГОСТ 15180-86</t>
  </si>
  <si>
    <t>ЗИФ-00045243</t>
  </si>
  <si>
    <t>Прокладка А-32-(25-40)-ПМБ ГОСТ 15180-86</t>
  </si>
  <si>
    <t>ЗИФ-00037267</t>
  </si>
  <si>
    <t>Прокладка А-40-16-ПОН ГОСТ 15180-86</t>
  </si>
  <si>
    <t>ЗИФ-00021507</t>
  </si>
  <si>
    <t>Прокладка А-50-(10-40)-ПОН-Б ГОСТ 15180-86</t>
  </si>
  <si>
    <t>ЗИФ-00036504</t>
  </si>
  <si>
    <t>Прокладка А-65-(10-40)-ПОН-Б ГОСТ 15180-86</t>
  </si>
  <si>
    <t>ЗИФ-00045244</t>
  </si>
  <si>
    <t>Прокладка А-65-(25-40)-ПМБ ГОСТ 15180-86</t>
  </si>
  <si>
    <t>ЗИФ-00037064</t>
  </si>
  <si>
    <t>Прокладка А-80-(10-40)-ПОН-Б ГОСТ 15180-86</t>
  </si>
  <si>
    <t>ЗИФ-00045245</t>
  </si>
  <si>
    <t>Прокладка А-80-(25-40)-ПМБ ГОСТ 15180-86</t>
  </si>
  <si>
    <t>ЗИФ-00006321</t>
  </si>
  <si>
    <t>Прокладка АРМ17 0000-015</t>
  </si>
  <si>
    <t>ЗИФ-00022595</t>
  </si>
  <si>
    <t>Прокладка АРМ17 0500-082</t>
  </si>
  <si>
    <t>ЗИФ-00006324</t>
  </si>
  <si>
    <t>Прокладка АРМ19-06 0000-005</t>
  </si>
  <si>
    <t>ЗИФ-00006846</t>
  </si>
  <si>
    <t>Прокладка АРМ20 0000-025</t>
  </si>
  <si>
    <t>ЗИФ-00006847</t>
  </si>
  <si>
    <t>Прокладка АРМ20 0000-025-01</t>
  </si>
  <si>
    <t>ЗИФ-00006848</t>
  </si>
  <si>
    <t>Прокладка АРМ20 0000-025-02</t>
  </si>
  <si>
    <t>ЗИФ-00006849</t>
  </si>
  <si>
    <t>Прокладка АРМ20 0000-025-03</t>
  </si>
  <si>
    <t>ЗИФ-00006850</t>
  </si>
  <si>
    <t>Прокладка АРМ20 0000-025-04</t>
  </si>
  <si>
    <t>ЗИФ-00006326</t>
  </si>
  <si>
    <t>Прокладка АРМ20 0000-026</t>
  </si>
  <si>
    <t>ЗИФ-00006852</t>
  </si>
  <si>
    <t>Прокладка АРМ20 0000-028</t>
  </si>
  <si>
    <t>ЗИФ-00006330</t>
  </si>
  <si>
    <t>Прокладка АРМ20 0000-046</t>
  </si>
  <si>
    <t>ЗИФ-00006331</t>
  </si>
  <si>
    <t>Прокладка АРМ20 0000-047</t>
  </si>
  <si>
    <t>ЗИФ-00006332</t>
  </si>
  <si>
    <t>Прокладка АРМ20 0000-048</t>
  </si>
  <si>
    <t>ЗИФ-00005530</t>
  </si>
  <si>
    <t>Прокладка АРМ40.0000.014</t>
  </si>
  <si>
    <t>ЗИФ-00005531</t>
  </si>
  <si>
    <t>Прокладка АРМ40.0000.014-01</t>
  </si>
  <si>
    <t>ЗИФ-00005532</t>
  </si>
  <si>
    <t>Прокладка АРМ40.0000.014-02</t>
  </si>
  <si>
    <t>ЗИФ-00005533</t>
  </si>
  <si>
    <t>Прокладка АРМ40.0000.014-03</t>
  </si>
  <si>
    <t>ЗИФ-00005534</t>
  </si>
  <si>
    <t>Прокладка АРМ40.0000.014-04</t>
  </si>
  <si>
    <t>ЗИФ-00005538</t>
  </si>
  <si>
    <t>Прокладка АРМ40.0020.028</t>
  </si>
  <si>
    <t>ЗИФ-00019670</t>
  </si>
  <si>
    <t>Прокладка АРМ70-075Ш.0000.002</t>
  </si>
  <si>
    <t>ЗИФ-00028948</t>
  </si>
  <si>
    <t>Прокладка АРМ80.0000.014 KLINGERSIL C-4400</t>
  </si>
  <si>
    <t>ЗИФ-00028949</t>
  </si>
  <si>
    <t>Прокладка АРМ80.0000.015 KLINGERSIL C-4400</t>
  </si>
  <si>
    <t>ЗИФ-00030126</t>
  </si>
  <si>
    <t>Прокладка АРМ9-21.1-123.0021.001</t>
  </si>
  <si>
    <t>ЗИФ-00030127</t>
  </si>
  <si>
    <t>Прокладка АРМ9-21.1-123.0041.001</t>
  </si>
  <si>
    <t>ЗИФ-00028677</t>
  </si>
  <si>
    <t>Прокладка АРМ9-36.0000.006</t>
  </si>
  <si>
    <t>ЗИФ-00005545</t>
  </si>
  <si>
    <t>Прокладка АРМ9-50.0000.004</t>
  </si>
  <si>
    <t>ЗИФ-00008562</t>
  </si>
  <si>
    <t>Прокладка АРМ9-50.0000.007</t>
  </si>
  <si>
    <t>ЗИФ-00005547</t>
  </si>
  <si>
    <t>Прокладка АРМ9-50.0000.011</t>
  </si>
  <si>
    <t>ЗИФ-00005609</t>
  </si>
  <si>
    <t>Прокладка АРМ9-50.0500.011</t>
  </si>
  <si>
    <t>ЗИФ-00008568</t>
  </si>
  <si>
    <t>Прокладка АРМ9-50.0580.002</t>
  </si>
  <si>
    <t>ЗИФ-00026178</t>
  </si>
  <si>
    <t>Прокладка АРМ9-60.0000.025</t>
  </si>
  <si>
    <t>ЗИФ-00023425</t>
  </si>
  <si>
    <t>Прокладка АРМ9-60.0510.002</t>
  </si>
  <si>
    <t>ЗИФ-00007916</t>
  </si>
  <si>
    <t>Прокладка АРМ9-ПВ5/0,7 0000-034</t>
  </si>
  <si>
    <t>ЗИФ-00006371</t>
  </si>
  <si>
    <t>Прокладка АРМ9-ПВ5/0,7 0100-043</t>
  </si>
  <si>
    <t>ЗИФ-00006374</t>
  </si>
  <si>
    <t>Прокладка АРМ9-ПВ5/0,7 0100-055</t>
  </si>
  <si>
    <t>ЗИФ-00008571</t>
  </si>
  <si>
    <t>Прокладка АРМ9-ПВ5/0,7 0500-002</t>
  </si>
  <si>
    <t>ЗИФ-00010063</t>
  </si>
  <si>
    <t>Прокладка АРМ9-ПВ5/0,7 0500-003</t>
  </si>
  <si>
    <t>ЗИФ-00005697</t>
  </si>
  <si>
    <t>Прокладка АРМ9-ПВ5/0,7 0500-004</t>
  </si>
  <si>
    <t>ЗИФ-00008078</t>
  </si>
  <si>
    <t>Прокладка АРМ9-ПВ5/0,7 0509-004</t>
  </si>
  <si>
    <t>ЗИФ-00036404</t>
  </si>
  <si>
    <t>Прокладка АРМ9-ПВ5/0,7FAW 0600.001</t>
  </si>
  <si>
    <t>ЗИФ-00037032</t>
  </si>
  <si>
    <t>Прокладка АРМ-ВГ6,6/0,3-1,6.0160.010</t>
  </si>
  <si>
    <t>ЗИФ-00035532</t>
  </si>
  <si>
    <t>Прокладка В-100-16-ПОН ГОСТ 15180-86</t>
  </si>
  <si>
    <t>ЗИФ-00005889</t>
  </si>
  <si>
    <t>Прокладка В-65-16-ПОН ГОСТ 15180-86</t>
  </si>
  <si>
    <t>ЗИФ-00042389</t>
  </si>
  <si>
    <t>Прокладка водяного насоса 4DX22-110</t>
  </si>
  <si>
    <t>ЗИФ-00042380</t>
  </si>
  <si>
    <t>Прокладка водяного насоса 4DX91/92</t>
  </si>
  <si>
    <t>ЗИФ-00043078</t>
  </si>
  <si>
    <t>Прокладка всасывания ЗИФ-АРМ-ВГ2,5-1/0,25-0,7.0300.003</t>
  </si>
  <si>
    <t>ЗИФ-00034532</t>
  </si>
  <si>
    <t>Прокладка выпускного коллектора /переходн./ Д-245</t>
  </si>
  <si>
    <t>ЗИФ-00042397</t>
  </si>
  <si>
    <t>Прокладка выпускного коллектора 4DW92</t>
  </si>
  <si>
    <t>ЗИФ-00042398</t>
  </si>
  <si>
    <t>Прокладка выпускного патрубка 4DW92</t>
  </si>
  <si>
    <t>ЗИФ-00044664</t>
  </si>
  <si>
    <t>Прокладка ЗИФ-СВЭ-40,5/0,8.0000.004</t>
  </si>
  <si>
    <t>ЗИФ-00044665</t>
  </si>
  <si>
    <t>Прокладка ЗИФ-СВЭ-40,5/0,8.0000.005</t>
  </si>
  <si>
    <t>ЗИФ-00007341</t>
  </si>
  <si>
    <t>Прокладка ЗИФ-ШВ-5М 0700-078</t>
  </si>
  <si>
    <t>ЗИФ-00044147</t>
  </si>
  <si>
    <t>Прокладка клапана дроссельного  L160-H (C1178A2) ЗИФ-СВЭ-40,5/0,8.0000.003</t>
  </si>
  <si>
    <t>ЗИФ-00043289</t>
  </si>
  <si>
    <t>Прокладка клапана минимального давления  LMPV50F (C1563A1-0350) АРМ18-110.0000.011</t>
  </si>
  <si>
    <t>ЗИФ-00040835</t>
  </si>
  <si>
    <t>Прокладка корпуса термостата 1306012BB01-0000</t>
  </si>
  <si>
    <t>ЗИФ-00036848</t>
  </si>
  <si>
    <t>Прокладка крышки опоры АРМ160.0020.028</t>
  </si>
  <si>
    <t>ЗИФ-00035305</t>
  </si>
  <si>
    <t>Прокладка крышки опоры АРМ5.0000.028</t>
  </si>
  <si>
    <t>ЗИФ-00040834</t>
  </si>
  <si>
    <t>Прокладка крышки термостата 1306014-B5H-HMS20W</t>
  </si>
  <si>
    <t>ЗИФ-00037130</t>
  </si>
  <si>
    <t>Прокладка масляного картера 50-1401063-В1</t>
  </si>
  <si>
    <t>ЗИФ-00029205</t>
  </si>
  <si>
    <t>Прокладка масляного фильтра Д-240-245 корпуса паронит, 50-1404068</t>
  </si>
  <si>
    <t>ЗИФ-00039347</t>
  </si>
  <si>
    <t>Прокладка медная АРМ9-36-40.0339.004</t>
  </si>
  <si>
    <t>ЗИФ-00039348</t>
  </si>
  <si>
    <t>Прокладка медная АРМ9-36-40.0339.005</t>
  </si>
  <si>
    <t>ЗИФ-00043079</t>
  </si>
  <si>
    <t>Прокладка нагнетания ЗИФ-АРМ-ВГ2,5-1/0,25-0,7.0300.004</t>
  </si>
  <si>
    <t>ЗИФ-00019923</t>
  </si>
  <si>
    <t>Прокладка парон. а-80-10</t>
  </si>
  <si>
    <t>ЗИФ-00026749</t>
  </si>
  <si>
    <t>Прокладка патрубка водяного насоса (МАЗ 500-1303245) АРМ9-36.0000.245</t>
  </si>
  <si>
    <t>ЗИФ-00036852</t>
  </si>
  <si>
    <t>Прокладка переходника всасывания АРМ160.0000.042</t>
  </si>
  <si>
    <t>ЗИФ-00028691</t>
  </si>
  <si>
    <t>Прокладка переходника всасывания АРМ9-36.0000.016</t>
  </si>
  <si>
    <t>ЗИФ-00034262</t>
  </si>
  <si>
    <t>Прокладка переходника всасывания АРМ9-36-10.0000.044</t>
  </si>
  <si>
    <t>ЗИФ-00026181</t>
  </si>
  <si>
    <t>Прокладка переходника всасывания АРМ9-60.0000.029</t>
  </si>
  <si>
    <t>ЗИФ-00044146</t>
  </si>
  <si>
    <t>Прокладка переходника всасывания ЗИФ-СВЭ-40,5/0,8.0000.002</t>
  </si>
  <si>
    <t>ЗИФ-00042395</t>
  </si>
  <si>
    <t>Прокладка поддона 4DW92-68</t>
  </si>
  <si>
    <t>ЗИФ-00044585</t>
  </si>
  <si>
    <t>Прокладка ПОН А-250 (10-16) ГОСТ15180-86</t>
  </si>
  <si>
    <t>ЗИФ-00028578</t>
  </si>
  <si>
    <t>Прокладка приемной трубы-ТКР МАЗ-64229,54323 64227-1203020</t>
  </si>
  <si>
    <t>ЗИФ-00039158</t>
  </si>
  <si>
    <t>Прокладка пробки перепускного клапана Д09-035-А</t>
  </si>
  <si>
    <t>ЗИФ-00021846</t>
  </si>
  <si>
    <t>Прокладка РВ900-01/10.05.00.002</t>
  </si>
  <si>
    <t>ЗИФ-00028614</t>
  </si>
  <si>
    <t>Прокладка СНП Г-1-1-65-40-У ГОСТ Р 52376-2005</t>
  </si>
  <si>
    <t>ЗИФ-00039340</t>
  </si>
  <si>
    <t>Прокладка СНП-Г-1-1-20-40-У ГОСТ Р 52376-2005</t>
  </si>
  <si>
    <t>ЗИФ-00039331</t>
  </si>
  <si>
    <t>Прокладка СНП-Г-1-1-25-40-У ГОСТ Р 52376-2005</t>
  </si>
  <si>
    <t>ЗИФ-00039332</t>
  </si>
  <si>
    <t>Прокладка СНП-Г-1-1-32-40-У ГОСТ Р 52376-2005</t>
  </si>
  <si>
    <t>ЗИФ-00039333</t>
  </si>
  <si>
    <t>Прокладка СНП-Г-1-1-40-40-У ГОСТ Р 52376-2005</t>
  </si>
  <si>
    <t>ЗИФ-00039334</t>
  </si>
  <si>
    <t>Прокладка СНП-Г-1-1-50-40-У ГОСТ Р 52376-2005</t>
  </si>
  <si>
    <t>ЗИФ-00037969</t>
  </si>
  <si>
    <t>Прокладка СНП-Д-1-1-100-16 ГОСТ Р 52376-2005</t>
  </si>
  <si>
    <t>ЗИФ-00037968</t>
  </si>
  <si>
    <t>Прокладка СНП-Д-1-1-200-16 ГОСТ Р 52376-2005</t>
  </si>
  <si>
    <t>ЗИФ-00037967</t>
  </si>
  <si>
    <t>Прокладка СНП-Д-1-1-250-16 ГОСТ Р 52376-2005</t>
  </si>
  <si>
    <t>ЗИФ-00037971</t>
  </si>
  <si>
    <t>Прокладка СНП-Д-1-1-32-16 ГОСТ Р 52376-2005</t>
  </si>
  <si>
    <t>ЗИФ-00043665</t>
  </si>
  <si>
    <t>Прокладка СНП-Д-1-1-350-6,3-У ГОСТ Р 52376-2005</t>
  </si>
  <si>
    <t>ЗИФ-00030178</t>
  </si>
  <si>
    <t>Прокладка СНП-Д-1-1-40-10 ГОСТ Р 52376-2005</t>
  </si>
  <si>
    <t>ЗИФ-00037970</t>
  </si>
  <si>
    <t>Прокладка СНП-Д-1-1-80-16 ГОСТ Р 52376-2005</t>
  </si>
  <si>
    <t>ЗИФ-00042391</t>
  </si>
  <si>
    <t>Прокладка термостата 4DX</t>
  </si>
  <si>
    <t>ЗИФ-00038665</t>
  </si>
  <si>
    <t>Прокладка топливного фильтра 201-1105552-А</t>
  </si>
  <si>
    <t>ЗИФ-00036821</t>
  </si>
  <si>
    <t>Прокладка трубы нагнетания АРМ160.0000.015</t>
  </si>
  <si>
    <t>ЗИФ-00042384</t>
  </si>
  <si>
    <t>Прокладка турбокомпрессора двиг. 4DW92/4DX22</t>
  </si>
  <si>
    <t>ЗИФ-00039422</t>
  </si>
  <si>
    <t>Прокладка фланца нагнетания АРМ9-21.1-79.0000.008</t>
  </si>
  <si>
    <t>ЗИФ-00034263</t>
  </si>
  <si>
    <t>Прокладка фланца нагнетания АРМ9-36-10.0000.045</t>
  </si>
  <si>
    <t>ЗИФ-00026177</t>
  </si>
  <si>
    <t>Проставка АРМ9-21.1-420.0010.010</t>
  </si>
  <si>
    <t>ЗИФ-00005678</t>
  </si>
  <si>
    <t>Проставка АРМ9-ПВ5/0,7 0000-704</t>
  </si>
  <si>
    <t>ЗИФ-00025384</t>
  </si>
  <si>
    <t>Проставка балки компрессора АРМ9-36.0300.011</t>
  </si>
  <si>
    <t>ЗИФ-00035588</t>
  </si>
  <si>
    <t>Проставка банкетки АРМ9-40.0300.073</t>
  </si>
  <si>
    <t>ЗИФ-00045002</t>
  </si>
  <si>
    <t>Проставка дистанционная АРМ9-33.0316.935</t>
  </si>
  <si>
    <t>ЗИФ-00037097</t>
  </si>
  <si>
    <t>Проставка компрессора АРМ-ВГ6,6/0,3-1,6.0000.010</t>
  </si>
  <si>
    <t>ЗИФ-00038978</t>
  </si>
  <si>
    <t>Проставка компрессора АРМ-ВГ8,0-1/0,3-1,6.0000.010</t>
  </si>
  <si>
    <t>ЗИФ-00037099</t>
  </si>
  <si>
    <t>Проставка электродвигателя АРМ-ВГ6,6/0,3-1,6.0000.020</t>
  </si>
  <si>
    <t>ЗИФ-00038980</t>
  </si>
  <si>
    <t>Проставка электродвигателя АРМ-ВГ8,0-1/0,3-1,6.0000.020</t>
  </si>
  <si>
    <t>ЗИФ-00044016</t>
  </si>
  <si>
    <t>Проушина АРМ66-5,5.0000.004</t>
  </si>
  <si>
    <t>ЗИФ-00035306</t>
  </si>
  <si>
    <t>Пружина АРМ5 0070.001</t>
  </si>
  <si>
    <t>ЗИФ-00035004</t>
  </si>
  <si>
    <t>Пружина АРМ70-055Ш.0540.007</t>
  </si>
  <si>
    <t>ЗИФ-00035005</t>
  </si>
  <si>
    <t>Пружина АРМ70-055Ш.0540.008</t>
  </si>
  <si>
    <t>ЗИФ-00006370</t>
  </si>
  <si>
    <t>Пружина АРМ9-ПВ5/0,7 0100-042</t>
  </si>
  <si>
    <t>ЗИФ-00006372</t>
  </si>
  <si>
    <t>Пружина АРМ9-ПВ5/0,7 0100-044</t>
  </si>
  <si>
    <t>ЗИФ-00007456</t>
  </si>
  <si>
    <t>Пружина АРМ9-ПВ5/0,7 0500-055</t>
  </si>
  <si>
    <t>ЗИФ-00010209</t>
  </si>
  <si>
    <t>Пружина АРМ9-ПВ5/0,7 0500-062</t>
  </si>
  <si>
    <t>ЗИФ-00008574</t>
  </si>
  <si>
    <t>Пружина АРМ9-ПВ5/0,7 0500-093</t>
  </si>
  <si>
    <t>ЗИФ-00034942</t>
  </si>
  <si>
    <t>Пружина АРМ9-ПВ5/0,7 0510-071</t>
  </si>
  <si>
    <t>ЗИФ-00024191</t>
  </si>
  <si>
    <t>Пружина возвратная карбюратора 21080-1108116-10</t>
  </si>
  <si>
    <t>ЗИФ-00034788</t>
  </si>
  <si>
    <t>Пружина дверная d18,5 мм</t>
  </si>
  <si>
    <t>ЗИФ-00037764</t>
  </si>
  <si>
    <t>Пружина для предохранительного клапана RV2 на 15,5-51,5 бар желтого цвета RV2-SP-A</t>
  </si>
  <si>
    <t>ЗИФ-00022125</t>
  </si>
  <si>
    <t>Пружина ЗИФ-ВР45С.0000.001</t>
  </si>
  <si>
    <t>ЗИФ-00022153</t>
  </si>
  <si>
    <t>Пружина ЗИФ-ВР45С.0080.006</t>
  </si>
  <si>
    <t>ЗИФ-00010509</t>
  </si>
  <si>
    <t>Пружина ЗИФ-ШВ-5М 0501-012</t>
  </si>
  <si>
    <t>ЗИФ-00041588</t>
  </si>
  <si>
    <t>Пульт автоматического управления АРМ ПУ19-110</t>
  </si>
  <si>
    <t>ЗИФ-00032886</t>
  </si>
  <si>
    <t>Пульт станции БЗКР.100203.000</t>
  </si>
  <si>
    <t>ЗИФ-00025040</t>
  </si>
  <si>
    <t>Пульт управления для осушителя адсорбционного АРМ-ОАХ-17/10/45</t>
  </si>
  <si>
    <t>ЗИФ-00029965</t>
  </si>
  <si>
    <t>Пускатель магнитный 95А 220В AC LC1E95M5</t>
  </si>
  <si>
    <t>ЗИФ-00038212</t>
  </si>
  <si>
    <t>Пускатель магнитный ПМЕ-111 110В 10А</t>
  </si>
  <si>
    <t>ЗИФ-00036078</t>
  </si>
  <si>
    <t>Пускатель ПМЛ 1100 Б 10А 380В УХЛ4</t>
  </si>
  <si>
    <t>ЗИФ-00041667</t>
  </si>
  <si>
    <t>Радиатор</t>
  </si>
  <si>
    <t>ЗИФ-00040311</t>
  </si>
  <si>
    <t>ЗИФ-00044988</t>
  </si>
  <si>
    <t>ЗИФ-00006595</t>
  </si>
  <si>
    <t>ЗИФ-00006467</t>
  </si>
  <si>
    <t>ЗИФ-00033866</t>
  </si>
  <si>
    <t>ЗИФ-00005891</t>
  </si>
  <si>
    <t>ЗИФ-00044563</t>
  </si>
  <si>
    <t>ЗИФ-00045306</t>
  </si>
  <si>
    <t>Радиатор масляный</t>
  </si>
  <si>
    <t>ЗИФ-00016030</t>
  </si>
  <si>
    <t>ЗИФ-00044986</t>
  </si>
  <si>
    <t>ЗИФ-00031328</t>
  </si>
  <si>
    <t>Разъем</t>
  </si>
  <si>
    <t>ЗИФ-00040391</t>
  </si>
  <si>
    <t>Разъем 12pin, "мама/папа", прямой, герметичный, DJ71216Y-1.8</t>
  </si>
  <si>
    <t>ЗИФ-00040390</t>
  </si>
  <si>
    <t>Разъем 12pin, "мама/папа", прямой, герметичный, DJ7125C-2.2</t>
  </si>
  <si>
    <t>ЗИФ-00037720</t>
  </si>
  <si>
    <t>Разъем 2-х конт. штекер-гнездо без провода Super seal герметичный</t>
  </si>
  <si>
    <t>ЗИФ-00041772</t>
  </si>
  <si>
    <t>Разъем FQ14-9TK-6 (каб. розетка), AE821486</t>
  </si>
  <si>
    <t>ЗИФ-00041767</t>
  </si>
  <si>
    <t>Разъем FQ14-9ZPJ-8 (бл. вилка с/к), AE99029774</t>
  </si>
  <si>
    <t>ЗИФ-00041762</t>
  </si>
  <si>
    <t>Разъем FQ18-7TJ-10 (каб. вилка), AE99153411</t>
  </si>
  <si>
    <t>ЗИФ-00041769</t>
  </si>
  <si>
    <t>Разъем FQ18-7TK-9 (каб. розетка), AE811675</t>
  </si>
  <si>
    <t>ЗИФ-00041764</t>
  </si>
  <si>
    <t>Разъем FQ18-7ZJ (бл. вилка), AE811676</t>
  </si>
  <si>
    <t>ЗИФ-00041763</t>
  </si>
  <si>
    <t>Разъем FQ18-7ZK (бл. розетка), AE814404</t>
  </si>
  <si>
    <t>ЗИФ-00041765</t>
  </si>
  <si>
    <t>Разъем FQ24-10TJ-12 (каб. вилка), AE814570</t>
  </si>
  <si>
    <t>ЗИФ-00041770</t>
  </si>
  <si>
    <t>Разъем FQ24-10TK-12 (каб. розетка), AE811729</t>
  </si>
  <si>
    <t>ЗИФ-00041766</t>
  </si>
  <si>
    <t>Разъем FQ24-10ZJ (бл. вилка), AE811730</t>
  </si>
  <si>
    <t>ЗИФ-00041771</t>
  </si>
  <si>
    <t>Разъем FQ24-10ZK (бл. розетка), AE814571</t>
  </si>
  <si>
    <t>ЗИФ-00040673</t>
  </si>
  <si>
    <t>Разъем M12 4pin, вилка, "мама", прямой, 4А, 250В</t>
  </si>
  <si>
    <t>ЗИФ-00038671</t>
  </si>
  <si>
    <t>Разъем M16 8pin, вилка, "мама", прямой, 5А, 60В</t>
  </si>
  <si>
    <t>ЗИФ-00035756</t>
  </si>
  <si>
    <t>Разъем Phoenix 1452136</t>
  </si>
  <si>
    <t>ЗИФ-00035755</t>
  </si>
  <si>
    <t>Разъем АМР 281104-1</t>
  </si>
  <si>
    <t>ЗИФ-00035832</t>
  </si>
  <si>
    <t>Разъем АМР 281106-1</t>
  </si>
  <si>
    <t>ЗИФ-00038723</t>
  </si>
  <si>
    <t>Разъем плоский изолированный РПИ-М 1,5-(4,8)</t>
  </si>
  <si>
    <t>ЗИФ-00032072</t>
  </si>
  <si>
    <t>Разъем плоский изолированный РПИ-М 1,5-(6,3)</t>
  </si>
  <si>
    <t>ЗИФ-00021827</t>
  </si>
  <si>
    <t>Разъем плоский изолированный РПИ-М 2,5-(6,3)</t>
  </si>
  <si>
    <t>ЗИФ-00040660</t>
  </si>
  <si>
    <t>Разъем плоский изолированный РПИ-М 5,5-6-0,5</t>
  </si>
  <si>
    <t>ЗИФ-00032071</t>
  </si>
  <si>
    <t>Разъем плоский изолированный РПИ-П 1,5-(6,3)</t>
  </si>
  <si>
    <t>ЗИФ-00038724</t>
  </si>
  <si>
    <t>Разъем плоский изолированный РПИ-П 6,0-(6,3)</t>
  </si>
  <si>
    <t>ЗИФ-00026271</t>
  </si>
  <si>
    <t>Разъем плоский полностью изолированный РППИ-М 1,5-(6,3)</t>
  </si>
  <si>
    <t>ЗИФ-00027839</t>
  </si>
  <si>
    <t>Разъем плоский полностью изолированный РППИ-М 2,5-(6,3)</t>
  </si>
  <si>
    <t>ЗИФ-00041788</t>
  </si>
  <si>
    <t>Разъем соединительный 1.5мм 6-клеммный герметичный 7061-10/20СБ</t>
  </si>
  <si>
    <t>ЗИФ-00011043</t>
  </si>
  <si>
    <t>Разъем соленоида А70 и G70 122-800</t>
  </si>
  <si>
    <t>ЗИФ-00038039</t>
  </si>
  <si>
    <t>Рама агрегата АРМ9-84СИ.0210.000</t>
  </si>
  <si>
    <t>ЗИФ-00041683</t>
  </si>
  <si>
    <t>Рама АРМ.АКВ 36,5/1,0.0200.000</t>
  </si>
  <si>
    <t>ЗИФ-00039934</t>
  </si>
  <si>
    <t>Рама АРМ160СИ.0200.000</t>
  </si>
  <si>
    <t>ЗИФ-00026420</t>
  </si>
  <si>
    <t>Рама АРМ18-110.0200.000Ц</t>
  </si>
  <si>
    <t>ЗИФ-00035077</t>
  </si>
  <si>
    <t>Рама АРМ18-132.0200.000Ц</t>
  </si>
  <si>
    <t>ЗИФ-00027881</t>
  </si>
  <si>
    <t>Рама АРМ18-37.0200.000Ц</t>
  </si>
  <si>
    <t>ЗИФ-00027121</t>
  </si>
  <si>
    <t>Рама АРМ18-37.0217.000Ц</t>
  </si>
  <si>
    <t>ЗИФ-00027116</t>
  </si>
  <si>
    <t>Рама АРМ18-45.0217.000Ц</t>
  </si>
  <si>
    <t>ЗИФ-00028326</t>
  </si>
  <si>
    <t>Рама АРМ18-90.0200.000Ц</t>
  </si>
  <si>
    <t>ЗИФ-00020005</t>
  </si>
  <si>
    <t>Рама АРМ19-12 0200-000</t>
  </si>
  <si>
    <t>ЗИФ-00036785</t>
  </si>
  <si>
    <t>Рама АРМ19-160.0200.000</t>
  </si>
  <si>
    <t>ЗИФ-00021194</t>
  </si>
  <si>
    <t>Рама АРМ5000.2000.000</t>
  </si>
  <si>
    <t>ЗИФ-00037586</t>
  </si>
  <si>
    <t>Рама АРМ66-11.0200.000</t>
  </si>
  <si>
    <t>ЗИФ-00041570</t>
  </si>
  <si>
    <t>Рама АРМ66-5,5.0200.000</t>
  </si>
  <si>
    <t>ЗИФ-00042889</t>
  </si>
  <si>
    <t>Рама АРМ67-11.0200.000</t>
  </si>
  <si>
    <t>ЗИФ-00018638</t>
  </si>
  <si>
    <t>Рама АРМ70-075Ш.0200.000</t>
  </si>
  <si>
    <t>ЗИФ-00020121</t>
  </si>
  <si>
    <t>Рама АРМ71-055.0210.000</t>
  </si>
  <si>
    <t>ЗИФ-00039360</t>
  </si>
  <si>
    <t>Рама АРМ72-110 РН.0200.000</t>
  </si>
  <si>
    <t>ЗИФ-00037318</t>
  </si>
  <si>
    <t>Рама АРМ72-132 РН.0200.000</t>
  </si>
  <si>
    <t>ЗИФ-00027126</t>
  </si>
  <si>
    <t>Рама АРМ80.2000.000</t>
  </si>
  <si>
    <t>ЗИФ-00036182</t>
  </si>
  <si>
    <t>Рама АРМ89323-0000010-01.0100</t>
  </si>
  <si>
    <t>ЗИФ-00043671</t>
  </si>
  <si>
    <t>Рама АРМ9-145.0200.000</t>
  </si>
  <si>
    <t>ЗИФ-00030054</t>
  </si>
  <si>
    <t>Рама АРМ9-21.1-123.0200.000Ц</t>
  </si>
  <si>
    <t>ЗИФ-00035464</t>
  </si>
  <si>
    <t>Рама АРМ9-33.0200.000</t>
  </si>
  <si>
    <t>ЗИФ-00025361</t>
  </si>
  <si>
    <t>Рама АРМ9-36.0200.000Ц</t>
  </si>
  <si>
    <t>ЗИФ-00034264</t>
  </si>
  <si>
    <t>Рама АРМ9-36-10.0210.000</t>
  </si>
  <si>
    <t>ЗИФ-00038825</t>
  </si>
  <si>
    <t>Рама АРМ9-36-40.0200.000Ц</t>
  </si>
  <si>
    <t>ЗИФ-00032169</t>
  </si>
  <si>
    <t>Рама АРМ9-36Б.0200.000Ц</t>
  </si>
  <si>
    <t>ЗИФ-00034747</t>
  </si>
  <si>
    <t>Рама АРМ9-38.0201.000Ц</t>
  </si>
  <si>
    <t>ЗИФ-00035533</t>
  </si>
  <si>
    <t>Рама АРМ9-40.0200.000Ц</t>
  </si>
  <si>
    <t>ЗИФ-00041288</t>
  </si>
  <si>
    <t>Рама АРМ9-50.0216.000</t>
  </si>
  <si>
    <t>ЗИФ-00024649</t>
  </si>
  <si>
    <t>Рама АРМ9-50.0220.000Ц</t>
  </si>
  <si>
    <t>ЗИФ-00041057</t>
  </si>
  <si>
    <t>Рама АРМ9-50F.0200.000</t>
  </si>
  <si>
    <t>ЗИФ-00030092</t>
  </si>
  <si>
    <t>Рама АРМ9-516.0200.000Ц</t>
  </si>
  <si>
    <t>ЗИФ-00026174</t>
  </si>
  <si>
    <t>Рама АРМ9-60.0200.000-01Ц</t>
  </si>
  <si>
    <t>ЗИФ-00018771</t>
  </si>
  <si>
    <t>Рама АРМ9-ПВ5/0,7 0220-000Ц</t>
  </si>
  <si>
    <t>ЗИФ-00037161</t>
  </si>
  <si>
    <t>Рама АРМ9-ПВ5/0,7FAW 0200.000</t>
  </si>
  <si>
    <t>ЗИФ-00036421</t>
  </si>
  <si>
    <t>Рама АРМ9-ПВ5/0,7FAW 0200.000Ц</t>
  </si>
  <si>
    <t>ЗИФ-00037013</t>
  </si>
  <si>
    <t>Рама АРМ-ВГ6,6/0,3-1,6.0200.000</t>
  </si>
  <si>
    <t>ЗИФ-00038968</t>
  </si>
  <si>
    <t>Рама АРМ-ВГ8,0-1/0,3-1,6.0200.000</t>
  </si>
  <si>
    <t>ЗИФ-00037127</t>
  </si>
  <si>
    <t>Рама блока компрессорного ЗИФ-СВЭ 1,0/15,0 П_С 0200.000</t>
  </si>
  <si>
    <t>ЗИФ-00037587</t>
  </si>
  <si>
    <t>Рама блока осушки АРМ66-11.0210.000</t>
  </si>
  <si>
    <t>ЗИФ-00038736</t>
  </si>
  <si>
    <t>Рама компрессора УП020.10.01.000</t>
  </si>
  <si>
    <t>ЗИФ-00029968</t>
  </si>
  <si>
    <t>Рама крепления кузова АРМ18-45.0219.000Ц (с учетом салазок)</t>
  </si>
  <si>
    <t>ЗИФ-00038575</t>
  </si>
  <si>
    <t>Рама на салазках АРМ18-7,5.0210.000</t>
  </si>
  <si>
    <t>ЗИФ-00022106</t>
  </si>
  <si>
    <t>Рама с глушителем ЗИФ-ВР45С.1000.000</t>
  </si>
  <si>
    <t>ЗИФ-00032875</t>
  </si>
  <si>
    <t>Рама сварная БЗКР.100201.000</t>
  </si>
  <si>
    <t>ЗИФ-00037253</t>
  </si>
  <si>
    <t>Рама силового агрегата АРМ9-ПВ3,6/0,7 0200-000Ц</t>
  </si>
  <si>
    <t>ЗИФ-00038133</t>
  </si>
  <si>
    <t>Рама теплообменников АРМ9-84СИ.0630.000</t>
  </si>
  <si>
    <t>ЗИФ-00028159</t>
  </si>
  <si>
    <t>Рама ходовой части АРМ18-110.0217.000</t>
  </si>
  <si>
    <t>ЗИФ-00035062</t>
  </si>
  <si>
    <t>Рама ходовой части АРМ18-132.0217.000</t>
  </si>
  <si>
    <t>ЗИФ-00028327</t>
  </si>
  <si>
    <t>Рама ходовой части АРМ18-90.0217.000</t>
  </si>
  <si>
    <t>ЗИФ-00036939</t>
  </si>
  <si>
    <t>Рамка торцевая АРМ15-100.0160.200</t>
  </si>
  <si>
    <t>ЗИФ-00043008</t>
  </si>
  <si>
    <t>Рамка установочная РУ1-М3-В-57х27-УХЛ3 ТУ 6313-007-61929916-2011</t>
  </si>
  <si>
    <t>ЗИФ-00037334</t>
  </si>
  <si>
    <t>Рампа баллонная 30QFA20.211.000</t>
  </si>
  <si>
    <t>ЗИФ-00037335</t>
  </si>
  <si>
    <t>Рампа баллонная в сборе 30QFA20.210.000</t>
  </si>
  <si>
    <t>ЗИФ-00036188</t>
  </si>
  <si>
    <t>Раскос АРМ89323-0000010-01.0108</t>
  </si>
  <si>
    <t>ЗИФ-00011049</t>
  </si>
  <si>
    <t>Распорка АРМ70-055Ш.1060.000</t>
  </si>
  <si>
    <t>ЗИФ-00007058</t>
  </si>
  <si>
    <t>Распределитель пневматический 338-35</t>
  </si>
  <si>
    <t>ЗИФ-00007506</t>
  </si>
  <si>
    <t>Распределитель пневматический 438-33 3/2 G1/8</t>
  </si>
  <si>
    <t>ЗИФ-00007609</t>
  </si>
  <si>
    <t>Распределитель пневматический 438-35 3/2 G1/8</t>
  </si>
  <si>
    <t>ЗИФ-00008137</t>
  </si>
  <si>
    <t>Распределитель пневматический 458-35</t>
  </si>
  <si>
    <t>ЗИФ-00011041</t>
  </si>
  <si>
    <t>Распределитель электропневматический 338-015-02  3/2 - 1/8</t>
  </si>
  <si>
    <t>ЗИФ-00040228</t>
  </si>
  <si>
    <t>Распределитель электропневматический Camozzi NA54N-11-02 1/4</t>
  </si>
  <si>
    <t>ЗИФ-00037194</t>
  </si>
  <si>
    <t>Распределитель электропневматический РЭП1-1-20.215 У1</t>
  </si>
  <si>
    <t>ЗИФ-00022671</t>
  </si>
  <si>
    <t>РАСПЫЛИТЕЛЬ 6А1-20с2-50 (Д-243)</t>
  </si>
  <si>
    <t>ЗИФ-00033173</t>
  </si>
  <si>
    <t>РВД HYDRAULIC HOSE EN853 1SN DN51 SAE100 R1 AT 2" WP40BAR (L=1350 BSPP(Г)2"(90),BSPP(Г)2"(90),360°)</t>
  </si>
  <si>
    <t>ЗИФ-00032039</t>
  </si>
  <si>
    <t>РВД HYDRAULIC HOSE EN853 1SN DN51 SAE100 R1 AT 2" WP40BAR (L=1360 BSPP (Г) 2", BSPP (Г) 2" (90))</t>
  </si>
  <si>
    <t>ЗИФ-00032517</t>
  </si>
  <si>
    <t>РВД HYDRAULIC HOSE EN853 1SN DN51 SAE100 R1 AT 2" WP40BAR (L=950 BSPP (Г) 2", BSPP (Г) 2" (90))</t>
  </si>
  <si>
    <t>ЗИФ-00034690</t>
  </si>
  <si>
    <t>Ребро АРМ89323-0000010.0030.003</t>
  </si>
  <si>
    <t>ЗИФ-00037986</t>
  </si>
  <si>
    <t>Ребро АРМ89323-0000010-01.0404</t>
  </si>
  <si>
    <t>ЗИФ-00038855</t>
  </si>
  <si>
    <t>Ребро АРМ9-36-40.5420.004</t>
  </si>
  <si>
    <t>ЗИФ-00023503</t>
  </si>
  <si>
    <t>Ребро АРМ9-50.0226.002</t>
  </si>
  <si>
    <t>ЗИФ-00041073</t>
  </si>
  <si>
    <t>Ребро АРМ9-50F.0340.006</t>
  </si>
  <si>
    <t>ЗИФ-00039564</t>
  </si>
  <si>
    <t>Ребро АРМ9-84.0330.009</t>
  </si>
  <si>
    <t>ЗИФ-00036395</t>
  </si>
  <si>
    <t>Ребро АРМ9-ПВ5/0,7FAW 0200.053</t>
  </si>
  <si>
    <t>ЗИФ-00039562</t>
  </si>
  <si>
    <t>Ребро малое АРМ9-84.0330.007</t>
  </si>
  <si>
    <t>ЗИФ-00028311</t>
  </si>
  <si>
    <t>Ребро сегментное АРМ18-110.0810.002</t>
  </si>
  <si>
    <t>ЗИФ-00025453</t>
  </si>
  <si>
    <t>Ребро сегментное АРМ9-36.0810.004</t>
  </si>
  <si>
    <t>ЗИФ-00025323</t>
  </si>
  <si>
    <t>Ребро стойки подъема АРМ9-60.0810.005</t>
  </si>
  <si>
    <t>ЗИФ-00045227</t>
  </si>
  <si>
    <t>Регулирующий клапан газа регенерации DN32 V15</t>
  </si>
  <si>
    <t>ЗИФ-00045226</t>
  </si>
  <si>
    <t>Регулирующий клапан газа регенерации DN40 V15</t>
  </si>
  <si>
    <t>ЗИФ-00037183</t>
  </si>
  <si>
    <t>Регулятор давления 082S-1000-1O</t>
  </si>
  <si>
    <t>ЗИФ-00037136</t>
  </si>
  <si>
    <t>Регулятор давления Camozzi N1204-R00</t>
  </si>
  <si>
    <t>ЗИФ-00023608</t>
  </si>
  <si>
    <t>Регулятор давления Camozzi М004-R00</t>
  </si>
  <si>
    <t>ЗИФ-00037277</t>
  </si>
  <si>
    <t>Регулятор давления NXE3-1/2-R004</t>
  </si>
  <si>
    <t>ЗИФ-00042752</t>
  </si>
  <si>
    <t>Регулятор давления PR НЗ АТОМ-ATLANT-PR 65-T-025-025-016-C-G-007-001 DN25 PN16</t>
  </si>
  <si>
    <t>ЗИФ-00036516</t>
  </si>
  <si>
    <t>Регулятор давления АРТ-85-25/16 «до себя»</t>
  </si>
  <si>
    <t>ЗИФ-00036515</t>
  </si>
  <si>
    <t>Регулятор давления АРТ-85-65/16 «до себя»</t>
  </si>
  <si>
    <t>ЗИФ-00042890</t>
  </si>
  <si>
    <t>Регулятор давления после себя Теплосила RDT-P Ду25 Ру16 Kvs6.3 пр.действия, до 150°С, Рп1.4-15.8бар</t>
  </si>
  <si>
    <t>ЗИФ-00042746</t>
  </si>
  <si>
    <t>Регулятор РДГ-25В</t>
  </si>
  <si>
    <t>ЗИФ-00026753</t>
  </si>
  <si>
    <t>Редуктор газовый БВЗО-50-4 (в коробке)</t>
  </si>
  <si>
    <t>ЗИФ-00030697</t>
  </si>
  <si>
    <t>Резинки для крепления багажа "паук"  D8мм, 80 см.</t>
  </si>
  <si>
    <t>ЗИФ-00029444</t>
  </si>
  <si>
    <t>Резистор проволочный мощный (цементный) SQP 5 Вт 47 Ом, 5%</t>
  </si>
  <si>
    <t>ЗИФ-00007508</t>
  </si>
  <si>
    <t>Резистор С2-33Н-2-47 Ом±5% ОЖО.467.093 ТУ</t>
  </si>
  <si>
    <t>ЗИФ-00039488</t>
  </si>
  <si>
    <t>Резьба под приварку 41N18-30QFA-1000.0250.001</t>
  </si>
  <si>
    <t>ЗИФ-00038897</t>
  </si>
  <si>
    <t>Резьба стальная DN15 L=100мм</t>
  </si>
  <si>
    <t>ЗИФ-00032974</t>
  </si>
  <si>
    <t>Резьба стальная DN15 L=40мм 09Г2С</t>
  </si>
  <si>
    <t>ЗИФ-00032975</t>
  </si>
  <si>
    <t>Резьба стальная DN20 09Г2С</t>
  </si>
  <si>
    <t>ЗИФ-00037539</t>
  </si>
  <si>
    <t>Резьба стальная DN25</t>
  </si>
  <si>
    <t>ЗИФ-00037557</t>
  </si>
  <si>
    <t>Резьба стальная DN25 L=50мм оцинков.</t>
  </si>
  <si>
    <t>ЗИФ-00035829</t>
  </si>
  <si>
    <t>Резьба стальная DN65 из труб по ГОСТ 3262-75</t>
  </si>
  <si>
    <t>ЗИФ-00037009</t>
  </si>
  <si>
    <t>Резьба стальная правая длинная DN 20 L=100мм из ВГП труб</t>
  </si>
  <si>
    <t>ЗИФ-00037008</t>
  </si>
  <si>
    <t>Резьба стальная правая длинная DN 40 L=100мм из ВГП труб</t>
  </si>
  <si>
    <t>ЗИФ-00043296</t>
  </si>
  <si>
    <t>Резьбовой крепежный элемент с наружн. резьбой, РКН(МВ)-15 У2 IP54 РКн-15</t>
  </si>
  <si>
    <t>ЗИФ-00044781</t>
  </si>
  <si>
    <t>Резьбовой крепежный элемент с наружной резьбой РКн-60 У2 IP54</t>
  </si>
  <si>
    <t>ЗИФ-00024125</t>
  </si>
  <si>
    <t>Резьбовой соединитель НР R3/4" - ВР G1/2" , никелир. латунь</t>
  </si>
  <si>
    <t>ЗИФ-00033684</t>
  </si>
  <si>
    <t>Реле R2N, 2 C/O, 24 VDC, конт. 12 А LED</t>
  </si>
  <si>
    <t>ЗИФ-00042939</t>
  </si>
  <si>
    <t>Реле RKE4CO024LT</t>
  </si>
  <si>
    <t>ЗИФ-00035151</t>
  </si>
  <si>
    <t>Реле времени "звезда-треугольник" PCG-417</t>
  </si>
  <si>
    <t>ЗИФ-00037886</t>
  </si>
  <si>
    <t>Реле времени EKF RT-10 (10 устанавл. функц.)</t>
  </si>
  <si>
    <t>ЗИФ-00041230</t>
  </si>
  <si>
    <t>Реле времени EKF RT-SBA-2</t>
  </si>
  <si>
    <t>ЗИФ-00036071</t>
  </si>
  <si>
    <t>Реле времени ORT многофункц. 2 конт. 12-240 В AC/DC</t>
  </si>
  <si>
    <t>ЗИФ-00035759</t>
  </si>
  <si>
    <t>Реле давления РОСМА РД-2Р-1,6МПа-G1/4</t>
  </si>
  <si>
    <t>ЗИФ-00043662</t>
  </si>
  <si>
    <t>Реле засорённости воздушного фильтра ДСФ-65</t>
  </si>
  <si>
    <t>ЗИФ-00013625</t>
  </si>
  <si>
    <t>Реле К15</t>
  </si>
  <si>
    <t>ЗИФ-00033906</t>
  </si>
  <si>
    <t>Реле контроля фаз ЕЛ-12М-15 400В</t>
  </si>
  <si>
    <t>ЗИФ-00041723</t>
  </si>
  <si>
    <t>Реле миниатюрное 2 контакта ~220В DKC</t>
  </si>
  <si>
    <t>ЗИФ-00041718</t>
  </si>
  <si>
    <t>Реле миниатюрное 2 контакта =24В DKC</t>
  </si>
  <si>
    <t>ЗИФ-00036530</t>
  </si>
  <si>
    <t>Реле миниатюрное универсальное 55.32.9.024.0040 Finder</t>
  </si>
  <si>
    <t>ЗИФ-00029905</t>
  </si>
  <si>
    <t>Реле минимального давления PSM-520 6...15 бар</t>
  </si>
  <si>
    <t>ЗИФ-00029459</t>
  </si>
  <si>
    <t>Реле минимального давления PSM-520-0,4 ...+7 bar</t>
  </si>
  <si>
    <t>ЗИФ-00030170</t>
  </si>
  <si>
    <t>Реле низкопрофильное 2перекидных контакта 8А (= 24В DC) - герметичное</t>
  </si>
  <si>
    <t>ЗИФ-00035152</t>
  </si>
  <si>
    <t>Реле общего назначения OGR-1 2C 24В DC ONI</t>
  </si>
  <si>
    <t>ЗИФ-00035739</t>
  </si>
  <si>
    <t>Реле потока лепестковое ДР-П-35</t>
  </si>
  <si>
    <t>ЗИФ-00044977</t>
  </si>
  <si>
    <t>Реле программируемое ПР102-24.2416.03.1</t>
  </si>
  <si>
    <t>ЗИФ-00038669</t>
  </si>
  <si>
    <t>Реле программируемое ПР103-24.1610.03.1.0</t>
  </si>
  <si>
    <t>ЗИФ-00040297</t>
  </si>
  <si>
    <t>Реле программируемое ПР103-24.1610.03.2.0</t>
  </si>
  <si>
    <t>ЗИФ-00041232</t>
  </si>
  <si>
    <t>Реле промежуточное РП21М-003 УХЛ4Б - 110В</t>
  </si>
  <si>
    <t>ЗИФ-00041231</t>
  </si>
  <si>
    <t>Реле промежуточное РП21М-004 УХЛ4Б - 24В</t>
  </si>
  <si>
    <t>ЗИФ-00040764</t>
  </si>
  <si>
    <t>Реле пуска звезда/треугольник ORT.12-230 В АС/DC</t>
  </si>
  <si>
    <t>ЗИФ-00024789</t>
  </si>
  <si>
    <t>Реле пусковое РПКС-01</t>
  </si>
  <si>
    <t>ЗИФ-00018747</t>
  </si>
  <si>
    <t>Реле пусковое РПКС-02</t>
  </si>
  <si>
    <t>ЗИФ-00017280</t>
  </si>
  <si>
    <t>Реле пусковое РПКС-03</t>
  </si>
  <si>
    <t>ЗИФ-00034104</t>
  </si>
  <si>
    <t>Реле пусковое РПКС-05</t>
  </si>
  <si>
    <t>ЗИФ-00035740</t>
  </si>
  <si>
    <t>Реле разности давлений РДД-2Р-1R</t>
  </si>
  <si>
    <t>ЗИФ-00031920</t>
  </si>
  <si>
    <t>Реле РТ-М01-1-15 АС230В УХЛ2 Меандр</t>
  </si>
  <si>
    <t>ЗИФ-00023542</t>
  </si>
  <si>
    <t>Реле температурное РТ-03-РК.110 град.С - 04 (S27)</t>
  </si>
  <si>
    <t>ЗИФ-00023541</t>
  </si>
  <si>
    <t>Реле температурное РТ-03-РК.70 град.С - 04 (S27)</t>
  </si>
  <si>
    <t>ЗИФ-00010032</t>
  </si>
  <si>
    <t>Реле температурное ТРМ-11-11-110-04 ТУ 16-647.023-85 (110град.С)</t>
  </si>
  <si>
    <t>ЗИФ-00027078</t>
  </si>
  <si>
    <t>Реле температуры TU-D01-110-NC 110 градусов в защитной гильзе 50мм</t>
  </si>
  <si>
    <t>ЗИФ-00027079</t>
  </si>
  <si>
    <t>Реле температуры TU-D01-70-NC 70 градусов в защитной гильзе 50мм</t>
  </si>
  <si>
    <t>ЗИФ-00023892</t>
  </si>
  <si>
    <t>Реле температуры малоинерционное TU-110/105-NC (термостат)</t>
  </si>
  <si>
    <t>ЗИФ-00030280</t>
  </si>
  <si>
    <t>Реле тепловое 110-135А РТН-5372 TDM</t>
  </si>
  <si>
    <t>ЗИФ-00035274</t>
  </si>
  <si>
    <t>Реле тепловое 80-93А РТЛ-2064-2-93А(80-93А)-УХЛ4-КЭАЗ</t>
  </si>
  <si>
    <t>ЗИФ-00027142</t>
  </si>
  <si>
    <t>Реле уровня ОЛИЛ, F6-MHS2</t>
  </si>
  <si>
    <t>ЗИФ-00036573</t>
  </si>
  <si>
    <t>Реле электротепловое для контакторов 23.0-32.0А РТ-03</t>
  </si>
  <si>
    <t>ЗИФ-00034975</t>
  </si>
  <si>
    <t>Реле электротепловое для контакторов 48.0-65.0А РТ-03</t>
  </si>
  <si>
    <t>ЗИФ-00036919</t>
  </si>
  <si>
    <t>Рем. Комплект блока АРМ20-05,06,07,08,10,11,12,13 выпуск до 04.2020</t>
  </si>
  <si>
    <t>ЗИФ-00036920</t>
  </si>
  <si>
    <t>Рем. Комплект блока АРМ20-05,06,07,08,10,11,12,13 выпуск после 04.2020</t>
  </si>
  <si>
    <t>ЗИФ-00036921</t>
  </si>
  <si>
    <t>Рем. Комплект блока АРМ20-09 выпуск до 04.2020</t>
  </si>
  <si>
    <t>ЗИФ-00036926</t>
  </si>
  <si>
    <t>Рем. Комплект блока АРМ40-000, 01,02,03,04,05,07,08,11,12,13</t>
  </si>
  <si>
    <t>ЗИФ-00036927</t>
  </si>
  <si>
    <t>Рем. Комплект блока АРМ40-09, 10</t>
  </si>
  <si>
    <t>ЗИФ-00008089</t>
  </si>
  <si>
    <t>Рем. комплект клапана дроссельного АРМ20 0000-040</t>
  </si>
  <si>
    <t>ЗИФ-00026934</t>
  </si>
  <si>
    <t>Рем. комплект клапана минимального давления с кольцом 070-076-36-1-2 ГОСТ 18829-73</t>
  </si>
  <si>
    <t>ЗИФ-00036923</t>
  </si>
  <si>
    <t>Рем. Комплект манжетный  для блока АРМ20-05,06,07,08,10,11,12,13</t>
  </si>
  <si>
    <t>ЗИФ-00036928</t>
  </si>
  <si>
    <t>Рем. Комплект манжетный для блока АРМ40-000, 01,02,03,04,05,07,08,11,12,13</t>
  </si>
  <si>
    <t>ЗИФ-00029172</t>
  </si>
  <si>
    <t>Ремень 1650х21х14 (ГУР, генератор) ЗИЛ, Урал, ЛиАЗ</t>
  </si>
  <si>
    <t>ЗИФ-00039296</t>
  </si>
  <si>
    <t>Ремень 43009-3XPZ937</t>
  </si>
  <si>
    <t>ЗИФ-00045495</t>
  </si>
  <si>
    <t>Ремень XPA1332</t>
  </si>
  <si>
    <t>ЗИФ-00023492</t>
  </si>
  <si>
    <t>Ремень XPB 2000 Optibelt</t>
  </si>
  <si>
    <t>ЗИФ-00031909</t>
  </si>
  <si>
    <t>Ремень клиновой</t>
  </si>
  <si>
    <t>ЗИФ-00029188</t>
  </si>
  <si>
    <t>Ремень клиновой XPA 1507</t>
  </si>
  <si>
    <t>ЗИФ-00029503</t>
  </si>
  <si>
    <t>Ремень клиновой XPA 1532 Ld L=L BP, CONTI-V FO</t>
  </si>
  <si>
    <t>ЗИФ-00025318</t>
  </si>
  <si>
    <t>Ремень клиновой XPZ1012</t>
  </si>
  <si>
    <t>ЗИФ-00024220</t>
  </si>
  <si>
    <t>Ремень крепления бачка 2108-3901452</t>
  </si>
  <si>
    <t>ЗИФ-00026230</t>
  </si>
  <si>
    <t>Ремень приводной XPA1030</t>
  </si>
  <si>
    <t>ЗИФ-00042381</t>
  </si>
  <si>
    <t>Ремень приводной вентилятора двиг. 4DW91/4DW92</t>
  </si>
  <si>
    <t>ЗИФ-00042392</t>
  </si>
  <si>
    <t>Ремень приводной вентилятора двиг. 4DX22-110</t>
  </si>
  <si>
    <t>ЗИФ-00044751</t>
  </si>
  <si>
    <t>Ремень приводной для воздуходувки HG-250 комплект 6шт.</t>
  </si>
  <si>
    <t>ЗИФ-00045522</t>
  </si>
  <si>
    <t>Ремень приводной зубчатый XPA1432</t>
  </si>
  <si>
    <t>ЗИФ-00043745</t>
  </si>
  <si>
    <t>Ремень приводной клиновой</t>
  </si>
  <si>
    <t>ЗИФ-00026519</t>
  </si>
  <si>
    <t>Ремень узкоклиновой для передачи большой мощности PHG XPA 1030,SKF</t>
  </si>
  <si>
    <t>ЗИФ-00026520</t>
  </si>
  <si>
    <t>Ремень узкоклиновой для передачи большой мощности PHG XPA 1357,SKF</t>
  </si>
  <si>
    <t>ЗИФ-00026522</t>
  </si>
  <si>
    <t>Ремень узкоклиновой для передачи большой мощности PHG XPA 1382,SKF</t>
  </si>
  <si>
    <t>ЗИФ-00026524</t>
  </si>
  <si>
    <t>Ремень узкоклиновой для передачи большой мощности PHG XPA 1582,SKF</t>
  </si>
  <si>
    <t>ЗИФ-00026352</t>
  </si>
  <si>
    <t>Ремень узкоклиновой для передачи большой мощности XPA 1060, Optibelt, SUPER X-POWER</t>
  </si>
  <si>
    <t>ЗИФ-00031987</t>
  </si>
  <si>
    <t>Ремень узкоклиновой для передачи большой мощности XPZ 1012, Optibelt, SUPER X-POWER</t>
  </si>
  <si>
    <t>ЗИФ-00040538</t>
  </si>
  <si>
    <t>Ремкомплект винтового блока AB-077</t>
  </si>
  <si>
    <t>ЗИФ-00045182</t>
  </si>
  <si>
    <t>Ремкомплект винтового блока (Подшипники)</t>
  </si>
  <si>
    <t>ЗИФ-00036582</t>
  </si>
  <si>
    <t>Ремкомплект винтового блока (Сальники, прокладки)</t>
  </si>
  <si>
    <t>ЗИФ-00037197</t>
  </si>
  <si>
    <t>Ремкомплект к распределителю РЭП 1-1-20 У-1</t>
  </si>
  <si>
    <t>ЗИФ-00041923</t>
  </si>
  <si>
    <t>Ремкомплект клапана L160-H(W12151)</t>
  </si>
  <si>
    <t>ЗИФ-00044038</t>
  </si>
  <si>
    <t>Ремкомплект клапана L160-H(W12161)</t>
  </si>
  <si>
    <t>ЗИФ-00024498</t>
  </si>
  <si>
    <t>Ремкомплект клапана впускного RB60PM, 670.0160</t>
  </si>
  <si>
    <t>ЗИФ-00027667</t>
  </si>
  <si>
    <t>Ремкомплект клапана впускного RB80Е, 620.0360</t>
  </si>
  <si>
    <t>ЗИФ-00034374</t>
  </si>
  <si>
    <t>Ремкомплект клапана мин. давления EVO1-NK/EVO2-NK, 113588</t>
  </si>
  <si>
    <t>ЗИФ-00025714</t>
  </si>
  <si>
    <t>Ремкомплект клапана мин. давления G35-G36-G35F, 220.1250</t>
  </si>
  <si>
    <t>ЗИФ-00027666</t>
  </si>
  <si>
    <t>Ремкомплект клапана мин. давления G40-G46-G40F, 220.0350</t>
  </si>
  <si>
    <t>ЗИФ-00029269</t>
  </si>
  <si>
    <t>Ремкомплект клапана мин. давления G50-G50Т, 220.0455</t>
  </si>
  <si>
    <t>ЗИФ-00032045</t>
  </si>
  <si>
    <t>Ремкомплект клапана одинарной защиты 100-3515010*РК</t>
  </si>
  <si>
    <t>ЗИФ-00045416</t>
  </si>
  <si>
    <t>Ремкомплект манжетного узла компрессорного модуля АРМ160, АРМ160-01</t>
  </si>
  <si>
    <t>ЗИФ-00022678</t>
  </si>
  <si>
    <t>Ремкомплект прокладок Д-240 (МТЗ) (полный) ГБЦ с герметиком</t>
  </si>
  <si>
    <t>ЗИФ-00035716</t>
  </si>
  <si>
    <t>Ремкомплект термостата VT-VTFT 35-37/71° (270.1290)</t>
  </si>
  <si>
    <t>ЗИФ-00034409</t>
  </si>
  <si>
    <t>Ремкомплект уплотнения Вала АРМ.АКВ.0,42/0,9Л.У2 (ЕВО2-НК-005) 129823</t>
  </si>
  <si>
    <t>ЗИФ-00028543</t>
  </si>
  <si>
    <t>Ремнь клиновой классический VB C 1658/1600 (C 63 22 1600), Optibelt</t>
  </si>
  <si>
    <t>ЗИФ-00009109</t>
  </si>
  <si>
    <t>Решетка 312.64.033.036</t>
  </si>
  <si>
    <t>ЗИФ-00033878</t>
  </si>
  <si>
    <t>Решетка вентиляционная наружная круглая пластиковая d130 мм ERA с фланцем d100 мм</t>
  </si>
  <si>
    <t>ЗИФ-00023480</t>
  </si>
  <si>
    <t>Ригель с ограничителем (14*48) 01S СAM</t>
  </si>
  <si>
    <t>ЗИФ-00028284</t>
  </si>
  <si>
    <t>РКн-12 (резьбовой крепежный элемент с наружной резьбой) Р3-ЦП</t>
  </si>
  <si>
    <t>ЗИФ-00034111</t>
  </si>
  <si>
    <t>РКн-20 Резьбовой крепежный элемент с наружн. резьбой, РКН(МВ)-20 У2 IP54</t>
  </si>
  <si>
    <t>ЗИФ-00024050</t>
  </si>
  <si>
    <t>РКн-25 Резьбовой крепежный элемент для металлорукава, внешняя резьба 1" ISO228, оцинк.сплав.</t>
  </si>
  <si>
    <t>ЗИФ-00035266</t>
  </si>
  <si>
    <t>РКн-32 Резьбовой крепежный элемент для металлорукава, внешняя резьба 1 1/4", оцинк.сплав</t>
  </si>
  <si>
    <t>ЗИФ-00038016</t>
  </si>
  <si>
    <t>Розетка (колодка) трехместная с крышками каучуковая 230В 2P+PE 16A IP44</t>
  </si>
  <si>
    <t>ЗИФ-00029652</t>
  </si>
  <si>
    <t>Розетка 16/230/3 настенная 9301 IP67</t>
  </si>
  <si>
    <t>ЗИФ-00034547</t>
  </si>
  <si>
    <t>Розетка 3P+PE+N 16А IP44 380В стационарная скрытая</t>
  </si>
  <si>
    <t>ЗИФ-00027249</t>
  </si>
  <si>
    <t>Розетка 40D кримп 09210403101</t>
  </si>
  <si>
    <t>ЗИФ-00030348</t>
  </si>
  <si>
    <t>Розетка 7-ми проводная фаркопа  легкового автомобиля</t>
  </si>
  <si>
    <t>ЗИФ-00036531</t>
  </si>
  <si>
    <t>Розетка для реле Finder 94.54SMA, пружинные зажимы, металл. фиксатор, раздельные контакты</t>
  </si>
  <si>
    <t>ЗИФ-00018835</t>
  </si>
  <si>
    <t>Розетка клапана остановки СЦ5.601.202</t>
  </si>
  <si>
    <t>ЗИФ-00029118</t>
  </si>
  <si>
    <t>Розетка на DIN-рейку с заземлением контактов РАр 10-3-ОП</t>
  </si>
  <si>
    <t>ЗИФ-00033307</t>
  </si>
  <si>
    <t>Розетка настенная наружная двухместная с заземл., со шторкой, 16А, белый</t>
  </si>
  <si>
    <t>ЗИФ-00038017</t>
  </si>
  <si>
    <t>Розетка настенная наружная одноместная с заземл., с крышкой, 16А IP54, серый</t>
  </si>
  <si>
    <t>ЗИФ-00029122</t>
  </si>
  <si>
    <t>Розетка переносная каучук 16А 2Р+Е IP44</t>
  </si>
  <si>
    <t>ЗИФ-00033828</t>
  </si>
  <si>
    <t>Розетка ШР20П5НШ7 НКЦС.434410.111ТУ</t>
  </si>
  <si>
    <t>ЗИФ-00033826</t>
  </si>
  <si>
    <t>Розетка ШР20ПК5НГ7 НКЦС.434410.111ТУ</t>
  </si>
  <si>
    <t>ЗИФ-00033830</t>
  </si>
  <si>
    <t>Розетка ШР48П9НШ7 НКЦС.434410.111ТУ</t>
  </si>
  <si>
    <t>ЗИФ-00036258</t>
  </si>
  <si>
    <t>Ролик направляющий АРМ89323-0000010-01.0002</t>
  </si>
  <si>
    <t>ЗИФ-00027621</t>
  </si>
  <si>
    <t>Рукав 40х51,5-1,6 ГОСТ 10362-2017</t>
  </si>
  <si>
    <t>ЗИФ-00041147</t>
  </si>
  <si>
    <t>Рукав напорный тип ВГ d=16мм 10атм, ТУ 22.19.30.131-108-058 00952-2020 95, 50 метров; Хомуты шарнирные 23х25 (шир.18 мм), 6 шт.</t>
  </si>
  <si>
    <t>ЗИФ-00041554</t>
  </si>
  <si>
    <t>Рукав РВД</t>
  </si>
  <si>
    <t>ЗИФ-00023285</t>
  </si>
  <si>
    <t>ЗИФ-00036137</t>
  </si>
  <si>
    <t>ЗИФ-00028490</t>
  </si>
  <si>
    <t>ЗИФ-00011093</t>
  </si>
  <si>
    <t>ЗИФ-00043541</t>
  </si>
  <si>
    <t>ЗИФ-00018665</t>
  </si>
  <si>
    <t>ЗИФ-00010934</t>
  </si>
  <si>
    <t>ЗИФ-00025139</t>
  </si>
  <si>
    <t>ЗИФ-00025140</t>
  </si>
  <si>
    <t>ЗИФ-00043535</t>
  </si>
  <si>
    <t>ЗИФ-00025138</t>
  </si>
  <si>
    <t>ЗИФ-00023277</t>
  </si>
  <si>
    <t>ЗИФ-00020213</t>
  </si>
  <si>
    <t>ЗИФ-00043549</t>
  </si>
  <si>
    <t>ЗИФ-00025142</t>
  </si>
  <si>
    <t>ЗИФ-00021973</t>
  </si>
  <si>
    <t>ЗИФ-00023278</t>
  </si>
  <si>
    <t>ЗИФ-00017797</t>
  </si>
  <si>
    <t>ЗИФ-00021971</t>
  </si>
  <si>
    <t>ЗИФ-00017930</t>
  </si>
  <si>
    <t>ЗИФ-00034489</t>
  </si>
  <si>
    <t>ЗИФ-00010763</t>
  </si>
  <si>
    <t>ЗИФ-00030613</t>
  </si>
  <si>
    <t>ЗИФ-00010049</t>
  </si>
  <si>
    <t>ЗИФ-00010050</t>
  </si>
  <si>
    <t>ЗИФ-00039762</t>
  </si>
  <si>
    <t>ЗИФ-00028109</t>
  </si>
  <si>
    <t>ЗИФ-00010762</t>
  </si>
  <si>
    <t>ЗИФ-00020416</t>
  </si>
  <si>
    <t>ЗИФ-00042547</t>
  </si>
  <si>
    <t>ЗИФ-00039761</t>
  </si>
  <si>
    <t>ЗИФ-00028110</t>
  </si>
  <si>
    <t>ЗИФ-00029392</t>
  </si>
  <si>
    <t>ЗИФ-00039763</t>
  </si>
  <si>
    <t>ЗИФ-00018776</t>
  </si>
  <si>
    <t>ЗИФ-00017723</t>
  </si>
  <si>
    <t>ЗИФ-00015225</t>
  </si>
  <si>
    <t>ЗИФ-00020044</t>
  </si>
  <si>
    <t>ЗИФ-00016058</t>
  </si>
  <si>
    <t>ЗИФ-00010046</t>
  </si>
  <si>
    <t>ЗИФ-00022013</t>
  </si>
  <si>
    <t>ЗИФ-00035465</t>
  </si>
  <si>
    <t>ЗИФ-00030614</t>
  </si>
  <si>
    <t>ЗИФ-00010760</t>
  </si>
  <si>
    <t>ЗИФ-00010761</t>
  </si>
  <si>
    <t>ЗИФ-00010047</t>
  </si>
  <si>
    <t>ЗИФ-00010933</t>
  </si>
  <si>
    <t>ЗИФ-00018664</t>
  </si>
  <si>
    <t>ЗИФ-00039765</t>
  </si>
  <si>
    <t>ЗИФ-00039764</t>
  </si>
  <si>
    <t>ЗИФ-00041253</t>
  </si>
  <si>
    <t>ЗИФ-00040143</t>
  </si>
  <si>
    <t>ЗИФ-00044039</t>
  </si>
  <si>
    <t>ЗИФ-00044040</t>
  </si>
  <si>
    <t>ЗИФ-00037657</t>
  </si>
  <si>
    <t>ЗИФ-00041529</t>
  </si>
  <si>
    <t>ЗИФ-00011098</t>
  </si>
  <si>
    <t>ЗИФ-00041468</t>
  </si>
  <si>
    <t>ЗИФ-00034952</t>
  </si>
  <si>
    <t>ЗИФ-00034953</t>
  </si>
  <si>
    <t>ЗИФ-00026278</t>
  </si>
  <si>
    <t>ЗИФ-00041871</t>
  </si>
  <si>
    <t>ЗИФ-00034735</t>
  </si>
  <si>
    <t>ЗИФ-00041538</t>
  </si>
  <si>
    <t>ЗИФ-00041528</t>
  </si>
  <si>
    <t>ЗИФ-00038030</t>
  </si>
  <si>
    <t>ЗИФ-00040759</t>
  </si>
  <si>
    <t>ЗИФ-00033493</t>
  </si>
  <si>
    <t>ЗИФ-00040722</t>
  </si>
  <si>
    <t>ЗИФ-00038029</t>
  </si>
  <si>
    <t>ЗИФ-00033494</t>
  </si>
  <si>
    <t>ЗИФ-00035159</t>
  </si>
  <si>
    <t>ЗИФ-00010126</t>
  </si>
  <si>
    <t>ЗИФ-00010127</t>
  </si>
  <si>
    <t>ЗИФ-00041099</t>
  </si>
  <si>
    <t>ЗИФ-00035160</t>
  </si>
  <si>
    <t>ЗИФ-00041464</t>
  </si>
  <si>
    <t>ЗИФ-00011097</t>
  </si>
  <si>
    <t>ЗИФ-00042786</t>
  </si>
  <si>
    <t>ЗИФ-00041322</t>
  </si>
  <si>
    <t>ЗИФ-00042836</t>
  </si>
  <si>
    <t>ЗИФ-00042496</t>
  </si>
  <si>
    <t>ЗИФ-00029364</t>
  </si>
  <si>
    <t>ЗИФ-00029365</t>
  </si>
  <si>
    <t>ЗИФ-00040388</t>
  </si>
  <si>
    <t>ЗИФ-00041964</t>
  </si>
  <si>
    <t>ЗИФ-00041963</t>
  </si>
  <si>
    <t>ЗИФ-00037157</t>
  </si>
  <si>
    <t>ЗИФ-00037361</t>
  </si>
  <si>
    <t>ЗИФ-00037364</t>
  </si>
  <si>
    <t>ЗИФ-00037357</t>
  </si>
  <si>
    <t>ЗИФ-00037355</t>
  </si>
  <si>
    <t>ЗИФ-00037356</t>
  </si>
  <si>
    <t>ЗИФ-00037358</t>
  </si>
  <si>
    <t>ЗИФ-00037699</t>
  </si>
  <si>
    <t>ЗИФ-00039537</t>
  </si>
  <si>
    <t>ЗИФ-00037158</t>
  </si>
  <si>
    <t>ЗИФ-00041319</t>
  </si>
  <si>
    <t>ЗИФ-00039771</t>
  </si>
  <si>
    <t>ЗИФ-00037159</t>
  </si>
  <si>
    <t>ЗИФ-00035994</t>
  </si>
  <si>
    <t>ЗИФ-00041320</t>
  </si>
  <si>
    <t>ЗИФ-00035993</t>
  </si>
  <si>
    <t>ЗИФ-00039773</t>
  </si>
  <si>
    <t>ЗИФ-00039772</t>
  </si>
  <si>
    <t>ЗИФ-00039538</t>
  </si>
  <si>
    <t>ЗИФ-00039536</t>
  </si>
  <si>
    <t>ЗИФ-00044041</t>
  </si>
  <si>
    <t>ЗИФ-00044042</t>
  </si>
  <si>
    <t>ЗИФ-00045164</t>
  </si>
  <si>
    <t>ЗИФ-00045325</t>
  </si>
  <si>
    <t>ЗИФ-00022017</t>
  </si>
  <si>
    <t>ЗИФ-00011259</t>
  </si>
  <si>
    <t>ЗИФ-00021254</t>
  </si>
  <si>
    <t>ЗИФ-00026952</t>
  </si>
  <si>
    <t>ЗИФ-00038684</t>
  </si>
  <si>
    <t>ЗИФ-00020122</t>
  </si>
  <si>
    <t>ЗИФ-00024146</t>
  </si>
  <si>
    <t>ЗИФ-00024145</t>
  </si>
  <si>
    <t>ЗИФ-00024147</t>
  </si>
  <si>
    <t>ЗИФ-00037616</t>
  </si>
  <si>
    <t>ЗИФ-00022755</t>
  </si>
  <si>
    <t>ЗИФ-00022756</t>
  </si>
  <si>
    <t>ЗИФ-00026735</t>
  </si>
  <si>
    <t>ЗИФ-00023286</t>
  </si>
  <si>
    <t>ЗИФ-00026277</t>
  </si>
  <si>
    <t>ЗИФ-00030093</t>
  </si>
  <si>
    <t>ЗИФ-00029919</t>
  </si>
  <si>
    <t>ЗИФ-00019635</t>
  </si>
  <si>
    <t>ЗИФ-00026055</t>
  </si>
  <si>
    <t>ЗИФ-00021278</t>
  </si>
  <si>
    <t>ЗИФ-00036249</t>
  </si>
  <si>
    <t>ЗИФ-00015490</t>
  </si>
  <si>
    <t>ЗИФ-00023287</t>
  </si>
  <si>
    <t>ЗИФ-00015492</t>
  </si>
  <si>
    <t>ЗИФ-00039088</t>
  </si>
  <si>
    <t>ЗИФ-00036950</t>
  </si>
  <si>
    <t>ЗИФ-00024482</t>
  </si>
  <si>
    <t>ЗИФ-00018564</t>
  </si>
  <si>
    <t>ЗИФ-00039089</t>
  </si>
  <si>
    <t>ЗИФ-00029092</t>
  </si>
  <si>
    <t>ЗИФ-00021255</t>
  </si>
  <si>
    <t>ЗИФ-00020150</t>
  </si>
  <si>
    <t>ЗИФ-00033577</t>
  </si>
  <si>
    <t>ЗИФ-00020149</t>
  </si>
  <si>
    <t>ЗИФ-00041835</t>
  </si>
  <si>
    <t>ЗИФ-00041836</t>
  </si>
  <si>
    <t>ЗИФ-00035767</t>
  </si>
  <si>
    <t>ЗИФ-00030815</t>
  </si>
  <si>
    <t>ЗИФ-00030814</t>
  </si>
  <si>
    <t>ЗИФ-00029360</t>
  </si>
  <si>
    <t>ЗИФ-00030419</t>
  </si>
  <si>
    <t>ЗИФ-00041959</t>
  </si>
  <si>
    <t>ЗИФ-00045156</t>
  </si>
  <si>
    <t>ЗИФ-00045155</t>
  </si>
  <si>
    <t>ЗИФ-00045159</t>
  </si>
  <si>
    <t>ЗИФ-00045157</t>
  </si>
  <si>
    <t>ЗИФ-00045158</t>
  </si>
  <si>
    <t>ЗИФ-00035033</t>
  </si>
  <si>
    <t>ЗИФ-00023104</t>
  </si>
  <si>
    <t>ЗИФ-00035032</t>
  </si>
  <si>
    <t>ЗИФ-00035031</t>
  </si>
  <si>
    <t>ЗИФ-00023103</t>
  </si>
  <si>
    <t>ЗИФ-00042843</t>
  </si>
  <si>
    <t>Рукав-деталь 52-63-75-0,2(2)</t>
  </si>
  <si>
    <t>ЗИФ-00042844</t>
  </si>
  <si>
    <t>Рукав-деталь 70-81-60-0,2(2)</t>
  </si>
  <si>
    <t>ЗИФ-00042845</t>
  </si>
  <si>
    <t>Рукав-деталь 75-87,5-120-0,2(2)</t>
  </si>
  <si>
    <t>ЗИФ-00035623</t>
  </si>
  <si>
    <t>Рукоятка АРМ9-33.0180.001</t>
  </si>
  <si>
    <t>ЗИФ-00025602</t>
  </si>
  <si>
    <t>Рукоятка АРМ9-36.0023.001</t>
  </si>
  <si>
    <t>ЗИФ-00034211</t>
  </si>
  <si>
    <t>Рукоятка выключения сцепления АРМ9-33.0180.000</t>
  </si>
  <si>
    <t>ЗИФ-00025603</t>
  </si>
  <si>
    <t>Рукоятка выключения сцепления АРМ9-36.0023.000</t>
  </si>
  <si>
    <t>ЗИФ-00032222</t>
  </si>
  <si>
    <t>Рукоятка выключения сцепления АРМ9-36Б.0063.000</t>
  </si>
  <si>
    <t>ЗИФ-00028168</t>
  </si>
  <si>
    <t>Рукоятка выключения сцепления АРМ9-60.0023.000 (полуф.)</t>
  </si>
  <si>
    <t>ЗИФ-00037704</t>
  </si>
  <si>
    <t>Рукоятка выключения сцепления АРМ9-84.0025.000</t>
  </si>
  <si>
    <t>ЗИФ-00025642</t>
  </si>
  <si>
    <t>Рукоятка выключения сцепления АРМ9-ПВ5/0,7 0009-230 ПФ</t>
  </si>
  <si>
    <t>ЗИФ-00025364</t>
  </si>
  <si>
    <t>Рукоятка с кронштейном АРМ9-36.0053.000</t>
  </si>
  <si>
    <t>ЗИФ-00032170</t>
  </si>
  <si>
    <t>Рукоятка с кронштейном АРМ9-36Б.0053.000</t>
  </si>
  <si>
    <t>ЗИФ-00035821</t>
  </si>
  <si>
    <t>Рукоятка с кронштейном АРМ9-84.0053.000</t>
  </si>
  <si>
    <t>ЗИФ-00005442</t>
  </si>
  <si>
    <t>Рукоятка с кронштейном АРМ9-ПВ5/0,7 0009-530</t>
  </si>
  <si>
    <t>ЗИФ-00036372</t>
  </si>
  <si>
    <t>Рукоятка с кронштейном АРМ9-ПВ5/0,7FAW 0300.210</t>
  </si>
  <si>
    <t>ЗИФ-00043609</t>
  </si>
  <si>
    <t>Рукоятка управления для прямой установки на рубильники TwinBlock 1000-1250А</t>
  </si>
  <si>
    <t>ЗИФ-00008021</t>
  </si>
  <si>
    <t>Ручка АРМ9-ПВ5/0,7 0200-059</t>
  </si>
  <si>
    <t>ЗИФ-00005712</t>
  </si>
  <si>
    <t>Ручка АРМ9-ПВ5/0,7 1090-062</t>
  </si>
  <si>
    <t>ЗИФ-00031810</t>
  </si>
  <si>
    <t>Ручка замка 060 А2 (Mesan)</t>
  </si>
  <si>
    <t>ЗИФ-00018787</t>
  </si>
  <si>
    <t>Ручка люка утопленная ПАЗ-3204 арт.R0001с уплотнителем</t>
  </si>
  <si>
    <t>ЗИФ-00021608</t>
  </si>
  <si>
    <t>Ручка-скоба РС-100-4, белая</t>
  </si>
  <si>
    <t>ЗИФ-00029657</t>
  </si>
  <si>
    <t>Рым-болт M6 G1 8026</t>
  </si>
  <si>
    <t>ЗИФ-00010741</t>
  </si>
  <si>
    <t>Рым-болт М12 (А2К) DIN 580</t>
  </si>
  <si>
    <t>ЗИФ-00025661</t>
  </si>
  <si>
    <t>Рым-болт М16 (А4) DIN 580</t>
  </si>
  <si>
    <t>ЗИФ-00032154</t>
  </si>
  <si>
    <t>Рым-болт М24 8.8 (A2K) DIN 580</t>
  </si>
  <si>
    <t>ЗИФ-00037317</t>
  </si>
  <si>
    <t>Рым-петля привариваемая RPS-3,15т RuCranes</t>
  </si>
  <si>
    <t>ЗИФ-00035819</t>
  </si>
  <si>
    <t>Рычаг АРМ9-84.0009.590</t>
  </si>
  <si>
    <t>ЗИФ-00035820</t>
  </si>
  <si>
    <t>Рычаг АРМ9-84.0009.591</t>
  </si>
  <si>
    <t>ЗИФ-00023666</t>
  </si>
  <si>
    <t>Рычаг АРМ9-ПВ5/0,7 0009-590</t>
  </si>
  <si>
    <t>ЗИФ-00023667</t>
  </si>
  <si>
    <t>Рычаг АРМ9-ПВ5/0,7 0009-591</t>
  </si>
  <si>
    <t>ЗИФ-00035466</t>
  </si>
  <si>
    <t>Рычаг газа АРМ9-33.0920.000</t>
  </si>
  <si>
    <t>ЗИФ-00025386</t>
  </si>
  <si>
    <t>Рычаг газа АРМ9-36.0300.002 ПФ</t>
  </si>
  <si>
    <t>ЗИФ-00025438</t>
  </si>
  <si>
    <t>Рычаг останова АРМ9-36.0300.004</t>
  </si>
  <si>
    <t>ЗИФ-00028669</t>
  </si>
  <si>
    <t>Рычаг останова АРМ9-38.0300.004</t>
  </si>
  <si>
    <t>ЗИФ-00028931</t>
  </si>
  <si>
    <t>Рычаг стоян. тормоза ГАЗ-3307,3309 в сб., 33078-3508015</t>
  </si>
  <si>
    <t>ЗИФ-00027882</t>
  </si>
  <si>
    <t>Салазки АРМ18-37.0220.000</t>
  </si>
  <si>
    <t>ЗИФ-00037821</t>
  </si>
  <si>
    <t>Салазки АРМ19-13.0220.000</t>
  </si>
  <si>
    <t>ЗИФ-00020125</t>
  </si>
  <si>
    <t>Салазки АРМ71-055.0220.000</t>
  </si>
  <si>
    <t>ЗИФ-00035088</t>
  </si>
  <si>
    <t>Салазки АРМ72-110 РН.0220.000</t>
  </si>
  <si>
    <t>ЗИФ-00035519</t>
  </si>
  <si>
    <t>Салазки АРМ72-90.0220.000</t>
  </si>
  <si>
    <t>ЗИФ-00041281</t>
  </si>
  <si>
    <t>Сальник</t>
  </si>
  <si>
    <t>ЗИФ-00034295</t>
  </si>
  <si>
    <t>Сальник 17х29х5 (2,2) (AS 17295)</t>
  </si>
  <si>
    <t>ЗИФ-00031877</t>
  </si>
  <si>
    <t>Сальник d=40 мм (Dотв. бокса 49 мм) черный IEK</t>
  </si>
  <si>
    <t>ЗИФ-00043004</t>
  </si>
  <si>
    <t>Сальник PG 16 пластик (10-14мм) IP68 серый ГОФРОМАТИК (ЗЭТАРУС)</t>
  </si>
  <si>
    <t>ЗИФ-00043089</t>
  </si>
  <si>
    <t>Сальник PG13,5 IP54 d отверстия 20мм, dпроводника 6-12мм EKF</t>
  </si>
  <si>
    <t>ЗИФ-00044748</t>
  </si>
  <si>
    <t>Сальник ведущего вала блока воздуходувки HG-250</t>
  </si>
  <si>
    <t>ЗИФ-00034179</t>
  </si>
  <si>
    <t>Светильник светодиодный ПромЛед Сота 30 3000К Опал</t>
  </si>
  <si>
    <t>ЗИФ-00011233</t>
  </si>
  <si>
    <t>Светильник светодионный СА-7206</t>
  </si>
  <si>
    <t>ЗИФ-00008047</t>
  </si>
  <si>
    <t>Световозвращатель ФП-315 ТУ37.003.552-74</t>
  </si>
  <si>
    <t>ЗИФ-00008048</t>
  </si>
  <si>
    <t>Световозвращатель ФП-316 ТУ37.003.552-74</t>
  </si>
  <si>
    <t>ЗИФ-00020554</t>
  </si>
  <si>
    <t>Светоотражатель d=60 белый DOB-33 B</t>
  </si>
  <si>
    <t>ЗИФ-00020553</t>
  </si>
  <si>
    <t>Светоотражатель d=60 желтый DOB-33 Z</t>
  </si>
  <si>
    <t>ЗИФ-00036218</t>
  </si>
  <si>
    <t>Светоотражатель d=80 желтый DOB-39 Z (с ушами)</t>
  </si>
  <si>
    <t>ЗИФ-00040704</t>
  </si>
  <si>
    <t>Светоотражатель d=90 белый DOB-34 B</t>
  </si>
  <si>
    <t>ЗИФ-00040705</t>
  </si>
  <si>
    <t>Светоотражатель d=90 желтый DOB-34 Z</t>
  </si>
  <si>
    <t>ЗИФ-00020552</t>
  </si>
  <si>
    <t>Светоотражатель треугольный DOB-31 (красный)</t>
  </si>
  <si>
    <t>ЗИФ-00015910</t>
  </si>
  <si>
    <t>Сгон 1" оцинк. удлин. (L=200мм)</t>
  </si>
  <si>
    <t>ЗИФ-00028141</t>
  </si>
  <si>
    <t>Сгон 2" АРМ9-ПВ5/0,7 0009-462</t>
  </si>
  <si>
    <t>ЗИФ-00040683</t>
  </si>
  <si>
    <t>Сгон 20 ГОСТ 8969-75</t>
  </si>
  <si>
    <t>ЗИФ-00032203</t>
  </si>
  <si>
    <t>Сгон 3/4" удлин. (L=200мм)</t>
  </si>
  <si>
    <t>ЗИФ-00034097</t>
  </si>
  <si>
    <t>Сгон 40-Ц ГОСТ 8969-75</t>
  </si>
  <si>
    <t>ЗИФ-00035801</t>
  </si>
  <si>
    <t>Сгон 65 ГОСТ 8969-75</t>
  </si>
  <si>
    <t>ЗИФ-00030552</t>
  </si>
  <si>
    <t>Сгон 80 ГОСТ 8969-75</t>
  </si>
  <si>
    <t>ЗИФ-00030627</t>
  </si>
  <si>
    <t>Сгон G 1 1/2" (Ду 40) АРМ9-ПВ5/0,7 0009-382</t>
  </si>
  <si>
    <t>ЗИФ-00010362</t>
  </si>
  <si>
    <t>Сгон G 1 1/2"-В АРМ19-11Ш.0000.004</t>
  </si>
  <si>
    <t>ЗИФ-00037707</t>
  </si>
  <si>
    <t>Сгон G 1 1/4" АРМ9-84.0710.001</t>
  </si>
  <si>
    <t>ЗИФ-00023155</t>
  </si>
  <si>
    <t>Сгон G 2" (L=260) АРМ70-075Ш.0060.000</t>
  </si>
  <si>
    <t>ЗИФ-00019892</t>
  </si>
  <si>
    <t>Сгон G 2" (L=330) АРМ70-075Ш.0000.005</t>
  </si>
  <si>
    <t>ЗИФ-00030628</t>
  </si>
  <si>
    <t>Сгон G 2" (Ду 50) АРМ70-055Ш.0070.003</t>
  </si>
  <si>
    <t>ЗИФ-00036465</t>
  </si>
  <si>
    <t>Сгон G 2" (Ду 50) АРМ70-055Ш.0070.003(Д)</t>
  </si>
  <si>
    <t>ЗИФ-00011023</t>
  </si>
  <si>
    <t>Сгон G 2"-В АРМ70-055Ш.0000.005</t>
  </si>
  <si>
    <t>ЗИФ-00035307</t>
  </si>
  <si>
    <t>Сгон АРМ5.0000.093</t>
  </si>
  <si>
    <t>ЗИФ-00039614</t>
  </si>
  <si>
    <t>Сгон АРМ5.0060.001</t>
  </si>
  <si>
    <t>ЗИФ-00018805</t>
  </si>
  <si>
    <t>Сгон АРМ70-055Ш.0140.000</t>
  </si>
  <si>
    <t>ЗИФ-00038933</t>
  </si>
  <si>
    <t>Сгон прямой разъемный (американка) латунь 1/2" вн.-нар.</t>
  </si>
  <si>
    <t>ЗИФ-00029307</t>
  </si>
  <si>
    <t>Сгон прямой разъемный (американка) латунь 2" вн.-нар.</t>
  </si>
  <si>
    <t>ЗИФ-00038911</t>
  </si>
  <si>
    <t>Сгон прямой разъемный (американка) латунь 2" нар.-нар.</t>
  </si>
  <si>
    <t>ЗИФ-00035369</t>
  </si>
  <si>
    <t>Сгон прямой разъемный (американка) никелир. 1 1/2" вн.-нар.</t>
  </si>
  <si>
    <t>ЗИФ-00038687</t>
  </si>
  <si>
    <t>Сгон прямой разъемный (американка) никелир. 1 1/2" нар.-нар.</t>
  </si>
  <si>
    <t>ЗИФ-00038688</t>
  </si>
  <si>
    <t>Сгон прямой разъемный (американка) никелир. 1 1/4" вн.-вн.</t>
  </si>
  <si>
    <t>ЗИФ-00038685</t>
  </si>
  <si>
    <t>Сгон прямой разъемный (американка) никелир. 1 1/4" вн.-нар.</t>
  </si>
  <si>
    <t>ЗИФ-00040241</t>
  </si>
  <si>
    <t>Сгон прямой разъемный (американка) никелир. 1" нар.-нар.</t>
  </si>
  <si>
    <t>ЗИФ-00031194</t>
  </si>
  <si>
    <t>Сгон прямой разъемный (американка) никелир. 1/2" вн.-нар.</t>
  </si>
  <si>
    <t>ЗИФ-00023775</t>
  </si>
  <si>
    <t>Сгон прямой разъемный (американка) никелир. 2" вн.-нар.</t>
  </si>
  <si>
    <t>ЗИФ-00038882</t>
  </si>
  <si>
    <t>Сгон прямой разъемный (американка) никелир. 2" нар.-нар.</t>
  </si>
  <si>
    <t>ЗИФ-00023757</t>
  </si>
  <si>
    <t>Сгон прямой разъемный (американка) никелир. 3/4" вн.-нар.</t>
  </si>
  <si>
    <t>ЗИФ-00008745</t>
  </si>
  <si>
    <t>Сгон прямой разъемный (американка) чугун 2" вн.-нар. Тип "А" оцинков.</t>
  </si>
  <si>
    <t>ЗИФ-00034944</t>
  </si>
  <si>
    <t>Сгон резьбовой 1/2" (l=60 мм) АРМ9-21.1.0073.001</t>
  </si>
  <si>
    <t>ЗИФ-00032226</t>
  </si>
  <si>
    <t>Сгон резьбовой 1/2" под сварку АРМ9-36Б.0073.001</t>
  </si>
  <si>
    <t>ЗИФ-00034645</t>
  </si>
  <si>
    <t>Сгон сливной АРМ9-36Б.0073.000</t>
  </si>
  <si>
    <t>ЗИФ-00011192</t>
  </si>
  <si>
    <t>Сгон угловой разъемный (американка) латунь 1 1/2" вн.-нар.</t>
  </si>
  <si>
    <t>ЗИФ-00038686</t>
  </si>
  <si>
    <t>Сгон угловой разъемный (американка) никелир. 1 1/4" вн.-нар.</t>
  </si>
  <si>
    <t>ЗИФ-00021117</t>
  </si>
  <si>
    <t>Сгон угловой разъемный (американка) никелир. 1/2" вн.-нар.</t>
  </si>
  <si>
    <t>ЗИФ-00005899</t>
  </si>
  <si>
    <t>Сгон угловой разъемный (американка) никелир. 3/4" вн.-нар.</t>
  </si>
  <si>
    <t>ЗИФ-00008746</t>
  </si>
  <si>
    <t>Сгон угловой разъемный (американка) чугун 1 1/4" вн.-нар. Тип "А" оцинков.</t>
  </si>
  <si>
    <t>ЗИФ-00008747</t>
  </si>
  <si>
    <t>Сгон угловой разъемный (американка) чугун 1" вн.-нар. Тип "А" оцинков.</t>
  </si>
  <si>
    <t>ЗИФ-00008748</t>
  </si>
  <si>
    <t>Сгон угловой разъемный (американка) чугун 2" вн.-нар. Тип "А" оцинков.</t>
  </si>
  <si>
    <t>ЗИФ-00041560</t>
  </si>
  <si>
    <t>Сенсор уровня масла 20S276</t>
  </si>
  <si>
    <t>ЗИФ-00045294</t>
  </si>
  <si>
    <t>Сепаратор масляного тумана</t>
  </si>
  <si>
    <t>ЗИФ-00045064</t>
  </si>
  <si>
    <t>Сепаратор циклонный 1,6 м3/мин, 16 Бар, 1/2"</t>
  </si>
  <si>
    <t>ЗИФ-00038482</t>
  </si>
  <si>
    <t>Сервисный комплект W12090 (для клапана L160)</t>
  </si>
  <si>
    <t>ЗИФ-00040953</t>
  </si>
  <si>
    <t>Сервисный комплект для GE285G</t>
  </si>
  <si>
    <t>ЗИФ-00043367</t>
  </si>
  <si>
    <t>Серьга 3-3-4/1 ЗИФ-АРМ-ВГ24-2/0,1-1,1.0200.051</t>
  </si>
  <si>
    <t>ЗИФ-00009562</t>
  </si>
  <si>
    <t>Серьга АРМ9-ПВ5/0,7 0209-281</t>
  </si>
  <si>
    <t>ЗИФ-00034592</t>
  </si>
  <si>
    <t>Сетевой фильтр B84114-D-B20, 2х2 A, 115/250 В, EPCOS</t>
  </si>
  <si>
    <t>ЗИФ-00039372</t>
  </si>
  <si>
    <t>Сетка защитная АРМ9-74.0320.000</t>
  </si>
  <si>
    <t>ЗИФ-00042415</t>
  </si>
  <si>
    <t>Сигнализатор СТМ-30М-10ДЦ ИБЯЛ.413216.050-11с</t>
  </si>
  <si>
    <t>ЗИФ-00037400</t>
  </si>
  <si>
    <t>Сигнализатор уровня СКАТ-5Д(2)-Ж-24-КМ-Б(3/4)-Т1-50</t>
  </si>
  <si>
    <t>ЗИФ-00041184</t>
  </si>
  <si>
    <t>Сигнализатор уровня СКАТ-5Ех-Ж(i)-Б(3/4)-50</t>
  </si>
  <si>
    <t>ЗИФ-00034245</t>
  </si>
  <si>
    <t>Сигнализатор уровня СКАТ-5-Ж-24-К-Б(3/4)-Т1-50 (с термовставкой)</t>
  </si>
  <si>
    <t>ЗИФ-00042370</t>
  </si>
  <si>
    <t>Сигнализатор уровня СУ-802-Ех-313-0,9/1,6МПа-Д-С3М15-Кабель 1м</t>
  </si>
  <si>
    <t>ЗИФ-00037406</t>
  </si>
  <si>
    <t>Силикагель КСКГ ГОСТ 3956-76</t>
  </si>
  <si>
    <t>ЗИФ-00023621</t>
  </si>
  <si>
    <t>Сильфон 238НБ-1008088А</t>
  </si>
  <si>
    <t>ЗИФ-00025377</t>
  </si>
  <si>
    <t>Сильфон в сборе 238НБ-1008088-01</t>
  </si>
  <si>
    <t>ЗИФ-00035058</t>
  </si>
  <si>
    <t>Скат АРМ18-132.0210.001</t>
  </si>
  <si>
    <t>ЗИФ-00027115</t>
  </si>
  <si>
    <t>Скат АРМ18-45.0210.001</t>
  </si>
  <si>
    <t>ЗИФ-00027010</t>
  </si>
  <si>
    <t>Скат ЗИФ-ШВ-5М 0200-033 Л</t>
  </si>
  <si>
    <t>ЗИФ-00036097</t>
  </si>
  <si>
    <t>Скоба 13,5 т DIN 831</t>
  </si>
  <si>
    <t>ЗИФ-00036548</t>
  </si>
  <si>
    <t>Скоба 60-20-Ц9.хр ГОСТ 24132-80</t>
  </si>
  <si>
    <t>ЗИФ-00036549</t>
  </si>
  <si>
    <t>Скоба 65-20-Ц9.хр ГОСТ 24132-80</t>
  </si>
  <si>
    <t>ЗИФ-00037284</t>
  </si>
  <si>
    <t>Скоба 70-20-Ц9.хр ГОСТ 24132-80</t>
  </si>
  <si>
    <t>ЗИФ-00037074</t>
  </si>
  <si>
    <t>Скоба 80-20-Ц9.хр ГОСТ 24132-80</t>
  </si>
  <si>
    <t>ЗИФ-00035995</t>
  </si>
  <si>
    <t>Скоба SF 60.4 (2 пол.) (CS)</t>
  </si>
  <si>
    <t>ЗИФ-00041966</t>
  </si>
  <si>
    <t>Скоба SF 71.6 (2 пол.) (CS)</t>
  </si>
  <si>
    <t>ЗИФ-00037545</t>
  </si>
  <si>
    <t>Скоба U обр. W1 (1 1/2"), M8 (D40-49*H86)</t>
  </si>
  <si>
    <t>ЗИФ-00037034</t>
  </si>
  <si>
    <t>Скоба U обр. W1 (1"), М8 (D26-34*H68)</t>
  </si>
  <si>
    <t>ЗИФ-00037547</t>
  </si>
  <si>
    <t>Скоба U обр. W1 (10"), M16 (D260*H339)</t>
  </si>
  <si>
    <t>ЗИФ-00033212</t>
  </si>
  <si>
    <t>Скоба U обр. W1 (2 1/4"), М10 (D60-70*H105)</t>
  </si>
  <si>
    <t>ЗИФ-00037033</t>
  </si>
  <si>
    <t>Скоба U обр. W1 (2 3/4"), М10 (D70-82*H120)</t>
  </si>
  <si>
    <t>ЗИФ-00037546</t>
  </si>
  <si>
    <t>Скоба U обр. W1 (2"), M8 (D50-60*H98)</t>
  </si>
  <si>
    <t>ЗИФ-00032482</t>
  </si>
  <si>
    <t>Скоба U обр. W1 (3"), М10 (под диаметр трубы 90мм)</t>
  </si>
  <si>
    <t>ЗИФ-00035467</t>
  </si>
  <si>
    <t>Скоба АРМ9-ПВ5/0,7 0821.014</t>
  </si>
  <si>
    <t>ЗИФ-00039367</t>
  </si>
  <si>
    <t>Скоба ветиляционная 30х3</t>
  </si>
  <si>
    <t>ЗИФ-00044805</t>
  </si>
  <si>
    <t>Скоба для стяжки фланцев М8х20х2мм</t>
  </si>
  <si>
    <t>ЗИФ-00007290</t>
  </si>
  <si>
    <t>Скоба ЗИФ-ШВ-5М 0800-020</t>
  </si>
  <si>
    <t>ЗИФ-00024192</t>
  </si>
  <si>
    <t>Скоба крепежная для манометров 213.53.063</t>
  </si>
  <si>
    <t>ЗИФ-00023622</t>
  </si>
  <si>
    <t>Скоба МАЗ 64227-1001030</t>
  </si>
  <si>
    <t>ЗИФ-00033361</t>
  </si>
  <si>
    <t>Скоба металлическая двухлапковая СМД 19-20</t>
  </si>
  <si>
    <t>ЗИФ-00018636</t>
  </si>
  <si>
    <t>Скоба металлическая двухлапковая СМД 31-32</t>
  </si>
  <si>
    <t>ЗИФ-00021940</t>
  </si>
  <si>
    <t>Скоба металлическая однолапковая СМО 16-17</t>
  </si>
  <si>
    <t>ЗИФ-00043292</t>
  </si>
  <si>
    <t>Скоба металлическая однолапковая СМО d19-20</t>
  </si>
  <si>
    <t>ЗИФ-00043293</t>
  </si>
  <si>
    <t>Скоба металлическая однолапковая СМО d25-26</t>
  </si>
  <si>
    <t>ЗИФ-00043294</t>
  </si>
  <si>
    <t>Скоба металлическая однолапковая СМО d31-32</t>
  </si>
  <si>
    <t>ЗИФ-00021662</t>
  </si>
  <si>
    <t>Скоба монтажная прямая (№1) для манометров ТМ 320 и ТМ 321 торцевого исполнения</t>
  </si>
  <si>
    <t>ЗИФ-00035746</t>
  </si>
  <si>
    <t>Скоба отгибная АРМ.АКВ.0,42/0,9Л.У2.0000.053-04</t>
  </si>
  <si>
    <t>ЗИФ-00043301</t>
  </si>
  <si>
    <t>Скоба П-образная М6 43х27х43</t>
  </si>
  <si>
    <t>ЗИФ-00028532</t>
  </si>
  <si>
    <t>Скоба СТЕЛС-0930.003</t>
  </si>
  <si>
    <t>ЗИФ-00027377</t>
  </si>
  <si>
    <t>Скоба такелажная омегообразная 9,5т DIN 831 SAK095P blue pin 1 1/8''</t>
  </si>
  <si>
    <t>ЗИФ-00032179</t>
  </si>
  <si>
    <t>Скоба такелажная омегообразная, тип G209, 3,25т, 5/8" (DIN 831)</t>
  </si>
  <si>
    <t>ЗИФ-00033581</t>
  </si>
  <si>
    <t>Скотч с логотипом АРСМАШ (черно-оранжевый)</t>
  </si>
  <si>
    <t>ЗИФ-00023595</t>
  </si>
  <si>
    <t>Смазка Mobil Polyrex ЕМ (0,39 кг)</t>
  </si>
  <si>
    <t>ЗИФ-00008115</t>
  </si>
  <si>
    <t>Сменный фильтроэлемент к КФ-80Н12Т</t>
  </si>
  <si>
    <t>ЗИФ-00024354</t>
  </si>
  <si>
    <t>Собачка АРМ9-60.1000.004</t>
  </si>
  <si>
    <t>ЗИФ-00034093</t>
  </si>
  <si>
    <t>Соединение стальное кулачковое SKG-19 3/4"</t>
  </si>
  <si>
    <t>ЗИФ-00034092</t>
  </si>
  <si>
    <t>Соединение стальное кулачковое с вн.резьбой  KIG (3/4")</t>
  </si>
  <si>
    <t>ЗИФ-00032200</t>
  </si>
  <si>
    <t>Соединитель АРМ9-36Б.0910.001</t>
  </si>
  <si>
    <t>ЗИФ-00037669</t>
  </si>
  <si>
    <t>Соединитель из нержавеющей стали с внутренними резьбами G1/2" H-SSA-8G</t>
  </si>
  <si>
    <t>ЗИФ-00037762</t>
  </si>
  <si>
    <t>Соединитель из нержавеющей стали с наружными резьбами G1/2" H-SNA-8G</t>
  </si>
  <si>
    <t>ЗИФ-00037204</t>
  </si>
  <si>
    <t>Соединитель из нержавеющей стали с наружными резьбами G1/4" H-SNA-4G</t>
  </si>
  <si>
    <t>ЗИФ-00037755</t>
  </si>
  <si>
    <t>Соединитель из нержавеющей стали с наружными резьбами RT1/4" H-SNA-4R</t>
  </si>
  <si>
    <t>ЗИФ-00042536</t>
  </si>
  <si>
    <t>Соединитель мягкий СОМ 221-256х143</t>
  </si>
  <si>
    <t>ЗИФ-00044578</t>
  </si>
  <si>
    <t>Соединитель пластик для шланга 1/2 (DN 16 мм)</t>
  </si>
  <si>
    <t>ЗИФ-00037573</t>
  </si>
  <si>
    <t>Соединитель равнопроходной из нержавеющей стали, O.D. 12мм, серия CUA, ACUA-12M</t>
  </si>
  <si>
    <t>ЗИФ-00036085</t>
  </si>
  <si>
    <t>Соединитель равнопроходной из нержавеющей стали, O.D. 16мм, серия CUA, ACUA-16M</t>
  </si>
  <si>
    <t>ЗИФ-00037574</t>
  </si>
  <si>
    <t>Соединитель равнопроходной из нержавеющей стали, O.D. 8мм, серия CUA, ACUA-8M</t>
  </si>
  <si>
    <t>ЗИФ-00032175</t>
  </si>
  <si>
    <t>Соединитель троса АРМ9-36Б.0910.000</t>
  </si>
  <si>
    <t>ЗИФ-00037772</t>
  </si>
  <si>
    <t>Соединитель угловой из нержавеющей стали O.D. 20мм, серия CLA ACLA-20M</t>
  </si>
  <si>
    <t>ЗИФ-00045266</t>
  </si>
  <si>
    <t>Соединительный фланец АРМ9-284.0660.000</t>
  </si>
  <si>
    <t>ЗИФ-00011042</t>
  </si>
  <si>
    <t>Соленоид  А7Е АС 220V</t>
  </si>
  <si>
    <t>ЗИФ-00037276</t>
  </si>
  <si>
    <t>Соленоид B83</t>
  </si>
  <si>
    <t>ЗИФ-00022446</t>
  </si>
  <si>
    <t>Соленоид В7Е АС 230V/9VA (10130040/161016/0006446/028) Италия</t>
  </si>
  <si>
    <t>ЗИФ-00021054</t>
  </si>
  <si>
    <t>Соленоидный клапан</t>
  </si>
  <si>
    <t>ЗИФ-00008188</t>
  </si>
  <si>
    <t>Сосуд работающий под давлением АРМ70-075 0510-000</t>
  </si>
  <si>
    <t>ЗИФ-00036726</t>
  </si>
  <si>
    <t>Сосуд работающий под давлением АРМ9-ВГ6,6/0,3-1,6.0520.000</t>
  </si>
  <si>
    <t>ЗИФ-00034748</t>
  </si>
  <si>
    <t>Сосуд, работающий под давлением (1,6 МПа) АРМ9-38.5010.000</t>
  </si>
  <si>
    <t>ЗИФ-00036612</t>
  </si>
  <si>
    <t>Сосуд, работающий под давлением АРМ19-160.0510.000</t>
  </si>
  <si>
    <t>ЗИФ-00043365</t>
  </si>
  <si>
    <t>Сосуд, работающий под давлением АРМ19-250.0510.000</t>
  </si>
  <si>
    <t>ЗИФ-00035798</t>
  </si>
  <si>
    <t>Сосуд, работающий под давлением АРМ19-250.0510.000-01</t>
  </si>
  <si>
    <t>ЗИФ-00027301</t>
  </si>
  <si>
    <t>Сосуд, работающий под давлением АРМ20.5110.000</t>
  </si>
  <si>
    <t>ЗИФ-00021247</t>
  </si>
  <si>
    <t>Сосуд, работающий под давлением АРМ5000.5010.000</t>
  </si>
  <si>
    <t>ЗИФ-00024048</t>
  </si>
  <si>
    <t>Сосуд, работающий под давлением АРМ5001.5010.000</t>
  </si>
  <si>
    <t>ЗИФ-00037464</t>
  </si>
  <si>
    <t>Сосуд, работающий под давлением АРМ6000.5010.000</t>
  </si>
  <si>
    <t>ЗИФ-00038206</t>
  </si>
  <si>
    <t>Сосуд, работающий под давлением АРМ80.0510.000-01</t>
  </si>
  <si>
    <t>ЗИФ-00026026</t>
  </si>
  <si>
    <t>Сосуд, работающий под давлением АРМ9-21.0530.000</t>
  </si>
  <si>
    <t>ЗИФ-00029100</t>
  </si>
  <si>
    <t>Сосуд, работающий под давлением АРМ9-21.0530.000Д</t>
  </si>
  <si>
    <t>ЗИФ-00045154</t>
  </si>
  <si>
    <t>Сосуд, работающий под давлением АРМ9-284.0500.000</t>
  </si>
  <si>
    <t>ЗИФ-00035468</t>
  </si>
  <si>
    <t>Сосуд, работающий под давлением АРМ9-33.5010.000</t>
  </si>
  <si>
    <t>ЗИФ-00038838</t>
  </si>
  <si>
    <t>Сосуд, работающий под давлением АРМ9-36-40.5410.000</t>
  </si>
  <si>
    <t>ЗИФ-00028670</t>
  </si>
  <si>
    <t>Сосуд, работающий под давлением АРМ9-38.0510.000</t>
  </si>
  <si>
    <t>ЗИФ-00031684</t>
  </si>
  <si>
    <t>Сосуд, работающий под давлением АРМ9-40.0510.000</t>
  </si>
  <si>
    <t>ЗИФ-00006178</t>
  </si>
  <si>
    <t>Сосуд, работающий под давлением АРМ9-50.5010.000</t>
  </si>
  <si>
    <t>ЗИФ-00023403</t>
  </si>
  <si>
    <t>Сосуд, работающий под давлением АРМ9-60.0510.000</t>
  </si>
  <si>
    <t>ЗИФ-00027791</t>
  </si>
  <si>
    <t>Сосуд, работающий под давлением АРМ9-60.5010.000</t>
  </si>
  <si>
    <t>ЗИФ-00038994</t>
  </si>
  <si>
    <t>Сосуд, работающий под давлением АРМ9-74.0510.000</t>
  </si>
  <si>
    <t>ЗИФ-00006255</t>
  </si>
  <si>
    <t>Сосуд, работающий под давлением АРМ9-ПВ5/0,7 0510-010</t>
  </si>
  <si>
    <t>ЗИФ-00032876</t>
  </si>
  <si>
    <t>Сосуд, работающий под давлением АРМ9-ПВ5/0,7 0520-010-01</t>
  </si>
  <si>
    <t>ЗИФ-00042685</t>
  </si>
  <si>
    <t>Сосуд, работающий под давлением АРМ-ВГ24-2/0,1-1,1.1500.000</t>
  </si>
  <si>
    <t>ЗИФ-00045370</t>
  </si>
  <si>
    <t>Спираль защитная D63х25пм, черная</t>
  </si>
  <si>
    <t>ЗИФ-00036822</t>
  </si>
  <si>
    <t>Спица АРМ160.0070.000</t>
  </si>
  <si>
    <t>ЗИФ-00039416</t>
  </si>
  <si>
    <t>Спица АРМ160.0070.001</t>
  </si>
  <si>
    <t>ЗИФ-00040680</t>
  </si>
  <si>
    <t>Спуск лотка 90-100х100х1,5мм оцинк.</t>
  </si>
  <si>
    <t>ЗИФ-00006232</t>
  </si>
  <si>
    <t>Стакан АРМ20 0000-050</t>
  </si>
  <si>
    <t>ЗИФ-00006334</t>
  </si>
  <si>
    <t>Стакан АРМ20 0000-051</t>
  </si>
  <si>
    <t>ЗИФ-00041873</t>
  </si>
  <si>
    <t>Стартер</t>
  </si>
  <si>
    <t>ЗИФ-00022660</t>
  </si>
  <si>
    <t>Стартер в сборе 12В редукторный 9142780</t>
  </si>
  <si>
    <t>ЗИФ-00041582</t>
  </si>
  <si>
    <t>Стартер в сборе двиг. 4DX22-110</t>
  </si>
  <si>
    <t>ЗИФ-00036276</t>
  </si>
  <si>
    <t>Стартер двигателя ММЗ  Д-243/245  12В 3.6кВт 74.3708-02</t>
  </si>
  <si>
    <t>ЗИФ-00034733</t>
  </si>
  <si>
    <t>Стартер МАЗ,УРАЛ дв.ЯМЗ-236,238,656,658,7511 ЕВРО-2,3 z=10 6.0кВт 5432.3708000-01</t>
  </si>
  <si>
    <t>ЗИФ-00035429</t>
  </si>
  <si>
    <t>Стартер МАЗ,УРАЛ дв.ЯМЗ-236,238,656,658,7511 ЕВРО-2,3 z=10 9.0кВт редукторный БАТЭ  5432.3708000-01</t>
  </si>
  <si>
    <t>ЗИФ-00033239</t>
  </si>
  <si>
    <t>Стенка задняя БЗКР.100203.201</t>
  </si>
  <si>
    <t>ЗИФ-00035624</t>
  </si>
  <si>
    <t>Стержень АРМ9-33.0280.001</t>
  </si>
  <si>
    <t>ЗИФ-00025600</t>
  </si>
  <si>
    <t>Стержень АРМ9-36.0014.001</t>
  </si>
  <si>
    <t>ЗИФ-00036375</t>
  </si>
  <si>
    <t>Стержень АРМ9-ПВ5/0,7FAW 0300.221</t>
  </si>
  <si>
    <t>ЗИФ-00025166</t>
  </si>
  <si>
    <t>Стержень круглый IC-1-400, Mesan</t>
  </si>
  <si>
    <t>ЗИФ-00031960</t>
  </si>
  <si>
    <t>Стилус ИБЯЛ.413929.005</t>
  </si>
  <si>
    <t>ЗИФ-00028120</t>
  </si>
  <si>
    <t>Стойка АРМ18-110 Т.0250.001</t>
  </si>
  <si>
    <t>ЗИФ-00028565</t>
  </si>
  <si>
    <t>Стойка АРМ18-110.1150.000</t>
  </si>
  <si>
    <t>ЗИФ-00035676</t>
  </si>
  <si>
    <t>Стойка АРМ18-132.1150.000</t>
  </si>
  <si>
    <t>ЗИФ-00010259</t>
  </si>
  <si>
    <t>Стойка АРМ19-11Ш.1070.000</t>
  </si>
  <si>
    <t>ЗИФ-00021204</t>
  </si>
  <si>
    <t>Стойка АРМ5000.1010.000</t>
  </si>
  <si>
    <t>ЗИФ-00023997</t>
  </si>
  <si>
    <t>Стойка АРМ5000.1011.000</t>
  </si>
  <si>
    <t>ЗИФ-00041846</t>
  </si>
  <si>
    <t>Стойка АРМ66-5,5.1010.000</t>
  </si>
  <si>
    <t>ЗИФ-00042935</t>
  </si>
  <si>
    <t>Стойка АРМ67-11.0000.020</t>
  </si>
  <si>
    <t>ЗИФ-00042936</t>
  </si>
  <si>
    <t>Стойка АРМ67-11.0000.030</t>
  </si>
  <si>
    <t>ЗИФ-00011047</t>
  </si>
  <si>
    <t>Стойка АРМ70-055Ш.1040.000</t>
  </si>
  <si>
    <t>ЗИФ-00038621</t>
  </si>
  <si>
    <t>Стойка АРМ80.0020.000-01</t>
  </si>
  <si>
    <t>ЗИФ-00025449</t>
  </si>
  <si>
    <t>Стойка АРМ9-36.0810.001</t>
  </si>
  <si>
    <t>ЗИФ-00032181</t>
  </si>
  <si>
    <t>Стойка АРМ9-36Б.1090.000</t>
  </si>
  <si>
    <t>ЗИФ-00005626</t>
  </si>
  <si>
    <t>Стойка АРМ9-50.0600.001</t>
  </si>
  <si>
    <t>ЗИФ-00005627</t>
  </si>
  <si>
    <t>Стойка АРМ9-50.0600.001-01</t>
  </si>
  <si>
    <t>ЗИФ-00043253</t>
  </si>
  <si>
    <t>Стойка АРМ9-ПВ5/0,7 0800.210Л СБ</t>
  </si>
  <si>
    <t>ЗИФ-00035469</t>
  </si>
  <si>
    <t>Стойка блока охлаждения АРМ9-33.0650.000</t>
  </si>
  <si>
    <t>ЗИФ-00021207</t>
  </si>
  <si>
    <t>Стойка ввода кабелей АРМ5000.1020.000</t>
  </si>
  <si>
    <t>ЗИФ-00020602</t>
  </si>
  <si>
    <t>Стойка ввода кабеля АРМ19-122.1020.000</t>
  </si>
  <si>
    <t>ЗИФ-00037449</t>
  </si>
  <si>
    <t>Стойка выключателя путевого АРМ72-132 РН.1000.006</t>
  </si>
  <si>
    <t>ЗИФ-00021214</t>
  </si>
  <si>
    <t>Стойка задняя АРМ5000.1030.000</t>
  </si>
  <si>
    <t>ЗИФ-00007440</t>
  </si>
  <si>
    <t>Стойка левая АРМ19-10 0000-002</t>
  </si>
  <si>
    <t>ЗИФ-00020117</t>
  </si>
  <si>
    <t>Стойка левая АРМ71-055.0000.002</t>
  </si>
  <si>
    <t>ЗИФ-00017402</t>
  </si>
  <si>
    <t>Стойка левая АРМ9-ПВ5/0,7 0009-760</t>
  </si>
  <si>
    <t>ЗИФ-00006258</t>
  </si>
  <si>
    <t>Стойка левая АРМ9-ПВ5/0,7 0612-020</t>
  </si>
  <si>
    <t>ЗИФ-00039276</t>
  </si>
  <si>
    <t>Стойка опорная (с колесом) HD435</t>
  </si>
  <si>
    <t>ЗИФ-00028900</t>
  </si>
  <si>
    <t>Стойка опорная 48/850</t>
  </si>
  <si>
    <t>ЗИФ-00039277</t>
  </si>
  <si>
    <t>Стойка опорная TJ031</t>
  </si>
  <si>
    <t>ЗИФ-00008050</t>
  </si>
  <si>
    <t>Стойка опорная TL48/750</t>
  </si>
  <si>
    <t>ЗИФ-00030473</t>
  </si>
  <si>
    <t>Стойка опорная АРМ18-110.0000.001</t>
  </si>
  <si>
    <t>ЗИФ-00035097</t>
  </si>
  <si>
    <t>Стойка опорная АРМ18-132.0000.001</t>
  </si>
  <si>
    <t>ЗИФ-00017266</t>
  </si>
  <si>
    <t>Стойка опорная АРМ19-10Ш.0000.084</t>
  </si>
  <si>
    <t>ЗИФ-00020688</t>
  </si>
  <si>
    <t>Стойка опорная АРМ19-11 0000-018</t>
  </si>
  <si>
    <t>ЗИФ-00022394</t>
  </si>
  <si>
    <t>Стойка опорная АРМ19-13Ш.0000.006</t>
  </si>
  <si>
    <t>ЗИФ-00032385</t>
  </si>
  <si>
    <t>Стойка опорная АРМ70-030.0000.084</t>
  </si>
  <si>
    <t>ЗИФ-00016726</t>
  </si>
  <si>
    <t>Стойка опорная АРМ70-055Ш.0000.071</t>
  </si>
  <si>
    <t>ЗИФ-00019690</t>
  </si>
  <si>
    <t>Стойка опорная АРМ70-090Ш.0000.001</t>
  </si>
  <si>
    <t>ЗИФ-00030523</t>
  </si>
  <si>
    <t>Стойка опорная АРМ9-21.1-123.0000.002 п/ф</t>
  </si>
  <si>
    <t>ЗИФ-00026227</t>
  </si>
  <si>
    <t>Стойка опорная АРМ9-21.1-420.0200.004</t>
  </si>
  <si>
    <t>ЗИФ-00041177</t>
  </si>
  <si>
    <t>Стойка опорная АРМ9-50F.0300.003</t>
  </si>
  <si>
    <t>ЗИФ-00043061</t>
  </si>
  <si>
    <t>Стойка опорная ЗИФ-АРМ-ВГ24-2/0,1-1,1.1300.002</t>
  </si>
  <si>
    <t>ЗИФ-00034587</t>
  </si>
  <si>
    <t>Стойка пневмоцилиндра АРМ9-33.0900.007</t>
  </si>
  <si>
    <t>ЗИФ-00028238</t>
  </si>
  <si>
    <t>Стойка подъема АРМ18-110.0810.000</t>
  </si>
  <si>
    <t>ЗИФ-00020124</t>
  </si>
  <si>
    <t>Стойка подъема АРМ71-055.0810.000</t>
  </si>
  <si>
    <t>ЗИФ-00039306</t>
  </si>
  <si>
    <t>Стойка подъема АРМ72-132 РН.0210.000</t>
  </si>
  <si>
    <t>ЗИФ-00024838</t>
  </si>
  <si>
    <t>Стойка подъема АРМ72-90.0210.000</t>
  </si>
  <si>
    <t>ЗИФ-00035470</t>
  </si>
  <si>
    <t>Стойка подъема АРМ9-33.0160.000</t>
  </si>
  <si>
    <t>ЗИФ-00025365</t>
  </si>
  <si>
    <t>Стойка подъема АРМ9-36.0810.000</t>
  </si>
  <si>
    <t>ЗИФ-00023405</t>
  </si>
  <si>
    <t>Стойка подъема АРМ9-60.0810.000</t>
  </si>
  <si>
    <t>ЗИФ-00007441</t>
  </si>
  <si>
    <t>Стойка правая АРМ19-10 0000-003</t>
  </si>
  <si>
    <t>ЗИФ-00020118</t>
  </si>
  <si>
    <t>Стойка правая АРМ71-055.0000.003</t>
  </si>
  <si>
    <t>ЗИФ-00017403</t>
  </si>
  <si>
    <t>Стойка правая АРМ9-ПВ5/ 0009-780</t>
  </si>
  <si>
    <t>ЗИФ-00006267</t>
  </si>
  <si>
    <t>Стойка правая АРМ9-ПВ5/0,7.0612.030</t>
  </si>
  <si>
    <t>ЗИФ-00040642</t>
  </si>
  <si>
    <t>Стойка радиатора АРМ66-11.0252.000</t>
  </si>
  <si>
    <t>ЗИФ-00040641</t>
  </si>
  <si>
    <t>Стойка радиатора АРМ66-11.0253.000</t>
  </si>
  <si>
    <t>ЗИФ-00041777</t>
  </si>
  <si>
    <t>Стойка радиатора АРМ66-5,5.0000.050</t>
  </si>
  <si>
    <t>ЗИФ-00041571</t>
  </si>
  <si>
    <t>Стойка радиатора АРМ66-5,5.0000.060</t>
  </si>
  <si>
    <t>ЗИФ-00041572</t>
  </si>
  <si>
    <t>Стойка сепаратора АРМ66-5,5.0000.010</t>
  </si>
  <si>
    <t>ЗИФ-00024303</t>
  </si>
  <si>
    <t>Стойка тяги АРМ9-60.0000.003</t>
  </si>
  <si>
    <t>ЗИФ-00028563</t>
  </si>
  <si>
    <t>Стойка угловая АРМ18-110.1130.000</t>
  </si>
  <si>
    <t>ЗИФ-00035678</t>
  </si>
  <si>
    <t>Стойка угловая АРМ18-132.1130.000</t>
  </si>
  <si>
    <t>ЗИФ-00035677</t>
  </si>
  <si>
    <t>Стойка угловая АРМ18-132.1140.000</t>
  </si>
  <si>
    <t>ЗИФ-00041852</t>
  </si>
  <si>
    <t>Стойка угловая АРМ66-5,5.1060.000</t>
  </si>
  <si>
    <t>ЗИФ-00039493</t>
  </si>
  <si>
    <t>Стойка угловая АРМ72-110 РН.1030.000</t>
  </si>
  <si>
    <t>ЗИФ-00039523</t>
  </si>
  <si>
    <t>Стойка угловая АРМ72-110 РН.1030.000-01</t>
  </si>
  <si>
    <t>ЗИФ-00037450</t>
  </si>
  <si>
    <t>Стойка угловая АРМ72-132 РН.1130.000</t>
  </si>
  <si>
    <t>ЗИФ-00028559</t>
  </si>
  <si>
    <t>Стойка угловая АРМ72-90.1140.000</t>
  </si>
  <si>
    <t>ЗИФ-00037302</t>
  </si>
  <si>
    <t>Стойка щита манометров АРМ-ВГ6,6/0,3-1,6.0230.000</t>
  </si>
  <si>
    <t>ЗИФ-00038982</t>
  </si>
  <si>
    <t>Стойка щита манометров АРМ-ВГ8,0-1/0,3-1,6.0230.000</t>
  </si>
  <si>
    <t>ЗИФ-00007374</t>
  </si>
  <si>
    <t>Стрелка МЗА18 0000-285</t>
  </si>
  <si>
    <t>ЗИФ-00039185</t>
  </si>
  <si>
    <t>Ступица BoWex 100 St L=110мм Dвн=70мм</t>
  </si>
  <si>
    <t>ЗИФ-00038811</t>
  </si>
  <si>
    <t>Ступица BoWex 100 St с предв.отверстием 38 мм L=110мм</t>
  </si>
  <si>
    <t>ЗИФ-00043192</t>
  </si>
  <si>
    <t>Ступица BoWex I-125</t>
  </si>
  <si>
    <t>ЗИФ-00044107</t>
  </si>
  <si>
    <t>Ступица АРМ9-145.0350.001</t>
  </si>
  <si>
    <t>ЗИФ-00035471</t>
  </si>
  <si>
    <t>Стяжка бачка расширительного АРМ9-33.0600.004</t>
  </si>
  <si>
    <t>ЗИФ-00043063</t>
  </si>
  <si>
    <t>Сцепление CFT-2 байонетное резьба внутренняя, 1 1/2"</t>
  </si>
  <si>
    <t>ЗИФ-00044650</t>
  </si>
  <si>
    <t>Сцепление байонетное AktiBlast, сталь, внутренняя резьба 1,1/4" (32мм), CFT-1-S SK32</t>
  </si>
  <si>
    <t>ЗИФ-00028367</t>
  </si>
  <si>
    <t>Счетчик времени наработки СВН-2-01</t>
  </si>
  <si>
    <t>ЗИФ-00011442</t>
  </si>
  <si>
    <t>Счетчик времени наработки СВН-2-02 ТУ25-1865.081-87</t>
  </si>
  <si>
    <t>ЗИФ-00043547</t>
  </si>
  <si>
    <t>Тpоŭнuк Valtec 3/4" VTr.130.N.0005</t>
  </si>
  <si>
    <t>ЗИФ-00043550</t>
  </si>
  <si>
    <t>Тpоŭнuк Valtec 3/4"х1/2"х3/4" VTr.750.N.0504</t>
  </si>
  <si>
    <t>ЗИФ-00008474</t>
  </si>
  <si>
    <t>Табличка "ВОЗДУХ" АРМ70-075.0000.010</t>
  </si>
  <si>
    <t>ЗИФ-00009489</t>
  </si>
  <si>
    <t>Табличка "Масло слито" АРМ9-50.0000.018</t>
  </si>
  <si>
    <t>ЗИФ-00004948</t>
  </si>
  <si>
    <t>Табличка АРМ.ИР-54М.0000.003-01</t>
  </si>
  <si>
    <t>ЗИФ-00008076</t>
  </si>
  <si>
    <t>Табличка изготовителя АРМ9-ПВ5/0,7 0009-043</t>
  </si>
  <si>
    <t>ЗИФ-00037649</t>
  </si>
  <si>
    <t>Табличка предупреждения АРМ6000.5000.001</t>
  </si>
  <si>
    <t>ЗИФ-00022656</t>
  </si>
  <si>
    <t>Тахометр 2561.3813</t>
  </si>
  <si>
    <t>ЗИФ-00036455</t>
  </si>
  <si>
    <t>Тахометр ТМи3М-М1</t>
  </si>
  <si>
    <t>ЗИФ-00018714</t>
  </si>
  <si>
    <t>Термовыключатель МЗА18 0000-060</t>
  </si>
  <si>
    <t>ЗИФ-00021238</t>
  </si>
  <si>
    <t>Термометр манометрический показывающий ТКП-60С (0 ... 120), L капилляра 6 м</t>
  </si>
  <si>
    <t>ЗИФ-00028786</t>
  </si>
  <si>
    <t>Термометр РОСМА БТ-31.211 (0…+120С) G1/2”(L=46) кл.точ.2,5</t>
  </si>
  <si>
    <t>ЗИФ-00030564</t>
  </si>
  <si>
    <t>Термопреобразователь сопротивления ОВЕН ДТС034-РТ100.В2.25/0,2</t>
  </si>
  <si>
    <t>ЗИФ-00036332</t>
  </si>
  <si>
    <t>Термопреобразователь сопротивления ОВЕН ДТС034-РТ100.В3.25/5.ЕХI-Т5</t>
  </si>
  <si>
    <t>ЗИФ-00034000</t>
  </si>
  <si>
    <t>Термопреобразователь сопротивления ОВЕН ДТС034-РТ100.В3.25/6</t>
  </si>
  <si>
    <t>ЗИФ-00031967</t>
  </si>
  <si>
    <t>Термопреобразователь сопротивления ОВЕН ДТС035Д-РТ100.0,25.160.И.ЕХD-Т6[73]</t>
  </si>
  <si>
    <t>ЗИФ-00031966</t>
  </si>
  <si>
    <t>Термопреобразователь сопротивления ОВЕН ДТС035Д-РТ100.0,25.60.И.ЕХD-T6[73]</t>
  </si>
  <si>
    <t>ЗИФ-00039518</t>
  </si>
  <si>
    <t>Термопреобразователь сопротивления ОВЕН ДТС035Д-РТ100.0,5.60.МГ.И.ЕХD-Т6 [4]</t>
  </si>
  <si>
    <t>ЗИФ-00039006</t>
  </si>
  <si>
    <t>Термопреобразователь сопротивления ОВЕН ДТС035Д-РТ100.0,5.80.МГ.И.ЕХD-Т6 [12]</t>
  </si>
  <si>
    <t>ЗИФ-00035973</t>
  </si>
  <si>
    <t>Термопреобразователь сопротивления ОВЕН ДТС035М-РТ100.0,5.60.МГ.И[12]</t>
  </si>
  <si>
    <t>ЗИФ-00031965</t>
  </si>
  <si>
    <t>Термопреобразователь сопротивления ОВЕН ДТС064-РТ100.В3.120/5.ЕХI-Т4</t>
  </si>
  <si>
    <t>ЗИФ-00042774</t>
  </si>
  <si>
    <t>Термопреобразователь сопротивления ОВЕН ДТС105Д-РТ100.0,5.160.МГ.И.ЕХD-Т6 [12]</t>
  </si>
  <si>
    <t>ЗИФ-00027832</t>
  </si>
  <si>
    <t>Термопреобразователь сопротивления ОВЕН ДТС125Л-РТ100.B3.60</t>
  </si>
  <si>
    <t>ЗИФ-00027267</t>
  </si>
  <si>
    <t>Термопреобразователь сопротивления ОВЕН ДТС125М-РТ100.0,5.60.И[12]</t>
  </si>
  <si>
    <t>ЗИФ-00032354</t>
  </si>
  <si>
    <t>Термопреобразователь сопротивления ОВЕН ДТС335Л-РТ100.В3.60</t>
  </si>
  <si>
    <t>ЗИФ-00037307</t>
  </si>
  <si>
    <t>Термопреобразователь сопротивления ОВЕН ДТС335Л-РТ100.В3.60.МГ</t>
  </si>
  <si>
    <t>ЗИФ-00038985</t>
  </si>
  <si>
    <t>Термопреобразователь сопротивления ОВЕН ДТС335М-50М.0,5.60.И</t>
  </si>
  <si>
    <t>ЗИФ-00032835</t>
  </si>
  <si>
    <t>Термопреобразователь сопротивления ТСПТ 301-060-Pt100-В3-С304-5-20/5000</t>
  </si>
  <si>
    <t>ЗИФ-00042526</t>
  </si>
  <si>
    <t>Термопреобразователь универсальный ТПУ0304/Exd/M3-H/-/1ExdbIICT6Gbx/N3/АГ24-И/КВМ15Вн/-/ (ЭЛЕМЕР)</t>
  </si>
  <si>
    <t>ЗИФ-00038352</t>
  </si>
  <si>
    <t>Термостат</t>
  </si>
  <si>
    <t>ЗИФ-00038354</t>
  </si>
  <si>
    <t>ЗИФ-00041185</t>
  </si>
  <si>
    <t>ЗИФ-00028043</t>
  </si>
  <si>
    <t>Термостат 2455R-105/94C 15A 240V нормально замкнут</t>
  </si>
  <si>
    <t>ЗИФ-00042390</t>
  </si>
  <si>
    <t>Термостат 4DX 1306010-001-00000Q</t>
  </si>
  <si>
    <t>ЗИФ-00038734</t>
  </si>
  <si>
    <t>Термостат FAW 75°С 1306010-B01-0000Q</t>
  </si>
  <si>
    <t>ЗИФ-00033020</t>
  </si>
  <si>
    <t>Термостат KSDI-100 100*C 5А (B-1009)</t>
  </si>
  <si>
    <t>ЗИФ-00032926</t>
  </si>
  <si>
    <t>Термостат KSDI-110 110*C 5А (B-1009)</t>
  </si>
  <si>
    <t>ЗИФ-00045063</t>
  </si>
  <si>
    <t>Термостат LTC100-02 (A134A3-71)</t>
  </si>
  <si>
    <t>ЗИФ-00020589</t>
  </si>
  <si>
    <t>Термостат VMC VTFT27/71 - 3/4"</t>
  </si>
  <si>
    <t>ЗИФ-00036033</t>
  </si>
  <si>
    <t>Термостат VMC VTFT47/71 - 1 1/4'' - 1 1/2U</t>
  </si>
  <si>
    <t>ЗИФ-00019916</t>
  </si>
  <si>
    <t>Термостат VT2FT37/71°-1''1U (270.3612)</t>
  </si>
  <si>
    <t>ЗИФ-00029505</t>
  </si>
  <si>
    <t>Термостат VT2FT37pd/71°-1"1U (270.3662)  с индикатором</t>
  </si>
  <si>
    <t>ЗИФ-00038002</t>
  </si>
  <si>
    <t>Термостат ДР-Т-8 Щитовой (0…+40)</t>
  </si>
  <si>
    <t>ЗИФ-00015725</t>
  </si>
  <si>
    <t>Термостат нормально-замкнутый  ТК24-00-1-40+/-3%-30</t>
  </si>
  <si>
    <t>ЗИФ-00022672</t>
  </si>
  <si>
    <t>Термостат Т-117-136100-04-87 ТС-107-01\Т-117-1306100</t>
  </si>
  <si>
    <t>ЗИФ-00044821</t>
  </si>
  <si>
    <t>Термостатический клапан LGTC121-F (C1065A5-71)</t>
  </si>
  <si>
    <t>ЗИФ-00040947</t>
  </si>
  <si>
    <t>Термочехол для БОСВ 1,0/9 с электомагным клапаном</t>
  </si>
  <si>
    <t>ЗИФ-00040665</t>
  </si>
  <si>
    <t>Термочехол для дроссельного клапана Ду230-280 (Кам. вата 50 мм)</t>
  </si>
  <si>
    <t>ЗИФ-00040950</t>
  </si>
  <si>
    <t>Термочехол для логического клапана</t>
  </si>
  <si>
    <t>ЗИФ-00040946</t>
  </si>
  <si>
    <t>Термочехол для распределительного клапана РЭП</t>
  </si>
  <si>
    <t>ЗИФ-00040949</t>
  </si>
  <si>
    <t>Термочехол для сепаратор после БОСВ</t>
  </si>
  <si>
    <t>ЗИФ-00040948</t>
  </si>
  <si>
    <t>Термочехол для сепаратора АРМ-ФМ-1,6 с конденсатоотводчиком</t>
  </si>
  <si>
    <t>ЗИФ-00040945</t>
  </si>
  <si>
    <t>Термочехол для электромагнитного клапана</t>
  </si>
  <si>
    <t>ЗИФ-00022670</t>
  </si>
  <si>
    <t>ТННД УТН-3 Д-240 УТН3-1106010-А4</t>
  </si>
  <si>
    <t>ЗИФ-00018609</t>
  </si>
  <si>
    <t>Торцевая пластина для 2-пр. клемм Арт. 2002-1292,LOVATO, ООО "Амарид-электро"</t>
  </si>
  <si>
    <t>ЗИФ-00011048</t>
  </si>
  <si>
    <t>Траверса АРМ70-055Ш.1050.000</t>
  </si>
  <si>
    <t>ЗИФ-00038890</t>
  </si>
  <si>
    <t>Трансформатор 250Вт 220AC/110DC IP20</t>
  </si>
  <si>
    <t>ЗИФ-00036047</t>
  </si>
  <si>
    <t>Трансформатор ОСО-0,25 380/220</t>
  </si>
  <si>
    <t>ЗИФ-00036862</t>
  </si>
  <si>
    <t>Трансформатор ТС-4,0 660/380 D/D (Al) в кожухе IP54 инд. изготовления</t>
  </si>
  <si>
    <t>ЗИФ-00030021</t>
  </si>
  <si>
    <t>Трап АРМ-ВГ2100/0,2-7,0.0220.000 п/ф</t>
  </si>
  <si>
    <t>ЗИФ-00045357</t>
  </si>
  <si>
    <t>Тройник  57х5-09Г2С ГОСТ17376-2001</t>
  </si>
  <si>
    <t>ЗИФ-00037049</t>
  </si>
  <si>
    <t>Тройник 108х4-89х4 ГОСТ 17376-2001 оцинков.</t>
  </si>
  <si>
    <t>ЗИФ-00026031</t>
  </si>
  <si>
    <t>Тройник 114x4 ГОСТ 17376-2001</t>
  </si>
  <si>
    <t>ЗИФ-00039553</t>
  </si>
  <si>
    <t>Тройник 1-21,3х3,2 ГОСТ 17376-2001</t>
  </si>
  <si>
    <t>ЗИФ-00033015</t>
  </si>
  <si>
    <t>Тройник 1-21,3х3,2-09Г2С ГОСТ 17376-2001</t>
  </si>
  <si>
    <t>ЗИФ-00037294</t>
  </si>
  <si>
    <t>Тройник 1-26,9x2 ГОСТ 17376-2001</t>
  </si>
  <si>
    <t>ЗИФ-00036994</t>
  </si>
  <si>
    <t>Тройник 1-26,9x2-21,3x2 ГОСТ 17376-2001</t>
  </si>
  <si>
    <t>ЗИФ-00043528</t>
  </si>
  <si>
    <t>Тройник 1-33,7x2,3-21,3x2-ст20 ГОСТ 17376-2001</t>
  </si>
  <si>
    <t>ЗИФ-00043496</t>
  </si>
  <si>
    <t>Тройник 1-33,7х3,2 ГОСТ 17376-2001</t>
  </si>
  <si>
    <t>ЗИФ-00044681</t>
  </si>
  <si>
    <t>Тройник 1-42,4x2,6-21,3x2 ГОСТ 17376-2001</t>
  </si>
  <si>
    <t>ЗИФ-00044682</t>
  </si>
  <si>
    <t>Тройник 1-42,4x2,6-26,9x2 ГОСТ 17376-2001</t>
  </si>
  <si>
    <t>ЗИФ-00044667</t>
  </si>
  <si>
    <t>Тройник 1-42,4х2,6 ГОСТ 17376-2001</t>
  </si>
  <si>
    <t>ЗИФ-00037048</t>
  </si>
  <si>
    <t>Тройник 1-42,4х2,6 ГОСТ 17376-2001 оцинков.</t>
  </si>
  <si>
    <t>ЗИФ-00043531</t>
  </si>
  <si>
    <t>Тройник 1-60,3x2,9-33,7x2,9 ГОСТ 17376-2001</t>
  </si>
  <si>
    <t>ЗИФ-00020653</t>
  </si>
  <si>
    <t>Тройник 1-60,3х4 ГОСТ 17376-2001</t>
  </si>
  <si>
    <t>ЗИФ-00036993</t>
  </si>
  <si>
    <t>Тройник 32x3 ГОСТ 17376-2001</t>
  </si>
  <si>
    <t>ЗИФ-00038553</t>
  </si>
  <si>
    <t>Тройник 38x3 ГОСТ 17376-2001</t>
  </si>
  <si>
    <t>ЗИФ-00039473</t>
  </si>
  <si>
    <t>Тройник 57x3 ГОСТ 17376-2001</t>
  </si>
  <si>
    <t>ЗИФ-00038590</t>
  </si>
  <si>
    <t>Тройник 57x4-09Г2С ГОСТ 17376-2001</t>
  </si>
  <si>
    <t>ЗИФ-00036992</t>
  </si>
  <si>
    <t>Тройник 76x3,5-45x2,5 ГОСТ 17376-2001</t>
  </si>
  <si>
    <t>ЗИФ-00035427</t>
  </si>
  <si>
    <t>Тройник 89х3,5-57х3 ГОСТ 17376-2001</t>
  </si>
  <si>
    <t>ЗИФ-00035617</t>
  </si>
  <si>
    <t>Тройник воздухозабора АРМ9-40.0059.000</t>
  </si>
  <si>
    <t>ЗИФ-00037761</t>
  </si>
  <si>
    <t>Тройник из нержавеющей стали с внутренними резьбами G1/2" H-STA-8G</t>
  </si>
  <si>
    <t>ЗИФ-00024124</t>
  </si>
  <si>
    <t>Тройник никелир. 1/2" вн.</t>
  </si>
  <si>
    <t>ЗИФ-00023280</t>
  </si>
  <si>
    <t>Тройник никелир. 1/4" вн.</t>
  </si>
  <si>
    <t>ЗИФ-00028785</t>
  </si>
  <si>
    <t>Тройник никелир. 2" вн.</t>
  </si>
  <si>
    <t>ЗИФ-00015906</t>
  </si>
  <si>
    <t>Тройник никелир. 3/4" вн.</t>
  </si>
  <si>
    <t>ЗИФ-00025046</t>
  </si>
  <si>
    <t>Тройник П 114х4-89х4 ГОСТ 17376-2001</t>
  </si>
  <si>
    <t>ЗИФ-00037801</t>
  </si>
  <si>
    <t>Тройник П 1-60,3х4-60,3х3,2 ГОСТ 17376-2001</t>
  </si>
  <si>
    <t>ЗИФ-00039065</t>
  </si>
  <si>
    <t>Тройник П 45х4 ГОСТ 17376-2001</t>
  </si>
  <si>
    <t>ЗИФ-00020595</t>
  </si>
  <si>
    <t>Тройник переходной никелир. 1 1/4" х 1/2" х 1 1/4" вн.-вн.-вн.</t>
  </si>
  <si>
    <t>ЗИФ-00037583</t>
  </si>
  <si>
    <t>Тройник понижающий из нержавеющей стали O.D. 12мм - 12мм - 8мм, серия CTR ACTR-12M-8M</t>
  </si>
  <si>
    <t>ЗИФ-00037568</t>
  </si>
  <si>
    <t>Тройник равнопроходной из нержавеющей стали O.D. 12мм, серия CTA, ACTA-12M</t>
  </si>
  <si>
    <t>ЗИФ-00037567</t>
  </si>
  <si>
    <t>Тройник равнопроходной из нержавеющей стали O.D. 8мм, серия CTA, ACTA-8M</t>
  </si>
  <si>
    <t>ЗИФ-00037944</t>
  </si>
  <si>
    <t>Тройник равнопроходный Т20-РN25-08X18H10T СТО 79814898 120-2009</t>
  </si>
  <si>
    <t>ЗИФ-00037580</t>
  </si>
  <si>
    <t>Тройник-адаптер по направлению из нержавеющей стали O.D. 12мм, серия CRTA ACRTA-12M</t>
  </si>
  <si>
    <t>ЗИФ-00037579</t>
  </si>
  <si>
    <t>Тройник-адаптер по ответвлению из нержавеющей стали O.D. 8мм, серия CBTA ACBTA-8M</t>
  </si>
  <si>
    <t>ЗИФ-00020367</t>
  </si>
  <si>
    <t>Трос АРМ89323-0000010.0000.002</t>
  </si>
  <si>
    <t>ЗИФ-00036219</t>
  </si>
  <si>
    <t>Трос тормозной 830/1020 Арт.980202.07</t>
  </si>
  <si>
    <t>ЗИФ-00039274</t>
  </si>
  <si>
    <t>Трос тормозной HD435</t>
  </si>
  <si>
    <t>ЗИФ-00032597</t>
  </si>
  <si>
    <t>Труба (для  LMPV50BH) АРМ9-36Б.0142.000</t>
  </si>
  <si>
    <t>ЗИФ-00039115</t>
  </si>
  <si>
    <t>Труба (для  LMPV50BH) АРМ9-36Б.0142.000 ПФ</t>
  </si>
  <si>
    <t>ЗИФ-00037907</t>
  </si>
  <si>
    <t>Труба 10x2 мм нержавеющая сталь 316L TL-10x2mm-S316/316L</t>
  </si>
  <si>
    <t>ЗИФ-00028998</t>
  </si>
  <si>
    <t>Труба 12x1,5мм, TL-12x1,5mm-S316/316L, нержавеющая сталь 316</t>
  </si>
  <si>
    <t>ЗИФ-00033905</t>
  </si>
  <si>
    <t>Труба 16х2 мм, TL-16x2mm-S316/316L, нержавеющая сталь 316</t>
  </si>
  <si>
    <t>ЗИФ-00037637</t>
  </si>
  <si>
    <t>Труба 20х2 мм, нержавеющая сталь 316L TL-20x2mm-S316/316L</t>
  </si>
  <si>
    <t>ЗИФ-00037905</t>
  </si>
  <si>
    <t>Труба 25x3 мм нержавеющая сталь 316L TL-25x3mm-S316/316L</t>
  </si>
  <si>
    <t>ЗИФ-00023400</t>
  </si>
  <si>
    <t>Труба 260-1109400, L=630мм</t>
  </si>
  <si>
    <t>ЗИФ-00042842</t>
  </si>
  <si>
    <t>Труба 260-1109400-01</t>
  </si>
  <si>
    <t>ЗИФ-00035044</t>
  </si>
  <si>
    <t>Труба 76,0х6,0 ГОСТ 8734-75/В 20 ГОСТ 8733-87 (заготовка, гибка, 3,4 м)</t>
  </si>
  <si>
    <t>ЗИФ-00029910</t>
  </si>
  <si>
    <t>Труба 89,0х6,0 ГОСТ 8734-78/В 10 ГОСТ 8733-87 (заготовка, гибка)</t>
  </si>
  <si>
    <t>ЗИФ-00024899</t>
  </si>
  <si>
    <t>Труба 8х1 мм, TL-8x1mm-S316/316L, нержавеющая сталь 316L.</t>
  </si>
  <si>
    <t>ЗИФ-00040695</t>
  </si>
  <si>
    <t>Труба АРМ18-110.0130.006-01</t>
  </si>
  <si>
    <t>ЗИФ-00028310</t>
  </si>
  <si>
    <t>Труба АРМ18-110.0810.001</t>
  </si>
  <si>
    <t>ЗИФ-00035561</t>
  </si>
  <si>
    <t>Труба АРМ18-132.0130.001</t>
  </si>
  <si>
    <t>ЗИФ-00035562</t>
  </si>
  <si>
    <t>Труба АРМ18-132.0130.002</t>
  </si>
  <si>
    <t>ЗИФ-00035563</t>
  </si>
  <si>
    <t>Труба АРМ18-132.0130.003</t>
  </si>
  <si>
    <t>ЗИФ-00037714</t>
  </si>
  <si>
    <t>Труба АРМ18-132.0140.000 ПФ</t>
  </si>
  <si>
    <t>ЗИФ-00035416</t>
  </si>
  <si>
    <t>Труба АРМ18-132.0160.001</t>
  </si>
  <si>
    <t>ЗИФ-00035417</t>
  </si>
  <si>
    <t>Труба АРМ18-132.0160.002</t>
  </si>
  <si>
    <t>ЗИФ-00027426</t>
  </si>
  <si>
    <t>Труба АРМ18-45.0211.002</t>
  </si>
  <si>
    <t>ЗИФ-00027432</t>
  </si>
  <si>
    <t>Труба АРМ18-45.0212.001</t>
  </si>
  <si>
    <t>ЗИФ-00027433</t>
  </si>
  <si>
    <t>Труба АРМ18-45.0212.002</t>
  </si>
  <si>
    <t>ЗИФ-00037688</t>
  </si>
  <si>
    <t>Труба АРМ66-11.0400.002</t>
  </si>
  <si>
    <t>ЗИФ-00037368</t>
  </si>
  <si>
    <t>Труба АРМ72-132 РН.0210.001</t>
  </si>
  <si>
    <t>ЗИФ-00026011</t>
  </si>
  <si>
    <t>Труба АРМ72-90.0130.001</t>
  </si>
  <si>
    <t>ЗИФ-00025303</t>
  </si>
  <si>
    <t>Труба АРМ72-90.0140.000</t>
  </si>
  <si>
    <t>ЗИФ-00034877</t>
  </si>
  <si>
    <t>Труба АРМ72-90.0140.000 П/Ф</t>
  </si>
  <si>
    <t>ЗИФ-00025424</t>
  </si>
  <si>
    <t>Труба АРМ72-90.0200.014</t>
  </si>
  <si>
    <t>ЗИФ-00029909</t>
  </si>
  <si>
    <t>Труба АРМ89323-0000010.0020.001</t>
  </si>
  <si>
    <t>ЗИФ-00037831</t>
  </si>
  <si>
    <t>Труба АРМ89323-0000010-01.0702</t>
  </si>
  <si>
    <t>ЗИФ-00025579</t>
  </si>
  <si>
    <t>Труба АРМ9-36.0011.004</t>
  </si>
  <si>
    <t>ЗИФ-00025581</t>
  </si>
  <si>
    <t>Труба АРМ9-36.0011.007</t>
  </si>
  <si>
    <t>ЗИФ-00028637</t>
  </si>
  <si>
    <t>Труба АРМ9-36.0013.004</t>
  </si>
  <si>
    <t>ЗИФ-00025520</t>
  </si>
  <si>
    <t>Труба АРМ9-36.0037.001</t>
  </si>
  <si>
    <t>ЗИФ-00029804</t>
  </si>
  <si>
    <t>Труба АРМ9-36.0039.002</t>
  </si>
  <si>
    <t>ЗИФ-00025590</t>
  </si>
  <si>
    <t>Труба АРМ9-36.0342.003</t>
  </si>
  <si>
    <t>ЗИФ-00025591</t>
  </si>
  <si>
    <t>Труба АРМ9-36.0343.001</t>
  </si>
  <si>
    <t>ЗИФ-00037005</t>
  </si>
  <si>
    <t>Труба АРМ9-36-10.0140.002</t>
  </si>
  <si>
    <t>ЗИФ-00039377</t>
  </si>
  <si>
    <t>Труба АРМ9-36-40.0198.002</t>
  </si>
  <si>
    <t>ЗИФ-00032220</t>
  </si>
  <si>
    <t>Труба АРМ9-36Б.0013.004</t>
  </si>
  <si>
    <t>ЗИФ-00032191</t>
  </si>
  <si>
    <t>Труба АРМ9-36Б.0140.000</t>
  </si>
  <si>
    <t>ЗИФ-00041266</t>
  </si>
  <si>
    <t>Труба АРМ9-40.0312.002</t>
  </si>
  <si>
    <t>ЗИФ-00023846</t>
  </si>
  <si>
    <t>Труба АРМ9-60.0140.000</t>
  </si>
  <si>
    <t>ЗИФ-00032101</t>
  </si>
  <si>
    <t>Труба АРМ9-60.0140.000 Д</t>
  </si>
  <si>
    <t>ЗИФ-00038004</t>
  </si>
  <si>
    <t>Труба АРМ9-60.0143.000</t>
  </si>
  <si>
    <t>ЗИФ-00036890</t>
  </si>
  <si>
    <t>Труба АРМ9-84.0700.001</t>
  </si>
  <si>
    <t>ЗИФ-00036744</t>
  </si>
  <si>
    <t>Труба АРМ9-ПВ5/0,7 0009-512</t>
  </si>
  <si>
    <t>ЗИФ-00030511</t>
  </si>
  <si>
    <t>Труба АРМ9-ПВ5/0,7 0222-061</t>
  </si>
  <si>
    <t>ЗИФ-00037143</t>
  </si>
  <si>
    <t>Труба всасывающая АРМ18-110.0130.000</t>
  </si>
  <si>
    <t>ЗИФ-00040719</t>
  </si>
  <si>
    <t>Труба всасывающая АРМ18-45.0130.000</t>
  </si>
  <si>
    <t>ЗИФ-00035582</t>
  </si>
  <si>
    <t>Труба выхлопная АРМ9-33.0070.000</t>
  </si>
  <si>
    <t>ЗИФ-00025366</t>
  </si>
  <si>
    <t>Труба выхлопная АРМ9-36.0037.000</t>
  </si>
  <si>
    <t>ЗИФ-00028671</t>
  </si>
  <si>
    <t>Труба выхлопная АРМ9-36.0038.000</t>
  </si>
  <si>
    <t>ЗИФ-00023653</t>
  </si>
  <si>
    <t>Труба выхлопная АРМ9-50.0229.000</t>
  </si>
  <si>
    <t>ЗИФ-00029947</t>
  </si>
  <si>
    <t>Труба выхлопная АРМ9-50.0229.000 ПФ</t>
  </si>
  <si>
    <t>ЗИФ-00030094</t>
  </si>
  <si>
    <t>Труба выхлопная АРМ9-516.0037.000</t>
  </si>
  <si>
    <t>ЗИФ-00006240</t>
  </si>
  <si>
    <t>Труба выхлопная АРМ9-ПВ5/0,7 0009-290</t>
  </si>
  <si>
    <t>ЗИФ-00021240</t>
  </si>
  <si>
    <t>Труба гофрированная DN12мм, ПВ-2, ПА 6, цвет черный, без протяжки</t>
  </si>
  <si>
    <t>ЗИФ-00037797</t>
  </si>
  <si>
    <t>Труба гофрированная DN12мм, ПВ-2, ПА 6, цвет черный, с протяжкой</t>
  </si>
  <si>
    <t>ЗИФ-00037024</t>
  </si>
  <si>
    <t>Труба гофрированная DN25мм, ПВ-0, ПА 6, цвет темно-серый, без протяжки</t>
  </si>
  <si>
    <t>ЗИФ-00032325</t>
  </si>
  <si>
    <t>Труба гофрированная DN7мм, ПВ-0, ПА 6, цвет темно-серый, без протяжки</t>
  </si>
  <si>
    <t>ЗИФ-00039160</t>
  </si>
  <si>
    <t>Труба гофрированная автомобильная ПП 12,7мм, разрезная</t>
  </si>
  <si>
    <t>ЗИФ-00023532</t>
  </si>
  <si>
    <t>Труба гофрированная ПНД 16мм с протяжкой легкая черная 100м</t>
  </si>
  <si>
    <t>ЗИФ-00037958</t>
  </si>
  <si>
    <t>Труба кронштейна АРМ9-84.0310.002</t>
  </si>
  <si>
    <t>ЗИФ-00007373</t>
  </si>
  <si>
    <t>Труба МЗА18 0000-271</t>
  </si>
  <si>
    <t>ЗИФ-00036824</t>
  </si>
  <si>
    <t>Труба нагнетания АРМ160.0060.000</t>
  </si>
  <si>
    <t>ЗИФ-00040397</t>
  </si>
  <si>
    <t>Труба нагнетания АРМ18-110.0360.000 ПФ</t>
  </si>
  <si>
    <t>ЗИФ-00027103</t>
  </si>
  <si>
    <t>Труба нагнетания АРМ19-13.0009-210</t>
  </si>
  <si>
    <t>ЗИФ-00039609</t>
  </si>
  <si>
    <t>Труба нагнетания АРМ5.0060.000</t>
  </si>
  <si>
    <t>ЗИФ-00021198</t>
  </si>
  <si>
    <t>Труба нагнетания АРМ5000.0040.000</t>
  </si>
  <si>
    <t>ЗИФ-00032393</t>
  </si>
  <si>
    <t>Труба нагнетания АРМ70-030.0009.210</t>
  </si>
  <si>
    <t>ЗИФ-00011014</t>
  </si>
  <si>
    <t>Труба нагнетания АРМ70-055Ш.0020.000</t>
  </si>
  <si>
    <t>ЗИФ-00017803</t>
  </si>
  <si>
    <t>Труба нагнетания АРМ70-055Ш.0120.000</t>
  </si>
  <si>
    <t>ЗИФ-00018815</t>
  </si>
  <si>
    <t>Труба нагнетания АРМ70-075Ш.0030.000</t>
  </si>
  <si>
    <t>ЗИФ-00019774</t>
  </si>
  <si>
    <t>Труба нагнетания АРМ70-090Ш.0010.000</t>
  </si>
  <si>
    <t>ЗИФ-00034845</t>
  </si>
  <si>
    <t>Труба нагнетания АРМ9-21.1-79.0021.000</t>
  </si>
  <si>
    <t>ЗИФ-00035472</t>
  </si>
  <si>
    <t>Труба нагнетания АРМ9-33.0022.000</t>
  </si>
  <si>
    <t>ЗИФ-00038788</t>
  </si>
  <si>
    <t>Труба нагнетания АРМ9-36-40.0324.000</t>
  </si>
  <si>
    <t>ЗИФ-00009076</t>
  </si>
  <si>
    <t>Труба нагнетания АРМ9-50.0021.000</t>
  </si>
  <si>
    <t>ЗИФ-00005407</t>
  </si>
  <si>
    <t>Труба нагнетания АРМ9-50.0042.000</t>
  </si>
  <si>
    <t>ЗИФ-00038995</t>
  </si>
  <si>
    <t>Труба нагнетания АРМ9-74.0500.000</t>
  </si>
  <si>
    <t>ЗИФ-00036444</t>
  </si>
  <si>
    <t>Труба нагнетания АРМ9-84.0500.000</t>
  </si>
  <si>
    <t>ЗИФ-00006237</t>
  </si>
  <si>
    <t>Труба нагнетания АРМ9-ПВ5/0,7 0009-210</t>
  </si>
  <si>
    <t>ЗИФ-00018772</t>
  </si>
  <si>
    <t>Труба нагнетания АРМ9-ПВ5/0,7 0021-050</t>
  </si>
  <si>
    <t>ЗИФ-00033222</t>
  </si>
  <si>
    <t>Труба нагнетания АРМ9-ПВ5/0,7 0021-050 П/Ф</t>
  </si>
  <si>
    <t>ЗИФ-00041312</t>
  </si>
  <si>
    <t>Труба нагнетания для DG123D2 АРМ9-40.0022.000</t>
  </si>
  <si>
    <t>ЗИФ-00029806</t>
  </si>
  <si>
    <t>Труба нагнетания для GE248T АРМ9-36.0029.000</t>
  </si>
  <si>
    <t>ЗИФ-00034750</t>
  </si>
  <si>
    <t>Труба нагнетания для GE280A-000-003 АРМ9-38.0023.000</t>
  </si>
  <si>
    <t>ЗИФ-00025574</t>
  </si>
  <si>
    <t>Труба патрубка водяного АРМ9-36.0011.001</t>
  </si>
  <si>
    <t>ЗИФ-00036452</t>
  </si>
  <si>
    <t>Труба подачи масла АРМ9-84.0700.000</t>
  </si>
  <si>
    <t>ЗИФ-00037630</t>
  </si>
  <si>
    <t>Труба проходная 41N18-30QFA-1010.0500.000</t>
  </si>
  <si>
    <t>ЗИФ-00034749</t>
  </si>
  <si>
    <t>Труба раздаточная (для  LMPV50BH) АРМ9-38.0141.000</t>
  </si>
  <si>
    <t>ЗИФ-00035473</t>
  </si>
  <si>
    <t>Труба раздаточная АРМ9-33.0130.000</t>
  </si>
  <si>
    <t>ЗИФ-00037002</t>
  </si>
  <si>
    <t>Труба раздаточная АРМ9-36-10.0140.000 () П/Ф</t>
  </si>
  <si>
    <t>ЗИФ-00041316</t>
  </si>
  <si>
    <t>Труба раздаточная АРМ9-40.0854.000</t>
  </si>
  <si>
    <t>ЗИФ-00017722</t>
  </si>
  <si>
    <t>Труба раздаточная АРМ9-50.0000.852</t>
  </si>
  <si>
    <t>ЗИФ-00018734</t>
  </si>
  <si>
    <t>Труба раздаточная АРМ9-50.0000.854</t>
  </si>
  <si>
    <t>ЗИФ-00037252</t>
  </si>
  <si>
    <t>Труба раздаточная АРМ9-ПВ3,6/0,7 0000-050 П/Ф</t>
  </si>
  <si>
    <t>ЗИФ-00010066</t>
  </si>
  <si>
    <t>Труба раздаточная АРМ9-ПВ5/0,7 0509-030</t>
  </si>
  <si>
    <t>ЗИФ-00034854</t>
  </si>
  <si>
    <t>Труба раздаточная АРМ9-ПВ5/0,7 0509-180 П/Ф</t>
  </si>
  <si>
    <t>ЗИФ-00006253</t>
  </si>
  <si>
    <t>Труба раздаточная АРМ9-ПВ5/0,7 0509-210</t>
  </si>
  <si>
    <t>ЗИФ-00028355</t>
  </si>
  <si>
    <t>Труба раздаточная АРМ9-ПВ5/0,7 0510-080</t>
  </si>
  <si>
    <t>ЗИФ-00036416</t>
  </si>
  <si>
    <t>Труба раздаточная АРМ9-ПВ5/0,7FAW 0800.200</t>
  </si>
  <si>
    <t>ЗИФ-00018929</t>
  </si>
  <si>
    <t>Труба раздаточная МЗП9-ПВ5/0,7 0510-050</t>
  </si>
  <si>
    <t>ЗИФ-00041564</t>
  </si>
  <si>
    <t>Труба раздаточная с резьбой G1 1/2 АРМ19-10 0510-090</t>
  </si>
  <si>
    <t>ЗИФ-00036882</t>
  </si>
  <si>
    <t>Труба раздаточная с фланцем АРМ19-10 0510-090</t>
  </si>
  <si>
    <t>ЗИФ-00030692</t>
  </si>
  <si>
    <t>Труба раздаточная с фланцем АРМ9-ПВ5/0,7 0510-090</t>
  </si>
  <si>
    <t>ЗИФ-00037237</t>
  </si>
  <si>
    <t>Труба раздаточная с фланцем АРМ9-ПВ5/0,7 0510-090.2</t>
  </si>
  <si>
    <t>ЗИФ-00028581</t>
  </si>
  <si>
    <t>Труба фильтр-ТКР МАЗ-642208,543208 (МАЗ), 543208-1109030</t>
  </si>
  <si>
    <t>ЗИФ-00019522</t>
  </si>
  <si>
    <t>Трубка PTFE - 10/8</t>
  </si>
  <si>
    <t>ЗИФ-00006216</t>
  </si>
  <si>
    <t>Трубка PTFE - 6/4 (фирма "Камоцци")</t>
  </si>
  <si>
    <t>ЗИФ-00017112</t>
  </si>
  <si>
    <t>Трубка PTFE - 8/6</t>
  </si>
  <si>
    <t>ЗИФ-00039845</t>
  </si>
  <si>
    <t>Трубка TRN-10/8-NX (черная)</t>
  </si>
  <si>
    <t>ЗИФ-00039844</t>
  </si>
  <si>
    <t>Трубка TRN-6/4-NX (черная)</t>
  </si>
  <si>
    <t>ЗИФ-00035309</t>
  </si>
  <si>
    <t>Трубка сепаратора LAOSS22б-1.5-115 C1469А1</t>
  </si>
  <si>
    <t>ЗИФ-00045057</t>
  </si>
  <si>
    <t>Трубка слива масла 1009080-B11-AS10</t>
  </si>
  <si>
    <t>ЗИФ-00037508</t>
  </si>
  <si>
    <t>Трубка соединительная для патрубков d=45мм, L=76 мм</t>
  </si>
  <si>
    <t>ЗИФ-00010673</t>
  </si>
  <si>
    <t>Трубка ТRN 6/4-N (черная)</t>
  </si>
  <si>
    <t>ЗИФ-00022658</t>
  </si>
  <si>
    <t>Трубка топл. НД Д-240 длинная L-1040 240-1104160-01</t>
  </si>
  <si>
    <t>ЗИФ-00022659</t>
  </si>
  <si>
    <t>Трубка топл. НД Д-240 короткая L-340 240-1104160-03</t>
  </si>
  <si>
    <t>ЗИФ-00006344</t>
  </si>
  <si>
    <t>Трубка топливная АРМ9-ПВ5/0,7 0009-031</t>
  </si>
  <si>
    <t>ЗИФ-00035253</t>
  </si>
  <si>
    <t>Трубка указателя уровня масла 236-1009059-Г</t>
  </si>
  <si>
    <t>ЗИФ-00040756</t>
  </si>
  <si>
    <t>Трубка установочная металлорукава АРМ18-110.0700.018</t>
  </si>
  <si>
    <t>ЗИФ-00040678</t>
  </si>
  <si>
    <t>Т-секция лотка 100х100х1,5мм оцинк.</t>
  </si>
  <si>
    <t>ЗИФ-00042386</t>
  </si>
  <si>
    <t>Турбокомпрессор двиг. 4DW92-68</t>
  </si>
  <si>
    <t>ЗИФ-00042394</t>
  </si>
  <si>
    <t>Турбокомпрессор двиг. 4DX22-110</t>
  </si>
  <si>
    <t>ЗИФ-00023299</t>
  </si>
  <si>
    <t>ТЭН-42А6,5/0,26J220 (ИЗОП344350.125.00.00)</t>
  </si>
  <si>
    <t>ЗИФ-00037399</t>
  </si>
  <si>
    <t>ТЭН-42А6,5/0,26J220-У (ИЗОП344350.125.00.00)</t>
  </si>
  <si>
    <t>ЗИФ-00035475</t>
  </si>
  <si>
    <t>Тяга АКБ АРМ9-33.0000.032</t>
  </si>
  <si>
    <t>ЗИФ-00025373</t>
  </si>
  <si>
    <t>Тяга АРМ9-36.0000.012</t>
  </si>
  <si>
    <t>ЗИФ-00005681</t>
  </si>
  <si>
    <t>Тяга АРМ9-ПВ5/0,7 0009-012</t>
  </si>
  <si>
    <t>ЗИФ-00023933</t>
  </si>
  <si>
    <t>Тяга АРМ9-ПВ5/0,7 0009-012Д</t>
  </si>
  <si>
    <t>ЗИФ-00034214</t>
  </si>
  <si>
    <t>Тяга выключения сцепления АРМ9-33.0280.000 ПФ</t>
  </si>
  <si>
    <t>ЗИФ-00025400</t>
  </si>
  <si>
    <t>Тяга выключения сцепления АРМ9-36.0014.000</t>
  </si>
  <si>
    <t>ЗИФ-00032163</t>
  </si>
  <si>
    <t>Тяга выключения сцепления АРМ9-36Б.0014.000</t>
  </si>
  <si>
    <t>ЗИФ-00034758</t>
  </si>
  <si>
    <t>Тяга выключения сцепления АРМ9-38.0014.000</t>
  </si>
  <si>
    <t>ЗИФ-00005397</t>
  </si>
  <si>
    <t>Тяга выключения сцепления АРМ9-50.0014.000</t>
  </si>
  <si>
    <t>ЗИФ-00023748</t>
  </si>
  <si>
    <t>Тяга выключения сцепления АРМ9-60.0014.000</t>
  </si>
  <si>
    <t>ЗИФ-00035818</t>
  </si>
  <si>
    <t>Тяга выключения сцепления АРМ9-84.0014.000</t>
  </si>
  <si>
    <t>ЗИФ-00036374</t>
  </si>
  <si>
    <t>Тяга выключения сцепления АРМ9-ПВ5/0,7FAW 0300.220</t>
  </si>
  <si>
    <t>ЗИФ-00032994</t>
  </si>
  <si>
    <t>Тяга выключения сцепления БЗКР.100213.400</t>
  </si>
  <si>
    <t>ЗИФ-00005903</t>
  </si>
  <si>
    <t>Тяга управления жалюзи КАМАЗ 5320-1310210 (Трос "жалюзи" КАМАЗ)</t>
  </si>
  <si>
    <t>ЗИФ-00005904</t>
  </si>
  <si>
    <t>Тяговое реле 2101-3708805</t>
  </si>
  <si>
    <t>ЗИФ-00037516</t>
  </si>
  <si>
    <t>Угловое соединение для медной трубы с накид. гайкой, ф10, R1/2'', DL10-04-XRT01</t>
  </si>
  <si>
    <t>ЗИФ-00034583</t>
  </si>
  <si>
    <t>Угловое шарнирное соединение DIN 71802 – М10</t>
  </si>
  <si>
    <t>ЗИФ-00036541</t>
  </si>
  <si>
    <t>Угловой шарнир DIN 71802-10-М6-CN</t>
  </si>
  <si>
    <t>ЗИФ-00035476</t>
  </si>
  <si>
    <t>Уголок АКБ АРМ9-33.0000.031</t>
  </si>
  <si>
    <t>ЗИФ-00020093</t>
  </si>
  <si>
    <t>Уголок АРМ19-10Ш.0000.012</t>
  </si>
  <si>
    <t>ЗИФ-00011055</t>
  </si>
  <si>
    <t>Уголок АРМ70-055Ш.1000.006</t>
  </si>
  <si>
    <t>ЗИФ-00005680</t>
  </si>
  <si>
    <t>Уголок АРМ9-ПВ5/0,7 0009-011</t>
  </si>
  <si>
    <t>ЗИФ-00039113</t>
  </si>
  <si>
    <t>Уголок АРМ9-ПВ5/0,7 0009-011 ПФ</t>
  </si>
  <si>
    <t>ЗИФ-00036414</t>
  </si>
  <si>
    <t>Уголок АРМ9-ПВ5/0,7 0009-011-01</t>
  </si>
  <si>
    <t>ЗИФ-00010301</t>
  </si>
  <si>
    <t>Уголок кожуха АРМ.АКВ.0,42/0,9Л.У2.0000.006</t>
  </si>
  <si>
    <t>ЗИФ-00040142</t>
  </si>
  <si>
    <t>Уголок кожуха АРМ.АКВ.0,42/0,9Л.У2.0000.106</t>
  </si>
  <si>
    <t>ЗИФ-00028362</t>
  </si>
  <si>
    <t>Уголок кожуха АРМ.АКВ.0,52/1,0Л.У2.0000.006</t>
  </si>
  <si>
    <t>ЗИФ-00040628</t>
  </si>
  <si>
    <t>Уголок коллектора БО АРМ66-11.0000.013</t>
  </si>
  <si>
    <t>ЗИФ-00040716</t>
  </si>
  <si>
    <t>Уголок крепежный АРМ160.1500.003</t>
  </si>
  <si>
    <t>ЗИФ-00019182</t>
  </si>
  <si>
    <t>Уголок крепежный оцинкованный 50х50х35х2 мм</t>
  </si>
  <si>
    <t>ЗИФ-00027008</t>
  </si>
  <si>
    <t>Уголок крепежный усиленный оцинкованный 90х90х40х2,5 мм</t>
  </si>
  <si>
    <t>ЗИФ-00032304</t>
  </si>
  <si>
    <t>Уголок равнополочный 25х4</t>
  </si>
  <si>
    <t>ЗИФ-00042929</t>
  </si>
  <si>
    <t>Уголок соединительный оцинкованный 60х60х50х2 мм</t>
  </si>
  <si>
    <t>ЗИФ-00030031</t>
  </si>
  <si>
    <t>Уголок трапа электродвигателя АРМ-ВГ2100/0,2-7,0.0200.002 п/ф</t>
  </si>
  <si>
    <t>ЗИФ-00032878</t>
  </si>
  <si>
    <t>Угольник 90 латунь 1/2" вн.-нар.</t>
  </si>
  <si>
    <t>ЗИФ-00041440</t>
  </si>
  <si>
    <t>Угольник 90 латунь 3/4" вн.-нар.</t>
  </si>
  <si>
    <t>ЗИФ-00035367</t>
  </si>
  <si>
    <t>Угольник 90 никелир. 1 1/2" вн.-нар.</t>
  </si>
  <si>
    <t>ЗИФ-00023788</t>
  </si>
  <si>
    <t>Угольник 90 никелир. 1 1/4" вн.-нар.</t>
  </si>
  <si>
    <t>ЗИФ-00021126</t>
  </si>
  <si>
    <t>Угольник 90 никелир. 1/2" вн.-нар.</t>
  </si>
  <si>
    <t>ЗИФ-00028784</t>
  </si>
  <si>
    <t>Угольник 90 никелир. 2" вн.-вн.</t>
  </si>
  <si>
    <t>ЗИФ-00038964</t>
  </si>
  <si>
    <t>Угольник 90 никелир. 2" вн.-нар.</t>
  </si>
  <si>
    <t>ЗИФ-00025833</t>
  </si>
  <si>
    <t>Угольник 90 никелир. 3/4" вн.-нар.</t>
  </si>
  <si>
    <t>ЗИФ-00026912</t>
  </si>
  <si>
    <t>Угольник 90-1-Ц-32 ГОСТ 8946-75</t>
  </si>
  <si>
    <t>ЗИФ-00010462</t>
  </si>
  <si>
    <t>Угольник 90-2-Ц-15 ГОСТ 8946-75</t>
  </si>
  <si>
    <t>ЗИФ-00008991</t>
  </si>
  <si>
    <t>Угольник 90-2-Ц-20 ГОСТ 8946-75</t>
  </si>
  <si>
    <t>ЗИФ-00008990</t>
  </si>
  <si>
    <t>Угольник 90-2-Ц-25 ГОСТ 8946-75</t>
  </si>
  <si>
    <t>ЗИФ-00018666</t>
  </si>
  <si>
    <t>Угольник 90-2-Ц-32 ГОСТ 8946-75</t>
  </si>
  <si>
    <t>ЗИФ-00027257</t>
  </si>
  <si>
    <t>Угольник 90-2-Ц-50 ГОСТ 8946-75</t>
  </si>
  <si>
    <t>ЗИФ-00005905</t>
  </si>
  <si>
    <t>Угольник поворотный 240-1104118</t>
  </si>
  <si>
    <t>ЗИФ-00016984</t>
  </si>
  <si>
    <t>Удлинитель АРМ19-13Ш.1061.000</t>
  </si>
  <si>
    <t>ЗИФ-00019213</t>
  </si>
  <si>
    <t>Удлинитель латунь 1/2" х 25мм</t>
  </si>
  <si>
    <t>ЗИФ-00037840</t>
  </si>
  <si>
    <t>Удлинитель хром. 1/2" х 70мм</t>
  </si>
  <si>
    <t>ЗИФ-00028024</t>
  </si>
  <si>
    <t>Указатель предельного давления Манотомь</t>
  </si>
  <si>
    <t>ЗИФ-00022655</t>
  </si>
  <si>
    <t>Указатель темп.охл.жидк. 14.3807</t>
  </si>
  <si>
    <t>ЗИФ-00036856</t>
  </si>
  <si>
    <t>Указатель температуры маслоконденсационный дистанционный УТ201Д (длина капилляра 1,8 м)</t>
  </si>
  <si>
    <t>ЗИФ-00035254</t>
  </si>
  <si>
    <t>Указатель уровня масла (щуп) 236-1009050-Б</t>
  </si>
  <si>
    <t>ЗИФ-00042538</t>
  </si>
  <si>
    <t>УМТ Взрывозащищенный обогреватель ОВЭ-4-БТр-2,0-220 (конвектор) Н0136840</t>
  </si>
  <si>
    <t>ЗИФ-00041743</t>
  </si>
  <si>
    <t>Уплотнение вала 42003-100120L</t>
  </si>
  <si>
    <t>ЗИФ-00024469</t>
  </si>
  <si>
    <t>Уплотнение заднее 240-1401065-А</t>
  </si>
  <si>
    <t>ЗИФ-00024468</t>
  </si>
  <si>
    <t>Уплотнение переднее 240-1401059-А</t>
  </si>
  <si>
    <t>ЗИФ-00026809</t>
  </si>
  <si>
    <t>Уплотнитель Saint-Gobain OmniLip с металлическим материалом 81-50X68X10-36M3</t>
  </si>
  <si>
    <t>ЗИФ-00026808</t>
  </si>
  <si>
    <t>Уплотнитель Saint-Gobain OmniLip с металлическим материалом 81-60X75X10-36M3</t>
  </si>
  <si>
    <t>ЗИФ-00026807</t>
  </si>
  <si>
    <t>Уплотнитель Saint-Gobain OmniLip с металлическим материалом 91-70x90x10-36M3</t>
  </si>
  <si>
    <t>ЗИФ-00039297</t>
  </si>
  <si>
    <t>Уплотнитель вала 42003-035055L</t>
  </si>
  <si>
    <t>ЗИФ-00036019</t>
  </si>
  <si>
    <t>Уплотнитель самоклеящийся D-профиль, черный, 9х7,5 мм (6м)</t>
  </si>
  <si>
    <t>ЗИФ-00023464</t>
  </si>
  <si>
    <t>Уплотнитель, профиль Е, коричневый, 6 м</t>
  </si>
  <si>
    <t>ЗИФ-00040305</t>
  </si>
  <si>
    <t>Уплотнительное кольцо</t>
  </si>
  <si>
    <t>ЗИФ-00005888</t>
  </si>
  <si>
    <t>Уплотнительное кольцо 2651 1/2 (алюм)</t>
  </si>
  <si>
    <t>ЗИФ-00005906</t>
  </si>
  <si>
    <t>Уплотнительное кольцо 2651 1/4</t>
  </si>
  <si>
    <t>ЗИФ-00010308</t>
  </si>
  <si>
    <t>Уплотнительное кольцо 2651 3/8 (алюм.)</t>
  </si>
  <si>
    <t>ЗИФ-00030096</t>
  </si>
  <si>
    <t>Уплотнительное кольцо 2651-1/8</t>
  </si>
  <si>
    <t>ЗИФ-00031994</t>
  </si>
  <si>
    <t>Уплотнительное кольцо G1/2, M20*1,5 (МС, 18*8*0,5 мм)</t>
  </si>
  <si>
    <t>ЗИФ-00044750</t>
  </si>
  <si>
    <t>Уплотнительное кольцо блока воздуходувки HG-250 (85х5.7мм)</t>
  </si>
  <si>
    <t>ЗИФ-00044749</t>
  </si>
  <si>
    <t>Уплотнительные кольца блока воздуходувки HG-250 (90х3.55мм) комплект 4шт.</t>
  </si>
  <si>
    <t>ЗИФ-00017353</t>
  </si>
  <si>
    <t>Упор АРМ70.0200.004</t>
  </si>
  <si>
    <t>ЗИФ-00035477</t>
  </si>
  <si>
    <t>Упор АРМ70-075.0210.004</t>
  </si>
  <si>
    <t>ЗИФ-00009533</t>
  </si>
  <si>
    <t>Упор АРМ9-ПВ5/0,7 0200-004</t>
  </si>
  <si>
    <t>ЗИФ-00016287</t>
  </si>
  <si>
    <t>Упор газовый ТУ ВY 100086556.047-2006</t>
  </si>
  <si>
    <t>ЗИФ-00039475</t>
  </si>
  <si>
    <t>Упор ЗИФ-АРМ-МКС-35,7/0,8-3-3Р.0000.801</t>
  </si>
  <si>
    <t>ЗИФ-00008053</t>
  </si>
  <si>
    <t>Упор противооткатный 220х100х92 (пластик) 9</t>
  </si>
  <si>
    <t>ЗИФ-00041283</t>
  </si>
  <si>
    <t>Употнительное кольцо</t>
  </si>
  <si>
    <t>ЗИФ-00030275</t>
  </si>
  <si>
    <t>Уровнемер G27 SGG161353</t>
  </si>
  <si>
    <t>ЗИФ-00028807</t>
  </si>
  <si>
    <t>Уровнемер G2712T311 (Seetru) (L=180)</t>
  </si>
  <si>
    <t>ЗИФ-00017659</t>
  </si>
  <si>
    <t>Усилитель АРМ19-11Ш.1000.008</t>
  </si>
  <si>
    <t>ЗИФ-00018040</t>
  </si>
  <si>
    <t>Усилитель АРМ70-055Ш.1000.009</t>
  </si>
  <si>
    <t>ЗИФ-00040322</t>
  </si>
  <si>
    <t>Устройство плавного пуска ESQ-GS7-110</t>
  </si>
  <si>
    <t>ЗИФ-00043551</t>
  </si>
  <si>
    <t>Участок трубы АPМ67-5,5.0600.001</t>
  </si>
  <si>
    <t>ЗИФ-00024064</t>
  </si>
  <si>
    <t>Фасонные элементы воздуховодов класса "Н", сталь оцинк., ГОСТ 14918-80.</t>
  </si>
  <si>
    <t>ЗИФ-00035478</t>
  </si>
  <si>
    <t>Фильтроэлемент сепаратора сжатого воздуха</t>
  </si>
  <si>
    <t>ЗИФ-00043160</t>
  </si>
  <si>
    <t>Фильтр воздушный в сборе, высокопроизводительный, G1 1/", 5 мкм, 12м3/мин</t>
  </si>
  <si>
    <t>ЗИФ-00037434</t>
  </si>
  <si>
    <t>Фильтр воздушный в сборе</t>
  </si>
  <si>
    <t>ЗИФ-00030323</t>
  </si>
  <si>
    <t>Фильтр воздушный в сборе, высокопроизводительный G1 1/4", 5 мкм, 9м3/мин</t>
  </si>
  <si>
    <t>ЗИФ-00010688</t>
  </si>
  <si>
    <t>ЗИФ-00039004</t>
  </si>
  <si>
    <t>Фильтр АРМ9-74.0500.120</t>
  </si>
  <si>
    <t>ЗИФ-00040199</t>
  </si>
  <si>
    <t>Фильтр АРМ9-84.0500.120-01</t>
  </si>
  <si>
    <t>ЗИФ-00010936</t>
  </si>
  <si>
    <t>Фильтр АРМ9-ПВ5/0,7 0509-240</t>
  </si>
  <si>
    <t>ЗИФ-00010940</t>
  </si>
  <si>
    <t>Фильтр АРМ9-ПВ5/0,7 0509-240-01</t>
  </si>
  <si>
    <t>ЗИФ-00024309</t>
  </si>
  <si>
    <t>Фильтр АРМ9-ПВ5/0,7 0509-240-03</t>
  </si>
  <si>
    <t>ЗИФ-00034790</t>
  </si>
  <si>
    <t>Фильтр АРМ9-ПВ5/0,7 0509-240-04</t>
  </si>
  <si>
    <t>ЗИФ-00036265</t>
  </si>
  <si>
    <t>Фильтр АРМ9-ПВ5/0,7 0509-240-05</t>
  </si>
  <si>
    <t>ЗИФ-00036399</t>
  </si>
  <si>
    <t>Фильтр АРМ9-ПВ5/0,7FAW 0500.200</t>
  </si>
  <si>
    <t>ЗИФ-00037405</t>
  </si>
  <si>
    <t>Фильтр воздушный</t>
  </si>
  <si>
    <t>ЗИФ-00018770</t>
  </si>
  <si>
    <t>ЗИФ-00018615</t>
  </si>
  <si>
    <t>ЗИФ-00045149</t>
  </si>
  <si>
    <t>ЗИФ-00007479</t>
  </si>
  <si>
    <t>ЗИФ-00031632</t>
  </si>
  <si>
    <t>ЗИФ-00006476</t>
  </si>
  <si>
    <t>ЗИФ-00035144</t>
  </si>
  <si>
    <t>ЗИФ-00033730</t>
  </si>
  <si>
    <t>ЗИФ-00005907</t>
  </si>
  <si>
    <t>ЗИФ-00029264</t>
  </si>
  <si>
    <t>ЗИФ-00032535</t>
  </si>
  <si>
    <t>ЗИФ-00025666</t>
  </si>
  <si>
    <t>ЗИФ-00025317</t>
  </si>
  <si>
    <t>ЗИФ-00038239</t>
  </si>
  <si>
    <t>ЗИФ-00021539</t>
  </si>
  <si>
    <t>Циклонный сепаратор 8,5 м³/мин, 7 бар, 1 1/2"</t>
  </si>
  <si>
    <t>ЗИФ-00035310</t>
  </si>
  <si>
    <t>Фильтр воздушный L30-RC-18(A5007A1)</t>
  </si>
  <si>
    <t>ЗИФ-00015373</t>
  </si>
  <si>
    <t>ЗИФ-00020208</t>
  </si>
  <si>
    <t>ЗИФ-00025296</t>
  </si>
  <si>
    <t>ЗИФ-00010630</t>
  </si>
  <si>
    <t>ЗИФ-00038315</t>
  </si>
  <si>
    <t>ЗИФ-00036692</t>
  </si>
  <si>
    <t>ЗИФ-00035541</t>
  </si>
  <si>
    <t>Фильтр воздушный в сборе АРМ18-132.0040.000</t>
  </si>
  <si>
    <t>ЗИФ-00028683</t>
  </si>
  <si>
    <t>Фильтр воздушный в сборе АРМ9-36.0040.000</t>
  </si>
  <si>
    <t>ЗИФ-00005404</t>
  </si>
  <si>
    <t>Фильтр воздушный в сборе АРМ9-50.0034.000</t>
  </si>
  <si>
    <t>ЗИФ-00006661</t>
  </si>
  <si>
    <t>Фильтр воздушный в сборе АРМ9-ПВ5/0,7 0009-190</t>
  </si>
  <si>
    <t>ЗИФ-00029799</t>
  </si>
  <si>
    <t>ЗИФ-00023093</t>
  </si>
  <si>
    <t>Фильтр воздушный вставка ПР-75-2 внутренний</t>
  </si>
  <si>
    <t>ЗИФ-00019996</t>
  </si>
  <si>
    <t>ЗИФ-00028958</t>
  </si>
  <si>
    <t>ЗИФ-00028959</t>
  </si>
  <si>
    <t>ЗИФ-00024330</t>
  </si>
  <si>
    <t>ЗИФ-00038379</t>
  </si>
  <si>
    <t>Фильтр воздушный панельный металлический</t>
  </si>
  <si>
    <t>ЗИФ-00008755</t>
  </si>
  <si>
    <t>ЗИФ-00036740</t>
  </si>
  <si>
    <t>Фильтр газовый ФГ-1,6-50 с индикатором перепада давления</t>
  </si>
  <si>
    <t>ЗИФ-00042928</t>
  </si>
  <si>
    <t>Фильтр грубой очистки топлива в сборе (с подогревом, с доп. насосом)</t>
  </si>
  <si>
    <t>ЗИФ-00021596</t>
  </si>
  <si>
    <t>Фильтр заливной Г42-12Ф УХЛ4</t>
  </si>
  <si>
    <t>ЗИФ-00039836</t>
  </si>
  <si>
    <t>Фильтр косой фланцевый чугун. 1/2" PN16</t>
  </si>
  <si>
    <t>ЗИФ-00024640</t>
  </si>
  <si>
    <t>Фильтр масляный</t>
  </si>
  <si>
    <t>ЗИФ-00045151</t>
  </si>
  <si>
    <t>ЗИФ-00045295</t>
  </si>
  <si>
    <t>ЗИФ-00032028</t>
  </si>
  <si>
    <t>ЗИФ-00032024</t>
  </si>
  <si>
    <t>ЗИФ-00028969</t>
  </si>
  <si>
    <t>ЗИФ-00028403</t>
  </si>
  <si>
    <t>ЗИФ-00024708</t>
  </si>
  <si>
    <t>ЗИФ-00028966</t>
  </si>
  <si>
    <t>ЗИФ-00028278</t>
  </si>
  <si>
    <t>ЗИФ-00010686</t>
  </si>
  <si>
    <t>ЗИФ-00006597</t>
  </si>
  <si>
    <t>ЗИФ-00020696</t>
  </si>
  <si>
    <t>ЗИФ-00037403</t>
  </si>
  <si>
    <t>ЗИФ-00022392</t>
  </si>
  <si>
    <t>ЗИФ-00026906</t>
  </si>
  <si>
    <t>ЗИФ-00025297</t>
  </si>
  <si>
    <t>ЗИФ-00035846</t>
  </si>
  <si>
    <t>ЗИФ-00035553</t>
  </si>
  <si>
    <t>ЗИФ-00010707</t>
  </si>
  <si>
    <t>ЗИФ-00010387</t>
  </si>
  <si>
    <t>ЗИФ-00027647</t>
  </si>
  <si>
    <t>ЗИФ-00034120</t>
  </si>
  <si>
    <t>Фильтр масляный в сборе</t>
  </si>
  <si>
    <t>ЗИФ-00034115</t>
  </si>
  <si>
    <t>ЗИФ-00019994</t>
  </si>
  <si>
    <t>ЗИФ-00045152</t>
  </si>
  <si>
    <t>Фильтр охлаждающей жидкости</t>
  </si>
  <si>
    <t>ЗИФ-00010983</t>
  </si>
  <si>
    <t>ЗИФ-00030255</t>
  </si>
  <si>
    <t>Фильтр редуктор</t>
  </si>
  <si>
    <t>ЗИФ-00037407</t>
  </si>
  <si>
    <t>ЗИФ-00023469</t>
  </si>
  <si>
    <t>ЗИФ-00029911</t>
  </si>
  <si>
    <t>ЗИФ-00030037</t>
  </si>
  <si>
    <t>ЗИФ-00035965</t>
  </si>
  <si>
    <t>ЗИФ-00037561</t>
  </si>
  <si>
    <t>ЗИФ-00034886</t>
  </si>
  <si>
    <t>ЗИФ-00023262</t>
  </si>
  <si>
    <t>ЗИФ-00023263</t>
  </si>
  <si>
    <t>ЗИФ-00028220</t>
  </si>
  <si>
    <t>ЗИФ-00033728</t>
  </si>
  <si>
    <t>ЗИФ-00020848</t>
  </si>
  <si>
    <t>ЗИФ-00023219</t>
  </si>
  <si>
    <t>ЗИФ-00028540</t>
  </si>
  <si>
    <t>ЗИФ-00033529</t>
  </si>
  <si>
    <t>ЗИФ-00028678</t>
  </si>
  <si>
    <t>ЗИФ-00025256</t>
  </si>
  <si>
    <t>ЗИФ-00008905</t>
  </si>
  <si>
    <t>ЗИФ-00025255</t>
  </si>
  <si>
    <t>ЗИФ-00035342</t>
  </si>
  <si>
    <t>ЗИФ-00017114</t>
  </si>
  <si>
    <t>ЗИФ-00016976</t>
  </si>
  <si>
    <t>ЗИФ-00027645</t>
  </si>
  <si>
    <t>ЗИФ-00023195</t>
  </si>
  <si>
    <t>ЗИФ-00028538</t>
  </si>
  <si>
    <t>ЗИФ-00033942</t>
  </si>
  <si>
    <t>ЗИФ-00045150</t>
  </si>
  <si>
    <t>Фильтроэлемент топливного фильтра</t>
  </si>
  <si>
    <t>ЗИФ-00028404</t>
  </si>
  <si>
    <t>ЗИФ-00027700</t>
  </si>
  <si>
    <t>ЗИФ-00025316</t>
  </si>
  <si>
    <t>ЗИФ-00032025</t>
  </si>
  <si>
    <t>ЗИФ-00034117</t>
  </si>
  <si>
    <t>Фильтр топливный в сборе</t>
  </si>
  <si>
    <t>ЗИФ-00010459</t>
  </si>
  <si>
    <t>ЗИФ-00032027</t>
  </si>
  <si>
    <t>Фильтроэлемент топливного фильтра (сепаратор)</t>
  </si>
  <si>
    <t>ЗИФ-00024709</t>
  </si>
  <si>
    <t>ЗИФ-00028968</t>
  </si>
  <si>
    <t>ЗИФ-00033019</t>
  </si>
  <si>
    <t>ЗИФ-00033817</t>
  </si>
  <si>
    <t>ЗИФ-00040776</t>
  </si>
  <si>
    <t>ЗИФ-00034884</t>
  </si>
  <si>
    <t>ЗИФ-00030651</t>
  </si>
  <si>
    <t>ЗИФ-00041110</t>
  </si>
  <si>
    <t>ЗИФ-00039470</t>
  </si>
  <si>
    <t>ЗИФ-00040701</t>
  </si>
  <si>
    <t>ЗИФ-00039468</t>
  </si>
  <si>
    <t>ЗИФ-00042762</t>
  </si>
  <si>
    <t>ЗИФ-00040324</t>
  </si>
  <si>
    <t>ЗИФ-00044064</t>
  </si>
  <si>
    <t>ЗИФ-00043056</t>
  </si>
  <si>
    <t>ЗИФ-00045237</t>
  </si>
  <si>
    <t>ЗИФ-00045293</t>
  </si>
  <si>
    <t>ЗИФ-00045349</t>
  </si>
  <si>
    <t>ЗИФ-00039285</t>
  </si>
  <si>
    <t>ЗИФ-00022650</t>
  </si>
  <si>
    <t>Фильтроэлемент воздушного фильтра (комплект-3шт)</t>
  </si>
  <si>
    <t>ЗИФ-00039668</t>
  </si>
  <si>
    <t>ЗИФ-00039791</t>
  </si>
  <si>
    <t>ЗИФ-00038316</t>
  </si>
  <si>
    <t>ЗИФ-00041095</t>
  </si>
  <si>
    <t>ЗИФ-00039724</t>
  </si>
  <si>
    <t>ЗИФ-00040529</t>
  </si>
  <si>
    <t>ЗИФ-00043394</t>
  </si>
  <si>
    <t>ЗИФ-00045517</t>
  </si>
  <si>
    <t>ЗИФ-00024717</t>
  </si>
  <si>
    <t>ЗИФ-00010068</t>
  </si>
  <si>
    <t>ЗИФ-00035966</t>
  </si>
  <si>
    <t>ЗИФ-00023253</t>
  </si>
  <si>
    <t>ЗИФ-00023257</t>
  </si>
  <si>
    <t>ЗИФ-00023254</t>
  </si>
  <si>
    <t>ЗИФ-00023255</t>
  </si>
  <si>
    <t>ЗИФ-00023256</t>
  </si>
  <si>
    <t>ЗИФ-00030041</t>
  </si>
  <si>
    <t>ЗИФ-00027704</t>
  </si>
  <si>
    <t>ЗИФ-00027705</t>
  </si>
  <si>
    <t>ЗИФ-00030652</t>
  </si>
  <si>
    <t>ЗИФ-00028815</t>
  </si>
  <si>
    <t>ЗИФ-00019605</t>
  </si>
  <si>
    <t>ЗИФ-00038663</t>
  </si>
  <si>
    <t>ЗИФ-00039132</t>
  </si>
  <si>
    <t>ЗИФ-00039467</t>
  </si>
  <si>
    <t>ЗИФ-00039469</t>
  </si>
  <si>
    <t>ЗИФ-00040699</t>
  </si>
  <si>
    <t>ЗИФ-00040700</t>
  </si>
  <si>
    <t>ЗИФ-00040696</t>
  </si>
  <si>
    <t>ЗИФ-00035758</t>
  </si>
  <si>
    <t>ЗИФ-00039247</t>
  </si>
  <si>
    <t>ЗИФ-00028804</t>
  </si>
  <si>
    <t>ЗИФ-00044746</t>
  </si>
  <si>
    <t xml:space="preserve">Фильтроэлемент воздушного фильтра воздуходувки </t>
  </si>
  <si>
    <t>ЗИФ-00010491</t>
  </si>
  <si>
    <t>ЗИФ-00035311</t>
  </si>
  <si>
    <t>ЗИФ-00041819</t>
  </si>
  <si>
    <t>Фильтроэлемент воздушный панельный</t>
  </si>
  <si>
    <t>ЗИФ-00044812</t>
  </si>
  <si>
    <t>ЗИФ-00045423</t>
  </si>
  <si>
    <t>Фильтроэлемент для ФГ-16-50</t>
  </si>
  <si>
    <t>ЗИФ-00034119</t>
  </si>
  <si>
    <t>ЗИФ-00010457</t>
  </si>
  <si>
    <t>ЗИФ-00023260</t>
  </si>
  <si>
    <t>ЗИФ-00039128</t>
  </si>
  <si>
    <t>ЗИФ-00045141</t>
  </si>
  <si>
    <t>ЗИФ-00045350</t>
  </si>
  <si>
    <t>ЗИФ-00039130</t>
  </si>
  <si>
    <t>ЗИФ-00034885</t>
  </si>
  <si>
    <t>ЗИФ-00023261</t>
  </si>
  <si>
    <t>ЗИФ-00034116</t>
  </si>
  <si>
    <t>ЗИФ-00039754</t>
  </si>
  <si>
    <t>ЗИФ-00039465</t>
  </si>
  <si>
    <t>ЗИФ-00039466</t>
  </si>
  <si>
    <t>ЗИФ-00042780</t>
  </si>
  <si>
    <t>ЗИФ-00010709</t>
  </si>
  <si>
    <t>ЗИФ-00039667</t>
  </si>
  <si>
    <t>ЗИФ-00043321</t>
  </si>
  <si>
    <t>Фильтроэлемент масляного фильтра ФМ Н 93/95-3/4-16</t>
  </si>
  <si>
    <t>ЗИФ-00042964</t>
  </si>
  <si>
    <t>ЗИФ-00039275</t>
  </si>
  <si>
    <t>ЗИФ-00018551</t>
  </si>
  <si>
    <t>ЗИФ-00023265</t>
  </si>
  <si>
    <t>ЗИФ-00026743</t>
  </si>
  <si>
    <t>ЗИФ-00023264</t>
  </si>
  <si>
    <t>ЗИФ-00028299</t>
  </si>
  <si>
    <t>ЗИФ-00041111</t>
  </si>
  <si>
    <t>ЗИФ-00041354</t>
  </si>
  <si>
    <t>ЗИФ-00039461</t>
  </si>
  <si>
    <t>ЗИФ-00041325</t>
  </si>
  <si>
    <t>ЗИФ-00033729</t>
  </si>
  <si>
    <t>ЗИФ-00040323</t>
  </si>
  <si>
    <t>ЗИФ-00037876</t>
  </si>
  <si>
    <t>ЗИФ-00039129</t>
  </si>
  <si>
    <t>ЗИФ-00044802</t>
  </si>
  <si>
    <t>ЗИФ-00045270</t>
  </si>
  <si>
    <t>ЗИФ-00045348</t>
  </si>
  <si>
    <t>ЗИФ-00045496</t>
  </si>
  <si>
    <t>ЗИФ-00045497</t>
  </si>
  <si>
    <t>ЗИФ-00039666</t>
  </si>
  <si>
    <t>ЗИФ-00039790</t>
  </si>
  <si>
    <t>ЗИФ-00043029</t>
  </si>
  <si>
    <t>ЗИФ-00038463</t>
  </si>
  <si>
    <t>ЗИФ-00040777</t>
  </si>
  <si>
    <t>ЗИФ-00041339</t>
  </si>
  <si>
    <t>ЗИФ-00039726</t>
  </si>
  <si>
    <t>ЗИФ-00043697</t>
  </si>
  <si>
    <t>ЗИФ-00040530</t>
  </si>
  <si>
    <t>ЗИФ-00039354</t>
  </si>
  <si>
    <t>ЗИФ-00039459</t>
  </si>
  <si>
    <t>ЗИФ-00039460</t>
  </si>
  <si>
    <t>ЗИФ-00039462</t>
  </si>
  <si>
    <t>ЗИФ-00039131</t>
  </si>
  <si>
    <t>ЗИФ-00039463</t>
  </si>
  <si>
    <t>ЗИФ-00039464</t>
  </si>
  <si>
    <t>ЗИФ-00041215</t>
  </si>
  <si>
    <t>ЗИФ-00045177</t>
  </si>
  <si>
    <t>ЗИФ-00043594</t>
  </si>
  <si>
    <t>ЗИФ-00042782</t>
  </si>
  <si>
    <t>ЗИФ-00039248</t>
  </si>
  <si>
    <t>ЗИФ-00021579</t>
  </si>
  <si>
    <t>ЗИФ-00021664</t>
  </si>
  <si>
    <t>ЗИФ-00021665</t>
  </si>
  <si>
    <t>ЗИФ-00043322</t>
  </si>
  <si>
    <t>Фильтроэлемент сепаратора сжатого воздуха ФС Н 93/172-М24х1,5</t>
  </si>
  <si>
    <t>ЗИФ-00032022</t>
  </si>
  <si>
    <t>ЗИФ-00034118</t>
  </si>
  <si>
    <t>ЗИФ-00039049</t>
  </si>
  <si>
    <t>Фильтроэлемент ФЭЛ-НС-25-96-429/56</t>
  </si>
  <si>
    <t>ЗИФ-00021313</t>
  </si>
  <si>
    <t>Фильтрующий элемент 113252-5В для AF900, 5 мкм</t>
  </si>
  <si>
    <t>ЗИФ-00041711</t>
  </si>
  <si>
    <t>Фильтрующий элемент 25мкм C238-F11/1</t>
  </si>
  <si>
    <t>ЗИФ-00030324</t>
  </si>
  <si>
    <t>Фильтрующий элемент для AF800</t>
  </si>
  <si>
    <t>ЗИФ-00005908</t>
  </si>
  <si>
    <t>ЗИФ-00007513</t>
  </si>
  <si>
    <t>ЗИФ-00010949</t>
  </si>
  <si>
    <t>Фильтр воздушный с автоматическим конденсатоотводчиком</t>
  </si>
  <si>
    <t>ЗИФ-00010240</t>
  </si>
  <si>
    <t>Фильтр сажевый AWG</t>
  </si>
  <si>
    <t>ЗИФ-00020148</t>
  </si>
  <si>
    <t>Фитинг (доработка) МЗА18 0000-027</t>
  </si>
  <si>
    <t>ЗИФ-00040690</t>
  </si>
  <si>
    <t>Фитинг 1/8" ниппель</t>
  </si>
  <si>
    <t>ЗИФ-00041811</t>
  </si>
  <si>
    <t>Фитинг 1093 6-1/4 (Угольник)</t>
  </si>
  <si>
    <t>ЗИФ-00041815</t>
  </si>
  <si>
    <t>Фитинг 1511 8/6-1/8</t>
  </si>
  <si>
    <t>ЗИФ-00040938</t>
  </si>
  <si>
    <t>Фитинг 1635 01-1/2"</t>
  </si>
  <si>
    <t>ЗИФ-00037435</t>
  </si>
  <si>
    <t>Фитинг 20 мм (елочка)</t>
  </si>
  <si>
    <t>ЗИФ-00023380</t>
  </si>
  <si>
    <t>Фитинг 2003 1/2" (тройник)</t>
  </si>
  <si>
    <t>ЗИФ-00025448</t>
  </si>
  <si>
    <t>Фитинг 2003 1/4" (тройник)</t>
  </si>
  <si>
    <t>ЗИФ-00005916</t>
  </si>
  <si>
    <t>Фитинг 2003 1/8" (тройник)</t>
  </si>
  <si>
    <t>ЗИФ-00032177</t>
  </si>
  <si>
    <t>Фитинг 2010 1/2" (угольник)</t>
  </si>
  <si>
    <t>ЗИФ-00037723</t>
  </si>
  <si>
    <t>Фитинг 2010 1/4" (угольник)</t>
  </si>
  <si>
    <t>ЗИФ-00023379</t>
  </si>
  <si>
    <t>Фитинг 2013 1/2" (угольник)</t>
  </si>
  <si>
    <t>ЗИФ-00040542</t>
  </si>
  <si>
    <t>Фитинг 2013 1/4" (угольник)</t>
  </si>
  <si>
    <t>ЗИФ-00028836</t>
  </si>
  <si>
    <t>Фитинг 2020 1/2"-1/2" (угольник)</t>
  </si>
  <si>
    <t>ЗИФ-00026052</t>
  </si>
  <si>
    <t>Фитинг 2020 1/4"-1/4" (угольник)</t>
  </si>
  <si>
    <t>ЗИФ-00030633</t>
  </si>
  <si>
    <t>Фитинг 2020 1/8"-1/8" (угольник)</t>
  </si>
  <si>
    <t>ЗИФ-00007514</t>
  </si>
  <si>
    <t>Фитинг 2033 1/8"</t>
  </si>
  <si>
    <t>ЗИФ-00033989</t>
  </si>
  <si>
    <t>Фитинг 2040 1/4"-1/4"</t>
  </si>
  <si>
    <t>ЗИФ-00043282</t>
  </si>
  <si>
    <t>Фитинг 2060 1/4" (тройник)</t>
  </si>
  <si>
    <t>ЗИФ-00026053</t>
  </si>
  <si>
    <t>Фитинг 2060 1/8"-1/8" (тройник)</t>
  </si>
  <si>
    <t>ЗИФ-00043281</t>
  </si>
  <si>
    <t>Фитинг 2070 1/4" (тройник)</t>
  </si>
  <si>
    <t>ЗИФ-00007515</t>
  </si>
  <si>
    <t>Фитинг 2070 1/8"-1/8" (угольник)</t>
  </si>
  <si>
    <t>ЗИФ-00023671</t>
  </si>
  <si>
    <t>Фитинг 2500 1/4" (ниппель)</t>
  </si>
  <si>
    <t>ЗИФ-00010824</t>
  </si>
  <si>
    <t>Фитинг 2500 1/8" (ниппель)</t>
  </si>
  <si>
    <t>ЗИФ-00005917</t>
  </si>
  <si>
    <t>Фитинг 2500 3/4" (ниппель)</t>
  </si>
  <si>
    <t>ЗИФ-00017124</t>
  </si>
  <si>
    <t>Фитинг 2501 1/2" (ниппель)</t>
  </si>
  <si>
    <t>ЗИФ-00023375</t>
  </si>
  <si>
    <t>Фитинг 2501 1/4" (ниппель)</t>
  </si>
  <si>
    <t>ЗИФ-00008992</t>
  </si>
  <si>
    <t>Фитинг 2501 1/8" (ниппель)</t>
  </si>
  <si>
    <t>ЗИФ-00039610</t>
  </si>
  <si>
    <t>Фитинг 2501-1/8" доработка М6х10 АРМ5.0000.091</t>
  </si>
  <si>
    <t>ЗИФ-00041810</t>
  </si>
  <si>
    <t>Фитинг 2510 1/4"-3/8" (ниппель переходной)</t>
  </si>
  <si>
    <t>ЗИФ-00018397</t>
  </si>
  <si>
    <t>Фитинг 2510 1/8"-3/8" (ниппель переходной)</t>
  </si>
  <si>
    <t>ЗИФ-00038542</t>
  </si>
  <si>
    <t>Фитинг 2511 1/4"-1/2" (ниппель переходной)</t>
  </si>
  <si>
    <t>ЗИФ-00021659</t>
  </si>
  <si>
    <t>Фитинг 2511 1/8"-1/4" (ниппель переходной)</t>
  </si>
  <si>
    <t>ЗИФ-00010097</t>
  </si>
  <si>
    <t>Фитинг 2511 3/8"-1/2" (ниппель переходной)</t>
  </si>
  <si>
    <t>ЗИФ-00042403</t>
  </si>
  <si>
    <t>Фитинг 2520 1/4"-1/4"</t>
  </si>
  <si>
    <t>ЗИФ-00036586</t>
  </si>
  <si>
    <t>Фитинг 2520 1/8"-1/4" (переходник)</t>
  </si>
  <si>
    <t>ЗИФ-00040645</t>
  </si>
  <si>
    <t>Фитинг 2521 1"-3/4" (переходник)</t>
  </si>
  <si>
    <t>ЗИФ-00037818</t>
  </si>
  <si>
    <t>Фитинг 2521 1/4"-1/2" (переходник)</t>
  </si>
  <si>
    <t>ЗИФ-00036705</t>
  </si>
  <si>
    <t>Фитинг 2521 1/4"-1/4" (переходник)</t>
  </si>
  <si>
    <t>ЗИФ-00028808</t>
  </si>
  <si>
    <t>Фитинг 2521 1/4"-3/8" (переходник)</t>
  </si>
  <si>
    <t>ЗИФ-00021779</t>
  </si>
  <si>
    <t>Фитинг 2521 1/8"-1/4" (переходник)</t>
  </si>
  <si>
    <t>ЗИФ-00034072</t>
  </si>
  <si>
    <t>Фитинг 2521 3/8"-1/2" (переходник)</t>
  </si>
  <si>
    <t>ЗИФ-00027136</t>
  </si>
  <si>
    <t>Фитинг 2525 1/4"-43 (удлинитель)</t>
  </si>
  <si>
    <t>ЗИФ-00007072</t>
  </si>
  <si>
    <t>Фитинг 2525 1/8"-36 (удлинитель)</t>
  </si>
  <si>
    <t>ЗИФ-00024596</t>
  </si>
  <si>
    <t>Фитинг 2530 1"-1/2" (футорка)</t>
  </si>
  <si>
    <t>ЗИФ-00028444</t>
  </si>
  <si>
    <t>Фитинг 2530 1/2"-1/4" (футорка)</t>
  </si>
  <si>
    <t>ЗИФ-00017099</t>
  </si>
  <si>
    <t>Фитинг 2530 1/4"-1/8" (футорка)</t>
  </si>
  <si>
    <t>ЗИФ-00018478</t>
  </si>
  <si>
    <t>Фитинг 2530 3/4"-1/2" (футорка)</t>
  </si>
  <si>
    <t>ЗИФ-00036706</t>
  </si>
  <si>
    <t>Фитинг 2530 3/8"-1/4" (футорка)</t>
  </si>
  <si>
    <t>ЗИФ-00021826</t>
  </si>
  <si>
    <t>Фитинг 2530 3/8"-1/8" (футорка)</t>
  </si>
  <si>
    <t>ЗИФ-00030726</t>
  </si>
  <si>
    <t>Фитинг 2531 1/2"-1/4" (футорка)</t>
  </si>
  <si>
    <t>ЗИФ-00033499</t>
  </si>
  <si>
    <t>Фитинг 2531 1/2"-3/8" (футорка)</t>
  </si>
  <si>
    <t>ЗИФ-00039613</t>
  </si>
  <si>
    <t>Фитинг 2531 3/8"-1/8" (футорка)</t>
  </si>
  <si>
    <t>ЗИФ-00034447</t>
  </si>
  <si>
    <t>Фитинг 2543 1/2"</t>
  </si>
  <si>
    <t>ЗИФ-00023672</t>
  </si>
  <si>
    <t>Фитинг 2543 1/4"</t>
  </si>
  <si>
    <t>ЗИФ-00043538</t>
  </si>
  <si>
    <t>Фитинг 2553 1/4" внутр. - 1/2 внутр</t>
  </si>
  <si>
    <t>ЗИФ-00010367</t>
  </si>
  <si>
    <t>Фитинг 2553 1/8"-1/4"</t>
  </si>
  <si>
    <t>ЗИФ-00037852</t>
  </si>
  <si>
    <t>Фитинг 2553 3/4"-1/2"</t>
  </si>
  <si>
    <t>ЗИФ-00010096</t>
  </si>
  <si>
    <t>Фитинг 2601 12-1/2" (елочка)</t>
  </si>
  <si>
    <t>ЗИФ-00032857</t>
  </si>
  <si>
    <t>Фитинг 2601 17-1/2" (елочка)</t>
  </si>
  <si>
    <t>ЗИФ-00024200</t>
  </si>
  <si>
    <t>Фитинг 2601 17-3/8" (елочка)</t>
  </si>
  <si>
    <t>ЗИФ-00019871</t>
  </si>
  <si>
    <t>Фитинг 2601 25-1" (елочка)</t>
  </si>
  <si>
    <t>ЗИФ-00025447</t>
  </si>
  <si>
    <t>Фитинг 2601 9-1/4" (елочка)</t>
  </si>
  <si>
    <t>ЗИФ-00005918</t>
  </si>
  <si>
    <t>Фитинг 2601 9-1/8" (елочка)</t>
  </si>
  <si>
    <t>ЗИФ-00021029</t>
  </si>
  <si>
    <t>Фитинг 2611 1/2" (заглушка)</t>
  </si>
  <si>
    <t>ЗИФ-00039317</t>
  </si>
  <si>
    <t>Фитинг 2611 3/8" (заглушка)</t>
  </si>
  <si>
    <t>ЗИФ-00041439</t>
  </si>
  <si>
    <t>Фитинг 2612 1/2" (заглушка)</t>
  </si>
  <si>
    <t>ЗИФ-00040275</t>
  </si>
  <si>
    <t>Фитинг 2612 1/4" Н (заглушка)</t>
  </si>
  <si>
    <t>ЗИФ-00040634</t>
  </si>
  <si>
    <t>Фитинг 3033 1/2" (коллектор)</t>
  </si>
  <si>
    <t>ЗИФ-00044105</t>
  </si>
  <si>
    <t>Фитинг 9410 12-M20X1,5-C</t>
  </si>
  <si>
    <t>ЗИФ-00039506</t>
  </si>
  <si>
    <t>Фитинг 9512 8-М10х1С</t>
  </si>
  <si>
    <t>ЗИФ-00041816</t>
  </si>
  <si>
    <t>Фитинг 9512 8-М12X1,5С</t>
  </si>
  <si>
    <t>ЗИФ-00018957</t>
  </si>
  <si>
    <t>Фитинг BANJO 20 d=12</t>
  </si>
  <si>
    <t>ЗИФ-00020270</t>
  </si>
  <si>
    <t>Фитинг BANJO М20 d=10</t>
  </si>
  <si>
    <t>ЗИФ-00045387</t>
  </si>
  <si>
    <t>Фитинг BSP-(Г) 1 1/2" (90) d=38 (CS)</t>
  </si>
  <si>
    <t>ЗИФ-00007773</t>
  </si>
  <si>
    <t>Фитинг BSP-(Г) 1 1/2" d=38</t>
  </si>
  <si>
    <t>ЗИФ-00036462</t>
  </si>
  <si>
    <t>Фитинг BSP-(Г) 1" d=25 (CS)</t>
  </si>
  <si>
    <t>ЗИФ-00045382</t>
  </si>
  <si>
    <t>Фитинг BSP-(Г) 1/2" (90) d=10 (CS)</t>
  </si>
  <si>
    <t>ЗИФ-00045391</t>
  </si>
  <si>
    <t>Фитинг BSP-(Г) 1/4" (90) d=10 (CS)</t>
  </si>
  <si>
    <t>ЗИФ-00045392</t>
  </si>
  <si>
    <t>Фитинг BSP-(Г) 3/8" d=10 (CS)</t>
  </si>
  <si>
    <t>ЗИФ-00037243</t>
  </si>
  <si>
    <t>Фитинг Hy-Lok H-SHB-8-4N 1/2-1/4 (переходник)</t>
  </si>
  <si>
    <t>ЗИФ-00045386</t>
  </si>
  <si>
    <t>Фитинг JIC-(Г) 1 7/8" (90) d=38 (CS)</t>
  </si>
  <si>
    <t>ЗИФ-00019849</t>
  </si>
  <si>
    <t>Фитинг JIC-(Г) 1 7/8" d=38</t>
  </si>
  <si>
    <t>ЗИФ-00045381</t>
  </si>
  <si>
    <t>Фитинг JIC-(Г) 9/16" d=10 (CS)</t>
  </si>
  <si>
    <t>ЗИФ-00007774</t>
  </si>
  <si>
    <t>Фитинг JIC-(Ш) 3/4" d=10</t>
  </si>
  <si>
    <t>ЗИФ-00028174</t>
  </si>
  <si>
    <t>Фитинг JIC-(Ш) 9/16"  d=10</t>
  </si>
  <si>
    <t>ЗИФ-00044860</t>
  </si>
  <si>
    <t>Фитинг R2612 1/4 (заглушка)</t>
  </si>
  <si>
    <t>ЗИФ-00044769</t>
  </si>
  <si>
    <t>Фитинг R2612 1/8 (заглушка)</t>
  </si>
  <si>
    <t>ЗИФ-00038732</t>
  </si>
  <si>
    <t>Фитинг S2060 1/8"-1/8" (тройник)</t>
  </si>
  <si>
    <t>ЗИФ-00037395</t>
  </si>
  <si>
    <t>Фитинг S2500 1/2" (ниппель)</t>
  </si>
  <si>
    <t>ЗИФ-00038733</t>
  </si>
  <si>
    <t>Фитинг S2500 1/4" (ниппель)</t>
  </si>
  <si>
    <t>ЗИФ-00010086</t>
  </si>
  <si>
    <t>Фитинг S2500 1/8" (ниппель)</t>
  </si>
  <si>
    <t>ЗИФ-00036661</t>
  </si>
  <si>
    <t>Фитинг S2530 3/8"-1/4" (футорка)</t>
  </si>
  <si>
    <t>ЗИФ-00018621</t>
  </si>
  <si>
    <t>Фитинг S2610 1/2" (заглушка)</t>
  </si>
  <si>
    <t>ЗИФ-00021498</t>
  </si>
  <si>
    <t>Фитинг S2610 1/4" (заглушка)</t>
  </si>
  <si>
    <t>ЗИФ-00017100</t>
  </si>
  <si>
    <t>Фитинг S2610 1/8" (заглушка)</t>
  </si>
  <si>
    <t>ЗИФ-00008732</t>
  </si>
  <si>
    <t>Фитинг S2610 3/4" (заглушка)</t>
  </si>
  <si>
    <t>ЗИФ-00017814</t>
  </si>
  <si>
    <t>Фитинг S2610 3/8" (заглушка)</t>
  </si>
  <si>
    <t>ЗИФ-00008679</t>
  </si>
  <si>
    <t>Фитинг S2615 1/4" (заглушка)</t>
  </si>
  <si>
    <t>ЗИФ-00005836</t>
  </si>
  <si>
    <t>Фитинг S2615 1/8" (заглушка)</t>
  </si>
  <si>
    <t>ЗИФ-00024189</t>
  </si>
  <si>
    <t>Фитинг S2615 3/8" (заглушка)</t>
  </si>
  <si>
    <t>ЗИФ-00039146</t>
  </si>
  <si>
    <t>Фитинг X2003 1/2" (тройник)</t>
  </si>
  <si>
    <t>ЗИФ-00039147</t>
  </si>
  <si>
    <t>Фитинг X2003 R 1/8" (тройник)</t>
  </si>
  <si>
    <t>ЗИФ-00039152</t>
  </si>
  <si>
    <t>Фитинг X2020 1/4" (угольник)</t>
  </si>
  <si>
    <t>ЗИФ-00039153</t>
  </si>
  <si>
    <t>Фитинг X2020 1/8" (угольник)</t>
  </si>
  <si>
    <t>ЗИФ-00039181</t>
  </si>
  <si>
    <t>Фитинг X2502 1/4" (ниппель)</t>
  </si>
  <si>
    <t>ЗИФ-00039149</t>
  </si>
  <si>
    <t>Фитинг X2502 R 1/8" (ниппель)</t>
  </si>
  <si>
    <t>ЗИФ-00038874</t>
  </si>
  <si>
    <t>Фитинг X2520 1/8"-1/4" (переходник)</t>
  </si>
  <si>
    <t>ЗИФ-00039184</t>
  </si>
  <si>
    <t>Фитинг X2521 3/8"-1/8" (переходник)</t>
  </si>
  <si>
    <t>ЗИФ-00039183</t>
  </si>
  <si>
    <t>Фитинг X2530 1/4"-1/8" (футорка)</t>
  </si>
  <si>
    <t>ЗИФ-00039182</t>
  </si>
  <si>
    <t>Фитинг X2530 3/8"-1/4" (футорка)</t>
  </si>
  <si>
    <t>ЗИФ-00039150</t>
  </si>
  <si>
    <t>Фитинг X2612 1/2" (заглушка)</t>
  </si>
  <si>
    <t>ЗИФ-00037724</t>
  </si>
  <si>
    <t>Фитинг быстроразъемный 5150 1/4" (соединительный штекер)</t>
  </si>
  <si>
    <t>ЗИФ-00017909</t>
  </si>
  <si>
    <t>Фитинг быстроразъемный 5380 1/4" (соединительный штекер)</t>
  </si>
  <si>
    <t>ЗИФ-00040240</t>
  </si>
  <si>
    <t>Фитинг обжимной 1020 4-1/8" (угольник)</t>
  </si>
  <si>
    <t>ЗИФ-00006479</t>
  </si>
  <si>
    <t>Фитинг обжимной 1020 6-1/8" (угольник)</t>
  </si>
  <si>
    <t>ЗИФ-00040239</t>
  </si>
  <si>
    <t>Фитинг обжимной 1050 4-1/8" (ниппель)</t>
  </si>
  <si>
    <t>ЗИФ-00005912</t>
  </si>
  <si>
    <t>Фитинг обжимной 1050 6-1/4" (ниппель)</t>
  </si>
  <si>
    <t>ЗИФ-00005913</t>
  </si>
  <si>
    <t>Фитинг обжимной 1050 6-1/8" (ниппель)</t>
  </si>
  <si>
    <t>ЗИФ-00037722</t>
  </si>
  <si>
    <t>Фитинг обжимной 1063 6-1/4" (ниппель)</t>
  </si>
  <si>
    <t>ЗИФ-00037731</t>
  </si>
  <si>
    <t>Фитинг обжимной 18 x 1/2" вн. (муфта)</t>
  </si>
  <si>
    <t>ЗИФ-00037747</t>
  </si>
  <si>
    <t>Фитинг обжимной 18 x 1/2" нр. (муфта)</t>
  </si>
  <si>
    <t>ЗИФ-00037815</t>
  </si>
  <si>
    <t>Фитинг обжимной 18 мм (угольник)</t>
  </si>
  <si>
    <t>ЗИФ-00042750</t>
  </si>
  <si>
    <t>Фитинг обжимной 18х1/2" вн.х18 (Тройник)</t>
  </si>
  <si>
    <t>ЗИФ-00037730</t>
  </si>
  <si>
    <t>Фитинг обжимной 6 x 1/4" нар. (муфта)</t>
  </si>
  <si>
    <t>ЗИФ-00043591</t>
  </si>
  <si>
    <t>Фитинг обжимной DK-Lok. Нерж. сталь 316 / 316 L + Штуцер с наружной резьбой. 8 мм НД - 1/4" BSPP</t>
  </si>
  <si>
    <t>ЗИФ-00035913</t>
  </si>
  <si>
    <t>Фитинг обжимной DK-Lok. Нерж. сталь 316 / 316 L. Проходной тройник. 12мм НД</t>
  </si>
  <si>
    <t>ЗИФ-00037430</t>
  </si>
  <si>
    <t>Фитинг обжимной DK-Lok. Нерж. сталь 316 / 316 L. Проходной тройник. 8мм НД</t>
  </si>
  <si>
    <t>ЗИФ-00032053</t>
  </si>
  <si>
    <t>Фитинг обжимной DK-Lok. Нерж. сталь 316 / 316 L. Штуцер с наружной резьбой. 12 мм НД - 1/2" NPT</t>
  </si>
  <si>
    <t>ЗИФ-00032049</t>
  </si>
  <si>
    <t>Фитинг обжимной DK-Lok. Нерж. сталь 316 / 316 L. Штуцер с наружной резьбой. 12 мм НД - 1/4" BSPT</t>
  </si>
  <si>
    <t>ЗИФ-00032048</t>
  </si>
  <si>
    <t>Фитинг обжимной DK-Lok. Нерж. сталь 316 / 316 L. Штуцер с наружной резьбой. 8 мм НД - 1/8" BSPT</t>
  </si>
  <si>
    <t>ЗИФ-00032596</t>
  </si>
  <si>
    <t>Фитинг обжимной DK-Lok. Нерж. сталь 316 L. Муфта проходная. 8 мм НД</t>
  </si>
  <si>
    <t>ЗИФ-00035912</t>
  </si>
  <si>
    <t>Фитинг обжимной DK-Lok. Нерж. сталь 316 L. Переходник с наружной резьбой. 12мм НД - 3/4" NPT</t>
  </si>
  <si>
    <t>ЗИФ-00024987</t>
  </si>
  <si>
    <t>Фитинг обжимной DK-Lok. Нерж. сталь 316 L. Штуцер с наружной резьбой. 12 мм НД - 1/4" MNPT.</t>
  </si>
  <si>
    <t>ЗИФ-00024982</t>
  </si>
  <si>
    <t>Фитинг обжимной DK-Lok. Нерж. сталь 316 L. Штуцер с наружной резьбой. 8 мм НД - 1/4" MNPT</t>
  </si>
  <si>
    <t>ЗИФ-00024983</t>
  </si>
  <si>
    <t>Фитинг обжимной DK-Lok. Нерж. сталь 316 L. Штуцер с наружной резьбой. 8 мм НД - 1/8" MNPT</t>
  </si>
  <si>
    <t>ЗИФ-00028163</t>
  </si>
  <si>
    <t>Фитинг обжимной DK-Lok. Нерж. сталь 316 L. Штуцер с наружной резьбой. 8 мм НД - 1/8" MNPT, угловой</t>
  </si>
  <si>
    <t>ЗИФ-00045183</t>
  </si>
  <si>
    <t>Фитинг обжимной DK-Lok. Нерж. сталь 316. Штуцер с внутренней резьбой. 16 мм НД – М20х1.5</t>
  </si>
  <si>
    <t>ЗИФ-00043548</t>
  </si>
  <si>
    <t>Фитинг переходник 3/4-1/2 вн. – нар.  VTr.592.N.0504</t>
  </si>
  <si>
    <t>ЗИФ-00044690</t>
  </si>
  <si>
    <t>Фитинг прямой R7510 12-1/2</t>
  </si>
  <si>
    <t>ЗИФ-00032539</t>
  </si>
  <si>
    <t>Фитинг с накидной гайкой 1410 6/4"-1/8" (тройник)</t>
  </si>
  <si>
    <t>ЗИФ-00036400</t>
  </si>
  <si>
    <t>Фитинг с накидной гайкой 1431 6/4"-1/8" (тройник)</t>
  </si>
  <si>
    <t>ЗИФ-00038541</t>
  </si>
  <si>
    <t>Фитинг с накидной гайкой 1463 10/8"-1/2" (ниппель)</t>
  </si>
  <si>
    <t>ЗИФ-00037164</t>
  </si>
  <si>
    <t>Фитинг с накидной гайкой 1463 10/8"-3/8" (ниппель)</t>
  </si>
  <si>
    <t>ЗИФ-00035930</t>
  </si>
  <si>
    <t>Фитинг с накидной гайкой 1463 6/4"-1/4" (ниппель)</t>
  </si>
  <si>
    <t>ЗИФ-00027262</t>
  </si>
  <si>
    <t>Фитинг с накидной гайкой 1500 10/8"-1/2" (угольник)</t>
  </si>
  <si>
    <t>ЗИФ-00020304</t>
  </si>
  <si>
    <t>Фитинг с накидной гайкой 1500 10/8"-1/4" (угольник)</t>
  </si>
  <si>
    <t>ЗИФ-00020785</t>
  </si>
  <si>
    <t>Фитинг с накидной гайкой 1500 10/8"-1/8" (угольник)</t>
  </si>
  <si>
    <t>ЗИФ-00018936</t>
  </si>
  <si>
    <t>Фитинг с накидной гайкой 1500 12/10"-1/2" (угольник)</t>
  </si>
  <si>
    <t>ЗИФ-00040667</t>
  </si>
  <si>
    <t>Фитинг с накидной гайкой 1500 12/10"-3/8" (угольник)</t>
  </si>
  <si>
    <t>ЗИФ-00005914</t>
  </si>
  <si>
    <t>Фитинг с накидной гайкой 1500 6/4"-1/8" (угольник)</t>
  </si>
  <si>
    <t>ЗИФ-00037209</t>
  </si>
  <si>
    <t>Фитинг с накидной гайкой 1500 8/6"-1/2" (угольник)</t>
  </si>
  <si>
    <t>ЗИФ-00017098</t>
  </si>
  <si>
    <t>Фитинг с накидной гайкой 1500 8/6"-1/4" (угольник)</t>
  </si>
  <si>
    <t>ЗИФ-00037208</t>
  </si>
  <si>
    <t>Фитинг с накидной гайкой 1500 8/6"-1/8" (угольник)</t>
  </si>
  <si>
    <t>ЗИФ-00037672</t>
  </si>
  <si>
    <t>Фитинг с накидной гайкой 1500 8/6"-3/8" (угольник)</t>
  </si>
  <si>
    <t>ЗИФ-00036543</t>
  </si>
  <si>
    <t>Фитинг с накидной гайкой 1510 10/8"-1/8" (ниппель)</t>
  </si>
  <si>
    <t>ЗИФ-00017687</t>
  </si>
  <si>
    <t>Фитинг с накидной гайкой 1510 6/4"-1/4" (ниппель)</t>
  </si>
  <si>
    <t>ЗИФ-00005915</t>
  </si>
  <si>
    <t>Фитинг с накидной гайкой 1510 6/4"-1/8" (ниппель)</t>
  </si>
  <si>
    <t>ЗИФ-00037842</t>
  </si>
  <si>
    <t>Фитинг с накидной гайкой 1510 8/6"-1/4" (ниппель)</t>
  </si>
  <si>
    <t>ЗИФ-00037207</t>
  </si>
  <si>
    <t>Фитинг с накидной гайкой 1510 8/6"-1/8" (ниппель)</t>
  </si>
  <si>
    <t>ЗИФ-00024595</t>
  </si>
  <si>
    <t>Фитинг с накидной гайкой 1511 10/8"-1/2" (ниппель)</t>
  </si>
  <si>
    <t>ЗИФ-00038080</t>
  </si>
  <si>
    <t>Фитинг с накидной гайкой 1511 12/10"-1/2" (ниппель)</t>
  </si>
  <si>
    <t>ЗИФ-00036402</t>
  </si>
  <si>
    <t>Фитинг с накидной гайкой 1511 6/4"-1/4" (ниппель)</t>
  </si>
  <si>
    <t>ЗИФ-00036401</t>
  </si>
  <si>
    <t>Фитинг с накидной гайкой 1511 6/4"-1/8" (ниппель)</t>
  </si>
  <si>
    <t>ЗИФ-00037655</t>
  </si>
  <si>
    <t>Фитинг с накидной гайкой 1511 8/6"-1/4" (ниппель)</t>
  </si>
  <si>
    <t>ЗИФ-00037087</t>
  </si>
  <si>
    <t>Фитинг с накидной гайкой 1525 10/8-1/2"</t>
  </si>
  <si>
    <t>ЗИФ-00037088</t>
  </si>
  <si>
    <t>Фитинг с накидной гайкой 1525 10/8-1/4"</t>
  </si>
  <si>
    <t>ЗИФ-00037620</t>
  </si>
  <si>
    <t>Фитинг с накидной гайкой 1541 6/4"-1/4" (угольник)</t>
  </si>
  <si>
    <t>ЗИФ-00037619</t>
  </si>
  <si>
    <t>Фитинг с накидной гайкой 1560 6/4"-1/4" (ниппель)</t>
  </si>
  <si>
    <t>ЗИФ-00040939</t>
  </si>
  <si>
    <t>Фитинг с накидной гайкой 1610 10/8"-1/2"</t>
  </si>
  <si>
    <t>ЗИФ-00040684</t>
  </si>
  <si>
    <t>Фитинг- тройник ВР G1/2"</t>
  </si>
  <si>
    <t>ЗИФ-00029664</t>
  </si>
  <si>
    <t>Фитинг угловой (90° joint) G3/4”-Φ22, 4802-KT141</t>
  </si>
  <si>
    <t>ЗИФ-00043539</t>
  </si>
  <si>
    <t>Фитинг угловой 2013 3/4" вн.-3/4" в</t>
  </si>
  <si>
    <t>ЗИФ-00039322</t>
  </si>
  <si>
    <t>Фитинг цанговый 6522 10-1/4" (угольник)</t>
  </si>
  <si>
    <t>ЗИФ-00035753</t>
  </si>
  <si>
    <t>Фитинг цанговый 6522 6-1/8" (угольник)</t>
  </si>
  <si>
    <t>ЗИФ-00032920</t>
  </si>
  <si>
    <t>Фитинг цанговый S6510 6-1/8" (ниппель)</t>
  </si>
  <si>
    <t>ЗИФ-00018939</t>
  </si>
  <si>
    <t>Фитинг цанговый S6520 12-1/4" (угольник)</t>
  </si>
  <si>
    <t>ЗИФ-00027263</t>
  </si>
  <si>
    <t>Фитинг цанговый S6520 8-1/8" (угольник)</t>
  </si>
  <si>
    <t>ЗИФ-00040688</t>
  </si>
  <si>
    <t>Фитинг-ниппель 1/4"</t>
  </si>
  <si>
    <t>ЗИФ-00040687</t>
  </si>
  <si>
    <t>Фитинг-угольник 1/8"</t>
  </si>
  <si>
    <t>ЗИФ-00040685</t>
  </si>
  <si>
    <t>Фитинг-угольник НР R1/4"</t>
  </si>
  <si>
    <t>ЗИФ-00044635</t>
  </si>
  <si>
    <t>Фланец 100-06-11-2-В-Ст20-II ГОСТ 33259-2015</t>
  </si>
  <si>
    <t>ЗИФ-00037362</t>
  </si>
  <si>
    <t>Фланец 100-10-01-2-В-Ст20-II ГОСТ 33259-2015</t>
  </si>
  <si>
    <t>ЗИФ-00037046</t>
  </si>
  <si>
    <t>Фланец 100-16-01-1-В-Ст 20-IV ГОСТ 33259-2015</t>
  </si>
  <si>
    <t>ЗИФ-00044634</t>
  </si>
  <si>
    <t>Фланец 100-16-11-2-В-Ст20-II ГОСТ 33259-2015</t>
  </si>
  <si>
    <t>ЗИФ-00037047</t>
  </si>
  <si>
    <t>Фланец 1-100-16 ст 20 ГОСТ 12821-80</t>
  </si>
  <si>
    <t>ЗИФ-00044010</t>
  </si>
  <si>
    <t>Фланец 1-250-10 ст.3,20 ГОСТ 12820-80/33259-2015</t>
  </si>
  <si>
    <t>ЗИФ-00037556</t>
  </si>
  <si>
    <t>Фланец 1-25-10 ГОСТ 12820-80 оцинк.</t>
  </si>
  <si>
    <t>ЗИФ-00007516</t>
  </si>
  <si>
    <t>Фланец 1-25-16 Ст.20 ГОСТ 12820-80</t>
  </si>
  <si>
    <t>ЗИФ-00039310</t>
  </si>
  <si>
    <t>Фланец 125-16-01-1-В-09Г2С ГОСТ 33259-2015</t>
  </si>
  <si>
    <t>ЗИФ-00005919</t>
  </si>
  <si>
    <t>Фланец 1-32-16 Ст.09Г2С ГОСТ 12820-80</t>
  </si>
  <si>
    <t>ЗИФ-00026067</t>
  </si>
  <si>
    <t>Фланец 1-40-16 ГОСТ 12820-80</t>
  </si>
  <si>
    <t>ЗИФ-00035815</t>
  </si>
  <si>
    <t>Фланец 150-10-01-1-В-09Г2С-IV ГОСТ 33259-2015</t>
  </si>
  <si>
    <t>ЗИФ-00042508</t>
  </si>
  <si>
    <t>Фланец 150-16-01-1-В-09Г2С-I ГОСТ 33259-2015</t>
  </si>
  <si>
    <t>ЗИФ-00037043</t>
  </si>
  <si>
    <t>Фланец 15-16-01-1-В-Ст 20-IV ГОСТ 33259-2015</t>
  </si>
  <si>
    <t>ЗИФ-00039102</t>
  </si>
  <si>
    <t>Фланец 15-16-11-1-В-Ст 20-II ГОСТ 33259-2015</t>
  </si>
  <si>
    <t>ЗИФ-00005920</t>
  </si>
  <si>
    <t>Фланец 1-65-16 ГОСТ 12820-80</t>
  </si>
  <si>
    <t>ЗИФ-00005921</t>
  </si>
  <si>
    <t>Фланец 1-65-16 Ст.09Г2С ГОСТ 12820-80</t>
  </si>
  <si>
    <t>ЗИФ-00019921</t>
  </si>
  <si>
    <t>Фланец 1-80-16 ст 20 ГОСТ 12821-80</t>
  </si>
  <si>
    <t>ЗИФ-00036485</t>
  </si>
  <si>
    <t>Фланец 20-16-11-1-В-Ст 20-II ГОСТ 33259-2015</t>
  </si>
  <si>
    <t>ЗИФ-00037000</t>
  </si>
  <si>
    <t>Фланец 20-16-11-2-B-Ст20-II ГОСТ 33259-2015</t>
  </si>
  <si>
    <t>ЗИФ-00044786</t>
  </si>
  <si>
    <t>Фланец 250-10-01-1-В-Ст 20-II-dв 259 ГОСТ 33259-2015</t>
  </si>
  <si>
    <t>ЗИФ-00044785</t>
  </si>
  <si>
    <t>Фланец 250-6-01-1-В-Ст 20-II-dв 259 ГОСТ 33259-2015</t>
  </si>
  <si>
    <t>ЗИФ-00036484</t>
  </si>
  <si>
    <t>Фланец 25-16-11-1-В-Ст 20-II ГОСТ 33259-2015</t>
  </si>
  <si>
    <t>ЗИФ-00033644</t>
  </si>
  <si>
    <t>Фланец 32-16-01-1-В-Ст 20-IV ГОСТ 33259-2015</t>
  </si>
  <si>
    <t>ЗИФ-00038586</t>
  </si>
  <si>
    <t>Фланец 32-16-11-1-В-09Г2С-IV ГОСТ 33259-2015</t>
  </si>
  <si>
    <t>ЗИФ-00036483</t>
  </si>
  <si>
    <t>Фланец 32-16-11-1-В-Ст 20-II ГОСТ 33259-2015</t>
  </si>
  <si>
    <t>ЗИФ-00036999</t>
  </si>
  <si>
    <t>Фланец 32-16-11-2-В-Ст 20-II ГОСТ 33259-2015</t>
  </si>
  <si>
    <t>ЗИФ-00038587</t>
  </si>
  <si>
    <t>Фланец 32-40-11-1-В-09Г2С-IV ГОСТ 33259-2015</t>
  </si>
  <si>
    <t>ЗИФ-00030176</t>
  </si>
  <si>
    <t>Фланец 40-10-01-1-В-Ст 20-IV ГОСТ 33259-2015</t>
  </si>
  <si>
    <t>ЗИФ-00037497</t>
  </si>
  <si>
    <t>Фланец 40-16-01-1-В-09Г2С-II ГОСТ 33259-2015</t>
  </si>
  <si>
    <t>ЗИФ-00036982</t>
  </si>
  <si>
    <t>Фланец 40-16-11-1-В-Ст 20-II ГОСТ 33259-2015</t>
  </si>
  <si>
    <t>ЗИФ-00037709</t>
  </si>
  <si>
    <t>Фланец 40-25-01-1-В-Ст 20-IV ГОСТ 33259-2015</t>
  </si>
  <si>
    <t>ЗИФ-00038703</t>
  </si>
  <si>
    <t>Фланец 50-10-01-2-В-Ст 20-IV ГОСТ 33259-2015</t>
  </si>
  <si>
    <t>ЗИФ-00038585</t>
  </si>
  <si>
    <t>Фланец 50-16-11-1-В-09Г2С-II ГОСТ 33259-2015</t>
  </si>
  <si>
    <t>ЗИФ-00036984</t>
  </si>
  <si>
    <t>Фланец 50-16-11-1-В-Ст 20-II ГОСТ 33259-2015</t>
  </si>
  <si>
    <t>ЗИФ-00036041</t>
  </si>
  <si>
    <t>Фланец 50-16-11-2-В-Ст 20-II ГОСТ 33259-2015</t>
  </si>
  <si>
    <t>ЗИФ-00037544</t>
  </si>
  <si>
    <t>Фланец 50-6-01-1-B-12Х18Н10Т-IV ГОСТ 33259-2015</t>
  </si>
  <si>
    <t>ЗИФ-00037802</t>
  </si>
  <si>
    <t>Фланец 50-6-01-1-B-Ст 20-IV ГОСТ 33259-2015</t>
  </si>
  <si>
    <t>ЗИФ-00032510</t>
  </si>
  <si>
    <t>Фланец 65-16-01-1-В-Ст 20-IV ГОСТ 33259-2015</t>
  </si>
  <si>
    <t>ЗИФ-00036482</t>
  </si>
  <si>
    <t>Фланец 65-16-11-1-В-Ст 20-II ГОСТ 33259-2015</t>
  </si>
  <si>
    <t>ЗИФ-00045296</t>
  </si>
  <si>
    <t>Фланец 65-25-01-1-B-09Г2С ГОСТ 33259-2015</t>
  </si>
  <si>
    <t>ЗИФ-00036985</t>
  </si>
  <si>
    <t>Фланец 65-25-11-1-В-Ст 20-II ГОСТ 33259-2015</t>
  </si>
  <si>
    <t>ЗИФ-00038849</t>
  </si>
  <si>
    <t>Фланец 65-40-11-1-D-265-09Г2С-4 ГОСТ 33259-2015</t>
  </si>
  <si>
    <t>ЗИФ-00037527</t>
  </si>
  <si>
    <t>Фланец 65-6-01-1-B-Ст 20-II-dв 78 ГОСТ 33259-2015</t>
  </si>
  <si>
    <t>ЗИФ-00037526</t>
  </si>
  <si>
    <t>Фланец 65-6-11-1-B-Ст 20-II ГОСТ 33259-2015</t>
  </si>
  <si>
    <t>ЗИФ-00044649</t>
  </si>
  <si>
    <t>Фланец 80-10-11-1-В-Ст20-II ГОСТ 33259-2015</t>
  </si>
  <si>
    <t>ЗИФ-00037044</t>
  </si>
  <si>
    <t>Фланец 80-16-01-1-В-Ст 20-IV ГОСТ 33259-2015</t>
  </si>
  <si>
    <t>ЗИФ-00037045</t>
  </si>
  <si>
    <t>Фланец 80-16-01-2-В-Ст 20-IV ГОСТ 33259-2015</t>
  </si>
  <si>
    <t>ЗИФ-00044666</t>
  </si>
  <si>
    <t>Фланец 80-16-11-1-В-Ст 20-II ГОСТ 33259-2015</t>
  </si>
  <si>
    <t>ЗИФ-00035599</t>
  </si>
  <si>
    <t>Фланец D=270мм АРМ9-40.0125.001</t>
  </si>
  <si>
    <t>ЗИФ-00034955</t>
  </si>
  <si>
    <t>Фланец D=285 мм АРМ9-38.0023.001</t>
  </si>
  <si>
    <t>ЗИФ-00042561</t>
  </si>
  <si>
    <t>Фланец АРМ.АКВ 13,5/1,05.0420.002</t>
  </si>
  <si>
    <t>ЗИФ-00042562</t>
  </si>
  <si>
    <t>Фланец АРМ.АКВ 13,5/1,05.0420.003</t>
  </si>
  <si>
    <t>ЗИФ-00039414</t>
  </si>
  <si>
    <t>Фланец АРМ160.0060.001</t>
  </si>
  <si>
    <t>ЗИФ-00030062</t>
  </si>
  <si>
    <t>Фланец АРМ18-75.0510.001</t>
  </si>
  <si>
    <t>ЗИФ-00037689</t>
  </si>
  <si>
    <t>Фланец АРМ66-11.0410.001</t>
  </si>
  <si>
    <t>ЗИФ-00018380</t>
  </si>
  <si>
    <t>Фланец АРМ70-055Ш.0070.002</t>
  </si>
  <si>
    <t>ЗИФ-00018383</t>
  </si>
  <si>
    <t>Фланец АРМ70-055Ш.0080.002</t>
  </si>
  <si>
    <t>ЗИФ-00030056</t>
  </si>
  <si>
    <t>Фланец АРМ9-21.1-123.0030.001</t>
  </si>
  <si>
    <t>ЗИФ-00030736</t>
  </si>
  <si>
    <t>Фланец АРМ9-21.1-79.0030.001</t>
  </si>
  <si>
    <t>ЗИФ-00029792</t>
  </si>
  <si>
    <t>Фланец АРМ9-36.0025.001</t>
  </si>
  <si>
    <t>ЗИФ-00029794</t>
  </si>
  <si>
    <t>Фланец АРМ9-36.0025.004</t>
  </si>
  <si>
    <t>ЗИФ-00029807</t>
  </si>
  <si>
    <t>Фланец АРМ9-36.0029.001</t>
  </si>
  <si>
    <t>ЗИФ-00029803</t>
  </si>
  <si>
    <t>Фланец АРМ9-36.0039.001</t>
  </si>
  <si>
    <t>ЗИФ-00038776</t>
  </si>
  <si>
    <t>Фланец АРМ9-36-40.5410.023</t>
  </si>
  <si>
    <t>ЗИФ-00029789</t>
  </si>
  <si>
    <t>Фланец АРМ9-38.0140.001</t>
  </si>
  <si>
    <t>ЗИФ-00041314</t>
  </si>
  <si>
    <t>Фланец АРМ9-40.0022.001</t>
  </si>
  <si>
    <t>ЗИФ-00035608</t>
  </si>
  <si>
    <t>Фланец АРМ9-40.0140.001</t>
  </si>
  <si>
    <t>ЗИФ-00041223</t>
  </si>
  <si>
    <t>Фланец АРМ9-40.0312.001</t>
  </si>
  <si>
    <t>ЗИФ-00009494</t>
  </si>
  <si>
    <t>Фланец АРМ9-50.0012.001</t>
  </si>
  <si>
    <t>ЗИФ-00008566</t>
  </si>
  <si>
    <t>Фланец АРМ9-50.0021.001</t>
  </si>
  <si>
    <t>ЗИФ-00029597</t>
  </si>
  <si>
    <t>Фланец АРМ9-50.0021.001 П/Ф</t>
  </si>
  <si>
    <t>ЗИФ-00005596</t>
  </si>
  <si>
    <t>Фланец АРМ9-50.0140.001</t>
  </si>
  <si>
    <t>ЗИФ-00005621</t>
  </si>
  <si>
    <t>Фланец АРМ9-50.0531.002</t>
  </si>
  <si>
    <t>ЗИФ-00029599</t>
  </si>
  <si>
    <t>Фланец АРМ9-50.0531.002 П/Ф</t>
  </si>
  <si>
    <t>ЗИФ-00005425</t>
  </si>
  <si>
    <t>Фланец АРМ9-50.0630.000</t>
  </si>
  <si>
    <t>ЗИФ-00039387</t>
  </si>
  <si>
    <t>Фланец АРМ9-74.0000.005</t>
  </si>
  <si>
    <t>ЗИФ-00039373</t>
  </si>
  <si>
    <t>Фланец АРМ9-74.0320.001</t>
  </si>
  <si>
    <t>ЗИФ-00039560</t>
  </si>
  <si>
    <t>Фланец АРМ9-84.0330.005</t>
  </si>
  <si>
    <t>ЗИФ-00036451</t>
  </si>
  <si>
    <t>Фланец АРМ9-84.0500.001</t>
  </si>
  <si>
    <t>ЗИФ-00037713</t>
  </si>
  <si>
    <t>Фланец АРМ9-84.0700.004</t>
  </si>
  <si>
    <t>ЗИФ-00006864</t>
  </si>
  <si>
    <t>Фланец АРМ9-ПВ5/0,7 0009-201</t>
  </si>
  <si>
    <t>ЗИФ-00033257</t>
  </si>
  <si>
    <t>Фланец АРМ9-ПВ5/0,7 0009-211 П/Ф</t>
  </si>
  <si>
    <t>ЗИФ-00007453</t>
  </si>
  <si>
    <t>Фланец АРМ9-ПВ5/0,7 0009-221</t>
  </si>
  <si>
    <t>ЗИФ-00029612</t>
  </si>
  <si>
    <t>Фланец АРМ9-ПВ5/0,7 0009-381</t>
  </si>
  <si>
    <t>ЗИФ-00018007</t>
  </si>
  <si>
    <t>Фланец АРМ9-ПВ5/0,7 0509-042</t>
  </si>
  <si>
    <t>ЗИФ-00033545</t>
  </si>
  <si>
    <t>Фланец АРМ9-ПВ5/0,7 0510-091</t>
  </si>
  <si>
    <t>ЗИФ-00041441</t>
  </si>
  <si>
    <t>Фланец АРМ9-ПВ5/0,7 0510-091-01</t>
  </si>
  <si>
    <t>ЗИФ-00036986</t>
  </si>
  <si>
    <t>Фланец АРМ-ВГ6,6/0,3-1,6.0160.001</t>
  </si>
  <si>
    <t>ЗИФ-00021200</t>
  </si>
  <si>
    <t>Фланец в сборе АРМ5000.0060.000</t>
  </si>
  <si>
    <t>ЗИФ-00044149</t>
  </si>
  <si>
    <t>Фланец вентилятора ЗИФ-АРМ-ВГ2,5-1/0,25-0,7.0000.010</t>
  </si>
  <si>
    <t>ЗИФ-00045035</t>
  </si>
  <si>
    <t>Фланец всасывания компрессора АРМ9-33.0019.002</t>
  </si>
  <si>
    <t>ЗИФ-00025585</t>
  </si>
  <si>
    <t>Фланец газоотвода коллекторный АРМ9-36.0342.001</t>
  </si>
  <si>
    <t>ЗИФ-00025586</t>
  </si>
  <si>
    <t>Фланец газоотвода сильфонный АРМ9-36.0342.002</t>
  </si>
  <si>
    <t>ЗИФ-00037632</t>
  </si>
  <si>
    <t>Фланец двухсторонний 41N18-30QFA-1010.0000.001</t>
  </si>
  <si>
    <t>ЗИФ-00037001</t>
  </si>
  <si>
    <t>Фланец квадратный 100-2,5-11-1-B-Ст 20-II ГОСТ 33259-2015</t>
  </si>
  <si>
    <t>ЗИФ-00039512</t>
  </si>
  <si>
    <t>Фланец квадратный 80-2,5-11-1-B-Ст 20-II ГОСТ 33259-2015</t>
  </si>
  <si>
    <t>ЗИФ-00045034</t>
  </si>
  <si>
    <t>Фланец клапана дроссельного АРМ9-33.0019.001</t>
  </si>
  <si>
    <t>ЗИФ-00043666</t>
  </si>
  <si>
    <t>Фланец клапана обратного АРМ9-145.0023.001</t>
  </si>
  <si>
    <t>ЗИФ-00036703</t>
  </si>
  <si>
    <t>Фланец клапана отсечки АРМ9-42.0339.001</t>
  </si>
  <si>
    <t>ЗИФ-00035026</t>
  </si>
  <si>
    <t>Фланец кронштейна АРМ9-36-08.0030.001</t>
  </si>
  <si>
    <t>ЗИФ-00037957</t>
  </si>
  <si>
    <t>Фланец кронштейна АРМ9-84.0310.001</t>
  </si>
  <si>
    <t>ЗИФ-00033266</t>
  </si>
  <si>
    <t>Фланец кронштейна отводки АРМ9-ПВ5/0,7 0009-511</t>
  </si>
  <si>
    <t>ЗИФ-00035138</t>
  </si>
  <si>
    <t>Фланец кронштейна отводки ст.20 АРМ9-38.0040.001</t>
  </si>
  <si>
    <t>ЗИФ-00039557</t>
  </si>
  <si>
    <t>Фланец малый АРМ9-84.0330.002</t>
  </si>
  <si>
    <t>ЗИФ-00038823</t>
  </si>
  <si>
    <t>Фланец маслоохладителя АРМ9-36-40.0620.001</t>
  </si>
  <si>
    <t>ЗИФ-00035718</t>
  </si>
  <si>
    <t>Фланец металлорукава поворотный АРМ9-50.0017.002 П/Ф</t>
  </si>
  <si>
    <t>ЗИФ-00007372</t>
  </si>
  <si>
    <t>Фланец МЗА18 0000-253</t>
  </si>
  <si>
    <t>ЗИФ-00007379</t>
  </si>
  <si>
    <t>Фланец МЗА18 0000-394</t>
  </si>
  <si>
    <t>ЗИФ-00007380</t>
  </si>
  <si>
    <t>Фланец МЗА18 0000-395</t>
  </si>
  <si>
    <t>ЗИФ-00039510</t>
  </si>
  <si>
    <t>Фланец нагнетания АРМ-ВГ8,0-1/0,3-1,6.0160.001</t>
  </si>
  <si>
    <t>ЗИФ-00041205</t>
  </si>
  <si>
    <t>Фланец отступа выхлопного АРМ9-50F.0057.001</t>
  </si>
  <si>
    <t>ЗИФ-00025580</t>
  </si>
  <si>
    <t>Фланец патрубка водяного АРМ9-36.0011.005</t>
  </si>
  <si>
    <t>ЗИФ-00025556</t>
  </si>
  <si>
    <t>Фланец патрубка выхлопного АРМ9-36.0350.001</t>
  </si>
  <si>
    <t>ЗИФ-00028818</t>
  </si>
  <si>
    <t>Фланец патрубка выхлопного турбокомпрессора АРМ9-36.0353.001</t>
  </si>
  <si>
    <t>ЗИФ-00025592</t>
  </si>
  <si>
    <t>Фланец патрубка ППД АРМ9-36.0370.001</t>
  </si>
  <si>
    <t>ЗИФ-00039374</t>
  </si>
  <si>
    <t>Фланец патрубка установочного АРМ9-36-40.0198.001</t>
  </si>
  <si>
    <t>ЗИФ-00037734</t>
  </si>
  <si>
    <t>Фланец переходной АРМ66-11.0410.000</t>
  </si>
  <si>
    <t>ЗИФ-00037705</t>
  </si>
  <si>
    <t>Фланец переходной АРМ9-84.0710.000</t>
  </si>
  <si>
    <t>ЗИФ-00039502</t>
  </si>
  <si>
    <t>Фланец под рукав больший АРМ-ВГ8,0-1/0,3-1,6.0000.510</t>
  </si>
  <si>
    <t>ЗИФ-00039501</t>
  </si>
  <si>
    <t>Фланец под рукав малый АРМ-ВГ8,0-1/0,3-1,6.0000.500</t>
  </si>
  <si>
    <t>ЗИФ-00016981</t>
  </si>
  <si>
    <t>Фланец со сгоном АРМ70-055Ш.0080.000</t>
  </si>
  <si>
    <t>ЗИФ-00018890</t>
  </si>
  <si>
    <t>Фланец со сгоном АРМ70-075Ш.0040.000</t>
  </si>
  <si>
    <t>ЗИФ-00039558</t>
  </si>
  <si>
    <t>Фланец средний АРМ9-84.0330.003</t>
  </si>
  <si>
    <t>ЗИФ-00038948</t>
  </si>
  <si>
    <t>Фланец термостата АРМ9-36-40.0000.096</t>
  </si>
  <si>
    <t>ЗИФ-00035996</t>
  </si>
  <si>
    <t>Фланец трубы нагнетания АРМ9-84.0400.001</t>
  </si>
  <si>
    <t>ЗИФ-00042971</t>
  </si>
  <si>
    <t>Фланец тэна АРМ.АКВ.0,42/0,9ЛУ2.0000.063</t>
  </si>
  <si>
    <t>ЗИФ-00041669</t>
  </si>
  <si>
    <t>Фланец фитинга АРМ5.0000.053</t>
  </si>
  <si>
    <t>ЗИФ-00039155</t>
  </si>
  <si>
    <t>Фланец фитинга АРМ5.0000.053 П/Ф</t>
  </si>
  <si>
    <t>ЗИФ-00039947</t>
  </si>
  <si>
    <t>Фланец электродвигателя АРМ160СИ.0040.001</t>
  </si>
  <si>
    <t>ЗИФ-00010089</t>
  </si>
  <si>
    <t>фонарь габаритный 0084/Е-209 (рог) изогн. (185 мм) М0084L-3731010</t>
  </si>
  <si>
    <t>ЗИФ-00020558</t>
  </si>
  <si>
    <t>Фонарь габаритный белый FT-001B</t>
  </si>
  <si>
    <t>ЗИФ-00036217</t>
  </si>
  <si>
    <t>Фонарь габаритный желтый FT-001Z</t>
  </si>
  <si>
    <t>ЗИФ-00008056</t>
  </si>
  <si>
    <t>Фонарь габаритный передний 161.3712010 ТУ 4573-042-05808936-2005</t>
  </si>
  <si>
    <t>ЗИФ-00020559</t>
  </si>
  <si>
    <t>Фонарь заднего хода MD-040 S крепление, провод</t>
  </si>
  <si>
    <t>ЗИФ-00011099</t>
  </si>
  <si>
    <t>Фонарь заднего хода УАЗ-3160 ОСВАР</t>
  </si>
  <si>
    <t>ЗИФ-00041270</t>
  </si>
  <si>
    <t>Фонарь задний FT88 LPM</t>
  </si>
  <si>
    <t>ЗИФ-00021841</t>
  </si>
  <si>
    <t>Фонарь задний MD-2</t>
  </si>
  <si>
    <t>ЗИФ-00036216</t>
  </si>
  <si>
    <t>Фонарь задний MD-2 L с подсветкой номера</t>
  </si>
  <si>
    <t>ЗИФ-00028898</t>
  </si>
  <si>
    <t>Фонарь задний MD-2 без подсветки номера</t>
  </si>
  <si>
    <t>ЗИФ-00036857</t>
  </si>
  <si>
    <t>Фонарь задний без освещ. номер. знака ЕС 19.02-12П</t>
  </si>
  <si>
    <t>ЗИФ-00036563</t>
  </si>
  <si>
    <t>Фонарь задний левый MD-036L</t>
  </si>
  <si>
    <t>ЗИФ-00036562</t>
  </si>
  <si>
    <t>Фонарь задний правый MD-036P</t>
  </si>
  <si>
    <t>ЗИФ-00020561</t>
  </si>
  <si>
    <t>Фонарь подсветки номерного знака 83х40 FT-022</t>
  </si>
  <si>
    <t>ЗИФ-00020557</t>
  </si>
  <si>
    <t>Фонарь противотуманный MD-35</t>
  </si>
  <si>
    <t>ЗИФ-00006843</t>
  </si>
  <si>
    <t>Форсунка АРМ20 0000-012</t>
  </si>
  <si>
    <t>ЗИФ-00005528</t>
  </si>
  <si>
    <t>Форсунка АРМ40.0000.012</t>
  </si>
  <si>
    <t>ЗИФ-00037504</t>
  </si>
  <si>
    <t>Форсунка АРМ40.0000.012-14</t>
  </si>
  <si>
    <t>ЗИФ-00044390</t>
  </si>
  <si>
    <t>Форсунка воздушная G1/4 0.3mm</t>
  </si>
  <si>
    <t>ЗИФ-00022654</t>
  </si>
  <si>
    <t>ФОРСУНКА Д-243 39.1112010-05</t>
  </si>
  <si>
    <t>ЗИФ-00042382</t>
  </si>
  <si>
    <t>Форсунка двиг. 4DW91-45</t>
  </si>
  <si>
    <t>ЗИФ-00042385</t>
  </si>
  <si>
    <t>Форсунка двиг. 4DW92-68</t>
  </si>
  <si>
    <t>ЗИФ-00042393</t>
  </si>
  <si>
    <t>Форсунка двиг. 4DX22-110</t>
  </si>
  <si>
    <t>ЗИФ-00044652</t>
  </si>
  <si>
    <t>Футорка Rvc 1 1/4 г х 1 1/2 ш 00803</t>
  </si>
  <si>
    <t>ЗИФ-00033550</t>
  </si>
  <si>
    <t>Футорка лат. 25х20</t>
  </si>
  <si>
    <t>ЗИФ-00032790</t>
  </si>
  <si>
    <t>Футорка латунь 1 1/4" х 1" нар.-вн.</t>
  </si>
  <si>
    <t>ЗИФ-00032879</t>
  </si>
  <si>
    <t>Футорка латунь 1" х 1/2" нар.-вн.</t>
  </si>
  <si>
    <t>ЗИФ-00034440</t>
  </si>
  <si>
    <t>Футорка латунь 1" х 3/4" нар.-вн.</t>
  </si>
  <si>
    <t>ЗИФ-00017188</t>
  </si>
  <si>
    <t>Футорка латунь 1/2" х 1/4" нар.-вн.</t>
  </si>
  <si>
    <t>ЗИФ-00021543</t>
  </si>
  <si>
    <t>Футорка никелир. 1 1/2" х 1 1/4" нар.-вн.</t>
  </si>
  <si>
    <t>ЗИФ-00032277</t>
  </si>
  <si>
    <t>Футорка никелир. 1 1/2" х 1" нар.-вн.</t>
  </si>
  <si>
    <t>ЗИФ-00017198</t>
  </si>
  <si>
    <t>Футорка никелир. 1 1/4" х 3/4" нар.-вн.</t>
  </si>
  <si>
    <t>ЗИФ-00021548</t>
  </si>
  <si>
    <t>Футорка никелир. 2" х 1 1/4" нар.-вн.</t>
  </si>
  <si>
    <t>ЗИФ-00021112</t>
  </si>
  <si>
    <t>Футорка никелир. 2" х 3/4" нар.-вн.</t>
  </si>
  <si>
    <t>ЗИФ-00015905</t>
  </si>
  <si>
    <t>Футорка никелир. 3/4" х 1/2" нар.-вн.</t>
  </si>
  <si>
    <t>ЗИФ-00041565</t>
  </si>
  <si>
    <t>Футорка отсоса АРМ5.0000.099</t>
  </si>
  <si>
    <t>ЗИФ-00006481</t>
  </si>
  <si>
    <t>Хомут 121-1203047-Б</t>
  </si>
  <si>
    <t>ЗИФ-00037402</t>
  </si>
  <si>
    <t>Хомут 225-ВСт3 ГОСТ 24137-80</t>
  </si>
  <si>
    <t>ЗИФ-00005923</t>
  </si>
  <si>
    <t>Хомут 245-1205130</t>
  </si>
  <si>
    <t>ЗИФ-00019827</t>
  </si>
  <si>
    <t>Хомут 50мм стальной с гайкой</t>
  </si>
  <si>
    <t>ЗИФ-00037795</t>
  </si>
  <si>
    <t>Хомут алюминиевый силовой 4х болтовой 38х6,5 TITAN LOCK</t>
  </si>
  <si>
    <t>ЗИФ-00021428</t>
  </si>
  <si>
    <t>Хомут АРМ5000.0020.004-01</t>
  </si>
  <si>
    <t>ЗИФ-00005403</t>
  </si>
  <si>
    <t>Хомут АРМ9-50.0033.000</t>
  </si>
  <si>
    <t>ЗИФ-00005579</t>
  </si>
  <si>
    <t>Хомут АРМ9-50.0034.001</t>
  </si>
  <si>
    <t>ЗИФ-00005632</t>
  </si>
  <si>
    <t>Хомут бачка АРМ9-50.0600.007</t>
  </si>
  <si>
    <t>ЗИФ-00023397</t>
  </si>
  <si>
    <t>Хомут воздухоочистителя АРМ9-60.0300.005</t>
  </si>
  <si>
    <t>ЗИФ-00036147</t>
  </si>
  <si>
    <t>Хомут глушителя МТЗ 240-1205130</t>
  </si>
  <si>
    <t>ЗИФ-00023634</t>
  </si>
  <si>
    <t>Хомут глушителя Х031.1 90М10</t>
  </si>
  <si>
    <t>ЗИФ-00028972</t>
  </si>
  <si>
    <t>Хомут заземления УХЗ (25-40)/W2 (Fortisflex)</t>
  </si>
  <si>
    <t>ЗИФ-00028973</t>
  </si>
  <si>
    <t>Хомут заземления УХЗ (40-60)/W2 (Fortisflex)</t>
  </si>
  <si>
    <t>ЗИФ-00007292</t>
  </si>
  <si>
    <t>Хомут МЗА18 0000-230</t>
  </si>
  <si>
    <t>ЗИФ-00007293</t>
  </si>
  <si>
    <t>Хомут МЗА18 0000-240</t>
  </si>
  <si>
    <t>ЗИФ-00008061</t>
  </si>
  <si>
    <t>Хомут опорных элементов LB 48</t>
  </si>
  <si>
    <t>ЗИФ-00036214</t>
  </si>
  <si>
    <t>Хомут опорных элементов LB 60 T1</t>
  </si>
  <si>
    <t>ЗИФ-00032900</t>
  </si>
  <si>
    <t>Хомут отопителя БЗКР.100200.001</t>
  </si>
  <si>
    <t>ЗИФ-00037880</t>
  </si>
  <si>
    <t>Хомут пружинный 16/12</t>
  </si>
  <si>
    <t>ЗИФ-00037881</t>
  </si>
  <si>
    <t>Хомут пружинный 19/12</t>
  </si>
  <si>
    <t>ЗИФ-00037882</t>
  </si>
  <si>
    <t>Хомут пружинный 26/15</t>
  </si>
  <si>
    <t>ЗИФ-00038474</t>
  </si>
  <si>
    <t>Хомут пружинный 36/12</t>
  </si>
  <si>
    <t>ЗИФ-00037883</t>
  </si>
  <si>
    <t>Хомут пружинный 44/15</t>
  </si>
  <si>
    <t>ЗИФ-00037884</t>
  </si>
  <si>
    <t>Хомут пружинный 50/15</t>
  </si>
  <si>
    <t>ЗИФ-00038475</t>
  </si>
  <si>
    <t>Хомут пружинный 55/12</t>
  </si>
  <si>
    <t>ЗИФ-00037885</t>
  </si>
  <si>
    <t>Хомут пружинный 60/15</t>
  </si>
  <si>
    <t>ЗИФ-00038295</t>
  </si>
  <si>
    <t>Хомут пружинный 65/15</t>
  </si>
  <si>
    <t>ЗИФ-00038061</t>
  </si>
  <si>
    <t>Хомут пружинный 70/12</t>
  </si>
  <si>
    <t>ЗИФ-00020187</t>
  </si>
  <si>
    <t>Хомут рубер 22/12</t>
  </si>
  <si>
    <t>ЗИФ-00040755</t>
  </si>
  <si>
    <t>Хомут рубер 22/15 W1, оцинков.</t>
  </si>
  <si>
    <t>ЗИФ-00033232</t>
  </si>
  <si>
    <t>Хомут сантехнический оцинк. 60-64мм (2") со шпилькой и дюбелем</t>
  </si>
  <si>
    <t>ЗИФ-00021249</t>
  </si>
  <si>
    <t>Хомут силовой 17-19</t>
  </si>
  <si>
    <t>ЗИФ-00021248</t>
  </si>
  <si>
    <t>Хомут силовой 20-22</t>
  </si>
  <si>
    <t>ЗИФ-00037812</t>
  </si>
  <si>
    <t>Хомут силовой 31-34/20 W2 Mikalor SUPRA</t>
  </si>
  <si>
    <t>ЗИФ-00037813</t>
  </si>
  <si>
    <t>Хомут силовой 47-51/20 W2 Mikalor SUPRA</t>
  </si>
  <si>
    <t>ЗИФ-00010234</t>
  </si>
  <si>
    <t>Хомут силовой 60-63 Mikalor SUPER</t>
  </si>
  <si>
    <t>ЗИФ-00010235</t>
  </si>
  <si>
    <t>Хомут силовой 64-67 Mikalor SUPER</t>
  </si>
  <si>
    <t>ЗИФ-00024831</t>
  </si>
  <si>
    <t>Хомут силовой 68-73 Mikalor SUPER</t>
  </si>
  <si>
    <t>ЗИФ-00024827</t>
  </si>
  <si>
    <t>Хомут силовой 74-79 W1 VERS</t>
  </si>
  <si>
    <t>ЗИФ-00038006</t>
  </si>
  <si>
    <t>Хомут силовой 80-85/26 W1</t>
  </si>
  <si>
    <t>ЗИФ-00038023</t>
  </si>
  <si>
    <t>Хомут стальной (стяжка) 500х7,9мм</t>
  </si>
  <si>
    <t>ЗИФ-00042498</t>
  </si>
  <si>
    <t>Хомут трубный 11-15мм (1/4”) М8</t>
  </si>
  <si>
    <t>ЗИФ-00028164</t>
  </si>
  <si>
    <t>Хомут трубный 15-19мм (3/8") М8 FGRS</t>
  </si>
  <si>
    <t>ЗИФ-00028184</t>
  </si>
  <si>
    <t>Хомут трубный 20-24мм (1/2") М8 FGRS</t>
  </si>
  <si>
    <t>ЗИФ-00034494</t>
  </si>
  <si>
    <t>Хомут трубный 45-50мм (1 1/2") М10 FGRS сталь, оцинк.</t>
  </si>
  <si>
    <t>ЗИФ-00016503</t>
  </si>
  <si>
    <t>Хомут трубный обрезиненный оцинк. 110-114мм (4") М8 без крепежа</t>
  </si>
  <si>
    <t>ЗИФ-00023759</t>
  </si>
  <si>
    <t>Хомут трубный обрезиненный оцинк. 14-18мм (3/8") М8/М10 без крепежа</t>
  </si>
  <si>
    <t>ЗИФ-00016449</t>
  </si>
  <si>
    <t>Хомут трубный обрезиненный оцинк. 20-24мм (1/2") М8 без крепежа</t>
  </si>
  <si>
    <t>ЗИФ-00037962</t>
  </si>
  <si>
    <t>Хомут трубный обрезиненный оцинк. 25-30мм (3/4") М8/М10 без крепежа</t>
  </si>
  <si>
    <t>ЗИФ-00033233</t>
  </si>
  <si>
    <t>Хомут трубный обрезиненный оцинк. 32-35мм (1") со шпилькой и дюбелем (2 шт.)</t>
  </si>
  <si>
    <t>ЗИФ-00017008</t>
  </si>
  <si>
    <t>Хомут трубный обрезиненный оцинк. 38-43мм (1 1/4") М8 без крепежа</t>
  </si>
  <si>
    <t>ЗИФ-00023780</t>
  </si>
  <si>
    <t>Хомут трубный обрезиненный оцинк. 48-52мм (1 1/2") М8 без крепежа</t>
  </si>
  <si>
    <t>ЗИФ-00034460</t>
  </si>
  <si>
    <t>Хомут трубный обрезиненный оцинк. 59-66 мм (2") со шпилькой и дюбелем (2 шт.)</t>
  </si>
  <si>
    <t>ЗИФ-00036709</t>
  </si>
  <si>
    <t>Хомут трубный обрезиненный оцинк. 74-80мм (2 1/2") со шпилькой и дюбелем</t>
  </si>
  <si>
    <t>ЗИФ-00044624</t>
  </si>
  <si>
    <t>Хомут трубный обрезиненный оцинк. 87-94мм (3") М8/М10 без крепежа</t>
  </si>
  <si>
    <t>ЗИФ-00028689</t>
  </si>
  <si>
    <t>Хомут фильтра воздушного АРМ9-36.0024.000</t>
  </si>
  <si>
    <t>ЗИФ-00022426</t>
  </si>
  <si>
    <t>Хомут червячный 100-120/12 W1, оцинков.</t>
  </si>
  <si>
    <t>ЗИФ-00007517</t>
  </si>
  <si>
    <t>Хомут червячный 110-130/12 W1, оцинков.</t>
  </si>
  <si>
    <t>ЗИФ-00021649</t>
  </si>
  <si>
    <t>Хомут червячный 12-22/9 W2, нерж.</t>
  </si>
  <si>
    <t>ЗИФ-00037206</t>
  </si>
  <si>
    <t>Хомут червячный 130-150</t>
  </si>
  <si>
    <t>ЗИФ-00022171</t>
  </si>
  <si>
    <t>Хомут червячный 140-160/12 W2, нерж.</t>
  </si>
  <si>
    <t>ЗИФ-00029849</t>
  </si>
  <si>
    <t>Хомут червячный 150-170/12 W1, оцинков.</t>
  </si>
  <si>
    <t>ЗИФ-00006483</t>
  </si>
  <si>
    <t>Хомут червячный 16-27/12 W1, оцинков.</t>
  </si>
  <si>
    <t>ЗИФ-00035875</t>
  </si>
  <si>
    <t>Хомут червячный 210-230/12 W1, оцинков.</t>
  </si>
  <si>
    <t>ЗИФ-00005924</t>
  </si>
  <si>
    <t>Хомут червячный 32-50/12 W1, оцинков.</t>
  </si>
  <si>
    <t>ЗИФ-00024834</t>
  </si>
  <si>
    <t>Хомут червячный 40-60/12 W1, оцинков.</t>
  </si>
  <si>
    <t>ЗИФ-00036557</t>
  </si>
  <si>
    <t>Хомут червячный 40-60/12 W2, нерж.</t>
  </si>
  <si>
    <t>ЗИФ-00033021</t>
  </si>
  <si>
    <t>Хомут червячный 50-70/12 W1, оцинков.</t>
  </si>
  <si>
    <t>ЗИФ-00006482</t>
  </si>
  <si>
    <t>Хомут червячный 60-80/12 W1, оцинков.</t>
  </si>
  <si>
    <t>ЗИФ-00024835</t>
  </si>
  <si>
    <t>Хомут червячный 60-80/12 W2, нерж.</t>
  </si>
  <si>
    <t>ЗИФ-00008758</t>
  </si>
  <si>
    <t>Хомут червячный 70-90/12 W1, оцинокв.</t>
  </si>
  <si>
    <t>ЗИФ-00016359</t>
  </si>
  <si>
    <t>Хомут червячный 70-90/12 W2, нерж.</t>
  </si>
  <si>
    <t>ЗИФ-00026054</t>
  </si>
  <si>
    <t>Хомут червячный 80-100/12 W1, оцинков.</t>
  </si>
  <si>
    <t>ЗИФ-00006484</t>
  </si>
  <si>
    <t>Хомут червячный 80-100/9 W1, оцинков.</t>
  </si>
  <si>
    <t>ЗИФ-00005926</t>
  </si>
  <si>
    <t>Хомут червячный 8-16</t>
  </si>
  <si>
    <t>ЗИФ-00005927</t>
  </si>
  <si>
    <t>Хомут червячный 90-110/12 W1, оцинков.</t>
  </si>
  <si>
    <t>ЗИФ-00038879</t>
  </si>
  <si>
    <t>Хомут червячный постоянного натяжения 40-60/12 W3, нерж.</t>
  </si>
  <si>
    <t>ЗИФ-00038880</t>
  </si>
  <si>
    <t>ЗИФ-00045264</t>
  </si>
  <si>
    <t>Хомут четырехболтовый 75х8 DIN2817 AL</t>
  </si>
  <si>
    <t>ЗИФ-00045181</t>
  </si>
  <si>
    <t>Хомут четырехболтовый dn 100*8, нерж</t>
  </si>
  <si>
    <t>ЗИФ-00030709</t>
  </si>
  <si>
    <t>Хомут чугунный силовой 2х болтовой SL76</t>
  </si>
  <si>
    <t>ЗИФ-00025952</t>
  </si>
  <si>
    <t>Хомут электромагнита ЭМ12-02 АРМ9-36.0300.005</t>
  </si>
  <si>
    <t>ЗИФ-00038862</t>
  </si>
  <si>
    <t>Хомут-скоба U-образный ETR (аналог DIN 3570) M10 (2 1/2") d66 - d76 оцинков.</t>
  </si>
  <si>
    <t>ЗИФ-00038067</t>
  </si>
  <si>
    <t>Хомут-скоба U-образный ETR (аналог DIN 3570) M10 (3") d80 - d90 оцинков.</t>
  </si>
  <si>
    <t>ЗИФ-00033883</t>
  </si>
  <si>
    <t>Хомут-скоба U-образный ETR (аналог DIN 3570) M12 (3 1/2") d90 - d102 оцинков.</t>
  </si>
  <si>
    <t>ЗИФ-00033653</t>
  </si>
  <si>
    <t>Хомут-скоба U-образный ETR (аналог DIN 3570) M12 (3 7/8") d100 - d108 оцинков.</t>
  </si>
  <si>
    <t>ЗИФ-00032795</t>
  </si>
  <si>
    <t>Хомут-скоба U-образный ETR (аналог DIN 3570) M12 (4") d102 - d114 оцинков.</t>
  </si>
  <si>
    <t>ЗИФ-00044658</t>
  </si>
  <si>
    <t>Хомут-скоба U-образный ETR (аналог DIN 3570) M16 (10") d273 оцинков</t>
  </si>
  <si>
    <t>ЗИФ-00038069</t>
  </si>
  <si>
    <t>Хомут-скоба U-образный ETR (аналог DIN 3570) M16 (8") d219 оцинков.</t>
  </si>
  <si>
    <t>ЗИФ-00038702</t>
  </si>
  <si>
    <t>Хомут-скоба U-образный ETR (аналог DIN 3570) M8 (1 1/2") d40 - d49 оцинков.</t>
  </si>
  <si>
    <t>ЗИФ-00038700</t>
  </si>
  <si>
    <t>Хомут-скоба U-образный ETR (аналог DIN 3570) M8 (1 1/4") d33 - d42 оцинков.</t>
  </si>
  <si>
    <t>ЗИФ-00038068</t>
  </si>
  <si>
    <t>Хомут-скоба U-образный ETR (аналог DIN 3570) M8 (3/4") d20 - d27 оцинков.</t>
  </si>
  <si>
    <t>ЗИФ-00033651</t>
  </si>
  <si>
    <t>Хомут-скоба U-образный M10 (1") d30-d33,7 оцинков. DIN 3570 A</t>
  </si>
  <si>
    <t>ЗИФ-00033650</t>
  </si>
  <si>
    <t>Хомут-скоба U-образный M10 (1/2") d20-d21 оцинков. DIN 3570 A</t>
  </si>
  <si>
    <t>ЗИФ-00043513</t>
  </si>
  <si>
    <t>Хомут-скоба U-образный M12 (2") d57-d60,3 оцинков. DIN 3570 A</t>
  </si>
  <si>
    <t>ЗИФ-00008060</t>
  </si>
  <si>
    <t>Хомут-скоба U-образный M12 (3") d88.9 оцинков. DIN 3570 A</t>
  </si>
  <si>
    <t>ЗИФ-00041149</t>
  </si>
  <si>
    <t>Хомуты шарнирные 23х25 (шир.18 мм), Mikalor W2</t>
  </si>
  <si>
    <t>ЗИФ-00035481</t>
  </si>
  <si>
    <t>Хребет АРМ9-33.1050.000</t>
  </si>
  <si>
    <t>ЗИФ-00023304</t>
  </si>
  <si>
    <t>Центральный контроллер CAC-C3VF-Y0</t>
  </si>
  <si>
    <t>ЗИФ-00032530</t>
  </si>
  <si>
    <t>Цепи 300-15 Сота 6/6</t>
  </si>
  <si>
    <t>ЗИФ-00038852</t>
  </si>
  <si>
    <t>Циклон АРМ9-36-40.5420.012</t>
  </si>
  <si>
    <t>ЗИФ-00028788</t>
  </si>
  <si>
    <t>Циклонный фильтр GT600-100</t>
  </si>
  <si>
    <t>ЗИФ-00027877</t>
  </si>
  <si>
    <t>Цилиндр акселератора  LC2 C913A3-200</t>
  </si>
  <si>
    <t>ЗИФ-00040250</t>
  </si>
  <si>
    <t>Цилиндр акселератора  LC3 C914A3</t>
  </si>
  <si>
    <t>ЗИФ-00007518</t>
  </si>
  <si>
    <t>Цилиндр моторного тормоза 100-3570110</t>
  </si>
  <si>
    <t>ЗИФ-00025246</t>
  </si>
  <si>
    <t>Цилиндр управления заслонкой в сборе КАМАЗ 100-3570210</t>
  </si>
  <si>
    <t>ЗИФ-00043395</t>
  </si>
  <si>
    <t>Частотный преобразователь 55 кВт</t>
  </si>
  <si>
    <t>ЗИФ-00032183</t>
  </si>
  <si>
    <t>Часть крыши задняя АРМ9-36Б.1111.000</t>
  </si>
  <si>
    <t>ЗИФ-00030110</t>
  </si>
  <si>
    <t>Часть крыши задняя АРМ9-516.1120.000</t>
  </si>
  <si>
    <t>ЗИФ-00024344</t>
  </si>
  <si>
    <t>Часть крыши крайняя АРМ9-60.1110.000</t>
  </si>
  <si>
    <t>ЗИФ-00032182</t>
  </si>
  <si>
    <t>Часть крыши передняя АРМ9-36Б.1110.000</t>
  </si>
  <si>
    <t>ЗИФ-00030109</t>
  </si>
  <si>
    <t>Часть крыши передняя АРМ9-516.1110.000</t>
  </si>
  <si>
    <t>ЗИФ-00028536</t>
  </si>
  <si>
    <t>Часть крыши средняя АРМ9-36.1120.000</t>
  </si>
  <si>
    <t>ЗИФ-00032184</t>
  </si>
  <si>
    <t>Часть крыши средняя АРМ9-36Б.1120.000</t>
  </si>
  <si>
    <t>ЗИФ-00024345</t>
  </si>
  <si>
    <t>Часть крыши средняя АРМ9-60.1120.000</t>
  </si>
  <si>
    <t>ЗИФ-00045069</t>
  </si>
  <si>
    <t>Чехол на компрессорную станцию "Таффета" Серый</t>
  </si>
  <si>
    <t>ЗИФ-00006206</t>
  </si>
  <si>
    <t>Шайба 10 (А2К) DIN 125</t>
  </si>
  <si>
    <t>ЗИФ-00006207</t>
  </si>
  <si>
    <t>Шайба 10 (А2К) DIN 127</t>
  </si>
  <si>
    <t>ЗИФ-00023139</t>
  </si>
  <si>
    <t>Шайба 10 312695-П2</t>
  </si>
  <si>
    <t>ЗИФ-00021629</t>
  </si>
  <si>
    <t>Шайба 10 усиленная DIN 9021</t>
  </si>
  <si>
    <t>ЗИФ-00005929</t>
  </si>
  <si>
    <t>Шайба 12 (А2К) DIN 125</t>
  </si>
  <si>
    <t>ЗИФ-00005930</t>
  </si>
  <si>
    <t>Шайба 12 (А2К) DIN 127</t>
  </si>
  <si>
    <t>ЗИФ-00032002</t>
  </si>
  <si>
    <t>Шайба 12 13x24x2,5-F ISO 7089 200 HV</t>
  </si>
  <si>
    <t>ЗИФ-00019890</t>
  </si>
  <si>
    <t>Шайба 14 (А2К) DIN 125</t>
  </si>
  <si>
    <t>ЗИФ-00006208</t>
  </si>
  <si>
    <t>Шайба 14 (А2К) DIN 127</t>
  </si>
  <si>
    <t>ЗИФ-00006209</t>
  </si>
  <si>
    <t>Шайба 16 (А2К) DIN 125</t>
  </si>
  <si>
    <t>ЗИФ-00006210</t>
  </si>
  <si>
    <t>Шайба 16 (А2К) DIN 127</t>
  </si>
  <si>
    <t>ЗИФ-00006486</t>
  </si>
  <si>
    <t>Шайба 18 (A2K) DIN 127</t>
  </si>
  <si>
    <t>ЗИФ-00032155</t>
  </si>
  <si>
    <t>Шайба 20 (A2K) DIN125</t>
  </si>
  <si>
    <t>ЗИФ-00022177</t>
  </si>
  <si>
    <t>Шайба 20 (А2К) DIN 125</t>
  </si>
  <si>
    <t>ЗИФ-00008761</t>
  </si>
  <si>
    <t>Шайба 20 (А2К) DIN 127</t>
  </si>
  <si>
    <t>ЗИФ-00015604</t>
  </si>
  <si>
    <t>Шайба 22 (А2К) DIN 125</t>
  </si>
  <si>
    <t>ЗИФ-00006211</t>
  </si>
  <si>
    <t>Шайба 22 (А2К) DIN 127</t>
  </si>
  <si>
    <t>ЗИФ-00017880</t>
  </si>
  <si>
    <t>Шайба 24 (A2) DIN 125</t>
  </si>
  <si>
    <t>ЗИФ-00023851</t>
  </si>
  <si>
    <t>Шайба 24 (А2К) DIN 125</t>
  </si>
  <si>
    <t>ЗИФ-00037129</t>
  </si>
  <si>
    <t>Шайба 240-1401168</t>
  </si>
  <si>
    <t>ЗИФ-00029259</t>
  </si>
  <si>
    <t>Шайба 27 (А2К) DIN 127</t>
  </si>
  <si>
    <t>ЗИФ-00030003</t>
  </si>
  <si>
    <t>Шайба 27 8.8 (A6K) DIN127</t>
  </si>
  <si>
    <t>ЗИФ-00040332</t>
  </si>
  <si>
    <t>Шайба 30х42х0,1 DIN 988</t>
  </si>
  <si>
    <t>ЗИФ-00040656</t>
  </si>
  <si>
    <t>Шайба 30х42х0,15 DIN 988</t>
  </si>
  <si>
    <t>ЗИФ-00040333</t>
  </si>
  <si>
    <t>Шайба 30х42х0,2 DIN 988</t>
  </si>
  <si>
    <t>ЗИФ-00040334</t>
  </si>
  <si>
    <t>Шайба 30х42х0,25 DIN 988</t>
  </si>
  <si>
    <t>ЗИФ-00040335</t>
  </si>
  <si>
    <t>Шайба 30х42х0,3 DIN 988</t>
  </si>
  <si>
    <t>ЗИФ-00040336</t>
  </si>
  <si>
    <t>Шайба 30х42х0,5 DIN 988</t>
  </si>
  <si>
    <t>ЗИФ-00040337</t>
  </si>
  <si>
    <t>Шайба 30х42х1,0 DIN 988</t>
  </si>
  <si>
    <t>ЗИФ-00035252</t>
  </si>
  <si>
    <t>Шайба 312326-П34</t>
  </si>
  <si>
    <t>ЗИФ-00010023</t>
  </si>
  <si>
    <t>Шайба 4 (А2К) DIN 125</t>
  </si>
  <si>
    <t>ЗИФ-00011005</t>
  </si>
  <si>
    <t>Шайба 4 (А2К) DIN 127</t>
  </si>
  <si>
    <t>ЗИФ-00040327</t>
  </si>
  <si>
    <t>Шайба 45х55х0,1 DIN 988</t>
  </si>
  <si>
    <t>ЗИФ-00040655</t>
  </si>
  <si>
    <t>Шайба 45х55х0,15 DIN 988</t>
  </si>
  <si>
    <t>ЗИФ-00040328</t>
  </si>
  <si>
    <t>Шайба 45х55х0,2 DIN 988</t>
  </si>
  <si>
    <t>ЗИФ-00040329</t>
  </si>
  <si>
    <t>Шайба 45х55х0,3 DIN 988</t>
  </si>
  <si>
    <t>ЗИФ-00040330</t>
  </si>
  <si>
    <t>Шайба 45х55х0,5 DIN 988</t>
  </si>
  <si>
    <t>ЗИФ-00040331</t>
  </si>
  <si>
    <t>Шайба 45х55х1,0 DIN 988</t>
  </si>
  <si>
    <t>ЗИФ-00015385</t>
  </si>
  <si>
    <t>Шайба 5 (А2К) DIN 125</t>
  </si>
  <si>
    <t>ЗИФ-00008062</t>
  </si>
  <si>
    <t>Шайба 5 (А2К) DIN 127</t>
  </si>
  <si>
    <t>ЗИФ-00008995</t>
  </si>
  <si>
    <t>Шайба 5 (А2К) DIN 6799</t>
  </si>
  <si>
    <t>ЗИФ-00005932</t>
  </si>
  <si>
    <t>Шайба 6 (A2K) DIN 127</t>
  </si>
  <si>
    <t>ЗИФ-00018300</t>
  </si>
  <si>
    <t>Шайба 6 (А2) DIN 125</t>
  </si>
  <si>
    <t>ЗИФ-00006213</t>
  </si>
  <si>
    <t>Шайба 6 (А2К) DIN 125</t>
  </si>
  <si>
    <t>ЗИФ-00029996</t>
  </si>
  <si>
    <t>Шайба 6 8.8 (A6K) DIN127</t>
  </si>
  <si>
    <t>ЗИФ-00016350</t>
  </si>
  <si>
    <t>Шайба 8 (А2) DIN 127</t>
  </si>
  <si>
    <t>ЗИФ-00006215</t>
  </si>
  <si>
    <t>Шайба 8 (А2К) DIN 125</t>
  </si>
  <si>
    <t>ЗИФ-00006214</t>
  </si>
  <si>
    <t>Шайба 8 (А2К) DIN 127</t>
  </si>
  <si>
    <t>ЗИФ-00036827</t>
  </si>
  <si>
    <t>Шайба 80х100х0,1 St DIN 988</t>
  </si>
  <si>
    <t>ЗИФ-00036828</t>
  </si>
  <si>
    <t>Шайба 80х100х0,15 St DIN 988</t>
  </si>
  <si>
    <t>ЗИФ-00036829</t>
  </si>
  <si>
    <t>Шайба 80х100х0,2 St DIN 988</t>
  </si>
  <si>
    <t>ЗИФ-00036830</t>
  </si>
  <si>
    <t>Шайба 80х100х0,5 St DIN 988</t>
  </si>
  <si>
    <t>ЗИФ-00022907</t>
  </si>
  <si>
    <t>Шайба 82.1601273</t>
  </si>
  <si>
    <t>ЗИФ-00045061</t>
  </si>
  <si>
    <t>Шайба X340320X30 FAW</t>
  </si>
  <si>
    <t>ЗИФ-00027124</t>
  </si>
  <si>
    <t>Шайба АРМ18-45.0210.002</t>
  </si>
  <si>
    <t>ЗИФ-00006337</t>
  </si>
  <si>
    <t>Шайба АРМ20 0000-054</t>
  </si>
  <si>
    <t>ЗИФ-00010723</t>
  </si>
  <si>
    <t>Шайба АРМ20 0000-057</t>
  </si>
  <si>
    <t>ЗИФ-00016941</t>
  </si>
  <si>
    <t>Шайба АРМ70-055Ш.0000.011</t>
  </si>
  <si>
    <t>ЗИФ-00006373</t>
  </si>
  <si>
    <t>Шайба АРМ9-ПВ5/0,7 0100-054</t>
  </si>
  <si>
    <t>ЗИФ-00027616</t>
  </si>
  <si>
    <t>Шайба АРМ9-ПВ5/0,7 0500-099 (полуфабрикат)</t>
  </si>
  <si>
    <t>ЗИФ-00040541</t>
  </si>
  <si>
    <t>Шайба дроссельная АРМ-ВГ6,6/0,3-1,6.0000.054</t>
  </si>
  <si>
    <t>ЗИФ-00040338</t>
  </si>
  <si>
    <t>Шайба дроссельная АРМ-ВГ8,0-1/0,3-1,6.0000.054</t>
  </si>
  <si>
    <t>ЗИФ-00041996</t>
  </si>
  <si>
    <t>Шайба дроссельная АРМ-ВГ8,0-1/0,3-1,6.0000.054 (п/ф)</t>
  </si>
  <si>
    <t>ЗИФ-00006485</t>
  </si>
  <si>
    <t>Шайба кузовная 12 цинк DIN 9021</t>
  </si>
  <si>
    <t>ЗИФ-00029680</t>
  </si>
  <si>
    <t>Шайба кузовная 15 (М14) Zn DIN 9021</t>
  </si>
  <si>
    <t>ЗИФ-00021666</t>
  </si>
  <si>
    <t>Шайба кузовная 6 цинк DIN 9021</t>
  </si>
  <si>
    <t>ЗИФ-00015578</t>
  </si>
  <si>
    <t>Шайба кузовная 8 цинк DIN 9021</t>
  </si>
  <si>
    <t>ЗИФ-00019092</t>
  </si>
  <si>
    <t>Шайба кузовная М18 цинк DIN 9021</t>
  </si>
  <si>
    <t>ЗИФ-00032286</t>
  </si>
  <si>
    <t>Шайба М 4 усиленная DIN 9021 оц.</t>
  </si>
  <si>
    <t>ЗИФ-00028850</t>
  </si>
  <si>
    <t>Шайба медная 14х20х2 мм</t>
  </si>
  <si>
    <t>ЗИФ-00027302</t>
  </si>
  <si>
    <t>Шайба медная 15х27х1,5 мм (15,1х27,6мм)</t>
  </si>
  <si>
    <t>ЗИФ-00036826</t>
  </si>
  <si>
    <t>Шайба медная 22х28х1,5 мм</t>
  </si>
  <si>
    <t>ЗИФ-00035312</t>
  </si>
  <si>
    <t>Шайба медная 42х52х2 мм</t>
  </si>
  <si>
    <t>ЗИФ-00043060</t>
  </si>
  <si>
    <t>Шайба опорная ЗИФ-АРМ-ВГ24-2/0,1-1,1.1300.001</t>
  </si>
  <si>
    <t>ЗИФ-00032287</t>
  </si>
  <si>
    <t>Шайба пружинная М4 оц.</t>
  </si>
  <si>
    <t>ЗИФ-00023138</t>
  </si>
  <si>
    <t>Шайба пружинная упорного кольца 184.1601273-71</t>
  </si>
  <si>
    <t>ЗИФ-00035482</t>
  </si>
  <si>
    <t>Шайба пружинная форма А 3,5 DIN137</t>
  </si>
  <si>
    <t>ЗИФ-00043607</t>
  </si>
  <si>
    <t>Шайба регулировочная d6x12x0,5 DIN 988</t>
  </si>
  <si>
    <t>ЗИФ-00007789</t>
  </si>
  <si>
    <t>Шайба стопорная АРМ19-06 0300-002</t>
  </si>
  <si>
    <t>ЗИФ-00007328</t>
  </si>
  <si>
    <t>Шайба стопорная ЗИФ-ШВ-5М 0000-006</t>
  </si>
  <si>
    <t>ЗИФ-00039141</t>
  </si>
  <si>
    <t>Шайба стопорная петли дышла МАЗ 83781-2707048</t>
  </si>
  <si>
    <t>ЗИФ-00017206</t>
  </si>
  <si>
    <t>Шайба узкая М20  DIN 433</t>
  </si>
  <si>
    <t>ЗИФ-00034174</t>
  </si>
  <si>
    <t>Шарик 10/100 ШХ-15</t>
  </si>
  <si>
    <t>ЗИФ-00017420</t>
  </si>
  <si>
    <t>Шарик DIN319-KU-40-M12-C</t>
  </si>
  <si>
    <t>ЗИФ-00025930</t>
  </si>
  <si>
    <t>Шаровой шарнир GY20</t>
  </si>
  <si>
    <t>ЗИФ-00041365</t>
  </si>
  <si>
    <t>Швеллер АРМ9-40.0000.017</t>
  </si>
  <si>
    <t>ЗИФ-00007321</t>
  </si>
  <si>
    <t>Швеллер задний АРМ19-10 0000-020</t>
  </si>
  <si>
    <t>ЗИФ-00039110</t>
  </si>
  <si>
    <t>Швеллер задний АРМ19-10 0000-020 ПФ</t>
  </si>
  <si>
    <t>ЗИФ-00007320</t>
  </si>
  <si>
    <t>Швеллер передний АРМ19-10 0000-010</t>
  </si>
  <si>
    <t>ЗИФ-00016987</t>
  </si>
  <si>
    <t>Швеллер передний АРМ19-13Ш.0010.000</t>
  </si>
  <si>
    <t>ЗИФ-00032386</t>
  </si>
  <si>
    <t>Швеллер передний АРМ70-030.0000.010</t>
  </si>
  <si>
    <t>ЗИФ-00043094</t>
  </si>
  <si>
    <t xml:space="preserve">Пульт управления взрывозащищенный ШГВ4646252-КГВ07К11-17КНВМ1M-15НК(Г)-3КНВМ3M-25НК(Г) </t>
  </si>
  <si>
    <t>ЗИФ-00036831</t>
  </si>
  <si>
    <t>Шестерня АРМ160.0000.019</t>
  </si>
  <si>
    <t>ЗИФ-00036850</t>
  </si>
  <si>
    <t>Шестерня АРМ160.0000.119</t>
  </si>
  <si>
    <t>ЗИФ-00038506</t>
  </si>
  <si>
    <t>Шестерня АРМ160.0000.319</t>
  </si>
  <si>
    <t>ЗИФ-00038507</t>
  </si>
  <si>
    <t>Шестерня АРМ160.0000.419</t>
  </si>
  <si>
    <t>ЗИФ-00007949</t>
  </si>
  <si>
    <t>Шестерня АРМ20 0000-005</t>
  </si>
  <si>
    <t>ЗИФ-00021041</t>
  </si>
  <si>
    <t>Шестерня АРМ20 0000-034</t>
  </si>
  <si>
    <t>ЗИФ-00007282</t>
  </si>
  <si>
    <t>Шестерня АРМ20 0000-035</t>
  </si>
  <si>
    <t>ЗИФ-00006856</t>
  </si>
  <si>
    <t>Шестерня АРМ20 0000-036</t>
  </si>
  <si>
    <t>ЗИФ-00007960</t>
  </si>
  <si>
    <t>Шестерня АРМ20 0000-101</t>
  </si>
  <si>
    <t>ЗИФ-00007449</t>
  </si>
  <si>
    <t>Шестерня АРМ20 0000-103</t>
  </si>
  <si>
    <t>ЗИФ-00007862</t>
  </si>
  <si>
    <t>Шестерня АРМ20 0000-106</t>
  </si>
  <si>
    <t>ЗИФ-00027623</t>
  </si>
  <si>
    <t>Шестерня АРМ20 0000-108</t>
  </si>
  <si>
    <t>ЗИФ-00005535</t>
  </si>
  <si>
    <t>Шестерня АРМ40.0000.034</t>
  </si>
  <si>
    <t>ЗИФ-00034908</t>
  </si>
  <si>
    <t>Шестерня АРМ40.0000.034 Д</t>
  </si>
  <si>
    <t>ЗИФ-00009486</t>
  </si>
  <si>
    <t>Шестерня АРМ40.0000.037</t>
  </si>
  <si>
    <t>ЗИФ-00020043</t>
  </si>
  <si>
    <t>Шестерня АРМ40.0000.039</t>
  </si>
  <si>
    <t>ЗИФ-00034906</t>
  </si>
  <si>
    <t>Шестерня АРМ40.0000.039 Д</t>
  </si>
  <si>
    <t>ЗИФ-00023154</t>
  </si>
  <si>
    <t>Шестерня АРМ40.0000.048</t>
  </si>
  <si>
    <t>ЗИФ-00023158</t>
  </si>
  <si>
    <t>Шестерня АРМ40.0000.049</t>
  </si>
  <si>
    <t>ЗИФ-00029825</t>
  </si>
  <si>
    <t>Шестерня АРМ40.0000.051</t>
  </si>
  <si>
    <t>ЗИФ-00038284</t>
  </si>
  <si>
    <t>Шестерня зубчатая АРМ160.0000.219</t>
  </si>
  <si>
    <t>ЗИФ-00039309</t>
  </si>
  <si>
    <t>Шестерня зубчатая АРМ160.0000.519</t>
  </si>
  <si>
    <t>ЗИФ-00021660</t>
  </si>
  <si>
    <t>Шильд "Контакты" АРМ9-50.0000.041</t>
  </si>
  <si>
    <t>ЗИФ-00040552</t>
  </si>
  <si>
    <t>Шильд "Указания по запуску и остановке" АРМ9-36-20.0000.822</t>
  </si>
  <si>
    <t>ЗИФ-00040551</t>
  </si>
  <si>
    <t>Шильд "Указания по смазке" АРМ9-36-20.0000.817</t>
  </si>
  <si>
    <t>ЗИФ-00007433</t>
  </si>
  <si>
    <t>Шильд "Указания по смазке" МЗА18Т.0000.016</t>
  </si>
  <si>
    <t>ЗИФ-00026337</t>
  </si>
  <si>
    <t>Шильда для ЗИФ ПВ сцепление вкл/выкл</t>
  </si>
  <si>
    <t>ЗИФ-00043271</t>
  </si>
  <si>
    <t>Шина PE земля на DIN-изол ШНИ-8х12-10-Д-Ж ИЭК</t>
  </si>
  <si>
    <t>ЗИФ-00037799</t>
  </si>
  <si>
    <t>Шина медная ШМТ 3х25</t>
  </si>
  <si>
    <t>ЗИФ-00029128</t>
  </si>
  <si>
    <t>Шина медная ШМТ 4х40</t>
  </si>
  <si>
    <t>ЗИФ-00038989</t>
  </si>
  <si>
    <t>Шина РЕ земля на DIN-изоляторе ШНИ-6х9-14-С-Ж</t>
  </si>
  <si>
    <t>ЗИФ-00036697</t>
  </si>
  <si>
    <t>Шкаф взрывозащ. ШГВ464621 1Ex db IIC T5 Gb X IP66 по черт.</t>
  </si>
  <si>
    <t>ЗИФ-00036794</t>
  </si>
  <si>
    <t>Шкаф ВРУ ИЭА.МКС-2×200.100.001</t>
  </si>
  <si>
    <t>ЗИФ-00037246</t>
  </si>
  <si>
    <t>Шкаф управления АРМ66-11 (ШУ КС-Э)</t>
  </si>
  <si>
    <t>ЗИФ-00022168</t>
  </si>
  <si>
    <t>Шкаф управления воздуходувкой ЗИФ-ВР45С-Н-3Т</t>
  </si>
  <si>
    <t>ЗИФ-00035772</t>
  </si>
  <si>
    <t>Шкаф управления дожимной компрессорной станцией АРМ15-100.0060.000-01 (ШУ ДКС 55/660)</t>
  </si>
  <si>
    <t>ЗИФ-00036797</t>
  </si>
  <si>
    <t>Шкаф управления осушителем ИЭА.МКС-2×200.100.005</t>
  </si>
  <si>
    <t>ЗИФ-00037506</t>
  </si>
  <si>
    <t>Шкаф управления силовой по РТФВ.343000.201.001-23</t>
  </si>
  <si>
    <t>ЗИФ-00039396</t>
  </si>
  <si>
    <t>Шкаф управления УВГ2628Р24Ф000002 РН1</t>
  </si>
  <si>
    <t>ЗИФ-00037274</t>
  </si>
  <si>
    <t>Шкаф управления ШГЕ-М1006030 PH2, IP66</t>
  </si>
  <si>
    <t>ЗИФ-00041842</t>
  </si>
  <si>
    <t>Шкаф управления ШУ-1 (АРМ19-66.0710.000) 5,5 кВт</t>
  </si>
  <si>
    <t>ЗИФ-00041843</t>
  </si>
  <si>
    <t>Шкаф управления ШУ-2 (АРМ19-66.0711.000) 11 кВт</t>
  </si>
  <si>
    <t>ЗИФ-00031926</t>
  </si>
  <si>
    <t>Шкив 3/SPA140</t>
  </si>
  <si>
    <t>ЗИФ-00026231</t>
  </si>
  <si>
    <t>Шкив SPA106х3</t>
  </si>
  <si>
    <t>ЗИФ-00029469</t>
  </si>
  <si>
    <t>Шкив SPA150х4</t>
  </si>
  <si>
    <t>ЗИФ-00026497</t>
  </si>
  <si>
    <t>Шкив клиновой PHP 2SPZ100TB, SKF</t>
  </si>
  <si>
    <t>ЗИФ-00026504</t>
  </si>
  <si>
    <t>Шкив клиновой PHP 3SPA106TB, SKF</t>
  </si>
  <si>
    <t>ЗИФ-00026506</t>
  </si>
  <si>
    <t>Шкив клиновой PHP 3SPA118TB, SKF</t>
  </si>
  <si>
    <t>ЗИФ-00026503</t>
  </si>
  <si>
    <t>Шкив клиновой PHP 3SPA132TB, SKF</t>
  </si>
  <si>
    <t>ЗИФ-00026510</t>
  </si>
  <si>
    <t>Шкив клиновой PHP 3SPA140TB, SKF</t>
  </si>
  <si>
    <t>ЗИФ-00026511</t>
  </si>
  <si>
    <t>Шкив клиновой PHP 3SPA170TB, SKF</t>
  </si>
  <si>
    <t>ЗИФ-00026509</t>
  </si>
  <si>
    <t>Шкив клиновой PHP 4SPA140TB, SKF</t>
  </si>
  <si>
    <t>ЗИФ-00026508</t>
  </si>
  <si>
    <t>Шкив клиновой PHP 4SPA160TB, SKF</t>
  </si>
  <si>
    <t>ЗИФ-00028541</t>
  </si>
  <si>
    <t>Шкив клиновой PHP 4SPC224TB, SKF</t>
  </si>
  <si>
    <t>ЗИФ-00028592</t>
  </si>
  <si>
    <t>Шкив коленвала ЯМЗ-238П (3-х ручьевой)(АВТОДИЗЕЛЬ), 238П-1005061</t>
  </si>
  <si>
    <t>ЗИФ-00006487</t>
  </si>
  <si>
    <t>Шланг водяного патрубка отводящий 5301-1303010-30</t>
  </si>
  <si>
    <t>ЗИФ-00034706</t>
  </si>
  <si>
    <t>Шланг водяного патрубка, отводящий 5301-1303010-20 силикон</t>
  </si>
  <si>
    <t>ЗИФ-00006488</t>
  </si>
  <si>
    <t>Шланг воздухозаборный (ДМРВ) Двиг.406,-560, гофр ("ГАЗ") 110919200-310500</t>
  </si>
  <si>
    <t>ЗИФ-00010990</t>
  </si>
  <si>
    <t>Шланг гибкий полиуретановый ВПу-05-100, D=100мм</t>
  </si>
  <si>
    <t>ЗИФ-00040544</t>
  </si>
  <si>
    <t>Шланг гибкий полиуретановый ВПу-05-110, D=110мм</t>
  </si>
  <si>
    <t>ЗИФ-00044677</t>
  </si>
  <si>
    <t>Шланг спиральный 10 м; 12x8 мм; рапид G-1150 Gigant</t>
  </si>
  <si>
    <t>ЗИФ-00025106</t>
  </si>
  <si>
    <t>Шланг угловой воздуховода 5320, 53212, 55102 (глад.)</t>
  </si>
  <si>
    <t>ЗИФ-00034469</t>
  </si>
  <si>
    <t>Шнур 1-4С D10 ГОСТ 6467-79</t>
  </si>
  <si>
    <t>ЗИФ-00019993</t>
  </si>
  <si>
    <t>Шнур питания предпускового подогревателя ISF</t>
  </si>
  <si>
    <t>ЗИФ-00038790</t>
  </si>
  <si>
    <t>Шпилька 1-М16-8qх120.40Х.0215 ОСТ 26-2040-96</t>
  </si>
  <si>
    <t>ЗИФ-00038842</t>
  </si>
  <si>
    <t>Шпилька 1-М20-8gх120.40Х.0215 ОСТ 26-2040-96</t>
  </si>
  <si>
    <t>ЗИФ-00032198</t>
  </si>
  <si>
    <t>Шпилька крепления глушителя АРМ9-36Б.0000.044</t>
  </si>
  <si>
    <t>ЗИФ-00036832</t>
  </si>
  <si>
    <t>Шпилька М8х25 DIN 835</t>
  </si>
  <si>
    <t>ЗИФ-00032199</t>
  </si>
  <si>
    <t>Шпилька резьбовая М10 8.8 (А2К) DIN 975</t>
  </si>
  <si>
    <t>ЗИФ-00030168</t>
  </si>
  <si>
    <t>Шпилька резьбовая М10х1000 (А2К) DIN 975</t>
  </si>
  <si>
    <t>ЗИФ-00037189</t>
  </si>
  <si>
    <t>Шпилька резьбовая М10х3000 (А2) DIN 975</t>
  </si>
  <si>
    <t>ЗИФ-00019698</t>
  </si>
  <si>
    <t>Шпилька резьбовая М12 (цинк) DIN 975</t>
  </si>
  <si>
    <t>ЗИФ-00019674</t>
  </si>
  <si>
    <t>Шпилька резьбовая М12 8.8 (А2К) DIN 975</t>
  </si>
  <si>
    <t>ЗИФ-00038073</t>
  </si>
  <si>
    <t>Шпилька резьбовая М12х75 8.8 (А2К) DIN 976</t>
  </si>
  <si>
    <t>ЗИФ-00038074</t>
  </si>
  <si>
    <t>Шпилька резьбовая М12х85 8.8 (А2К) DIN 976</t>
  </si>
  <si>
    <t>ЗИФ-00035163</t>
  </si>
  <si>
    <t>Шпилька резьбовая М14 8.8 (А2К) DIN 975</t>
  </si>
  <si>
    <t>ЗИФ-00034760</t>
  </si>
  <si>
    <t>Шпилька резьбовая М16 8.8 (А2К) DIN 975 (м)</t>
  </si>
  <si>
    <t>ЗИФ-00038071</t>
  </si>
  <si>
    <t>Шпилька резьбовая М16х100 8.8 (А2К) DIN 976</t>
  </si>
  <si>
    <t>ЗИФ-00038072</t>
  </si>
  <si>
    <t>Шпилька резьбовая М16х110 8.8 (А2К) DIN 976</t>
  </si>
  <si>
    <t>ЗИФ-00029783</t>
  </si>
  <si>
    <t>Шпилька резьбовая М20 8.8 (А6К) DIN 975</t>
  </si>
  <si>
    <t>ЗИФ-00038070</t>
  </si>
  <si>
    <t>Шпилька резьбовая М20х115 8.8 (А2К) DIN 976</t>
  </si>
  <si>
    <t>ЗИФ-00019574</t>
  </si>
  <si>
    <t>Шпилька резьбовая М22 4.8 (А2К) DIN 975</t>
  </si>
  <si>
    <t>ЗИФ-00034707</t>
  </si>
  <si>
    <t>Шпилька резьбовая М24 8.8 (А2К) DIN 975</t>
  </si>
  <si>
    <t>ЗИФ-00015392</t>
  </si>
  <si>
    <t>Шпилька резьбовая М6 8.8 (цинк) DIN 975</t>
  </si>
  <si>
    <t>ЗИФ-00017131</t>
  </si>
  <si>
    <t>Шпилька резьбовая М8 8.8 (А2К) DIN 975</t>
  </si>
  <si>
    <t>ЗИФ-00011182</t>
  </si>
  <si>
    <t>Шпилька резьбовая М8 8.8 (цинк) DIN 975</t>
  </si>
  <si>
    <t>ЗИФ-00007471</t>
  </si>
  <si>
    <t>Шплинт 1,6х10 цинк DIN 94</t>
  </si>
  <si>
    <t>ЗИФ-00010743</t>
  </si>
  <si>
    <t>Шплинт 10х112 (А2К) DIN 94</t>
  </si>
  <si>
    <t>ЗИФ-00006590</t>
  </si>
  <si>
    <t>Шплинт 2х12 (A2K) DIN 94</t>
  </si>
  <si>
    <t>ЗИФ-00005934</t>
  </si>
  <si>
    <t>Шплинт 3,2х22 (А2К) DIN 94</t>
  </si>
  <si>
    <t>ЗИФ-00006591</t>
  </si>
  <si>
    <t>Шплинт 3,2х22.016 ГОСТ 397-79</t>
  </si>
  <si>
    <t>ЗИФ-00038821</t>
  </si>
  <si>
    <t>Шплинт 3,2х25 (А2К) DIN 94</t>
  </si>
  <si>
    <t>ЗИФ-00009666</t>
  </si>
  <si>
    <t>Шплинт 5х50.06 ГОСТ 397-79</t>
  </si>
  <si>
    <t>ЗИФ-00036259</t>
  </si>
  <si>
    <t>Шплинт пружинный игольчатый DIN 11024 Form D диам. отв.4 мм</t>
  </si>
  <si>
    <t>ЗИФ-00022429</t>
  </si>
  <si>
    <t>Шплинт пружинный игольчатый DIN 11024 Form D диам. отв.7 мм</t>
  </si>
  <si>
    <t>ЗИФ-00036833</t>
  </si>
  <si>
    <t>Шпонка 10х8х36 ГОСТ 23360-78</t>
  </si>
  <si>
    <t>ЗИФ-00031423</t>
  </si>
  <si>
    <t>Шпонка 14х9х1000 С45 DIN 6880</t>
  </si>
  <si>
    <t>ЗИФ-00036834</t>
  </si>
  <si>
    <t>Шпонка 14х9х50 ГОСТ 23360-78</t>
  </si>
  <si>
    <t>ЗИФ-00036835</t>
  </si>
  <si>
    <t>Шпонка 16х10х32 ГОСТ 23360-78</t>
  </si>
  <si>
    <t>ЗИФ-00039403</t>
  </si>
  <si>
    <t>Шпонка 16х10х36 ГОСТ 23360-78</t>
  </si>
  <si>
    <t>ЗИФ-00031424</t>
  </si>
  <si>
    <t>Шпонка 18х11х1000 С45 DIN 6880</t>
  </si>
  <si>
    <t>ЗИФ-00007800</t>
  </si>
  <si>
    <t>Шпонка 2-14x9x40 ГОСТ 23360-78</t>
  </si>
  <si>
    <t>ЗИФ-00005783</t>
  </si>
  <si>
    <t>Шпонка 2-14x9x63 ГОСТ 23360-78</t>
  </si>
  <si>
    <t>ЗИФ-00005784</t>
  </si>
  <si>
    <t>Шпонка 2-18x11x80 ГОСТ 23360-78</t>
  </si>
  <si>
    <t>ЗИФ-00041287</t>
  </si>
  <si>
    <t>Шпонка A16*100</t>
  </si>
  <si>
    <t>ЗИФ-00041286</t>
  </si>
  <si>
    <t>Шпонка C20*63</t>
  </si>
  <si>
    <t>ЗИФ-00005527</t>
  </si>
  <si>
    <t>Шпонка АРМ40.0000.009</t>
  </si>
  <si>
    <t>ЗИФ-00006865</t>
  </si>
  <si>
    <t>Шпонка АРМ9-ПВ5/0,7 0100-005</t>
  </si>
  <si>
    <t>ЗИФ-00005692</t>
  </si>
  <si>
    <t>Шпонка АРМ9-ПВ5/0,7 0103-005</t>
  </si>
  <si>
    <t>ЗИФ-00023141</t>
  </si>
  <si>
    <t>Шпонка сегментная 314004-П2</t>
  </si>
  <si>
    <t>ЗИФ-00037830</t>
  </si>
  <si>
    <t>Штанга АРМ89323-0000010-01.0700</t>
  </si>
  <si>
    <t>ЗИФ-00041179</t>
  </si>
  <si>
    <t>Штифт 10х20 DIN7</t>
  </si>
  <si>
    <t>ЗИФ-00010014</t>
  </si>
  <si>
    <t>Штифт 12х36 DIN7</t>
  </si>
  <si>
    <t>ЗИФ-00036836</t>
  </si>
  <si>
    <t>Штифт 12х40.Хим.Окс.прм ГОСТ 3128-70</t>
  </si>
  <si>
    <t>ЗИФ-00006491</t>
  </si>
  <si>
    <t>Штифт 14х36 (форма m6) DIN 7</t>
  </si>
  <si>
    <t>ЗИФ-00005785</t>
  </si>
  <si>
    <t>Штифт 16х45 ГОСТ 3128-70</t>
  </si>
  <si>
    <t>ЗИФ-00034818</t>
  </si>
  <si>
    <t>Штифт 6х10 (А2К) DIN 7</t>
  </si>
  <si>
    <t>ЗИФ-00005787</t>
  </si>
  <si>
    <t>Штифт 6х50.Хим.Окс.прм ГОСТ 19119-80</t>
  </si>
  <si>
    <t>ЗИФ-00041178</t>
  </si>
  <si>
    <t>Штифт 8х20 DIN7</t>
  </si>
  <si>
    <t>ЗИФ-00041150</t>
  </si>
  <si>
    <t>Штифт для стыковки АРМ.LG30182VIE-G10.040</t>
  </si>
  <si>
    <t>ЗИФ-00016581</t>
  </si>
  <si>
    <t>Штифт конический  6х36.А2 DIN 1</t>
  </si>
  <si>
    <t>ЗИФ-00016289</t>
  </si>
  <si>
    <t>Штифт конический 6х50.А2 DIN 1</t>
  </si>
  <si>
    <t>ЗИФ-00010482</t>
  </si>
  <si>
    <t>Шток АРМ19-11Ш.0010.003</t>
  </si>
  <si>
    <t>ЗИФ-00020105</t>
  </si>
  <si>
    <t>Штуцер "елочка" латунь 1 1/2" х 40мм нар.</t>
  </si>
  <si>
    <t>ЗИФ-00039777</t>
  </si>
  <si>
    <t>Штуцер "елочка" латунь 1" х 32мм нар.</t>
  </si>
  <si>
    <t>ЗИФ-00024123</t>
  </si>
  <si>
    <t>Штуцер "елочка" никелир. R1/2" х 18мм нар.</t>
  </si>
  <si>
    <t>ЗИФ-00022436</t>
  </si>
  <si>
    <t>Штуцер "елочка" никелир. R1/8" х 10мм нар.</t>
  </si>
  <si>
    <t>ЗИФ-00030813</t>
  </si>
  <si>
    <t>Штуцер 2" BSPP нар.(конус 60)-1 1/4" BSPP нар.(конус 60)</t>
  </si>
  <si>
    <t>ЗИФ-00040558</t>
  </si>
  <si>
    <t>Штуцер G1/2- Rc1/8 АРМ9-36-40.0000.124</t>
  </si>
  <si>
    <t>ЗИФ-00035313</t>
  </si>
  <si>
    <t>Штуцер G1/2"-3/4"-16UNF APM5 0000.004</t>
  </si>
  <si>
    <t>ЗИФ-00040403</t>
  </si>
  <si>
    <t>Штуцер G1/4-М10х1 АРМ-ВГ8,0-1/0,3-1,6.0000.055</t>
  </si>
  <si>
    <t>ЗИФ-00038845</t>
  </si>
  <si>
    <t>Штуцер Rc3/4 АРМ9-36-40.5430.002</t>
  </si>
  <si>
    <t>ЗИФ-00020641</t>
  </si>
  <si>
    <t>Штуцер АРМ.АКВ.0,42/0,9Л.У2.0000.015</t>
  </si>
  <si>
    <t>ЗИФ-00020183</t>
  </si>
  <si>
    <t>Штуцер АРМ.АКВ.0,42/0,9Л.У2.0200.006</t>
  </si>
  <si>
    <t>ЗИФ-00020184</t>
  </si>
  <si>
    <t>Штуцер АРМ.АКВ.0,42/0,9Л.У2.0200.008</t>
  </si>
  <si>
    <t>ЗИФ-00039408</t>
  </si>
  <si>
    <t>Штуцер АРМ9-36-40.0000-161</t>
  </si>
  <si>
    <t>ЗИФ-00038853</t>
  </si>
  <si>
    <t>Штуцер АРМ9-36-40.5420.018</t>
  </si>
  <si>
    <t>ЗИФ-00038847</t>
  </si>
  <si>
    <t>Штуцер АРМ9-36-40.5440.002</t>
  </si>
  <si>
    <t>ЗИФ-00010090</t>
  </si>
  <si>
    <t>Штуцер АРМ9-50 0000.102</t>
  </si>
  <si>
    <t>ЗИФ-00005645</t>
  </si>
  <si>
    <t>Штуцер АРМ9-50.0630.001</t>
  </si>
  <si>
    <t>ЗИФ-00039730</t>
  </si>
  <si>
    <t>Штуцер АРМ9-74.0000.009</t>
  </si>
  <si>
    <t>ЗИФ-00041901</t>
  </si>
  <si>
    <t>Штуцер АРМ9-74.0000.014</t>
  </si>
  <si>
    <t>ЗИФ-00039314</t>
  </si>
  <si>
    <t>Штуцер АРМ9-74.0500.122</t>
  </si>
  <si>
    <t>ЗИФ-00036472</t>
  </si>
  <si>
    <t>Штуцер АРМ9-84.0500.122</t>
  </si>
  <si>
    <t>ЗИФ-00039729</t>
  </si>
  <si>
    <t>Штуцер АРМ9-84.0500.122-01</t>
  </si>
  <si>
    <t>ЗИФ-00038208</t>
  </si>
  <si>
    <t>Штуцер АРМ9-ПВ5 0,7FAW 0900.004</t>
  </si>
  <si>
    <t>ЗИФ-00010938</t>
  </si>
  <si>
    <t>Штуцер АРМ9-ПВ5/0,7 0509-231</t>
  </si>
  <si>
    <t>ЗИФ-00038132</t>
  </si>
  <si>
    <t>Штуцер АРМ9-ПВ5/0,7FAW 0900.003</t>
  </si>
  <si>
    <t>ЗИФ-00020140</t>
  </si>
  <si>
    <t>Штуцер датчика температурного АРМ70-055ШУ.0000.001</t>
  </si>
  <si>
    <t>ЗИФ-00042892</t>
  </si>
  <si>
    <t>Штуцер для РВД под гидроузел-S32 (BSP1/2-М 27х1.5)</t>
  </si>
  <si>
    <t>ЗИФ-00006351</t>
  </si>
  <si>
    <t>Штуцер К 1"/ М27х1.5 АРМ9-ПВ5/0,7 0009-052</t>
  </si>
  <si>
    <t>ЗИФ-00006576</t>
  </si>
  <si>
    <t>Штуцер К 3/4" АРМ9-ПВ5/0,7 0000-201</t>
  </si>
  <si>
    <t>ЗИФ-00031978</t>
  </si>
  <si>
    <t>Штуцер К 3/4" АРМ9-ПВ5/0,7 0000-201 П/Ф</t>
  </si>
  <si>
    <t>ЗИФ-00037426</t>
  </si>
  <si>
    <t>Штуцер К 3/4" АРМ-ВГ6,6/0,3-1,6.0490.016</t>
  </si>
  <si>
    <t>ЗИФ-00037417</t>
  </si>
  <si>
    <t>Штуцер К 3/4" АРМ-ВГ6,6/0,3-1,6.0490.201</t>
  </si>
  <si>
    <t>ЗИФ-00039378</t>
  </si>
  <si>
    <t>Штуцер коллектора клапана редукционного АРМ9-42.0930.001</t>
  </si>
  <si>
    <t>ЗИФ-00039366</t>
  </si>
  <si>
    <t>Штуцер коллектора регулятора АРМ9-42.0920.001</t>
  </si>
  <si>
    <t>ЗИФ-00039001</t>
  </si>
  <si>
    <t>Штуцер концевой 1 1/4 АРМ9-74.0000.006</t>
  </si>
  <si>
    <t>ЗИФ-00033648</t>
  </si>
  <si>
    <t>Штуцер М10х1,0-G1/8" АРМ19-08Ех.0000.001</t>
  </si>
  <si>
    <t>ЗИФ-00030618</t>
  </si>
  <si>
    <t>Штуцер М12х1,5-G1/4 АРМ9-21.1-123.0040.002</t>
  </si>
  <si>
    <t>ЗИФ-00031220</t>
  </si>
  <si>
    <t>Штуцер М12х1,5-G1/8 АРМ9-21.1-123.0040.004</t>
  </si>
  <si>
    <t>ЗИФ-00030617</t>
  </si>
  <si>
    <t>Штуцер М16х1,5-G1/4 АРМ9-21.1-123.0040.001</t>
  </si>
  <si>
    <t>ЗИФ-00005520</t>
  </si>
  <si>
    <t>Штуцер М20х1,5/ Rc 1/8 МЗА18 0000-024</t>
  </si>
  <si>
    <t>ЗИФ-00030750</t>
  </si>
  <si>
    <t>Штуцер М22х1,5 АРМ9-21.1-79.0000.001</t>
  </si>
  <si>
    <t>ЗИФ-00035124</t>
  </si>
  <si>
    <t>Штуцер М22х1,5 АРМ9-21.1-79.0000.002</t>
  </si>
  <si>
    <t>ЗИФ-00041144</t>
  </si>
  <si>
    <t>Штуцер М22х1,5 на G 1/2 АРМ.АКВ.0,42/0,9Л.У2.0000.017-09</t>
  </si>
  <si>
    <t>ЗИФ-00035803</t>
  </si>
  <si>
    <t>Штуцер М22х1,5-G1/2" АРМ9-84.0300.005</t>
  </si>
  <si>
    <t>ЗИФ-00005940</t>
  </si>
  <si>
    <t>Штуцер М33х2/К 1 АРМ9-53.0000.029</t>
  </si>
  <si>
    <t>ЗИФ-00005563</t>
  </si>
  <si>
    <t>Штуцер М33х2/К 3/4 АРМ9-50.0000.029</t>
  </si>
  <si>
    <t>ЗИФ-00005562</t>
  </si>
  <si>
    <t>Штуцер М33х2/К1 1/4 АРМ9-50.0000.028</t>
  </si>
  <si>
    <t>ЗИФ-00030524</t>
  </si>
  <si>
    <t>Штуцер М36х2 АРМ9-21.1-123.0000.001 п/ф</t>
  </si>
  <si>
    <t>ЗИФ-00028887</t>
  </si>
  <si>
    <t>Штуцер М42х2 К1 ¼-К1/4 АРМ9-36.0000.057</t>
  </si>
  <si>
    <t>ЗИФ-00036256</t>
  </si>
  <si>
    <t>Штуцер М42х2/G1 1/2” АРМ9-42.0328.002</t>
  </si>
  <si>
    <t>ЗИФ-00044979</t>
  </si>
  <si>
    <t>Штуцер М42х2/G1 1/4" АРМ70-055Ш.0000.020</t>
  </si>
  <si>
    <t>ЗИФ-00025511</t>
  </si>
  <si>
    <t>Штуцер М42х2/К1 1/4" АРМ70-055Ш.0000.017 Покуп.</t>
  </si>
  <si>
    <t>ЗИФ-00025510</t>
  </si>
  <si>
    <t>Штуцер М42х2/К1" АРМ70-055Ш.0000.013 Покуп.</t>
  </si>
  <si>
    <t>ЗИФ-00015486</t>
  </si>
  <si>
    <t>Штуцер М42х2/К3/4" АРМ70-055Ш.0000.016</t>
  </si>
  <si>
    <t>ЗИФ-00025512</t>
  </si>
  <si>
    <t>Штуцер М42х2/К3/4" АРМ70-055Ш.0000.016 Покуп.</t>
  </si>
  <si>
    <t>ЗИФ-00007353</t>
  </si>
  <si>
    <t>Штуцер МЗА18 0000-013</t>
  </si>
  <si>
    <t>ЗИФ-00007359</t>
  </si>
  <si>
    <t>Штуцер МЗА18 0000-019</t>
  </si>
  <si>
    <t>ЗИФ-00007361</t>
  </si>
  <si>
    <t>Штуцер МЗА18 0000-104</t>
  </si>
  <si>
    <t>ЗИФ-00036445</t>
  </si>
  <si>
    <t>Штуцер переходной с G 3/8 АРМ9-84.0000.024</t>
  </si>
  <si>
    <t>ЗИФ-00037569</t>
  </si>
  <si>
    <t>Штуцер под приварку встык из нержавеющей стали O.D. 12мм - 1/2'', серия CWC ACWC-12M-8P</t>
  </si>
  <si>
    <t>ЗИФ-00037570</t>
  </si>
  <si>
    <t>Штуцер под приварку встык из нержавеющей стали O.D. 12мм - 3/8'', серия CWC ACWC-12M-6P</t>
  </si>
  <si>
    <t>ЗИФ-00037572</t>
  </si>
  <si>
    <t>Штуцер под приварку встык из нержавеющей стали O.D. 18мм - 1/2'', серия CWC, ACWC-18M-8P</t>
  </si>
  <si>
    <t>ЗИФ-00037571</t>
  </si>
  <si>
    <t>Штуцер под приварку встык из нержавеющей стали O.D. 8мм - 1/4'', серия CWC, ACWC-8M-4P</t>
  </si>
  <si>
    <t>ЗИФ-00039082</t>
  </si>
  <si>
    <t>Штуцер подачи масла М27х1,5 АРМ18-7,5 0000.001</t>
  </si>
  <si>
    <t>ЗИФ-00038086</t>
  </si>
  <si>
    <t>Штуцер приварной "елочка" Ду25 L70</t>
  </si>
  <si>
    <t>ЗИФ-00037575</t>
  </si>
  <si>
    <t>Штуцер с внутренней резьбой из нержавеющей стали O.D. 12мм - G 3/4'', серия CGC ACGC-12M-12G</t>
  </si>
  <si>
    <t>ЗИФ-00028999</t>
  </si>
  <si>
    <t>Штуцер с внутренней резьбой из нержавеющей стали O.D. 8мм - G 1/4'', серия CGC, ACGC-8M-4G</t>
  </si>
  <si>
    <t>ЗИФ-00037203</t>
  </si>
  <si>
    <t>Штуцер с внутренней резьбой из нержавеющей стали O.D. 8мм - М20x1.5, серия CGC, ACGC-8M-M20x1,5P</t>
  </si>
  <si>
    <t>ЗИФ-00039541</t>
  </si>
  <si>
    <t>Штуцер с наружной резьбой из нержавеющей стали O.D. 10мм - M12x1,5, серия CMC, ACMC-10M-M12x1,5P</t>
  </si>
  <si>
    <t>ЗИФ-00037644</t>
  </si>
  <si>
    <t>Штуцер с наружной резьбой из нержавеющей стали O.D. 12мм - M16x1,5, серия CMC ACMC-12M-M16x1,5P</t>
  </si>
  <si>
    <t>ЗИФ-00043285</t>
  </si>
  <si>
    <t>Штуцер с наружной резьбой из нержавеющей стали O.D. 6мм - M10x1, серия CMC; ACMC-6M-M10x1</t>
  </si>
  <si>
    <t>ЗИФ-00037200</t>
  </si>
  <si>
    <t>Штуцер с наружной резьбой из нержавеющей стали O.D. 8мм - M12x1,5, серия CMC ACMC-8M-M12x1,5P</t>
  </si>
  <si>
    <t>ЗИФ-00037201</t>
  </si>
  <si>
    <t>Штуцер с наружной резьбой из нержавеющей стали O.D. 8мм - M20x1,5, серия CMC ACMC-8M-M20x1,5P</t>
  </si>
  <si>
    <t>ЗИФ-00037746</t>
  </si>
  <si>
    <t>Штуцер с наружной резьбой из нержавеющей стали O.D. 8мм - NPT 1/4'', серия CMC ACMC-8M-4N</t>
  </si>
  <si>
    <t>ЗИФ-00037652</t>
  </si>
  <si>
    <t>Штуцер с наружной резьбой из нержавеющей стали, O.D. 12мм - G 1/2", серия CMC ACMC-12M-8G</t>
  </si>
  <si>
    <t>ЗИФ-00029000</t>
  </si>
  <si>
    <t>Штуцер с наружной резьбой из нержавеющей стали, O.D. 12мм - G 1/2", серия COM, ACOM-12M-8G</t>
  </si>
  <si>
    <t>ЗИФ-00037748</t>
  </si>
  <si>
    <t>Штуцер с наружной резьбой из нержавеющей стали, O.D. 12мм - G 1/4", серия CMC ACMC-12M-4G</t>
  </si>
  <si>
    <t>ЗИФ-00038226</t>
  </si>
  <si>
    <t>Штуцер с наружной резьбой из нержавеющей стали, O.D. 12мм - G 3/8", серия CMC ACMC-12M-6G</t>
  </si>
  <si>
    <t>ЗИФ-00037566</t>
  </si>
  <si>
    <t>Штуцер с наружной резьбой из нержавеющей стали, O.D. 12мм - G 3/8", серия COM, ACOM-12M-6G</t>
  </si>
  <si>
    <t>ЗИФ-00037643</t>
  </si>
  <si>
    <t>Штуцер с наружной резьбой из нержавеющей стали, O.D. 18мм - G 1/2", серия CMC ACMC-18M-8G</t>
  </si>
  <si>
    <t>ЗИФ-00037642</t>
  </si>
  <si>
    <t>Штуцер с наружной резьбой из нержавеющей стали, O.D. 18мм - NPT 1/4", серия CMC ACMC-18M-4N</t>
  </si>
  <si>
    <t>ЗИФ-00037638</t>
  </si>
  <si>
    <t>Штуцер с наружной резьбой из нержавеющей стали, O.D. 20мм - BSPT 1/2", серия CMC ACMC-20M-8R</t>
  </si>
  <si>
    <t>ЗИФ-00037668</t>
  </si>
  <si>
    <t>Штуцер с наружной резьбой из нержавеющей стали, O.D. 20мм - G 1/2", серия CMC ACMC-20M-8G</t>
  </si>
  <si>
    <t>ЗИФ-00037641</t>
  </si>
  <si>
    <t>Штуцер с наружной резьбой из нержавеющей стали, O.D. 20мм - NPT 1/2", серия CMC ACMC-20M-8N</t>
  </si>
  <si>
    <t>ЗИФ-00038999</t>
  </si>
  <si>
    <t>Штуцер с наружной резьбой из нержавеющей стали, O.D. 6мм - G 3/8", серия COM ACOM-6M-6G</t>
  </si>
  <si>
    <t>ЗИФ-00039000</t>
  </si>
  <si>
    <t>Штуцер с наружной резьбой из нержавеющей стали, O.D. 6мм - М12х1,5, серия COM ACOM-6M-М12</t>
  </si>
  <si>
    <t>ЗИФ-00029001</t>
  </si>
  <si>
    <t>Штуцер с наружной резьбой из нержавеющей стали, O.D. 8мм - BSPT 1/4", серия CMC, ACMC-8M-4R</t>
  </si>
  <si>
    <t>ЗИФ-00029002</t>
  </si>
  <si>
    <t>Штуцер с наружной резьбой из нержавеющей стали, O.D. 8мм - BSPT 1/8", серия CMC, ACMC-8M-2R</t>
  </si>
  <si>
    <t>ЗИФ-00037837</t>
  </si>
  <si>
    <t>Штуцер с наружной резьбой из нержавеющей стали, O.D. 8мм - G 1/2", серия COM, ACOM-8M-8G</t>
  </si>
  <si>
    <t>ЗИФ-00037653</t>
  </si>
  <si>
    <t>Штуцер с наружной резьбой из нержавеющей стали, O.D. 8мм - G 1/4", серия CMC, ACMC-8M-4G</t>
  </si>
  <si>
    <t>ЗИФ-00037565</t>
  </si>
  <si>
    <t>Штуцер с наружной резьбой из нержавеющей стали, O.D. 8мм - G 1/4", серия COM, ACOM-8M-4G</t>
  </si>
  <si>
    <t>ЗИФ-00037564</t>
  </si>
  <si>
    <t>Штуцер с наружной резьбой из нержавеющей стали, O.D. 8мм - G 1/8", серия COM, ACOM-8M-2G</t>
  </si>
  <si>
    <t>ЗИФ-00038227</t>
  </si>
  <si>
    <t>Штуцер с наружной резьбой из нержавеющей стали, O.D. 8мм - G 3/8", серия CMC, ACMC-8M-6G</t>
  </si>
  <si>
    <t>ЗИФ-00037202</t>
  </si>
  <si>
    <t>Штуцер с наружной резьбой из нержавеющей стали, O.D. 8мм - RT 1/2", серия CMC ACMC-8M-8R</t>
  </si>
  <si>
    <t>ЗИФ-00037582</t>
  </si>
  <si>
    <t>Штуцер с наружной резьбой из нержавеющей стали, приварной патрубок 1/2" - NPT 1/2", H-SSD-8T-8N</t>
  </si>
  <si>
    <t>ЗИФ-00020119</t>
  </si>
  <si>
    <t>Штуцер термореле АРМ71-055.0000.004</t>
  </si>
  <si>
    <t>ЗИФ-00037577</t>
  </si>
  <si>
    <t>Штуцер угловой под приварку встык из нержавеющей стали O.D. 12мм - G 1/2'', серия CLW, ACLW-12M-8P</t>
  </si>
  <si>
    <t>ЗИФ-00037576</t>
  </si>
  <si>
    <t>Штуцер угловой с наружной резьбой из нержавеющей стали O.D. 12мм - G 1/2'', серия CLMA ACLMA-12M-8G</t>
  </si>
  <si>
    <t>ЗИФ-00019748</t>
  </si>
  <si>
    <t>Щит АРМ.АКВ.0,42/0,9Л.У2.0202.000</t>
  </si>
  <si>
    <t>ЗИФ-00028564</t>
  </si>
  <si>
    <t>Щит АРМ18-110.1040.000</t>
  </si>
  <si>
    <t>ЗИФ-00026628</t>
  </si>
  <si>
    <t>Щит АРМ18-110.1070.000</t>
  </si>
  <si>
    <t>ЗИФ-00029928</t>
  </si>
  <si>
    <t>Щит АРМ18-75.1040.000</t>
  </si>
  <si>
    <t>ЗИФ-00037452</t>
  </si>
  <si>
    <t>Щит АРМ72-132 РН.1080.000</t>
  </si>
  <si>
    <t>ЗИФ-00028554</t>
  </si>
  <si>
    <t>Щит АРМ72-90.1060.000</t>
  </si>
  <si>
    <t>ЗИФ-00028555</t>
  </si>
  <si>
    <t>Щит АРМ72-90.1080.000</t>
  </si>
  <si>
    <t>ЗИФ-00021222</t>
  </si>
  <si>
    <t>Щит боковой АРМ5000.1070.000</t>
  </si>
  <si>
    <t>ЗИФ-00024361</t>
  </si>
  <si>
    <t>Щит боковой АРМ71-055.1070.000</t>
  </si>
  <si>
    <t>ЗИФ-00034635</t>
  </si>
  <si>
    <t>Щит боковой АРМ71-090.1070.000</t>
  </si>
  <si>
    <t>ЗИФ-00005711</t>
  </si>
  <si>
    <t>Щит боковой АРМ9-ПВ5/0,7 1090-061</t>
  </si>
  <si>
    <t>ЗИФ-00007309</t>
  </si>
  <si>
    <t>Щит боковой МЗА18 1010-040</t>
  </si>
  <si>
    <t>ЗИФ-00007402</t>
  </si>
  <si>
    <t>Щит боковой МЗА18 1010-041</t>
  </si>
  <si>
    <t>ЗИФ-00007404</t>
  </si>
  <si>
    <t>Щит боковой МЗА18 1010-041-02</t>
  </si>
  <si>
    <t>ЗИФ-00033473</t>
  </si>
  <si>
    <t>Щит вентилятора АРМ.АКВ.0,42/0,9Л.У2.0070.000-04</t>
  </si>
  <si>
    <t>ЗИФ-00035754</t>
  </si>
  <si>
    <t>Щит вентилятора АРМ.АКВ.0,42/0,9Л.У2.0072.000-04</t>
  </si>
  <si>
    <t>ЗИФ-00018553</t>
  </si>
  <si>
    <t>Щит глухой АРМ70-075Ш.1000.001</t>
  </si>
  <si>
    <t>ЗИФ-00028561</t>
  </si>
  <si>
    <t>Щит жалюзи АРМ18-110.1020.000</t>
  </si>
  <si>
    <t>ЗИФ-00028562</t>
  </si>
  <si>
    <t>Щит жалюзи АРМ18-110.1020.000-01</t>
  </si>
  <si>
    <t>ЗИФ-00010268</t>
  </si>
  <si>
    <t>Щит жалюзи АРМ19-10Ш.1020.001-01</t>
  </si>
  <si>
    <t>ЗИФ-00011051</t>
  </si>
  <si>
    <t>Щит жалюзи АРМ70-055Ш.1000.003</t>
  </si>
  <si>
    <t>ЗИФ-00018554</t>
  </si>
  <si>
    <t>Щит жалюзи АРМ70-075Ш.1000.002</t>
  </si>
  <si>
    <t>ЗИФ-00039748</t>
  </si>
  <si>
    <t>Щит жалюзи АРМ72-110 РН.1040.000</t>
  </si>
  <si>
    <t>ЗИФ-00038530</t>
  </si>
  <si>
    <t>Щит жалюзи АРМ72-90.1020.000</t>
  </si>
  <si>
    <t>ЗИФ-00032185</t>
  </si>
  <si>
    <t>Щит жалюзи АРМ9-36Б.1700.000</t>
  </si>
  <si>
    <t>ЗИФ-00024349</t>
  </si>
  <si>
    <t>Щит жалюзи АРМ9-60.1700.000</t>
  </si>
  <si>
    <t>ЗИФ-00028610</t>
  </si>
  <si>
    <t>Щит задний АРМ19-13.1000.020</t>
  </si>
  <si>
    <t>ЗИФ-00021220</t>
  </si>
  <si>
    <t>Щит задний АРМ5000.1060.000</t>
  </si>
  <si>
    <t>ЗИФ-00007822</t>
  </si>
  <si>
    <t>Щит задний АРМ9-ПВ4/0,7 1000-020</t>
  </si>
  <si>
    <t>ЗИФ-00023844</t>
  </si>
  <si>
    <t>Щит МЗА18 0800-030</t>
  </si>
  <si>
    <t>ЗИФ-00028609</t>
  </si>
  <si>
    <t>Щит передний АРМ19-13.1000.010</t>
  </si>
  <si>
    <t>ЗИФ-00021218</t>
  </si>
  <si>
    <t>Щит передний АРМ5000.1050.000</t>
  </si>
  <si>
    <t>ЗИФ-00007821</t>
  </si>
  <si>
    <t>Щит передний АРМ9-ПВ4/0,7 1000-010</t>
  </si>
  <si>
    <t>ЗИФ-00024362</t>
  </si>
  <si>
    <t>Щит подъемный АРМ71-055.1021.030</t>
  </si>
  <si>
    <t>ЗИФ-00024334</t>
  </si>
  <si>
    <t>Щит подъемный АРМ9-21.1021.030</t>
  </si>
  <si>
    <t>ЗИФ-00035483</t>
  </si>
  <si>
    <t>Щит подъёмный АРМ9-33.1070.000</t>
  </si>
  <si>
    <t>ЗИФ-00024348</t>
  </si>
  <si>
    <t>Щит подъемный АРМ9-60.1600.000</t>
  </si>
  <si>
    <t>ЗИФ-00034056</t>
  </si>
  <si>
    <t>Щит приборный АРМ9-50 DK30</t>
  </si>
  <si>
    <t>ЗИФ-00044753</t>
  </si>
  <si>
    <t>Щит приборный в сборе МЗА18 0800-000</t>
  </si>
  <si>
    <t>ЗИФ-00007308</t>
  </si>
  <si>
    <t>Щит приборный МЗА18 1010-030</t>
  </si>
  <si>
    <t>ЗИФ-00007626</t>
  </si>
  <si>
    <t>Щит приборный МЗА18Т 1030-000</t>
  </si>
  <si>
    <t>ЗИФ-00040299</t>
  </si>
  <si>
    <t>Щит приборный ЩП АРМ9-21.1ЭВ</t>
  </si>
  <si>
    <t>ЗИФ-00037092</t>
  </si>
  <si>
    <t>Щит приборный ЩП АРМ9-21.2ЭВ</t>
  </si>
  <si>
    <t>ЗИФ-00021661</t>
  </si>
  <si>
    <t>Щит приборный ЩП АРМ9-21ЭВ</t>
  </si>
  <si>
    <t>ЗИФ-00035931</t>
  </si>
  <si>
    <t>Щит приборный ЩП АРМ9-33 (манометр на 16 кгс/см2)</t>
  </si>
  <si>
    <t>ЗИФ-00015306</t>
  </si>
  <si>
    <t>Щит приборный ЩУ АРМ9-50ЭП</t>
  </si>
  <si>
    <t>ЗИФ-00041532</t>
  </si>
  <si>
    <t>Щит с монтажной панелью ЩМП 245х150х130мм, IP54</t>
  </si>
  <si>
    <t>ЗИФ-00037169</t>
  </si>
  <si>
    <t>Щит с монтажной панелью ЩМП-ЭЦ 22/120-65, 200х200х120мм, IP65, сварной, 1 замок</t>
  </si>
  <si>
    <t>ЗИФ-00036521</t>
  </si>
  <si>
    <t>Щит с монтажной панелью ЩМП-ЭЦ 33/200-65, 300х300х200мм, IP66, сварной, 1 замок</t>
  </si>
  <si>
    <t>ЗИФ-00041849</t>
  </si>
  <si>
    <t>Щит с перфорацией АРМ66-5,5.1030.000</t>
  </si>
  <si>
    <t>ЗИФ-00039749</t>
  </si>
  <si>
    <t>Щит с проемом АРМ72-110 РН.1020.000</t>
  </si>
  <si>
    <t>ЗИФ-00041850</t>
  </si>
  <si>
    <t>Щит съёмный АРМ66-5,5.1040.000</t>
  </si>
  <si>
    <t>ЗИФ-00011045</t>
  </si>
  <si>
    <t>Щит съемный АРМ70-055Ш.1020.000</t>
  </si>
  <si>
    <t>ЗИФ-00032180</t>
  </si>
  <si>
    <t>Щит съемный АРМ9-36Б.1060.000</t>
  </si>
  <si>
    <t>ЗИФ-00041848</t>
  </si>
  <si>
    <t>Щит съёмный боковой АРМ66-5,5.1020.000</t>
  </si>
  <si>
    <t>ЗИФ-00024357</t>
  </si>
  <si>
    <t>Щит торцевой АРМ71-055.1020.000</t>
  </si>
  <si>
    <t>ЗИФ-00024359</t>
  </si>
  <si>
    <t>Щит торцевой АРМ71-055.1200.000</t>
  </si>
  <si>
    <t>ЗИФ-00033425</t>
  </si>
  <si>
    <t>Щит торцевой АРМ71-090.1020.000</t>
  </si>
  <si>
    <t>ЗИФ-00034636</t>
  </si>
  <si>
    <t>Щит торцевой АРМ71-090.1020.000-01</t>
  </si>
  <si>
    <t>ЗИФ-00034637</t>
  </si>
  <si>
    <t>Щит торцевой АРМ71-090.1200.000</t>
  </si>
  <si>
    <t>ЗИФ-00024333</t>
  </si>
  <si>
    <t>Щит торцевой АРМ9-21.1021.020</t>
  </si>
  <si>
    <t>ЗИФ-00024336</t>
  </si>
  <si>
    <t>Щит торцевой АРМ9-21.1021.021</t>
  </si>
  <si>
    <t>ЗИФ-00024339</t>
  </si>
  <si>
    <t>Щит торцевой АРМ9-50.1200.000</t>
  </si>
  <si>
    <t>ЗИФ-00030114</t>
  </si>
  <si>
    <t>Щит торцевой задний АРМ9-516.1600.000</t>
  </si>
  <si>
    <t>ЗИФ-00007307</t>
  </si>
  <si>
    <t>Щит торцевой МЗА18 1010-020</t>
  </si>
  <si>
    <t>ЗИФ-00030113</t>
  </si>
  <si>
    <t>Щит торцевой передний АРМ9-516.1400.000</t>
  </si>
  <si>
    <t>ЗИФ-00026964</t>
  </si>
  <si>
    <t>Щит управления АРМ19-13-ИН-К</t>
  </si>
  <si>
    <t>ЗИФ-00026966</t>
  </si>
  <si>
    <t>Щит управления АРМ19-13-ИН-К-С3</t>
  </si>
  <si>
    <t>ЗИФ-00020769</t>
  </si>
  <si>
    <t>Щит управления АРМ71-055ИН ЩУ (ТЕХНИКС)</t>
  </si>
  <si>
    <t>ЗИФ-00025113</t>
  </si>
  <si>
    <t>Щит управления АРМ71-075ИН ЩУ (ТЕХНИКС)</t>
  </si>
  <si>
    <t>ЗИФ-00033428</t>
  </si>
  <si>
    <t>Щит управления АРМ71-090-ИН-К-С3 ЩУ</t>
  </si>
  <si>
    <t>ЗИФ-00025367</t>
  </si>
  <si>
    <t>Щит управления АРМ9-36</t>
  </si>
  <si>
    <t>ЗИФ-00027792</t>
  </si>
  <si>
    <t>Щит управления АРМ9-36-2,5 (манометр на 25 кгс/см2)</t>
  </si>
  <si>
    <t>ЗИФ-00040553</t>
  </si>
  <si>
    <t>Щит управления АРМ9-36-20</t>
  </si>
  <si>
    <t>ЗИФ-00032178</t>
  </si>
  <si>
    <t>Щит управления АРМ9-36Б (манометр 25 кгс/см²)</t>
  </si>
  <si>
    <t>ЗИФ-00041141</t>
  </si>
  <si>
    <t>Щит управления АРМ9-50-24</t>
  </si>
  <si>
    <t>ЗИФ-00032798</t>
  </si>
  <si>
    <t>Щит управления ЩУ АРМ19-10-05</t>
  </si>
  <si>
    <t>ЗИФ-00034847</t>
  </si>
  <si>
    <t>Щит управления ЩУ АРМ19-10-05-К-С3</t>
  </si>
  <si>
    <t>ЗИФ-00032945</t>
  </si>
  <si>
    <t>Щит управления ЩУ АРМ19-10-05-С3</t>
  </si>
  <si>
    <t>ЗИФ-00034682</t>
  </si>
  <si>
    <t>Щит управления ЩУ АРМ19-11-05</t>
  </si>
  <si>
    <t>ЗИФ-00032799</t>
  </si>
  <si>
    <t>Щит управления ЩУ АРМ19-12-05</t>
  </si>
  <si>
    <t>ЗИФ-00032946</t>
  </si>
  <si>
    <t>Щит управления ЩУ АРМ19-12-05-С3</t>
  </si>
  <si>
    <t>ЗИФ-00032821</t>
  </si>
  <si>
    <t>Щит управления ЩУ АРМ19-22-05</t>
  </si>
  <si>
    <t>ЗИФ-00010131</t>
  </si>
  <si>
    <t>Щит управления ЩУ АРМ19-22-РП-03</t>
  </si>
  <si>
    <t>ЗИФ-00041851</t>
  </si>
  <si>
    <t>Щит шкафа управления АРМ66-5,5.1050.000</t>
  </si>
  <si>
    <t>ЗИФ-00042903</t>
  </si>
  <si>
    <t>Щиток генератора 245-3701060-А</t>
  </si>
  <si>
    <t>ЗИФ-00042760</t>
  </si>
  <si>
    <t>Щиток генератора П-образный 240-3701060-А</t>
  </si>
  <si>
    <t>ЗИФ-00035314</t>
  </si>
  <si>
    <t>Щиток левый АРМ5.0000.062</t>
  </si>
  <si>
    <t>ЗИФ-00041947</t>
  </si>
  <si>
    <t>Щиток левый АРМ5.0000.063-66</t>
  </si>
  <si>
    <t>ЗИФ-00035315</t>
  </si>
  <si>
    <t>Щиток правый АРМ5.0000.061</t>
  </si>
  <si>
    <t>ЗИФ-00034593</t>
  </si>
  <si>
    <t>Щуп к осциллографу с делителем 1:10 60МГц, 1:1 15 МГц, HP-2060, Hoden</t>
  </si>
  <si>
    <t>ЗИФ-00045060</t>
  </si>
  <si>
    <t>Щуп уровня масла в сборе 1009070BB11-AS10</t>
  </si>
  <si>
    <t>ЗИФ-00041839</t>
  </si>
  <si>
    <t>Экран DG45D1 АРМ.АКВ0,42/0,9ЛУ2 0070.000СБ</t>
  </si>
  <si>
    <t>ЗИФ-00041559</t>
  </si>
  <si>
    <t>Эластичный элемент</t>
  </si>
  <si>
    <t>ЗИФ-00030038</t>
  </si>
  <si>
    <t>ЗИФ-00030040</t>
  </si>
  <si>
    <t>ЗИФ-00023268</t>
  </si>
  <si>
    <t>ЗИФ-00028316</t>
  </si>
  <si>
    <t>ЗИФ-00030039</t>
  </si>
  <si>
    <t>ЗИФ-00029918</t>
  </si>
  <si>
    <t>Эластичный элемент муфты</t>
  </si>
  <si>
    <t>ЗИФ-00040573</t>
  </si>
  <si>
    <t>Эластомер муфты кулачковой</t>
  </si>
  <si>
    <t>ЗИФ-00044231</t>
  </si>
  <si>
    <t>Электродвигатель 18,5 кВт</t>
  </si>
  <si>
    <t>ЗИФ-00041628</t>
  </si>
  <si>
    <t>Электродвигатель 5АМ280S4БТ2ВУ2 110кВт 1500об/мин IМ2001 400/690В 50Гц IР54 К3-2 ТТ13 84 25 (с ЗИП)</t>
  </si>
  <si>
    <t>ЗИФ-00037030</t>
  </si>
  <si>
    <t>Электродвигатель 5АМХ132М2У1, IM2081, IP54, 11кВт, 3000об/мин ,380В, 50Гц К3-2 ТТ13</t>
  </si>
  <si>
    <t>ЗИФ-00041857</t>
  </si>
  <si>
    <t>Электродвигатель 5АМХ132М2У2, IМ2081, IР54, 11кВт, 3000об/мин, 380В, 50ГЦ К3-2 ТТ13</t>
  </si>
  <si>
    <t>ЗИФ-00019710</t>
  </si>
  <si>
    <t>Электродвигатель А(АИР,5А)200L2 У3(У2,У1) 45/3000 ( 380/660В,IM2001(2081), IP54(IP55)</t>
  </si>
  <si>
    <t>ЗИФ-00007905</t>
  </si>
  <si>
    <t>Электродвигатель А180S2У3, IM2001, 22кВт, 2940 об/мин, 380/660В, 50Гц, ГОСТ Р 51689-2000</t>
  </si>
  <si>
    <t>ЗИФ-00029726</t>
  </si>
  <si>
    <t>Электродвигатель А180S2У3, IM2001, 22кВт, 2940 об/мин, 380/660В, 50Гц, ГОСТ Р 51689-2000Д</t>
  </si>
  <si>
    <t>ЗИФ-00016948</t>
  </si>
  <si>
    <t>Электродвигатель А225М2У1, IMB35 (2081), IP55, 3000 об/мин, 55 кВт, 380/660В, ЭМШ ГОСТ Р51689-2000</t>
  </si>
  <si>
    <t>ЗИФ-00026771</t>
  </si>
  <si>
    <t>Электродвигатель А250S2У3(У2,У1), IM2001(2081), IP54(IP55), 55(75)/3000, 380/660В IE2 ТрЗ ОАО ЭЛДИН</t>
  </si>
  <si>
    <t>ЗИФ-00026764</t>
  </si>
  <si>
    <t>Электродвигатель А250М2У3, IM2001, IP55, 90кВт, 3000об/мин, 380/660В, IE2, ОАО ЭЛДИН</t>
  </si>
  <si>
    <t>ЗИФ-00019776</t>
  </si>
  <si>
    <t>Электродвигатель А280S2У3, IM2001, 110кВт, 3000об/мин, 380/660В, 50Гц, ГОСТ Р 51689 (IE2, 90кВт)</t>
  </si>
  <si>
    <t>ЗИФ-00026762</t>
  </si>
  <si>
    <t>Электродвигатель А280S2У3,IM2001,380/660,50Гц,110кВт,3000об/мин ГОСТ Р 51689 (IE2, 90кВт) ОАО ЭЛДИН</t>
  </si>
  <si>
    <t>ЗИФ-00039736</t>
  </si>
  <si>
    <t>Электродвигатель АДЧР225М4У2, IM2001, 55кВт, 1500об/мин</t>
  </si>
  <si>
    <t>ЗИФ-00033752</t>
  </si>
  <si>
    <t>Электродвигатель АИМУ100S2У1, IM1081, 4кВт, 3000об/мин, 380В,1ExdllBT4 Gb</t>
  </si>
  <si>
    <t>ЗИФ-00033017</t>
  </si>
  <si>
    <t>Электродвигатель АИР100L2У1, IM1081, IP55, 5,5кВт, 3000об/мин, 220/380В, ЭМШ, 27,5кг, алюминий</t>
  </si>
  <si>
    <t>ЗИФ-00028358</t>
  </si>
  <si>
    <t>Электродвигатель АИР100L2У1, IM2081, IP55, 5,5кВт, 2900об/мин, 220/380В, ГОСТ 31606-2012</t>
  </si>
  <si>
    <t>ЗИФ-00019709</t>
  </si>
  <si>
    <t>Электродвигатель АИР180М2У3(У2,У1), IM2001(2081), IP54(IP55), 30кВт, 3000об/мин, 380/660В</t>
  </si>
  <si>
    <t>ЗИФ-00019711</t>
  </si>
  <si>
    <t>Электродвигатель АИР200М2У3(У2,У1), IM2001(2081), IP54(IP55), 37кВт, 3000об/мин, 380/660В</t>
  </si>
  <si>
    <t>ЗИФ-00039617</t>
  </si>
  <si>
    <t>Электродвигатель ВА100L6У2, IM2081, 2,2кВт, 1000об/мин, 380В,1ExdIIBT4</t>
  </si>
  <si>
    <t>ЗИФ-00031974</t>
  </si>
  <si>
    <t>Электродвигатель ВА132М2Б2У2, IМ2081, IР54, 11 кВт, 3000 об/мин, 380/660В, 50гЦ</t>
  </si>
  <si>
    <t>ЗИФ-00042359</t>
  </si>
  <si>
    <t>Электродвигатель ВА250M2БУ2.5 IM2001 IP55 90кВт 380/660 1ExdIIB+H2 T4 Gb IE1</t>
  </si>
  <si>
    <t>ЗИФ-00010106</t>
  </si>
  <si>
    <t>Электродвигатель ВРА200L2БУ2.5, IM2081 FF500, 1ExIP55, 3000об/мин, 45кВт, 380/660B PB ВЭМЗ термодатч</t>
  </si>
  <si>
    <t>ЗИФ-00028339</t>
  </si>
  <si>
    <t>Электродвигатель ВРА200L2БУ2.5, IM2081, 1ExIP55, 3000 об/мин, 45кВт, 660/1140B PB FF500 термодат</t>
  </si>
  <si>
    <t>ЗИФ-00028341</t>
  </si>
  <si>
    <t>Электродвигатель ВРА200М2БУ2.5, IM2081, IP55, 3000 об/мин, 37 кВт, 660/1140В РВ ExdI, кл. изол. Н</t>
  </si>
  <si>
    <t>ЗИФ-00027783</t>
  </si>
  <si>
    <t>Электродвигатель ВРА200М4БУ2,5, IM2001, IP55, 37кВт/1500 (380/660В, FF500, кл.из. Н, РВ ExdI, ТТ20)</t>
  </si>
  <si>
    <t>ЗИФ-00028322</t>
  </si>
  <si>
    <t>Электродвигатель ВРА250М4Б2У2.5, IM2001, IP55, 1500об, 90кВт, 660/1140В РВ ExdI Mb X ЭДН IE2кл.из.Н</t>
  </si>
  <si>
    <t>ЗИФ-00028305</t>
  </si>
  <si>
    <t>Электродвигатель ВРА250М4Б2У2.5, IM2001, IP55, 90кВт, 1500об, 380/660В, РВ ExdI Mb X ЭДН IE2кл.из.Н</t>
  </si>
  <si>
    <t>ЗИФ-00027077</t>
  </si>
  <si>
    <t>Электродвигатель ВРА280S4БУ2.5, IM2001, IP55, 1500 об, 110кВт, 380/660В РВ ExdI Mb X ЭДН IE2кл.из.Н</t>
  </si>
  <si>
    <t>ЗИФ-00028314</t>
  </si>
  <si>
    <t>Электродвигатель ВРА280S4БУ2.5, IM2001, IP55, 1500 об, 110кВт, 660/1140В РВ ExdI Mb X ЭДН IE2кл.из.Н</t>
  </si>
  <si>
    <t>ЗИФ-00042542</t>
  </si>
  <si>
    <t>Электродвигатель на постоянных магнитах для ЗИФ-СВЭ-24,2/0,3 ШМЧ-Н</t>
  </si>
  <si>
    <t>ЗИФ-00025809</t>
  </si>
  <si>
    <t>Электромагнит ЭМ 12-02</t>
  </si>
  <si>
    <t>ЗИФ-00034411</t>
  </si>
  <si>
    <t>Электромагнитный клапан 2/2-ходовой, 24 В постоянного тока АРМ.АКВ.0,42/0,9Л.У2 (ЕВО2-НК-005) N36699</t>
  </si>
  <si>
    <t>ЗИФ-00041714</t>
  </si>
  <si>
    <t>Электромагнитный клапан для JIV65B-N</t>
  </si>
  <si>
    <t>ЗИФ-00027802</t>
  </si>
  <si>
    <t>Электрообогреватели KVC-C10E6-01 (6кВт)</t>
  </si>
  <si>
    <t>ЗИФ-00042683</t>
  </si>
  <si>
    <t>Электропривод SA005Ex100ST000/NQS-S14/05</t>
  </si>
  <si>
    <t>ЗИФ-00028566</t>
  </si>
  <si>
    <t>Элемент крыши АРМ18-110.1100.011</t>
  </si>
  <si>
    <t>ЗИФ-00028567</t>
  </si>
  <si>
    <t>Элемент крыши АРМ18-110.1100.012</t>
  </si>
  <si>
    <t>ЗИФ-00040721</t>
  </si>
  <si>
    <t>Элемент крыши АРМ18-110.1100.013</t>
  </si>
  <si>
    <t>ЗИФ-00028568</t>
  </si>
  <si>
    <t>Элемент крыши АРМ18-110.1100.014</t>
  </si>
  <si>
    <t>ЗИФ-00039491</t>
  </si>
  <si>
    <t>Элемент крыши АРМ72-110 РН.1100.001</t>
  </si>
  <si>
    <t>ЗИФ-00039492</t>
  </si>
  <si>
    <t>Элемент крыши АРМ72-110 РН.1100.002</t>
  </si>
  <si>
    <t>ЗИФ-00039751</t>
  </si>
  <si>
    <t>Элемент крыши АРМ72-110 РН.1100.003</t>
  </si>
  <si>
    <t>ЗИФ-00039752</t>
  </si>
  <si>
    <t>Элемент крыши АРМ72-110 РН.1100.004</t>
  </si>
  <si>
    <t>ЗИФ-00038432</t>
  </si>
  <si>
    <t>Элемент резьбовой крепежный с внутренней резьбой РКв-12 У2 IP54</t>
  </si>
  <si>
    <t>ЗИФ-00008087</t>
  </si>
  <si>
    <t>Элемент эластичной муфты</t>
  </si>
  <si>
    <t>ЗИФ-00008088</t>
  </si>
  <si>
    <t>ЗИФ-00024365</t>
  </si>
  <si>
    <t>Юбка АРМ71-055.1001.003</t>
  </si>
  <si>
    <t>ЗИФ-00034638</t>
  </si>
  <si>
    <t>Юбка АРМ71-090.1001.003</t>
  </si>
  <si>
    <t>ЗИФ-00024337</t>
  </si>
  <si>
    <t>Юбка АРМ9-21.1021.041</t>
  </si>
  <si>
    <t>ЗИФ-00035484</t>
  </si>
  <si>
    <t>Юбка АРМ9-33.1000.004</t>
  </si>
  <si>
    <t>ЗИФ-00028908</t>
  </si>
  <si>
    <t>Юбка АРМ9-50.1001.011</t>
  </si>
  <si>
    <t>ЗИФ-00030116</t>
  </si>
  <si>
    <t>Юбка АРМ9-516.1000.004</t>
  </si>
  <si>
    <t>ЗИФ-00024355</t>
  </si>
  <si>
    <t>Юбка АРМ9-60.1000.041</t>
  </si>
  <si>
    <t>ЗИФ-00045594</t>
  </si>
  <si>
    <t>ЗИФ-00045595</t>
  </si>
  <si>
    <t>ЗИФ-00045596</t>
  </si>
  <si>
    <t>Интеркулер ДМ-9508.507.010К</t>
  </si>
  <si>
    <t>ЗИФ-00007487</t>
  </si>
  <si>
    <t>Индикатор загрязненности 39.08070.911</t>
  </si>
  <si>
    <t>ЗИФ-00038326</t>
  </si>
  <si>
    <t>Муфта</t>
  </si>
  <si>
    <t>ЗИФ-00039489</t>
  </si>
  <si>
    <t>Электропривод с возвратной пружиной</t>
  </si>
  <si>
    <t>ЗИФ-00045904</t>
  </si>
  <si>
    <t>ЗИФ-00045905</t>
  </si>
  <si>
    <t>ЗИФ-00045979</t>
  </si>
  <si>
    <t>ЗИФ-00023144</t>
  </si>
  <si>
    <t>Компрессор АРМ40.0000.000-05</t>
  </si>
  <si>
    <t>ЗИФ-00046200</t>
  </si>
  <si>
    <t xml:space="preserve">Эластичный элемент </t>
  </si>
  <si>
    <t>ЗИФ-00038346</t>
  </si>
  <si>
    <t>ЗИФ-00038339</t>
  </si>
  <si>
    <t>Клапан обратный</t>
  </si>
  <si>
    <t>ЗИФ-00042344</t>
  </si>
  <si>
    <t>ЗИФ-00045379</t>
  </si>
  <si>
    <t>Адаптер (90) JIC Ш/Ш 9/16"-9/16"+O.R. (ES)</t>
  </si>
  <si>
    <t>ЗИФ-00043275</t>
  </si>
  <si>
    <t>Адаптер BSP 1/2 Ш - NPT 3/4 Ш</t>
  </si>
  <si>
    <t>ЗИФ-00035440</t>
  </si>
  <si>
    <t>Адаптер BSPP 1 1/4"-1 1/4"</t>
  </si>
  <si>
    <t>ЗИФ-00045162</t>
  </si>
  <si>
    <t>Адаптер BSPP 1 1/4"-1" (Ш/Ш)</t>
  </si>
  <si>
    <t>ЗИФ-00045601</t>
  </si>
  <si>
    <t>Блок охлаждения ДМ-9508.636.000/02</t>
  </si>
  <si>
    <t>ЗИФ-00021455</t>
  </si>
  <si>
    <t>Болт шестигранный с неполной резьбой М10х70 8.8 (А2К) DIN 931</t>
  </si>
  <si>
    <t>ЗИФ-00045686</t>
  </si>
  <si>
    <t>Болт шестигранный с неполной резьбой М30х170 8.8 (А2К) DIN 931</t>
  </si>
  <si>
    <t>ЗИФ-00030548</t>
  </si>
  <si>
    <t>Быстроразъемное соединение ISO-A розетка BSP 1 1/2"</t>
  </si>
  <si>
    <t>ЗИФ-00030547</t>
  </si>
  <si>
    <t>Быстроразъемное соединение ISO-A штуцер BSP 1 1/2"</t>
  </si>
  <si>
    <t>ЗИФ-00018625</t>
  </si>
  <si>
    <t>Быстроразъемное соединение Серия А BSP 3/4"</t>
  </si>
  <si>
    <t>ЗИФ-00033353</t>
  </si>
  <si>
    <t>ЗИФ-00045542</t>
  </si>
  <si>
    <t>Вентилятор осевой 650 мм, YWF(K)6D650-Z, 380В/50, 600Вт, 1.5A, 11500 м³/ч, 900 об/мин</t>
  </si>
  <si>
    <t>ЗИФ-00045424</t>
  </si>
  <si>
    <t>Виброопора</t>
  </si>
  <si>
    <t>ЗИФ-00045693</t>
  </si>
  <si>
    <t>Вибропреобразователь</t>
  </si>
  <si>
    <t>ЗИФ-00045739</t>
  </si>
  <si>
    <t>Воздухоочиститель в сборе</t>
  </si>
  <si>
    <t>ЗИФ-00045485</t>
  </si>
  <si>
    <t>Втулка DIN 1SN/DIN 2SN d=10 (CS)</t>
  </si>
  <si>
    <t>ЗИФ-00033612</t>
  </si>
  <si>
    <t>Гайка М5 (А2) DIN 934</t>
  </si>
  <si>
    <t>ЗИФ-00018294</t>
  </si>
  <si>
    <t>Гайка М8 (А2) DIN 934</t>
  </si>
  <si>
    <t>ЗИФ-00045639</t>
  </si>
  <si>
    <t>Гайка невыпадающая АРМ9-145.1900.004</t>
  </si>
  <si>
    <t>ЗИФ-00043553</t>
  </si>
  <si>
    <t>Глушитель для осушителя</t>
  </si>
  <si>
    <t>ЗИФ-00045672</t>
  </si>
  <si>
    <t>Датчик давления Метран-55-ДИ-515-MП-t10-050-0,4МПа-42-C-(доп. пакет документов №1)</t>
  </si>
  <si>
    <t>ЗИФ-00045674</t>
  </si>
  <si>
    <t>Датчик давления Метран-55-ДИ-515-MП-t10-050-1МПа-42-C-(доп. пакет документов №1)</t>
  </si>
  <si>
    <t>ЗИФ-00045927</t>
  </si>
  <si>
    <t>Диффузор АРМ18-11.1100.000</t>
  </si>
  <si>
    <t>ЗИФ-00044990</t>
  </si>
  <si>
    <t>Диффузор АРМ9-36.396.040</t>
  </si>
  <si>
    <t>ЗИФ-00044989</t>
  </si>
  <si>
    <t>Диффузор АРМ9-36.396.040-20</t>
  </si>
  <si>
    <t>ЗИФ-00035199</t>
  </si>
  <si>
    <t>Диффузор для рамы ДМ-9508.339.200-11, РАЛ9003 шагрень</t>
  </si>
  <si>
    <t>ЗИФ-00045602</t>
  </si>
  <si>
    <t>Диффузор ДМ-9508.414.200-25</t>
  </si>
  <si>
    <t>ЗИФ-00045761</t>
  </si>
  <si>
    <t>Дроссель моторный для MD290/MD520/CS710/SID300/SID600 250...280 кВт, кабель до 200м</t>
  </si>
  <si>
    <t>ЗИФ-00045944</t>
  </si>
  <si>
    <t>Заглушка для отверстий D-35мм цвет черный</t>
  </si>
  <si>
    <t>ЗИФ-00033635</t>
  </si>
  <si>
    <t>Зажим стальной 5мм duplex для троса оцинкованный</t>
  </si>
  <si>
    <t>ЗИФ-00045360</t>
  </si>
  <si>
    <t>Зубчатое колесо АРМ40.0000.151</t>
  </si>
  <si>
    <t>ЗИФ-00045758</t>
  </si>
  <si>
    <t>Кабель нагревательный саморегулирующийся DSE-40P (40Вт/м)</t>
  </si>
  <si>
    <t>ЗИФ-00045760</t>
  </si>
  <si>
    <t>Карта Profinet MD290/MD500/MD500-plus/MD520/CS710</t>
  </si>
  <si>
    <t>ЗИФ-00045736</t>
  </si>
  <si>
    <t>Картер АРМ18-11.0310.000</t>
  </si>
  <si>
    <t>ЗИФ-00041920</t>
  </si>
  <si>
    <t>Клапан дроссельный (доработка) АРМ5.0040.000</t>
  </si>
  <si>
    <t>ЗИФ-00045441</t>
  </si>
  <si>
    <t>Клапан обратный DN.ru VCS3232-Fb Ду32 Ру40 межфланцевый, пружинный, корпус - нержавеющая сталь</t>
  </si>
  <si>
    <t>ЗИФ-00023987</t>
  </si>
  <si>
    <t>Кнопка «красная, стоп»</t>
  </si>
  <si>
    <t>ЗИФ-00045796</t>
  </si>
  <si>
    <t>Коллектор  нагнетания АРМ18-11.0350.000</t>
  </si>
  <si>
    <t>ЗИФ-00045363</t>
  </si>
  <si>
    <t>Коллектор термостата АРМ9-284.0650.000</t>
  </si>
  <si>
    <t>ЗИФ-00045368</t>
  </si>
  <si>
    <t>Коллектор термостата АРМ9-284.0680.000</t>
  </si>
  <si>
    <t>ЗИФ-00035008</t>
  </si>
  <si>
    <t>Кольцо 056-060-25-1-2 ГОСТ 18829-73</t>
  </si>
  <si>
    <t>ЗИФ-00032556</t>
  </si>
  <si>
    <t>Кольцо 145-150-25 ГОСТ 9833-73</t>
  </si>
  <si>
    <t>ЗИФ-00045411</t>
  </si>
  <si>
    <t>Кольцо мет. Рез. М48</t>
  </si>
  <si>
    <t>ЗИФ-00045640</t>
  </si>
  <si>
    <t>Кольцо среднее АРМ9-145.1900.001</t>
  </si>
  <si>
    <t>ЗИФ-00045238</t>
  </si>
  <si>
    <t>Комплект для замены компрессорного блока АРМ5</t>
  </si>
  <si>
    <t>ЗИФ-00045563</t>
  </si>
  <si>
    <t>Комплект кожуха АРМ18-11.1000.000</t>
  </si>
  <si>
    <t>ЗИФ-00045603</t>
  </si>
  <si>
    <t>Контактор MC1D 3P 50A HO+H3 380V 50/60Гц / MC1D50Q7</t>
  </si>
  <si>
    <t>ЗИФ-00018597</t>
  </si>
  <si>
    <t>Коробка распределительная открытой установки 240x190x90мм IP56</t>
  </si>
  <si>
    <t>ЗИФ-00045870</t>
  </si>
  <si>
    <t>КПДУ Клапан пневматический дистанционного управления MASTER BLAST в сборе</t>
  </si>
  <si>
    <t>ЗИФ-00045628</t>
  </si>
  <si>
    <t>Кран шаровой для подключения манометра, 1/2"нар -1/2"вн.</t>
  </si>
  <si>
    <t>ЗИФ-00016416</t>
  </si>
  <si>
    <t>Кран шаровый латунь ГАЛЛОП Стандарт 220 (аналог 11б27п1) Ду25 Ру16 вн.-вн. ручка</t>
  </si>
  <si>
    <t>ЗИФ-00033966</t>
  </si>
  <si>
    <t>Кран шаровый латунь ГАЛЛОП Стандарт 221 (аналог 11б27п1) Ду20 Ру16 нв.-нар. ручка</t>
  </si>
  <si>
    <t>ЗИФ-00043071</t>
  </si>
  <si>
    <t>Кран шаровый межфланцевый LD Стриж 050.016.П/П.02.Zn</t>
  </si>
  <si>
    <t>ЗИФ-00024076</t>
  </si>
  <si>
    <t>Кран шаровый муфтовый Ду25</t>
  </si>
  <si>
    <t>ЗИФ-00035234</t>
  </si>
  <si>
    <t>Кран шаровый никелир. 1 1/4" вн.-нар. ручка</t>
  </si>
  <si>
    <t>ЗИФ-00021136</t>
  </si>
  <si>
    <t>Кран шаровый никелир. 1/2" вн.-вн. бабочка</t>
  </si>
  <si>
    <t>ЗИФ-00045964</t>
  </si>
  <si>
    <t>Кран шаровый никелир. 3/8" вн.-нар. ручка</t>
  </si>
  <si>
    <t>ЗИФ-00037388</t>
  </si>
  <si>
    <t>Кран шаровый угловой с полусгоном никелир. 1/2" вн.-нар.</t>
  </si>
  <si>
    <t>ЗИФ-00037162</t>
  </si>
  <si>
    <t>Кран шаровый фланцевый DN20, PN40, LD, ручн.</t>
  </si>
  <si>
    <t>ЗИФ-00024074</t>
  </si>
  <si>
    <t>Кран шаровый фланцевый Ду50</t>
  </si>
  <si>
    <t>ЗИФ-00036362</t>
  </si>
  <si>
    <t>Кран шаровый фланцевый полнопроходной DN25, PN40, КШ.Ф.П.025.40-01 ручн.</t>
  </si>
  <si>
    <t>ЗИФ-00036361</t>
  </si>
  <si>
    <t>Кран шаровый фланцевый полнопроходной DN65, PN16, КШ.Ф.П.065.16-01 ручн.</t>
  </si>
  <si>
    <t>ЗИФ-00031566</t>
  </si>
  <si>
    <t>Кран шаровый фланцевый хладост. DN100, PN16, ПКЭ.ЗШ1.100.016.121/Д13.000.В00.08/05, электропр.</t>
  </si>
  <si>
    <t>ЗИФ-00031587</t>
  </si>
  <si>
    <t>Кран шаровый фланцевый хладост. DN80, PN16, КВО-АРМ артикул 12.211.80, ручн.</t>
  </si>
  <si>
    <t>ЗИФ-00045263</t>
  </si>
  <si>
    <t>Крепеж 48,3 одинарный в сборе с верх пласт DIN 3015/2 AL</t>
  </si>
  <si>
    <t>ЗИФ-00045262</t>
  </si>
  <si>
    <t>Крепеж для труб одинарный тип 3 D22 два болта, без верх пласт, под приварку DIN 3015/1 алюминий</t>
  </si>
  <si>
    <t>ЗИФ-00045569</t>
  </si>
  <si>
    <t>Крепление масляного фильтра АРМ9-50.0000.039 п/ф</t>
  </si>
  <si>
    <t>ЗИФ-00044689</t>
  </si>
  <si>
    <t>Кронштейн аппаратный АРМ.АКВ.0,42/0,9ЛУ2.0000.039</t>
  </si>
  <si>
    <t>ЗИФ-00019846</t>
  </si>
  <si>
    <t>Кронштейн АРМ.АКВ.0,42/0,9Л.У2.0200.001</t>
  </si>
  <si>
    <t>ЗИФ-00019847</t>
  </si>
  <si>
    <t>Кронштейн АРМ.АКВ.0,42/0,9Л.У2.0200.002</t>
  </si>
  <si>
    <t>ЗИФ-00020962</t>
  </si>
  <si>
    <t>Кронштейн АРМ.АКВ.0,42/0,9Л.У2.0212.000</t>
  </si>
  <si>
    <t>ЗИФ-00035114</t>
  </si>
  <si>
    <t>Кронштейн АРМ18-132.0260.000</t>
  </si>
  <si>
    <t>ЗИФ-00035055</t>
  </si>
  <si>
    <t>Кронштейн АРМ18-132Т.0250.000</t>
  </si>
  <si>
    <t>ЗИФ-00045564</t>
  </si>
  <si>
    <t>Кронштейн АРМ19-12 0000-040 п/ф</t>
  </si>
  <si>
    <t>ЗИФ-00045575</t>
  </si>
  <si>
    <t>Кронштейн АРМ9-ПВ5/0,7 1090-007 п/ф</t>
  </si>
  <si>
    <t>ЗИФ-00045694</t>
  </si>
  <si>
    <t>Кронштейн блока охлаждения левый АРМ9-36Б.0061.000 П/Ф</t>
  </si>
  <si>
    <t>ЗИФ-00045695</t>
  </si>
  <si>
    <t>Кронштейн блока охлаждения левый АРМ9-60.0061.000 П/Ф</t>
  </si>
  <si>
    <t>ЗИФ-00045696</t>
  </si>
  <si>
    <t>Кронштейн блока охлаждения правый АРМ9-36Б.0062.000 П/Ф</t>
  </si>
  <si>
    <t>ЗИФ-00045697</t>
  </si>
  <si>
    <t>Кронштейн блока охлаждения правый АРМ9-60.0062.000 П/Ф</t>
  </si>
  <si>
    <t>ЗИФ-00039112</t>
  </si>
  <si>
    <t>Кронштейн кузова АРМ19-13.0050.000 ПФ</t>
  </si>
  <si>
    <t>ЗИФ-00019752</t>
  </si>
  <si>
    <t>Кронштейн передний левый АРМ.АКВ.0,42/0,9Л.У2.0205.000</t>
  </si>
  <si>
    <t>ЗИФ-00019751</t>
  </si>
  <si>
    <t>Кронштейн передний правый АРМ.АКВ.0,42/0,9Л.У2.0204.000</t>
  </si>
  <si>
    <t>ЗИФ-00045400</t>
  </si>
  <si>
    <t>Кронштейн привода заслонки АРМ9-284.0900.010</t>
  </si>
  <si>
    <t>ЗИФ-00045571</t>
  </si>
  <si>
    <t>Кронштейн фильтра АРМ9-ПВ5/0,7 0009-280 п/ф</t>
  </si>
  <si>
    <t>ЗИФ-00045641</t>
  </si>
  <si>
    <t>Крышка АРМ9-145.1900.003</t>
  </si>
  <si>
    <t>ЗИФ-00045698</t>
  </si>
  <si>
    <t>Крышка картера АРМ9-ПВ5/0,7 0009-053 П/Ф</t>
  </si>
  <si>
    <t>ЗИФ-00045577</t>
  </si>
  <si>
    <t>Лента бака АРМ9-50F.1110.000 п/ф</t>
  </si>
  <si>
    <t>ЗИФ-00035741</t>
  </si>
  <si>
    <t>Лента бака АРМ9-60.0046.000А</t>
  </si>
  <si>
    <t>ЗИФ-00045310</t>
  </si>
  <si>
    <t>Лента дополнительного бака 50л. АРМ9-50.0050.150</t>
  </si>
  <si>
    <t>ЗИФ-00045028</t>
  </si>
  <si>
    <t>Манжета 35х47х6 BABSL 75FKM595 DIN 3760 AS</t>
  </si>
  <si>
    <t>ЗИФ-00042937</t>
  </si>
  <si>
    <t>Масло компрессорное FUCHS RENOLIN COMPSYN 46 (20 литров)</t>
  </si>
  <si>
    <t>ЗИФ-00045409</t>
  </si>
  <si>
    <t>ЗИФ-00045017</t>
  </si>
  <si>
    <t>ЗИФ-00010448</t>
  </si>
  <si>
    <t>Мембрана МЗА18 0000-404</t>
  </si>
  <si>
    <t>ЗИФ-00020680</t>
  </si>
  <si>
    <t>Металлорукав 4655А-03-40-40-1,0 L=1000мм (4655БТУ)</t>
  </si>
  <si>
    <t>ЗИФ-00032921</t>
  </si>
  <si>
    <t>Металлорукав под приварку Ф40-40-0,7м</t>
  </si>
  <si>
    <t>ЗИФ-00045483</t>
  </si>
  <si>
    <t>Наконечник АРМ9-284.0500.004</t>
  </si>
  <si>
    <t>ЗИФ-00045850</t>
  </si>
  <si>
    <t>Ниппель 1-1/4"н-1"-1/4"н (1)</t>
  </si>
  <si>
    <t>ЗИФ-00045516</t>
  </si>
  <si>
    <t>Окно смотровое IFL-IG-W41-40-WN/PTFE</t>
  </si>
  <si>
    <t>ЗИФ-00010274</t>
  </si>
  <si>
    <t>Отвод АРМ9-ПВ5/0,7 0009-222</t>
  </si>
  <si>
    <t>ЗИФ-00045298</t>
  </si>
  <si>
    <t>Патрубок АРМ9-284.0510.010</t>
  </si>
  <si>
    <t>ЗИФ-00045276</t>
  </si>
  <si>
    <t>Патрубок верхний АРМ9-284.0620.010</t>
  </si>
  <si>
    <t>ЗИФ-00045280</t>
  </si>
  <si>
    <t>Патрубок нижний АРМ9-284.0620.020</t>
  </si>
  <si>
    <t>ЗИФ-00045894</t>
  </si>
  <si>
    <t>Патрубок переходной d=40/60мм L=120мм силикон</t>
  </si>
  <si>
    <t>ЗИФ-00037537</t>
  </si>
  <si>
    <t>Патрубок силиконовый 90 градусов D45/55</t>
  </si>
  <si>
    <t>ЗИФ-00045702</t>
  </si>
  <si>
    <t>Пластина АРМ9-60.0300.008 П/Ф</t>
  </si>
  <si>
    <t>ЗИФ-00025421</t>
  </si>
  <si>
    <t>Платик АРМ72-90.0200.009</t>
  </si>
  <si>
    <t>ЗИФ-00045614</t>
  </si>
  <si>
    <t>Подвод на трубу раздаточную АРМ9-50.0000.855 П/Ф</t>
  </si>
  <si>
    <t>ЗИФ-00036693</t>
  </si>
  <si>
    <t>Предохранитель (вставка плавкая) 10x38 - 4A, 380В</t>
  </si>
  <si>
    <t>ЗИФ-00045842</t>
  </si>
  <si>
    <t>Предфильтр</t>
  </si>
  <si>
    <t>ЗИФ-00045671</t>
  </si>
  <si>
    <t>Преобразователь температуры измерительный Метран-2700ETH1NNANANSB2, Метран-2000</t>
  </si>
  <si>
    <t>ЗИФ-00026449</t>
  </si>
  <si>
    <t>Прокладка АРМ9-21.1-420.0000.025</t>
  </si>
  <si>
    <t>ЗИФ-00033943</t>
  </si>
  <si>
    <t>ЗИФ-00045646</t>
  </si>
  <si>
    <t>Рама на салазках АРМ18-11.0218.000</t>
  </si>
  <si>
    <t>ЗИФ-00023697</t>
  </si>
  <si>
    <t>Ребро АРМ9-60.0200.019</t>
  </si>
  <si>
    <t>ЗИФ-00045338</t>
  </si>
  <si>
    <t>Ребро швеллера амортизатора АРМ9-50F.0200.010</t>
  </si>
  <si>
    <t>ЗИФ-00045959</t>
  </si>
  <si>
    <t>Резьба стальная правая длинная DN 20 L=40мм из ВГП труб</t>
  </si>
  <si>
    <t>ЗИФ-00033683</t>
  </si>
  <si>
    <t>Реле R4N, 4 C/O, 230 VAC, конт. 12 А LED</t>
  </si>
  <si>
    <t>ЗИФ-00045604</t>
  </si>
  <si>
    <t>Реле тепловое перегрузки MRD F90 35-47A КЛАСС 10А / MRD3355</t>
  </si>
  <si>
    <t>ЗИФ-00038018</t>
  </si>
  <si>
    <t>Розетка (колодка) двухместная с крышками каучуковая 230В 2P+PE 16A IP44</t>
  </si>
  <si>
    <t>ЗИФ-00045859</t>
  </si>
  <si>
    <t>Рукав воздушный 20 бар. 19*30 mm, бухта 40м</t>
  </si>
  <si>
    <t>ЗИФ-00045636</t>
  </si>
  <si>
    <t>Рукав пескоструйный EXTRA BLAST Hose-25 (25x39 мм; 12 бар)</t>
  </si>
  <si>
    <t>ЗИФ-00045863</t>
  </si>
  <si>
    <t>Рукав пневматический ПВХ 8мм (бухта 50м)</t>
  </si>
  <si>
    <t>ЗИФ-00045895</t>
  </si>
  <si>
    <t>ЗИФ-00045896</t>
  </si>
  <si>
    <t>ЗИФ-00039540</t>
  </si>
  <si>
    <t>ЗИФ-00039539</t>
  </si>
  <si>
    <t>ЗИФ-00044043</t>
  </si>
  <si>
    <t>ЗИФ-00045161</t>
  </si>
  <si>
    <t>ЗИФ-00045940</t>
  </si>
  <si>
    <t>ЗИФ-00045951</t>
  </si>
  <si>
    <t>ЗИФ-00026068</t>
  </si>
  <si>
    <t>Сгон 40 ГОСТ 8969-75</t>
  </si>
  <si>
    <t>ЗИФ-00032977</t>
  </si>
  <si>
    <t>Сгон прямой разъемный (американка) нерж. 1 1/4" вн.нар.</t>
  </si>
  <si>
    <t>ЗИФ-00038881</t>
  </si>
  <si>
    <t>Сгон угловой разъемный (американка) латунь 1/2" вн.-нар.</t>
  </si>
  <si>
    <t>ЗИФ-00045851</t>
  </si>
  <si>
    <t>Сепаратор циклонный MASTER BLAST</t>
  </si>
  <si>
    <t>ЗИФ-00031755</t>
  </si>
  <si>
    <t>Скоба U обр. W1 (2 1/2"), М8</t>
  </si>
  <si>
    <t>ЗИФ-00045865</t>
  </si>
  <si>
    <t>Соединение стальное кулачковое MB-KIG-34</t>
  </si>
  <si>
    <t>ЗИФ-00045860</t>
  </si>
  <si>
    <t>Соединение стальное кулачковое MB-SKG-19</t>
  </si>
  <si>
    <t>ЗИФ-00045852</t>
  </si>
  <si>
    <t>Соединение стальное кулачковое MB-SKG-32</t>
  </si>
  <si>
    <t>ЗИФ-00045856</t>
  </si>
  <si>
    <t>Соединение стальное кулачковое SS-25T-MB</t>
  </si>
  <si>
    <t>ЗИФ-00045866</t>
  </si>
  <si>
    <t>Сопло абразивоструйное MASTER BLAST 6мм (карбид-бора, крепление накидная гайка)</t>
  </si>
  <si>
    <t>ЗИФ-00045867</t>
  </si>
  <si>
    <t>Сопло абразивоструйное MASTER BLAST 8мм (карбид-бора, крепление накидная гайка)</t>
  </si>
  <si>
    <t>ЗИФ-00045858</t>
  </si>
  <si>
    <t>Соплодержатель 25 мм (пластик, резьба)</t>
  </si>
  <si>
    <t>ЗИФ-00045515</t>
  </si>
  <si>
    <t>Стержень АРМ17 0500-031 П/ф</t>
  </si>
  <si>
    <t>ЗИФ-00042492</t>
  </si>
  <si>
    <t>Стойка АРМ.АКВ 36,5/1,0.0200.014</t>
  </si>
  <si>
    <t>ЗИФ-00045704</t>
  </si>
  <si>
    <t>Стойка левая АРМ71-055.0000.002 П/Ф</t>
  </si>
  <si>
    <t>ЗИФ-00045705</t>
  </si>
  <si>
    <t>Стойка правая АРМ71-055.0000.003 П/Ф</t>
  </si>
  <si>
    <t>ЗИФ-00045642</t>
  </si>
  <si>
    <t>Стопор АРМ9-145.1910.000</t>
  </si>
  <si>
    <t>ЗИФ-00045417</t>
  </si>
  <si>
    <t>Термопреобразователь сопротивления ОВЕН ДТС034-РТ100.В3.25/2</t>
  </si>
  <si>
    <t>ЗИФ-00045953</t>
  </si>
  <si>
    <t>Термостат KTO-011, на DIN-рейку, -20...40°С,Вых.=~10А, 250В; M10207</t>
  </si>
  <si>
    <t>ЗИФ-00045952</t>
  </si>
  <si>
    <t>Термостат ДР-Т-5, Щитовой, +30...+110°С,Lпогр.=85мм., d=6мм., Lкап.=870мм.,Вых.=Рх16(5)А, 220В; G7</t>
  </si>
  <si>
    <t>ЗИФ-00045854</t>
  </si>
  <si>
    <t>Тросик страховочный MASTER BLAST (шланг-шланг)</t>
  </si>
  <si>
    <t>ЗИФ-00037719</t>
  </si>
  <si>
    <t>Труба АРМ18-132.0140.003</t>
  </si>
  <si>
    <t>ЗИФ-00041709</t>
  </si>
  <si>
    <t>Труба АРМ9-50F.0634.001</t>
  </si>
  <si>
    <t>ЗИФ-00036891</t>
  </si>
  <si>
    <t>Труба АРМ9-84.0700.002</t>
  </si>
  <si>
    <t>ЗИФ-00024224</t>
  </si>
  <si>
    <t>Труба воздуховода 260-1109400</t>
  </si>
  <si>
    <t>ЗИФ-00035089</t>
  </si>
  <si>
    <t>Труба всасывающая АРМ18-132.0130.000</t>
  </si>
  <si>
    <t>ЗИФ-00034643</t>
  </si>
  <si>
    <t>Труба выхлопная АРМ9-36Б.0038.000</t>
  </si>
  <si>
    <t>ЗИФ-00037345</t>
  </si>
  <si>
    <t>Труба выходная АРМ19-160.0030.000</t>
  </si>
  <si>
    <t>ЗИФ-00038645</t>
  </si>
  <si>
    <t>Труба для дымохода нерж. D110х500мм</t>
  </si>
  <si>
    <t>ЗИФ-00037686</t>
  </si>
  <si>
    <t>Труба коллектора АРМ66-11.0400.001</t>
  </si>
  <si>
    <t>ЗИФ-00045812</t>
  </si>
  <si>
    <t>Труба нагнетания АРМ18-11.0050.000</t>
  </si>
  <si>
    <t>ЗИФ-00037142</t>
  </si>
  <si>
    <t>Труба нагнетания АРМ18-110.0360.000</t>
  </si>
  <si>
    <t>ЗИФ-00035087</t>
  </si>
  <si>
    <t>Труба нагнетания АРМ18-132.0160.000 ПФ</t>
  </si>
  <si>
    <t>ЗИФ-00045618</t>
  </si>
  <si>
    <t>Труба нагнетания АРМ5000.0040.000 П/Ф</t>
  </si>
  <si>
    <t>ЗИФ-00037467</t>
  </si>
  <si>
    <t>Труба нагнетания АРМ6000.0040.000</t>
  </si>
  <si>
    <t>ЗИФ-00039481</t>
  </si>
  <si>
    <t>Труба нагнетания АРМ70-055Ш.0120.000 ПФ</t>
  </si>
  <si>
    <t>ЗИФ-00027132</t>
  </si>
  <si>
    <t>Труба нагнетания АРМ80.0050.000</t>
  </si>
  <si>
    <t>ЗИФ-00030052</t>
  </si>
  <si>
    <t>Труба нагнетания АРМ9-21.1-123.0020.000</t>
  </si>
  <si>
    <t>ЗИФ-00045004</t>
  </si>
  <si>
    <t>Труба нагнетания АРМ9-33.0016.000</t>
  </si>
  <si>
    <t>ЗИФ-00033224</t>
  </si>
  <si>
    <t>Труба нагнетания АРМ9-50.0021.000 П/Ф</t>
  </si>
  <si>
    <t>ЗИФ-00028638</t>
  </si>
  <si>
    <t>Труба патрубка водяного АРМ9-36.0013.001</t>
  </si>
  <si>
    <t>ЗИФ-00039315</t>
  </si>
  <si>
    <t>Труба переходная G1 1/4" АРМ9-74.0700.001</t>
  </si>
  <si>
    <t>ЗИФ-00038997</t>
  </si>
  <si>
    <t>Труба подачи масла АРМ9-74.0700.000</t>
  </si>
  <si>
    <t>ЗИФ-00035085</t>
  </si>
  <si>
    <t>Труба раздаточная АРМ18-132.0150.000</t>
  </si>
  <si>
    <t>ЗИФ-00024817</t>
  </si>
  <si>
    <t>Труба раздаточная АРМ72-90.0150.000</t>
  </si>
  <si>
    <t>ЗИФ-00038864</t>
  </si>
  <si>
    <t>Труба раздаточная АРМ9-38.0241.000</t>
  </si>
  <si>
    <t>ЗИФ-00035036</t>
  </si>
  <si>
    <t>Труба раздаточная АРМ9-50.0000.854 Д</t>
  </si>
  <si>
    <t>ЗИФ-00039494</t>
  </si>
  <si>
    <t>Труба раздаточная АРМ9-50.0000.854 Д6</t>
  </si>
  <si>
    <t>ЗИФ-00034487</t>
  </si>
  <si>
    <t>Труба раздаточная АРМ9-ПВ3,6/0,7 0000-050</t>
  </si>
  <si>
    <t>ЗИФ-00043119</t>
  </si>
  <si>
    <t>Труба раздаточная АРМ9-ПВ5/0,7 FAW 0800.200Л</t>
  </si>
  <si>
    <t>ЗИФ-00025399</t>
  </si>
  <si>
    <t>Труба соединения АРМ9-36.0000.064</t>
  </si>
  <si>
    <t>ЗИФ-00018938</t>
  </si>
  <si>
    <t>Трубка PTFE - 12/10</t>
  </si>
  <si>
    <t>ЗИФ-00018684</t>
  </si>
  <si>
    <t>Трубка TRN-10/8-N (черная)</t>
  </si>
  <si>
    <t>ЗИФ-00008863</t>
  </si>
  <si>
    <t>Трубка TRN-6/4-G (желтая)</t>
  </si>
  <si>
    <t>ЗИФ-00015477</t>
  </si>
  <si>
    <t>Трубка TRN-8/6-N (черная)</t>
  </si>
  <si>
    <t>ЗИФ-00022676</t>
  </si>
  <si>
    <t>Трубка дренажная 240-1104320-А2-02</t>
  </si>
  <si>
    <t>ЗИФ-00043383</t>
  </si>
  <si>
    <t>Трубка соединительная для патрубков d=20мм, L=60 мм</t>
  </si>
  <si>
    <t>ЗИФ-00044928</t>
  </si>
  <si>
    <t>Трубка соединительная для патрубков с переходом d=25/18мм, L=65 мм</t>
  </si>
  <si>
    <t>ЗИФ-00022677</t>
  </si>
  <si>
    <t>Трубка топл. ВД Д-240-245 прямая (L=600мм) 240-1104300</t>
  </si>
  <si>
    <t>ЗИФ-00022657</t>
  </si>
  <si>
    <t>Трубки топливные форсунок комплект 4 шт. 240-1104300-Г\01\02\03\04</t>
  </si>
  <si>
    <t>ЗИФ-00045281</t>
  </si>
  <si>
    <t>Трубопровод АРМ9-284.0620.021</t>
  </si>
  <si>
    <t>ЗИФ-00040676</t>
  </si>
  <si>
    <t>Угловая секция лотка 90-100х100х1,5мм оцинк.</t>
  </si>
  <si>
    <t>ЗИФ-00041252</t>
  </si>
  <si>
    <t>Угловой шарнир М6/М5 (пр резьба)</t>
  </si>
  <si>
    <t>ЗИФ-00039946</t>
  </si>
  <si>
    <t>Угол 1/2 ВР(г) х 1/2 НР(ш) латунный</t>
  </si>
  <si>
    <t>ЗИФ-00042690</t>
  </si>
  <si>
    <t>Уголок АКБ АРМ9-33.0000.031 (ПКИ)</t>
  </si>
  <si>
    <t>ЗИФ-00044791</t>
  </si>
  <si>
    <t>Уголок алюминиевый 30х30х1,5х2000 мм</t>
  </si>
  <si>
    <t>ЗИФ-00026797</t>
  </si>
  <si>
    <t>Уголок АРМ18-110.0260.002</t>
  </si>
  <si>
    <t>ЗИФ-00026799</t>
  </si>
  <si>
    <t>Уголок АРМ18-110.0260.004</t>
  </si>
  <si>
    <t>ЗИФ-00026800</t>
  </si>
  <si>
    <t>Уголок АРМ18-110.0260.004-01</t>
  </si>
  <si>
    <t>ЗИФ-00037148</t>
  </si>
  <si>
    <t>Уголок АРМ18-110.0290.001</t>
  </si>
  <si>
    <t>ЗИФ-00027434</t>
  </si>
  <si>
    <t>Уголок АРМ18-45.0212.003</t>
  </si>
  <si>
    <t>ЗИФ-00010263</t>
  </si>
  <si>
    <t>Уголок АРМ19-11Ш.1000.003</t>
  </si>
  <si>
    <t>ЗИФ-00039114</t>
  </si>
  <si>
    <t>Уголок АРМ9-ПВ5/0,7 0009-011-01 ПФ</t>
  </si>
  <si>
    <t>ЗИФ-00025223</t>
  </si>
  <si>
    <t>Уголок АРМ9-ПВ5/0,7 0009-431 L=200мм полуф</t>
  </si>
  <si>
    <t>ЗИФ-00042783</t>
  </si>
  <si>
    <t>Уголок крепежный Z-образный оцинкованный 35х70х35х55х2 мм</t>
  </si>
  <si>
    <t>ЗИФ-00037562</t>
  </si>
  <si>
    <t>Уголок крепежный усиленный 130х130х100 мм</t>
  </si>
  <si>
    <t>ЗИФ-00037595</t>
  </si>
  <si>
    <t>Уголок крепежный усиленный оцинкованный 105х105х90х2,5 мм</t>
  </si>
  <si>
    <t>ЗИФ-00030027</t>
  </si>
  <si>
    <t>Уголок трапа агрегата АРМ-ВГ2100/0,2-7,0.0200.003 п/ф</t>
  </si>
  <si>
    <t>ЗИФ-00030029</t>
  </si>
  <si>
    <t>Уголок трапа компрессора АРМ-ВГ2100/0,2-7,0.0200.001 п/ф</t>
  </si>
  <si>
    <t>ЗИФ-00038719</t>
  </si>
  <si>
    <t>Уголок фильтров ЗИФ-АРМ-МКС-13/0,8-2-2Р-1,8Р.0200.100</t>
  </si>
  <si>
    <t>ЗИФ-00039508</t>
  </si>
  <si>
    <t>Удлинитель 20х1,5-60 АРМ-ВГ8,0-1/0,3-1,6.0000.052</t>
  </si>
  <si>
    <t>ЗИФ-00017191</t>
  </si>
  <si>
    <t>Удлинитель никелир. 1/2" х 30мм</t>
  </si>
  <si>
    <t>ЗИФ-00045242</t>
  </si>
  <si>
    <t>Удлинитель резьбовой вн/нр латунь 1" х 100мм</t>
  </si>
  <si>
    <t>ЗИФ-00043502</t>
  </si>
  <si>
    <t>Указатель предельных значений УПЗ-1, тип 1, для ТМ диам. 100, 150, 250 (кроме ТМ с ЭКП) + КМ-22, -22Кс, -32Кс, ТМТБ, нерж</t>
  </si>
  <si>
    <t>ЗИФ-00038771</t>
  </si>
  <si>
    <t>Упор АРМ9-42.0000.091</t>
  </si>
  <si>
    <t>ЗИФ-00036719</t>
  </si>
  <si>
    <t>Упор двери АРМ9-42.1000.099</t>
  </si>
  <si>
    <t>ЗИФ-00008054</t>
  </si>
  <si>
    <t>Уравнитель монотормозных тросов №46470 Арт.6Х0624.004</t>
  </si>
  <si>
    <t>ЗИФ-00021687</t>
  </si>
  <si>
    <t>Усилитель осушителя ЗИФ-АРМ-МКС-26/0,7-2-А-9Р.1100.003</t>
  </si>
  <si>
    <t>ЗИФ-00042402</t>
  </si>
  <si>
    <t>Устройство крепления металлорукава УКМ20/D12-Л</t>
  </si>
  <si>
    <t>ЗИФ-00037829</t>
  </si>
  <si>
    <t>Устройство переходное ОВЕН УП-1 (М20х1,5 - G1/2)</t>
  </si>
  <si>
    <t>ЗИФ-00028827</t>
  </si>
  <si>
    <t>Фильтр 1/4" N104-F00-TM</t>
  </si>
  <si>
    <t>ЗИФ-00037908</t>
  </si>
  <si>
    <t>Фильтр Camozzi MX3-1-F00</t>
  </si>
  <si>
    <t>ЗИФ-00045341</t>
  </si>
  <si>
    <t>Фильтр АРМ9-284.0500.100</t>
  </si>
  <si>
    <t>ЗИФ-00036470</t>
  </si>
  <si>
    <t>Фильтр АРМ9-84.0500.120</t>
  </si>
  <si>
    <t>ЗИФ-00045484</t>
  </si>
  <si>
    <t>ЗИФ-00038232</t>
  </si>
  <si>
    <t>Фильтр грубой очистки топлива</t>
  </si>
  <si>
    <t>ЗИФ-00038597</t>
  </si>
  <si>
    <t>Фильтр косой фланцевый чугун. 1 1/4" PN16</t>
  </si>
  <si>
    <t>ЗИФ-00038502</t>
  </si>
  <si>
    <t>ЗИФ-00038521</t>
  </si>
  <si>
    <t>ЗИФ-00025315</t>
  </si>
  <si>
    <t>ЗИФ-00045862</t>
  </si>
  <si>
    <t>Фильтр очистки воздуха для оператора MASTER BLAST</t>
  </si>
  <si>
    <t>ЗИФ-00045635</t>
  </si>
  <si>
    <t>Фильтр-влагоотделитель 5мкм, G1", 17 бар AF5000-F10B-2-X425-XNT01</t>
  </si>
  <si>
    <t>ЗИФ-00038748</t>
  </si>
  <si>
    <t>ЗИФ-00045627</t>
  </si>
  <si>
    <t>ЗИФ-00043320</t>
  </si>
  <si>
    <t>Фильтроэлемент воздушного фильтра ФВ ББЮ 159/120/75</t>
  </si>
  <si>
    <t>ЗИФ-00032319</t>
  </si>
  <si>
    <t>Фильтроэлемент гидравлический</t>
  </si>
  <si>
    <t>ЗИФ-00032321</t>
  </si>
  <si>
    <t>ЗИФ-00032383</t>
  </si>
  <si>
    <t>ЗИФ-00045486</t>
  </si>
  <si>
    <t>Фитинг BSP-(Г) 1/4" d=10 (CS)</t>
  </si>
  <si>
    <t>ЗИФ-00045300</t>
  </si>
  <si>
    <t>Фланец АРМ9-284.0510.002</t>
  </si>
  <si>
    <t>ЗИФ-00045336</t>
  </si>
  <si>
    <t>Фланец для предохранительного клапана АРМ9-284.0670.000</t>
  </si>
  <si>
    <t>ЗИФ-00045752</t>
  </si>
  <si>
    <t>Фланец дроссельного клапана АРМ18-11.0000.011</t>
  </si>
  <si>
    <t>ЗИФ-00037798</t>
  </si>
  <si>
    <t>Футорка никелир. 1 1/4" х 1/2" нар.-вн.</t>
  </si>
  <si>
    <t>ЗИФ-00035047</t>
  </si>
  <si>
    <t>Футорка никелир. 2” х 1 1/2" нар.-вн.</t>
  </si>
  <si>
    <t>ЗИФ-00037224</t>
  </si>
  <si>
    <t>Хомут 22-ВСт3 ГОСТ 24137-80</t>
  </si>
  <si>
    <t>ЗИФ-00037223</t>
  </si>
  <si>
    <t>Хомут 90-ВСт3 ГОСТ 24137-80</t>
  </si>
  <si>
    <t>ЗИФ-00037794</t>
  </si>
  <si>
    <t>Хомут алюминиевый силовой 4х болтовой 19х6 TITAN LOCK</t>
  </si>
  <si>
    <t>ЗИФ-00037793</t>
  </si>
  <si>
    <t>Хомут алюминиевый силовой 4х болтовой 25х6 TITAN LOCK</t>
  </si>
  <si>
    <t>ЗИФ-00032858</t>
  </si>
  <si>
    <t>Хомут АРМ5000.0020.004-02</t>
  </si>
  <si>
    <t>ЗИФ-00037811</t>
  </si>
  <si>
    <t>Хомут силовой 27-29/18 W2 Mikalor SUPRA</t>
  </si>
  <si>
    <t>ЗИФ-00010236</t>
  </si>
  <si>
    <t>Хомут силовой 59-63 W2 Mikalor SUPRA</t>
  </si>
  <si>
    <t>ЗИФ-00045861</t>
  </si>
  <si>
    <t>Хомут стальной SL-29-MB</t>
  </si>
  <si>
    <t>ЗИФ-00045853</t>
  </si>
  <si>
    <t>Хомут стальной SL-49-MB</t>
  </si>
  <si>
    <t>ЗИФ-00022728</t>
  </si>
  <si>
    <t>Хомут трубный 48-53мм (1 1/2") с гайкой</t>
  </si>
  <si>
    <t>ЗИФ-00025844</t>
  </si>
  <si>
    <t>Хомут трубный обрезиненный оцинк. 20-25мм (1/2") М8 со шпилькой-шурупом</t>
  </si>
  <si>
    <t>ЗИФ-00028054</t>
  </si>
  <si>
    <t>Хомут трубный обрезиненный оцинк. 25-28мм (3/4") со шпилькой и дюбелем (2 шт.)</t>
  </si>
  <si>
    <t>ЗИФ-00038863</t>
  </si>
  <si>
    <t>Хомут трубный обрезиненный оцинк. 55-61мм (2") М8/М10 без крепежа</t>
  </si>
  <si>
    <t>ЗИФ-00024833</t>
  </si>
  <si>
    <t>Хомут червячный 32-50/9 W1, оцинков.</t>
  </si>
  <si>
    <t>ЗИФ-00045359</t>
  </si>
  <si>
    <t>Шестерня АРМ40.0000.152</t>
  </si>
  <si>
    <t>ЗИФ-00045857</t>
  </si>
  <si>
    <t>Шланг абразивоструйный MASTER BLAST® SAND LINE (25х39 мм, 12 атм, бухта 40м)</t>
  </si>
  <si>
    <t>ЗИФ-00045855</t>
  </si>
  <si>
    <t>Шланг воздушный MASTER BLAST® AIR LINE 32mm 20 BAR, бухта 40 метров</t>
  </si>
  <si>
    <t>ЗИФ-00045637</t>
  </si>
  <si>
    <t>Шланг резиновый 3-х слойный для горячей/холодной воды Andycar 18 мм, 10 атм, H19</t>
  </si>
  <si>
    <t>ЗИФ-00045864</t>
  </si>
  <si>
    <t>Шлем защитный оператора MASTER BLAST (без рег.давл)</t>
  </si>
  <si>
    <t>ЗИФ-00045643</t>
  </si>
  <si>
    <t>Шпилька фильтра воздушного АРМ9-145.1900.002</t>
  </si>
  <si>
    <t>ЗИФ-00008636</t>
  </si>
  <si>
    <t>Шпонка 18х11х70 ГОСТ 23360-78</t>
  </si>
  <si>
    <t>ЗИФ-00013688</t>
  </si>
  <si>
    <t>Шпонка 5х5х20.Хим.Окс.прм ГОСТ 8789-78</t>
  </si>
  <si>
    <t>ЗИФ-00017395</t>
  </si>
  <si>
    <t>Штифт 12х36 (форма m6) DIN7</t>
  </si>
  <si>
    <t>ЗИФ-00044151</t>
  </si>
  <si>
    <t>Штифт 6х18 DIN 6325</t>
  </si>
  <si>
    <t>ЗИФ-00030557</t>
  </si>
  <si>
    <t>Штуцер "елочка" латунь 3/4" х 20мм нар.</t>
  </si>
  <si>
    <t>ЗИФ-00020106</t>
  </si>
  <si>
    <t>Штуцер "елочка" латунь 3/4" х 25мм нар.</t>
  </si>
  <si>
    <t>ЗИФ-00030812</t>
  </si>
  <si>
    <t>Штуцер 2" BSPP нар.(конус 60) - 2" BSPP нар.(конус 60)</t>
  </si>
  <si>
    <t>ЗИФ-00043013</t>
  </si>
  <si>
    <t>Штуцер G2"-M42x2,0 ЗИФ-АРМ-ВГ24-2/0,1-1,1.1000.001</t>
  </si>
  <si>
    <t>ЗИФ-00045101</t>
  </si>
  <si>
    <t>Штуцер G3/4-М27х1,5 АРМ9-33.0316.011 п/ф</t>
  </si>
  <si>
    <t>ЗИФ-00043302</t>
  </si>
  <si>
    <t>Штуцер выходной АРМ5.0000.102, п/ф</t>
  </si>
  <si>
    <t>ЗИФ-00028056</t>
  </si>
  <si>
    <t>Штуцер для присоединения шланга 1/2" НР х 10 мм Valtec</t>
  </si>
  <si>
    <t>ЗИФ-00044651</t>
  </si>
  <si>
    <t>Штуцер для присоединения шланга НР, ALATO, латунный 1.1/4xД32 (5/40) 0128-3232</t>
  </si>
  <si>
    <t>ЗИФ-00045277</t>
  </si>
  <si>
    <t>Штуцер елочка АРМ9-284.0620.002</t>
  </si>
  <si>
    <t>ЗИФ-00045675</t>
  </si>
  <si>
    <t>Штуцер К 1"/ М27х1.5 АРМ9-ПВ5/0,7 0009-052 п/ф</t>
  </si>
  <si>
    <t>ЗИФ-00043526</t>
  </si>
  <si>
    <t>Штуцер М10х1-G ¼ (нар-нар) ЗИФ-АРМ-ВГ2,5-1/0,25-0,7.0300.005</t>
  </si>
  <si>
    <t>ЗИФ-00037419</t>
  </si>
  <si>
    <t>Штуцер М27х1,5 АРМ-ВГ6,6/0,3-1,6.0490.027</t>
  </si>
  <si>
    <t>ЗИФ-00039590</t>
  </si>
  <si>
    <t>Штуцер М33х2/К 1 АРМ9-53.0000.029 П/Ф</t>
  </si>
  <si>
    <t>ЗИФ-00045886</t>
  </si>
  <si>
    <t>Штуцер М33х2/К 3/4 АРМ9-50.0000.029 П/Ф</t>
  </si>
  <si>
    <t>ЗИФ-00038715</t>
  </si>
  <si>
    <t>Штуцер М42х2 под приварку ЗИФ-АРМ-МКС-13/0,8-2-2Р-1,8Р.0200.003</t>
  </si>
  <si>
    <t>ЗИФ-00038714</t>
  </si>
  <si>
    <t>Штуцер М42х2-1 1/4 ЗИФ-АРМ-МКС-13/0,8-2-2Р-1,8Р.0200.002</t>
  </si>
  <si>
    <t>ЗИФ-00028925</t>
  </si>
  <si>
    <t>ЗИФ-00034867</t>
  </si>
  <si>
    <t>Штуцер М42х2+G1 1/2-R1/4 АРМ9-38.0301.002 ПФ</t>
  </si>
  <si>
    <t>ЗИФ-00038555</t>
  </si>
  <si>
    <t>Штуцер манометра G1/2 (вн.-нар.) ЗИФ-АРМ-МКС-20,1/1,0-1-10,8Р.0000.003</t>
  </si>
  <si>
    <t>ЗИФ-00043540</t>
  </si>
  <si>
    <t>Штуцер переходной BSP 3/4- DK м33х2</t>
  </si>
  <si>
    <t>ЗИФ-00037548</t>
  </si>
  <si>
    <t>Штуцер приварной 16-012 ГОСТ 16045-70</t>
  </si>
  <si>
    <t>ЗИФ-00037549</t>
  </si>
  <si>
    <t>Штуцер приварной 18-012 ГОСТ 16045-70</t>
  </si>
  <si>
    <t>ЗИФ-00037550</t>
  </si>
  <si>
    <t>Штуцер приварной 22-012 ГОСТ 16045-70</t>
  </si>
  <si>
    <t>ЗИФ-00037551</t>
  </si>
  <si>
    <t>Штуцер приварной 38-012 ГОСТ 16045-70</t>
  </si>
  <si>
    <t>ЗИФ-00044228</t>
  </si>
  <si>
    <t>Штуцер с внутренней резьбой ACGC-8M-M14x1.5P из нержавеющей стали O.D. 8мм – M14x1,5, серия CGC</t>
  </si>
  <si>
    <t>ЗИФ-00044806</t>
  </si>
  <si>
    <t>Штуцер с внутренней резьбой из нержавеющей стали O.D. 16мм - G 1/2'', от -196 до +649°C; CGC-16M-8G.FLD.RU</t>
  </si>
  <si>
    <t>ЗИФ-00043284</t>
  </si>
  <si>
    <t>Штуцер с наружной резьбой из нержавеющей стали, O.D. 8мм - G 1/2", серия CMC; ACMC-8M-8G</t>
  </si>
  <si>
    <t>ЗИФ-00045626</t>
  </si>
  <si>
    <t>Штуцер термометра АРМ5000.0040.003</t>
  </si>
  <si>
    <t>ЗИФ-00035672</t>
  </si>
  <si>
    <t>Щит АРМ18-132.1040.000</t>
  </si>
  <si>
    <t>ЗИФ-00035673</t>
  </si>
  <si>
    <t>Щит АРМ18-132.1060.000</t>
  </si>
  <si>
    <t>ЗИФ-00035674</t>
  </si>
  <si>
    <t>Щит АРМ18-132.1080.000</t>
  </si>
  <si>
    <t>ЗИФ-00035675</t>
  </si>
  <si>
    <t>Щит АРМ18-132.1080.000-01</t>
  </si>
  <si>
    <t>ЗИФ-00037451</t>
  </si>
  <si>
    <t>Щит АРМ72-132 РН.1070.000</t>
  </si>
  <si>
    <t>ЗИФ-00019844</t>
  </si>
  <si>
    <t>Щит боковой АРМ.АКВ.0,42/0,9Л.У2.0206.000</t>
  </si>
  <si>
    <t>ЗИФ-00019845</t>
  </si>
  <si>
    <t>Щит боковой АРМ.АКВ.0,42/0,9Л.У2.0207.000</t>
  </si>
  <si>
    <t>ЗИФ-00044687</t>
  </si>
  <si>
    <t>Щит вентилятора в сборе АРМ.АКВ.0,42/0,9ЛУ2.0076.000-04</t>
  </si>
  <si>
    <t>ЗИФ-00010269</t>
  </si>
  <si>
    <t>Щит глухой АРМ19-11Ш.1060.001-01</t>
  </si>
  <si>
    <t>ЗИФ-00037453</t>
  </si>
  <si>
    <t>Щит жалюзи АРМ72-132 РН.1020.000</t>
  </si>
  <si>
    <t>ЗИФ-00037679</t>
  </si>
  <si>
    <t>Щит жалюзи с коробкой приборной АРМ18-132.1030.000</t>
  </si>
  <si>
    <t>ЗИФ-00037324</t>
  </si>
  <si>
    <t>Щит манометров АРМ-ВГ6,6/0,3-1,6.0230.010</t>
  </si>
  <si>
    <t>ЗИФ-00034617</t>
  </si>
  <si>
    <t>Щит приборный ЩП АРМ9-21-Р</t>
  </si>
  <si>
    <t>ЗИФ-00043414</t>
  </si>
  <si>
    <t>Щит приборный ЩП АРМ9-516</t>
  </si>
  <si>
    <t>ЗИФ-00037454</t>
  </si>
  <si>
    <t>Щит с проёмом АРМ72-132 РН.1075.000</t>
  </si>
  <si>
    <t>ЗИФ-00039097</t>
  </si>
  <si>
    <t>Щит съемный АРМ18-7,5.1030.000</t>
  </si>
  <si>
    <t>ЗИФ-00039098</t>
  </si>
  <si>
    <t>Щит съемный АРМ18-7,5.1040.000</t>
  </si>
  <si>
    <t>ЗИФ-00010257</t>
  </si>
  <si>
    <t>Щит съемный АРМ19-11Ш.1040.000</t>
  </si>
  <si>
    <t>ЗИФ-00039099</t>
  </si>
  <si>
    <t>Щит торцевой АРМ18-7,5.1050.000</t>
  </si>
  <si>
    <t>ЗИФ-00039100</t>
  </si>
  <si>
    <t>Щит торцевой АРМ18-7,5.1060.000</t>
  </si>
  <si>
    <t>ЗИФ-00045545</t>
  </si>
  <si>
    <t>Щит управления АРМ9-36.1</t>
  </si>
  <si>
    <t>ЗИФ-00038812</t>
  </si>
  <si>
    <t>Щит управления АРМ9-36А</t>
  </si>
  <si>
    <t>ЗИФ-00044683</t>
  </si>
  <si>
    <t>Щиток нижний АРМ.АКВ.0,42/0,9ЛУ2.0570.003</t>
  </si>
  <si>
    <t>ЗИФ-00044688</t>
  </si>
  <si>
    <t>Экран АРМ.АКВ.0,42/0,9ЛУ2.0568.000</t>
  </si>
  <si>
    <t>ЗИФ-00043997</t>
  </si>
  <si>
    <t>Электродвигатель 5АИ 200 М4 Б12-F2-IP55-УХЛ4 37/1500 IM 1001</t>
  </si>
  <si>
    <t>ЗИФ-00036881</t>
  </si>
  <si>
    <t>ЗИФ-00030615</t>
  </si>
  <si>
    <t>Электродвигатель 5АИ100S2, IM2081, 4кВт, 3000об/мин</t>
  </si>
  <si>
    <t>ЗИФ-00032957</t>
  </si>
  <si>
    <t>Электродвигатель 5АИ132M4, IM2081, 11кВт, 1500об/мин</t>
  </si>
  <si>
    <t>ЗИФ-00038248</t>
  </si>
  <si>
    <t>Электродвигатель A200L2B1У3, IM2001, IP55, 45/3000, 380/660В, с пополнением смазки, в обмотке бимета</t>
  </si>
  <si>
    <t>ЗИФ-00021491</t>
  </si>
  <si>
    <t>Электродвигатель A200L2RБУ3, IM2001, IP55, 45кВт, 3000об/мин, 380/660В, с пополнением смазки, спец.</t>
  </si>
  <si>
    <t>ЗИФ-00038266</t>
  </si>
  <si>
    <t>Электродвигатель A200L2В1У3, IM2001, IP55V 45кВт, 660/1140В, IE2 (с пополнением смазки)</t>
  </si>
  <si>
    <t>ЗИФ-00035574</t>
  </si>
  <si>
    <t>Электродвигатель ESQ 90 LA4-SDN, IM B35, 1,5/1500</t>
  </si>
  <si>
    <t>ЗИФ-00037184</t>
  </si>
  <si>
    <t>Электродвигатель RA200LA2БУ3, IM1001, IP55, 30кВт, 2950 об/мин, 380/660В, 50Гц,  IE2</t>
  </si>
  <si>
    <t>ЗИФ-00038094</t>
  </si>
  <si>
    <t>Электродвигатель А225M2FБУ3, IM2001, IP55, 3000 об/мин, 49кВт, 400В, 20-50гц, IE1 IC411S1 (П570)</t>
  </si>
  <si>
    <t>ЗИФ-00036614</t>
  </si>
  <si>
    <t>Электродвигатель А315M2FБУ3 380 6в IM2001 ip55 IE2 S1 IC411 20-50гц, 200кВт, кл.Н</t>
  </si>
  <si>
    <t>ЗИФ-00034471</t>
  </si>
  <si>
    <t>Электродвигатель АИР80А2У1, IM1081, IP55, 1,5кВт, 3000об/мин, 220/380В, ЭМШ, 14кг, алюминий</t>
  </si>
  <si>
    <t>ЗИФ-00043287</t>
  </si>
  <si>
    <t>Электродвигатель АОМ-355М-4У1-Т 250 кВт 1500 об/мин 6000В</t>
  </si>
  <si>
    <t>ЗИФ-00041213</t>
  </si>
  <si>
    <t>Электродвигатель ВА160S2УХЛ1, IM2081, IP55, 15кВт, 3000об/мин, 380/660В, IE2, ЧР2-О-01</t>
  </si>
  <si>
    <t>ЗИФ-00038800</t>
  </si>
  <si>
    <t>Электродвигатель ВА225M2FБУХЛ2, IM2001 IP55 49кВт 380В 20-50Гц 1ExdIICT4 кл.из.F S1 IC411 IE1 Mconst</t>
  </si>
  <si>
    <t>ЗИФ-00038560</t>
  </si>
  <si>
    <t>Электродвигатель ВРА132М4Б2У2,5, IМ2081, IР55, 1500 об/мин, 11 кВт, 660/1140В, 50Гц Н ТТ20</t>
  </si>
  <si>
    <t>ЗИФ-00026977</t>
  </si>
  <si>
    <t>Электродвигатель ВРА200М2БУ2.5, IM2081, IP55, 3000 об/мин, 37 кВт, 380/660В РВ ExdI, кл. изол. Н</t>
  </si>
  <si>
    <t>ЗИФ-00035100</t>
  </si>
  <si>
    <t>Электродвигатель ВРА280М4Б2У2.5, IМ2001, IР55, 1500 об/мин, 132 кВт, 660/1140В, 50 Гц ТТ20 ОАО ВЭМЗ</t>
  </si>
  <si>
    <t>ЗИФ-00035084</t>
  </si>
  <si>
    <t>Электродвигатель ВРА280М4БУ2.5, IM2001, IP55 132/1500 380/660В РВ Ex dI Mb X ЭДН IE2кл.из.Н ОАО ВЭМЗ</t>
  </si>
  <si>
    <t>ЗИФ-00043363</t>
  </si>
  <si>
    <t>Электродвигатель с насосом П7-Т20.12В сб.4656 (для подогревателя Теплостар 14ТС-10-12)</t>
  </si>
  <si>
    <t>ЗИФ-00037622</t>
  </si>
  <si>
    <t>Элемент воздуховода АРМ-ВГ6,6/0,3-1,6.1410.000</t>
  </si>
  <si>
    <t>ЗИФ-00037623</t>
  </si>
  <si>
    <t>Элемент воздуховода АРМ-ВГ6,6/0,3-1,6.1420.000</t>
  </si>
  <si>
    <t>ЗИФ-00037624</t>
  </si>
  <si>
    <t>Элемент воздуховода АРМ-ВГ6,6/0,3-1,6.1430.000</t>
  </si>
  <si>
    <t>ЗИФ-00032894</t>
  </si>
  <si>
    <t>Элемент резьбовой крепежный с внутренней резьбой РКв-15 У2 IP54</t>
  </si>
  <si>
    <t>ЗИФ-00043424</t>
  </si>
  <si>
    <t>Элемент резьбовой крепежный с внутренней резьбой РКв-20 У2 IP54</t>
  </si>
  <si>
    <t>ЗИФ-00038664</t>
  </si>
  <si>
    <t>Элемент топливного фильтра</t>
  </si>
  <si>
    <t>ЗИФ-00010378</t>
  </si>
  <si>
    <t>ЗИФ-00046736</t>
  </si>
  <si>
    <t>Блок охлаждения</t>
  </si>
  <si>
    <t>ЗИФ-00046754</t>
  </si>
  <si>
    <t>Кронштейн</t>
  </si>
  <si>
    <t>ЗИФ-00046840</t>
  </si>
  <si>
    <t xml:space="preserve">ЗИФ-00046011 </t>
  </si>
  <si>
    <t>ЗИФ-00046867</t>
  </si>
  <si>
    <t>Ремень приводной</t>
  </si>
  <si>
    <t xml:space="preserve">12. Запасные части деталей и узлов компрессоров </t>
  </si>
  <si>
    <t>По запросу</t>
  </si>
  <si>
    <t>Прайс-лист на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</si>
</sst>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₽&quot;"/>
    <numFmt numFmtId="165" formatCode="0.0"/>
    <numFmt numFmtId="166" formatCode="#,##0.0"/>
  </numFmts>
  <fonts count="5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3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2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sz val="10"/>
      <color theme="0" tint="-4.9989318521683403E-2"/>
      <name val="Calibri"/>
      <family val="2"/>
      <charset val="204"/>
      <scheme val="minor"/>
    </font>
    <font>
      <b/>
      <strike/>
      <sz val="10"/>
      <color theme="0" tint="-4.9989318521683403E-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rgb="FFE75B12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Calibri"/>
      <family val="2"/>
      <scheme val="minor"/>
    </font>
    <font>
      <sz val="8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i/>
      <sz val="10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trike/>
      <sz val="10"/>
      <color theme="0" tint="-4.9989318521683403E-2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9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sz val="10"/>
      <color rgb="FFE75B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color theme="1"/>
      <name val="Courier New"/>
      <family val="3"/>
      <charset val="204"/>
    </font>
    <font>
      <sz val="18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7228"/>
        <bgColor indexed="64"/>
      </patternFill>
    </fill>
    <fill>
      <patternFill patternType="solid">
        <fgColor rgb="FFF87228"/>
        <bgColor rgb="FFF87228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rgb="FFF87228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/>
      <top style="double">
        <color theme="0" tint="-0.24994659260841701"/>
      </top>
      <bottom/>
      <diagonal/>
    </border>
    <border>
      <left/>
      <right/>
      <top style="double">
        <color theme="0" tint="-0.24994659260841701"/>
      </top>
      <bottom/>
      <diagonal/>
    </border>
    <border>
      <left/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/>
      <top/>
      <bottom/>
      <diagonal/>
    </border>
    <border>
      <left/>
      <right style="double">
        <color theme="0" tint="-0.24994659260841701"/>
      </right>
      <top/>
      <bottom/>
      <diagonal/>
    </border>
    <border>
      <left style="double">
        <color theme="0" tint="-0.24994659260841701"/>
      </left>
      <right/>
      <top/>
      <bottom style="double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double">
        <color theme="0" tint="-0.24994659260841701"/>
      </right>
      <top/>
      <bottom style="double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6" xfId="1" applyBorder="1" applyAlignment="1">
      <alignment horizontal="left" vertical="center"/>
    </xf>
    <xf numFmtId="0" fontId="12" fillId="0" borderId="6" xfId="0" applyFont="1" applyBorder="1"/>
    <xf numFmtId="0" fontId="13" fillId="0" borderId="6" xfId="0" applyFont="1" applyBorder="1" applyAlignment="1">
      <alignment horizontal="left" vertical="center" wrapText="1"/>
    </xf>
    <xf numFmtId="0" fontId="0" fillId="0" borderId="6" xfId="0" applyBorder="1"/>
    <xf numFmtId="0" fontId="13" fillId="0" borderId="6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2" fillId="0" borderId="7" xfId="0" applyFont="1" applyBorder="1"/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3" fillId="0" borderId="6" xfId="0" applyFont="1" applyBorder="1"/>
    <xf numFmtId="0" fontId="12" fillId="0" borderId="1" xfId="0" applyFont="1" applyBorder="1"/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/>
    </xf>
    <xf numFmtId="0" fontId="13" fillId="0" borderId="1" xfId="0" applyFont="1" applyBorder="1"/>
    <xf numFmtId="0" fontId="13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3" xfId="0" applyBorder="1"/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0" fontId="10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5" fillId="0" borderId="7" xfId="0" applyFont="1" applyBorder="1" applyAlignment="1">
      <alignment horizontal="right" vertical="center"/>
    </xf>
    <xf numFmtId="0" fontId="23" fillId="0" borderId="9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6" xfId="0" applyFont="1" applyBorder="1"/>
    <xf numFmtId="0" fontId="25" fillId="0" borderId="6" xfId="0" applyFont="1" applyBorder="1" applyAlignment="1">
      <alignment horizontal="right" vertical="center"/>
    </xf>
    <xf numFmtId="0" fontId="23" fillId="0" borderId="13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3" fillId="0" borderId="2" xfId="0" applyFont="1" applyBorder="1" applyAlignment="1">
      <alignment vertical="center"/>
    </xf>
    <xf numFmtId="0" fontId="25" fillId="0" borderId="13" xfId="0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3" fillId="0" borderId="23" xfId="0" applyFont="1" applyBorder="1" applyAlignment="1">
      <alignment vertical="center"/>
    </xf>
    <xf numFmtId="0" fontId="25" fillId="0" borderId="22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4" fillId="4" borderId="0" xfId="0" applyFont="1" applyFill="1"/>
    <xf numFmtId="0" fontId="11" fillId="0" borderId="22" xfId="0" applyFont="1" applyBorder="1" applyAlignment="1">
      <alignment vertical="center"/>
    </xf>
    <xf numFmtId="0" fontId="11" fillId="0" borderId="22" xfId="0" applyFont="1" applyBorder="1" applyAlignment="1">
      <alignment vertical="center" wrapText="1"/>
    </xf>
    <xf numFmtId="0" fontId="0" fillId="0" borderId="9" xfId="0" applyBorder="1"/>
    <xf numFmtId="0" fontId="25" fillId="0" borderId="24" xfId="0" applyFont="1" applyBorder="1" applyAlignment="1">
      <alignment horizontal="right" vertical="center"/>
    </xf>
    <xf numFmtId="0" fontId="11" fillId="0" borderId="22" xfId="0" applyFont="1" applyFill="1" applyBorder="1" applyAlignment="1">
      <alignment vertical="center"/>
    </xf>
    <xf numFmtId="0" fontId="23" fillId="0" borderId="22" xfId="0" applyFont="1" applyFill="1" applyBorder="1" applyAlignment="1">
      <alignment horizontal="left" vertical="center"/>
    </xf>
    <xf numFmtId="0" fontId="23" fillId="0" borderId="22" xfId="0" applyFont="1" applyFill="1" applyBorder="1" applyAlignment="1">
      <alignment vertical="center"/>
    </xf>
    <xf numFmtId="0" fontId="24" fillId="4" borderId="0" xfId="0" applyFont="1" applyFill="1" applyAlignment="1"/>
    <xf numFmtId="0" fontId="13" fillId="0" borderId="1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vertical="center"/>
    </xf>
    <xf numFmtId="0" fontId="15" fillId="0" borderId="1" xfId="0" applyFont="1" applyBorder="1"/>
    <xf numFmtId="0" fontId="5" fillId="0" borderId="10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0" fillId="3" borderId="7" xfId="0" applyFont="1" applyFill="1" applyBorder="1"/>
    <xf numFmtId="0" fontId="9" fillId="3" borderId="7" xfId="0" applyFont="1" applyFill="1" applyBorder="1"/>
    <xf numFmtId="0" fontId="20" fillId="3" borderId="7" xfId="0" applyFont="1" applyFill="1" applyBorder="1" applyAlignment="1">
      <alignment wrapText="1"/>
    </xf>
    <xf numFmtId="0" fontId="16" fillId="3" borderId="0" xfId="0" applyFont="1" applyFill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3" fontId="16" fillId="3" borderId="7" xfId="0" applyNumberFormat="1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vertical="top"/>
    </xf>
    <xf numFmtId="0" fontId="12" fillId="0" borderId="6" xfId="0" applyFont="1" applyBorder="1" applyAlignment="1">
      <alignment horizontal="left" vertical="center"/>
    </xf>
    <xf numFmtId="0" fontId="16" fillId="3" borderId="10" xfId="0" applyFont="1" applyFill="1" applyBorder="1" applyAlignment="1">
      <alignment horizontal="center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vertical="top"/>
    </xf>
    <xf numFmtId="0" fontId="13" fillId="0" borderId="23" xfId="0" applyFont="1" applyBorder="1" applyAlignment="1">
      <alignment vertical="top"/>
    </xf>
    <xf numFmtId="0" fontId="13" fillId="0" borderId="23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/>
    </xf>
    <xf numFmtId="49" fontId="5" fillId="7" borderId="10" xfId="0" applyNumberFormat="1" applyFont="1" applyFill="1" applyBorder="1" applyAlignment="1">
      <alignment horizontal="center" vertical="center"/>
    </xf>
    <xf numFmtId="49" fontId="5" fillId="7" borderId="11" xfId="0" applyNumberFormat="1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3" borderId="10" xfId="0" applyFont="1" applyFill="1" applyBorder="1" applyAlignment="1">
      <alignment horizontal="center"/>
    </xf>
    <xf numFmtId="3" fontId="5" fillId="3" borderId="10" xfId="0" applyNumberFormat="1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0" fontId="13" fillId="0" borderId="7" xfId="0" applyFont="1" applyBorder="1"/>
    <xf numFmtId="0" fontId="5" fillId="0" borderId="8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2" fillId="0" borderId="6" xfId="0" applyFont="1" applyBorder="1" applyAlignment="1">
      <alignment horizontal="left"/>
    </xf>
    <xf numFmtId="0" fontId="5" fillId="0" borderId="4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29" fillId="5" borderId="10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5" borderId="10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center"/>
    </xf>
    <xf numFmtId="0" fontId="37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5" fillId="0" borderId="6" xfId="0" applyFont="1" applyBorder="1"/>
    <xf numFmtId="0" fontId="11" fillId="3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35" fillId="3" borderId="10" xfId="0" applyFont="1" applyFill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49" fontId="35" fillId="3" borderId="10" xfId="0" applyNumberFormat="1" applyFont="1" applyFill="1" applyBorder="1" applyAlignment="1">
      <alignment horizontal="center" vertical="center"/>
    </xf>
    <xf numFmtId="3" fontId="35" fillId="3" borderId="10" xfId="0" applyNumberFormat="1" applyFont="1" applyFill="1" applyBorder="1" applyAlignment="1">
      <alignment horizontal="center" vertical="center"/>
    </xf>
    <xf numFmtId="9" fontId="35" fillId="3" borderId="10" xfId="0" applyNumberFormat="1" applyFont="1" applyFill="1" applyBorder="1" applyAlignment="1">
      <alignment horizontal="center" vertical="center"/>
    </xf>
    <xf numFmtId="0" fontId="35" fillId="3" borderId="6" xfId="0" applyFont="1" applyFill="1" applyBorder="1"/>
    <xf numFmtId="0" fontId="23" fillId="0" borderId="7" xfId="0" applyFont="1" applyBorder="1" applyAlignment="1">
      <alignment horizontal="center" vertical="center"/>
    </xf>
    <xf numFmtId="165" fontId="35" fillId="3" borderId="10" xfId="0" applyNumberFormat="1" applyFont="1" applyFill="1" applyBorder="1" applyAlignment="1">
      <alignment horizontal="center" vertical="center"/>
    </xf>
    <xf numFmtId="3" fontId="23" fillId="3" borderId="10" xfId="0" applyNumberFormat="1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left" vertical="center"/>
    </xf>
    <xf numFmtId="0" fontId="23" fillId="0" borderId="6" xfId="0" applyFont="1" applyBorder="1" applyAlignment="1">
      <alignment horizontal="center" vertical="center"/>
    </xf>
    <xf numFmtId="0" fontId="38" fillId="3" borderId="1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24" xfId="0" applyFont="1" applyBorder="1" applyAlignment="1">
      <alignment horizontal="left"/>
    </xf>
    <xf numFmtId="0" fontId="16" fillId="3" borderId="11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40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vertical="top"/>
    </xf>
    <xf numFmtId="0" fontId="12" fillId="0" borderId="8" xfId="0" applyFont="1" applyBorder="1" applyAlignment="1">
      <alignment horizontal="left"/>
    </xf>
    <xf numFmtId="0" fontId="13" fillId="3" borderId="1" xfId="0" applyFont="1" applyFill="1" applyBorder="1" applyAlignment="1">
      <alignment horizontal="center" vertical="top"/>
    </xf>
    <xf numFmtId="0" fontId="40" fillId="2" borderId="28" xfId="0" applyFont="1" applyFill="1" applyBorder="1" applyAlignment="1">
      <alignment vertical="center"/>
    </xf>
    <xf numFmtId="0" fontId="40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3" fillId="2" borderId="29" xfId="1" applyFill="1" applyBorder="1" applyAlignment="1">
      <alignment vertical="center"/>
    </xf>
    <xf numFmtId="0" fontId="3" fillId="2" borderId="30" xfId="1" applyFill="1" applyBorder="1" applyAlignment="1">
      <alignment vertical="center"/>
    </xf>
    <xf numFmtId="0" fontId="40" fillId="2" borderId="31" xfId="0" applyFont="1" applyFill="1" applyBorder="1" applyAlignment="1">
      <alignment vertical="center"/>
    </xf>
    <xf numFmtId="0" fontId="4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32" xfId="1" applyFill="1" applyBorder="1" applyAlignment="1">
      <alignment vertical="center"/>
    </xf>
    <xf numFmtId="0" fontId="40" fillId="2" borderId="27" xfId="0" applyFont="1" applyFill="1" applyBorder="1" applyAlignment="1">
      <alignment vertical="center"/>
    </xf>
    <xf numFmtId="0" fontId="40" fillId="2" borderId="33" xfId="0" applyFont="1" applyFill="1" applyBorder="1" applyAlignment="1">
      <alignment vertical="center"/>
    </xf>
    <xf numFmtId="0" fontId="3" fillId="2" borderId="33" xfId="1" applyFill="1" applyBorder="1" applyAlignment="1">
      <alignment vertical="center"/>
    </xf>
    <xf numFmtId="0" fontId="3" fillId="2" borderId="34" xfId="1" applyFill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164" fontId="42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3" fontId="23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23" fillId="3" borderId="10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37" fillId="0" borderId="0" xfId="0" applyFont="1"/>
    <xf numFmtId="0" fontId="23" fillId="0" borderId="22" xfId="0" applyFont="1" applyBorder="1" applyAlignment="1">
      <alignment vertical="center"/>
    </xf>
    <xf numFmtId="0" fontId="19" fillId="8" borderId="10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3" fontId="23" fillId="3" borderId="10" xfId="0" applyNumberFormat="1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3" fontId="5" fillId="0" borderId="9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left" vertical="center" wrapText="1"/>
    </xf>
    <xf numFmtId="0" fontId="12" fillId="0" borderId="6" xfId="0" applyFont="1" applyBorder="1" applyAlignment="1"/>
    <xf numFmtId="0" fontId="29" fillId="6" borderId="10" xfId="0" applyFont="1" applyFill="1" applyBorder="1" applyAlignment="1">
      <alignment horizontal="center" vertical="center"/>
    </xf>
    <xf numFmtId="0" fontId="23" fillId="3" borderId="10" xfId="0" applyFont="1" applyFill="1" applyBorder="1"/>
    <xf numFmtId="0" fontId="25" fillId="3" borderId="8" xfId="0" applyFont="1" applyFill="1" applyBorder="1"/>
    <xf numFmtId="0" fontId="25" fillId="3" borderId="1" xfId="0" applyFont="1" applyFill="1" applyBorder="1"/>
    <xf numFmtId="0" fontId="5" fillId="3" borderId="1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4" fillId="3" borderId="1" xfId="0" applyFont="1" applyFill="1" applyBorder="1"/>
    <xf numFmtId="0" fontId="23" fillId="3" borderId="10" xfId="0" applyFont="1" applyFill="1" applyBorder="1" applyAlignment="1">
      <alignment horizontal="left"/>
    </xf>
    <xf numFmtId="0" fontId="14" fillId="3" borderId="7" xfId="0" applyFont="1" applyFill="1" applyBorder="1"/>
    <xf numFmtId="0" fontId="23" fillId="3" borderId="10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0" fontId="23" fillId="3" borderId="41" xfId="0" applyFont="1" applyFill="1" applyBorder="1" applyAlignment="1">
      <alignment horizontal="left" vertical="center" wrapText="1"/>
    </xf>
    <xf numFmtId="0" fontId="23" fillId="3" borderId="26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wrapText="1"/>
    </xf>
    <xf numFmtId="0" fontId="23" fillId="3" borderId="12" xfId="0" applyFont="1" applyFill="1" applyBorder="1" applyAlignment="1">
      <alignment horizontal="left" vertical="center" wrapText="1"/>
    </xf>
    <xf numFmtId="0" fontId="23" fillId="3" borderId="8" xfId="0" applyFont="1" applyFill="1" applyBorder="1" applyAlignment="1">
      <alignment horizontal="left" vertical="center" wrapText="1"/>
    </xf>
    <xf numFmtId="0" fontId="40" fillId="11" borderId="0" xfId="0" applyFont="1" applyFill="1" applyAlignment="1">
      <alignment vertical="center" wrapText="1"/>
    </xf>
    <xf numFmtId="0" fontId="39" fillId="11" borderId="0" xfId="0" applyFont="1" applyFill="1" applyAlignment="1">
      <alignment vertical="center"/>
    </xf>
    <xf numFmtId="0" fontId="23" fillId="3" borderId="12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49" fontId="23" fillId="3" borderId="10" xfId="0" applyNumberFormat="1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vertical="center"/>
    </xf>
    <xf numFmtId="0" fontId="23" fillId="3" borderId="11" xfId="0" applyFont="1" applyFill="1" applyBorder="1" applyAlignment="1">
      <alignment horizontal="left" vertical="center"/>
    </xf>
    <xf numFmtId="0" fontId="4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13" fillId="0" borderId="2" xfId="0" applyFont="1" applyBorder="1" applyAlignment="1"/>
    <xf numFmtId="3" fontId="13" fillId="0" borderId="2" xfId="0" applyNumberFormat="1" applyFont="1" applyBorder="1"/>
    <xf numFmtId="0" fontId="5" fillId="0" borderId="10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5" fillId="10" borderId="10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13" fillId="0" borderId="6" xfId="0" applyFont="1" applyBorder="1" applyAlignment="1"/>
    <xf numFmtId="49" fontId="5" fillId="3" borderId="0" xfId="0" applyNumberFormat="1" applyFont="1" applyFill="1" applyAlignment="1">
      <alignment horizontal="center" vertical="center"/>
    </xf>
    <xf numFmtId="0" fontId="13" fillId="0" borderId="6" xfId="0" applyFont="1" applyBorder="1" applyAlignment="1">
      <alignment wrapText="1"/>
    </xf>
    <xf numFmtId="0" fontId="15" fillId="0" borderId="6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0" fillId="3" borderId="0" xfId="0" applyFont="1" applyFill="1"/>
    <xf numFmtId="9" fontId="35" fillId="3" borderId="10" xfId="0" applyNumberFormat="1" applyFont="1" applyFill="1" applyBorder="1" applyAlignment="1">
      <alignment horizontal="left" vertical="center"/>
    </xf>
    <xf numFmtId="0" fontId="23" fillId="3" borderId="37" xfId="0" applyFont="1" applyFill="1" applyBorder="1" applyAlignment="1">
      <alignment horizontal="left" vertical="center" wrapText="1"/>
    </xf>
    <xf numFmtId="0" fontId="23" fillId="3" borderId="26" xfId="0" applyFont="1" applyFill="1" applyBorder="1" applyAlignment="1">
      <alignment horizontal="left" vertical="center"/>
    </xf>
    <xf numFmtId="0" fontId="23" fillId="3" borderId="7" xfId="0" applyFont="1" applyFill="1" applyBorder="1" applyAlignment="1">
      <alignment wrapText="1"/>
    </xf>
    <xf numFmtId="0" fontId="23" fillId="3" borderId="3" xfId="0" applyFont="1" applyFill="1" applyBorder="1" applyAlignment="1">
      <alignment wrapText="1"/>
    </xf>
    <xf numFmtId="0" fontId="35" fillId="3" borderId="7" xfId="0" applyFont="1" applyFill="1" applyBorder="1" applyAlignment="1">
      <alignment vertical="top"/>
    </xf>
    <xf numFmtId="0" fontId="35" fillId="3" borderId="7" xfId="0" applyFont="1" applyFill="1" applyBorder="1" applyAlignment="1">
      <alignment vertical="top" wrapText="1"/>
    </xf>
    <xf numFmtId="0" fontId="35" fillId="3" borderId="6" xfId="0" applyFont="1" applyFill="1" applyBorder="1" applyAlignment="1">
      <alignment vertical="top"/>
    </xf>
    <xf numFmtId="0" fontId="35" fillId="3" borderId="6" xfId="0" applyFont="1" applyFill="1" applyBorder="1" applyAlignment="1">
      <alignment horizontal="left" vertical="top"/>
    </xf>
    <xf numFmtId="0" fontId="35" fillId="3" borderId="3" xfId="0" applyFont="1" applyFill="1" applyBorder="1" applyAlignment="1">
      <alignment vertical="top"/>
    </xf>
    <xf numFmtId="0" fontId="35" fillId="3" borderId="3" xfId="0" applyFont="1" applyFill="1" applyBorder="1" applyAlignment="1">
      <alignment vertical="top" wrapText="1"/>
    </xf>
    <xf numFmtId="0" fontId="35" fillId="3" borderId="4" xfId="0" applyFont="1" applyFill="1" applyBorder="1" applyAlignment="1">
      <alignment vertical="top"/>
    </xf>
    <xf numFmtId="1" fontId="35" fillId="3" borderId="10" xfId="0" applyNumberFormat="1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3" fontId="35" fillId="3" borderId="10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6" xfId="0" applyFont="1" applyFill="1" applyBorder="1" applyAlignment="1">
      <alignment horizontal="left" vertical="center"/>
    </xf>
    <xf numFmtId="0" fontId="23" fillId="3" borderId="8" xfId="0" applyFont="1" applyFill="1" applyBorder="1" applyAlignment="1">
      <alignment horizontal="center" vertical="center"/>
    </xf>
    <xf numFmtId="4" fontId="23" fillId="3" borderId="8" xfId="0" applyNumberFormat="1" applyFont="1" applyFill="1" applyBorder="1" applyAlignment="1">
      <alignment horizontal="center" vertical="center"/>
    </xf>
    <xf numFmtId="4" fontId="23" fillId="3" borderId="8" xfId="0" applyNumberFormat="1" applyFont="1" applyFill="1" applyBorder="1" applyAlignment="1">
      <alignment horizontal="left" vertical="center"/>
    </xf>
    <xf numFmtId="3" fontId="23" fillId="3" borderId="8" xfId="0" applyNumberFormat="1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left" vertical="center"/>
    </xf>
    <xf numFmtId="0" fontId="23" fillId="3" borderId="23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left"/>
    </xf>
    <xf numFmtId="0" fontId="23" fillId="3" borderId="2" xfId="0" applyFont="1" applyFill="1" applyBorder="1" applyAlignment="1">
      <alignment horizontal="left"/>
    </xf>
    <xf numFmtId="3" fontId="23" fillId="3" borderId="1" xfId="0" applyNumberFormat="1" applyFont="1" applyFill="1" applyBorder="1" applyAlignment="1">
      <alignment horizontal="center"/>
    </xf>
    <xf numFmtId="0" fontId="14" fillId="3" borderId="6" xfId="0" applyFont="1" applyFill="1" applyBorder="1" applyAlignment="1">
      <alignment horizontal="left"/>
    </xf>
    <xf numFmtId="0" fontId="23" fillId="3" borderId="8" xfId="0" applyFont="1" applyFill="1" applyBorder="1" applyAlignment="1">
      <alignment horizontal="center"/>
    </xf>
    <xf numFmtId="3" fontId="23" fillId="3" borderId="23" xfId="0" applyNumberFormat="1" applyFont="1" applyFill="1" applyBorder="1" applyAlignment="1">
      <alignment horizontal="center"/>
    </xf>
    <xf numFmtId="3" fontId="23" fillId="3" borderId="8" xfId="0" applyNumberFormat="1" applyFont="1" applyFill="1" applyBorder="1" applyAlignment="1">
      <alignment horizontal="right"/>
    </xf>
    <xf numFmtId="3" fontId="23" fillId="3" borderId="0" xfId="0" applyNumberFormat="1" applyFont="1" applyFill="1" applyAlignment="1">
      <alignment horizontal="right"/>
    </xf>
    <xf numFmtId="3" fontId="23" fillId="3" borderId="23" xfId="0" applyNumberFormat="1" applyFont="1" applyFill="1" applyBorder="1" applyAlignment="1">
      <alignment horizontal="left"/>
    </xf>
    <xf numFmtId="3" fontId="23" fillId="3" borderId="0" xfId="0" applyNumberFormat="1" applyFont="1" applyFill="1" applyAlignment="1">
      <alignment horizontal="center"/>
    </xf>
    <xf numFmtId="3" fontId="23" fillId="3" borderId="23" xfId="0" applyNumberFormat="1" applyFont="1" applyFill="1" applyBorder="1" applyAlignment="1">
      <alignment horizontal="right"/>
    </xf>
    <xf numFmtId="0" fontId="23" fillId="3" borderId="26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vertical="center"/>
    </xf>
    <xf numFmtId="0" fontId="25" fillId="3" borderId="25" xfId="0" applyFont="1" applyFill="1" applyBorder="1"/>
    <xf numFmtId="0" fontId="23" fillId="3" borderId="25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 wrapText="1"/>
    </xf>
    <xf numFmtId="0" fontId="23" fillId="3" borderId="9" xfId="0" applyFont="1" applyFill="1" applyBorder="1" applyAlignment="1">
      <alignment horizontal="left" wrapText="1"/>
    </xf>
    <xf numFmtId="0" fontId="23" fillId="3" borderId="7" xfId="0" applyFont="1" applyFill="1" applyBorder="1" applyAlignment="1">
      <alignment horizontal="left" wrapText="1"/>
    </xf>
    <xf numFmtId="3" fontId="23" fillId="3" borderId="9" xfId="0" applyNumberFormat="1" applyFont="1" applyFill="1" applyBorder="1" applyAlignment="1">
      <alignment horizontal="left" wrapText="1"/>
    </xf>
    <xf numFmtId="0" fontId="25" fillId="3" borderId="35" xfId="0" applyFont="1" applyFill="1" applyBorder="1" applyAlignment="1">
      <alignment vertical="center"/>
    </xf>
    <xf numFmtId="0" fontId="25" fillId="3" borderId="35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3" fontId="25" fillId="3" borderId="2" xfId="0" applyNumberFormat="1" applyFont="1" applyFill="1" applyBorder="1" applyAlignment="1">
      <alignment horizontal="left" vertical="center" wrapText="1"/>
    </xf>
    <xf numFmtId="0" fontId="23" fillId="3" borderId="36" xfId="0" applyFont="1" applyFill="1" applyBorder="1"/>
    <xf numFmtId="0" fontId="23" fillId="3" borderId="36" xfId="0" applyFont="1" applyFill="1" applyBorder="1" applyAlignment="1">
      <alignment horizontal="left"/>
    </xf>
    <xf numFmtId="3" fontId="23" fillId="3" borderId="36" xfId="0" applyNumberFormat="1" applyFont="1" applyFill="1" applyBorder="1"/>
    <xf numFmtId="0" fontId="23" fillId="3" borderId="0" xfId="0" applyFont="1" applyFill="1" applyAlignment="1">
      <alignment horizontal="left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left" vertical="center"/>
    </xf>
    <xf numFmtId="3" fontId="23" fillId="3" borderId="7" xfId="0" applyNumberFormat="1" applyFont="1" applyFill="1" applyBorder="1" applyAlignment="1">
      <alignment horizontal="center" vertical="center"/>
    </xf>
    <xf numFmtId="0" fontId="23" fillId="3" borderId="38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center" vertical="center"/>
    </xf>
    <xf numFmtId="3" fontId="23" fillId="3" borderId="7" xfId="0" applyNumberFormat="1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/>
    </xf>
    <xf numFmtId="0" fontId="23" fillId="3" borderId="6" xfId="0" applyFont="1" applyFill="1" applyBorder="1"/>
    <xf numFmtId="3" fontId="23" fillId="3" borderId="7" xfId="0" applyNumberFormat="1" applyFont="1" applyFill="1" applyBorder="1" applyAlignment="1">
      <alignment horizontal="right" vertical="center"/>
    </xf>
    <xf numFmtId="3" fontId="23" fillId="3" borderId="1" xfId="0" applyNumberFormat="1" applyFont="1" applyFill="1" applyBorder="1" applyAlignment="1">
      <alignment horizontal="right"/>
    </xf>
    <xf numFmtId="3" fontId="23" fillId="3" borderId="3" xfId="0" applyNumberFormat="1" applyFont="1" applyFill="1" applyBorder="1" applyAlignment="1">
      <alignment horizontal="right"/>
    </xf>
    <xf numFmtId="3" fontId="23" fillId="3" borderId="1" xfId="0" applyNumberFormat="1" applyFont="1" applyFill="1" applyBorder="1" applyAlignment="1">
      <alignment horizontal="left"/>
    </xf>
    <xf numFmtId="3" fontId="23" fillId="3" borderId="8" xfId="0" applyNumberFormat="1" applyFont="1" applyFill="1" applyBorder="1" applyAlignment="1">
      <alignment horizontal="left"/>
    </xf>
    <xf numFmtId="0" fontId="23" fillId="3" borderId="9" xfId="0" applyFont="1" applyFill="1" applyBorder="1" applyAlignment="1">
      <alignment horizontal="left" vertical="center"/>
    </xf>
    <xf numFmtId="3" fontId="23" fillId="3" borderId="9" xfId="0" applyNumberFormat="1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/>
    </xf>
    <xf numFmtId="3" fontId="23" fillId="3" borderId="2" xfId="0" applyNumberFormat="1" applyFont="1" applyFill="1" applyBorder="1" applyAlignment="1">
      <alignment horizontal="left"/>
    </xf>
    <xf numFmtId="0" fontId="23" fillId="3" borderId="0" xfId="0" applyFont="1" applyFill="1" applyAlignment="1">
      <alignment horizontal="center"/>
    </xf>
    <xf numFmtId="0" fontId="23" fillId="3" borderId="8" xfId="0" applyFont="1" applyFill="1" applyBorder="1" applyAlignment="1">
      <alignment horizontal="left"/>
    </xf>
    <xf numFmtId="3" fontId="23" fillId="3" borderId="8" xfId="0" applyNumberFormat="1" applyFont="1" applyFill="1" applyBorder="1" applyAlignment="1">
      <alignment horizontal="center"/>
    </xf>
    <xf numFmtId="0" fontId="14" fillId="3" borderId="7" xfId="0" applyFont="1" applyFill="1" applyBorder="1" applyAlignment="1">
      <alignment vertical="top"/>
    </xf>
    <xf numFmtId="0" fontId="23" fillId="3" borderId="6" xfId="0" applyFont="1" applyFill="1" applyBorder="1" applyAlignment="1">
      <alignment vertical="top"/>
    </xf>
    <xf numFmtId="49" fontId="23" fillId="3" borderId="10" xfId="0" applyNumberFormat="1" applyFont="1" applyFill="1" applyBorder="1" applyAlignment="1">
      <alignment horizontal="left" vertical="center"/>
    </xf>
    <xf numFmtId="9" fontId="23" fillId="3" borderId="10" xfId="0" applyNumberFormat="1" applyFont="1" applyFill="1" applyBorder="1" applyAlignment="1">
      <alignment horizontal="left" vertical="center"/>
    </xf>
    <xf numFmtId="9" fontId="23" fillId="3" borderId="10" xfId="0" applyNumberFormat="1" applyFont="1" applyFill="1" applyBorder="1" applyAlignment="1">
      <alignment horizontal="center" vertical="center"/>
    </xf>
    <xf numFmtId="3" fontId="23" fillId="3" borderId="10" xfId="0" applyNumberFormat="1" applyFont="1" applyFill="1" applyBorder="1" applyAlignment="1">
      <alignment horizontal="center" vertical="center" wrapText="1"/>
    </xf>
    <xf numFmtId="0" fontId="46" fillId="3" borderId="0" xfId="0" applyFont="1" applyFill="1"/>
    <xf numFmtId="0" fontId="23" fillId="3" borderId="37" xfId="0" applyFont="1" applyFill="1" applyBorder="1" applyAlignment="1">
      <alignment horizontal="left" vertical="center"/>
    </xf>
    <xf numFmtId="0" fontId="23" fillId="3" borderId="37" xfId="0" applyFont="1" applyFill="1" applyBorder="1" applyAlignment="1">
      <alignment horizontal="center" vertical="center"/>
    </xf>
    <xf numFmtId="0" fontId="23" fillId="3" borderId="36" xfId="0" applyFont="1" applyFill="1" applyBorder="1" applyAlignment="1">
      <alignment horizontal="center" vertical="center"/>
    </xf>
    <xf numFmtId="49" fontId="23" fillId="3" borderId="36" xfId="0" applyNumberFormat="1" applyFont="1" applyFill="1" applyBorder="1" applyAlignment="1">
      <alignment horizontal="center" vertical="center"/>
    </xf>
    <xf numFmtId="3" fontId="23" fillId="3" borderId="36" xfId="0" applyNumberFormat="1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left" vertical="top"/>
    </xf>
    <xf numFmtId="0" fontId="23" fillId="3" borderId="8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wrapText="1"/>
    </xf>
    <xf numFmtId="165" fontId="23" fillId="3" borderId="10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left" vertical="center" wrapText="1"/>
    </xf>
    <xf numFmtId="9" fontId="23" fillId="3" borderId="26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/>
    </xf>
    <xf numFmtId="0" fontId="23" fillId="3" borderId="36" xfId="0" applyFont="1" applyFill="1" applyBorder="1" applyAlignment="1">
      <alignment vertical="center"/>
    </xf>
    <xf numFmtId="0" fontId="23" fillId="3" borderId="36" xfId="0" applyFont="1" applyFill="1" applyBorder="1" applyAlignment="1">
      <alignment wrapText="1"/>
    </xf>
    <xf numFmtId="0" fontId="23" fillId="3" borderId="8" xfId="0" applyFont="1" applyFill="1" applyBorder="1" applyAlignment="1">
      <alignment vertical="center"/>
    </xf>
    <xf numFmtId="0" fontId="23" fillId="3" borderId="34" xfId="0" applyFont="1" applyFill="1" applyBorder="1" applyAlignment="1">
      <alignment horizontal="center" vertical="center"/>
    </xf>
    <xf numFmtId="0" fontId="23" fillId="3" borderId="10" xfId="0" quotePrefix="1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left" vertical="center"/>
    </xf>
    <xf numFmtId="0" fontId="23" fillId="3" borderId="7" xfId="0" applyFont="1" applyFill="1" applyBorder="1"/>
    <xf numFmtId="0" fontId="23" fillId="3" borderId="6" xfId="0" applyFont="1" applyFill="1" applyBorder="1" applyAlignment="1">
      <alignment horizontal="left"/>
    </xf>
    <xf numFmtId="0" fontId="23" fillId="3" borderId="3" xfId="0" applyFont="1" applyFill="1" applyBorder="1"/>
    <xf numFmtId="0" fontId="23" fillId="3" borderId="4" xfId="0" applyFont="1" applyFill="1" applyBorder="1"/>
    <xf numFmtId="0" fontId="23" fillId="3" borderId="0" xfId="0" applyFont="1" applyFill="1"/>
    <xf numFmtId="0" fontId="23" fillId="3" borderId="0" xfId="0" applyFont="1" applyFill="1" applyAlignment="1">
      <alignment wrapText="1"/>
    </xf>
    <xf numFmtId="0" fontId="23" fillId="3" borderId="37" xfId="0" applyFont="1" applyFill="1" applyBorder="1"/>
    <xf numFmtId="0" fontId="23" fillId="3" borderId="0" xfId="0" applyFont="1" applyFill="1" applyAlignment="1">
      <alignment horizontal="left"/>
    </xf>
    <xf numFmtId="0" fontId="23" fillId="3" borderId="7" xfId="0" applyFont="1" applyFill="1" applyBorder="1" applyAlignment="1">
      <alignment vertical="top"/>
    </xf>
    <xf numFmtId="0" fontId="23" fillId="3" borderId="7" xfId="0" applyFont="1" applyFill="1" applyBorder="1" applyAlignment="1">
      <alignment vertical="top" wrapText="1"/>
    </xf>
    <xf numFmtId="0" fontId="23" fillId="3" borderId="6" xfId="0" applyFont="1" applyFill="1" applyBorder="1" applyAlignment="1">
      <alignment horizontal="left" vertical="top"/>
    </xf>
    <xf numFmtId="0" fontId="25" fillId="8" borderId="10" xfId="0" applyFont="1" applyFill="1" applyBorder="1" applyAlignment="1">
      <alignment horizontal="center" vertical="center" wrapText="1"/>
    </xf>
    <xf numFmtId="164" fontId="23" fillId="3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25" fillId="3" borderId="7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5" fillId="3" borderId="6" xfId="0" applyFont="1" applyFill="1" applyBorder="1"/>
    <xf numFmtId="0" fontId="23" fillId="3" borderId="1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3" fontId="23" fillId="3" borderId="6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vertical="center"/>
    </xf>
    <xf numFmtId="0" fontId="25" fillId="3" borderId="7" xfId="0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0" fontId="25" fillId="3" borderId="7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right" vertical="center"/>
    </xf>
    <xf numFmtId="0" fontId="25" fillId="3" borderId="7" xfId="0" applyFont="1" applyFill="1" applyBorder="1" applyAlignment="1">
      <alignment vertical="center" wrapText="1"/>
    </xf>
    <xf numFmtId="0" fontId="25" fillId="3" borderId="7" xfId="1" applyFont="1" applyFill="1" applyBorder="1" applyAlignment="1">
      <alignment horizontal="left" vertical="center"/>
    </xf>
    <xf numFmtId="3" fontId="23" fillId="3" borderId="7" xfId="0" applyNumberFormat="1" applyFont="1" applyFill="1" applyBorder="1" applyAlignment="1">
      <alignment horizontal="left" vertical="center" wrapText="1"/>
    </xf>
    <xf numFmtId="0" fontId="14" fillId="3" borderId="25" xfId="0" applyFont="1" applyFill="1" applyBorder="1" applyAlignment="1">
      <alignment horizontal="left"/>
    </xf>
    <xf numFmtId="0" fontId="23" fillId="3" borderId="42" xfId="0" applyFont="1" applyFill="1" applyBorder="1"/>
    <xf numFmtId="0" fontId="23" fillId="3" borderId="8" xfId="0" applyFont="1" applyFill="1" applyBorder="1"/>
    <xf numFmtId="0" fontId="23" fillId="3" borderId="12" xfId="0" applyFont="1" applyFill="1" applyBorder="1" applyAlignment="1">
      <alignment horizontal="centerContinuous" vertical="center"/>
    </xf>
    <xf numFmtId="0" fontId="23" fillId="3" borderId="10" xfId="0" applyFont="1" applyFill="1" applyBorder="1" applyAlignment="1">
      <alignment horizontal="centerContinuous" vertical="center"/>
    </xf>
    <xf numFmtId="0" fontId="14" fillId="3" borderId="6" xfId="0" applyFont="1" applyFill="1" applyBorder="1"/>
    <xf numFmtId="3" fontId="23" fillId="3" borderId="6" xfId="0" applyNumberFormat="1" applyFont="1" applyFill="1" applyBorder="1" applyAlignment="1">
      <alignment horizontal="left" wrapText="1"/>
    </xf>
    <xf numFmtId="0" fontId="23" fillId="3" borderId="10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left"/>
    </xf>
    <xf numFmtId="0" fontId="25" fillId="3" borderId="7" xfId="0" applyFont="1" applyFill="1" applyBorder="1"/>
    <xf numFmtId="0" fontId="39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47" fillId="0" borderId="5" xfId="0" applyFont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47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left" vertical="top"/>
    </xf>
    <xf numFmtId="0" fontId="33" fillId="3" borderId="10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166" fontId="5" fillId="3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vertical="top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3" fontId="16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0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>
      <alignment horizontal="left" vertical="center" wrapText="1"/>
    </xf>
    <xf numFmtId="0" fontId="0" fillId="3" borderId="0" xfId="0" applyFont="1" applyFill="1"/>
    <xf numFmtId="0" fontId="0" fillId="3" borderId="7" xfId="0" applyFont="1" applyFill="1" applyBorder="1" applyAlignment="1">
      <alignment wrapText="1"/>
    </xf>
    <xf numFmtId="0" fontId="49" fillId="3" borderId="7" xfId="1" applyFont="1" applyFill="1" applyBorder="1" applyAlignment="1">
      <alignment horizontal="left"/>
    </xf>
    <xf numFmtId="3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9" fontId="5" fillId="3" borderId="10" xfId="0" applyNumberFormat="1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42" fillId="3" borderId="0" xfId="0" applyFont="1" applyFill="1" applyAlignment="1">
      <alignment horizontal="left"/>
    </xf>
    <xf numFmtId="0" fontId="13" fillId="3" borderId="7" xfId="0" applyFont="1" applyFill="1" applyBorder="1"/>
    <xf numFmtId="0" fontId="13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left" vertic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3" fillId="3" borderId="6" xfId="0" applyFont="1" applyFill="1" applyBorder="1"/>
    <xf numFmtId="2" fontId="5" fillId="3" borderId="10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0" fontId="48" fillId="8" borderId="10" xfId="0" applyFont="1" applyFill="1" applyBorder="1" applyAlignment="1">
      <alignment horizontal="center" vertical="center" wrapText="1"/>
    </xf>
    <xf numFmtId="0" fontId="23" fillId="0" borderId="0" xfId="0" applyFont="1"/>
    <xf numFmtId="0" fontId="35" fillId="8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42" fillId="3" borderId="8" xfId="0" applyNumberFormat="1" applyFont="1" applyFill="1" applyBorder="1" applyAlignment="1">
      <alignment horizontal="center" vertical="center"/>
    </xf>
    <xf numFmtId="164" fontId="43" fillId="3" borderId="8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4" fontId="42" fillId="3" borderId="6" xfId="0" applyNumberFormat="1" applyFont="1" applyFill="1" applyBorder="1" applyAlignment="1">
      <alignment horizontal="center" vertical="center"/>
    </xf>
    <xf numFmtId="164" fontId="42" fillId="3" borderId="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/>
    </xf>
    <xf numFmtId="0" fontId="50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2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166" fontId="5" fillId="3" borderId="10" xfId="0" applyNumberFormat="1" applyFont="1" applyFill="1" applyBorder="1" applyAlignment="1">
      <alignment horizontal="center" vertical="center"/>
    </xf>
    <xf numFmtId="166" fontId="5" fillId="3" borderId="12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4" fontId="0" fillId="3" borderId="8" xfId="0" applyNumberFormat="1" applyFont="1" applyFill="1" applyBorder="1" applyAlignment="1">
      <alignment horizontal="center" vertical="center"/>
    </xf>
    <xf numFmtId="49" fontId="0" fillId="3" borderId="8" xfId="0" applyNumberFormat="1" applyFont="1" applyFill="1" applyBorder="1" applyAlignment="1">
      <alignment horizontal="center" vertical="center"/>
    </xf>
    <xf numFmtId="3" fontId="0" fillId="3" borderId="8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4" fontId="5" fillId="3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" fontId="5" fillId="3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3" borderId="10" xfId="0" applyFont="1" applyFill="1" applyBorder="1"/>
    <xf numFmtId="0" fontId="1" fillId="0" borderId="2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49" fontId="16" fillId="3" borderId="10" xfId="0" applyNumberFormat="1" applyFont="1" applyFill="1" applyBorder="1" applyAlignment="1">
      <alignment horizontal="left" vertical="center" wrapText="1"/>
    </xf>
    <xf numFmtId="0" fontId="51" fillId="8" borderId="10" xfId="0" applyFont="1" applyFill="1" applyBorder="1" applyAlignment="1">
      <alignment horizontal="center" vertical="center" wrapText="1"/>
    </xf>
    <xf numFmtId="164" fontId="32" fillId="3" borderId="10" xfId="0" applyNumberFormat="1" applyFont="1" applyFill="1" applyBorder="1" applyAlignment="1">
      <alignment horizontal="center" vertical="center"/>
    </xf>
    <xf numFmtId="49" fontId="16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>
      <alignment vertical="center"/>
    </xf>
    <xf numFmtId="0" fontId="16" fillId="3" borderId="10" xfId="0" applyFont="1" applyFill="1" applyBorder="1" applyAlignment="1">
      <alignment vertical="center" wrapText="1"/>
    </xf>
    <xf numFmtId="0" fontId="32" fillId="3" borderId="0" xfId="0" applyFont="1" applyFill="1" applyAlignment="1">
      <alignment horizontal="left" vertical="center" wrapText="1"/>
    </xf>
    <xf numFmtId="0" fontId="52" fillId="3" borderId="0" xfId="0" applyFont="1" applyFill="1"/>
    <xf numFmtId="9" fontId="16" fillId="3" borderId="10" xfId="0" applyNumberFormat="1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/>
    </xf>
    <xf numFmtId="0" fontId="13" fillId="3" borderId="5" xfId="0" applyFont="1" applyFill="1" applyBorder="1" applyAlignment="1">
      <alignment horizontal="left" wrapText="1"/>
    </xf>
    <xf numFmtId="0" fontId="13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vertical="center"/>
    </xf>
    <xf numFmtId="0" fontId="50" fillId="3" borderId="12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 wrapText="1"/>
    </xf>
    <xf numFmtId="0" fontId="3" fillId="2" borderId="0" xfId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2" fillId="0" borderId="40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6" fillId="3" borderId="11" xfId="0" applyFont="1" applyFill="1" applyBorder="1" applyAlignment="1">
      <alignment horizontal="left" vertical="center"/>
    </xf>
    <xf numFmtId="0" fontId="37" fillId="0" borderId="6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1" fontId="16" fillId="3" borderId="10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 applyProtection="1">
      <alignment horizontal="left" vertical="center" wrapText="1"/>
      <protection locked="0"/>
    </xf>
    <xf numFmtId="164" fontId="5" fillId="3" borderId="10" xfId="0" applyNumberFormat="1" applyFont="1" applyFill="1" applyBorder="1" applyAlignment="1">
      <alignment horizontal="left" vertical="center"/>
    </xf>
    <xf numFmtId="3" fontId="32" fillId="3" borderId="10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 applyAlignment="1">
      <alignment horizontal="left" vertical="center" wrapText="1"/>
    </xf>
    <xf numFmtId="0" fontId="53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21" fillId="2" borderId="0" xfId="0" applyFont="1" applyFill="1" applyAlignment="1">
      <alignment vertical="center"/>
    </xf>
    <xf numFmtId="0" fontId="12" fillId="3" borderId="13" xfId="0" applyFont="1" applyFill="1" applyBorder="1"/>
    <xf numFmtId="0" fontId="23" fillId="3" borderId="40" xfId="0" applyFont="1" applyFill="1" applyBorder="1" applyAlignment="1">
      <alignment horizontal="center" vertical="center"/>
    </xf>
    <xf numFmtId="0" fontId="0" fillId="3" borderId="40" xfId="0" applyFill="1" applyBorder="1"/>
    <xf numFmtId="0" fontId="0" fillId="3" borderId="43" xfId="0" applyFill="1" applyBorder="1"/>
    <xf numFmtId="164" fontId="27" fillId="3" borderId="10" xfId="0" applyNumberFormat="1" applyFont="1" applyFill="1" applyBorder="1" applyAlignment="1">
      <alignment horizontal="center" vertical="center" wrapText="1"/>
    </xf>
    <xf numFmtId="9" fontId="5" fillId="3" borderId="10" xfId="0" applyNumberFormat="1" applyFont="1" applyFill="1" applyBorder="1" applyAlignment="1">
      <alignment horizontal="center" vertical="center" wrapText="1"/>
    </xf>
    <xf numFmtId="0" fontId="5" fillId="3" borderId="10" xfId="0" quotePrefix="1" applyFont="1" applyFill="1" applyBorder="1" applyAlignment="1">
      <alignment horizontal="center" vertical="center" wrapText="1"/>
    </xf>
    <xf numFmtId="164" fontId="32" fillId="3" borderId="10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1" fillId="8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0" fillId="0" borderId="26" xfId="0" applyBorder="1"/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3" borderId="6" xfId="0" applyFont="1" applyFill="1" applyBorder="1" applyAlignment="1">
      <alignment horizontal="left" vertical="center"/>
    </xf>
    <xf numFmtId="3" fontId="23" fillId="3" borderId="1" xfId="0" applyNumberFormat="1" applyFont="1" applyFill="1" applyBorder="1" applyAlignment="1">
      <alignment horizontal="right" vertical="top"/>
    </xf>
    <xf numFmtId="3" fontId="23" fillId="3" borderId="3" xfId="0" applyNumberFormat="1" applyFont="1" applyFill="1" applyBorder="1" applyAlignment="1">
      <alignment horizontal="right" vertical="top"/>
    </xf>
    <xf numFmtId="3" fontId="23" fillId="3" borderId="1" xfId="0" applyNumberFormat="1" applyFont="1" applyFill="1" applyBorder="1" applyAlignment="1">
      <alignment horizontal="left" vertical="top"/>
    </xf>
    <xf numFmtId="0" fontId="19" fillId="8" borderId="11" xfId="0" applyFont="1" applyFill="1" applyBorder="1" applyAlignment="1">
      <alignment horizontal="center" vertical="center" wrapText="1"/>
    </xf>
    <xf numFmtId="0" fontId="29" fillId="5" borderId="11" xfId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vertical="center"/>
    </xf>
    <xf numFmtId="0" fontId="24" fillId="4" borderId="0" xfId="0" applyFont="1" applyFill="1"/>
  </cellXfs>
  <cellStyles count="2">
    <cellStyle name="Гиперссылка" xfId="1" builtinId="8"/>
    <cellStyle name="Обычный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7.jpg@01DA81BC.C0C82D70" TargetMode="External"/><Relationship Id="rId1" Type="http://schemas.openxmlformats.org/officeDocument/2006/relationships/image" Target="../media/image1.jpeg"/><Relationship Id="rId4" Type="http://schemas.openxmlformats.org/officeDocument/2006/relationships/image" Target="cid:image006.jpg@01DA81BC.C0C82D7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cid:image006.jpg@01DA81BC.C0C82D70" TargetMode="External"/><Relationship Id="rId1" Type="http://schemas.openxmlformats.org/officeDocument/2006/relationships/image" Target="../media/image3.jpeg"/><Relationship Id="rId4" Type="http://schemas.openxmlformats.org/officeDocument/2006/relationships/image" Target="cid:image007.jpg@01DA81BC.C0C82D7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60326</xdr:colOff>
      <xdr:row>0</xdr:row>
      <xdr:rowOff>50800</xdr:rowOff>
    </xdr:from>
    <xdr:to>
      <xdr:col>3</xdr:col>
      <xdr:colOff>827692</xdr:colOff>
      <xdr:row>0</xdr:row>
      <xdr:rowOff>279400</xdr:rowOff>
    </xdr:to>
    <xdr:pic>
      <xdr:nvPicPr>
        <xdr:cNvPr id="3" name="Рисунок 2" descr="cid:PXmhlrpUwyXxujw6">
          <a:extLst>
            <a:ext uri="{FF2B5EF4-FFF2-40B4-BE49-F238E27FC236}">
              <a16:creationId xmlns:a16="http://schemas.microsoft.com/office/drawing/2014/main" id="{E7333E1B-0FF8-4CCF-AC97-57F4E80E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6" y="50800"/>
          <a:ext cx="767366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501651</xdr:colOff>
      <xdr:row>0</xdr:row>
      <xdr:rowOff>28575</xdr:rowOff>
    </xdr:from>
    <xdr:to>
      <xdr:col>2</xdr:col>
      <xdr:colOff>787401</xdr:colOff>
      <xdr:row>0</xdr:row>
      <xdr:rowOff>273050</xdr:rowOff>
    </xdr:to>
    <xdr:pic>
      <xdr:nvPicPr>
        <xdr:cNvPr id="4" name="Рисунок 3" descr="cid:qHm32wooHNFF8CZV">
          <a:extLst>
            <a:ext uri="{FF2B5EF4-FFF2-40B4-BE49-F238E27FC236}">
              <a16:creationId xmlns:a16="http://schemas.microsoft.com/office/drawing/2014/main" id="{00127DC6-8357-4F30-ACFE-340B1E16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1" y="28575"/>
          <a:ext cx="285750" cy="24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280147</xdr:colOff>
      <xdr:row>0</xdr:row>
      <xdr:rowOff>56030</xdr:rowOff>
    </xdr:from>
    <xdr:to>
      <xdr:col>1</xdr:col>
      <xdr:colOff>804022</xdr:colOff>
      <xdr:row>0</xdr:row>
      <xdr:rowOff>484655</xdr:rowOff>
    </xdr:to>
    <xdr:pic>
      <xdr:nvPicPr>
        <xdr:cNvPr id="2" name="Рисунок 1" descr="cid:qHm32wooHNFF8CZV">
          <a:extLst>
            <a:ext uri="{FF2B5EF4-FFF2-40B4-BE49-F238E27FC236}">
              <a16:creationId xmlns:a16="http://schemas.microsoft.com/office/drawing/2014/main" id="{E60246EF-70F2-4166-A918-7FD2E297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747" y="56030"/>
          <a:ext cx="5238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67235</xdr:colOff>
      <xdr:row>0</xdr:row>
      <xdr:rowOff>33618</xdr:rowOff>
    </xdr:from>
    <xdr:to>
      <xdr:col>2</xdr:col>
      <xdr:colOff>1429309</xdr:colOff>
      <xdr:row>0</xdr:row>
      <xdr:rowOff>481293</xdr:rowOff>
    </xdr:to>
    <xdr:pic>
      <xdr:nvPicPr>
        <xdr:cNvPr id="3" name="Рисунок 2" descr="cid:PXmhlrpUwyXxujw6">
          <a:extLst>
            <a:ext uri="{FF2B5EF4-FFF2-40B4-BE49-F238E27FC236}">
              <a16:creationId xmlns:a16="http://schemas.microsoft.com/office/drawing/2014/main" id="{1BAB3C7C-3111-4B98-8988-7262511B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60" y="33618"/>
          <a:ext cx="1362074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56;&#1057;&#1052;&#1040;&#1064;(&#1050;&#1086;&#1084;&#1087;&#1088;&#1077;&#1089;&#1089;&#1086;&#1088;&#1085;&#1086;&#1077;%20&#1087;&#1088;&#1086;&#1080;&#1079;&#1074;&#1086;&#1076;&#1089;&#1090;&#1074;&#1086;)/!%20&#1058;&#1045;&#1061;&#1053;&#1048;&#1063;&#1045;&#1057;&#1050;&#1048;&#1049;%20&#1052;&#1040;&#1056;&#1050;&#1045;&#1058;&#1048;&#1053;&#1043;/!!!%20&#1055;&#1088;&#1072;&#1081;&#1089;-&#1083;&#1080;&#1089;&#1090;/!!!%20&#1042;&#1089;&#1077;%20&#1094;&#1077;&#1085;&#1099;%20&#1047;&#1048;&#1060;/&#1057;&#1077;&#1073;&#1077;&#1089;&#1090;&#1086;&#1080;&#1084;&#1086;&#1089;&#1090;&#1080;%20&#1047;&#1048;&#10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archive.svcity.ru\objects$\&#1040;&#1056;&#1057;&#1052;&#1040;&#1064;(&#1050;&#1086;&#1084;&#1087;&#1088;&#1077;&#1089;&#1089;&#1086;&#1088;&#1085;&#1086;&#1077;%20&#1087;&#1088;&#1086;&#1080;&#1079;&#1074;&#1086;&#1076;&#1089;&#1090;&#1074;&#1086;)\!%20&#1058;&#1045;&#1061;&#1053;&#1048;&#1063;&#1045;&#1057;&#1050;&#1048;&#1049;%20&#1052;&#1040;&#1056;&#1050;&#1045;&#1058;&#1048;&#1053;&#1043;\!!!%20&#1055;&#1088;&#1072;&#1081;&#1089;-&#1083;&#1080;&#1089;&#1090;\&#1047;&#1048;&#1055;\&#1053;&#1072;&#1083;&#1080;&#1095;&#1080;&#1077;\&#1053;&#1072;&#1083;&#1080;&#1095;&#1080;&#1077;%20&#1047;&#1048;&#1055;%2016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 дилерам"/>
      <sheetName val="Оглавление основное"/>
      <sheetName val="Фильтры для сайта"/>
      <sheetName val="01. Дизельные винтовые"/>
      <sheetName val="02. Электрические винтовые"/>
      <sheetName val="03. Взрывозащищённые"/>
      <sheetName val="04. Безмасляные"/>
      <sheetName val="05. Осушители"/>
      <sheetName val="06. Азот и кислород"/>
      <sheetName val="06.01"/>
      <sheetName val="06.02. Генераторы азота"/>
      <sheetName val="07. Поршневые"/>
      <sheetName val="08. Центробежные"/>
      <sheetName val="09. Газовые"/>
      <sheetName val="10. Модульные"/>
      <sheetName val="11. Нестандартные"/>
      <sheetName val="12 ЗИП NEW"/>
      <sheetName val="12.1 ЗИП Инд."/>
      <sheetName val="10.1 Модули"/>
      <sheetName val="ф-с август 2026"/>
      <sheetName val="ф-с июль 2026"/>
      <sheetName val="Курс валют ЦБ"/>
    </sheetNames>
    <sheetDataSet>
      <sheetData sheetId="0"/>
      <sheetData sheetId="1"/>
      <sheetData sheetId="2"/>
      <sheetData sheetId="3">
        <row r="4">
          <cell r="G4" t="str">
            <v>Оглавление</v>
          </cell>
        </row>
        <row r="5">
          <cell r="G5" t="str">
            <v>01.01. Дизельные передвижные компрессоры 7-18 бар</v>
          </cell>
          <cell r="K5" t="str">
            <v>Поля списка</v>
          </cell>
        </row>
        <row r="6">
          <cell r="G6" t="str">
            <v>01.01.01. Дизельные c двигателем FAW</v>
          </cell>
          <cell r="K6" t="str">
            <v>Поля сортировки</v>
          </cell>
        </row>
        <row r="7">
          <cell r="G7" t="str">
            <v>01.01.02. Дизельные c двигателем FAW на шасси</v>
          </cell>
          <cell r="K7" t="str">
            <v>Основные в карточке</v>
          </cell>
        </row>
        <row r="8">
          <cell r="G8" t="str">
            <v>01.01.03. Дизельные c двигателями ММЗ, ЯМЗ</v>
          </cell>
          <cell r="K8" t="str">
            <v>Ополные в карточке</v>
          </cell>
        </row>
        <row r="9">
          <cell r="G9" t="str">
            <v>01.01.04. Дизельные c двигателями ММЗ, ЯМЗ на шасси</v>
          </cell>
          <cell r="K9" t="str">
            <v>Поля фильтра</v>
          </cell>
        </row>
        <row r="10">
          <cell r="G10" t="str">
            <v>01.02. Дизельные передвижные компрессоры 20-40 бар</v>
          </cell>
        </row>
        <row r="11">
          <cell r="G11" t="str">
            <v>01.03. Опции и прицепы к дизельным компрессорам</v>
          </cell>
        </row>
        <row r="12">
          <cell r="G12" t="str">
            <v>01.03.01. Прицепы до 0,56т</v>
          </cell>
        </row>
        <row r="13">
          <cell r="G13" t="str">
            <v>01.03.02. Прицепы от 0,56т до 1,5т</v>
          </cell>
        </row>
        <row r="14">
          <cell r="G14" t="str">
            <v>01.03.03. Прицепы от 1,5т до 1,8т</v>
          </cell>
        </row>
        <row r="15">
          <cell r="G15" t="str">
            <v>01.03.04. Прицепы от 1,8 до 3,5т</v>
          </cell>
        </row>
        <row r="16">
          <cell r="G16" t="str">
            <v>01.03.05. Прицепы свыше 3,5т</v>
          </cell>
        </row>
        <row r="17">
          <cell r="G17" t="str">
            <v>01.03.06. Пакет "Север", Автом. регулирование</v>
          </cell>
        </row>
        <row r="18">
          <cell r="G18" t="str">
            <v>01.04. Дизельные передвижные нестандартные и проектные</v>
          </cell>
        </row>
        <row r="20">
          <cell r="G20">
            <v>7</v>
          </cell>
          <cell r="H20">
            <v>8</v>
          </cell>
          <cell r="I20">
            <v>9</v>
          </cell>
          <cell r="J20">
            <v>10</v>
          </cell>
          <cell r="K20">
            <v>11</v>
          </cell>
          <cell r="L20">
            <v>12</v>
          </cell>
          <cell r="M20">
            <v>13</v>
          </cell>
          <cell r="N20">
            <v>14</v>
          </cell>
          <cell r="O20">
            <v>15</v>
          </cell>
          <cell r="P20">
            <v>16</v>
          </cell>
          <cell r="Q20">
            <v>17</v>
          </cell>
          <cell r="R20">
            <v>18</v>
          </cell>
          <cell r="S20">
            <v>19</v>
          </cell>
          <cell r="T20">
            <v>20</v>
          </cell>
          <cell r="U20">
            <v>21</v>
          </cell>
          <cell r="V20">
            <v>22</v>
          </cell>
          <cell r="W20">
            <v>23</v>
          </cell>
          <cell r="X20">
            <v>24</v>
          </cell>
          <cell r="Y20">
            <v>25</v>
          </cell>
          <cell r="AC20">
            <v>26</v>
          </cell>
          <cell r="AD20">
            <v>27</v>
          </cell>
          <cell r="AE20">
            <v>28</v>
          </cell>
          <cell r="AF20">
            <v>29</v>
          </cell>
          <cell r="AG20">
            <v>30</v>
          </cell>
          <cell r="AH20">
            <v>31</v>
          </cell>
          <cell r="AI20">
            <v>32</v>
          </cell>
          <cell r="AJ20">
            <v>33</v>
          </cell>
          <cell r="AK20">
            <v>34</v>
          </cell>
          <cell r="AL20">
            <v>35</v>
          </cell>
          <cell r="AM20">
            <v>36</v>
          </cell>
          <cell r="AN20">
            <v>37</v>
          </cell>
          <cell r="AO20">
            <v>38</v>
          </cell>
          <cell r="AP20">
            <v>39</v>
          </cell>
          <cell r="AQ20">
            <v>40</v>
          </cell>
          <cell r="AR20">
            <v>41</v>
          </cell>
          <cell r="AS20">
            <v>42</v>
          </cell>
          <cell r="AT20">
            <v>43</v>
          </cell>
          <cell r="AU20">
            <v>44</v>
          </cell>
          <cell r="AV20">
            <v>45</v>
          </cell>
          <cell r="AW20">
            <v>46</v>
          </cell>
          <cell r="AX20">
            <v>47</v>
          </cell>
          <cell r="AY20">
            <v>48</v>
          </cell>
          <cell r="AZ20">
            <v>49</v>
          </cell>
          <cell r="BA20">
            <v>50</v>
          </cell>
          <cell r="BB20">
            <v>51</v>
          </cell>
          <cell r="BC20">
            <v>52</v>
          </cell>
          <cell r="BD20">
            <v>53</v>
          </cell>
          <cell r="BE20">
            <v>54</v>
          </cell>
          <cell r="BF20">
            <v>55</v>
          </cell>
          <cell r="BG20">
            <v>63</v>
          </cell>
          <cell r="BI20">
            <v>56</v>
          </cell>
          <cell r="BJ20">
            <v>57</v>
          </cell>
          <cell r="BK20">
            <v>58</v>
          </cell>
          <cell r="BL20">
            <v>59</v>
          </cell>
          <cell r="BM20">
            <v>60</v>
          </cell>
          <cell r="BN20">
            <v>61</v>
          </cell>
          <cell r="BO20">
            <v>62</v>
          </cell>
          <cell r="BP20">
            <v>64</v>
          </cell>
          <cell r="BQ20">
            <v>65</v>
          </cell>
          <cell r="BR20">
            <v>66</v>
          </cell>
          <cell r="BS20">
            <v>67</v>
          </cell>
          <cell r="BT20">
            <v>68</v>
          </cell>
          <cell r="BU20">
            <v>69</v>
          </cell>
          <cell r="BV20">
            <v>70</v>
          </cell>
          <cell r="BW20">
            <v>71</v>
          </cell>
          <cell r="BX20">
            <v>72</v>
          </cell>
          <cell r="BY20">
            <v>73</v>
          </cell>
          <cell r="BZ20">
            <v>74</v>
          </cell>
          <cell r="CA20">
            <v>75</v>
          </cell>
          <cell r="CB20">
            <v>76</v>
          </cell>
          <cell r="CC20">
            <v>77</v>
          </cell>
          <cell r="CD20">
            <v>78</v>
          </cell>
        </row>
        <row r="21">
          <cell r="G21" t="str">
            <v>Артикул</v>
          </cell>
          <cell r="H21" t="str">
            <v>Модель/краткое наименование</v>
          </cell>
          <cell r="I21" t="str">
            <v>Рабочее наименование</v>
          </cell>
          <cell r="J21" t="str">
            <v>Наименование для печати</v>
          </cell>
          <cell r="K21" t="str">
            <v>Наименование для сайта</v>
          </cell>
          <cell r="L21" t="str">
            <v>Производи-тельность, м3/мин</v>
          </cell>
          <cell r="M21" t="str">
            <v>Производи-тельность, м3/ч</v>
          </cell>
          <cell r="N21" t="str">
            <v>Производи-тельность, фунт в мин (PPM)</v>
          </cell>
          <cell r="O21" t="str">
            <v>Давление на входе (бар избыт.)</v>
          </cell>
          <cell r="P21" t="str">
            <v>Давление на выходе (бар избыт.)</v>
          </cell>
          <cell r="Q21" t="str">
            <v>Рабочее давление, PSIG</v>
          </cell>
          <cell r="R21" t="str">
            <v>Мощность, кВт</v>
          </cell>
          <cell r="S21" t="str">
            <v>Точка росы, °C</v>
          </cell>
          <cell r="T21" t="str">
            <v>Чистота  азота, %</v>
          </cell>
          <cell r="U21" t="str">
            <v>Расход воздуха (на выработку азота) , м3/ч</v>
          </cell>
          <cell r="V21" t="str">
            <v>Расход воздуха (на выработку азота) , м3/мин</v>
          </cell>
          <cell r="W21" t="str">
            <v>Коэффициент «воздух-азот»</v>
          </cell>
          <cell r="X21" t="str">
            <v>Диапазон температуры эксплуатации, °C</v>
          </cell>
          <cell r="Y21" t="str">
            <v>Габаритные размеры, ДхШхВ, мм</v>
          </cell>
          <cell r="Z21" t="str">
            <v>Длина, мм</v>
          </cell>
          <cell r="AA21" t="str">
            <v>Ширина, мм</v>
          </cell>
          <cell r="AB21" t="str">
            <v>Высота, мм</v>
          </cell>
          <cell r="AC21" t="str">
            <v>Масса (нетто), кг</v>
          </cell>
          <cell r="AD21" t="str">
            <v>Место расположения</v>
          </cell>
          <cell r="AE21" t="str">
            <v>Диаметры точек подключения</v>
          </cell>
          <cell r="AF21" t="str">
            <v>Номинальный диаметр точки подключения на входе</v>
          </cell>
          <cell r="AG21" t="str">
            <v>Номинальный диаметр точки подключения на выходе</v>
          </cell>
          <cell r="AH21" t="str">
            <v>Допустимая влажность окружающего воздуха, %</v>
          </cell>
          <cell r="AI21" t="str">
            <v>Максимальная высота над уронем моря, м</v>
          </cell>
          <cell r="AJ21" t="str">
            <v>Тип охлаждения</v>
          </cell>
          <cell r="AK21" t="str">
            <v>Доступные опции</v>
          </cell>
          <cell r="AL21" t="str">
            <v>Аналоги по параметрам</v>
          </cell>
          <cell r="AM21" t="str">
            <v>Состав газа</v>
          </cell>
          <cell r="AN21" t="str">
            <v>Содержание масла в сжатом воздухе, не более, мг/м3</v>
          </cell>
          <cell r="AO21" t="str">
            <v>Максимальная рабочая тепература масла,
℃</v>
          </cell>
          <cell r="AP21" t="str">
            <v>Минимальное рабочее давление,
бар</v>
          </cell>
          <cell r="AQ21" t="str">
            <v>Макс. t сжатого воздуха на входе, °C</v>
          </cell>
          <cell r="AR21" t="str">
            <v>Макc. t сжатого воздуха на выходе, °C</v>
          </cell>
          <cell r="AS21" t="str">
            <v>Количество заправки компрессорного  масла, л</v>
          </cell>
          <cell r="AT21" t="str">
            <v>Количество заправки моторного масла, л</v>
          </cell>
          <cell r="AU21" t="str">
            <v>Объём воздуха для охлаждения станции, м3/мин</v>
          </cell>
          <cell r="AV21" t="str">
            <v>Уровень шума,
дБ</v>
          </cell>
          <cell r="AW21" t="str">
            <v>Тип системы управления</v>
          </cell>
          <cell r="AX21" t="str">
            <v>Датчики и устройства защиты</v>
          </cell>
          <cell r="AY21" t="str">
            <v>Функции системы управления</v>
          </cell>
          <cell r="AZ21" t="str">
            <v>Прицеп/шасси/рама</v>
          </cell>
          <cell r="BA21" t="str">
            <v>Тип привода</v>
          </cell>
          <cell r="BB21" t="str">
            <v>Тип двигателя</v>
          </cell>
          <cell r="BC21" t="str">
            <v>Тип  компрессорного  блока</v>
          </cell>
          <cell r="BD21" t="str">
            <v>Безмасляный/маслозаполненный</v>
          </cell>
          <cell r="BE21" t="str">
            <v>Тип электродвигателя</v>
          </cell>
          <cell r="BF21" t="str">
            <v>Способ регулирования производительности</v>
          </cell>
          <cell r="BG21" t="str">
            <v>Метод запуска</v>
          </cell>
          <cell r="BH21" t="str">
            <v>Наличие частного регулирования</v>
          </cell>
          <cell r="BI21" t="str">
            <v>Марка двигателя</v>
          </cell>
          <cell r="BJ21" t="str">
            <v>Частота вращения двигателя, об/мин</v>
          </cell>
          <cell r="BK21" t="str">
            <v>Частота вращения двигателя максимальная, об/мин</v>
          </cell>
          <cell r="BL21" t="str">
            <v>Объём двигателя, л .</v>
          </cell>
          <cell r="BM21" t="str">
            <v>Расход топлива, кг/час</v>
          </cell>
          <cell r="BN21" t="str">
            <v>Ёмкость топливного бака, л</v>
          </cell>
          <cell r="BO21" t="str">
            <v>Параметры электросети</v>
          </cell>
          <cell r="BP21" t="str">
            <v>Класс изоляции электродвигателя</v>
          </cell>
          <cell r="BQ21" t="str">
            <v>Класс энергоэффективности электродвигателя</v>
          </cell>
          <cell r="BR21" t="str">
            <v>Степень защиты двигателя (IP)</v>
          </cell>
          <cell r="BS21" t="str">
            <v>Минимальное сечение медного кабеля для подключения станции,
мм2</v>
          </cell>
          <cell r="BT21" t="str">
            <v>Класс взрывозащиты (исполнение)</v>
          </cell>
          <cell r="BU21" t="str">
            <v>Мощность вентиляторов охлаждения,
кВт</v>
          </cell>
          <cell r="BV21" t="str">
            <v>Тип регенерации</v>
          </cell>
          <cell r="BW21" t="str">
            <v>Степень очистки</v>
          </cell>
          <cell r="BX21" t="str">
            <v>Количество ступеней</v>
          </cell>
          <cell r="BY21" t="str">
            <v>Количество цилиндров</v>
          </cell>
          <cell r="BZ21" t="str">
            <v>Объем ресивера, литр</v>
          </cell>
          <cell r="CA21" t="str">
            <v>Минимальный объем ресивера, м3</v>
          </cell>
          <cell r="CB21" t="str">
            <v>Свойства прицепа</v>
          </cell>
          <cell r="CC21" t="str">
            <v xml:space="preserve">Срок производства 
</v>
          </cell>
          <cell r="CD21" t="str">
            <v>Розничная цена</v>
          </cell>
        </row>
        <row r="22">
          <cell r="G22" t="str">
            <v>ARTIKUL</v>
          </cell>
          <cell r="J22" t="str">
            <v>NAIMENOVANIE</v>
          </cell>
          <cell r="K22" t="str">
            <v>NAME</v>
          </cell>
          <cell r="L22" t="str">
            <v>PROIZ_NUM</v>
          </cell>
          <cell r="M22" t="str">
            <v>PROIZ_AZ</v>
          </cell>
          <cell r="N22" t="str">
            <v>PROIZ_PPM</v>
          </cell>
          <cell r="O22" t="str">
            <v>VHODNOE_DAVLENIE_1</v>
          </cell>
          <cell r="P22" t="str">
            <v>RAV_NUM</v>
          </cell>
          <cell r="Q22" t="str">
            <v>DAVLENIE_PSIG</v>
          </cell>
          <cell r="R22" t="str">
            <v>UST_MOSH_NUM</v>
          </cell>
          <cell r="S22" t="str">
            <v>TOCHKA_ROSI</v>
          </cell>
          <cell r="T22" t="str">
            <v>CHISTOTA_AZOTA</v>
          </cell>
          <cell r="U22" t="str">
            <v>RASHOD_VOZD_M3CH</v>
          </cell>
          <cell r="V22" t="str">
            <v>RASHOD_VOZD_M3MIN</v>
          </cell>
          <cell r="W22" t="str">
            <v>KOEFIC_VOZD_AZOT</v>
          </cell>
          <cell r="X22" t="str">
            <v>REZHIM</v>
          </cell>
          <cell r="Y22" t="str">
            <v>RAZMERY_BEZ_PRICEPA</v>
          </cell>
          <cell r="Z22" t="str">
            <v>DLINA</v>
          </cell>
          <cell r="AA22" t="str">
            <v>SHIRINA</v>
          </cell>
          <cell r="AB22" t="str">
            <v>VYSOTA</v>
          </cell>
          <cell r="AC22" t="str">
            <v>MASSA</v>
          </cell>
          <cell r="AD22" t="str">
            <v>MESTO_RAZM_OBORUD</v>
          </cell>
          <cell r="AE22" t="str">
            <v>DIAM_TOCHEK_PODKL</v>
          </cell>
          <cell r="AF22" t="str">
            <v>DIAM_TOCHEK_PODKL_BHOD</v>
          </cell>
          <cell r="AG22" t="str">
            <v>DIAM_TOCHEK_PODKL_BYHOD</v>
          </cell>
          <cell r="AH22" t="str">
            <v>DOPUSTIMAY_VL_VOZD</v>
          </cell>
          <cell r="AI22" t="str">
            <v>MIN_VIS_NAD_MOR</v>
          </cell>
          <cell r="AJ22" t="str">
            <v>TIP_OHLAJDENIA</v>
          </cell>
          <cell r="AK22" t="str">
            <v>OPTION</v>
          </cell>
          <cell r="AL22" t="str">
            <v>ANALOGI</v>
          </cell>
          <cell r="AM22" t="str">
            <v>SREDA</v>
          </cell>
          <cell r="AN22" t="str">
            <v>SODERG_MASLA_V_SGAT</v>
          </cell>
          <cell r="AO22" t="str">
            <v>MAX_TEMP_MASLA</v>
          </cell>
          <cell r="AP22" t="str">
            <v>MINIM_RAB_DAVL</v>
          </cell>
          <cell r="AQ22" t="str">
            <v>MAX_TEMPERATURA</v>
          </cell>
          <cell r="AR22" t="str">
            <v>T_MAX_VYHOD</v>
          </cell>
          <cell r="AS22" t="str">
            <v>KOL_MASLA</v>
          </cell>
          <cell r="AT22" t="str">
            <v>KOL_MASLA_MOTOR</v>
          </cell>
          <cell r="AU22" t="str">
            <v>OBJEM_VOZD_OXL</v>
          </cell>
          <cell r="AV22" t="str">
            <v>NOICE_LVL</v>
          </cell>
          <cell r="AW22" t="str">
            <v>NIP_SYS_UPR</v>
          </cell>
          <cell r="AX22" t="str">
            <v>DATCH_USTR_ZACHIT</v>
          </cell>
          <cell r="AY22" t="str">
            <v>FUNKC_SIST_UPR</v>
          </cell>
          <cell r="AZ22" t="str">
            <v>PRICEP_SHASSI_RAMA</v>
          </cell>
          <cell r="BA22" t="str">
            <v>TIP_PRIV</v>
          </cell>
          <cell r="BB22" t="str">
            <v>TIP_DV</v>
          </cell>
          <cell r="BC22" t="str">
            <v>TIP_KOMP_BLOKA</v>
          </cell>
          <cell r="BD22" t="str">
            <v>BEZMASLA_MASLOZAP</v>
          </cell>
          <cell r="BE22" t="str">
            <v>TIP_ELEKTRODVIGATELYA</v>
          </cell>
          <cell r="BF22" t="str">
            <v>SPOSOB_REGUL_PROIXV</v>
          </cell>
          <cell r="BG22" t="str">
            <v>METOD_ZAPUSKA</v>
          </cell>
          <cell r="BH22" t="str">
            <v>NALICHIE_CHRP</v>
          </cell>
          <cell r="BI22" t="str">
            <v>MARKA_DVIGATEL</v>
          </cell>
          <cell r="BJ22" t="str">
            <v>CHASTOTA_VR_DVIG</v>
          </cell>
          <cell r="BK22" t="str">
            <v>CHASTOTA_VR_DVIG_MAX</v>
          </cell>
          <cell r="BL22" t="str">
            <v>OBJOM_DVIGATELY</v>
          </cell>
          <cell r="BM22" t="str">
            <v>RASHOD_TOPLIVA</v>
          </cell>
          <cell r="BN22" t="str">
            <v>EMKOST_TOPL_BAKA</v>
          </cell>
          <cell r="BO22" t="str">
            <v>PITANIE</v>
          </cell>
          <cell r="BP22" t="str">
            <v>CLASS_IZOLYACII</v>
          </cell>
          <cell r="BQ22" t="str">
            <v>CLASS_ENERGOEFFECT</v>
          </cell>
          <cell r="BR22" t="str">
            <v>ISPOL</v>
          </cell>
          <cell r="BS22" t="str">
            <v>MINIM_SECH_KABEL</v>
          </cell>
          <cell r="BT22" t="str">
            <v>VZRYVOZASHITA</v>
          </cell>
          <cell r="BU22" t="str">
            <v>MOSH_VENT_OXL</v>
          </cell>
          <cell r="BV22" t="str">
            <v>TIP_GENERACII</v>
          </cell>
          <cell r="BW22" t="str">
            <v>STEPEN_OCHISTKI</v>
          </cell>
          <cell r="BX22" t="str">
            <v>KOL_STUP</v>
          </cell>
          <cell r="BY22" t="str">
            <v>KOL_CIL</v>
          </cell>
          <cell r="BZ22" t="str">
            <v>OBJEM_RESIVERA_L</v>
          </cell>
          <cell r="CA22" t="str">
            <v>MIN_OBJEM_RESIVERA_M3</v>
          </cell>
          <cell r="CB22" t="str">
            <v>SVOISTVA_PRICEPA</v>
          </cell>
          <cell r="CC22" t="str">
            <v>SROK_POSTAVKI</v>
          </cell>
          <cell r="CD22" t="str">
            <v>PRICE</v>
          </cell>
        </row>
        <row r="23">
          <cell r="G23" t="str">
            <v>01.01. Дизельные передвижные компрессоры 7-18 бар</v>
          </cell>
          <cell r="K23" t="str">
            <v>01.01. Дизельные передвижные компрессоры 7-18 бар</v>
          </cell>
        </row>
        <row r="24">
          <cell r="G24" t="str">
            <v>01.01.01. Дизельные c двигателем FAW</v>
          </cell>
          <cell r="K24" t="str">
            <v>01.01.01. Дизельные c двигателем FAW</v>
          </cell>
        </row>
        <row r="25">
          <cell r="G25" t="str">
            <v>ЗИФ-00043558</v>
          </cell>
          <cell r="H25" t="str">
            <v>ЗИФ-ПВ-3,5/0,7 F-R</v>
          </cell>
          <cell r="I25" t="str">
            <v>ЗИФ-ПВ-3,5/0,7 F-R Компрессорная станция (АРМ9-33-01)</v>
          </cell>
          <cell r="J25" t="str">
            <v>Компрессор ЗИФ. Станция компрессорная передвижная дизельная ЗИФ-ПВ-3,5/0,7 F-R</v>
          </cell>
          <cell r="K25" t="str">
            <v>Компрессор ЗИФ дизельный 3,5 м3/мин, 7 бар. ЗИФ-ПВ-3,5/0,7 F-R</v>
          </cell>
          <cell r="L25">
            <v>3.5</v>
          </cell>
          <cell r="O25">
            <v>0</v>
          </cell>
          <cell r="P25">
            <v>7</v>
          </cell>
          <cell r="R25">
            <v>33</v>
          </cell>
          <cell r="X25" t="str">
            <v>-25...+40</v>
          </cell>
          <cell r="Y25" t="str">
            <v>1642*969*1286</v>
          </cell>
          <cell r="Z25" t="str">
            <v>1642</v>
          </cell>
          <cell r="AA25" t="str">
            <v>969</v>
          </cell>
          <cell r="AB25" t="str">
            <v>1286</v>
          </cell>
          <cell r="AC25">
            <v>588</v>
          </cell>
          <cell r="AD25" t="str">
            <v>Уличное</v>
          </cell>
          <cell r="AE25" t="str">
            <v>2хG3/4"</v>
          </cell>
          <cell r="AH25" t="str">
            <v>98</v>
          </cell>
          <cell r="AI25" t="str">
            <v>1500</v>
          </cell>
          <cell r="AJ25" t="str">
            <v>Воздушное</v>
          </cell>
          <cell r="AK25" t="str">
            <v>ЗИФ-00044608;ЗИФ-00044607</v>
          </cell>
          <cell r="AL25" t="str">
            <v>Похож на Atlas Copco XAS 67 Dd, Atlas Copco XAS 68 Kd</v>
          </cell>
          <cell r="AM25" t="str">
            <v>Воздух</v>
          </cell>
          <cell r="AN25" t="str">
            <v>≤3,5</v>
          </cell>
          <cell r="AO25">
            <v>110</v>
          </cell>
          <cell r="AP25" t="str">
            <v>3,5</v>
          </cell>
          <cell r="AR25" t="str">
            <v>Плюс 40 ℃ к входной</v>
          </cell>
          <cell r="AS25">
            <v>13</v>
          </cell>
          <cell r="AV25" t="str">
            <v>≤80</v>
          </cell>
          <cell r="AW25" t="str">
            <v>Аналоговое</v>
          </cell>
          <cell r="AX2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5" t="str">
            <v>На раме</v>
          </cell>
          <cell r="BA25" t="str">
            <v>Прямой, через сцепление</v>
          </cell>
          <cell r="BB25" t="str">
            <v>Дизельный (FAW)</v>
          </cell>
          <cell r="BC25" t="str">
            <v>Винтовой</v>
          </cell>
          <cell r="BD25" t="str">
            <v>Маслозаполнный</v>
          </cell>
          <cell r="BF25" t="str">
            <v>Изменение оборотов двигателя+ дросселирование на всасывании</v>
          </cell>
          <cell r="BG25" t="str">
            <v>Электростартер</v>
          </cell>
          <cell r="BI25" t="str">
            <v>FAW-4DW91</v>
          </cell>
          <cell r="BJ25">
            <v>2900</v>
          </cell>
          <cell r="BL25">
            <v>2.16</v>
          </cell>
          <cell r="BM25">
            <v>7.3</v>
          </cell>
          <cell r="BN25">
            <v>50</v>
          </cell>
          <cell r="CC25" t="str">
            <v>В наличии</v>
          </cell>
          <cell r="CD25">
            <v>854019.0856799999</v>
          </cell>
        </row>
        <row r="26">
          <cell r="G26" t="str">
            <v>ЗИФ-00046743</v>
          </cell>
          <cell r="H26" t="str">
            <v>ЗИФ-ПВ-3,5/0,8 F-R</v>
          </cell>
          <cell r="I26" t="str">
            <v>ЗИФ-ПВ-3,5/0,8 F-R. Компрессорная станция (АРМ9-33-01)</v>
          </cell>
          <cell r="J26" t="str">
            <v>Компрессор ЗИФ. Станция компрессорная передвижная дизельная ЗИФ-ПВ-3,5/0,8 F-R</v>
          </cell>
          <cell r="K26" t="str">
            <v>Компрессор ЗИФ дизельный 3,5 м3/мин, 8 бар. ЗИФ-ПВ-3,5/0,8 F-R</v>
          </cell>
          <cell r="L26">
            <v>3.5</v>
          </cell>
          <cell r="O26">
            <v>0</v>
          </cell>
          <cell r="P26">
            <v>8</v>
          </cell>
          <cell r="R26">
            <v>33</v>
          </cell>
          <cell r="X26" t="str">
            <v>-25...+40</v>
          </cell>
          <cell r="Y26" t="str">
            <v>1642*969*1286</v>
          </cell>
          <cell r="Z26" t="str">
            <v>1642</v>
          </cell>
          <cell r="AA26" t="str">
            <v>969</v>
          </cell>
          <cell r="AB26" t="str">
            <v>1286</v>
          </cell>
          <cell r="AC26">
            <v>588</v>
          </cell>
          <cell r="AD26" t="str">
            <v>Уличное</v>
          </cell>
          <cell r="AE26" t="str">
            <v>2хG3/4"</v>
          </cell>
          <cell r="AH26" t="str">
            <v>98</v>
          </cell>
          <cell r="AI26" t="str">
            <v>1500</v>
          </cell>
          <cell r="AJ26" t="str">
            <v>Воздушное</v>
          </cell>
          <cell r="AK26" t="str">
            <v>ЗИФ-00044608;ЗИФ-00044607</v>
          </cell>
          <cell r="AL26" t="str">
            <v>Похож на Atlas Copco XAS 67 Dd, Atlas Copco XAS 68 Kd</v>
          </cell>
          <cell r="AM26" t="str">
            <v>Воздух</v>
          </cell>
          <cell r="AN26" t="str">
            <v>≤3,5</v>
          </cell>
          <cell r="AO26">
            <v>110</v>
          </cell>
          <cell r="AP26" t="str">
            <v>3,5</v>
          </cell>
          <cell r="AR26" t="str">
            <v>Плюс 40 ℃ к входной</v>
          </cell>
          <cell r="AS26">
            <v>13</v>
          </cell>
          <cell r="AV26" t="str">
            <v>≤80</v>
          </cell>
          <cell r="AW26" t="str">
            <v>Аналоговое</v>
          </cell>
          <cell r="AX2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6" t="str">
            <v>На раме</v>
          </cell>
          <cell r="BA26" t="str">
            <v>Прямой, через сцепление</v>
          </cell>
          <cell r="BB26" t="str">
            <v>Дизельный (FAW)</v>
          </cell>
          <cell r="BC26" t="str">
            <v>Винтовой</v>
          </cell>
          <cell r="BD26" t="str">
            <v>Маслозаполнный</v>
          </cell>
          <cell r="BF26" t="str">
            <v>Изменение оборотов двигателя+ дросселирование на всасывании</v>
          </cell>
          <cell r="BG26" t="str">
            <v>Электростартер</v>
          </cell>
          <cell r="BI26" t="str">
            <v>FAW-4DW91</v>
          </cell>
          <cell r="BJ26">
            <v>2900</v>
          </cell>
          <cell r="BL26">
            <v>2.16</v>
          </cell>
          <cell r="BM26">
            <v>7.3</v>
          </cell>
          <cell r="BN26">
            <v>50</v>
          </cell>
          <cell r="CC26" t="str">
            <v>В наличии</v>
          </cell>
          <cell r="CD26">
            <v>854019.0856799999</v>
          </cell>
        </row>
        <row r="27">
          <cell r="G27" t="str">
            <v>ЗИФ-00043559</v>
          </cell>
          <cell r="H27" t="str">
            <v>ЗИФ-ПВ-5/0,7 F-R</v>
          </cell>
          <cell r="I27" t="str">
            <v>ЗИФ-ПВ-5/0,7 F-R Компрессорная станция (АРМ9-21.33)</v>
          </cell>
          <cell r="J27" t="str">
            <v>Компрессор ЗИФ. Станция компрессорная передвижная дизельная ЗИФ-ПВ-5/0,7 F-R</v>
          </cell>
          <cell r="K27" t="str">
            <v>Компрессор ЗИФ дизельный 5 м3/мин, 7 бар. ЗИФ-ПВ-5/0,7 F-R</v>
          </cell>
          <cell r="L27">
            <v>5</v>
          </cell>
          <cell r="O27">
            <v>0</v>
          </cell>
          <cell r="P27">
            <v>7</v>
          </cell>
          <cell r="R27">
            <v>33</v>
          </cell>
          <cell r="X27" t="str">
            <v>-25...+40</v>
          </cell>
          <cell r="Y27" t="str">
            <v>2014*1244*1478</v>
          </cell>
          <cell r="Z27" t="str">
            <v>2014</v>
          </cell>
          <cell r="AA27" t="str">
            <v>1244</v>
          </cell>
          <cell r="AB27" t="str">
            <v>1478</v>
          </cell>
          <cell r="AC27">
            <v>850</v>
          </cell>
          <cell r="AD27" t="str">
            <v>Уличное</v>
          </cell>
          <cell r="AE27" t="str">
            <v>3хG3/4"</v>
          </cell>
          <cell r="AH27" t="str">
            <v>98</v>
          </cell>
          <cell r="AI27" t="str">
            <v>1500</v>
          </cell>
          <cell r="AJ27" t="str">
            <v>Воздушное</v>
          </cell>
          <cell r="AK27" t="str">
            <v>ЗИФ-00044609;ЗИФ-00044610;ЗИФ-00044611;ЗИФ-00018818;ЗИФ-00044576;ЗИФ-00044575</v>
          </cell>
          <cell r="AL27" t="str">
            <v>Похож на Atlas Copco XAS 87 Kd, XAS 88 Kd</v>
          </cell>
          <cell r="AM27" t="str">
            <v>Воздух</v>
          </cell>
          <cell r="AN27" t="str">
            <v>≤3,5</v>
          </cell>
          <cell r="AO27">
            <v>110</v>
          </cell>
          <cell r="AP27" t="str">
            <v>3,5</v>
          </cell>
          <cell r="AR27" t="str">
            <v>Плюс 40 ℃ к входной</v>
          </cell>
          <cell r="AS27">
            <v>13</v>
          </cell>
          <cell r="AV27" t="str">
            <v>≤85</v>
          </cell>
          <cell r="AW27" t="str">
            <v>Аналоговое</v>
          </cell>
          <cell r="AX2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7" t="str">
            <v>На раме</v>
          </cell>
          <cell r="BA27" t="str">
            <v>Прямой, через сцепление</v>
          </cell>
          <cell r="BB27" t="str">
            <v>Дизельный (FAW)</v>
          </cell>
          <cell r="BC27" t="str">
            <v>Винтовой</v>
          </cell>
          <cell r="BD27" t="str">
            <v>Маслозаполнный</v>
          </cell>
          <cell r="BF27" t="str">
            <v>Изменение оборотов двигателя+ дросселирование на всасывании</v>
          </cell>
          <cell r="BG27" t="str">
            <v>Электростартер</v>
          </cell>
          <cell r="BI27" t="str">
            <v>FAW-4DW91</v>
          </cell>
          <cell r="BJ27">
            <v>2900</v>
          </cell>
          <cell r="BL27">
            <v>2.16</v>
          </cell>
          <cell r="BM27">
            <v>7.3</v>
          </cell>
          <cell r="BN27">
            <v>80</v>
          </cell>
          <cell r="CC27" t="str">
            <v>В наличии</v>
          </cell>
          <cell r="CD27">
            <v>995129.52191999997</v>
          </cell>
        </row>
        <row r="28">
          <cell r="G28" t="str">
            <v>ЗИФ-00046744</v>
          </cell>
          <cell r="H28" t="str">
            <v>ЗИФ-ПВ-5/0,8 F-R</v>
          </cell>
          <cell r="I28" t="str">
            <v>ЗИФ-ПВ-5/0,8 F-R. Компрессорная станция (АРМ9-21.33)</v>
          </cell>
          <cell r="J28" t="str">
            <v>Компрессор ЗИФ. Станция компрессорная передвижная дизельная ЗИФ-ПВ-5/0,8 F-R</v>
          </cell>
          <cell r="K28" t="str">
            <v>Компрессор ЗИФ дизельный 5 м3/мин, 8 бар. ЗИФ-ПВ-5/0,8 F-R</v>
          </cell>
          <cell r="L28">
            <v>5</v>
          </cell>
          <cell r="O28">
            <v>0</v>
          </cell>
          <cell r="P28">
            <v>8</v>
          </cell>
          <cell r="R28">
            <v>33</v>
          </cell>
          <cell r="X28" t="str">
            <v>-25...+40</v>
          </cell>
          <cell r="Y28" t="str">
            <v>2014*1244*1478</v>
          </cell>
          <cell r="Z28" t="str">
            <v>2014</v>
          </cell>
          <cell r="AA28" t="str">
            <v>1244</v>
          </cell>
          <cell r="AB28" t="str">
            <v>1478</v>
          </cell>
          <cell r="AC28">
            <v>850</v>
          </cell>
          <cell r="AD28" t="str">
            <v>Уличное</v>
          </cell>
          <cell r="AE28" t="str">
            <v>3хG3/4"</v>
          </cell>
          <cell r="AH28" t="str">
            <v>98</v>
          </cell>
          <cell r="AI28" t="str">
            <v>1500</v>
          </cell>
          <cell r="AJ28" t="str">
            <v>Воздушное</v>
          </cell>
          <cell r="AK28" t="str">
            <v>ЗИФ-00044609;ЗИФ-00044610;ЗИФ-00044611;ЗИФ-00018818;ЗИФ-00044576;ЗИФ-00044576</v>
          </cell>
          <cell r="AL28" t="str">
            <v>Похож на Atlas Copco XAS 87 Kd, XAS 88 Kd</v>
          </cell>
          <cell r="AM28" t="str">
            <v>Воздух</v>
          </cell>
          <cell r="AN28" t="str">
            <v>≤3,5</v>
          </cell>
          <cell r="AO28">
            <v>110</v>
          </cell>
          <cell r="AP28" t="str">
            <v>3,5</v>
          </cell>
          <cell r="AR28" t="str">
            <v>Плюс 40 ℃ к входной</v>
          </cell>
          <cell r="AS28">
            <v>13</v>
          </cell>
          <cell r="AV28" t="str">
            <v>≤85</v>
          </cell>
          <cell r="AW28" t="str">
            <v>Аналоговое</v>
          </cell>
          <cell r="AX2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8" t="str">
            <v>На раме</v>
          </cell>
          <cell r="BA28" t="str">
            <v>Прямой, через сцепление</v>
          </cell>
          <cell r="BB28" t="str">
            <v>Дизельный (FAW)</v>
          </cell>
          <cell r="BC28" t="str">
            <v>Винтовой</v>
          </cell>
          <cell r="BD28" t="str">
            <v>Маслозаполнный</v>
          </cell>
          <cell r="BF28" t="str">
            <v>Изменение оборотов двигателя+ дросселирование на всасывании</v>
          </cell>
          <cell r="BG28" t="str">
            <v>Электростартер</v>
          </cell>
          <cell r="BI28" t="str">
            <v>FAW-4DW91</v>
          </cell>
          <cell r="BJ28">
            <v>2900</v>
          </cell>
          <cell r="BL28">
            <v>2.16</v>
          </cell>
          <cell r="BM28">
            <v>7.3</v>
          </cell>
          <cell r="BN28">
            <v>80</v>
          </cell>
          <cell r="CC28" t="str">
            <v>В наличии</v>
          </cell>
          <cell r="CD28">
            <v>995129.52191999997</v>
          </cell>
        </row>
        <row r="29">
          <cell r="G29" t="str">
            <v>ЗИФ-00043560</v>
          </cell>
          <cell r="H29" t="str">
            <v>ЗИФ-ПВ-6,5/0,7 F-R</v>
          </cell>
          <cell r="I29" t="str">
            <v>ЗИФ-ПВ-6,5/0,7 F-R Компрессорная станция (АРМ9-21.2)</v>
          </cell>
          <cell r="J29" t="str">
            <v>Компрессор ЗИФ. Станция компрессорная передвижная дизельная ЗИФ-ПВ-6,5/0,7 F-R</v>
          </cell>
          <cell r="K29" t="str">
            <v>Компрессор ЗИФ дизельный 6,5 м3/мин, 7 бар. ЗИФ-ПВ-6,5/0,7 F-R</v>
          </cell>
          <cell r="L29">
            <v>6.5</v>
          </cell>
          <cell r="O29">
            <v>0</v>
          </cell>
          <cell r="P29">
            <v>7</v>
          </cell>
          <cell r="R29">
            <v>50</v>
          </cell>
          <cell r="X29" t="str">
            <v>-25...+40</v>
          </cell>
          <cell r="Y29" t="str">
            <v>2014*1244*1478</v>
          </cell>
          <cell r="Z29" t="str">
            <v>2014</v>
          </cell>
          <cell r="AA29" t="str">
            <v>1244</v>
          </cell>
          <cell r="AB29" t="str">
            <v>1478</v>
          </cell>
          <cell r="AC29">
            <v>860</v>
          </cell>
          <cell r="AD29" t="str">
            <v>Уличное</v>
          </cell>
          <cell r="AE29" t="str">
            <v>3хG3/4"</v>
          </cell>
          <cell r="AH29" t="str">
            <v>98</v>
          </cell>
          <cell r="AI29" t="str">
            <v>1500</v>
          </cell>
          <cell r="AJ29" t="str">
            <v>Воздушное</v>
          </cell>
          <cell r="AK29" t="str">
            <v>ЗИФ-00044609;ЗИФ-00044610;ЗИФ-00044611;ЗИФ-00018818;ЗИФ-00044576;ЗИФ-00044577</v>
          </cell>
          <cell r="AL29" t="str">
            <v>Похож на Atlas Copco U250,  Atlas Copco XAS 138</v>
          </cell>
          <cell r="AM29" t="str">
            <v>Воздух</v>
          </cell>
          <cell r="AN29" t="str">
            <v>≤3,5</v>
          </cell>
          <cell r="AO29">
            <v>110</v>
          </cell>
          <cell r="AP29" t="str">
            <v>3,5</v>
          </cell>
          <cell r="AR29" t="str">
            <v>Плюс 40 ℃ к входной</v>
          </cell>
          <cell r="AS29">
            <v>13</v>
          </cell>
          <cell r="AV29" t="str">
            <v>≤85</v>
          </cell>
          <cell r="AW29" t="str">
            <v>Аналоговое</v>
          </cell>
          <cell r="AX2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9" t="str">
            <v>На раме</v>
          </cell>
          <cell r="BA29" t="str">
            <v>Прямой, через сцепление</v>
          </cell>
          <cell r="BB29" t="str">
            <v>Дизельный (FAW)</v>
          </cell>
          <cell r="BC29" t="str">
            <v>Винтовой</v>
          </cell>
          <cell r="BD29" t="str">
            <v>Маслозаполнный</v>
          </cell>
          <cell r="BF29" t="str">
            <v>Изменение оборотов двигателя+ дросселирование на всасывании</v>
          </cell>
          <cell r="BG29" t="str">
            <v>Электростартер</v>
          </cell>
          <cell r="BI29" t="str">
            <v>FAW-4DW92</v>
          </cell>
          <cell r="BJ29">
            <v>2900</v>
          </cell>
          <cell r="BL29">
            <v>2.16</v>
          </cell>
          <cell r="BM29">
            <v>10.6</v>
          </cell>
          <cell r="BN29">
            <v>80</v>
          </cell>
          <cell r="CC29" t="str">
            <v>В наличии</v>
          </cell>
          <cell r="CD29">
            <v>1283101.8150239999</v>
          </cell>
        </row>
        <row r="30">
          <cell r="G30" t="str">
            <v>ЗИФ-00046745</v>
          </cell>
          <cell r="H30" t="str">
            <v>ЗИФ-ПВ-6,5/0,8 F-R</v>
          </cell>
          <cell r="I30" t="str">
            <v>ЗИФ-ПВ-6,5/0,8 F-R. Компрессорная станция (АРМ9-21.2)</v>
          </cell>
          <cell r="J30" t="str">
            <v>Компрессор ЗИФ. Станция компрессорная передвижная дизельная ЗИФ-ПВ-6,5/0,8 F-R</v>
          </cell>
          <cell r="K30" t="str">
            <v>Компрессор ЗИФ дизельный 6,5 м3/мин, 8 бар. ЗИФ-ПВ-6,5/0,8 F-R</v>
          </cell>
          <cell r="L30">
            <v>6.5</v>
          </cell>
          <cell r="O30">
            <v>0</v>
          </cell>
          <cell r="P30">
            <v>8</v>
          </cell>
          <cell r="R30">
            <v>50</v>
          </cell>
          <cell r="X30" t="str">
            <v>-25...+40</v>
          </cell>
          <cell r="Y30" t="str">
            <v>2014*1244*1478</v>
          </cell>
          <cell r="Z30" t="str">
            <v>2014</v>
          </cell>
          <cell r="AA30" t="str">
            <v>1244</v>
          </cell>
          <cell r="AB30" t="str">
            <v>1478</v>
          </cell>
          <cell r="AC30">
            <v>860</v>
          </cell>
          <cell r="AD30" t="str">
            <v>Уличное</v>
          </cell>
          <cell r="AE30" t="str">
            <v>3хG3/4"</v>
          </cell>
          <cell r="AH30" t="str">
            <v>98</v>
          </cell>
          <cell r="AI30" t="str">
            <v>1500</v>
          </cell>
          <cell r="AJ30" t="str">
            <v>Воздушное</v>
          </cell>
          <cell r="AK30" t="str">
            <v>ЗИФ-00044609;ЗИФ-00044610;ЗИФ-00044611;ЗИФ-00018818;ЗИФ-00044576;ЗИФ-00044578</v>
          </cell>
          <cell r="AL30" t="str">
            <v>Похож на Atlas Copco U250,  Atlas Copco XAS 138</v>
          </cell>
          <cell r="AM30" t="str">
            <v>Воздух</v>
          </cell>
          <cell r="AN30" t="str">
            <v>≤3,5</v>
          </cell>
          <cell r="AO30">
            <v>110</v>
          </cell>
          <cell r="AP30" t="str">
            <v>3,5</v>
          </cell>
          <cell r="AR30" t="str">
            <v>Плюс 40 ℃ к входной</v>
          </cell>
          <cell r="AS30">
            <v>13</v>
          </cell>
          <cell r="AV30" t="str">
            <v>≤85</v>
          </cell>
          <cell r="AW30" t="str">
            <v>Аналоговое</v>
          </cell>
          <cell r="AX3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0" t="str">
            <v>На раме</v>
          </cell>
          <cell r="BA30" t="str">
            <v>Прямой, через сцепление</v>
          </cell>
          <cell r="BB30" t="str">
            <v>Дизельный (FAW)</v>
          </cell>
          <cell r="BC30" t="str">
            <v>Винтовой</v>
          </cell>
          <cell r="BD30" t="str">
            <v>Маслозаполнный</v>
          </cell>
          <cell r="BF30" t="str">
            <v>Изменение оборотов двигателя+ дросселирование на всасывании</v>
          </cell>
          <cell r="BG30" t="str">
            <v>Электростартер</v>
          </cell>
          <cell r="BI30" t="str">
            <v>FAW-4DW92</v>
          </cell>
          <cell r="BJ30">
            <v>2900</v>
          </cell>
          <cell r="BL30">
            <v>2.16</v>
          </cell>
          <cell r="BM30">
            <v>10.6</v>
          </cell>
          <cell r="BN30">
            <v>80</v>
          </cell>
          <cell r="CC30" t="str">
            <v>В наличии</v>
          </cell>
          <cell r="CD30">
            <v>1283101.8150239999</v>
          </cell>
        </row>
        <row r="31">
          <cell r="G31" t="str">
            <v>ЗИФ-00043645</v>
          </cell>
          <cell r="H31" t="str">
            <v>ЗИФ-ПВ-8,5/0,7 F-R</v>
          </cell>
          <cell r="I31" t="str">
            <v>ЗИФ-ПВ-8,5/0,7 F-R Компрессорная станция (АРМ9-22.2)</v>
          </cell>
          <cell r="J31" t="str">
            <v>Компрессор ЗИФ. Станция компрессорная передвижная дизельная ЗИФ-ПВ-8,5/0,7 F-R</v>
          </cell>
          <cell r="K31" t="str">
            <v>Компрессор ЗИФ дизельный 8,5 м3/мин, 7 бар. ЗИФ-ПВ-8,5/0,7 F-R</v>
          </cell>
          <cell r="L31">
            <v>8.5</v>
          </cell>
          <cell r="O31">
            <v>0</v>
          </cell>
          <cell r="P31">
            <v>7</v>
          </cell>
          <cell r="R31">
            <v>50</v>
          </cell>
          <cell r="X31" t="str">
            <v>-25...+40</v>
          </cell>
          <cell r="Y31" t="str">
            <v>2014*1244*1478</v>
          </cell>
          <cell r="Z31" t="str">
            <v>2014</v>
          </cell>
          <cell r="AA31" t="str">
            <v>1244</v>
          </cell>
          <cell r="AB31" t="str">
            <v>1478</v>
          </cell>
          <cell r="AC31">
            <v>860</v>
          </cell>
          <cell r="AD31" t="str">
            <v>Уличное</v>
          </cell>
          <cell r="AE31" t="str">
            <v>3хG3/4"</v>
          </cell>
          <cell r="AH31" t="str">
            <v>98</v>
          </cell>
          <cell r="AI31" t="str">
            <v>1500</v>
          </cell>
          <cell r="AJ31" t="str">
            <v>Воздушное</v>
          </cell>
          <cell r="AK31" t="str">
            <v>ЗИФ-00044609;ЗИФ-00044610;ЗИФ-00044611;ЗИФ-00018818;ЗИФ-00044576;ЗИФ-00044579</v>
          </cell>
          <cell r="AL31" t="str">
            <v>Похож на Atlas Copco XAS 137 Kd</v>
          </cell>
          <cell r="AM31" t="str">
            <v>Воздух</v>
          </cell>
          <cell r="AN31" t="str">
            <v>≤3,5</v>
          </cell>
          <cell r="AO31">
            <v>110</v>
          </cell>
          <cell r="AP31" t="str">
            <v>3,5</v>
          </cell>
          <cell r="AR31" t="str">
            <v>Плюс 40 ℃ к входной</v>
          </cell>
          <cell r="AS31">
            <v>13</v>
          </cell>
          <cell r="AV31" t="str">
            <v>≤85</v>
          </cell>
          <cell r="AW31" t="str">
            <v>Аналоговое</v>
          </cell>
          <cell r="AX3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1" t="str">
            <v>На раме</v>
          </cell>
          <cell r="BA31" t="str">
            <v>Прямой, через сцепление</v>
          </cell>
          <cell r="BB31" t="str">
            <v>Дизельный (FAW)</v>
          </cell>
          <cell r="BC31" t="str">
            <v>Винтовой</v>
          </cell>
          <cell r="BD31" t="str">
            <v>Маслозаполнный</v>
          </cell>
          <cell r="BF31" t="str">
            <v>Изменение оборотов двигателя+ дросселирование на всасывании</v>
          </cell>
          <cell r="BG31" t="str">
            <v>Электростартер</v>
          </cell>
          <cell r="BI31" t="str">
            <v>FAW-4DW92</v>
          </cell>
          <cell r="BJ31">
            <v>2900</v>
          </cell>
          <cell r="BL31">
            <v>2.16</v>
          </cell>
          <cell r="BM31">
            <v>10.6</v>
          </cell>
          <cell r="BN31">
            <v>80</v>
          </cell>
          <cell r="CC31" t="str">
            <v>В наличии</v>
          </cell>
          <cell r="CD31">
            <v>1224814.8080800001</v>
          </cell>
        </row>
        <row r="32">
          <cell r="G32" t="str">
            <v>ЗИФ-00046746</v>
          </cell>
          <cell r="H32" t="str">
            <v>ЗИФ-ПВ-8,5/0,8 F-R</v>
          </cell>
          <cell r="I32" t="str">
            <v>ЗИФ-ПВ-8,5/0,8 F-R. Компрессорная станция (АРМ9-22.2)</v>
          </cell>
          <cell r="J32" t="str">
            <v>Компрессор ЗИФ. Станция компрессорная передвижная дизельная ЗИФ-ПВ-8,5/0,7 F-R</v>
          </cell>
          <cell r="K32" t="str">
            <v>Компрессор ЗИФ дизельный 8,5 м3/мин, 8 бар. ЗИФ-ПВ-8,5/0,8 F-R</v>
          </cell>
          <cell r="L32">
            <v>8.5</v>
          </cell>
          <cell r="O32">
            <v>0</v>
          </cell>
          <cell r="P32">
            <v>8</v>
          </cell>
          <cell r="R32">
            <v>50</v>
          </cell>
          <cell r="X32" t="str">
            <v>-25...+40</v>
          </cell>
          <cell r="Y32" t="str">
            <v>2014*1244*1478</v>
          </cell>
          <cell r="Z32" t="str">
            <v>2014</v>
          </cell>
          <cell r="AA32" t="str">
            <v>1244</v>
          </cell>
          <cell r="AB32" t="str">
            <v>1478</v>
          </cell>
          <cell r="AC32">
            <v>860</v>
          </cell>
          <cell r="AD32" t="str">
            <v>Уличное</v>
          </cell>
          <cell r="AE32" t="str">
            <v>3хG3/4"</v>
          </cell>
          <cell r="AH32" t="str">
            <v>98</v>
          </cell>
          <cell r="AI32" t="str">
            <v>1500</v>
          </cell>
          <cell r="AJ32" t="str">
            <v>Воздушное</v>
          </cell>
          <cell r="AK32" t="str">
            <v>ЗИФ-00044609;ЗИФ-00044610;ЗИФ-00044611;ЗИФ-00018818;ЗИФ-00044576;ЗИФ-00044580</v>
          </cell>
          <cell r="AL32" t="str">
            <v>Похож на Atlas Copco XAS 137 Kd</v>
          </cell>
          <cell r="AM32" t="str">
            <v>Воздух</v>
          </cell>
          <cell r="AN32" t="str">
            <v>≤3,5</v>
          </cell>
          <cell r="AO32">
            <v>110</v>
          </cell>
          <cell r="AP32" t="str">
            <v>3,5</v>
          </cell>
          <cell r="AR32" t="str">
            <v>Плюс 40 ℃ к входной</v>
          </cell>
          <cell r="AS32">
            <v>13</v>
          </cell>
          <cell r="AV32" t="str">
            <v>≤85</v>
          </cell>
          <cell r="AW32" t="str">
            <v>Аналоговое</v>
          </cell>
          <cell r="AX3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2" t="str">
            <v>На раме</v>
          </cell>
          <cell r="BA32" t="str">
            <v>Прямой, через сцепление</v>
          </cell>
          <cell r="BB32" t="str">
            <v>Дизельный (FAW)</v>
          </cell>
          <cell r="BC32" t="str">
            <v>Винтовой</v>
          </cell>
          <cell r="BD32" t="str">
            <v>Маслозаполнный</v>
          </cell>
          <cell r="BF32" t="str">
            <v>Изменение оборотов двигателя+ дросселирование на всасывании</v>
          </cell>
          <cell r="BG32" t="str">
            <v>Электростартер</v>
          </cell>
          <cell r="BI32" t="str">
            <v>FAW-4DW92</v>
          </cell>
          <cell r="BJ32">
            <v>2900</v>
          </cell>
          <cell r="BL32">
            <v>2.16</v>
          </cell>
          <cell r="BM32">
            <v>10.6</v>
          </cell>
          <cell r="BN32">
            <v>80</v>
          </cell>
          <cell r="CC32" t="str">
            <v>В наличии</v>
          </cell>
          <cell r="CD32">
            <v>1224814.8080800001</v>
          </cell>
        </row>
        <row r="33">
          <cell r="G33" t="str">
            <v>ЗИФ-00043561</v>
          </cell>
          <cell r="H33" t="str">
            <v>ЗИФ-ПВ-12/0,7 F-R</v>
          </cell>
          <cell r="I33" t="str">
            <v>ЗИФ-ПВ-12/0,7 F-R Компрессорная станция (APM9-50F)</v>
          </cell>
          <cell r="J33" t="str">
            <v>Компрессор ЗИФ. Станция компрессорная передвижная дизельная ЗИФ-ПВ-12/0,7 F-R</v>
          </cell>
          <cell r="K33" t="str">
            <v>Компрессор ЗИФ дизельный 12 м3/мин, 7 бар. ЗИФ-ПВ-12/0,7 F-R</v>
          </cell>
          <cell r="L33">
            <v>12</v>
          </cell>
          <cell r="O33">
            <v>0</v>
          </cell>
          <cell r="P33">
            <v>7</v>
          </cell>
          <cell r="R33">
            <v>80</v>
          </cell>
          <cell r="X33" t="str">
            <v>-25...+40</v>
          </cell>
          <cell r="Y33" t="str">
            <v>2270*1244*1500</v>
          </cell>
          <cell r="Z33" t="str">
            <v>2270</v>
          </cell>
          <cell r="AA33" t="str">
            <v>1244</v>
          </cell>
          <cell r="AB33" t="str">
            <v>1500</v>
          </cell>
          <cell r="AC33">
            <v>1500</v>
          </cell>
          <cell r="AD33" t="str">
            <v>Уличное</v>
          </cell>
          <cell r="AE33" t="str">
            <v>3хG3/4"+1хG1-1/2"</v>
          </cell>
          <cell r="AH33" t="str">
            <v>98</v>
          </cell>
          <cell r="AI33" t="str">
            <v>1500</v>
          </cell>
          <cell r="AJ33" t="str">
            <v>Воздушное</v>
          </cell>
          <cell r="AK33" t="str">
            <v>ЗИФ-00044609;ЗИФ-00044610;ЗИФ-00044611;ЗИФ-00018818;ЗИФ-00044576;ЗИФ-00044581</v>
          </cell>
          <cell r="AL33" t="str">
            <v>Похож на Atlas Copco XAS 375, Atlas Copco XAHS 400 PACE</v>
          </cell>
          <cell r="AM33" t="str">
            <v>Воздух</v>
          </cell>
          <cell r="AN33" t="str">
            <v>≤3,5</v>
          </cell>
          <cell r="AO33">
            <v>110</v>
          </cell>
          <cell r="AP33" t="str">
            <v>3,5</v>
          </cell>
          <cell r="AR33" t="str">
            <v>Плюс 40 ℃ к входной</v>
          </cell>
          <cell r="AS33">
            <v>23</v>
          </cell>
          <cell r="AV33" t="str">
            <v>≤85</v>
          </cell>
          <cell r="AW33" t="str">
            <v>Аналоговое</v>
          </cell>
          <cell r="AX3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3" t="str">
            <v>На раме</v>
          </cell>
          <cell r="BA33" t="str">
            <v>Прямой, через сцепление</v>
          </cell>
          <cell r="BB33" t="str">
            <v>Дизельный (FAW)</v>
          </cell>
          <cell r="BC33" t="str">
            <v>Винтовой</v>
          </cell>
          <cell r="BD33" t="str">
            <v>Маслозаполнный</v>
          </cell>
          <cell r="BF33" t="str">
            <v>Изменение оборотов двигателя+ дросселирование на всасывании</v>
          </cell>
          <cell r="BG33" t="str">
            <v>Электростартер</v>
          </cell>
          <cell r="BI33" t="str">
            <v>4DX22-110G2</v>
          </cell>
          <cell r="BJ33">
            <v>3000</v>
          </cell>
          <cell r="BL33">
            <v>3.8</v>
          </cell>
          <cell r="BM33">
            <v>17.600000000000001</v>
          </cell>
          <cell r="BN33">
            <v>80</v>
          </cell>
          <cell r="CC33" t="str">
            <v>В наличии</v>
          </cell>
          <cell r="CD33">
            <v>1537249.2157759999</v>
          </cell>
        </row>
        <row r="34">
          <cell r="G34" t="str">
            <v>ЗИФ-00043562</v>
          </cell>
          <cell r="H34" t="str">
            <v>ЗИФ-ПВ-5,5/1,0 F-R</v>
          </cell>
          <cell r="I34" t="str">
            <v>ЗИФ-ПВ-5,5/1,0 F-R Компрессорная станция (АРМ9-05.2)</v>
          </cell>
          <cell r="J34" t="str">
            <v>Компрессор ЗИФ. Станция компрессорная передвижная дизельная ЗИФ-ПВ-5,5/1,0 F-R</v>
          </cell>
          <cell r="K34" t="str">
            <v>Компрессор ЗИФ дизельный 5,5 м3/мин, 10 бар. ЗИФ-ПВ-5,5/1,0 F-R</v>
          </cell>
          <cell r="L34">
            <v>5.5</v>
          </cell>
          <cell r="O34">
            <v>0</v>
          </cell>
          <cell r="P34">
            <v>10</v>
          </cell>
          <cell r="R34">
            <v>50</v>
          </cell>
          <cell r="X34" t="str">
            <v>-25...+40</v>
          </cell>
          <cell r="Y34" t="str">
            <v>2014*1244*1478</v>
          </cell>
          <cell r="Z34" t="str">
            <v>2014</v>
          </cell>
          <cell r="AA34" t="str">
            <v>1244</v>
          </cell>
          <cell r="AB34" t="str">
            <v>1478</v>
          </cell>
          <cell r="AC34">
            <v>860</v>
          </cell>
          <cell r="AD34" t="str">
            <v>Уличное</v>
          </cell>
          <cell r="AE34" t="str">
            <v>3хG3/4"</v>
          </cell>
          <cell r="AH34" t="str">
            <v>98</v>
          </cell>
          <cell r="AI34" t="str">
            <v>1500</v>
          </cell>
          <cell r="AJ34" t="str">
            <v>Воздушное</v>
          </cell>
          <cell r="AK34" t="str">
            <v>ЗИФ-00044609;ЗИФ-00044610;ЗИФ-00044611;ЗИФ-00018818;ЗИФ-00044576;ЗИФ-00044582</v>
          </cell>
          <cell r="AL34" t="str">
            <v>Похож на Atlas Copco U 250 PACE</v>
          </cell>
          <cell r="AM34" t="str">
            <v>Воздух</v>
          </cell>
          <cell r="AN34" t="str">
            <v>≤3,5</v>
          </cell>
          <cell r="AO34">
            <v>110</v>
          </cell>
          <cell r="AP34" t="str">
            <v>3,5</v>
          </cell>
          <cell r="AR34" t="str">
            <v>Плюс 40 ℃ к входной</v>
          </cell>
          <cell r="AS34">
            <v>13</v>
          </cell>
          <cell r="AV34" t="str">
            <v>≤85</v>
          </cell>
          <cell r="AW34" t="str">
            <v>Аналоговое</v>
          </cell>
          <cell r="AX3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4" t="str">
            <v>На раме</v>
          </cell>
          <cell r="BA34" t="str">
            <v>Прямой, через сцепление</v>
          </cell>
          <cell r="BB34" t="str">
            <v>Дизельный (FAW)</v>
          </cell>
          <cell r="BC34" t="str">
            <v>Винтовой</v>
          </cell>
          <cell r="BD34" t="str">
            <v>Маслозаполнный</v>
          </cell>
          <cell r="BF34" t="str">
            <v>Изменение оборотов двигателя+ дросселирование на всасывании</v>
          </cell>
          <cell r="BG34" t="str">
            <v>Электростартер</v>
          </cell>
          <cell r="BI34" t="str">
            <v>FAW-4DW92</v>
          </cell>
          <cell r="BJ34">
            <v>2900</v>
          </cell>
          <cell r="BL34">
            <v>2.16</v>
          </cell>
          <cell r="BM34">
            <v>10.6</v>
          </cell>
          <cell r="BN34">
            <v>80</v>
          </cell>
          <cell r="CC34" t="str">
            <v>В наличии</v>
          </cell>
          <cell r="CD34">
            <v>1003110.175344</v>
          </cell>
        </row>
        <row r="35">
          <cell r="G35" t="str">
            <v>ЗИФ-00043732</v>
          </cell>
          <cell r="H35" t="str">
            <v>ЗИФ-ПВ-6/1,0 F-R</v>
          </cell>
          <cell r="I35" t="str">
            <v>ЗИФ-ПВ-6/1,0 F-R Компрессорная станция (АРМ9-05.2)</v>
          </cell>
          <cell r="J35" t="str">
            <v>Компрессор ЗИФ. Станция компрессорная передвижная дизельная ЗИФ-ПВ-6/1,0 F-R</v>
          </cell>
          <cell r="K35" t="str">
            <v>Компрессор ЗИФ дизельный 6 м3/мин, 10 бар. ЗИФ-ПВ-6/1,0 F-R</v>
          </cell>
          <cell r="L35">
            <v>6</v>
          </cell>
          <cell r="O35">
            <v>0</v>
          </cell>
          <cell r="P35">
            <v>10</v>
          </cell>
          <cell r="R35">
            <v>50</v>
          </cell>
          <cell r="X35" t="str">
            <v>-25...+40</v>
          </cell>
          <cell r="Y35" t="str">
            <v>2014*1244*1478</v>
          </cell>
          <cell r="Z35" t="str">
            <v>2014</v>
          </cell>
          <cell r="AA35" t="str">
            <v>1244</v>
          </cell>
          <cell r="AB35" t="str">
            <v>1478</v>
          </cell>
          <cell r="AC35">
            <v>860</v>
          </cell>
          <cell r="AD35" t="str">
            <v>Уличное</v>
          </cell>
          <cell r="AE35" t="str">
            <v>3хG3/4"</v>
          </cell>
          <cell r="AH35" t="str">
            <v>98</v>
          </cell>
          <cell r="AI35" t="str">
            <v>1500</v>
          </cell>
          <cell r="AJ35" t="str">
            <v>Воздушное</v>
          </cell>
          <cell r="AK35" t="str">
            <v>ЗИФ-00044609;ЗИФ-00044610;ЗИФ-00044611;ЗИФ-00018818;ЗИФ-00044576;ЗИФ-00044583</v>
          </cell>
          <cell r="AL35" t="str">
            <v>Похож на Atlas Copco U 250 PACE</v>
          </cell>
          <cell r="AM35" t="str">
            <v>Воздух</v>
          </cell>
          <cell r="AN35" t="str">
            <v>≤3,5</v>
          </cell>
          <cell r="AO35">
            <v>110</v>
          </cell>
          <cell r="AP35" t="str">
            <v>3,5</v>
          </cell>
          <cell r="AR35" t="str">
            <v>Плюс 40 ℃ к входной</v>
          </cell>
          <cell r="AS35">
            <v>13</v>
          </cell>
          <cell r="AV35" t="str">
            <v>≤85</v>
          </cell>
          <cell r="AW35" t="str">
            <v>Аналоговое</v>
          </cell>
          <cell r="AX3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5" t="str">
            <v>На раме</v>
          </cell>
          <cell r="BA35" t="str">
            <v>Прямой, через сцепление</v>
          </cell>
          <cell r="BB35" t="str">
            <v>Дизельный (FAW)</v>
          </cell>
          <cell r="BC35" t="str">
            <v>Винтовой</v>
          </cell>
          <cell r="BD35" t="str">
            <v>Маслозаполнный</v>
          </cell>
          <cell r="BF35" t="str">
            <v>Изменение оборотов двигателя+ дросселирование на всасывании</v>
          </cell>
          <cell r="BG35" t="str">
            <v>Электростартер</v>
          </cell>
          <cell r="BI35" t="str">
            <v>FAW-4DW92</v>
          </cell>
          <cell r="BJ35">
            <v>3000</v>
          </cell>
          <cell r="BL35">
            <v>2.16</v>
          </cell>
          <cell r="BM35">
            <v>10.6</v>
          </cell>
          <cell r="BN35">
            <v>80</v>
          </cell>
          <cell r="CC35" t="str">
            <v>В наличии</v>
          </cell>
          <cell r="CD35">
            <v>1212539.166128</v>
          </cell>
        </row>
        <row r="36">
          <cell r="G36" t="str">
            <v>ЗИФ-00043733</v>
          </cell>
          <cell r="H36" t="str">
            <v>ЗИФ-ПВ-8/1,0 F-R</v>
          </cell>
          <cell r="I36" t="str">
            <v>ЗИФ-ПВ-8/1,0 F-R Компрессорная станция (АРМ9-50F)</v>
          </cell>
          <cell r="J36" t="str">
            <v>Компрессор ЗИФ. Станция компрессорная передвижная дизельная ЗИФ-ПВ-8/1,0 F-R</v>
          </cell>
          <cell r="K36" t="str">
            <v>Компрессор ЗИФ дизельный 8 м3/мин, 10 бар. ЗИФ-ПВ-8/1,0 F-R</v>
          </cell>
          <cell r="L36">
            <v>8</v>
          </cell>
          <cell r="O36">
            <v>0</v>
          </cell>
          <cell r="P36">
            <v>10</v>
          </cell>
          <cell r="R36">
            <v>80</v>
          </cell>
          <cell r="X36" t="str">
            <v>-25...+40</v>
          </cell>
          <cell r="Y36" t="str">
            <v>2270*1244*1500</v>
          </cell>
          <cell r="Z36" t="str">
            <v>2270</v>
          </cell>
          <cell r="AA36" t="str">
            <v>1244</v>
          </cell>
          <cell r="AB36" t="str">
            <v>1500</v>
          </cell>
          <cell r="AC36">
            <v>1500</v>
          </cell>
          <cell r="AD36" t="str">
            <v>Уличное</v>
          </cell>
          <cell r="AE36" t="str">
            <v>3хG3/4"+1хG1-1/2"</v>
          </cell>
          <cell r="AH36" t="str">
            <v>98</v>
          </cell>
          <cell r="AI36" t="str">
            <v>1500</v>
          </cell>
          <cell r="AJ36" t="str">
            <v>Воздушное</v>
          </cell>
          <cell r="AK36" t="str">
            <v>ЗИФ-00044609;ЗИФ-00044610;ЗИФ-00044611;ЗИФ-00018818;ЗИФ-00044576;ЗИФ-00044584</v>
          </cell>
          <cell r="AL36" t="str">
            <v>Похож на Atlas Copco XATS 156 Dd</v>
          </cell>
          <cell r="AM36" t="str">
            <v>Воздух</v>
          </cell>
          <cell r="AN36" t="str">
            <v>≤3,5</v>
          </cell>
          <cell r="AO36">
            <v>110</v>
          </cell>
          <cell r="AP36" t="str">
            <v>3,5</v>
          </cell>
          <cell r="AR36" t="str">
            <v>Плюс 40 ℃ к входной</v>
          </cell>
          <cell r="AS36">
            <v>23</v>
          </cell>
          <cell r="AV36" t="str">
            <v>≤85</v>
          </cell>
          <cell r="AW36" t="str">
            <v>Аналоговое</v>
          </cell>
          <cell r="AX3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6" t="str">
            <v>На раме</v>
          </cell>
          <cell r="BA36" t="str">
            <v>Прямой, через сцепление</v>
          </cell>
          <cell r="BB36" t="str">
            <v>Дизельный (FAW)</v>
          </cell>
          <cell r="BC36" t="str">
            <v>Винтовой</v>
          </cell>
          <cell r="BD36" t="str">
            <v>Маслозаполнный</v>
          </cell>
          <cell r="BF36" t="str">
            <v>Изменение оборотов двигателя+ дросселирование на всасывании</v>
          </cell>
          <cell r="BG36" t="str">
            <v>Электростартер</v>
          </cell>
          <cell r="BI36" t="str">
            <v>4DX22-110G2</v>
          </cell>
          <cell r="BJ36">
            <v>3000</v>
          </cell>
          <cell r="BL36">
            <v>3.8</v>
          </cell>
          <cell r="BM36">
            <v>17.600000000000001</v>
          </cell>
          <cell r="BN36">
            <v>80</v>
          </cell>
          <cell r="CC36" t="str">
            <v>В наличии</v>
          </cell>
          <cell r="CD36">
            <v>1495622.0086239998</v>
          </cell>
        </row>
        <row r="37">
          <cell r="G37" t="str">
            <v>ЗИФ-00043563</v>
          </cell>
          <cell r="H37" t="str">
            <v>ЗИФ-ПВ-10/1,0 F-R</v>
          </cell>
          <cell r="I37" t="str">
            <v>ЗИФ-ПВ-10/1,0 F-R Компрессорная станция (АРМ9-50F)</v>
          </cell>
          <cell r="J37" t="str">
            <v>Компрессор ЗИФ. Станция компрессорная передвижная дизельная ЗИФ-ПВ-10/1,0 F-R</v>
          </cell>
          <cell r="K37" t="str">
            <v>Компрессор ЗИФ дизельный 10 м3/мин, 10 бар. ЗИФ-ПВ-10/1,0 F-R</v>
          </cell>
          <cell r="L37">
            <v>10</v>
          </cell>
          <cell r="O37">
            <v>0</v>
          </cell>
          <cell r="P37">
            <v>10</v>
          </cell>
          <cell r="R37">
            <v>80</v>
          </cell>
          <cell r="X37" t="str">
            <v>-25...+40</v>
          </cell>
          <cell r="Y37" t="str">
            <v>2270*1244*1500</v>
          </cell>
          <cell r="Z37" t="str">
            <v>2270</v>
          </cell>
          <cell r="AA37" t="str">
            <v>1244</v>
          </cell>
          <cell r="AB37" t="str">
            <v>1500</v>
          </cell>
          <cell r="AC37">
            <v>1500</v>
          </cell>
          <cell r="AD37" t="str">
            <v>Уличное</v>
          </cell>
          <cell r="AE37" t="str">
            <v>3хG3/4"+1хG1-1/2"</v>
          </cell>
          <cell r="AH37" t="str">
            <v>98</v>
          </cell>
          <cell r="AI37" t="str">
            <v>1500</v>
          </cell>
          <cell r="AJ37" t="str">
            <v>Воздушное</v>
          </cell>
          <cell r="AK37" t="str">
            <v>ЗИФ-00044609;ЗИФ-00044610;ЗИФ-00044611;ЗИФ-00018818;ЗИФ-00044576;ЗИФ-00044585</v>
          </cell>
          <cell r="AL37" t="str">
            <v>Похож на Atlas Copco XATS 156 Dd</v>
          </cell>
          <cell r="AM37" t="str">
            <v>Воздух</v>
          </cell>
          <cell r="AN37" t="str">
            <v>≤3,5</v>
          </cell>
          <cell r="AO37">
            <v>110</v>
          </cell>
          <cell r="AP37" t="str">
            <v>3,5</v>
          </cell>
          <cell r="AR37" t="str">
            <v>Плюс 40 ℃ к входной</v>
          </cell>
          <cell r="AS37">
            <v>23</v>
          </cell>
          <cell r="AV37" t="str">
            <v>≤85</v>
          </cell>
          <cell r="AW37" t="str">
            <v>Аналоговое</v>
          </cell>
          <cell r="AX3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7" t="str">
            <v>На раме</v>
          </cell>
          <cell r="BA37" t="str">
            <v>Прямой, через сцепление</v>
          </cell>
          <cell r="BB37" t="str">
            <v>Дизельный (FAW)</v>
          </cell>
          <cell r="BC37" t="str">
            <v>Винтовой</v>
          </cell>
          <cell r="BD37" t="str">
            <v>Маслозаполнный</v>
          </cell>
          <cell r="BF37" t="str">
            <v>Изменение оборотов двигателя+ дросселирование на всасывании</v>
          </cell>
          <cell r="BG37" t="str">
            <v>Электростартер</v>
          </cell>
          <cell r="BI37" t="str">
            <v>4DX22-110G2</v>
          </cell>
          <cell r="BJ37">
            <v>3000</v>
          </cell>
          <cell r="BL37">
            <v>3.8</v>
          </cell>
          <cell r="BM37">
            <v>17.600000000000001</v>
          </cell>
          <cell r="BN37">
            <v>80</v>
          </cell>
          <cell r="CC37" t="str">
            <v>В наличии</v>
          </cell>
          <cell r="CD37">
            <v>1561874.8074399999</v>
          </cell>
        </row>
        <row r="38">
          <cell r="G38" t="str">
            <v>ЗИФ-00043567</v>
          </cell>
          <cell r="H38" t="str">
            <v>ЗИФ-ПВ-3/1,2 F-R</v>
          </cell>
          <cell r="I38" t="str">
            <v>ЗИФ-ПВ-3/1,2 F-R Компрессорная станция (АРМ9-05.3)</v>
          </cell>
          <cell r="J38" t="str">
            <v>Компрессор ЗИФ. Станция компрессорная передвижная дизельная ЗИФ-ПВ-3/1,2 F-R</v>
          </cell>
          <cell r="K38" t="str">
            <v>Компрессор ЗИФ дизельный 3 м3/мин, 12 бар. ЗИФ-ПВ-3/1,2 F-R</v>
          </cell>
          <cell r="L38">
            <v>3</v>
          </cell>
          <cell r="O38">
            <v>0</v>
          </cell>
          <cell r="P38">
            <v>12</v>
          </cell>
          <cell r="R38">
            <v>50</v>
          </cell>
          <cell r="X38" t="str">
            <v>-25...+40</v>
          </cell>
          <cell r="Y38" t="str">
            <v>2014*1244*1478</v>
          </cell>
          <cell r="Z38" t="str">
            <v>2014</v>
          </cell>
          <cell r="AA38" t="str">
            <v>1244</v>
          </cell>
          <cell r="AB38" t="str">
            <v>1478</v>
          </cell>
          <cell r="AC38">
            <v>860</v>
          </cell>
          <cell r="AD38" t="str">
            <v>Уличное</v>
          </cell>
          <cell r="AE38" t="str">
            <v>3хG3/4"</v>
          </cell>
          <cell r="AH38" t="str">
            <v>98</v>
          </cell>
          <cell r="AI38" t="str">
            <v>1500</v>
          </cell>
          <cell r="AJ38" t="str">
            <v>Воздушное</v>
          </cell>
          <cell r="AK38" t="str">
            <v>ЗИФ-00044609;ЗИФ-00044610;ЗИФ-00044611;ЗИФ-00018818;ЗИФ-00044576;ЗИФ-00044586</v>
          </cell>
          <cell r="AL38" t="str">
            <v>Похож на Atlas Copco XAHS 38</v>
          </cell>
          <cell r="AM38" t="str">
            <v>Воздух</v>
          </cell>
          <cell r="AN38" t="str">
            <v>≤3,5</v>
          </cell>
          <cell r="AO38">
            <v>110</v>
          </cell>
          <cell r="AP38" t="str">
            <v>3,5</v>
          </cell>
          <cell r="AR38" t="str">
            <v>Плюс 40 ℃ к входной</v>
          </cell>
          <cell r="AS38">
            <v>13</v>
          </cell>
          <cell r="AV38" t="str">
            <v>≤80</v>
          </cell>
          <cell r="AW38" t="str">
            <v>Аналоговое</v>
          </cell>
          <cell r="AX3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8" t="str">
            <v>На раме</v>
          </cell>
          <cell r="BA38" t="str">
            <v>Прямой, через сцепление</v>
          </cell>
          <cell r="BB38" t="str">
            <v>Дизельный (FAW)</v>
          </cell>
          <cell r="BC38" t="str">
            <v>Винтовой</v>
          </cell>
          <cell r="BD38" t="str">
            <v>Маслозаполнный</v>
          </cell>
          <cell r="BF38" t="str">
            <v>Изменение оборотов двигателя+ дросселирование на всасывании</v>
          </cell>
          <cell r="BG38" t="str">
            <v>Электростартер</v>
          </cell>
          <cell r="BI38" t="str">
            <v>FAW-4DW92</v>
          </cell>
          <cell r="BJ38">
            <v>2900</v>
          </cell>
          <cell r="BL38">
            <v>2.16</v>
          </cell>
          <cell r="BM38">
            <v>10.6</v>
          </cell>
          <cell r="BN38">
            <v>50</v>
          </cell>
          <cell r="CC38" t="str">
            <v>10 р. д.</v>
          </cell>
          <cell r="CD38">
            <v>1124677.6707039999</v>
          </cell>
        </row>
        <row r="39">
          <cell r="G39" t="str">
            <v>ЗИФ-00043568</v>
          </cell>
          <cell r="H39" t="str">
            <v>ЗИФ-ПВ-4/1,2 F-R</v>
          </cell>
          <cell r="I39" t="str">
            <v>ЗИФ-ПВ-4/1,2 F. Компрессорная станция (АРМ9-21.33)</v>
          </cell>
          <cell r="J39" t="str">
            <v>Компрессор ЗИФ. Станция компрессорная передвижная дизельная ЗИФ-ПВ-4/1,2 F-R</v>
          </cell>
          <cell r="K39" t="str">
            <v>Компрессор ЗИФ дизельный 4 м3/мин, 12 бар. ЗИФ-ПВ-4/1,2 F-R</v>
          </cell>
          <cell r="L39">
            <v>4</v>
          </cell>
          <cell r="O39">
            <v>0</v>
          </cell>
          <cell r="P39">
            <v>12</v>
          </cell>
          <cell r="R39">
            <v>50</v>
          </cell>
          <cell r="X39" t="str">
            <v>-25...+40</v>
          </cell>
          <cell r="Y39" t="str">
            <v>2014*1244*1478</v>
          </cell>
          <cell r="Z39" t="str">
            <v>2014</v>
          </cell>
          <cell r="AA39" t="str">
            <v>1244</v>
          </cell>
          <cell r="AB39" t="str">
            <v>1478</v>
          </cell>
          <cell r="AC39">
            <v>860</v>
          </cell>
          <cell r="AD39" t="str">
            <v>Уличное</v>
          </cell>
          <cell r="AE39" t="str">
            <v>3хG3/4"</v>
          </cell>
          <cell r="AH39" t="str">
            <v>98</v>
          </cell>
          <cell r="AI39" t="str">
            <v>1500</v>
          </cell>
          <cell r="AJ39" t="str">
            <v>Воздушное</v>
          </cell>
          <cell r="AK39" t="str">
            <v>ЗИФ-00044609;ЗИФ-00044610;ЗИФ-00044611;ЗИФ-00018818;ЗИФ-00044576;ЗИФ-00044587</v>
          </cell>
          <cell r="AL39" t="str">
            <v>Похож на Atlas Copco U190-12</v>
          </cell>
          <cell r="AM39" t="str">
            <v>Воздух</v>
          </cell>
          <cell r="AN39" t="str">
            <v>≤3,5</v>
          </cell>
          <cell r="AO39">
            <v>110</v>
          </cell>
          <cell r="AP39" t="str">
            <v>3,5</v>
          </cell>
          <cell r="AR39" t="str">
            <v>Плюс 40 ℃ к входной</v>
          </cell>
          <cell r="AS39">
            <v>13</v>
          </cell>
          <cell r="AV39" t="str">
            <v>≤85</v>
          </cell>
          <cell r="AW39" t="str">
            <v>Аналоговое</v>
          </cell>
          <cell r="AX3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3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39" t="str">
            <v>На раме</v>
          </cell>
          <cell r="BA39" t="str">
            <v>Прямой, через сцепление</v>
          </cell>
          <cell r="BB39" t="str">
            <v>Дизельный (FAW)</v>
          </cell>
          <cell r="BC39" t="str">
            <v>Винтовой</v>
          </cell>
          <cell r="BD39" t="str">
            <v>Маслозаполнный</v>
          </cell>
          <cell r="BF39" t="str">
            <v>Изменение оборотов двигателя+ дросселирование на всасывании</v>
          </cell>
          <cell r="BG39" t="str">
            <v>Электростартер</v>
          </cell>
          <cell r="BI39" t="str">
            <v>FAW-4DW92</v>
          </cell>
          <cell r="BJ39">
            <v>2900</v>
          </cell>
          <cell r="BL39">
            <v>2.16</v>
          </cell>
          <cell r="BM39">
            <v>10.6</v>
          </cell>
          <cell r="BN39">
            <v>80</v>
          </cell>
          <cell r="CC39" t="str">
            <v>10 р. д.</v>
          </cell>
          <cell r="CD39">
            <v>1142541.2562079998</v>
          </cell>
        </row>
        <row r="40">
          <cell r="G40" t="str">
            <v>ЗИФ-00043569</v>
          </cell>
          <cell r="H40" t="str">
            <v>ЗИФ-ПВ-5/1,2 F-R</v>
          </cell>
          <cell r="I40" t="str">
            <v>ЗИФ-ПВ-5/1,2 F-R. Компрессорная станция (АРМ9-21.33)</v>
          </cell>
          <cell r="J40" t="str">
            <v>Компрессор ЗИФ. Станция компрессорная передвижная дизельная ЗИФ-ПВ-5/1,2 F-R</v>
          </cell>
          <cell r="K40" t="str">
            <v>Компрессор ЗИФ дизельный 5 м3/мин, 12 бар. ЗИФ-ПВ-5/1,2 F-R</v>
          </cell>
          <cell r="L40">
            <v>5</v>
          </cell>
          <cell r="O40">
            <v>0</v>
          </cell>
          <cell r="P40">
            <v>12</v>
          </cell>
          <cell r="R40">
            <v>80</v>
          </cell>
          <cell r="X40" t="str">
            <v>-25...+40</v>
          </cell>
          <cell r="Y40" t="str">
            <v>2270*1244*1500</v>
          </cell>
          <cell r="Z40" t="str">
            <v>2270</v>
          </cell>
          <cell r="AA40" t="str">
            <v>1244</v>
          </cell>
          <cell r="AB40" t="str">
            <v>1500</v>
          </cell>
          <cell r="AC40">
            <v>1500</v>
          </cell>
          <cell r="AD40" t="str">
            <v>Уличное</v>
          </cell>
          <cell r="AE40" t="str">
            <v>3хG3/4"+1хG1-1/2"</v>
          </cell>
          <cell r="AH40" t="str">
            <v>98</v>
          </cell>
          <cell r="AI40" t="str">
            <v>1500</v>
          </cell>
          <cell r="AJ40" t="str">
            <v>Воздушное</v>
          </cell>
          <cell r="AK40" t="str">
            <v>ЗИФ-00044609;ЗИФ-00044610;ЗИФ-00044611;ЗИФ-00018818;ЗИФ-00044576;ЗИФ-00044588</v>
          </cell>
          <cell r="AL40" t="str">
            <v>Похож на Atlas Copco XAHS 107 Kd, XAHS 108</v>
          </cell>
          <cell r="AM40" t="str">
            <v>Воздух</v>
          </cell>
          <cell r="AN40" t="str">
            <v>≤3,5</v>
          </cell>
          <cell r="AO40">
            <v>110</v>
          </cell>
          <cell r="AP40" t="str">
            <v>3,5</v>
          </cell>
          <cell r="AR40" t="str">
            <v>Плюс 40 ℃ к входной</v>
          </cell>
          <cell r="AS40">
            <v>23</v>
          </cell>
          <cell r="AV40" t="str">
            <v>≤85</v>
          </cell>
          <cell r="AW40" t="str">
            <v>Аналоговое</v>
          </cell>
          <cell r="AX4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0" t="str">
            <v>На раме</v>
          </cell>
          <cell r="BA40" t="str">
            <v>Прямой, через сцепление</v>
          </cell>
          <cell r="BB40" t="str">
            <v>Дизельный (FAW)</v>
          </cell>
          <cell r="BC40" t="str">
            <v>Винтовой</v>
          </cell>
          <cell r="BD40" t="str">
            <v>Маслозаполнный</v>
          </cell>
          <cell r="BF40" t="str">
            <v>Изменение оборотов двигателя+ дросселирование на всасывании</v>
          </cell>
          <cell r="BG40" t="str">
            <v>Электростартер</v>
          </cell>
          <cell r="BI40" t="str">
            <v>4DX22-110G2</v>
          </cell>
          <cell r="BJ40">
            <v>3000</v>
          </cell>
          <cell r="BL40">
            <v>3.8</v>
          </cell>
          <cell r="BM40">
            <v>17.600000000000001</v>
          </cell>
          <cell r="BN40">
            <v>80</v>
          </cell>
          <cell r="CC40" t="str">
            <v>10 р. д.</v>
          </cell>
          <cell r="CD40">
            <v>1495622.0086239998</v>
          </cell>
        </row>
        <row r="41">
          <cell r="G41" t="str">
            <v>ЗИФ-00043570</v>
          </cell>
          <cell r="H41" t="str">
            <v>ЗИФ-ПВ-6/1,2 F-R</v>
          </cell>
          <cell r="I41" t="str">
            <v>ЗИФ-ПВ-6/1,2 F-R Компрессорная станция</v>
          </cell>
          <cell r="J41" t="str">
            <v>Компрессор ЗИФ. Станция компрессорная передвижная дизельная ЗИФ-ПВ-6/1,2 F-R</v>
          </cell>
          <cell r="K41" t="str">
            <v>Компрессор ЗИФ дизельный 6 м3/мин, 12 бар. ЗИФ-ПВ-6/1,2 F-R</v>
          </cell>
          <cell r="L41">
            <v>6</v>
          </cell>
          <cell r="O41">
            <v>0</v>
          </cell>
          <cell r="P41">
            <v>12</v>
          </cell>
          <cell r="R41">
            <v>80</v>
          </cell>
          <cell r="X41" t="str">
            <v>-25...+40</v>
          </cell>
          <cell r="Y41" t="str">
            <v>2270*1244*1500</v>
          </cell>
          <cell r="Z41" t="str">
            <v>2270</v>
          </cell>
          <cell r="AA41" t="str">
            <v>1244</v>
          </cell>
          <cell r="AB41" t="str">
            <v>1500</v>
          </cell>
          <cell r="AC41">
            <v>1500</v>
          </cell>
          <cell r="AD41" t="str">
            <v>Уличное</v>
          </cell>
          <cell r="AE41" t="str">
            <v>3хG3/4"+1хG1-1/2"</v>
          </cell>
          <cell r="AH41" t="str">
            <v>98</v>
          </cell>
          <cell r="AI41" t="str">
            <v>1500</v>
          </cell>
          <cell r="AJ41" t="str">
            <v>Воздушное</v>
          </cell>
          <cell r="AK41" t="str">
            <v>ЗИФ-00044609;ЗИФ-00044610;ЗИФ-00044611;ЗИФ-00018818;ЗИФ-00044576;ЗИФ-00044589</v>
          </cell>
          <cell r="AL41" t="str">
            <v>Похож на Atlas Copco XAHS 107 Kd</v>
          </cell>
          <cell r="AM41" t="str">
            <v>Воздух</v>
          </cell>
          <cell r="AN41" t="str">
            <v>≤3,5</v>
          </cell>
          <cell r="AO41">
            <v>110</v>
          </cell>
          <cell r="AP41" t="str">
            <v>3,5</v>
          </cell>
          <cell r="AR41" t="str">
            <v>Плюс 40 ℃ к входной</v>
          </cell>
          <cell r="AS41">
            <v>23</v>
          </cell>
          <cell r="AV41" t="str">
            <v>≤85</v>
          </cell>
          <cell r="AW41" t="str">
            <v>Аналоговое</v>
          </cell>
          <cell r="AX4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1" t="str">
            <v>На раме</v>
          </cell>
          <cell r="BA41" t="str">
            <v>Прямой, через сцепление</v>
          </cell>
          <cell r="BB41" t="str">
            <v>Дизельный (FAW)</v>
          </cell>
          <cell r="BC41" t="str">
            <v>Винтовой</v>
          </cell>
          <cell r="BD41" t="str">
            <v>Маслозаполнный</v>
          </cell>
          <cell r="BF41" t="str">
            <v>Изменение оборотов двигателя+ дросселирование на всасывании</v>
          </cell>
          <cell r="BG41" t="str">
            <v>Электростартер</v>
          </cell>
          <cell r="BI41" t="str">
            <v>4DX22-110G2</v>
          </cell>
          <cell r="BJ41">
            <v>3000</v>
          </cell>
          <cell r="BL41">
            <v>3.8</v>
          </cell>
          <cell r="BM41">
            <v>17.600000000000001</v>
          </cell>
          <cell r="BN41">
            <v>80</v>
          </cell>
          <cell r="CC41" t="str">
            <v>10 р. д.</v>
          </cell>
          <cell r="CD41">
            <v>1543104.6672639998</v>
          </cell>
        </row>
        <row r="42">
          <cell r="G42" t="str">
            <v>ЗИФ-00043571</v>
          </cell>
          <cell r="H42" t="str">
            <v>ЗИФ-ПВ-3/1,3 F-R</v>
          </cell>
          <cell r="I42" t="str">
            <v>ЗИФ-ПВ-3/1,3 F-R. Компрессорная станция (АРМ9-05.3)</v>
          </cell>
          <cell r="J42" t="str">
            <v>Компрессор ЗИФ. Станция компрессорная передвижная дизельная ЗИФ-ПВ-3/1,3 F-R</v>
          </cell>
          <cell r="K42" t="str">
            <v>Компрессор ЗИФ дизельный 3 м3/мин, 13 бар. ЗИФ-ПВ-3/1,3 F-R</v>
          </cell>
          <cell r="L42">
            <v>3</v>
          </cell>
          <cell r="O42">
            <v>0</v>
          </cell>
          <cell r="P42">
            <v>13</v>
          </cell>
          <cell r="R42">
            <v>50</v>
          </cell>
          <cell r="X42" t="str">
            <v>-25...+40</v>
          </cell>
          <cell r="Y42" t="str">
            <v>2014*1244*1478</v>
          </cell>
          <cell r="Z42" t="str">
            <v>2014</v>
          </cell>
          <cell r="AA42" t="str">
            <v>1244</v>
          </cell>
          <cell r="AB42" t="str">
            <v>1478</v>
          </cell>
          <cell r="AC42">
            <v>860</v>
          </cell>
          <cell r="AD42" t="str">
            <v>Уличное</v>
          </cell>
          <cell r="AE42" t="str">
            <v>3хG3/4"</v>
          </cell>
          <cell r="AH42" t="str">
            <v>98</v>
          </cell>
          <cell r="AI42" t="str">
            <v>1500</v>
          </cell>
          <cell r="AJ42" t="str">
            <v>Воздушное</v>
          </cell>
          <cell r="AK42" t="str">
            <v>ЗИФ-00044609;ЗИФ-00044610;ЗИФ-00044611;ЗИФ-00018818;ЗИФ-00044576;ЗИФ-00044590</v>
          </cell>
          <cell r="AL42" t="str">
            <v>Похож на Atlas Copco U190-12</v>
          </cell>
          <cell r="AM42" t="str">
            <v>Воздух</v>
          </cell>
          <cell r="AN42" t="str">
            <v>≤3,5</v>
          </cell>
          <cell r="AO42">
            <v>110</v>
          </cell>
          <cell r="AP42" t="str">
            <v>3,5</v>
          </cell>
          <cell r="AR42" t="str">
            <v>Плюс 40 ℃ к входной</v>
          </cell>
          <cell r="AS42">
            <v>13</v>
          </cell>
          <cell r="AV42" t="str">
            <v>≤80</v>
          </cell>
          <cell r="AW42" t="str">
            <v>Аналоговое</v>
          </cell>
          <cell r="AX4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2" t="str">
            <v>На раме</v>
          </cell>
          <cell r="BA42" t="str">
            <v>Прямой, через сцепление</v>
          </cell>
          <cell r="BB42" t="str">
            <v>Дизельный (FAW)</v>
          </cell>
          <cell r="BC42" t="str">
            <v>Винтовой</v>
          </cell>
          <cell r="BD42" t="str">
            <v>Маслозаполнный</v>
          </cell>
          <cell r="BF42" t="str">
            <v>Изменение оборотов двигателя+ дросселирование на всасывании</v>
          </cell>
          <cell r="BG42" t="str">
            <v>Электростартер</v>
          </cell>
          <cell r="BI42" t="str">
            <v>FAW-4DW92</v>
          </cell>
          <cell r="BJ42">
            <v>2900</v>
          </cell>
          <cell r="BL42">
            <v>2.16</v>
          </cell>
          <cell r="BM42">
            <v>10.6</v>
          </cell>
          <cell r="BN42">
            <v>50</v>
          </cell>
          <cell r="CC42" t="str">
            <v>10 р. д.</v>
          </cell>
          <cell r="CD42">
            <v>1124677.6707039999</v>
          </cell>
        </row>
        <row r="43">
          <cell r="G43" t="str">
            <v>ЗИФ-00043572</v>
          </cell>
          <cell r="H43" t="str">
            <v>ЗИФ-ПВ-4/1,3 F-R</v>
          </cell>
          <cell r="I43" t="str">
            <v>ЗИФ-ПВ-4/1,3 F-R. Компрессорная станция</v>
          </cell>
          <cell r="J43" t="str">
            <v>Компрессор ЗИФ. Станция компрессорная передвижная дизельная ЗИФ-ПВ-4/1,3 F-R</v>
          </cell>
          <cell r="K43" t="str">
            <v>Компрессор ЗИФ дизельный 4 м3/мин, 13 бар. ЗИФ-ПВ-4/1,3 F-R</v>
          </cell>
          <cell r="L43">
            <v>4</v>
          </cell>
          <cell r="O43">
            <v>0</v>
          </cell>
          <cell r="P43">
            <v>13</v>
          </cell>
          <cell r="R43">
            <v>50</v>
          </cell>
          <cell r="X43" t="str">
            <v>-25...+40</v>
          </cell>
          <cell r="Y43" t="str">
            <v>2014*1244*1478</v>
          </cell>
          <cell r="Z43" t="str">
            <v>2014</v>
          </cell>
          <cell r="AA43" t="str">
            <v>1244</v>
          </cell>
          <cell r="AB43" t="str">
            <v>1478</v>
          </cell>
          <cell r="AC43">
            <v>860</v>
          </cell>
          <cell r="AD43" t="str">
            <v>Уличное</v>
          </cell>
          <cell r="AE43" t="str">
            <v>3хG3/4"</v>
          </cell>
          <cell r="AH43" t="str">
            <v>98</v>
          </cell>
          <cell r="AI43" t="str">
            <v>1500</v>
          </cell>
          <cell r="AJ43" t="str">
            <v>Воздушное</v>
          </cell>
          <cell r="AK43" t="str">
            <v>ЗИФ-00044609;ЗИФ-00044610;ЗИФ-00044611;ЗИФ-00018818;ЗИФ-00044576;ЗИФ-00044591</v>
          </cell>
          <cell r="AL43" t="str">
            <v>Похож на Atlas Copco U190-12</v>
          </cell>
          <cell r="AM43" t="str">
            <v>Воздух</v>
          </cell>
          <cell r="AN43" t="str">
            <v>≤3,5</v>
          </cell>
          <cell r="AO43">
            <v>110</v>
          </cell>
          <cell r="AP43" t="str">
            <v>3,5</v>
          </cell>
          <cell r="AR43" t="str">
            <v>Плюс 40 ℃ к входной</v>
          </cell>
          <cell r="AS43">
            <v>13</v>
          </cell>
          <cell r="AV43" t="str">
            <v>≤85</v>
          </cell>
          <cell r="AW43" t="str">
            <v>Аналоговое</v>
          </cell>
          <cell r="AX4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3" t="str">
            <v>На раме</v>
          </cell>
          <cell r="BA43" t="str">
            <v>Прямой, через сцепление</v>
          </cell>
          <cell r="BB43" t="str">
            <v>Дизельный (FAW)</v>
          </cell>
          <cell r="BC43" t="str">
            <v>Винтовой</v>
          </cell>
          <cell r="BD43" t="str">
            <v>Маслозаполнный</v>
          </cell>
          <cell r="BF43" t="str">
            <v>Изменение оборотов двигателя+ дросселирование на всасывании</v>
          </cell>
          <cell r="BG43" t="str">
            <v>Электростартер</v>
          </cell>
          <cell r="BI43" t="str">
            <v>FAW-4DW92</v>
          </cell>
          <cell r="BJ43">
            <v>2900</v>
          </cell>
          <cell r="BL43">
            <v>2.16</v>
          </cell>
          <cell r="BM43">
            <v>10.6</v>
          </cell>
          <cell r="BN43">
            <v>80</v>
          </cell>
          <cell r="CC43" t="str">
            <v>10 р. д.</v>
          </cell>
          <cell r="CD43">
            <v>1142541.2562079998</v>
          </cell>
        </row>
        <row r="44">
          <cell r="G44" t="str">
            <v>ЗИФ-00043579</v>
          </cell>
          <cell r="H44" t="str">
            <v>ЗИФ-ПВ-5/1,3 F-R</v>
          </cell>
          <cell r="I44" t="str">
            <v>ЗИФ-ПВ-5/1,3 F-R. Компрессорная станция</v>
          </cell>
          <cell r="J44" t="str">
            <v>Компрессор ЗИФ. Станция компрессорная передвижная дизельная ЗИФ-ПВ-5/1,3 F-R</v>
          </cell>
          <cell r="K44" t="str">
            <v>Компрессор ЗИФ дизельный 5 м3/мин, 13 бар. ЗИФ-ПВ-5/1,3 F-R</v>
          </cell>
          <cell r="L44">
            <v>5</v>
          </cell>
          <cell r="O44">
            <v>0</v>
          </cell>
          <cell r="P44">
            <v>13</v>
          </cell>
          <cell r="R44">
            <v>80</v>
          </cell>
          <cell r="X44" t="str">
            <v>-25...+40</v>
          </cell>
          <cell r="Y44" t="str">
            <v>2270*1244*1500</v>
          </cell>
          <cell r="Z44" t="str">
            <v>2270</v>
          </cell>
          <cell r="AA44" t="str">
            <v>1244</v>
          </cell>
          <cell r="AB44" t="str">
            <v>1500</v>
          </cell>
          <cell r="AC44">
            <v>1500</v>
          </cell>
          <cell r="AD44" t="str">
            <v>Уличное</v>
          </cell>
          <cell r="AE44" t="str">
            <v>3хG3/4"+1хG1-1/2"</v>
          </cell>
          <cell r="AH44" t="str">
            <v>98</v>
          </cell>
          <cell r="AI44" t="str">
            <v>1500</v>
          </cell>
          <cell r="AJ44" t="str">
            <v>Воздушное</v>
          </cell>
          <cell r="AK44" t="str">
            <v>ЗИФ-00044609;ЗИФ-00044610;ЗИФ-00044611;ЗИФ-00018818;ЗИФ-00044576;ЗИФ-00044592</v>
          </cell>
          <cell r="AL44" t="str">
            <v>Похож на Atlas Copco XAHS 107 Kd, XAHS 108</v>
          </cell>
          <cell r="AM44" t="str">
            <v>Воздух</v>
          </cell>
          <cell r="AN44" t="str">
            <v>≤3,5</v>
          </cell>
          <cell r="AO44">
            <v>110</v>
          </cell>
          <cell r="AP44" t="str">
            <v>3,5</v>
          </cell>
          <cell r="AR44" t="str">
            <v>Плюс 40 ℃ к входной</v>
          </cell>
          <cell r="AS44">
            <v>23</v>
          </cell>
          <cell r="AV44" t="str">
            <v>≤85</v>
          </cell>
          <cell r="AW44" t="str">
            <v>Аналоговое</v>
          </cell>
          <cell r="AX4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4" t="str">
            <v>На раме</v>
          </cell>
          <cell r="BA44" t="str">
            <v>Прямой, через сцепление</v>
          </cell>
          <cell r="BB44" t="str">
            <v>Дизельный (FAW)</v>
          </cell>
          <cell r="BC44" t="str">
            <v>Винтовой</v>
          </cell>
          <cell r="BD44" t="str">
            <v>Маслозаполнный</v>
          </cell>
          <cell r="BF44" t="str">
            <v>Изменение оборотов двигателя+ дросселирование на всасывании</v>
          </cell>
          <cell r="BG44" t="str">
            <v>Электростартер</v>
          </cell>
          <cell r="BI44" t="str">
            <v>4DX22-110G2</v>
          </cell>
          <cell r="BJ44">
            <v>3000</v>
          </cell>
          <cell r="BL44">
            <v>3.8</v>
          </cell>
          <cell r="BM44">
            <v>17.600000000000001</v>
          </cell>
          <cell r="BN44">
            <v>80</v>
          </cell>
          <cell r="CC44" t="str">
            <v>10 р. д.</v>
          </cell>
          <cell r="CD44">
            <v>1495622.0086239998</v>
          </cell>
        </row>
        <row r="45">
          <cell r="G45" t="str">
            <v>ЗИФ-00043580</v>
          </cell>
          <cell r="H45" t="str">
            <v>ЗИФ-ПВ-6/1,3 F-R</v>
          </cell>
          <cell r="I45" t="str">
            <v>ЗИФ-ПВ-6/1,3 F-R. Компрессорная станция</v>
          </cell>
          <cell r="J45" t="str">
            <v>Компрессор ЗИФ. Станция компрессорная передвижная дизельная ЗИФ-ПВ-6/1,3 F-R</v>
          </cell>
          <cell r="K45" t="str">
            <v>Компрессор ЗИФ дизельный 6 м3/мин, 13 бар. ЗИФ-ПВ-6/1,3 F-R</v>
          </cell>
          <cell r="L45">
            <v>6</v>
          </cell>
          <cell r="O45">
            <v>0</v>
          </cell>
          <cell r="P45">
            <v>13</v>
          </cell>
          <cell r="R45">
            <v>80</v>
          </cell>
          <cell r="X45" t="str">
            <v>-25...+40</v>
          </cell>
          <cell r="Y45" t="str">
            <v>2270*1244*1500</v>
          </cell>
          <cell r="Z45" t="str">
            <v>2270</v>
          </cell>
          <cell r="AA45" t="str">
            <v>1244</v>
          </cell>
          <cell r="AB45" t="str">
            <v>1500</v>
          </cell>
          <cell r="AC45">
            <v>1500</v>
          </cell>
          <cell r="AD45" t="str">
            <v>Уличное</v>
          </cell>
          <cell r="AE45" t="str">
            <v>3хG3/4"+1хG1-1/2"</v>
          </cell>
          <cell r="AH45" t="str">
            <v>98</v>
          </cell>
          <cell r="AI45" t="str">
            <v>1500</v>
          </cell>
          <cell r="AJ45" t="str">
            <v>Воздушное</v>
          </cell>
          <cell r="AK45" t="str">
            <v>ЗИФ-00044609;ЗИФ-00044610;ЗИФ-00044611;ЗИФ-00018818;ЗИФ-00044576;ЗИФ-00044593</v>
          </cell>
          <cell r="AL45" t="str">
            <v>Похож на Atlas Copco XAHS 107 Kd</v>
          </cell>
          <cell r="AM45" t="str">
            <v>Воздух</v>
          </cell>
          <cell r="AN45" t="str">
            <v>≤3,5</v>
          </cell>
          <cell r="AO45">
            <v>110</v>
          </cell>
          <cell r="AP45" t="str">
            <v>3,5</v>
          </cell>
          <cell r="AR45" t="str">
            <v>Плюс 40 ℃ к входной</v>
          </cell>
          <cell r="AS45">
            <v>23</v>
          </cell>
          <cell r="AV45" t="str">
            <v>≤85</v>
          </cell>
          <cell r="AW45" t="str">
            <v>Аналоговое</v>
          </cell>
          <cell r="AX4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5" t="str">
            <v>На раме</v>
          </cell>
          <cell r="BA45" t="str">
            <v>Прямой, через сцепление</v>
          </cell>
          <cell r="BB45" t="str">
            <v>Дизельный (FAW)</v>
          </cell>
          <cell r="BC45" t="str">
            <v>Винтовой</v>
          </cell>
          <cell r="BD45" t="str">
            <v>Маслозаполнный</v>
          </cell>
          <cell r="BF45" t="str">
            <v>Изменение оборотов двигателя+ дросселирование на всасывании</v>
          </cell>
          <cell r="BG45" t="str">
            <v>Электростартер</v>
          </cell>
          <cell r="BI45" t="str">
            <v>4DX22-110G2</v>
          </cell>
          <cell r="BJ45">
            <v>3000</v>
          </cell>
          <cell r="BL45">
            <v>3.8</v>
          </cell>
          <cell r="BM45">
            <v>17.600000000000001</v>
          </cell>
          <cell r="BN45">
            <v>80</v>
          </cell>
          <cell r="CC45" t="str">
            <v>10 р. д.</v>
          </cell>
          <cell r="CD45">
            <v>1543104.6672639998</v>
          </cell>
        </row>
        <row r="46">
          <cell r="G46" t="str">
            <v>ЗИФ-00043581</v>
          </cell>
          <cell r="H46" t="str">
            <v>ЗИФ-ПВ-2/1,6 F-R</v>
          </cell>
          <cell r="I46" t="str">
            <v>ЗИФ-ПВ-2/1,6 F-R. Компрессорная станция</v>
          </cell>
          <cell r="J46" t="str">
            <v>Компрессор ЗИФ. Станция компрессорная передвижная дизельная ЗИФ-ПВ-2/1,6 F-R</v>
          </cell>
          <cell r="K46" t="str">
            <v>Компрессор ЗИФ дизельный 2 м3/мин, 16 бар. ЗИФ-ПВ-2/1,6 F-R</v>
          </cell>
          <cell r="L46">
            <v>2</v>
          </cell>
          <cell r="O46">
            <v>0</v>
          </cell>
          <cell r="P46">
            <v>16</v>
          </cell>
          <cell r="R46">
            <v>33</v>
          </cell>
          <cell r="X46" t="str">
            <v>-25...+40</v>
          </cell>
          <cell r="Y46" t="str">
            <v>1642*969*1286</v>
          </cell>
          <cell r="Z46" t="str">
            <v>1642</v>
          </cell>
          <cell r="AA46" t="str">
            <v>969</v>
          </cell>
          <cell r="AB46" t="str">
            <v>1286</v>
          </cell>
          <cell r="AC46">
            <v>588</v>
          </cell>
          <cell r="AD46" t="str">
            <v>Уличное</v>
          </cell>
          <cell r="AE46" t="str">
            <v>2хG3/4"</v>
          </cell>
          <cell r="AH46" t="str">
            <v>98</v>
          </cell>
          <cell r="AI46" t="str">
            <v>1500</v>
          </cell>
          <cell r="AJ46" t="str">
            <v>Воздушное</v>
          </cell>
          <cell r="AK46" t="str">
            <v>ЗИФ-00044609;ЗИФ-00044610;ЗИФ-00044611;ЗИФ-00018818;ЗИФ-00044576;ЗИФ-00044594</v>
          </cell>
          <cell r="AL46">
            <v>0</v>
          </cell>
          <cell r="AM46" t="str">
            <v>Воздух</v>
          </cell>
          <cell r="AN46" t="str">
            <v>≤3,5</v>
          </cell>
          <cell r="AO46">
            <v>110</v>
          </cell>
          <cell r="AP46" t="str">
            <v>3,5</v>
          </cell>
          <cell r="AR46" t="str">
            <v>Плюс 40 ℃ к входной</v>
          </cell>
          <cell r="AS46">
            <v>13</v>
          </cell>
          <cell r="AV46" t="str">
            <v>≤80</v>
          </cell>
          <cell r="AW46" t="str">
            <v>Аналоговое</v>
          </cell>
          <cell r="AX4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6" t="str">
            <v>На раме</v>
          </cell>
          <cell r="BA46" t="str">
            <v>Прямой, через сцепление</v>
          </cell>
          <cell r="BB46" t="str">
            <v>Дизельный (FAW)</v>
          </cell>
          <cell r="BC46" t="str">
            <v>Винтовой</v>
          </cell>
          <cell r="BD46" t="str">
            <v>Маслозаполнный</v>
          </cell>
          <cell r="BF46" t="str">
            <v>Изменение оборотов двигателя+ дросселирование на всасывании</v>
          </cell>
          <cell r="BG46" t="str">
            <v>Электростартер</v>
          </cell>
          <cell r="BI46" t="str">
            <v>FAW-4DW91</v>
          </cell>
          <cell r="BJ46">
            <v>2900</v>
          </cell>
          <cell r="BL46">
            <v>2.16</v>
          </cell>
          <cell r="BM46">
            <v>7.3</v>
          </cell>
          <cell r="BN46">
            <v>50</v>
          </cell>
          <cell r="CC46" t="str">
            <v>60 р.д.</v>
          </cell>
          <cell r="CD46">
            <v>1257822.3150719998</v>
          </cell>
        </row>
        <row r="47">
          <cell r="G47" t="str">
            <v>ЗИФ-00043582</v>
          </cell>
          <cell r="H47" t="str">
            <v>ЗИФ-ПВ-4/1,6 F-R</v>
          </cell>
          <cell r="I47" t="str">
            <v>ЗИФ-ПВ-4/1,6 F-R. Компрессорная станция</v>
          </cell>
          <cell r="J47" t="str">
            <v>Компрессор ЗИФ. Станция компрессорная передвижная дизельная ЗИФ-ПВ-4/1,6 F-R</v>
          </cell>
          <cell r="K47" t="str">
            <v>Компрессор ЗИФ дизельный 4 м3/мин, 16 бар. ЗИФ-ПВ-4/1,6 F-R</v>
          </cell>
          <cell r="L47">
            <v>4</v>
          </cell>
          <cell r="O47">
            <v>0</v>
          </cell>
          <cell r="P47">
            <v>16</v>
          </cell>
          <cell r="R47">
            <v>80</v>
          </cell>
          <cell r="X47" t="str">
            <v>-25...+40</v>
          </cell>
          <cell r="Y47" t="str">
            <v>2270*1244*1500</v>
          </cell>
          <cell r="Z47" t="str">
            <v>2270</v>
          </cell>
          <cell r="AA47" t="str">
            <v>1244</v>
          </cell>
          <cell r="AB47" t="str">
            <v>1500</v>
          </cell>
          <cell r="AC47">
            <v>1500</v>
          </cell>
          <cell r="AD47" t="str">
            <v>Уличное</v>
          </cell>
          <cell r="AE47" t="str">
            <v>3хG3/4"</v>
          </cell>
          <cell r="AH47" t="str">
            <v>98</v>
          </cell>
          <cell r="AI47" t="str">
            <v>1500</v>
          </cell>
          <cell r="AJ47" t="str">
            <v>Воздушное</v>
          </cell>
          <cell r="AK47" t="str">
            <v>ЗИФ-00044609;ЗИФ-00044610;ЗИФ-00044611;ЗИФ-00018818;ЗИФ-00044576;ЗИФ-00044595</v>
          </cell>
          <cell r="AL47">
            <v>0</v>
          </cell>
          <cell r="AM47" t="str">
            <v>Воздух</v>
          </cell>
          <cell r="AN47" t="str">
            <v>≤3,5</v>
          </cell>
          <cell r="AO47">
            <v>110</v>
          </cell>
          <cell r="AP47" t="str">
            <v>3,5</v>
          </cell>
          <cell r="AR47" t="str">
            <v>Плюс 40 ℃ к входной</v>
          </cell>
          <cell r="AS47">
            <v>23</v>
          </cell>
          <cell r="AV47" t="str">
            <v>≤85</v>
          </cell>
          <cell r="AW47" t="str">
            <v>Аналоговое</v>
          </cell>
          <cell r="AX4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7" t="str">
            <v>На раме</v>
          </cell>
          <cell r="BA47" t="str">
            <v>Прямой, через сцепление</v>
          </cell>
          <cell r="BB47" t="str">
            <v>Дизельный (FAW)</v>
          </cell>
          <cell r="BC47" t="str">
            <v>Винтовой</v>
          </cell>
          <cell r="BD47" t="str">
            <v>Маслозаполнный</v>
          </cell>
          <cell r="BF47" t="str">
            <v>Изменение оборотов двигателя+ дросселирование на всасывании</v>
          </cell>
          <cell r="BG47" t="str">
            <v>Электростартер</v>
          </cell>
          <cell r="BI47" t="str">
            <v>4DX22-110G2</v>
          </cell>
          <cell r="BJ47">
            <v>2900</v>
          </cell>
          <cell r="BL47">
            <v>3.8</v>
          </cell>
          <cell r="BM47">
            <v>15</v>
          </cell>
          <cell r="BN47">
            <v>80</v>
          </cell>
          <cell r="CC47" t="str">
            <v>В наличии</v>
          </cell>
          <cell r="CD47">
            <v>1518984.3683679998</v>
          </cell>
        </row>
        <row r="48">
          <cell r="G48" t="str">
            <v>01.01.02. Дизельные c двигателем FAW на шасси</v>
          </cell>
          <cell r="K48" t="str">
            <v>01.01.02. Дизельные c двигателем FAW на шасси</v>
          </cell>
        </row>
        <row r="49">
          <cell r="G49" t="str">
            <v>ЗИФ-00043723</v>
          </cell>
          <cell r="H49" t="str">
            <v>ЗИФ-ПВ-3,5/0,7 F-R на шасси</v>
          </cell>
          <cell r="I49" t="str">
            <v>ЗИФ-ПВ-3,5/0,7 F-R Компрессорная станция (АРМ9-33-01) + шасси</v>
          </cell>
          <cell r="J49" t="str">
            <v>Компрессор ЗИФ. Станция компрессорная передвижная дизельная ЗИФ-ПВ-3,5/0,7 F-R на шасси без ПТС и ПСМ</v>
          </cell>
          <cell r="K49" t="str">
            <v>Компрессор ЗИФ дизельный 3,5 м3/мин, 7 бар + шасси (Не предназначен для перемещения по дорогам общего пользования, без ПТС и ПСМ). ЗИФ-ПВ-3,5/0,7 F-R</v>
          </cell>
          <cell r="L49">
            <v>3.5</v>
          </cell>
          <cell r="O49">
            <v>0</v>
          </cell>
          <cell r="P49">
            <v>7</v>
          </cell>
          <cell r="R49">
            <v>33</v>
          </cell>
          <cell r="X49" t="str">
            <v>-25...+40</v>
          </cell>
          <cell r="Y49" t="str">
            <v>1642*969*1286</v>
          </cell>
          <cell r="AD49" t="str">
            <v>Уличное</v>
          </cell>
          <cell r="AE49" t="str">
            <v>2хG3/4"</v>
          </cell>
          <cell r="AH49" t="str">
            <v>98</v>
          </cell>
          <cell r="AI49" t="str">
            <v>1500</v>
          </cell>
          <cell r="AJ49" t="str">
            <v>Воздушное</v>
          </cell>
          <cell r="AK49" t="str">
            <v>ЗИФ-00044576;ЗИФ-00044575</v>
          </cell>
          <cell r="AL49" t="str">
            <v>Похож на Atlas Copco XAS 67 Dd, Atlas Copco XAS 68 Kd</v>
          </cell>
          <cell r="AM49" t="str">
            <v>Воздух</v>
          </cell>
          <cell r="AN49" t="str">
            <v>≤3,5</v>
          </cell>
          <cell r="AO49">
            <v>110</v>
          </cell>
          <cell r="AP49" t="str">
            <v>3,5</v>
          </cell>
          <cell r="AR49" t="str">
            <v>Плюс 40 ℃ к входной</v>
          </cell>
          <cell r="AS49">
            <v>13</v>
          </cell>
          <cell r="AV49" t="str">
            <v>≤80</v>
          </cell>
          <cell r="AW49" t="str">
            <v>Аналоговое</v>
          </cell>
          <cell r="AX4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4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49" t="str">
            <v>На шасси</v>
          </cell>
          <cell r="BA49" t="str">
            <v>Прямой, через сцепление</v>
          </cell>
          <cell r="BB49" t="str">
            <v>Дизельный (FAW)</v>
          </cell>
          <cell r="BC49" t="str">
            <v>Винтовой</v>
          </cell>
          <cell r="BD49" t="str">
            <v>Маслозаполнный</v>
          </cell>
          <cell r="BF49" t="str">
            <v>Изменение оборотов двигателя+ дросселирование на всасывании</v>
          </cell>
          <cell r="BG49" t="str">
            <v>Электростартер</v>
          </cell>
          <cell r="BI49" t="str">
            <v>FAW-4DW91</v>
          </cell>
          <cell r="BJ49">
            <v>2900</v>
          </cell>
          <cell r="BL49">
            <v>2.16</v>
          </cell>
          <cell r="BM49">
            <v>7.3</v>
          </cell>
          <cell r="BN49">
            <v>50</v>
          </cell>
          <cell r="CC49" t="str">
            <v>2 р.д</v>
          </cell>
          <cell r="CD49">
            <v>942162.95059200004</v>
          </cell>
        </row>
        <row r="50">
          <cell r="G50" t="str">
            <v>ЗИФ-00046747</v>
          </cell>
          <cell r="H50" t="str">
            <v>ЗИФ-ПВ-3,5/0,8 F-R на шасси</v>
          </cell>
          <cell r="I50" t="str">
            <v>ЗИФ-ПВ-3,5/0,8 F-R. Компрессорная станция (АРМ9-33-01) + шасси</v>
          </cell>
          <cell r="J50" t="str">
            <v>Компрессор ЗИФ. Станция компрессорная передвижная дизельная ЗИФ-ПВ-3,5/0,8 F-R на шасси без ПТС и ПСМ</v>
          </cell>
          <cell r="K50" t="str">
            <v>Компрессор ЗИФ дизельный 3,5 м3/мин, 8 бар + шасси (Не предназначен для перемещения по дорогам общего пользования, без ПТС и ПСМ). ЗИФ-ПВ-3,5/0,8 F-R</v>
          </cell>
          <cell r="L50">
            <v>3.5</v>
          </cell>
          <cell r="O50">
            <v>0</v>
          </cell>
          <cell r="P50">
            <v>8</v>
          </cell>
          <cell r="R50">
            <v>33</v>
          </cell>
          <cell r="X50" t="str">
            <v>-25...+40</v>
          </cell>
          <cell r="Y50" t="str">
            <v>1642*969*1286</v>
          </cell>
          <cell r="AD50" t="str">
            <v>Уличное</v>
          </cell>
          <cell r="AE50" t="str">
            <v>3хG3/4"</v>
          </cell>
          <cell r="AH50" t="str">
            <v>98</v>
          </cell>
          <cell r="AI50" t="str">
            <v>1500</v>
          </cell>
          <cell r="AJ50" t="str">
            <v>Воздушное</v>
          </cell>
          <cell r="AK50" t="str">
            <v>ЗИФ-00044576;ЗИФ-00044576</v>
          </cell>
          <cell r="AL50" t="str">
            <v>Похож на Atlas Copco XAS 67 Dd, Atlas Copco XAS 68 Kd</v>
          </cell>
          <cell r="AM50" t="str">
            <v>Воздух</v>
          </cell>
          <cell r="AN50" t="str">
            <v>≤3,5</v>
          </cell>
          <cell r="AO50">
            <v>110</v>
          </cell>
          <cell r="AP50" t="str">
            <v>3,5</v>
          </cell>
          <cell r="AR50" t="str">
            <v>Плюс 40 ℃ к входной</v>
          </cell>
          <cell r="AS50">
            <v>13</v>
          </cell>
          <cell r="AV50" t="str">
            <v>≤80</v>
          </cell>
          <cell r="AW50" t="str">
            <v>Аналоговое</v>
          </cell>
          <cell r="AX5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0" t="str">
            <v>На шасси</v>
          </cell>
          <cell r="BA50" t="str">
            <v>Прямой, через сцепление</v>
          </cell>
          <cell r="BB50" t="str">
            <v>Дизельный (FAW)</v>
          </cell>
          <cell r="BC50" t="str">
            <v>Винтовой</v>
          </cell>
          <cell r="BD50" t="str">
            <v>Маслозаполнный</v>
          </cell>
          <cell r="BF50" t="str">
            <v>Изменение оборотов двигателя+ дросселирование на всасывании</v>
          </cell>
          <cell r="BG50" t="str">
            <v>Электростартер</v>
          </cell>
          <cell r="BI50" t="str">
            <v>FAW-4DW91</v>
          </cell>
          <cell r="BJ50">
            <v>2900</v>
          </cell>
          <cell r="BL50">
            <v>2.16</v>
          </cell>
          <cell r="BM50">
            <v>7.3</v>
          </cell>
          <cell r="BN50">
            <v>50</v>
          </cell>
          <cell r="CC50" t="str">
            <v>2 р.д</v>
          </cell>
          <cell r="CD50">
            <v>942162.95059200004</v>
          </cell>
        </row>
        <row r="51">
          <cell r="G51" t="str">
            <v>ЗИФ-00043724</v>
          </cell>
          <cell r="H51" t="str">
            <v>ЗИФ-ПВ-5/0,7 F-R на шасси</v>
          </cell>
          <cell r="I51" t="str">
            <v>ЗИФ-ПВ-5/0,7 F-R Компрессорная станция (АРМ9-21.33) + шасси</v>
          </cell>
          <cell r="J51" t="str">
            <v>Компрессор ЗИФ. Станция компрессорная передвижная дизельная ЗИФ-ПВ-5/0,7 F-R на шасси без ПТС и ПСМ</v>
          </cell>
          <cell r="K51" t="str">
            <v>Компрессор ЗИФ дизельный 5 м3/мин, 7 бар + шасси (Не предназначен для перемещения по дорогам общего пользования, без ПТС и ПСМ), ЗИФ-ПВ-5/0,7 F-R</v>
          </cell>
          <cell r="L51">
            <v>5</v>
          </cell>
          <cell r="O51">
            <v>0</v>
          </cell>
          <cell r="P51">
            <v>7</v>
          </cell>
          <cell r="R51">
            <v>33</v>
          </cell>
          <cell r="X51" t="str">
            <v>-25...+40</v>
          </cell>
          <cell r="Y51" t="str">
            <v>2014*1244*1478</v>
          </cell>
          <cell r="AD51" t="str">
            <v>Уличное</v>
          </cell>
          <cell r="AE51" t="str">
            <v>3хG3/4"</v>
          </cell>
          <cell r="AH51" t="str">
            <v>98</v>
          </cell>
          <cell r="AI51" t="str">
            <v>1500</v>
          </cell>
          <cell r="AJ51" t="str">
            <v>Воздушное</v>
          </cell>
          <cell r="AK51" t="str">
            <v>ЗИФ-00044576;ЗИФ-00044577</v>
          </cell>
          <cell r="AL51" t="str">
            <v>Похож на Atlas Copco XAS 87 Kd, Atlas Copco XAS 88 Kd,  Atlas Copco XAS 97 Dd, Atlas Copco XAS 98</v>
          </cell>
          <cell r="AM51" t="str">
            <v>Воздух</v>
          </cell>
          <cell r="AN51" t="str">
            <v>≤3,5</v>
          </cell>
          <cell r="AO51">
            <v>110</v>
          </cell>
          <cell r="AP51" t="str">
            <v>3,5</v>
          </cell>
          <cell r="AR51" t="str">
            <v>Плюс 40 ℃ к входной</v>
          </cell>
          <cell r="AS51">
            <v>13</v>
          </cell>
          <cell r="AV51" t="str">
            <v>≤85</v>
          </cell>
          <cell r="AW51" t="str">
            <v>Аналоговое</v>
          </cell>
          <cell r="AX5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1" t="str">
            <v>На шасси</v>
          </cell>
          <cell r="BA51" t="str">
            <v>Прямой, через сцепление</v>
          </cell>
          <cell r="BB51" t="str">
            <v>Дизельный (FAW)</v>
          </cell>
          <cell r="BC51" t="str">
            <v>Винтовой</v>
          </cell>
          <cell r="BD51" t="str">
            <v>Маслозаполнный</v>
          </cell>
          <cell r="BF51" t="str">
            <v>Изменение оборотов двигателя+ дросселирование на всасывании</v>
          </cell>
          <cell r="BG51" t="str">
            <v>Электростартер</v>
          </cell>
          <cell r="BI51" t="str">
            <v>FAW-4DW91</v>
          </cell>
          <cell r="BJ51">
            <v>2900</v>
          </cell>
          <cell r="BL51">
            <v>2.16</v>
          </cell>
          <cell r="BM51">
            <v>7.3</v>
          </cell>
          <cell r="BN51">
            <v>80</v>
          </cell>
          <cell r="CC51" t="str">
            <v>2 р.д</v>
          </cell>
          <cell r="CD51">
            <v>1044336.120592</v>
          </cell>
        </row>
        <row r="52">
          <cell r="G52" t="str">
            <v>ЗИФ-00046748</v>
          </cell>
          <cell r="H52" t="str">
            <v>ЗИФ-ПВ-5/0,8 F-R на шасси</v>
          </cell>
          <cell r="I52" t="str">
            <v>ЗИФ-ПВ-5/0,7 F-R. Компрессорная станция (АРМ9-21.33) + шасси</v>
          </cell>
          <cell r="J52" t="str">
            <v>Компрессор ЗИФ. Станция компрессорная передвижная дизельная ЗИФ-ПВ-5/0,8 F-R на шасси без ПТС и ПСМ</v>
          </cell>
          <cell r="K52" t="str">
            <v>Компрессор ЗИФ дизельный 5 м3/мин, 8 бар + шасси (Не предназначен для перемещения по дорогам общего пользования, без ПТС и ПСМ). ЗИФ-ПВ-5/0,8 F-R</v>
          </cell>
          <cell r="L52">
            <v>5</v>
          </cell>
          <cell r="O52">
            <v>0</v>
          </cell>
          <cell r="P52">
            <v>8</v>
          </cell>
          <cell r="R52">
            <v>33</v>
          </cell>
          <cell r="X52" t="str">
            <v>-25...+40</v>
          </cell>
          <cell r="Y52" t="str">
            <v>2014*1244*1478</v>
          </cell>
          <cell r="AD52" t="str">
            <v>Уличное</v>
          </cell>
          <cell r="AE52" t="str">
            <v>3хG3/4"</v>
          </cell>
          <cell r="AH52" t="str">
            <v>98</v>
          </cell>
          <cell r="AI52" t="str">
            <v>1500</v>
          </cell>
          <cell r="AJ52" t="str">
            <v>Воздушное</v>
          </cell>
          <cell r="AK52" t="str">
            <v>ЗИФ-00044576;ЗИФ-00044578</v>
          </cell>
          <cell r="AL52" t="str">
            <v>Похож на Atlas Copco XAS 87 Kd, Atlas Copco XAS 88 Kd,  Atlas Copco XAS 97 Dd, Atlas Copco XAS 98</v>
          </cell>
          <cell r="AM52" t="str">
            <v>Воздух</v>
          </cell>
          <cell r="AN52" t="str">
            <v>≤3,5</v>
          </cell>
          <cell r="AO52">
            <v>110</v>
          </cell>
          <cell r="AP52" t="str">
            <v>3,5</v>
          </cell>
          <cell r="AR52" t="str">
            <v>Плюс 40 ℃ к входной</v>
          </cell>
          <cell r="AS52">
            <v>13</v>
          </cell>
          <cell r="AV52" t="str">
            <v>≤85</v>
          </cell>
          <cell r="AW52" t="str">
            <v>Аналоговое</v>
          </cell>
          <cell r="AX5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2" t="str">
            <v>На шасси</v>
          </cell>
          <cell r="BA52" t="str">
            <v>Прямой, через сцепление</v>
          </cell>
          <cell r="BB52" t="str">
            <v>Дизельный (FAW)</v>
          </cell>
          <cell r="BC52" t="str">
            <v>Винтовой</v>
          </cell>
          <cell r="BD52" t="str">
            <v>Маслозаполнный</v>
          </cell>
          <cell r="BF52" t="str">
            <v>Изменение оборотов двигателя+ дросселирование на всасывании</v>
          </cell>
          <cell r="BG52" t="str">
            <v>Электростартер</v>
          </cell>
          <cell r="BI52" t="str">
            <v>FAW-4DW91</v>
          </cell>
          <cell r="BJ52">
            <v>2900</v>
          </cell>
          <cell r="BL52">
            <v>2.16</v>
          </cell>
          <cell r="BM52">
            <v>7.3</v>
          </cell>
          <cell r="BN52">
            <v>80</v>
          </cell>
          <cell r="CC52" t="str">
            <v>2 р.д</v>
          </cell>
          <cell r="CD52">
            <v>1044336.120592</v>
          </cell>
        </row>
        <row r="53">
          <cell r="G53" t="str">
            <v>ЗИФ-00043725</v>
          </cell>
          <cell r="H53" t="str">
            <v>ЗИФ-ПВ-6,5/0,7 F-R на шасси</v>
          </cell>
          <cell r="I53" t="str">
            <v>ЗИФ-ПВ-6,5/0,7 F-R Компрессорная станция (АРМ9-21.2) + шасси</v>
          </cell>
          <cell r="J53" t="str">
            <v>Компрессор ЗИФ. Станция компрессорная передвижная дизельная ЗИФ-ПВ-6,5/0,7 F-R на шасси без ПТС и ПСМ</v>
          </cell>
          <cell r="K53" t="str">
            <v>Компрессор ЗИФ дизельный 6,5 м3/мин, 7 бар + шасси (Не предназначен для перемещения по дорогам общего пользования, без ПТС и ПСМ). ЗИФ-ПВ-6,5/0,7 F-R</v>
          </cell>
          <cell r="L53">
            <v>6.5</v>
          </cell>
          <cell r="O53">
            <v>0</v>
          </cell>
          <cell r="P53">
            <v>7</v>
          </cell>
          <cell r="R53">
            <v>50</v>
          </cell>
          <cell r="X53" t="str">
            <v>-25...+40</v>
          </cell>
          <cell r="Y53" t="str">
            <v>2014*1244*1478</v>
          </cell>
          <cell r="AD53" t="str">
            <v>Уличное</v>
          </cell>
          <cell r="AE53" t="str">
            <v>3хG3/4"</v>
          </cell>
          <cell r="AH53" t="str">
            <v>98</v>
          </cell>
          <cell r="AI53" t="str">
            <v>1500</v>
          </cell>
          <cell r="AJ53" t="str">
            <v>Воздушное</v>
          </cell>
          <cell r="AK53" t="str">
            <v>ЗИФ-00044576;ЗИФ-00044579</v>
          </cell>
          <cell r="AL53" t="str">
            <v>Похож на Atlas Copco XAS 138</v>
          </cell>
          <cell r="AM53" t="str">
            <v>Воздух</v>
          </cell>
          <cell r="AN53" t="str">
            <v>≤3,5</v>
          </cell>
          <cell r="AO53">
            <v>110</v>
          </cell>
          <cell r="AP53" t="str">
            <v>3,5</v>
          </cell>
          <cell r="AR53" t="str">
            <v>Плюс 40 ℃ к входной</v>
          </cell>
          <cell r="AS53">
            <v>13</v>
          </cell>
          <cell r="AV53" t="str">
            <v>≤85</v>
          </cell>
          <cell r="AW53" t="str">
            <v>Аналоговое</v>
          </cell>
          <cell r="AX5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3" t="str">
            <v>На шасси</v>
          </cell>
          <cell r="BA53" t="str">
            <v>Прямой, через сцепление</v>
          </cell>
          <cell r="BB53" t="str">
            <v>Дизельный (FAW)</v>
          </cell>
          <cell r="BC53" t="str">
            <v>Винтовой</v>
          </cell>
          <cell r="BD53" t="str">
            <v>Маслозаполнный</v>
          </cell>
          <cell r="BF53" t="str">
            <v>Изменение оборотов двигателя+ дросселирование на всасывании</v>
          </cell>
          <cell r="BG53" t="str">
            <v>Электростартер</v>
          </cell>
          <cell r="BI53" t="str">
            <v>FAW-4DW92</v>
          </cell>
          <cell r="BJ53">
            <v>2900</v>
          </cell>
          <cell r="BL53">
            <v>2.16</v>
          </cell>
          <cell r="BM53">
            <v>10.6</v>
          </cell>
          <cell r="BN53">
            <v>80</v>
          </cell>
          <cell r="CC53" t="str">
            <v>2 р.д</v>
          </cell>
          <cell r="CD53">
            <v>1115983.6627839999</v>
          </cell>
        </row>
        <row r="54">
          <cell r="G54" t="str">
            <v>ЗИФ-00046749</v>
          </cell>
          <cell r="H54" t="str">
            <v>ЗИФ-ПВ-6,5/0,8 F-R на шасси</v>
          </cell>
          <cell r="I54" t="str">
            <v>ЗИФ-ПВ-6,5/0,8 F-R. Компрессорная станция (АРМ9-21.2) + шасси</v>
          </cell>
          <cell r="J54" t="str">
            <v>Компрессор ЗИФ. Станция компрессорная передвижная дизельная ЗИФ-ПВ-6,5/0,8 F-R на шасси без ПТС и ПСМ</v>
          </cell>
          <cell r="K54" t="str">
            <v>Компрессор ЗИФ дизельный 6,5 м3/мин, 8 бар + шасси (Не предназначен для перемещения по дорогам общего пользования, без ПТС и ПСМ). ЗИФ-ПВ-6,5/0,8 F-R</v>
          </cell>
          <cell r="L54">
            <v>6.5</v>
          </cell>
          <cell r="O54">
            <v>0</v>
          </cell>
          <cell r="P54">
            <v>8</v>
          </cell>
          <cell r="R54">
            <v>50</v>
          </cell>
          <cell r="X54" t="str">
            <v>-25...+40</v>
          </cell>
          <cell r="Y54" t="str">
            <v>2014*1244*1478</v>
          </cell>
          <cell r="AD54" t="str">
            <v>Уличное</v>
          </cell>
          <cell r="AE54" t="str">
            <v>3хG3/4"</v>
          </cell>
          <cell r="AH54" t="str">
            <v>98</v>
          </cell>
          <cell r="AI54" t="str">
            <v>1500</v>
          </cell>
          <cell r="AJ54" t="str">
            <v>Воздушное</v>
          </cell>
          <cell r="AK54" t="str">
            <v>ЗИФ-00044576;ЗИФ-00044580</v>
          </cell>
          <cell r="AL54" t="str">
            <v>Похож на Atlas Copco XAS 138</v>
          </cell>
          <cell r="AM54" t="str">
            <v>Воздух</v>
          </cell>
          <cell r="AN54" t="str">
            <v>≤3,5</v>
          </cell>
          <cell r="AO54">
            <v>110</v>
          </cell>
          <cell r="AP54" t="str">
            <v>3,5</v>
          </cell>
          <cell r="AR54" t="str">
            <v>Плюс 40 ℃ к входной</v>
          </cell>
          <cell r="AS54">
            <v>13</v>
          </cell>
          <cell r="AV54" t="str">
            <v>≤85</v>
          </cell>
          <cell r="AW54" t="str">
            <v>Аналоговое</v>
          </cell>
          <cell r="AX5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4" t="str">
            <v>На шасси</v>
          </cell>
          <cell r="BA54" t="str">
            <v>Прямой, через сцепление</v>
          </cell>
          <cell r="BB54" t="str">
            <v>Дизельный (FAW)</v>
          </cell>
          <cell r="BC54" t="str">
            <v>Винтовой</v>
          </cell>
          <cell r="BD54" t="str">
            <v>Маслозаполнный</v>
          </cell>
          <cell r="BF54" t="str">
            <v>Изменение оборотов двигателя+ дросселирование на всасывании</v>
          </cell>
          <cell r="BG54" t="str">
            <v>Электростартер</v>
          </cell>
          <cell r="BI54" t="str">
            <v>FAW-4DW92</v>
          </cell>
          <cell r="BJ54">
            <v>2900</v>
          </cell>
          <cell r="BL54">
            <v>2.16</v>
          </cell>
          <cell r="BM54">
            <v>10.6</v>
          </cell>
          <cell r="BN54">
            <v>80</v>
          </cell>
          <cell r="CC54" t="str">
            <v>2 р.д</v>
          </cell>
          <cell r="CD54">
            <v>1115983.6627839999</v>
          </cell>
        </row>
        <row r="55">
          <cell r="G55" t="str">
            <v>ЗИФ-00043726</v>
          </cell>
          <cell r="H55" t="str">
            <v>ЗИФ-ПВ-8,5/0,7 F-R на шасси</v>
          </cell>
          <cell r="I55" t="str">
            <v>ЗИФ-ПВ-8,5/0,7 F-R Компрессорная станция (АРМ9-22.2) + шасси</v>
          </cell>
          <cell r="J55" t="str">
            <v>Компрессор ЗИФ. Станция компрессорная передвижная дизельная ЗИФ-ПВ-8,5/0,7 F-R на шасси без ПТС и ПСМ</v>
          </cell>
          <cell r="K55" t="str">
            <v>Компрессор ЗИФ дизельный 8,5 м3/мин, 7 бар + шасси (Не предназначен для перемещения по дорогам общего пользования, без ПТС и ПСМ). ЗИФ-ПВ-8,5/0,7 F-R</v>
          </cell>
          <cell r="L55">
            <v>8.5</v>
          </cell>
          <cell r="O55">
            <v>0</v>
          </cell>
          <cell r="P55">
            <v>7</v>
          </cell>
          <cell r="R55">
            <v>50</v>
          </cell>
          <cell r="X55" t="str">
            <v>-25...+40</v>
          </cell>
          <cell r="Y55" t="str">
            <v>2014*1244*1478</v>
          </cell>
          <cell r="AD55" t="str">
            <v>Уличное</v>
          </cell>
          <cell r="AE55" t="str">
            <v>3хG3/4"</v>
          </cell>
          <cell r="AH55" t="str">
            <v>98</v>
          </cell>
          <cell r="AI55" t="str">
            <v>1500</v>
          </cell>
          <cell r="AJ55" t="str">
            <v>Воздушное</v>
          </cell>
          <cell r="AK55" t="str">
            <v>ЗИФ-00044576;ЗИФ-00044581</v>
          </cell>
          <cell r="AL55" t="str">
            <v>Похож на Atlas Copco XAS 137 Kd</v>
          </cell>
          <cell r="AM55" t="str">
            <v>Воздух</v>
          </cell>
          <cell r="AN55" t="str">
            <v>≤3,5</v>
          </cell>
          <cell r="AO55">
            <v>110</v>
          </cell>
          <cell r="AP55" t="str">
            <v>3,5</v>
          </cell>
          <cell r="AR55" t="str">
            <v>Плюс 40 ℃ к входной</v>
          </cell>
          <cell r="AS55">
            <v>13</v>
          </cell>
          <cell r="AV55" t="str">
            <v>≤85</v>
          </cell>
          <cell r="AW55" t="str">
            <v>Аналоговое</v>
          </cell>
          <cell r="AX5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5" t="str">
            <v>На шасси</v>
          </cell>
          <cell r="BA55" t="str">
            <v>Прямой, через сцепление</v>
          </cell>
          <cell r="BB55" t="str">
            <v>Дизельный (FAW)</v>
          </cell>
          <cell r="BC55" t="str">
            <v>Винтовой</v>
          </cell>
          <cell r="BD55" t="str">
            <v>Маслозаполнный</v>
          </cell>
          <cell r="BF55" t="str">
            <v>Изменение оборотов двигателя+ дросселирование на всасывании</v>
          </cell>
          <cell r="BG55" t="str">
            <v>Электростартер</v>
          </cell>
          <cell r="BI55" t="str">
            <v>FAW-4DW92</v>
          </cell>
          <cell r="BJ55">
            <v>2900</v>
          </cell>
          <cell r="BL55">
            <v>2.16</v>
          </cell>
          <cell r="BM55">
            <v>10.6</v>
          </cell>
          <cell r="BN55">
            <v>80</v>
          </cell>
          <cell r="CC55" t="str">
            <v>2 р.д</v>
          </cell>
          <cell r="CD55">
            <v>1269711.5566719999</v>
          </cell>
        </row>
        <row r="56">
          <cell r="G56" t="str">
            <v>ЗИФ-00046750</v>
          </cell>
          <cell r="H56" t="str">
            <v>ЗИФ-ПВ-8,5/0,8 F-R на шасси</v>
          </cell>
          <cell r="I56" t="str">
            <v>ЗИФ-ПВ-8,5/0,8 F-R. Компрессорная станция (АРМ9-22.2) + шасси</v>
          </cell>
          <cell r="J56" t="str">
            <v>Компрессор ЗИФ. Станция компрессорная передвижная дизельная ЗИФ-ПВ-8,5/0,8 F-R на шасси без ПТС и ПСМ</v>
          </cell>
          <cell r="K56" t="str">
            <v>Компрессор ЗИФ дизельный 8,5 м3/мин, 8 бар + шасси (Не предназначен для перемещения по дорогам общего пользования, без ПТС и ПСМ). ЗИФ-ПВ-8,5/0,8 F-R</v>
          </cell>
          <cell r="L56">
            <v>8.5</v>
          </cell>
          <cell r="O56">
            <v>0</v>
          </cell>
          <cell r="P56">
            <v>8</v>
          </cell>
          <cell r="R56">
            <v>50</v>
          </cell>
          <cell r="X56" t="str">
            <v>-25...+40</v>
          </cell>
          <cell r="Y56" t="str">
            <v>2014*1244*1478</v>
          </cell>
          <cell r="AD56" t="str">
            <v>Уличное</v>
          </cell>
          <cell r="AE56" t="str">
            <v>3хG3/4"</v>
          </cell>
          <cell r="AH56" t="str">
            <v>98</v>
          </cell>
          <cell r="AI56" t="str">
            <v>1500</v>
          </cell>
          <cell r="AJ56" t="str">
            <v>Воздушное</v>
          </cell>
          <cell r="AK56" t="str">
            <v>ЗИФ-00044576;ЗИФ-00044582</v>
          </cell>
          <cell r="AL56" t="str">
            <v>Похож на Atlas Copco XAS 137 Kd</v>
          </cell>
          <cell r="AM56" t="str">
            <v>Воздух</v>
          </cell>
          <cell r="AN56" t="str">
            <v>≤3,5</v>
          </cell>
          <cell r="AO56">
            <v>110</v>
          </cell>
          <cell r="AP56" t="str">
            <v>3,5</v>
          </cell>
          <cell r="AR56" t="str">
            <v>Плюс 40 ℃ к входной</v>
          </cell>
          <cell r="AS56">
            <v>13</v>
          </cell>
          <cell r="AV56" t="str">
            <v>≤85</v>
          </cell>
          <cell r="AW56" t="str">
            <v>Аналоговое</v>
          </cell>
          <cell r="AX5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6" t="str">
            <v>На шасси</v>
          </cell>
          <cell r="BA56" t="str">
            <v>Прямой, через сцепление</v>
          </cell>
          <cell r="BB56" t="str">
            <v>Дизельный (FAW)</v>
          </cell>
          <cell r="BC56" t="str">
            <v>Винтовой</v>
          </cell>
          <cell r="BD56" t="str">
            <v>Маслозаполнный</v>
          </cell>
          <cell r="BF56" t="str">
            <v>Изменение оборотов двигателя+ дросселирование на всасывании</v>
          </cell>
          <cell r="BG56" t="str">
            <v>Электростартер</v>
          </cell>
          <cell r="BI56" t="str">
            <v>FAW-4DW92</v>
          </cell>
          <cell r="BJ56">
            <v>2900</v>
          </cell>
          <cell r="BL56">
            <v>2.16</v>
          </cell>
          <cell r="BM56">
            <v>10.6</v>
          </cell>
          <cell r="BN56">
            <v>80</v>
          </cell>
          <cell r="CC56" t="str">
            <v>2 р.д</v>
          </cell>
          <cell r="CD56">
            <v>1269711.5566719999</v>
          </cell>
        </row>
        <row r="57">
          <cell r="G57" t="str">
            <v>ЗИФ-00043727</v>
          </cell>
          <cell r="H57" t="str">
            <v>ЗИФ-ПВ-12/0,7 F-R на шасси</v>
          </cell>
          <cell r="I57" t="str">
            <v>ЗИФ-ПВ-12/0,7 F-R Компрессорная станция (APM9-50F) + шасси</v>
          </cell>
          <cell r="J57" t="str">
            <v>Компрессор ЗИФ. Станция компрессорная передвижная дизельная ЗИФ-ПВ-12/0,7 F-R на шасси без ПТС и ПСМ</v>
          </cell>
          <cell r="K57" t="str">
            <v>Компрессор ЗИФ дизельный 12 м3/мин, 7 бар + шасси (Не предназначен для перемещения по дорогам общего пользования, без ПТС и ПСМ). ЗИФ-ПВ-12/0,7 F-R</v>
          </cell>
          <cell r="L57">
            <v>12</v>
          </cell>
          <cell r="O57">
            <v>0</v>
          </cell>
          <cell r="P57">
            <v>7</v>
          </cell>
          <cell r="R57">
            <v>80</v>
          </cell>
          <cell r="X57" t="str">
            <v>-25...+40</v>
          </cell>
          <cell r="Y57" t="str">
            <v>2270*1244*1500</v>
          </cell>
          <cell r="AD57" t="str">
            <v>Уличное</v>
          </cell>
          <cell r="AE57" t="str">
            <v>3хG3/4"+1хG1-1/2"</v>
          </cell>
          <cell r="AH57" t="str">
            <v>98</v>
          </cell>
          <cell r="AI57" t="str">
            <v>1500</v>
          </cell>
          <cell r="AJ57" t="str">
            <v>Воздушное</v>
          </cell>
          <cell r="AK57" t="str">
            <v>ЗИФ-00044576;ЗИФ-00044583</v>
          </cell>
          <cell r="AL57" t="str">
            <v>Похож на Atlas Copco XAS 375, Atlas Copco XAHS 400 PACE</v>
          </cell>
          <cell r="AM57" t="str">
            <v>Воздух</v>
          </cell>
          <cell r="AN57" t="str">
            <v>≤3,5</v>
          </cell>
          <cell r="AO57">
            <v>110</v>
          </cell>
          <cell r="AP57" t="str">
            <v>3,5</v>
          </cell>
          <cell r="AR57" t="str">
            <v>Плюс 40 ℃ к входной</v>
          </cell>
          <cell r="AS57">
            <v>23</v>
          </cell>
          <cell r="AV57" t="str">
            <v>≤85</v>
          </cell>
          <cell r="AW57" t="str">
            <v>Аналоговое</v>
          </cell>
          <cell r="AX5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7" t="str">
            <v>На шасси</v>
          </cell>
          <cell r="BA57" t="str">
            <v>Прямой, через сцепление</v>
          </cell>
          <cell r="BB57" t="str">
            <v>Дизельный (FAW)</v>
          </cell>
          <cell r="BC57" t="str">
            <v>Винтовой</v>
          </cell>
          <cell r="BD57" t="str">
            <v>Маслозаполнный</v>
          </cell>
          <cell r="BF57" t="str">
            <v>Изменение оборотов двигателя+ дросселирование на всасывании</v>
          </cell>
          <cell r="BG57" t="str">
            <v>Электростартер</v>
          </cell>
          <cell r="BI57" t="str">
            <v>4DX22-110G2</v>
          </cell>
          <cell r="BJ57">
            <v>3000</v>
          </cell>
          <cell r="BL57">
            <v>3.8</v>
          </cell>
          <cell r="BM57">
            <v>17.600000000000001</v>
          </cell>
          <cell r="BN57">
            <v>80</v>
          </cell>
          <cell r="CC57" t="str">
            <v>2 р.д</v>
          </cell>
          <cell r="CD57">
            <v>1604334.2615040001</v>
          </cell>
        </row>
        <row r="58">
          <cell r="G58" t="str">
            <v>ЗИФ-00043728</v>
          </cell>
          <cell r="H58" t="str">
            <v>ЗИФ-ПВ-5,5/1,0 F-R на шасси</v>
          </cell>
          <cell r="I58" t="str">
            <v>ЗИФ-ПВ-5,5/1,0 F-R Компрессорная станция (АРМ9-05.2) + шасси</v>
          </cell>
          <cell r="J58" t="str">
            <v>Компрессор ЗИФ. Станция компрессорная передвижная дизельная ЗИФ-ПВ-5,5/1,0 F-R на шасси без ПТС и ПСМ</v>
          </cell>
          <cell r="K58" t="str">
            <v>Компрессор ЗИФ дизельный 5,5 м3/мин, 10 бар + шасси (Не предназначен для перемещения по дорогам общего пользования, без ПТС и ПСМ). ЗИФ-ПВ-5,5/1,0 F-R</v>
          </cell>
          <cell r="L58">
            <v>5.5</v>
          </cell>
          <cell r="O58">
            <v>0</v>
          </cell>
          <cell r="P58">
            <v>10</v>
          </cell>
          <cell r="R58">
            <v>50</v>
          </cell>
          <cell r="X58" t="str">
            <v>-25...+40</v>
          </cell>
          <cell r="Y58" t="str">
            <v>2014*1244*1478</v>
          </cell>
          <cell r="AD58" t="str">
            <v>Уличное</v>
          </cell>
          <cell r="AE58" t="str">
            <v>3хG3/4"</v>
          </cell>
          <cell r="AH58" t="str">
            <v>98</v>
          </cell>
          <cell r="AI58" t="str">
            <v>1500</v>
          </cell>
          <cell r="AJ58" t="str">
            <v>Воздушное</v>
          </cell>
          <cell r="AK58" t="str">
            <v>ЗИФ-00044576;ЗИФ-00044584</v>
          </cell>
          <cell r="AL58" t="str">
            <v>Похож на Atlas Copco XAS 97 Dd, Atlas Copco XAS 98</v>
          </cell>
          <cell r="AM58" t="str">
            <v>Воздух</v>
          </cell>
          <cell r="AN58" t="str">
            <v>≤3,5</v>
          </cell>
          <cell r="AO58">
            <v>110</v>
          </cell>
          <cell r="AP58" t="str">
            <v>3,5</v>
          </cell>
          <cell r="AR58" t="str">
            <v>Плюс 40 ℃ к входной</v>
          </cell>
          <cell r="AS58">
            <v>13</v>
          </cell>
          <cell r="AV58" t="str">
            <v>≤85</v>
          </cell>
          <cell r="AW58" t="str">
            <v>Аналоговое</v>
          </cell>
          <cell r="AX5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8" t="str">
            <v>На шасси</v>
          </cell>
          <cell r="BA58" t="str">
            <v>Прямой, через сцепление</v>
          </cell>
          <cell r="BB58" t="str">
            <v>Дизельный (FAW)</v>
          </cell>
          <cell r="BC58" t="str">
            <v>Винтовой</v>
          </cell>
          <cell r="BD58" t="str">
            <v>Маслозаполнный</v>
          </cell>
          <cell r="BF58" t="str">
            <v>Изменение оборотов двигателя+ дросселирование на всасывании</v>
          </cell>
          <cell r="BG58" t="str">
            <v>Электростартер</v>
          </cell>
          <cell r="BI58" t="str">
            <v>FAW-4DW92</v>
          </cell>
          <cell r="BJ58">
            <v>2900</v>
          </cell>
          <cell r="BL58">
            <v>2.16</v>
          </cell>
          <cell r="BM58">
            <v>10.6</v>
          </cell>
          <cell r="BN58">
            <v>80</v>
          </cell>
          <cell r="CC58" t="str">
            <v>2 р.д</v>
          </cell>
          <cell r="CD58">
            <v>1127991.7967999999</v>
          </cell>
        </row>
        <row r="59">
          <cell r="G59" t="str">
            <v>ЗИФ-00043729</v>
          </cell>
          <cell r="H59" t="str">
            <v>ЗИФ-ПВ-6/1,0 F-R на шасси</v>
          </cell>
          <cell r="I59" t="str">
            <v>ЗИФ-ПВ-6/1,0 F-R Компрессорная станция (АРМ9-05.2) + шасси</v>
          </cell>
          <cell r="J59" t="str">
            <v>Компрессор ЗИФ. Станция компрессорная передвижная дизельная ЗИФ-ПВ-6/1,0 F-R на шасси без ПТС и ПСМ</v>
          </cell>
          <cell r="K59" t="str">
            <v>Компрессор ЗИФ дизельный 6 м3/мин, 10 бар + шасси (Не предназначен для перемещения по дорогам общего пользования, без ПТС и ПСМ). ЗИФ-ПВ-6/1,0 F-R</v>
          </cell>
          <cell r="L59">
            <v>6</v>
          </cell>
          <cell r="O59">
            <v>0</v>
          </cell>
          <cell r="P59">
            <v>10</v>
          </cell>
          <cell r="R59">
            <v>50</v>
          </cell>
          <cell r="X59" t="str">
            <v>-25...+40</v>
          </cell>
          <cell r="Y59" t="str">
            <v>2014*1244*1478</v>
          </cell>
          <cell r="AD59" t="str">
            <v>Уличное</v>
          </cell>
          <cell r="AE59" t="str">
            <v>3хG3/4"</v>
          </cell>
          <cell r="AH59" t="str">
            <v>98</v>
          </cell>
          <cell r="AI59" t="str">
            <v>1500</v>
          </cell>
          <cell r="AJ59" t="str">
            <v>Воздушное</v>
          </cell>
          <cell r="AK59" t="str">
            <v>ЗИФ-00044576;ЗИФ-00044585</v>
          </cell>
          <cell r="AL59" t="str">
            <v>Похож на Atlas Copco U 250 PACE</v>
          </cell>
          <cell r="AM59" t="str">
            <v>Воздух</v>
          </cell>
          <cell r="AN59" t="str">
            <v>≤3,5</v>
          </cell>
          <cell r="AO59">
            <v>110</v>
          </cell>
          <cell r="AP59" t="str">
            <v>3,5</v>
          </cell>
          <cell r="AR59" t="str">
            <v>Плюс 40 ℃ к входной</v>
          </cell>
          <cell r="AS59">
            <v>13</v>
          </cell>
          <cell r="AV59" t="str">
            <v>≤85</v>
          </cell>
          <cell r="AW59" t="str">
            <v>Аналоговое</v>
          </cell>
          <cell r="AX5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5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59" t="str">
            <v>На шасси</v>
          </cell>
          <cell r="BA59" t="str">
            <v>Прямой, через сцепление</v>
          </cell>
          <cell r="BB59" t="str">
            <v>Дизельный (FAW)</v>
          </cell>
          <cell r="BC59" t="str">
            <v>Винтовой</v>
          </cell>
          <cell r="BD59" t="str">
            <v>Маслозаполнный</v>
          </cell>
          <cell r="BF59" t="str">
            <v>Изменение оборотов двигателя+ дросселирование на всасывании</v>
          </cell>
          <cell r="BG59" t="str">
            <v>Электростартер</v>
          </cell>
          <cell r="BI59" t="str">
            <v>FAW-4DW92</v>
          </cell>
          <cell r="BJ59">
            <v>3000</v>
          </cell>
          <cell r="BL59">
            <v>2.16</v>
          </cell>
          <cell r="BM59">
            <v>10.6</v>
          </cell>
          <cell r="BN59">
            <v>80</v>
          </cell>
          <cell r="CC59" t="str">
            <v>2 р.д</v>
          </cell>
          <cell r="CD59">
            <v>1299315.7682559998</v>
          </cell>
        </row>
        <row r="60">
          <cell r="G60" t="str">
            <v>ЗИФ-00043730</v>
          </cell>
          <cell r="H60" t="str">
            <v>ЗИФ-ПВ-8/1,0 F-R на шасси</v>
          </cell>
          <cell r="I60" t="str">
            <v>ЗИФ-ПВ-8/1,0 F-R Компрессорная станция (АРМ9-50F)  + шасси</v>
          </cell>
          <cell r="J60" t="str">
            <v>Компрессор ЗИФ. Станция компрессорная передвижная дизельная ЗИФ-ПВ-8/1,0 F-R на шасси без ПТС и ПСМ</v>
          </cell>
          <cell r="K60" t="str">
            <v>Компрессор ЗИФ дизельный 8 м3/мин, 10 бар + шасси (Не предназначен для перемещения по дорогам общего пользования, без ПТС и ПСМ). ЗИФ-ПВ-8/1,0 F-R</v>
          </cell>
          <cell r="L60">
            <v>8</v>
          </cell>
          <cell r="O60">
            <v>0</v>
          </cell>
          <cell r="P60">
            <v>10</v>
          </cell>
          <cell r="R60">
            <v>80</v>
          </cell>
          <cell r="X60" t="str">
            <v>-25...+40</v>
          </cell>
          <cell r="Y60" t="str">
            <v>2270*1244*1500</v>
          </cell>
          <cell r="AD60" t="str">
            <v>Уличное</v>
          </cell>
          <cell r="AE60" t="str">
            <v>3хG3/4"+1хG1-1/2"</v>
          </cell>
          <cell r="AH60" t="str">
            <v>98</v>
          </cell>
          <cell r="AI60" t="str">
            <v>1500</v>
          </cell>
          <cell r="AJ60" t="str">
            <v>Воздушное</v>
          </cell>
          <cell r="AK60" t="str">
            <v>ЗИФ-00044576;ЗИФ-00044586</v>
          </cell>
          <cell r="AL60" t="str">
            <v>Похож на Atlas Copco XATS 156 Dd</v>
          </cell>
          <cell r="AM60" t="str">
            <v>Воздух</v>
          </cell>
          <cell r="AN60" t="str">
            <v>≤3,5</v>
          </cell>
          <cell r="AO60">
            <v>110</v>
          </cell>
          <cell r="AP60" t="str">
            <v>3,5</v>
          </cell>
          <cell r="AR60" t="str">
            <v>Плюс 40 ℃ к входной</v>
          </cell>
          <cell r="AS60">
            <v>23</v>
          </cell>
          <cell r="AV60" t="str">
            <v>≤85</v>
          </cell>
          <cell r="AW60" t="str">
            <v>Аналоговое</v>
          </cell>
          <cell r="AX6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0" t="str">
            <v>На шасси</v>
          </cell>
          <cell r="BA60" t="str">
            <v>Прямой, через сцепление</v>
          </cell>
          <cell r="BB60" t="str">
            <v>Дизельный (FAW)</v>
          </cell>
          <cell r="BC60" t="str">
            <v>Винтовой</v>
          </cell>
          <cell r="BD60" t="str">
            <v>Маслозаполнный</v>
          </cell>
          <cell r="BF60" t="str">
            <v>Изменение оборотов двигателя+ дросселирование на всасывании</v>
          </cell>
          <cell r="BG60" t="str">
            <v>Электростартер</v>
          </cell>
          <cell r="BI60" t="str">
            <v>4DX22-110G2</v>
          </cell>
          <cell r="BJ60">
            <v>3000</v>
          </cell>
          <cell r="BL60">
            <v>3.8</v>
          </cell>
          <cell r="BM60">
            <v>17.600000000000001</v>
          </cell>
          <cell r="BN60">
            <v>80</v>
          </cell>
          <cell r="CC60" t="str">
            <v>2 р.д</v>
          </cell>
          <cell r="CD60">
            <v>1567403.3047839999</v>
          </cell>
        </row>
        <row r="61">
          <cell r="G61" t="str">
            <v>ЗИФ-00043731</v>
          </cell>
          <cell r="H61" t="str">
            <v>ЗИФ-ПВ-10/1,0 F-R на шасси</v>
          </cell>
          <cell r="I61" t="str">
            <v>ЗИФ-ПВ-10/1,0 F-R Компрессорная станция (АРМ9-50F) + шасси</v>
          </cell>
          <cell r="J61" t="str">
            <v>Компрессор ЗИФ. Станция компрессорная передвижная дизельная ЗИФ-ПВ-10/1,0 F-R на шасси без ПТС и ПСМ</v>
          </cell>
          <cell r="K61" t="str">
            <v>Компрессор ЗИФ дизельный 10 м3/мин, 10 бар + шасси (Не предназначен для перемещения по дорогам общего пользования, без ПТС и ПСМ). ЗИФ-ПВ-10/1,0 F-R</v>
          </cell>
          <cell r="L61">
            <v>10</v>
          </cell>
          <cell r="O61">
            <v>0</v>
          </cell>
          <cell r="P61">
            <v>10</v>
          </cell>
          <cell r="R61">
            <v>80</v>
          </cell>
          <cell r="X61" t="str">
            <v>-25...+40</v>
          </cell>
          <cell r="Y61" t="str">
            <v>2270*1244*1500</v>
          </cell>
          <cell r="AD61" t="str">
            <v>Уличное</v>
          </cell>
          <cell r="AE61" t="str">
            <v>3хG3/4"+1хG1-1/2"</v>
          </cell>
          <cell r="AH61" t="str">
            <v>98</v>
          </cell>
          <cell r="AI61" t="str">
            <v>1500</v>
          </cell>
          <cell r="AJ61" t="str">
            <v>Воздушное</v>
          </cell>
          <cell r="AK61" t="str">
            <v>ЗИФ-00044576;ЗИФ-00044587</v>
          </cell>
          <cell r="AL61" t="str">
            <v>Похож на Atlas Copco XATS 156 Dd</v>
          </cell>
          <cell r="AM61" t="str">
            <v>Воздух</v>
          </cell>
          <cell r="AN61" t="str">
            <v>≤3,5</v>
          </cell>
          <cell r="AO61">
            <v>110</v>
          </cell>
          <cell r="AP61" t="str">
            <v>3,5</v>
          </cell>
          <cell r="AR61" t="str">
            <v>Плюс 40 ℃ к входной</v>
          </cell>
          <cell r="AS61">
            <v>23</v>
          </cell>
          <cell r="AV61" t="str">
            <v>≤85</v>
          </cell>
          <cell r="AW61" t="str">
            <v>Аналоговое</v>
          </cell>
          <cell r="AX6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1" t="str">
            <v>На шасси</v>
          </cell>
          <cell r="BA61" t="str">
            <v>Прямой, через сцепление</v>
          </cell>
          <cell r="BB61" t="str">
            <v>Дизельный (FAW)</v>
          </cell>
          <cell r="BC61" t="str">
            <v>Винтовой</v>
          </cell>
          <cell r="BD61" t="str">
            <v>Маслозаполнный</v>
          </cell>
          <cell r="BF61" t="str">
            <v>Изменение оборотов двигателя+ дросселирование на всасывании</v>
          </cell>
          <cell r="BG61" t="str">
            <v>Электростартер</v>
          </cell>
          <cell r="BI61" t="str">
            <v>4DX22-110G2</v>
          </cell>
          <cell r="BJ61">
            <v>3000</v>
          </cell>
          <cell r="BL61">
            <v>3.8</v>
          </cell>
          <cell r="BM61">
            <v>17.600000000000001</v>
          </cell>
          <cell r="BN61">
            <v>80</v>
          </cell>
          <cell r="CC61" t="str">
            <v>2 р.д</v>
          </cell>
          <cell r="CD61">
            <v>1629301.6688639999</v>
          </cell>
        </row>
        <row r="62">
          <cell r="G62" t="str">
            <v>01.01.03. Дизельные c двигателями ММЗ, ЯМЗ</v>
          </cell>
          <cell r="K62" t="str">
            <v>01.01.03. Дизельные c двигателями ММЗ, ЯМЗ</v>
          </cell>
          <cell r="BF62" t="str">
            <v>Изменение оборотов двигателя+ дросселирование на всасывании</v>
          </cell>
          <cell r="BG62" t="str">
            <v>Электростартер</v>
          </cell>
        </row>
        <row r="63">
          <cell r="G63" t="str">
            <v>ЗИФ-00043734</v>
          </cell>
          <cell r="H63" t="str">
            <v>ЗИФ-ПВ-6/0,7-R</v>
          </cell>
          <cell r="I63" t="str">
            <v>ЗИФ-ПВ-6/0,7-R Компрессорная станция (АРМ9-21.1)</v>
          </cell>
          <cell r="J63" t="str">
            <v>Компрессор ЗИФ. Станция компрессорная передвижная дизельная ЗИФ-ПВ-6/0,7-R</v>
          </cell>
          <cell r="K63" t="str">
            <v>Компрессор ЗИФ дизельный 6 м3/мин, 7 бар. ЗИФ-ПВ-6/0,7-R</v>
          </cell>
          <cell r="L63">
            <v>6</v>
          </cell>
          <cell r="O63">
            <v>0</v>
          </cell>
          <cell r="P63">
            <v>7</v>
          </cell>
          <cell r="R63">
            <v>60</v>
          </cell>
          <cell r="X63" t="str">
            <v>-25...+40</v>
          </cell>
          <cell r="Y63" t="str">
            <v>2014*1244*1478</v>
          </cell>
          <cell r="Z63" t="str">
            <v>2014</v>
          </cell>
          <cell r="AA63" t="str">
            <v>1244</v>
          </cell>
          <cell r="AB63" t="str">
            <v>1478</v>
          </cell>
          <cell r="AC63">
            <v>1170</v>
          </cell>
          <cell r="AD63" t="str">
            <v>Уличное</v>
          </cell>
          <cell r="AE63" t="str">
            <v>3хG3/4"</v>
          </cell>
          <cell r="AH63" t="str">
            <v>98</v>
          </cell>
          <cell r="AI63" t="str">
            <v>1500</v>
          </cell>
          <cell r="AJ63" t="str">
            <v>Воздушное</v>
          </cell>
          <cell r="AK63" t="str">
            <v>ЗИФ-00044609;ЗИФ-00044610;ЗИФ-00044611;ЗИФ-00018818;ЗИФ-00044576;ЗИФ-00044595</v>
          </cell>
          <cell r="AL63" t="str">
            <v>Похож на Atlas Copco XAS 97 Dd, Atlas Copco XAS 98</v>
          </cell>
          <cell r="AM63" t="str">
            <v>Воздух</v>
          </cell>
          <cell r="AN63" t="str">
            <v>≤3,5</v>
          </cell>
          <cell r="AO63">
            <v>110</v>
          </cell>
          <cell r="AP63" t="str">
            <v>3,5</v>
          </cell>
          <cell r="AR63" t="str">
            <v>Плюс 40 ℃ к входной</v>
          </cell>
          <cell r="AS63">
            <v>13</v>
          </cell>
          <cell r="AV63" t="str">
            <v>≤80</v>
          </cell>
          <cell r="AW63" t="str">
            <v>Аналоговое</v>
          </cell>
          <cell r="AX6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3" t="str">
            <v>На раме</v>
          </cell>
          <cell r="BA63" t="str">
            <v>Прямой, через сцепление</v>
          </cell>
          <cell r="BB63" t="str">
            <v>Дизельный (ММЗ)</v>
          </cell>
          <cell r="BC63" t="str">
            <v>Винтовой</v>
          </cell>
          <cell r="BD63" t="str">
            <v>Маслозаполнный</v>
          </cell>
          <cell r="BF63" t="str">
            <v>Изменение оборотов двигателя+ дросселирование на всасывании</v>
          </cell>
          <cell r="BG63" t="str">
            <v>Электростартер</v>
          </cell>
          <cell r="BI63" t="str">
            <v>ММЗ-243</v>
          </cell>
          <cell r="BJ63">
            <v>2200</v>
          </cell>
          <cell r="BL63">
            <v>4.75</v>
          </cell>
          <cell r="BM63">
            <v>13.1</v>
          </cell>
          <cell r="BN63">
            <v>80</v>
          </cell>
          <cell r="CC63" t="str">
            <v>В наличии</v>
          </cell>
          <cell r="CD63">
            <v>1229361.06</v>
          </cell>
        </row>
        <row r="64">
          <cell r="G64" t="str">
            <v>ЗИФ-00046751</v>
          </cell>
          <cell r="H64" t="str">
            <v>ЗИФ-ПВ-6/0,8-R</v>
          </cell>
          <cell r="I64" t="str">
            <v>ЗИФ-ПВ-6/0,8-R. Компрессорная станция (АРМ9-21.1)</v>
          </cell>
          <cell r="J64" t="str">
            <v>Компрессор ЗИФ. Станция компрессорная передвижная дизельная ЗИФ-ПВ-6/0,8-R</v>
          </cell>
          <cell r="K64" t="str">
            <v>Компрессор ЗИФ дизельный 6 м3/мин, 8 бар. ЗИФ-ПВ-6/0,8-R</v>
          </cell>
          <cell r="L64">
            <v>6</v>
          </cell>
          <cell r="O64">
            <v>0</v>
          </cell>
          <cell r="P64">
            <v>8</v>
          </cell>
          <cell r="R64">
            <v>60</v>
          </cell>
          <cell r="X64" t="str">
            <v>-25...+40</v>
          </cell>
          <cell r="Y64" t="str">
            <v>2014*1244*1478</v>
          </cell>
          <cell r="Z64" t="str">
            <v>2014</v>
          </cell>
          <cell r="AA64" t="str">
            <v>1244</v>
          </cell>
          <cell r="AB64" t="str">
            <v>1478</v>
          </cell>
          <cell r="AC64">
            <v>1170</v>
          </cell>
          <cell r="AD64" t="str">
            <v>Уличное</v>
          </cell>
          <cell r="AE64" t="str">
            <v>3хG3/4"</v>
          </cell>
          <cell r="AH64" t="str">
            <v>98</v>
          </cell>
          <cell r="AI64" t="str">
            <v>1500</v>
          </cell>
          <cell r="AJ64" t="str">
            <v>Воздушное</v>
          </cell>
          <cell r="AK64" t="str">
            <v>ЗИФ-00044609;ЗИФ-00044610;ЗИФ-00044611;ЗИФ-00018818;ЗИФ-00044576;ЗИФ-00044596</v>
          </cell>
          <cell r="AL64" t="str">
            <v>Похож на Atlas Copco XAS 97 Dd, Atlas Copco XAS 98</v>
          </cell>
          <cell r="AM64" t="str">
            <v>Воздух</v>
          </cell>
          <cell r="AN64" t="str">
            <v>≤3,5</v>
          </cell>
          <cell r="AO64">
            <v>110</v>
          </cell>
          <cell r="AP64" t="str">
            <v>3,5</v>
          </cell>
          <cell r="AR64" t="str">
            <v>Плюс 40 ℃ к входной</v>
          </cell>
          <cell r="AS64">
            <v>13</v>
          </cell>
          <cell r="AV64" t="str">
            <v>≤80</v>
          </cell>
          <cell r="AW64" t="str">
            <v>Аналоговое</v>
          </cell>
          <cell r="AX6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4" t="str">
            <v>На раме</v>
          </cell>
          <cell r="BA64" t="str">
            <v>Прямой, через сцепление</v>
          </cell>
          <cell r="BB64" t="str">
            <v>Дизельный (ММЗ)</v>
          </cell>
          <cell r="BC64" t="str">
            <v>Винтовой</v>
          </cell>
          <cell r="BD64" t="str">
            <v>Маслозаполнный</v>
          </cell>
          <cell r="BF64" t="str">
            <v>Изменение оборотов двигателя+ дросселирование на всасывании</v>
          </cell>
          <cell r="BG64" t="str">
            <v>Электростартер</v>
          </cell>
          <cell r="BI64" t="str">
            <v>ММЗ-243</v>
          </cell>
          <cell r="BJ64">
            <v>2200</v>
          </cell>
          <cell r="BL64">
            <v>4.75</v>
          </cell>
          <cell r="BM64">
            <v>13.1</v>
          </cell>
          <cell r="BN64">
            <v>80</v>
          </cell>
          <cell r="CC64" t="str">
            <v>В наличии</v>
          </cell>
          <cell r="CD64">
            <v>1229361.06</v>
          </cell>
        </row>
        <row r="65">
          <cell r="G65" t="str">
            <v>ЗИФ-00021914</v>
          </cell>
          <cell r="H65" t="str">
            <v>ЗИФ-ПВ-6/0,7 Тропическая</v>
          </cell>
          <cell r="I65" t="str">
            <v>ЗИФ-ПВ-6/0,7 "Тропическая". Компрессорная станция (АРМ9-21.1Т)</v>
          </cell>
          <cell r="J65" t="str">
            <v>Компрессор ЗИФ. Станция компрессорная передвижная дизельная ЗИФ-ПВ-6/0,7 Тропическая</v>
          </cell>
          <cell r="K65" t="str">
            <v>Компрессор ЗИФ дизельный 6 м3/мин, 7 бар. ЗИФ-ПВ-6/0,7 Тропическая</v>
          </cell>
          <cell r="L65">
            <v>6</v>
          </cell>
          <cell r="O65">
            <v>0</v>
          </cell>
          <cell r="P65">
            <v>7</v>
          </cell>
          <cell r="R65">
            <v>60</v>
          </cell>
          <cell r="X65" t="str">
            <v>-25...+50</v>
          </cell>
          <cell r="Y65" t="str">
            <v>2014*1244*1478</v>
          </cell>
          <cell r="Z65" t="str">
            <v>2014</v>
          </cell>
          <cell r="AA65" t="str">
            <v>1244</v>
          </cell>
          <cell r="AB65" t="str">
            <v>1478</v>
          </cell>
          <cell r="AC65">
            <v>1170</v>
          </cell>
          <cell r="AD65" t="str">
            <v>Уличное</v>
          </cell>
          <cell r="AE65" t="str">
            <v>3хG3/4"</v>
          </cell>
          <cell r="AH65" t="str">
            <v>98</v>
          </cell>
          <cell r="AI65" t="str">
            <v>1500</v>
          </cell>
          <cell r="AJ65" t="str">
            <v>Воздушное</v>
          </cell>
          <cell r="AK65" t="str">
            <v>ЗИФ-00044609;ЗИФ-00044610;ЗИФ-00044611;ЗИФ-00018818;ЗИФ-00044576;ЗИФ-00044597</v>
          </cell>
          <cell r="AL65" t="str">
            <v>Похож на Atlas Copco XAS 97 Dd, Atlas Copco XAS 98</v>
          </cell>
          <cell r="AM65" t="str">
            <v>Воздух</v>
          </cell>
          <cell r="AN65" t="str">
            <v>≤3,5</v>
          </cell>
          <cell r="AO65">
            <v>110</v>
          </cell>
          <cell r="AP65" t="str">
            <v>3,5</v>
          </cell>
          <cell r="AR65" t="str">
            <v>Плюс 40 ℃ к входной</v>
          </cell>
          <cell r="AS65">
            <v>13</v>
          </cell>
          <cell r="AV65" t="str">
            <v>≤80</v>
          </cell>
          <cell r="AW65" t="str">
            <v>Аналоговое</v>
          </cell>
          <cell r="AX6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5" t="str">
            <v>На раме</v>
          </cell>
          <cell r="BA65" t="str">
            <v>Прямой, через сцепление</v>
          </cell>
          <cell r="BB65" t="str">
            <v>Дизельный (ММЗ)</v>
          </cell>
          <cell r="BC65" t="str">
            <v>Винтовой</v>
          </cell>
          <cell r="BD65" t="str">
            <v>Маслозаполнный</v>
          </cell>
          <cell r="BF65" t="str">
            <v>Изменение оборотов двигателя+ дросселирование на всасывании</v>
          </cell>
          <cell r="BG65" t="str">
            <v>Электростартер</v>
          </cell>
          <cell r="BI65" t="str">
            <v>ММЗ-243</v>
          </cell>
          <cell r="BJ65">
            <v>2200</v>
          </cell>
          <cell r="BL65">
            <v>4.75</v>
          </cell>
          <cell r="BM65">
            <v>13.1</v>
          </cell>
          <cell r="BN65">
            <v>80</v>
          </cell>
          <cell r="CC65" t="str">
            <v>10 р. д.</v>
          </cell>
          <cell r="CD65">
            <v>1880517.76</v>
          </cell>
        </row>
        <row r="66">
          <cell r="G66" t="str">
            <v>ЗИФ-00046752</v>
          </cell>
          <cell r="H66" t="str">
            <v>ЗИФ-ПВ-6/0,8 Тропическая</v>
          </cell>
          <cell r="I66" t="str">
            <v>ЗИФ-ПВ-6/0,8 "Тропическая". Компрессорная станция (АРМ9-21.1Т)</v>
          </cell>
          <cell r="J66" t="str">
            <v>Компрессор ЗИФ. Станция компрессорная передвижная дизельная ЗИФ-ПВ-6/0,8 Тропическая</v>
          </cell>
          <cell r="K66" t="str">
            <v>Компрессор ЗИФ дизельный 6 м3/мин, 8 бар. ЗИФ-ПВ-6/0,8 Тропическая</v>
          </cell>
          <cell r="L66">
            <v>6</v>
          </cell>
          <cell r="O66">
            <v>0</v>
          </cell>
          <cell r="P66">
            <v>8</v>
          </cell>
          <cell r="R66">
            <v>60</v>
          </cell>
          <cell r="X66" t="str">
            <v>-25...+50</v>
          </cell>
          <cell r="Y66" t="str">
            <v>2014*1244*1478</v>
          </cell>
          <cell r="Z66" t="str">
            <v>2014</v>
          </cell>
          <cell r="AA66" t="str">
            <v>1244</v>
          </cell>
          <cell r="AB66" t="str">
            <v>1478</v>
          </cell>
          <cell r="AC66">
            <v>1170</v>
          </cell>
          <cell r="AD66" t="str">
            <v>Уличное</v>
          </cell>
          <cell r="AE66" t="str">
            <v>3хG3/4"</v>
          </cell>
          <cell r="AH66" t="str">
            <v>98</v>
          </cell>
          <cell r="AI66" t="str">
            <v>1500</v>
          </cell>
          <cell r="AJ66" t="str">
            <v>Воздушное</v>
          </cell>
          <cell r="AK66" t="str">
            <v>ЗИФ-00044609;ЗИФ-00044610;ЗИФ-00044611;ЗИФ-00018818;ЗИФ-00044576;ЗИФ-00044598</v>
          </cell>
          <cell r="AL66" t="str">
            <v>Похож на Atlas Copco XAS 97 Dd, Atlas Copco XAS 98</v>
          </cell>
          <cell r="AM66" t="str">
            <v>Воздух</v>
          </cell>
          <cell r="AN66" t="str">
            <v>≤3,5</v>
          </cell>
          <cell r="AO66">
            <v>110</v>
          </cell>
          <cell r="AP66" t="str">
            <v>3,5</v>
          </cell>
          <cell r="AR66" t="str">
            <v>Плюс 40 ℃ к входной</v>
          </cell>
          <cell r="AS66">
            <v>13</v>
          </cell>
          <cell r="AV66" t="str">
            <v>≤80</v>
          </cell>
          <cell r="AW66" t="str">
            <v>Аналоговое</v>
          </cell>
          <cell r="AX6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6" t="str">
            <v>На раме</v>
          </cell>
          <cell r="BA66" t="str">
            <v>Прямой, через сцепление</v>
          </cell>
          <cell r="BB66" t="str">
            <v>Дизельный (ММЗ)</v>
          </cell>
          <cell r="BC66" t="str">
            <v>Винтовой</v>
          </cell>
          <cell r="BD66" t="str">
            <v>Маслозаполнный</v>
          </cell>
          <cell r="BF66" t="str">
            <v>Изменение оборотов двигателя+ дросселирование на всасывании</v>
          </cell>
          <cell r="BG66" t="str">
            <v>Электростартер</v>
          </cell>
          <cell r="BI66" t="str">
            <v>ММЗ-243</v>
          </cell>
          <cell r="BJ66">
            <v>2200</v>
          </cell>
          <cell r="BL66">
            <v>4.75</v>
          </cell>
          <cell r="BM66">
            <v>13.1</v>
          </cell>
          <cell r="BN66">
            <v>80</v>
          </cell>
          <cell r="CC66" t="str">
            <v>10 р. д.</v>
          </cell>
          <cell r="CD66">
            <v>1880517.76</v>
          </cell>
        </row>
        <row r="67">
          <cell r="G67" t="str">
            <v>ЗИФ-00043742</v>
          </cell>
          <cell r="H67" t="str">
            <v>ЗИФ-ПВ-8/0,7-R</v>
          </cell>
          <cell r="I67" t="str">
            <v>ЗИФ-ПВ-8/0,7-R Компрессорная станция (АРМ9-22.1)</v>
          </cell>
          <cell r="J67" t="str">
            <v>Компрессор ЗИФ. Станция компрессорная передвижная дизельная ЗИФ-ПВ-8/0,7-R</v>
          </cell>
          <cell r="K67" t="str">
            <v>Компрессор ЗИФ дизельный 8 м3/мин, 7 бар. ЗИФ-ПВ-8/0,7-R</v>
          </cell>
          <cell r="L67">
            <v>8</v>
          </cell>
          <cell r="O67">
            <v>0</v>
          </cell>
          <cell r="P67">
            <v>7</v>
          </cell>
          <cell r="R67">
            <v>60</v>
          </cell>
          <cell r="X67" t="str">
            <v>-25...+40</v>
          </cell>
          <cell r="Y67" t="str">
            <v>2014*1244*1478</v>
          </cell>
          <cell r="Z67" t="str">
            <v>2014</v>
          </cell>
          <cell r="AA67" t="str">
            <v>1244</v>
          </cell>
          <cell r="AB67" t="str">
            <v>1478</v>
          </cell>
          <cell r="AC67">
            <v>1170</v>
          </cell>
          <cell r="AD67" t="str">
            <v>Уличное</v>
          </cell>
          <cell r="AE67" t="str">
            <v>3хG3/4"</v>
          </cell>
          <cell r="AH67" t="str">
            <v>98</v>
          </cell>
          <cell r="AI67" t="str">
            <v>1500</v>
          </cell>
          <cell r="AJ67" t="str">
            <v>Воздушное</v>
          </cell>
          <cell r="AK67" t="str">
            <v>ЗИФ-00044609;ЗИФ-00044610;ЗИФ-00044611;ЗИФ-00018818;ЗИФ-00044576;ЗИФ-00044599</v>
          </cell>
          <cell r="AL67" t="str">
            <v>Похож на Atlas Copco XAS 137 Kd</v>
          </cell>
          <cell r="AM67" t="str">
            <v>Воздух</v>
          </cell>
          <cell r="AN67" t="str">
            <v>≤3,5</v>
          </cell>
          <cell r="AO67">
            <v>110</v>
          </cell>
          <cell r="AP67" t="str">
            <v>3,5</v>
          </cell>
          <cell r="AR67" t="str">
            <v>Плюс 40 ℃ к входной</v>
          </cell>
          <cell r="AS67">
            <v>13</v>
          </cell>
          <cell r="AV67" t="str">
            <v>≤80</v>
          </cell>
          <cell r="AW67" t="str">
            <v>Аналоговое</v>
          </cell>
          <cell r="AX6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7" t="str">
            <v>На раме</v>
          </cell>
          <cell r="BA67" t="str">
            <v>Прямой, через сцепление</v>
          </cell>
          <cell r="BB67" t="str">
            <v>Дизельный (ММЗ)</v>
          </cell>
          <cell r="BC67" t="str">
            <v>Винтовой</v>
          </cell>
          <cell r="BD67" t="str">
            <v>Маслозаполнный</v>
          </cell>
          <cell r="BF67" t="str">
            <v>Изменение оборотов двигателя+ дросселирование на всасывании</v>
          </cell>
          <cell r="BG67" t="str">
            <v>Электростартер</v>
          </cell>
          <cell r="BI67" t="str">
            <v>ММЗ-243</v>
          </cell>
          <cell r="BJ67">
            <v>2200</v>
          </cell>
          <cell r="BL67">
            <v>4.75</v>
          </cell>
          <cell r="BM67">
            <v>13.1</v>
          </cell>
          <cell r="BN67">
            <v>80</v>
          </cell>
          <cell r="CC67" t="str">
            <v>В наличии</v>
          </cell>
          <cell r="CD67">
            <v>1533248.42</v>
          </cell>
        </row>
        <row r="68">
          <cell r="G68" t="str">
            <v>ЗИФ-00046753</v>
          </cell>
          <cell r="H68" t="str">
            <v>ЗИФ-ПВ-8/0,8-R</v>
          </cell>
          <cell r="I68" t="str">
            <v>ЗИФ-ПВ-8/0,8-R. Компрессорная станция (АРМ9-22.1)</v>
          </cell>
          <cell r="J68" t="str">
            <v>Компрессор ЗИФ. Станция компрессорная передвижная дизельная ЗИФ-ПВ-8/0,7-R</v>
          </cell>
          <cell r="K68" t="str">
            <v>Компрессор ЗИФ дизельный 8 м3/мин, 8 бар. ЗИФ-ПВ-8/0,8-R</v>
          </cell>
          <cell r="L68">
            <v>8</v>
          </cell>
          <cell r="O68">
            <v>0</v>
          </cell>
          <cell r="P68">
            <v>8</v>
          </cell>
          <cell r="R68">
            <v>60</v>
          </cell>
          <cell r="X68" t="str">
            <v>-25...+40</v>
          </cell>
          <cell r="Y68" t="str">
            <v>2014*1244*1478</v>
          </cell>
          <cell r="Z68" t="str">
            <v>2014</v>
          </cell>
          <cell r="AA68" t="str">
            <v>1244</v>
          </cell>
          <cell r="AB68" t="str">
            <v>1478</v>
          </cell>
          <cell r="AC68">
            <v>1170</v>
          </cell>
          <cell r="AD68" t="str">
            <v>Уличное</v>
          </cell>
          <cell r="AE68" t="str">
            <v>3хG3/4"</v>
          </cell>
          <cell r="AH68" t="str">
            <v>98</v>
          </cell>
          <cell r="AI68" t="str">
            <v>1500</v>
          </cell>
          <cell r="AJ68" t="str">
            <v>Воздушное</v>
          </cell>
          <cell r="AK68" t="str">
            <v>ЗИФ-00044609;ЗИФ-00044610;ЗИФ-00044611;ЗИФ-00018818;ЗИФ-00044576;ЗИФ-00044600</v>
          </cell>
          <cell r="AL68" t="str">
            <v>Похож на Atlas Copco XAS 137 Kd</v>
          </cell>
          <cell r="AM68" t="str">
            <v>Воздух</v>
          </cell>
          <cell r="AN68" t="str">
            <v>≤3,5</v>
          </cell>
          <cell r="AO68">
            <v>110</v>
          </cell>
          <cell r="AP68" t="str">
            <v>3,5</v>
          </cell>
          <cell r="AR68" t="str">
            <v>Плюс 40 ℃ к входной</v>
          </cell>
          <cell r="AS68">
            <v>13</v>
          </cell>
          <cell r="AV68" t="str">
            <v>≤80</v>
          </cell>
          <cell r="AW68" t="str">
            <v>Аналоговое</v>
          </cell>
          <cell r="AX6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8" t="str">
            <v>На раме</v>
          </cell>
          <cell r="BA68" t="str">
            <v>Прямой, через сцепление</v>
          </cell>
          <cell r="BB68" t="str">
            <v>Дизельный (ММЗ)</v>
          </cell>
          <cell r="BC68" t="str">
            <v>Винтовой</v>
          </cell>
          <cell r="BD68" t="str">
            <v>Маслозаполнный</v>
          </cell>
          <cell r="BF68" t="str">
            <v>Изменение оборотов двигателя+ дросселирование на всасывании</v>
          </cell>
          <cell r="BG68" t="str">
            <v>Электростартер</v>
          </cell>
          <cell r="BI68" t="str">
            <v>ММЗ-243</v>
          </cell>
          <cell r="BJ68">
            <v>2200</v>
          </cell>
          <cell r="BL68">
            <v>4.75</v>
          </cell>
          <cell r="BM68">
            <v>13.1</v>
          </cell>
          <cell r="BN68">
            <v>80</v>
          </cell>
          <cell r="CC68" t="str">
            <v>В наличии</v>
          </cell>
          <cell r="CD68">
            <v>1533248.42</v>
          </cell>
        </row>
        <row r="69">
          <cell r="G69" t="str">
            <v>ЗИФ-00043743</v>
          </cell>
          <cell r="H69" t="str">
            <v>ЗИФ-ПВ-12/0,7-R</v>
          </cell>
          <cell r="I69" t="str">
            <v>ЗИФ-ПВ-12/0,7-R Компрессорная станция (АРМ9-50-03)</v>
          </cell>
          <cell r="J69" t="str">
            <v>Компрессор ЗИФ. Станция компрессорная передвижная дизельная ЗИФ-ПВ-12/0,7-R</v>
          </cell>
          <cell r="K69" t="str">
            <v>Компрессор ЗИФ дизельный 12 м3/мин, 7 бар. ЗИФ-ПВ-12/0,7-R</v>
          </cell>
          <cell r="L69">
            <v>12</v>
          </cell>
          <cell r="O69">
            <v>0</v>
          </cell>
          <cell r="P69">
            <v>7</v>
          </cell>
          <cell r="R69">
            <v>78</v>
          </cell>
          <cell r="X69" t="str">
            <v>-25...+40</v>
          </cell>
          <cell r="Y69" t="str">
            <v>2270*1244*1500</v>
          </cell>
          <cell r="Z69" t="str">
            <v>2270</v>
          </cell>
          <cell r="AA69" t="str">
            <v>1244</v>
          </cell>
          <cell r="AB69" t="str">
            <v>1500</v>
          </cell>
          <cell r="AC69">
            <v>1570</v>
          </cell>
          <cell r="AD69" t="str">
            <v>Уличное</v>
          </cell>
          <cell r="AE69" t="str">
            <v>3хG3/4"+1хG1-1/2"</v>
          </cell>
          <cell r="AH69" t="str">
            <v>98</v>
          </cell>
          <cell r="AI69" t="str">
            <v>1500</v>
          </cell>
          <cell r="AJ69" t="str">
            <v>Воздушное</v>
          </cell>
          <cell r="AK69" t="str">
            <v>ЗИФ-00044612;ЗИФ-00044613;ЗИФ-00044614;ЗИФ-00018818;ЗИФ-00044576;ЗИФ-00044575</v>
          </cell>
          <cell r="AL69" t="str">
            <v>Похож на Atlas Copco XAHS 400 PACE</v>
          </cell>
          <cell r="AM69" t="str">
            <v>Воздух</v>
          </cell>
          <cell r="AN69" t="str">
            <v>≤3,5</v>
          </cell>
          <cell r="AO69">
            <v>110</v>
          </cell>
          <cell r="AP69" t="str">
            <v>3,5</v>
          </cell>
          <cell r="AR69" t="str">
            <v>Плюс 40 ℃ к входной</v>
          </cell>
          <cell r="AS69">
            <v>23</v>
          </cell>
          <cell r="AV69" t="str">
            <v>≤85</v>
          </cell>
          <cell r="AW69" t="str">
            <v>Аналоговое</v>
          </cell>
          <cell r="AX6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6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69" t="str">
            <v>На раме</v>
          </cell>
          <cell r="BA69" t="str">
            <v>Прямой, через сцепление</v>
          </cell>
          <cell r="BB69" t="str">
            <v>Дизельный (ММЗ)</v>
          </cell>
          <cell r="BC69" t="str">
            <v>Винтовой</v>
          </cell>
          <cell r="BD69" t="str">
            <v>Маслозаполнный</v>
          </cell>
          <cell r="BF69" t="str">
            <v>Изменение оборотов двигателя+ дросселирование на всасывании</v>
          </cell>
          <cell r="BG69" t="str">
            <v>Электростартер</v>
          </cell>
          <cell r="BI69" t="str">
            <v>ММЗ-245</v>
          </cell>
          <cell r="BJ69">
            <v>2200</v>
          </cell>
          <cell r="BL69">
            <v>4.75</v>
          </cell>
          <cell r="BM69">
            <v>16.38</v>
          </cell>
          <cell r="BN69">
            <v>80</v>
          </cell>
          <cell r="CC69" t="str">
            <v>В наличии</v>
          </cell>
          <cell r="CD69">
            <v>1741521.94</v>
          </cell>
        </row>
        <row r="70">
          <cell r="G70" t="str">
            <v>ЗИФ-00024673</v>
          </cell>
          <cell r="H70" t="str">
            <v>ЗИФ-ПВ-12/0,7-R Тропическая</v>
          </cell>
          <cell r="I70" t="str">
            <v>ЗИФ-ПВ-12/0,7 "Тропическая". Компрессорная станция (АРМ9-50-03Т1)</v>
          </cell>
          <cell r="J70" t="str">
            <v>Компрессор ЗИФ. Станция компрессорная передвижная дизельная ЗИФ-ПВ-12/0,7-R Тропическая</v>
          </cell>
          <cell r="K70" t="str">
            <v>Компрессор ЗИФ дизельный 12 м3/мин, 7 бар. ЗИФ-ПВ-12/0,7-R Тропическая</v>
          </cell>
          <cell r="L70">
            <v>12</v>
          </cell>
          <cell r="O70">
            <v>0</v>
          </cell>
          <cell r="P70">
            <v>7</v>
          </cell>
          <cell r="R70">
            <v>78</v>
          </cell>
          <cell r="X70" t="str">
            <v>-25...+50</v>
          </cell>
          <cell r="Y70" t="str">
            <v>2270*1244*1500</v>
          </cell>
          <cell r="Z70" t="str">
            <v>2270</v>
          </cell>
          <cell r="AA70" t="str">
            <v>1244</v>
          </cell>
          <cell r="AB70" t="str">
            <v>1500</v>
          </cell>
          <cell r="AC70">
            <v>1570</v>
          </cell>
          <cell r="AD70" t="str">
            <v>Уличное</v>
          </cell>
          <cell r="AE70" t="str">
            <v>3хG3/4"+1хG1-1/2"</v>
          </cell>
          <cell r="AH70" t="str">
            <v>98</v>
          </cell>
          <cell r="AI70" t="str">
            <v>1500</v>
          </cell>
          <cell r="AJ70" t="str">
            <v>Воздушное</v>
          </cell>
          <cell r="AK70" t="str">
            <v>ЗИФ-00044612;ЗИФ-00044613;ЗИФ-00044614;ЗИФ-00018818;ЗИФ-00044576;ЗИФ-00044575</v>
          </cell>
          <cell r="AL70" t="str">
            <v>Похож на Atlas Copco XAHS 400 PACE</v>
          </cell>
          <cell r="AM70" t="str">
            <v>Воздух</v>
          </cell>
          <cell r="AN70" t="str">
            <v>≤3,5</v>
          </cell>
          <cell r="AO70">
            <v>110</v>
          </cell>
          <cell r="AP70" t="str">
            <v>3,5</v>
          </cell>
          <cell r="AR70" t="str">
            <v>Плюс 40 ℃ к входной</v>
          </cell>
          <cell r="AS70">
            <v>23</v>
          </cell>
          <cell r="AV70" t="str">
            <v>≤85</v>
          </cell>
          <cell r="AW70" t="str">
            <v>Аналоговое</v>
          </cell>
          <cell r="AX7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0" t="str">
            <v>На раме</v>
          </cell>
          <cell r="BA70" t="str">
            <v>Прямой, через сцепление</v>
          </cell>
          <cell r="BB70" t="str">
            <v>Дизельный (ММЗ)</v>
          </cell>
          <cell r="BC70" t="str">
            <v>Винтовой</v>
          </cell>
          <cell r="BD70" t="str">
            <v>Маслозаполнный</v>
          </cell>
          <cell r="BF70" t="str">
            <v>Изменение оборотов двигателя+ дросселирование на всасывании</v>
          </cell>
          <cell r="BG70" t="str">
            <v>Электростартер</v>
          </cell>
          <cell r="BI70" t="str">
            <v>ММЗ-245</v>
          </cell>
          <cell r="BJ70">
            <v>2200</v>
          </cell>
          <cell r="BL70">
            <v>4.75</v>
          </cell>
          <cell r="BM70">
            <v>16.38</v>
          </cell>
          <cell r="BN70">
            <v>80</v>
          </cell>
          <cell r="CC70" t="str">
            <v>10 р. д.</v>
          </cell>
          <cell r="CD70">
            <v>2041468.7</v>
          </cell>
        </row>
        <row r="71">
          <cell r="G71" t="str">
            <v>ЗИФ-00043664</v>
          </cell>
          <cell r="H71" t="str">
            <v>ЗИФ-ПВ-14/0,7-R</v>
          </cell>
          <cell r="I71" t="str">
            <v>ЗИФ-ПВ-14/0,7-R. Компрессорная станция (АРМ9-516-01)</v>
          </cell>
          <cell r="J71" t="str">
            <v>Компрессор ЗИФ. Станция компрессорная передвижная дизельная ЗИФ-ПВ-14/0,7-R</v>
          </cell>
          <cell r="K71" t="str">
            <v>Компрессор ЗИФ дизельный 14 м3/мин, 7 бар. ЗИФ-ПВ-14/0,7-R</v>
          </cell>
          <cell r="L71">
            <v>14</v>
          </cell>
          <cell r="O71">
            <v>0</v>
          </cell>
          <cell r="P71">
            <v>7</v>
          </cell>
          <cell r="R71">
            <v>95</v>
          </cell>
          <cell r="X71" t="str">
            <v>-25...+40</v>
          </cell>
          <cell r="Y71" t="str">
            <v>2400*1230*1660</v>
          </cell>
          <cell r="Z71" t="str">
            <v>2400</v>
          </cell>
          <cell r="AA71" t="str">
            <v>1230</v>
          </cell>
          <cell r="AB71" t="str">
            <v>1660</v>
          </cell>
          <cell r="AC71">
            <v>1580</v>
          </cell>
          <cell r="AD71" t="str">
            <v>Уличное</v>
          </cell>
          <cell r="AE71" t="str">
            <v>3хG3/4"+1хG1-1/2"</v>
          </cell>
          <cell r="AH71" t="str">
            <v>98</v>
          </cell>
          <cell r="AI71" t="str">
            <v>1500</v>
          </cell>
          <cell r="AJ71" t="str">
            <v>Воздушное</v>
          </cell>
          <cell r="AK71" t="str">
            <v>ЗИФ-00044611;ЗИФ-00044614;ЗИФ-00018818;ЗИФ-00044576;ЗИФ-00044575</v>
          </cell>
          <cell r="AL71" t="str">
            <v>Похож на Atlas Copco XAMS 287 Dd</v>
          </cell>
          <cell r="AM71" t="str">
            <v>Воздух</v>
          </cell>
          <cell r="AN71" t="str">
            <v>≤3,5</v>
          </cell>
          <cell r="AO71">
            <v>110</v>
          </cell>
          <cell r="AP71" t="str">
            <v>3,5</v>
          </cell>
          <cell r="AR71" t="str">
            <v>Плюс 40 ℃ к входной</v>
          </cell>
          <cell r="AS71">
            <v>45</v>
          </cell>
          <cell r="AV71" t="str">
            <v>≤85</v>
          </cell>
          <cell r="AW71" t="str">
            <v>Аналоговое</v>
          </cell>
          <cell r="AX7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1" t="str">
            <v>На раме</v>
          </cell>
          <cell r="BA71" t="str">
            <v>Прямой, через сцепление</v>
          </cell>
          <cell r="BB71" t="str">
            <v>Дизельный (ММЗ)</v>
          </cell>
          <cell r="BC71" t="str">
            <v>Винтовой</v>
          </cell>
          <cell r="BD71" t="str">
            <v>Маслозаполнный</v>
          </cell>
          <cell r="BF71" t="str">
            <v>Изменение оборотов двигателя+ дросселирование на всасывании</v>
          </cell>
          <cell r="BG71" t="str">
            <v>Электростартер</v>
          </cell>
          <cell r="BI71" t="str">
            <v>ММЗ-245,16</v>
          </cell>
          <cell r="BJ71">
            <v>2100</v>
          </cell>
          <cell r="BL71">
            <v>4.75</v>
          </cell>
          <cell r="BM71">
            <v>19.95</v>
          </cell>
          <cell r="BN71">
            <v>80</v>
          </cell>
          <cell r="CC71" t="str">
            <v>10 р. д.</v>
          </cell>
          <cell r="CD71">
            <v>2531218.1800000002</v>
          </cell>
        </row>
        <row r="72">
          <cell r="G72" t="str">
            <v>ЗИФ-00044152</v>
          </cell>
          <cell r="H72" t="str">
            <v>ЗИФ-ПВ-16/0,7-R</v>
          </cell>
          <cell r="I72" t="str">
            <v>ЗИФ-ПВ-16/0,7-R. Компрессорная станция (АРМ9-36-04)</v>
          </cell>
          <cell r="J72" t="str">
            <v>Компрессор ЗИФ. Станция компрессорная передвижная дизельная ЗИФ-ПВ-16/0,7-R</v>
          </cell>
          <cell r="K72" t="str">
            <v>Компрессор ЗИФ дизельный 16 м3/мин, 7 бар. ЗИФ-ПВ-16/0,7-R</v>
          </cell>
          <cell r="L72">
            <v>16</v>
          </cell>
          <cell r="O72">
            <v>0</v>
          </cell>
          <cell r="P72">
            <v>7</v>
          </cell>
          <cell r="R72">
            <v>132</v>
          </cell>
          <cell r="X72" t="str">
            <v>-40...+40</v>
          </cell>
          <cell r="Y72" t="str">
            <v>3120*1500*1790</v>
          </cell>
          <cell r="Z72" t="str">
            <v>3120</v>
          </cell>
          <cell r="AA72" t="str">
            <v>1500</v>
          </cell>
          <cell r="AB72" t="str">
            <v>1790</v>
          </cell>
          <cell r="AC72">
            <v>2600</v>
          </cell>
          <cell r="AD72" t="str">
            <v>Уличное</v>
          </cell>
          <cell r="AE72" t="str">
            <v>1хG2"</v>
          </cell>
          <cell r="AH72" t="str">
            <v>98</v>
          </cell>
          <cell r="AI72" t="str">
            <v>1500</v>
          </cell>
          <cell r="AJ72" t="str">
            <v>Воздушное</v>
          </cell>
          <cell r="AK72" t="str">
            <v>ЗИФ-00044617;ЗИФ-00044616;ЗИФ-00044615;ЗИФ-00044577</v>
          </cell>
          <cell r="AL72" t="str">
            <v>Похож на Atlas Copco XAMS 287 Dd</v>
          </cell>
          <cell r="AM72" t="str">
            <v>Воздух</v>
          </cell>
          <cell r="AN72" t="str">
            <v>≤3,5</v>
          </cell>
          <cell r="AO72">
            <v>110</v>
          </cell>
          <cell r="AP72" t="str">
            <v>3,5</v>
          </cell>
          <cell r="AR72" t="str">
            <v>Плюс 40 ℃ к входной</v>
          </cell>
          <cell r="AS72">
            <v>45</v>
          </cell>
          <cell r="AV72" t="str">
            <v>≤90</v>
          </cell>
          <cell r="AW72" t="str">
            <v>Аналоговое</v>
          </cell>
          <cell r="AX7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2" t="str">
            <v>На раме</v>
          </cell>
          <cell r="BA72" t="str">
            <v>Прямой, через сцепление</v>
          </cell>
          <cell r="BB72" t="str">
            <v>Дизельный (ЯМЗ)</v>
          </cell>
          <cell r="BC72" t="str">
            <v>Винтовой</v>
          </cell>
          <cell r="BD72" t="str">
            <v>Маслозаполнный</v>
          </cell>
          <cell r="BF72" t="str">
            <v>Изменение оборотов двигателя+ дросселирование на всасывании</v>
          </cell>
          <cell r="BG72" t="str">
            <v>Электростартер</v>
          </cell>
          <cell r="BI72" t="str">
            <v>ЯМЗ-236М</v>
          </cell>
          <cell r="BJ72">
            <v>2100</v>
          </cell>
          <cell r="BL72">
            <v>11.15</v>
          </cell>
          <cell r="BM72">
            <v>28.25</v>
          </cell>
          <cell r="BN72">
            <v>190</v>
          </cell>
          <cell r="CC72" t="str">
            <v>10 р. д.</v>
          </cell>
          <cell r="CD72">
            <v>3781643.5312499995</v>
          </cell>
        </row>
        <row r="73">
          <cell r="G73" t="str">
            <v>ЗИФ-00044153</v>
          </cell>
          <cell r="H73" t="str">
            <v>ЗИФ-ПВ-18/0,7-R</v>
          </cell>
          <cell r="I73" t="str">
            <v>ЗИФ-ПВ-18/0,7-R. Компрессорная станция (АРМ9-36)</v>
          </cell>
          <cell r="J73" t="str">
            <v>Компрессор ЗИФ. Станция компрессорная передвижная дизельная ЗИФ-ПВ-18/0,7-R</v>
          </cell>
          <cell r="K73" t="str">
            <v>Компрессор ЗИФ дизельный 18 м3/мин, 7 бар. ЗИФ-ПВ-18/0,7-R</v>
          </cell>
          <cell r="L73">
            <v>18</v>
          </cell>
          <cell r="O73">
            <v>0</v>
          </cell>
          <cell r="P73">
            <v>7</v>
          </cell>
          <cell r="R73">
            <v>132</v>
          </cell>
          <cell r="X73" t="str">
            <v>-40...+40</v>
          </cell>
          <cell r="Y73" t="str">
            <v>3120*1500*1790</v>
          </cell>
          <cell r="Z73" t="str">
            <v>3120</v>
          </cell>
          <cell r="AA73" t="str">
            <v>1500</v>
          </cell>
          <cell r="AB73" t="str">
            <v>1790</v>
          </cell>
          <cell r="AC73">
            <v>2600</v>
          </cell>
          <cell r="AD73" t="str">
            <v>Уличное</v>
          </cell>
          <cell r="AE73" t="str">
            <v>3хG3/4"+1G1/2"</v>
          </cell>
          <cell r="AH73" t="str">
            <v>98</v>
          </cell>
          <cell r="AI73" t="str">
            <v>1500</v>
          </cell>
          <cell r="AJ73" t="str">
            <v>Воздушное</v>
          </cell>
          <cell r="AK73" t="str">
            <v>ЗИФ-00044617;ЗИФ-00044616;ЗИФ-00044615;ЗИФ-00044578</v>
          </cell>
          <cell r="AL73" t="str">
            <v>Похож на Atlas Copco XAMS 287 Dd</v>
          </cell>
          <cell r="AM73" t="str">
            <v>Воздух</v>
          </cell>
          <cell r="AN73" t="str">
            <v>≤3,5</v>
          </cell>
          <cell r="AO73">
            <v>110</v>
          </cell>
          <cell r="AP73" t="str">
            <v>3,5</v>
          </cell>
          <cell r="AR73" t="str">
            <v>Плюс 40 ℃ к входной</v>
          </cell>
          <cell r="AV73" t="str">
            <v>≤90</v>
          </cell>
          <cell r="AW73" t="str">
            <v>Аналоговое</v>
          </cell>
          <cell r="AX7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3" t="str">
            <v>На раме</v>
          </cell>
          <cell r="BA73" t="str">
            <v>Прямой, через сцепление</v>
          </cell>
          <cell r="BB73" t="str">
            <v>Дизельный (ЯМЗ)</v>
          </cell>
          <cell r="BC73" t="str">
            <v>Винтовой</v>
          </cell>
          <cell r="BD73" t="str">
            <v>Маслозаполнный</v>
          </cell>
          <cell r="BF73" t="str">
            <v>Изменение оборотов двигателя+ дросселирование на всасывании</v>
          </cell>
          <cell r="BG73" t="str">
            <v>Электростартер</v>
          </cell>
          <cell r="BI73" t="str">
            <v>ЯМЗ-236М</v>
          </cell>
          <cell r="BJ73">
            <v>2100</v>
          </cell>
          <cell r="BL73">
            <v>11.15</v>
          </cell>
          <cell r="BM73">
            <v>28.25</v>
          </cell>
          <cell r="BN73">
            <v>190</v>
          </cell>
          <cell r="CC73" t="str">
            <v>40 р. д.</v>
          </cell>
          <cell r="CD73" t="e">
            <v>#REF!</v>
          </cell>
        </row>
        <row r="74">
          <cell r="G74" t="str">
            <v>ЗИФ-00044154</v>
          </cell>
          <cell r="H74" t="str">
            <v>ЗИФ-ПВ-20/0,7-R</v>
          </cell>
          <cell r="I74" t="str">
            <v>ЗИФ-ПВ-20/0,7-R. Компрессорная станция (АРМ9-36)</v>
          </cell>
          <cell r="J74" t="str">
            <v>Компрессор ЗИФ. Станция компрессорная передвижная дизельная ЗИФ-ПВ-20/0,7-R</v>
          </cell>
          <cell r="K74" t="str">
            <v>Компрессор ЗИФ дизельный 20 м3/мин, 7 бар. ЗИФ-ПВ-20/0,7-R</v>
          </cell>
          <cell r="L74">
            <v>20</v>
          </cell>
          <cell r="O74">
            <v>0</v>
          </cell>
          <cell r="P74">
            <v>7</v>
          </cell>
          <cell r="R74">
            <v>132</v>
          </cell>
          <cell r="X74" t="str">
            <v>-40...+40</v>
          </cell>
          <cell r="Y74" t="str">
            <v>3120*1500*1790</v>
          </cell>
          <cell r="Z74" t="str">
            <v>3120</v>
          </cell>
          <cell r="AA74" t="str">
            <v>1500</v>
          </cell>
          <cell r="AB74" t="str">
            <v>1790</v>
          </cell>
          <cell r="AC74">
            <v>2600</v>
          </cell>
          <cell r="AD74" t="str">
            <v>Уличное</v>
          </cell>
          <cell r="AE74" t="str">
            <v>1хG2"</v>
          </cell>
          <cell r="AH74" t="str">
            <v>98</v>
          </cell>
          <cell r="AI74" t="str">
            <v>1500</v>
          </cell>
          <cell r="AJ74" t="str">
            <v>Воздушное</v>
          </cell>
          <cell r="AK74" t="str">
            <v>ЗИФ-00044617;ЗИФ-00044616;ЗИФ-00044615;ЗИФ-00044579</v>
          </cell>
          <cell r="AL74" t="str">
            <v>Похож на Atlas Copco XAMS 287 Dd</v>
          </cell>
          <cell r="AM74" t="str">
            <v>Воздух</v>
          </cell>
          <cell r="AN74" t="str">
            <v>≤3,5</v>
          </cell>
          <cell r="AO74">
            <v>110</v>
          </cell>
          <cell r="AP74" t="str">
            <v>3,5</v>
          </cell>
          <cell r="AR74" t="str">
            <v>Плюс 40 ℃ к входной</v>
          </cell>
          <cell r="AV74" t="str">
            <v>≤90</v>
          </cell>
          <cell r="AW74" t="str">
            <v>Аналоговое</v>
          </cell>
          <cell r="AX7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4" t="str">
            <v>На раме</v>
          </cell>
          <cell r="BA74" t="str">
            <v>Прямой, через сцепление</v>
          </cell>
          <cell r="BB74" t="str">
            <v>Дизельный (ЯМЗ)</v>
          </cell>
          <cell r="BC74" t="str">
            <v>Винтовой</v>
          </cell>
          <cell r="BD74" t="str">
            <v>Маслозаполнный</v>
          </cell>
          <cell r="BF74" t="str">
            <v>Изменение оборотов двигателя+ дросселирование на всасывании</v>
          </cell>
          <cell r="BG74" t="str">
            <v>Электростартер</v>
          </cell>
          <cell r="BI74" t="str">
            <v>ЯМЗ-236М</v>
          </cell>
          <cell r="BJ74">
            <v>2100</v>
          </cell>
          <cell r="BL74">
            <v>11.15</v>
          </cell>
          <cell r="BM74">
            <v>28.25</v>
          </cell>
          <cell r="BN74">
            <v>190</v>
          </cell>
          <cell r="CC74" t="str">
            <v>40 р. д.</v>
          </cell>
          <cell r="CD74" t="e">
            <v>#REF!</v>
          </cell>
        </row>
        <row r="75">
          <cell r="G75" t="str">
            <v>ЗИФ-00044155</v>
          </cell>
          <cell r="H75" t="str">
            <v>ЗИФ-ПВ-22/0,7-R</v>
          </cell>
          <cell r="I75" t="str">
            <v>ЗИФ-ПВ-22/0,7-R. Компрессорная станция (АРМ9-36)</v>
          </cell>
          <cell r="J75" t="str">
            <v>Компрессор ЗИФ. Станция компрессорная передвижная дизельная ЗИФ-ПВ-22/0,7-R</v>
          </cell>
          <cell r="K75" t="str">
            <v>Компрессор ЗИФ дизельный 22 м3/мин, 7 бар. ЗИФ-ПВ-22/0,7-R</v>
          </cell>
          <cell r="L75">
            <v>22</v>
          </cell>
          <cell r="O75">
            <v>0</v>
          </cell>
          <cell r="P75">
            <v>7</v>
          </cell>
          <cell r="R75">
            <v>132</v>
          </cell>
          <cell r="X75" t="str">
            <v>-40...+40</v>
          </cell>
          <cell r="Y75" t="str">
            <v>3120*1500*1790</v>
          </cell>
          <cell r="Z75" t="str">
            <v>3120</v>
          </cell>
          <cell r="AA75" t="str">
            <v>1500</v>
          </cell>
          <cell r="AB75" t="str">
            <v>1790</v>
          </cell>
          <cell r="AC75">
            <v>2600</v>
          </cell>
          <cell r="AD75" t="str">
            <v>Уличное</v>
          </cell>
          <cell r="AE75" t="str">
            <v>1хG2"</v>
          </cell>
          <cell r="AH75" t="str">
            <v>98</v>
          </cell>
          <cell r="AI75" t="str">
            <v>1500</v>
          </cell>
          <cell r="AJ75" t="str">
            <v>Воздушное</v>
          </cell>
          <cell r="AK75" t="str">
            <v>ЗИФ-00044617;ЗИФ-00044616;ЗИФ-00044615;ЗИФ-00044580</v>
          </cell>
          <cell r="AL75" t="str">
            <v>Похож на Atlas Copco XAMS 407 Cd, Atlas Copco XAMS 850</v>
          </cell>
          <cell r="AM75" t="str">
            <v>Воздух</v>
          </cell>
          <cell r="AN75" t="str">
            <v>≤3,5</v>
          </cell>
          <cell r="AO75">
            <v>110</v>
          </cell>
          <cell r="AP75" t="str">
            <v>3,5</v>
          </cell>
          <cell r="AR75" t="str">
            <v>Плюс 40 ℃ к входной</v>
          </cell>
          <cell r="AV75" t="str">
            <v>≤90</v>
          </cell>
          <cell r="AW75" t="str">
            <v>Аналоговое</v>
          </cell>
          <cell r="AX7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5" t="str">
            <v>На раме</v>
          </cell>
          <cell r="BA75" t="str">
            <v>Прямой, через сцепление</v>
          </cell>
          <cell r="BB75" t="str">
            <v>Дизельный (ЯМЗ)</v>
          </cell>
          <cell r="BC75" t="str">
            <v>Винтовой</v>
          </cell>
          <cell r="BD75" t="str">
            <v>Маслозаполнный</v>
          </cell>
          <cell r="BF75" t="str">
            <v>Изменение оборотов двигателя+ дросселирование на всасывании</v>
          </cell>
          <cell r="BG75" t="str">
            <v>Электростартер</v>
          </cell>
          <cell r="BI75" t="str">
            <v>ЯМЗ-236М</v>
          </cell>
          <cell r="BJ75">
            <v>2100</v>
          </cell>
          <cell r="BL75">
            <v>11.15</v>
          </cell>
          <cell r="BM75">
            <v>28.25</v>
          </cell>
          <cell r="BN75">
            <v>190</v>
          </cell>
          <cell r="CC75" t="str">
            <v>40 р. д.</v>
          </cell>
          <cell r="CD75" t="e">
            <v>#REF!</v>
          </cell>
        </row>
        <row r="76">
          <cell r="G76" t="str">
            <v>ЗИФ-00044156</v>
          </cell>
          <cell r="H76" t="str">
            <v>ЗИФ-ПВ-24/0,7-R</v>
          </cell>
          <cell r="I76" t="str">
            <v>ЗИФ-ПВ-24/0,7-R. Компрессорная станция (АРМ9-36)</v>
          </cell>
          <cell r="J76" t="str">
            <v>Компрессор ЗИФ. Станция компрессорная передвижная дизельная ЗИФ-ПВ-24/0,7-R</v>
          </cell>
          <cell r="K76" t="str">
            <v>Компрессор ЗИФ дизельный 24 м3/мин, 7 бар. ЗИФ-ПВ-24/0,7-R</v>
          </cell>
          <cell r="L76">
            <v>24</v>
          </cell>
          <cell r="O76">
            <v>0</v>
          </cell>
          <cell r="P76">
            <v>7</v>
          </cell>
          <cell r="R76">
            <v>184</v>
          </cell>
          <cell r="X76" t="str">
            <v>-40...+40</v>
          </cell>
          <cell r="Y76" t="str">
            <v>3375*1500*1961</v>
          </cell>
          <cell r="Z76" t="str">
            <v>3375</v>
          </cell>
          <cell r="AA76" t="str">
            <v>1500</v>
          </cell>
          <cell r="AB76" t="str">
            <v>1961</v>
          </cell>
          <cell r="AC76">
            <v>2600</v>
          </cell>
          <cell r="AD76" t="str">
            <v>Уличное</v>
          </cell>
          <cell r="AE76" t="str">
            <v>1хG2"</v>
          </cell>
          <cell r="AH76" t="str">
            <v>98</v>
          </cell>
          <cell r="AI76" t="str">
            <v>1500</v>
          </cell>
          <cell r="AJ76" t="str">
            <v>Воздушное</v>
          </cell>
          <cell r="AK76" t="str">
            <v>ЗИФ-00044617;ЗИФ-00044616;ЗИФ-00044615;ЗИФ-00044581</v>
          </cell>
          <cell r="AL76" t="str">
            <v>Похож на Atlas Copco XAMS 407 Cd, Atlas Copco XAMS 850</v>
          </cell>
          <cell r="AM76" t="str">
            <v>Воздух</v>
          </cell>
          <cell r="AN76" t="str">
            <v>≤3,5</v>
          </cell>
          <cell r="AO76">
            <v>110</v>
          </cell>
          <cell r="AP76" t="str">
            <v>3,5</v>
          </cell>
          <cell r="AR76" t="str">
            <v>Плюс 40 ℃ к входной</v>
          </cell>
          <cell r="AV76" t="str">
            <v>≤90</v>
          </cell>
          <cell r="AW76" t="str">
            <v>Аналоговое</v>
          </cell>
          <cell r="AX7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6" t="str">
            <v>На раме</v>
          </cell>
          <cell r="BA76" t="str">
            <v>Прямой, через сцепление</v>
          </cell>
          <cell r="BB76" t="str">
            <v>Дизельный (ЯМЗ)</v>
          </cell>
          <cell r="BC76" t="str">
            <v>Винтовой</v>
          </cell>
          <cell r="BD76" t="str">
            <v>Маслозаполнный</v>
          </cell>
          <cell r="BF76" t="str">
            <v>Изменение оборотов двигателя+ дросселирование на всасывании</v>
          </cell>
          <cell r="BG76" t="str">
            <v>Электростартер</v>
          </cell>
          <cell r="BI76" t="str">
            <v>ЯМЗ-236Б</v>
          </cell>
          <cell r="BJ76">
            <v>2000</v>
          </cell>
          <cell r="BL76">
            <v>11.15</v>
          </cell>
          <cell r="BM76">
            <v>38.270000000000003</v>
          </cell>
          <cell r="BN76">
            <v>190</v>
          </cell>
          <cell r="CC76" t="str">
            <v>40 р. д.</v>
          </cell>
          <cell r="CD76" t="e">
            <v>#REF!</v>
          </cell>
        </row>
        <row r="77">
          <cell r="G77" t="str">
            <v>ЗИФ-00044157</v>
          </cell>
          <cell r="H77" t="str">
            <v>ЗИФ-ПВ-26/0,7-R</v>
          </cell>
          <cell r="I77" t="str">
            <v>ЗИФ-ПВ-26/0,7-R. Компрессорная станция (АРМ9-36)</v>
          </cell>
          <cell r="J77" t="str">
            <v>Компрессор ЗИФ. Станция компрессорная передвижная дизельная ЗИФ-ПВ-26/0,7-R</v>
          </cell>
          <cell r="K77" t="str">
            <v>Компрессор ЗИФ дизельный 26 м3/мин, 7 бар. ЗИФ-ПВ-26/0,7-R</v>
          </cell>
          <cell r="L77">
            <v>26</v>
          </cell>
          <cell r="O77">
            <v>0</v>
          </cell>
          <cell r="P77">
            <v>7</v>
          </cell>
          <cell r="R77">
            <v>184</v>
          </cell>
          <cell r="X77" t="str">
            <v>-40...+40</v>
          </cell>
          <cell r="Y77" t="str">
            <v>3375*1500*1961</v>
          </cell>
          <cell r="Z77" t="str">
            <v>3375</v>
          </cell>
          <cell r="AA77" t="str">
            <v>1500</v>
          </cell>
          <cell r="AB77" t="str">
            <v>1961</v>
          </cell>
          <cell r="AC77">
            <v>2600</v>
          </cell>
          <cell r="AD77" t="str">
            <v>Уличное</v>
          </cell>
          <cell r="AE77" t="str">
            <v>1хG2"</v>
          </cell>
          <cell r="AH77" t="str">
            <v>98</v>
          </cell>
          <cell r="AI77" t="str">
            <v>1500</v>
          </cell>
          <cell r="AJ77" t="str">
            <v>Воздушное</v>
          </cell>
          <cell r="AK77" t="str">
            <v>ЗИФ-00044617;ЗИФ-00044616;ЗИФ-00044615;ЗИФ-00044582</v>
          </cell>
          <cell r="AL77" t="str">
            <v>Похож на Atlas Copco XAMS 407 Cd, Atlas Copco XAMS 850</v>
          </cell>
          <cell r="AM77" t="str">
            <v>Воздух</v>
          </cell>
          <cell r="AN77" t="str">
            <v>≤3,5</v>
          </cell>
          <cell r="AO77">
            <v>110</v>
          </cell>
          <cell r="AP77" t="str">
            <v>3,5</v>
          </cell>
          <cell r="AR77" t="str">
            <v>Плюс 40 ℃ к входной</v>
          </cell>
          <cell r="AV77" t="str">
            <v>≤90</v>
          </cell>
          <cell r="AW77" t="str">
            <v>Аналоговое</v>
          </cell>
          <cell r="AX7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7" t="str">
            <v>На раме</v>
          </cell>
          <cell r="BA77" t="str">
            <v>Прямой, через сцепление</v>
          </cell>
          <cell r="BB77" t="str">
            <v>Дизельный (ЯМЗ)</v>
          </cell>
          <cell r="BC77" t="str">
            <v>Винтовой</v>
          </cell>
          <cell r="BD77" t="str">
            <v>Маслозаполнный</v>
          </cell>
          <cell r="BF77" t="str">
            <v>Изменение оборотов двигателя+ дросселирование на всасывании</v>
          </cell>
          <cell r="BG77" t="str">
            <v>Электростартер</v>
          </cell>
          <cell r="BI77" t="str">
            <v>ЯМЗ-236Б</v>
          </cell>
          <cell r="BJ77">
            <v>2000</v>
          </cell>
          <cell r="BL77">
            <v>11.15</v>
          </cell>
          <cell r="BM77">
            <v>38.270000000000003</v>
          </cell>
          <cell r="BN77">
            <v>190</v>
          </cell>
          <cell r="CC77" t="str">
            <v>40 р. д.</v>
          </cell>
          <cell r="CD77" t="e">
            <v>#REF!</v>
          </cell>
        </row>
        <row r="78">
          <cell r="G78" t="str">
            <v>ЗИФ-00044158</v>
          </cell>
          <cell r="H78" t="str">
            <v>ЗИФ-ПВ-28/0,7-R</v>
          </cell>
          <cell r="I78" t="str">
            <v>ЗИФ-ПВ-28/0,7-R. Компрессорная станция (АРМ9-36)</v>
          </cell>
          <cell r="J78" t="str">
            <v>Компрессор ЗИФ. Станция компрессорная передвижная дизельная ЗИФ-ПВ-28/0,7-R</v>
          </cell>
          <cell r="K78" t="str">
            <v>Компрессор ЗИФ дизельный 28 м3/мин, 7 бар. ЗИФ-ПВ-28/0,7-R</v>
          </cell>
          <cell r="L78">
            <v>28</v>
          </cell>
          <cell r="O78">
            <v>0</v>
          </cell>
          <cell r="P78">
            <v>7</v>
          </cell>
          <cell r="R78">
            <v>221</v>
          </cell>
          <cell r="X78" t="str">
            <v>-40...+40</v>
          </cell>
          <cell r="Y78" t="str">
            <v>3375*1500*1961</v>
          </cell>
          <cell r="Z78" t="str">
            <v>3375</v>
          </cell>
          <cell r="AA78" t="str">
            <v>1500</v>
          </cell>
          <cell r="AB78" t="str">
            <v>1961</v>
          </cell>
          <cell r="AC78">
            <v>2600</v>
          </cell>
          <cell r="AD78" t="str">
            <v>Уличное</v>
          </cell>
          <cell r="AE78" t="str">
            <v>1хG2"</v>
          </cell>
          <cell r="AH78" t="str">
            <v>98</v>
          </cell>
          <cell r="AI78" t="str">
            <v>1500</v>
          </cell>
          <cell r="AJ78" t="str">
            <v>Воздушное</v>
          </cell>
          <cell r="AK78" t="str">
            <v>ЗИФ-00044617;ЗИФ-00044616;ЗИФ-00044615;ЗИФ-00044583</v>
          </cell>
          <cell r="AL78" t="str">
            <v>Похож на Atlas Copco XAMS 407 Cd</v>
          </cell>
          <cell r="AM78" t="str">
            <v>Воздух</v>
          </cell>
          <cell r="AN78" t="str">
            <v>≤3,5</v>
          </cell>
          <cell r="AO78">
            <v>110</v>
          </cell>
          <cell r="AP78" t="str">
            <v>3,5</v>
          </cell>
          <cell r="AR78" t="str">
            <v>Плюс 40 ℃ к входной</v>
          </cell>
          <cell r="AV78" t="str">
            <v>≤90</v>
          </cell>
          <cell r="AW78" t="str">
            <v>Аналоговое</v>
          </cell>
          <cell r="AX7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8" t="str">
            <v>На раме</v>
          </cell>
          <cell r="BA78" t="str">
            <v>Прямой, через сцепление</v>
          </cell>
          <cell r="BB78" t="str">
            <v>Дизельный (ЯМЗ)</v>
          </cell>
          <cell r="BC78" t="str">
            <v>Винтовой</v>
          </cell>
          <cell r="BD78" t="str">
            <v>Маслозаполнный</v>
          </cell>
          <cell r="BF78" t="str">
            <v>Изменение оборотов двигателя+ дросселирование на всасывании</v>
          </cell>
          <cell r="BG78" t="str">
            <v>Электростартер</v>
          </cell>
          <cell r="BI78" t="str">
            <v>ЯМЗ-238Б</v>
          </cell>
          <cell r="BJ78">
            <v>2000</v>
          </cell>
          <cell r="BL78">
            <v>14.86</v>
          </cell>
          <cell r="BM78">
            <v>45.89</v>
          </cell>
          <cell r="BN78" t="str">
            <v>2х190</v>
          </cell>
          <cell r="CC78" t="str">
            <v>40 р. д.</v>
          </cell>
          <cell r="CD78" t="e">
            <v>#REF!</v>
          </cell>
        </row>
        <row r="79">
          <cell r="G79" t="str">
            <v>ЗИФ-00044159</v>
          </cell>
          <cell r="H79" t="str">
            <v>ЗИФ-ПВ-30/0,7-R</v>
          </cell>
          <cell r="I79" t="str">
            <v>ЗИФ-ПВ-30/0,7-R. Компрессорная станция (АРМ9-38)</v>
          </cell>
          <cell r="J79" t="str">
            <v>Компрессор ЗИФ. Станция компрессорная передвижная дизельная ЗИФ-ПВ-30/0,7-R</v>
          </cell>
          <cell r="K79" t="str">
            <v>Компрессор ЗИФ дизельный 30 м3/мин, 7 бар. ЗИФ-ПВ-30/0,7-R</v>
          </cell>
          <cell r="L79">
            <v>30</v>
          </cell>
          <cell r="O79">
            <v>0</v>
          </cell>
          <cell r="P79">
            <v>7</v>
          </cell>
          <cell r="R79">
            <v>221</v>
          </cell>
          <cell r="X79" t="str">
            <v>-40...+40</v>
          </cell>
          <cell r="Y79" t="str">
            <v>3375*1500*1961</v>
          </cell>
          <cell r="Z79" t="str">
            <v>3375</v>
          </cell>
          <cell r="AA79" t="str">
            <v>1500</v>
          </cell>
          <cell r="AB79" t="str">
            <v>1961</v>
          </cell>
          <cell r="AC79">
            <v>2600</v>
          </cell>
          <cell r="AD79" t="str">
            <v>Уличное</v>
          </cell>
          <cell r="AE79" t="str">
            <v>1хG2"</v>
          </cell>
          <cell r="AH79" t="str">
            <v>98</v>
          </cell>
          <cell r="AI79" t="str">
            <v>1500</v>
          </cell>
          <cell r="AJ79" t="str">
            <v>Воздушное</v>
          </cell>
          <cell r="AK79" t="str">
            <v>ЗИФ-00044617;ЗИФ-00044616;ЗИФ-00044615;ЗИФ-00044584</v>
          </cell>
          <cell r="AL79" t="str">
            <v>Похож на Atlas Copco XAMS 407 Cd</v>
          </cell>
          <cell r="AM79" t="str">
            <v>Воздух</v>
          </cell>
          <cell r="AN79" t="str">
            <v>≤3,5</v>
          </cell>
          <cell r="AO79">
            <v>110</v>
          </cell>
          <cell r="AP79" t="str">
            <v>3,5</v>
          </cell>
          <cell r="AR79" t="str">
            <v>Плюс 40 ℃ к входной</v>
          </cell>
          <cell r="AV79" t="str">
            <v>≤90</v>
          </cell>
          <cell r="AW79" t="str">
            <v>Аналоговое</v>
          </cell>
          <cell r="AX7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7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79" t="str">
            <v>На раме</v>
          </cell>
          <cell r="BA79" t="str">
            <v>Прямой, через сцепление</v>
          </cell>
          <cell r="BB79" t="str">
            <v>Дизельный (ЯМЗ)</v>
          </cell>
          <cell r="BC79" t="str">
            <v>Винтовой</v>
          </cell>
          <cell r="BD79" t="str">
            <v>Маслозаполнный</v>
          </cell>
          <cell r="BF79" t="str">
            <v>Изменение оборотов двигателя+ дросселирование на всасывании</v>
          </cell>
          <cell r="BG79" t="str">
            <v>Электростартер</v>
          </cell>
          <cell r="BI79" t="str">
            <v>ЯМЗ-238Б</v>
          </cell>
          <cell r="BJ79">
            <v>2000</v>
          </cell>
          <cell r="BL79">
            <v>14.86</v>
          </cell>
          <cell r="BM79">
            <v>45.89</v>
          </cell>
          <cell r="BN79" t="str">
            <v>2х190</v>
          </cell>
          <cell r="CC79" t="str">
            <v>40 р. д.</v>
          </cell>
          <cell r="CD79" t="e">
            <v>#REF!</v>
          </cell>
        </row>
        <row r="80">
          <cell r="G80" t="str">
            <v>ЗИФ-00044160</v>
          </cell>
          <cell r="H80" t="str">
            <v>ЗИФ-ПВ-5/1,0-R</v>
          </cell>
          <cell r="I80" t="str">
            <v>ЗИФ-ПВ-5/1,0-R. Компрессорная станция (АРМ9-05.1)</v>
          </cell>
          <cell r="J80" t="str">
            <v>Компрессор ЗИФ. Станция компрессорная передвижная дизельная ЗИФ-ПВ-5/1,0-R</v>
          </cell>
          <cell r="K80" t="str">
            <v>Компрессор ЗИФ дизельный 5 м3/мин, 10 бар. ЗИФ-ПВ-5/1,0-R</v>
          </cell>
          <cell r="L80">
            <v>5</v>
          </cell>
          <cell r="O80">
            <v>0</v>
          </cell>
          <cell r="P80">
            <v>10</v>
          </cell>
          <cell r="R80">
            <v>60</v>
          </cell>
          <cell r="X80" t="str">
            <v>-25...+40</v>
          </cell>
          <cell r="Y80" t="str">
            <v>2014*1244*1478</v>
          </cell>
          <cell r="Z80" t="str">
            <v>2014</v>
          </cell>
          <cell r="AA80" t="str">
            <v>1244</v>
          </cell>
          <cell r="AB80" t="str">
            <v>1478</v>
          </cell>
          <cell r="AC80">
            <v>1170</v>
          </cell>
          <cell r="AD80" t="str">
            <v>Уличное</v>
          </cell>
          <cell r="AE80" t="str">
            <v>3хG3/4"</v>
          </cell>
          <cell r="AH80" t="str">
            <v>98</v>
          </cell>
          <cell r="AI80" t="str">
            <v>1500</v>
          </cell>
          <cell r="AJ80" t="str">
            <v>Воздушное</v>
          </cell>
          <cell r="AK80" t="str">
            <v>ЗИФ-00044609;ЗИФ-00044610;ЗИФ-00044611;ЗИФ-00018818;ЗИФ-00044576;ЗИФ-00044595</v>
          </cell>
          <cell r="AL80" t="str">
            <v>Похож на Atlas Copco U 250 PACE</v>
          </cell>
          <cell r="AM80" t="str">
            <v>Воздух</v>
          </cell>
          <cell r="AN80" t="str">
            <v>≤3,5</v>
          </cell>
          <cell r="AO80">
            <v>110</v>
          </cell>
          <cell r="AP80" t="str">
            <v>3,5</v>
          </cell>
          <cell r="AR80" t="str">
            <v>Плюс 40 ℃ к входной</v>
          </cell>
          <cell r="AV80" t="str">
            <v>≤80</v>
          </cell>
          <cell r="AW80" t="str">
            <v>Аналоговое</v>
          </cell>
          <cell r="AX8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0" t="str">
            <v>На раме</v>
          </cell>
          <cell r="BA80" t="str">
            <v>Прямой, через сцепление</v>
          </cell>
          <cell r="BB80" t="str">
            <v>Дизельный (ММЗ)</v>
          </cell>
          <cell r="BC80" t="str">
            <v>Винтовой</v>
          </cell>
          <cell r="BD80" t="str">
            <v>Маслозаполнный</v>
          </cell>
          <cell r="BF80" t="str">
            <v>Изменение оборотов двигателя+ дросселирование на всасывании</v>
          </cell>
          <cell r="BG80" t="str">
            <v>Электростартер</v>
          </cell>
          <cell r="BI80" t="str">
            <v>ММЗ-243</v>
          </cell>
          <cell r="BJ80">
            <v>2200</v>
          </cell>
          <cell r="BL80">
            <v>4.75</v>
          </cell>
          <cell r="BM80">
            <v>13.1</v>
          </cell>
          <cell r="BN80">
            <v>80</v>
          </cell>
          <cell r="CC80" t="str">
            <v>В наличии</v>
          </cell>
          <cell r="CD80">
            <v>1538455.38</v>
          </cell>
        </row>
        <row r="81">
          <cell r="G81" t="str">
            <v>ЗИФ-00044161</v>
          </cell>
          <cell r="H81" t="str">
            <v>ЗИФ-ПВ-6/1,0-R</v>
          </cell>
          <cell r="I81" t="str">
            <v>ЗИФ-ПВ-6/1,0-R. Компрессорная станция (АРМ9-22.1)</v>
          </cell>
          <cell r="J81" t="str">
            <v>Компрессор ЗИФ. Станция компрессорная передвижная дизельная ЗИФ-ПВ-6/1,0-R</v>
          </cell>
          <cell r="K81" t="str">
            <v>Компрессор ЗИФ дизельный 6 м3/мин, 10 бар. ЗИФ-ПВ-6/1,0-R</v>
          </cell>
          <cell r="L81">
            <v>6</v>
          </cell>
          <cell r="O81">
            <v>0</v>
          </cell>
          <cell r="P81">
            <v>10</v>
          </cell>
          <cell r="R81">
            <v>60</v>
          </cell>
          <cell r="X81" t="str">
            <v>-25...+40</v>
          </cell>
          <cell r="Y81" t="str">
            <v>2014*1244*1478</v>
          </cell>
          <cell r="Z81" t="str">
            <v>2014</v>
          </cell>
          <cell r="AA81" t="str">
            <v>1244</v>
          </cell>
          <cell r="AB81" t="str">
            <v>1478</v>
          </cell>
          <cell r="AC81">
            <v>1170</v>
          </cell>
          <cell r="AD81" t="str">
            <v>Уличное</v>
          </cell>
          <cell r="AE81" t="str">
            <v>3хG3/4"</v>
          </cell>
          <cell r="AH81" t="str">
            <v>98</v>
          </cell>
          <cell r="AI81" t="str">
            <v>1500</v>
          </cell>
          <cell r="AJ81" t="str">
            <v>Воздушное</v>
          </cell>
          <cell r="AK81" t="str">
            <v>ЗИФ-00044609;ЗИФ-00044610;ЗИФ-00044611;ЗИФ-00018818;ЗИФ-00044576;ЗИФ-00044595</v>
          </cell>
          <cell r="AL81" t="str">
            <v>Похож на Atlas Copco U 250 PACE</v>
          </cell>
          <cell r="AM81" t="str">
            <v>Воздух</v>
          </cell>
          <cell r="AN81" t="str">
            <v>≤3,5</v>
          </cell>
          <cell r="AO81">
            <v>110</v>
          </cell>
          <cell r="AP81" t="str">
            <v>3,5</v>
          </cell>
          <cell r="AR81" t="str">
            <v>Плюс 40 ℃ к входной</v>
          </cell>
          <cell r="AV81" t="str">
            <v>≤80</v>
          </cell>
          <cell r="AW81" t="str">
            <v>Аналоговое</v>
          </cell>
          <cell r="AX8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1" t="str">
            <v>На раме</v>
          </cell>
          <cell r="BA81" t="str">
            <v>Прямой, через сцепление</v>
          </cell>
          <cell r="BB81" t="str">
            <v>Дизельный (ММЗ)</v>
          </cell>
          <cell r="BC81" t="str">
            <v>Винтовой</v>
          </cell>
          <cell r="BD81" t="str">
            <v>Маслозаполнный</v>
          </cell>
          <cell r="BF81" t="str">
            <v>Изменение оборотов двигателя+ дросселирование на всасывании</v>
          </cell>
          <cell r="BG81" t="str">
            <v>Электростартер</v>
          </cell>
          <cell r="BI81" t="str">
            <v>ММЗ-243</v>
          </cell>
          <cell r="BJ81">
            <v>2200</v>
          </cell>
          <cell r="BL81">
            <v>4.75</v>
          </cell>
          <cell r="BM81">
            <v>13.1</v>
          </cell>
          <cell r="BN81">
            <v>80</v>
          </cell>
          <cell r="CC81" t="str">
            <v>В наличии</v>
          </cell>
          <cell r="CD81">
            <v>1654682.3399999999</v>
          </cell>
        </row>
        <row r="82">
          <cell r="G82" t="str">
            <v>ЗИФ-00044162</v>
          </cell>
          <cell r="H82" t="str">
            <v>ЗИФ-ПВ-8/1,0-R</v>
          </cell>
          <cell r="I82" t="str">
            <v>ЗИФ-ПВ-8/1,0-R. Компрессорная станция (АРМ9-50-06)</v>
          </cell>
          <cell r="J82" t="str">
            <v>Компрессор ЗИФ. Станция компрессорная передвижная дизельная ЗИФ-ПВ-8/1,0-R</v>
          </cell>
          <cell r="K82" t="str">
            <v>Компрессор ЗИФ дизельный 8 м3/мин, 10 бар. ЗИФ-ПВ-8/1,0-R</v>
          </cell>
          <cell r="L82">
            <v>8</v>
          </cell>
          <cell r="O82">
            <v>0</v>
          </cell>
          <cell r="P82">
            <v>10</v>
          </cell>
          <cell r="R82">
            <v>78</v>
          </cell>
          <cell r="X82" t="str">
            <v>-25...+40</v>
          </cell>
          <cell r="Y82" t="str">
            <v>2270*1244*1500</v>
          </cell>
          <cell r="Z82" t="str">
            <v>2270</v>
          </cell>
          <cell r="AA82" t="str">
            <v>1244</v>
          </cell>
          <cell r="AB82" t="str">
            <v>1500</v>
          </cell>
          <cell r="AC82">
            <v>1570</v>
          </cell>
          <cell r="AD82" t="str">
            <v>Уличное</v>
          </cell>
          <cell r="AE82" t="str">
            <v>3хG3/4"</v>
          </cell>
          <cell r="AH82" t="str">
            <v>98</v>
          </cell>
          <cell r="AI82" t="str">
            <v>1500</v>
          </cell>
          <cell r="AJ82" t="str">
            <v>Воздушное</v>
          </cell>
          <cell r="AK82" t="str">
            <v>ЗИФ-00044609;ЗИФ-00044610;ЗИФ-00044611;ЗИФ-00018818;ЗИФ-00044576;ЗИФ-00044595</v>
          </cell>
          <cell r="AL82" t="str">
            <v>Похож на Atlas Copco XAHS 400 PACE</v>
          </cell>
          <cell r="AM82" t="str">
            <v>Воздух</v>
          </cell>
          <cell r="AN82" t="str">
            <v>≤3,5</v>
          </cell>
          <cell r="AO82">
            <v>110</v>
          </cell>
          <cell r="AP82" t="str">
            <v>3,5</v>
          </cell>
          <cell r="AR82" t="str">
            <v>Плюс 40 ℃ к входной</v>
          </cell>
          <cell r="AS82">
            <v>23</v>
          </cell>
          <cell r="AV82" t="str">
            <v>≤85</v>
          </cell>
          <cell r="AW82" t="str">
            <v>Аналоговое</v>
          </cell>
          <cell r="AX8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2" t="str">
            <v>На раме</v>
          </cell>
          <cell r="BA82" t="str">
            <v>Прямой, через сцепление</v>
          </cell>
          <cell r="BB82" t="str">
            <v>Дизельный (ММЗ)</v>
          </cell>
          <cell r="BC82" t="str">
            <v>Винтовой</v>
          </cell>
          <cell r="BD82" t="str">
            <v>Маслозаполнный</v>
          </cell>
          <cell r="BF82" t="str">
            <v>Изменение оборотов двигателя+ дросселирование на всасывании</v>
          </cell>
          <cell r="BG82" t="str">
            <v>Электростартер</v>
          </cell>
          <cell r="BI82" t="str">
            <v>ММЗ-245</v>
          </cell>
          <cell r="BJ82">
            <v>2200</v>
          </cell>
          <cell r="BL82">
            <v>4.75</v>
          </cell>
          <cell r="BM82">
            <v>16.38</v>
          </cell>
          <cell r="BN82">
            <v>80</v>
          </cell>
          <cell r="CC82" t="str">
            <v>В наличии</v>
          </cell>
          <cell r="CD82" t="e">
            <v>#REF!</v>
          </cell>
        </row>
        <row r="83">
          <cell r="G83" t="str">
            <v>ЗИФ-00043744</v>
          </cell>
          <cell r="H83" t="str">
            <v>ЗИФ-ПВ-10/1,0-R</v>
          </cell>
          <cell r="I83" t="str">
            <v>ЗИФ-ПВ-10/1,0-R Компрессорная станция (АРМ9-50-04)</v>
          </cell>
          <cell r="J83" t="str">
            <v>Компрессор ЗИФ. Станция компрессорная передвижная дизельная ЗИФ-ПВ-10/1,0-R</v>
          </cell>
          <cell r="K83" t="str">
            <v>Компрессор ЗИФ дизельный 10 м3/мин, 10 бар. ЗИФ-ПВ-10/1,0-R</v>
          </cell>
          <cell r="L83">
            <v>10</v>
          </cell>
          <cell r="O83">
            <v>0</v>
          </cell>
          <cell r="P83">
            <v>10</v>
          </cell>
          <cell r="R83">
            <v>78</v>
          </cell>
          <cell r="X83" t="str">
            <v>-25...+40</v>
          </cell>
          <cell r="Y83" t="str">
            <v>2270*1244*1500</v>
          </cell>
          <cell r="Z83" t="str">
            <v>2270</v>
          </cell>
          <cell r="AA83" t="str">
            <v>1244</v>
          </cell>
          <cell r="AB83" t="str">
            <v>1500</v>
          </cell>
          <cell r="AC83">
            <v>1570</v>
          </cell>
          <cell r="AD83" t="str">
            <v>Уличное</v>
          </cell>
          <cell r="AE83" t="str">
            <v>3хG3/4"+1хG1-1/2"</v>
          </cell>
          <cell r="AH83" t="str">
            <v>98</v>
          </cell>
          <cell r="AI83" t="str">
            <v>1500</v>
          </cell>
          <cell r="AJ83" t="str">
            <v>Воздушное</v>
          </cell>
          <cell r="AK83" t="str">
            <v>ЗИФ-00044612;ЗИФ-00044613;ЗИФ-00044614;ЗИФ-00018818;ЗИФ-00044576;ЗИФ-00044575</v>
          </cell>
          <cell r="AL83" t="str">
            <v>Похож на Atlas Copco XATS 156 Dd</v>
          </cell>
          <cell r="AM83" t="str">
            <v>Воздух</v>
          </cell>
          <cell r="AN83" t="str">
            <v>≤3,5</v>
          </cell>
          <cell r="AO83">
            <v>110</v>
          </cell>
          <cell r="AP83" t="str">
            <v>3,5</v>
          </cell>
          <cell r="AR83" t="str">
            <v>Плюс 40 ℃ к входной</v>
          </cell>
          <cell r="AS83">
            <v>23</v>
          </cell>
          <cell r="AV83" t="str">
            <v>≤85</v>
          </cell>
          <cell r="AW83" t="str">
            <v>Аналоговое</v>
          </cell>
          <cell r="AX8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3" t="str">
            <v>На раме</v>
          </cell>
          <cell r="BA83" t="str">
            <v>Прямой, через сцепление</v>
          </cell>
          <cell r="BB83" t="str">
            <v>Дизельный (ММЗ)</v>
          </cell>
          <cell r="BC83" t="str">
            <v>Винтовой</v>
          </cell>
          <cell r="BD83" t="str">
            <v>Маслозаполнный</v>
          </cell>
          <cell r="BF83" t="str">
            <v>Изменение оборотов двигателя+ дросселирование на всасывании</v>
          </cell>
          <cell r="BG83" t="str">
            <v>Электростартер</v>
          </cell>
          <cell r="BI83" t="str">
            <v>ММЗ-245</v>
          </cell>
          <cell r="BJ83">
            <v>2200</v>
          </cell>
          <cell r="BL83">
            <v>4.75</v>
          </cell>
          <cell r="BM83">
            <v>16.38</v>
          </cell>
          <cell r="BN83">
            <v>80</v>
          </cell>
          <cell r="CC83" t="str">
            <v>В наличии</v>
          </cell>
          <cell r="CD83">
            <v>1741521.94</v>
          </cell>
        </row>
        <row r="84">
          <cell r="G84" t="str">
            <v>ЗИФ-00024474</v>
          </cell>
          <cell r="H84" t="str">
            <v>ЗИФ-ПВ-10/1,0 Тропическая</v>
          </cell>
          <cell r="I84" t="str">
            <v>ЗИФ-ПВ-10/1,0 "Тропическая" Компрессорная станция (АРМ9-50-04Т1)</v>
          </cell>
          <cell r="J84" t="str">
            <v>Компрессор ЗИФ. Станция компрессорная передвижная дизельная ЗИФ-ПВ-10/1,0 Тропическая</v>
          </cell>
          <cell r="K84" t="str">
            <v>Компрессор ЗИФ дизельный 10 м3/мин, 10 бар. ЗИФ-ПВ-10/1,0 Тропическая</v>
          </cell>
          <cell r="L84">
            <v>10</v>
          </cell>
          <cell r="O84">
            <v>0</v>
          </cell>
          <cell r="P84">
            <v>10</v>
          </cell>
          <cell r="R84">
            <v>78</v>
          </cell>
          <cell r="X84" t="str">
            <v>-25...+50</v>
          </cell>
          <cell r="Y84" t="str">
            <v>2270*1244*1500</v>
          </cell>
          <cell r="Z84" t="str">
            <v>2270</v>
          </cell>
          <cell r="AA84" t="str">
            <v>1244</v>
          </cell>
          <cell r="AB84" t="str">
            <v>1500</v>
          </cell>
          <cell r="AC84">
            <v>1800</v>
          </cell>
          <cell r="AD84" t="str">
            <v>Уличное</v>
          </cell>
          <cell r="AE84" t="str">
            <v>3хG3/4"+1хG1-1/2"</v>
          </cell>
          <cell r="AH84" t="str">
            <v>98</v>
          </cell>
          <cell r="AI84" t="str">
            <v>1500</v>
          </cell>
          <cell r="AJ84" t="str">
            <v>Воздушное</v>
          </cell>
          <cell r="AK84" t="str">
            <v>ЗИФ-00044612;ЗИФ-00044613;ЗИФ-00044614;ЗИФ-00018818;ЗИФ-00044576;ЗИФ-00044575</v>
          </cell>
          <cell r="AL84" t="str">
            <v>Похож на Atlas Copco XATS 156 Dd</v>
          </cell>
          <cell r="AM84" t="str">
            <v>Воздух</v>
          </cell>
          <cell r="AN84" t="str">
            <v>≤3,5</v>
          </cell>
          <cell r="AO84">
            <v>110</v>
          </cell>
          <cell r="AP84" t="str">
            <v>3,5</v>
          </cell>
          <cell r="AR84" t="str">
            <v>Плюс 40 ℃ к входной</v>
          </cell>
          <cell r="AS84">
            <v>23</v>
          </cell>
          <cell r="AV84" t="str">
            <v>≤85</v>
          </cell>
          <cell r="AW84" t="str">
            <v>Аналоговое</v>
          </cell>
          <cell r="AX8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4" t="str">
            <v>На раме</v>
          </cell>
          <cell r="BA84" t="str">
            <v>Прямой, через сцепление</v>
          </cell>
          <cell r="BB84" t="str">
            <v>Дизельный (ММЗ)</v>
          </cell>
          <cell r="BC84" t="str">
            <v>Винтовой</v>
          </cell>
          <cell r="BD84" t="str">
            <v>Маслозаполнный</v>
          </cell>
          <cell r="BF84" t="str">
            <v>Изменение оборотов двигателя+ дросселирование на всасывании</v>
          </cell>
          <cell r="BG84" t="str">
            <v>Электростартер</v>
          </cell>
          <cell r="BI84" t="str">
            <v>ММЗ-245</v>
          </cell>
          <cell r="BJ84">
            <v>2200</v>
          </cell>
          <cell r="BL84">
            <v>4.75</v>
          </cell>
          <cell r="BM84">
            <v>16.38</v>
          </cell>
          <cell r="BN84">
            <v>80</v>
          </cell>
          <cell r="CC84" t="str">
            <v>10 р. д.</v>
          </cell>
          <cell r="CD84" t="e">
            <v>#REF!</v>
          </cell>
        </row>
        <row r="85">
          <cell r="G85" t="str">
            <v>ЗИФ-00044163</v>
          </cell>
          <cell r="H85" t="str">
            <v>ЗИФ-ПВ-12/1,0-R</v>
          </cell>
          <cell r="I85" t="str">
            <v>ЗИФ-ПВ-12/1,0-R. Компрессорная станция (АРМ9-516)</v>
          </cell>
          <cell r="J85" t="str">
            <v>Компрессор ЗИФ. Станция компрессорная передвижная дизельная ЗИФ-ПВ-12/1,0-R</v>
          </cell>
          <cell r="K85" t="str">
            <v>Компрессор ЗИФ дизельный 12 м3/мин, 10 бар. ЗИФ-ПВ-12/1,0-R</v>
          </cell>
          <cell r="L85">
            <v>12</v>
          </cell>
          <cell r="O85">
            <v>0</v>
          </cell>
          <cell r="P85">
            <v>10</v>
          </cell>
          <cell r="R85">
            <v>95</v>
          </cell>
          <cell r="X85" t="str">
            <v>-25...+40</v>
          </cell>
          <cell r="Y85" t="str">
            <v>2400*1230*1660</v>
          </cell>
          <cell r="Z85" t="str">
            <v>2400</v>
          </cell>
          <cell r="AA85" t="str">
            <v>1230</v>
          </cell>
          <cell r="AB85" t="str">
            <v>1660</v>
          </cell>
          <cell r="AC85">
            <v>1580</v>
          </cell>
          <cell r="AD85" t="str">
            <v>Уличное</v>
          </cell>
          <cell r="AE85" t="str">
            <v>3хG3/4"+1хG1-1/2"</v>
          </cell>
          <cell r="AH85" t="str">
            <v>98</v>
          </cell>
          <cell r="AI85" t="str">
            <v>1500</v>
          </cell>
          <cell r="AJ85" t="str">
            <v>Воздушное</v>
          </cell>
          <cell r="AK85" t="str">
            <v>ЗИФ-00044611;ЗИФ-00044614;ЗИФ-00018818;ЗИФ-00044576;ЗИФ-00044575</v>
          </cell>
          <cell r="AL85" t="str">
            <v>Похож на Atlas Copco XAHS 146 Dd</v>
          </cell>
          <cell r="AM85" t="str">
            <v>Воздух</v>
          </cell>
          <cell r="AN85" t="str">
            <v>≤3,5</v>
          </cell>
          <cell r="AO85">
            <v>110</v>
          </cell>
          <cell r="AP85" t="str">
            <v>3,5</v>
          </cell>
          <cell r="AR85" t="str">
            <v>Плюс 40 ℃ к входной</v>
          </cell>
          <cell r="AS85">
            <v>45</v>
          </cell>
          <cell r="AV85" t="str">
            <v>≤85</v>
          </cell>
          <cell r="AW85" t="str">
            <v>Аналоговое</v>
          </cell>
          <cell r="AX8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5" t="str">
            <v>На раме</v>
          </cell>
          <cell r="BA85" t="str">
            <v>Прямой, через сцепление</v>
          </cell>
          <cell r="BB85" t="str">
            <v>Дизельный (ММЗ)</v>
          </cell>
          <cell r="BC85" t="str">
            <v>Винтовой</v>
          </cell>
          <cell r="BD85" t="str">
            <v>Маслозаполнный</v>
          </cell>
          <cell r="BF85" t="str">
            <v>Изменение оборотов двигателя+ дросселирование на всасывании</v>
          </cell>
          <cell r="BG85" t="str">
            <v>Электростартер</v>
          </cell>
          <cell r="BI85" t="str">
            <v>ММЗ-245,16</v>
          </cell>
          <cell r="BJ85">
            <v>2100</v>
          </cell>
          <cell r="BL85">
            <v>4.75</v>
          </cell>
          <cell r="BM85">
            <v>19.95</v>
          </cell>
          <cell r="BN85">
            <v>80</v>
          </cell>
          <cell r="CC85" t="str">
            <v>В наличии</v>
          </cell>
          <cell r="CD85">
            <v>2531218.1800000002</v>
          </cell>
        </row>
        <row r="86">
          <cell r="G86" t="str">
            <v>ЗИФ-00044164</v>
          </cell>
          <cell r="H86" t="str">
            <v>ЗИФ-ПВ-14/1,0-R</v>
          </cell>
          <cell r="I86" t="str">
            <v>ЗИФ-ПВ-14/1,0-R. Компрессорная станция (АРМ9-36-07)</v>
          </cell>
          <cell r="J86" t="str">
            <v>Компрессор ЗИФ. Станция компрессорная передвижная дизельная ЗИФ-ПВ-14/1,0-R</v>
          </cell>
          <cell r="K86" t="str">
            <v>Компрессор ЗИФ дизельный 14 м3/мин, 10 бар. ЗИФ-ПВ-14/1,0-R</v>
          </cell>
          <cell r="L86">
            <v>14</v>
          </cell>
          <cell r="O86">
            <v>0</v>
          </cell>
          <cell r="P86">
            <v>10</v>
          </cell>
          <cell r="R86">
            <v>132</v>
          </cell>
          <cell r="X86" t="str">
            <v>-40...+40</v>
          </cell>
          <cell r="Y86" t="str">
            <v>3120*1500*1790</v>
          </cell>
          <cell r="Z86" t="str">
            <v>3120</v>
          </cell>
          <cell r="AA86" t="str">
            <v>1500</v>
          </cell>
          <cell r="AB86" t="str">
            <v>1790</v>
          </cell>
          <cell r="AC86">
            <v>2600</v>
          </cell>
          <cell r="AD86" t="str">
            <v>Уличное</v>
          </cell>
          <cell r="AE86" t="str">
            <v>3хG3/4"+1хG1-1/2"</v>
          </cell>
          <cell r="AH86" t="str">
            <v>98</v>
          </cell>
          <cell r="AI86" t="str">
            <v>1500</v>
          </cell>
          <cell r="AJ86" t="str">
            <v>Воздушное</v>
          </cell>
          <cell r="AK86" t="str">
            <v>ЗИФ-00044617;ЗИФ-00044616;ЗИФ-00044615;ЗИФ-00044584</v>
          </cell>
          <cell r="AL86" t="str">
            <v>Похож на Atlas Copco XAHS 237 Dd</v>
          </cell>
          <cell r="AM86" t="str">
            <v>Воздух</v>
          </cell>
          <cell r="AN86" t="str">
            <v>≤3,5</v>
          </cell>
          <cell r="AO86">
            <v>110</v>
          </cell>
          <cell r="AP86" t="str">
            <v>3,5</v>
          </cell>
          <cell r="AR86" t="str">
            <v>Плюс 40 ℃ к входной</v>
          </cell>
          <cell r="AS86">
            <v>45</v>
          </cell>
          <cell r="AV86" t="str">
            <v>≤85</v>
          </cell>
          <cell r="AW86" t="str">
            <v>Аналоговое</v>
          </cell>
          <cell r="AX8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6" t="str">
            <v>На раме</v>
          </cell>
          <cell r="BA86" t="str">
            <v>Прямой, через сцепление</v>
          </cell>
          <cell r="BB86" t="str">
            <v>Дизельный (ЯМЗ)</v>
          </cell>
          <cell r="BC86" t="str">
            <v>Винтовой</v>
          </cell>
          <cell r="BD86" t="str">
            <v>Маслозаполнный</v>
          </cell>
          <cell r="BF86" t="str">
            <v>Изменение оборотов двигателя+ дросселирование на всасывании</v>
          </cell>
          <cell r="BG86" t="str">
            <v>Электростартер</v>
          </cell>
          <cell r="BI86" t="str">
            <v>ЯМЗ-236М</v>
          </cell>
          <cell r="BJ86">
            <v>2100</v>
          </cell>
          <cell r="BL86">
            <v>11.15</v>
          </cell>
          <cell r="BM86">
            <v>28.25</v>
          </cell>
          <cell r="BN86">
            <v>190</v>
          </cell>
          <cell r="CC86" t="str">
            <v>10 р. д.</v>
          </cell>
          <cell r="CD86">
            <v>3781643.76</v>
          </cell>
        </row>
        <row r="87">
          <cell r="G87" t="str">
            <v>ЗИФ-00044165</v>
          </cell>
          <cell r="H87" t="str">
            <v>ЗИФ-ПВ-16/1,0-R</v>
          </cell>
          <cell r="I87" t="str">
            <v>ЗИФ-ПВ-16/1,0-R. Компрессорная станция (АРМ9-40)</v>
          </cell>
          <cell r="J87" t="str">
            <v>Компрессор ЗИФ. Станция компрессорная передвижная дизельная ЗИФ-ПВ-16/1,0-R</v>
          </cell>
          <cell r="K87" t="str">
            <v>Компрессор ЗИФ дизельный 16 м3/мин, 10 бар. ЗИФ-ПВ-16/1,0-R</v>
          </cell>
          <cell r="L87">
            <v>16</v>
          </cell>
          <cell r="O87">
            <v>0</v>
          </cell>
          <cell r="P87">
            <v>10</v>
          </cell>
          <cell r="R87">
            <v>132</v>
          </cell>
          <cell r="X87" t="str">
            <v>-40...+40</v>
          </cell>
          <cell r="Y87" t="str">
            <v>3120*1500*1790</v>
          </cell>
          <cell r="Z87" t="str">
            <v>3120</v>
          </cell>
          <cell r="AA87" t="str">
            <v>1500</v>
          </cell>
          <cell r="AB87" t="str">
            <v>1790</v>
          </cell>
          <cell r="AC87">
            <v>2600</v>
          </cell>
          <cell r="AD87" t="str">
            <v>Уличное</v>
          </cell>
          <cell r="AE87" t="str">
            <v>3хG3/4"+1хG1-1/2"</v>
          </cell>
          <cell r="AH87" t="str">
            <v>98</v>
          </cell>
          <cell r="AI87" t="str">
            <v>1500</v>
          </cell>
          <cell r="AJ87" t="str">
            <v>Воздушное</v>
          </cell>
          <cell r="AK87" t="str">
            <v>ЗИФ-00044617;ЗИФ-00044616;ЗИФ-00044615;ЗИФ-00044585</v>
          </cell>
          <cell r="AL87" t="str">
            <v>Похож на Atlas Copco XAMS 287 Dd</v>
          </cell>
          <cell r="AM87" t="str">
            <v>Воздух</v>
          </cell>
          <cell r="AN87" t="str">
            <v>≤3,5</v>
          </cell>
          <cell r="AO87">
            <v>110</v>
          </cell>
          <cell r="AP87" t="str">
            <v>3,5</v>
          </cell>
          <cell r="AR87" t="str">
            <v>Плюс 40 ℃ к входной</v>
          </cell>
          <cell r="AS87">
            <v>45</v>
          </cell>
          <cell r="AV87" t="str">
            <v>≤90</v>
          </cell>
          <cell r="AW87" t="str">
            <v>Аналоговое</v>
          </cell>
          <cell r="AX8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7" t="str">
            <v>На раме</v>
          </cell>
          <cell r="BA87" t="str">
            <v>Прямой, через сцепление</v>
          </cell>
          <cell r="BB87" t="str">
            <v>Дизельный (ЯМЗ)</v>
          </cell>
          <cell r="BC87" t="str">
            <v>Винтовой</v>
          </cell>
          <cell r="BD87" t="str">
            <v>Маслозаполнный</v>
          </cell>
          <cell r="BF87" t="str">
            <v>Изменение оборотов двигателя+ дросселирование на всасывании</v>
          </cell>
          <cell r="BG87" t="str">
            <v>Электростартер</v>
          </cell>
          <cell r="BI87" t="str">
            <v>ЯМЗ-236М</v>
          </cell>
          <cell r="BJ87">
            <v>2100</v>
          </cell>
          <cell r="BL87">
            <v>11.15</v>
          </cell>
          <cell r="BM87">
            <v>28.25</v>
          </cell>
          <cell r="BN87">
            <v>190</v>
          </cell>
          <cell r="CC87" t="str">
            <v>40 р. д.</v>
          </cell>
          <cell r="CD87" t="e">
            <v>#REF!</v>
          </cell>
        </row>
        <row r="88">
          <cell r="G88" t="str">
            <v>ЗИФ-00044166</v>
          </cell>
          <cell r="H88" t="str">
            <v>ЗИФ-ПВ-18/1,0-R</v>
          </cell>
          <cell r="I88" t="str">
            <v>ЗИФ-ПВ-18/1,0-R. Компрессорная станция (АРМ9-40)</v>
          </cell>
          <cell r="J88" t="str">
            <v>Компрессор ЗИФ. Станция компрессорная передвижная дизельная ЗИФ-ПВ-18/1,0-R</v>
          </cell>
          <cell r="K88" t="str">
            <v>Компрессор ЗИФ дизельный 18 м3/мин, 10 бар. ЗИФ-ПВ-18/1,0-R</v>
          </cell>
          <cell r="L88">
            <v>18</v>
          </cell>
          <cell r="O88">
            <v>0</v>
          </cell>
          <cell r="P88">
            <v>10</v>
          </cell>
          <cell r="R88">
            <v>132</v>
          </cell>
          <cell r="X88" t="str">
            <v>-40...+40</v>
          </cell>
          <cell r="Y88" t="str">
            <v>3120*1500*1790</v>
          </cell>
          <cell r="Z88" t="str">
            <v>3120</v>
          </cell>
          <cell r="AA88" t="str">
            <v>1500</v>
          </cell>
          <cell r="AB88" t="str">
            <v>1790</v>
          </cell>
          <cell r="AC88">
            <v>2600</v>
          </cell>
          <cell r="AD88" t="str">
            <v>Уличное</v>
          </cell>
          <cell r="AE88" t="str">
            <v>3хG3/4"+1хG1-1/2"</v>
          </cell>
          <cell r="AH88" t="str">
            <v>98</v>
          </cell>
          <cell r="AI88" t="str">
            <v>1500</v>
          </cell>
          <cell r="AJ88" t="str">
            <v>Воздушное</v>
          </cell>
          <cell r="AK88" t="str">
            <v>ЗИФ-00044617;ЗИФ-00044616;ЗИФ-00044615;ЗИФ-00044586</v>
          </cell>
          <cell r="AL88" t="str">
            <v>Похож на Atlas Copco XATS 377 Cd</v>
          </cell>
          <cell r="AM88" t="str">
            <v>Воздух</v>
          </cell>
          <cell r="AN88" t="str">
            <v>≤3,5</v>
          </cell>
          <cell r="AO88">
            <v>110</v>
          </cell>
          <cell r="AP88" t="str">
            <v>3,5</v>
          </cell>
          <cell r="AR88" t="str">
            <v>Плюс 40 ℃ к входной</v>
          </cell>
          <cell r="AS88">
            <v>45</v>
          </cell>
          <cell r="AV88" t="str">
            <v>≤90</v>
          </cell>
          <cell r="AW88" t="str">
            <v>Аналоговое</v>
          </cell>
          <cell r="AX8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8" t="str">
            <v>На раме</v>
          </cell>
          <cell r="BA88" t="str">
            <v>Прямой, через сцепление</v>
          </cell>
          <cell r="BB88" t="str">
            <v>Дизельный (ЯМЗ)</v>
          </cell>
          <cell r="BC88" t="str">
            <v>Винтовой</v>
          </cell>
          <cell r="BD88" t="str">
            <v>Маслозаполнный</v>
          </cell>
          <cell r="BF88" t="str">
            <v>Изменение оборотов двигателя+ дросселирование на всасывании</v>
          </cell>
          <cell r="BG88" t="str">
            <v>Электростартер</v>
          </cell>
          <cell r="BI88" t="str">
            <v>ЯМЗ-236М</v>
          </cell>
          <cell r="BJ88">
            <v>2100</v>
          </cell>
          <cell r="BL88">
            <v>11.15</v>
          </cell>
          <cell r="BM88">
            <v>28.25</v>
          </cell>
          <cell r="BN88">
            <v>190</v>
          </cell>
          <cell r="CC88" t="str">
            <v>40 р. д.</v>
          </cell>
          <cell r="CD88" t="e">
            <v>#REF!</v>
          </cell>
        </row>
        <row r="89">
          <cell r="G89" t="str">
            <v>ЗИФ-00044167</v>
          </cell>
          <cell r="H89" t="str">
            <v>ЗИФ-ПВ-20/1,0-R</v>
          </cell>
          <cell r="I89" t="str">
            <v>ЗИФ-ПВ-20/1,0-R. Компрессорная станция (АРМ9-40)</v>
          </cell>
          <cell r="J89" t="str">
            <v>Компрессор ЗИФ. Станция компрессорная передвижная дизельная ЗИФ-ПВ-20/1,0-R</v>
          </cell>
          <cell r="K89" t="str">
            <v>Компрессор ЗИФ дизельный 20 м3/мин, 10 бар. ЗИФ-ПВ-20/1,0-R</v>
          </cell>
          <cell r="L89">
            <v>20</v>
          </cell>
          <cell r="O89">
            <v>0</v>
          </cell>
          <cell r="P89">
            <v>10</v>
          </cell>
          <cell r="R89">
            <v>184</v>
          </cell>
          <cell r="X89" t="str">
            <v>-40...+40</v>
          </cell>
          <cell r="Y89" t="str">
            <v>3120*1500*1790</v>
          </cell>
          <cell r="Z89" t="str">
            <v>3120</v>
          </cell>
          <cell r="AA89" t="str">
            <v>1500</v>
          </cell>
          <cell r="AB89" t="str">
            <v>1790</v>
          </cell>
          <cell r="AC89">
            <v>2600</v>
          </cell>
          <cell r="AD89" t="str">
            <v>Уличное</v>
          </cell>
          <cell r="AE89" t="str">
            <v>1хG2"</v>
          </cell>
          <cell r="AH89" t="str">
            <v>98</v>
          </cell>
          <cell r="AI89" t="str">
            <v>1500</v>
          </cell>
          <cell r="AJ89" t="str">
            <v>Воздушное</v>
          </cell>
          <cell r="AK89" t="str">
            <v>ЗИФ-00044617;ЗИФ-00044616;ЗИФ-00044615;ЗИФ-00044587</v>
          </cell>
          <cell r="AL89" t="str">
            <v>Похож на Atlas Copco XATS 377 Cd, Atlas Copco XATS 800</v>
          </cell>
          <cell r="AM89" t="str">
            <v>Воздух</v>
          </cell>
          <cell r="AN89" t="str">
            <v>≤3,5</v>
          </cell>
          <cell r="AO89">
            <v>110</v>
          </cell>
          <cell r="AP89" t="str">
            <v>3,5</v>
          </cell>
          <cell r="AR89" t="str">
            <v>Плюс 40 ℃ к входной</v>
          </cell>
          <cell r="AV89" t="str">
            <v>≤90</v>
          </cell>
          <cell r="AW89" t="str">
            <v>Аналоговое</v>
          </cell>
          <cell r="AX8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8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89" t="str">
            <v>На раме</v>
          </cell>
          <cell r="BA89" t="str">
            <v>Прямой, через сцепление</v>
          </cell>
          <cell r="BB89" t="str">
            <v>Дизельный (ЯМЗ)</v>
          </cell>
          <cell r="BC89" t="str">
            <v>Винтовой</v>
          </cell>
          <cell r="BD89" t="str">
            <v>Маслозаполнный</v>
          </cell>
          <cell r="BF89" t="str">
            <v>Изменение оборотов двигателя+ дросселирование на всасывании</v>
          </cell>
          <cell r="BG89" t="str">
            <v>Электростартер</v>
          </cell>
          <cell r="BI89" t="str">
            <v>ЯМЗ-236Б</v>
          </cell>
          <cell r="BJ89">
            <v>2000</v>
          </cell>
          <cell r="BL89">
            <v>11.15</v>
          </cell>
          <cell r="BM89">
            <v>38.270000000000003</v>
          </cell>
          <cell r="BN89">
            <v>190</v>
          </cell>
          <cell r="CC89" t="str">
            <v>40 р. д.</v>
          </cell>
          <cell r="CD89" t="e">
            <v>#REF!</v>
          </cell>
        </row>
        <row r="90">
          <cell r="G90" t="str">
            <v>ЗИФ-00044168</v>
          </cell>
          <cell r="H90" t="str">
            <v>ЗИФ-ПВ-22/1,0-R</v>
          </cell>
          <cell r="I90" t="str">
            <v>ЗИФ-ПВ-22/1,0-R. Компрессорная станция (АРМ9-36-03)</v>
          </cell>
          <cell r="J90" t="str">
            <v>Компрессор ЗИФ. Станция компрессорная передвижная дизельная ЗИФ-ПВ-22/1,0-R</v>
          </cell>
          <cell r="K90" t="str">
            <v>Компрессор ЗИФ дизельный 22 м3/мин, 10 бар. ЗИФ-ПВ-22/1,0-R</v>
          </cell>
          <cell r="L90">
            <v>22</v>
          </cell>
          <cell r="O90">
            <v>0</v>
          </cell>
          <cell r="P90">
            <v>10</v>
          </cell>
          <cell r="R90">
            <v>184</v>
          </cell>
          <cell r="X90" t="str">
            <v>-40...+40</v>
          </cell>
          <cell r="Y90" t="str">
            <v>3375*1500*1961</v>
          </cell>
          <cell r="Z90" t="str">
            <v>3375</v>
          </cell>
          <cell r="AA90" t="str">
            <v>1500</v>
          </cell>
          <cell r="AB90" t="str">
            <v>1961</v>
          </cell>
          <cell r="AC90">
            <v>2500</v>
          </cell>
          <cell r="AD90" t="str">
            <v>Уличное</v>
          </cell>
          <cell r="AE90" t="str">
            <v>1хG2"</v>
          </cell>
          <cell r="AH90" t="str">
            <v>98</v>
          </cell>
          <cell r="AI90" t="str">
            <v>1500</v>
          </cell>
          <cell r="AJ90" t="str">
            <v>Воздушное</v>
          </cell>
          <cell r="AK90" t="str">
            <v>ЗИФ-00044617;ЗИФ-00044616;ЗИФ-00044615;ЗИФ-00044588</v>
          </cell>
          <cell r="AL90" t="str">
            <v>Похож на Atlas Copco XATS 377 Cd, Atlas Copco XATS 800</v>
          </cell>
          <cell r="AM90" t="str">
            <v>Воздух</v>
          </cell>
          <cell r="AN90" t="str">
            <v>≤3,5</v>
          </cell>
          <cell r="AO90">
            <v>110</v>
          </cell>
          <cell r="AP90" t="str">
            <v>3,5</v>
          </cell>
          <cell r="AR90" t="str">
            <v>Плюс 40 ℃ к входной</v>
          </cell>
          <cell r="AV90" t="str">
            <v>≤90</v>
          </cell>
          <cell r="AW90" t="str">
            <v>Аналоговое</v>
          </cell>
          <cell r="AX9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0" t="str">
            <v>На раме</v>
          </cell>
          <cell r="BA90" t="str">
            <v>Прямой, через сцепление</v>
          </cell>
          <cell r="BB90" t="str">
            <v>Дизельный (ЯМЗ)</v>
          </cell>
          <cell r="BC90" t="str">
            <v>Винтовой</v>
          </cell>
          <cell r="BD90" t="str">
            <v>Маслозаполнный</v>
          </cell>
          <cell r="BF90" t="str">
            <v>Изменение оборотов двигателя+ дросселирование на всасывании</v>
          </cell>
          <cell r="BG90" t="str">
            <v>Электростартер</v>
          </cell>
          <cell r="BI90" t="str">
            <v>ЯМЗ-236Б</v>
          </cell>
          <cell r="BJ90">
            <v>2000</v>
          </cell>
          <cell r="BL90">
            <v>11.15</v>
          </cell>
          <cell r="BM90">
            <v>38.270000000000003</v>
          </cell>
          <cell r="BN90">
            <v>190</v>
          </cell>
          <cell r="CC90" t="str">
            <v>40 р. д.</v>
          </cell>
          <cell r="CD90" t="e">
            <v>#REF!</v>
          </cell>
        </row>
        <row r="91">
          <cell r="G91" t="str">
            <v>ЗИФ-00044169</v>
          </cell>
          <cell r="H91" t="str">
            <v>ЗИФ-ПВ-24/1,0-R</v>
          </cell>
          <cell r="I91" t="str">
            <v>ЗИФ-ПВ-24/1,0-R. Компрессорная станция (АРМ9-40)</v>
          </cell>
          <cell r="J91" t="str">
            <v>Компрессор ЗИФ. Станция компрессорная передвижная дизельная ЗИФ-ПВ-24/1,0-R</v>
          </cell>
          <cell r="K91" t="str">
            <v>Компрессор ЗИФ дизельный 24 м3/мин, 10 бар. ЗИФ-ПВ-24/1,0-R</v>
          </cell>
          <cell r="L91">
            <v>24</v>
          </cell>
          <cell r="O91">
            <v>0</v>
          </cell>
          <cell r="P91">
            <v>10</v>
          </cell>
          <cell r="R91">
            <v>221</v>
          </cell>
          <cell r="X91" t="str">
            <v>-40...+40</v>
          </cell>
          <cell r="Y91" t="str">
            <v>3120*1500*1790</v>
          </cell>
          <cell r="Z91" t="str">
            <v>3120</v>
          </cell>
          <cell r="AA91" t="str">
            <v>1500</v>
          </cell>
          <cell r="AB91" t="str">
            <v>1790</v>
          </cell>
          <cell r="AC91">
            <v>2500</v>
          </cell>
          <cell r="AD91" t="str">
            <v>Уличное</v>
          </cell>
          <cell r="AE91" t="str">
            <v>1хG2"</v>
          </cell>
          <cell r="AH91" t="str">
            <v>98</v>
          </cell>
          <cell r="AI91" t="str">
            <v>1500</v>
          </cell>
          <cell r="AJ91" t="str">
            <v>Воздушное</v>
          </cell>
          <cell r="AK91" t="str">
            <v>ЗИФ-00044617;ЗИФ-00044616;ЗИФ-00044615;ЗИФ-00044589</v>
          </cell>
          <cell r="AL91" t="str">
            <v>Похож на Atlas Copco XATS 377 Cd, Atlas Copco XATS 800</v>
          </cell>
          <cell r="AM91" t="str">
            <v>Воздух</v>
          </cell>
          <cell r="AN91" t="str">
            <v>≤3,5</v>
          </cell>
          <cell r="AO91">
            <v>110</v>
          </cell>
          <cell r="AP91" t="str">
            <v>3,5</v>
          </cell>
          <cell r="AR91" t="str">
            <v>Плюс 40 ℃ к входной</v>
          </cell>
          <cell r="AV91" t="str">
            <v>≤90</v>
          </cell>
          <cell r="AW91" t="str">
            <v>Аналоговое</v>
          </cell>
          <cell r="AX9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1" t="str">
            <v>На раме</v>
          </cell>
          <cell r="BA91" t="str">
            <v>Прямой, через сцепление</v>
          </cell>
          <cell r="BB91" t="str">
            <v>Дизельный (ЯМЗ)</v>
          </cell>
          <cell r="BC91" t="str">
            <v>Винтовой</v>
          </cell>
          <cell r="BD91" t="str">
            <v>Маслозаполнный</v>
          </cell>
          <cell r="BF91" t="str">
            <v>Изменение оборотов двигателя+ дросселирование на всасывании</v>
          </cell>
          <cell r="BG91" t="str">
            <v>Электростартер</v>
          </cell>
          <cell r="BI91" t="str">
            <v>ЯМЗ-238Б</v>
          </cell>
          <cell r="BJ91">
            <v>2000</v>
          </cell>
          <cell r="BL91">
            <v>14.86</v>
          </cell>
          <cell r="BM91">
            <v>45.89</v>
          </cell>
          <cell r="BN91" t="str">
            <v>2х190</v>
          </cell>
          <cell r="CC91" t="str">
            <v>40 р. д.</v>
          </cell>
          <cell r="CD91" t="e">
            <v>#REF!</v>
          </cell>
        </row>
        <row r="92">
          <cell r="G92" t="str">
            <v>ЗИФ-00044170</v>
          </cell>
          <cell r="H92" t="str">
            <v>ЗИФ-ПВ-26/1,0-R</v>
          </cell>
          <cell r="I92" t="str">
            <v>ЗИФ-ПВ-26/1,0-R. Компрессорная станция (АРМ9-40)</v>
          </cell>
          <cell r="J92" t="str">
            <v>Компрессор ЗИФ. Станция компрессорная передвижная дизельная ЗИФ-ПВ-26/1,0-R</v>
          </cell>
          <cell r="K92" t="str">
            <v>Компрессор ЗИФ дизельный 26 м3/мин, 10 бар. ЗИФ-ПВ-26/1,0-R</v>
          </cell>
          <cell r="L92">
            <v>26</v>
          </cell>
          <cell r="O92">
            <v>0</v>
          </cell>
          <cell r="P92">
            <v>10</v>
          </cell>
          <cell r="R92">
            <v>221</v>
          </cell>
          <cell r="X92" t="str">
            <v>-40...+40</v>
          </cell>
          <cell r="Y92" t="str">
            <v>3120*1500*1790</v>
          </cell>
          <cell r="Z92" t="str">
            <v>3120</v>
          </cell>
          <cell r="AA92" t="str">
            <v>1500</v>
          </cell>
          <cell r="AB92" t="str">
            <v>1790</v>
          </cell>
          <cell r="AC92">
            <v>2500</v>
          </cell>
          <cell r="AD92" t="str">
            <v>Уличное</v>
          </cell>
          <cell r="AE92" t="str">
            <v>1хG2"</v>
          </cell>
          <cell r="AH92" t="str">
            <v>98</v>
          </cell>
          <cell r="AI92" t="str">
            <v>1500</v>
          </cell>
          <cell r="AJ92" t="str">
            <v>Воздушное</v>
          </cell>
          <cell r="AK92" t="str">
            <v>ЗИФ-00044617;ЗИФ-00044616;ЗИФ-00044615;ЗИФ-00044590</v>
          </cell>
          <cell r="AL92" t="str">
            <v>Похож на Atlas Copco XATS 487 Cd</v>
          </cell>
          <cell r="AM92" t="str">
            <v>Воздух</v>
          </cell>
          <cell r="AN92" t="str">
            <v>≤3,5</v>
          </cell>
          <cell r="AO92">
            <v>110</v>
          </cell>
          <cell r="AP92" t="str">
            <v>3,5</v>
          </cell>
          <cell r="AR92" t="str">
            <v>Плюс 40 ℃ к входной</v>
          </cell>
          <cell r="AV92" t="str">
            <v>≤90</v>
          </cell>
          <cell r="AW92" t="str">
            <v>Аналоговое</v>
          </cell>
          <cell r="AX9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2" t="str">
            <v>На раме</v>
          </cell>
          <cell r="BA92" t="str">
            <v>Прямой, через сцепление</v>
          </cell>
          <cell r="BB92" t="str">
            <v>Дизельный (ЯМЗ)</v>
          </cell>
          <cell r="BC92" t="str">
            <v>Винтовой</v>
          </cell>
          <cell r="BD92" t="str">
            <v>Маслозаполнный</v>
          </cell>
          <cell r="BF92" t="str">
            <v>Изменение оборотов двигателя+ дросселирование на всасывании</v>
          </cell>
          <cell r="BG92" t="str">
            <v>Электростартер</v>
          </cell>
          <cell r="BI92" t="str">
            <v>ЯМЗ-238Б</v>
          </cell>
          <cell r="BJ92">
            <v>2000</v>
          </cell>
          <cell r="BL92">
            <v>14.86</v>
          </cell>
          <cell r="BM92">
            <v>45.89</v>
          </cell>
          <cell r="BN92" t="str">
            <v>2х190</v>
          </cell>
          <cell r="CC92" t="str">
            <v>40 р. д.</v>
          </cell>
          <cell r="CD92" t="e">
            <v>#REF!</v>
          </cell>
        </row>
        <row r="93">
          <cell r="G93" t="str">
            <v>ЗИФ-00044232</v>
          </cell>
          <cell r="H93" t="str">
            <v>ЗИФ-ПВ-28/1,0-R</v>
          </cell>
          <cell r="I93" t="str">
            <v>ЗИФ-ПВ-28/1,0-R. Компрессорная станция (АРМ9-40)</v>
          </cell>
          <cell r="J93" t="str">
            <v>Компрессор ЗИФ. Станция компрессорная передвижная дизельная ЗИФ-ПВ-28/1,0-R</v>
          </cell>
          <cell r="K93" t="str">
            <v>Компрессор ЗИФ дизельный 28 м3/мин, 10 бар. ЗИФ-ПВ-28/1,0-R</v>
          </cell>
          <cell r="L93">
            <v>28</v>
          </cell>
          <cell r="O93">
            <v>0</v>
          </cell>
          <cell r="P93">
            <v>10</v>
          </cell>
          <cell r="R93">
            <v>221</v>
          </cell>
          <cell r="X93" t="str">
            <v>-40...+40</v>
          </cell>
          <cell r="Y93" t="str">
            <v>3120*1500*1790</v>
          </cell>
          <cell r="Z93" t="str">
            <v>3120</v>
          </cell>
          <cell r="AA93" t="str">
            <v>1500</v>
          </cell>
          <cell r="AB93" t="str">
            <v>1790</v>
          </cell>
          <cell r="AC93">
            <v>2500</v>
          </cell>
          <cell r="AD93" t="str">
            <v>Уличное</v>
          </cell>
          <cell r="AE93" t="str">
            <v>1хG2"</v>
          </cell>
          <cell r="AH93" t="str">
            <v>98</v>
          </cell>
          <cell r="AI93" t="str">
            <v>1500</v>
          </cell>
          <cell r="AJ93" t="str">
            <v>Воздушное</v>
          </cell>
          <cell r="AK93" t="str">
            <v>ЗИФ-00044617;ЗИФ-00044616;ЗИФ-00044615;ЗИФ-00044591</v>
          </cell>
          <cell r="AL93" t="str">
            <v>Похож на Atlas Copco XATS 487 Cd</v>
          </cell>
          <cell r="AM93" t="str">
            <v>Воздух</v>
          </cell>
          <cell r="AN93" t="str">
            <v>≤3,5</v>
          </cell>
          <cell r="AO93">
            <v>110</v>
          </cell>
          <cell r="AP93" t="str">
            <v>3,5</v>
          </cell>
          <cell r="AR93" t="str">
            <v>Плюс 40 ℃ к входной</v>
          </cell>
          <cell r="AV93" t="str">
            <v>≤90</v>
          </cell>
          <cell r="AW93" t="str">
            <v>Аналоговое</v>
          </cell>
          <cell r="AX9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3" t="str">
            <v>На раме</v>
          </cell>
          <cell r="BA93" t="str">
            <v>Прямой, через сцепление</v>
          </cell>
          <cell r="BB93" t="str">
            <v>Дизельный (ЯМЗ)</v>
          </cell>
          <cell r="BC93" t="str">
            <v>Винтовой</v>
          </cell>
          <cell r="BD93" t="str">
            <v>Маслозаполнный</v>
          </cell>
          <cell r="BF93" t="str">
            <v>Изменение оборотов двигателя+ дросселирование на всасывании</v>
          </cell>
          <cell r="BG93" t="str">
            <v>Электростартер</v>
          </cell>
          <cell r="BI93" t="str">
            <v>ЯМЗ-238Б</v>
          </cell>
          <cell r="BJ93">
            <v>2000</v>
          </cell>
          <cell r="BL93">
            <v>14.86</v>
          </cell>
          <cell r="BM93">
            <v>45.89</v>
          </cell>
          <cell r="BN93" t="str">
            <v>2х190</v>
          </cell>
          <cell r="CC93" t="str">
            <v>40 р. д.</v>
          </cell>
          <cell r="CD93" t="e">
            <v>#REF!</v>
          </cell>
        </row>
        <row r="94">
          <cell r="G94" t="str">
            <v>ЗИФ-00044233</v>
          </cell>
          <cell r="H94" t="str">
            <v>ЗИФ-ПВ-30/1,0-R</v>
          </cell>
          <cell r="I94" t="str">
            <v>ЗИФ-ПВ-30/1,0-R. Компрессорная станция (АРМ9-40)</v>
          </cell>
          <cell r="J94" t="str">
            <v>Компрессор ЗИФ. Станция компрессорная передвижная дизельная ЗИФ-ПВ-30/1,0-R</v>
          </cell>
          <cell r="K94" t="str">
            <v>Компрессор ЗИФ дизельный 30 м3/мин, 10 бар. ЗИФ-ПВ-30/1,0-R</v>
          </cell>
          <cell r="L94">
            <v>30</v>
          </cell>
          <cell r="O94">
            <v>0</v>
          </cell>
          <cell r="P94">
            <v>10</v>
          </cell>
          <cell r="R94">
            <v>243</v>
          </cell>
          <cell r="X94" t="str">
            <v>-40...+40</v>
          </cell>
          <cell r="Y94" t="str">
            <v>3120*1500*1837</v>
          </cell>
          <cell r="Z94" t="str">
            <v>3120</v>
          </cell>
          <cell r="AA94" t="str">
            <v>1500</v>
          </cell>
          <cell r="AB94" t="str">
            <v>1837</v>
          </cell>
          <cell r="AC94">
            <v>3000</v>
          </cell>
          <cell r="AD94" t="str">
            <v>Уличное</v>
          </cell>
          <cell r="AE94" t="str">
            <v>1хG2"</v>
          </cell>
          <cell r="AH94" t="str">
            <v>98</v>
          </cell>
          <cell r="AI94" t="str">
            <v>1500</v>
          </cell>
          <cell r="AJ94" t="str">
            <v>Воздушное</v>
          </cell>
          <cell r="AK94" t="str">
            <v>ЗИФ-00044617;ЗИФ-00044616;ЗИФ-00044615;ЗИФ-00044592</v>
          </cell>
          <cell r="AL94" t="str">
            <v>Похож на Atlas Copco XATS 1200</v>
          </cell>
          <cell r="AM94" t="str">
            <v>Воздух</v>
          </cell>
          <cell r="AN94" t="str">
            <v>≤3,5</v>
          </cell>
          <cell r="AO94">
            <v>110</v>
          </cell>
          <cell r="AP94" t="str">
            <v>3,5</v>
          </cell>
          <cell r="AR94" t="str">
            <v>Плюс 40 ℃ к входной</v>
          </cell>
          <cell r="AS94">
            <v>36</v>
          </cell>
          <cell r="AV94" t="str">
            <v>≤90</v>
          </cell>
          <cell r="AW94" t="str">
            <v>Аналоговое</v>
          </cell>
          <cell r="AX9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4" t="str">
            <v>На раме</v>
          </cell>
          <cell r="BA94" t="str">
            <v>Прямой, через сцепление</v>
          </cell>
          <cell r="BB94" t="str">
            <v>Дизельный (ЯМЗ)</v>
          </cell>
          <cell r="BC94" t="str">
            <v>Винтовой</v>
          </cell>
          <cell r="BD94" t="str">
            <v>Маслозаполнный</v>
          </cell>
          <cell r="BF94" t="str">
            <v>Изменение оборотов двигателя+ дросселирование на всасывании</v>
          </cell>
          <cell r="BG94" t="str">
            <v>Электростартер</v>
          </cell>
          <cell r="BI94" t="str">
            <v>ЯМЗ-238Д</v>
          </cell>
          <cell r="BJ94">
            <v>2100</v>
          </cell>
          <cell r="BL94">
            <v>14.86</v>
          </cell>
          <cell r="BM94">
            <v>50.54</v>
          </cell>
          <cell r="BN94" t="str">
            <v>2х190</v>
          </cell>
          <cell r="CC94" t="str">
            <v>40 р. д.</v>
          </cell>
          <cell r="CD94" t="e">
            <v>#REF!</v>
          </cell>
        </row>
        <row r="95">
          <cell r="G95" t="str">
            <v>ЗИФ-00044234</v>
          </cell>
          <cell r="H95" t="str">
            <v>ЗИФ-ПВ-4/1,2-R</v>
          </cell>
          <cell r="I95" t="str">
            <v>ЗИФ-ПВ-4/1,2-R. Компрессорная станция (АРМ9-22.1-04)</v>
          </cell>
          <cell r="J95" t="str">
            <v>Компрессор ЗИФ. Станция компрессорная передвижная дизельная ЗИФ-ПВ-4/1,2-R</v>
          </cell>
          <cell r="K95" t="str">
            <v>Компрессор ЗИФ дизельный 4 м3/мин, 12 бар. ЗИФ-ПВ-4/1,2-R</v>
          </cell>
          <cell r="L95">
            <v>4</v>
          </cell>
          <cell r="O95">
            <v>0</v>
          </cell>
          <cell r="P95">
            <v>12</v>
          </cell>
          <cell r="R95">
            <v>60</v>
          </cell>
          <cell r="X95" t="str">
            <v>-25...+40</v>
          </cell>
          <cell r="Y95" t="str">
            <v>2014*1244*1478</v>
          </cell>
          <cell r="Z95" t="str">
            <v>2014</v>
          </cell>
          <cell r="AA95" t="str">
            <v>1244</v>
          </cell>
          <cell r="AB95" t="str">
            <v>1478</v>
          </cell>
          <cell r="AC95">
            <v>1170</v>
          </cell>
          <cell r="AD95" t="str">
            <v>Уличное</v>
          </cell>
          <cell r="AE95" t="str">
            <v>3хG3/4"</v>
          </cell>
          <cell r="AH95" t="str">
            <v>98</v>
          </cell>
          <cell r="AI95" t="str">
            <v>1500</v>
          </cell>
          <cell r="AJ95" t="str">
            <v>Воздушное</v>
          </cell>
          <cell r="AK95" t="str">
            <v>ЗИФ-00044609;ЗИФ-00044610;ЗИФ-00044611;ЗИФ-00018818;ЗИФ-00044576;ЗИФ-00044595</v>
          </cell>
          <cell r="AL95" t="str">
            <v>Похож на Atlas Copco U 250 PACE</v>
          </cell>
          <cell r="AM95" t="str">
            <v>Воздух</v>
          </cell>
          <cell r="AN95" t="str">
            <v>≤3,5</v>
          </cell>
          <cell r="AO95">
            <v>110</v>
          </cell>
          <cell r="AP95" t="str">
            <v>3,5</v>
          </cell>
          <cell r="AR95" t="str">
            <v>Плюс 40 ℃ к входной</v>
          </cell>
          <cell r="AV95" t="str">
            <v>≤80</v>
          </cell>
          <cell r="AW95" t="str">
            <v>Аналоговое</v>
          </cell>
          <cell r="AX9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5" t="str">
            <v>На раме</v>
          </cell>
          <cell r="BA95" t="str">
            <v>Прямой, через сцепление</v>
          </cell>
          <cell r="BB95" t="str">
            <v>Дизельный (ММЗ)</v>
          </cell>
          <cell r="BC95" t="str">
            <v>Винтовой</v>
          </cell>
          <cell r="BD95" t="str">
            <v>Маслозаполнный</v>
          </cell>
          <cell r="BF95" t="str">
            <v>Изменение оборотов двигателя+ дросселирование на всасывании</v>
          </cell>
          <cell r="BG95" t="str">
            <v>Электростартер</v>
          </cell>
          <cell r="BI95" t="str">
            <v>ММЗ-243</v>
          </cell>
          <cell r="BJ95">
            <v>2200</v>
          </cell>
          <cell r="BL95">
            <v>4.75</v>
          </cell>
          <cell r="BM95">
            <v>13.1</v>
          </cell>
          <cell r="BN95">
            <v>80</v>
          </cell>
          <cell r="CC95" t="str">
            <v>10 р. д.</v>
          </cell>
          <cell r="CD95">
            <v>1938447.02</v>
          </cell>
        </row>
        <row r="96">
          <cell r="G96" t="str">
            <v>ЗИФ-00044235</v>
          </cell>
          <cell r="H96" t="str">
            <v>ЗИФ-ПВ-5/1,2-R</v>
          </cell>
          <cell r="I96" t="str">
            <v>ЗИФ-ПВ-5/1,2-R. Компрессорная станция (АРМ9-22.1-06)</v>
          </cell>
          <cell r="J96" t="str">
            <v>Компрессор ЗИФ. Станция компрессорная передвижная дизельная ЗИФ-ПВ-5/1,2-R</v>
          </cell>
          <cell r="K96" t="str">
            <v>Компрессор ЗИФ дизельный 5 м3/мин, 12 бар. ЗИФ-ПВ-5/1,2-R</v>
          </cell>
          <cell r="L96">
            <v>5</v>
          </cell>
          <cell r="O96">
            <v>0</v>
          </cell>
          <cell r="P96">
            <v>12</v>
          </cell>
          <cell r="R96">
            <v>60</v>
          </cell>
          <cell r="X96" t="str">
            <v>-25...+40</v>
          </cell>
          <cell r="Y96" t="str">
            <v>2014*1244*1478</v>
          </cell>
          <cell r="Z96" t="str">
            <v>2014</v>
          </cell>
          <cell r="AA96" t="str">
            <v>1244</v>
          </cell>
          <cell r="AB96" t="str">
            <v>1478</v>
          </cell>
          <cell r="AC96">
            <v>1170</v>
          </cell>
          <cell r="AD96" t="str">
            <v>Уличное</v>
          </cell>
          <cell r="AE96" t="str">
            <v>3хG3/4"</v>
          </cell>
          <cell r="AH96" t="str">
            <v>98</v>
          </cell>
          <cell r="AI96" t="str">
            <v>1500</v>
          </cell>
          <cell r="AJ96" t="str">
            <v>Воздушное</v>
          </cell>
          <cell r="AK96" t="str">
            <v>ЗИФ-00044609;ЗИФ-00044610;ЗИФ-00044611;ЗИФ-00018818;ЗИФ-00044576;ЗИФ-00044595</v>
          </cell>
          <cell r="AL96" t="str">
            <v>Похож на Atlas Copco XAHS 108, Atlas Copco XAHS 107 Kd, Atlas Copco U190-12.</v>
          </cell>
          <cell r="AM96" t="str">
            <v>Воздух</v>
          </cell>
          <cell r="AN96" t="str">
            <v>≤3,5</v>
          </cell>
          <cell r="AO96">
            <v>110</v>
          </cell>
          <cell r="AP96" t="str">
            <v>3,5</v>
          </cell>
          <cell r="AR96" t="str">
            <v>Плюс 40 ℃ к входной</v>
          </cell>
          <cell r="AV96" t="str">
            <v>≤80</v>
          </cell>
          <cell r="AW96" t="str">
            <v>Аналоговое</v>
          </cell>
          <cell r="AX9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6" t="str">
            <v>На раме</v>
          </cell>
          <cell r="BA96" t="str">
            <v>Прямой, через сцепление</v>
          </cell>
          <cell r="BB96" t="str">
            <v>Дизельный (ММЗ)</v>
          </cell>
          <cell r="BC96" t="str">
            <v>Винтовой</v>
          </cell>
          <cell r="BD96" t="str">
            <v>Маслозаполнный</v>
          </cell>
          <cell r="BF96" t="str">
            <v>Изменение оборотов двигателя+ дросселирование на всасывании</v>
          </cell>
          <cell r="BG96" t="str">
            <v>Электростартер</v>
          </cell>
          <cell r="BI96" t="str">
            <v>ММЗ-243</v>
          </cell>
          <cell r="BJ96">
            <v>2200</v>
          </cell>
          <cell r="BL96">
            <v>4.75</v>
          </cell>
          <cell r="BM96">
            <v>13.1</v>
          </cell>
          <cell r="BN96">
            <v>80</v>
          </cell>
          <cell r="CC96" t="str">
            <v>10 р. д.</v>
          </cell>
          <cell r="CD96">
            <v>1863783.02</v>
          </cell>
        </row>
        <row r="97">
          <cell r="G97" t="str">
            <v>ЗИФ-00044236</v>
          </cell>
          <cell r="H97" t="str">
            <v>ЗИФ-ПВ-6/1,2-R</v>
          </cell>
          <cell r="I97" t="str">
            <v>ЗИФ-ПВ-6/1,2-R. Компрессорная станция (АРМ9-50-07)</v>
          </cell>
          <cell r="J97" t="str">
            <v>Компрессор ЗИФ. Станция компрессорная передвижная дизельная ЗИФ-ПВ-6/1,2-R</v>
          </cell>
          <cell r="K97" t="str">
            <v>Компрессор ЗИФ дизельный 6 м3/мин, 12 бар. ЗИФ-ПВ-6/1,2-R</v>
          </cell>
          <cell r="L97">
            <v>6</v>
          </cell>
          <cell r="O97">
            <v>0</v>
          </cell>
          <cell r="P97">
            <v>12</v>
          </cell>
          <cell r="R97">
            <v>78</v>
          </cell>
          <cell r="X97" t="str">
            <v>-25...+40</v>
          </cell>
          <cell r="Y97" t="str">
            <v>2270*1250*1520</v>
          </cell>
          <cell r="Z97" t="str">
            <v>2270</v>
          </cell>
          <cell r="AA97" t="str">
            <v>1250</v>
          </cell>
          <cell r="AB97" t="str">
            <v>1520</v>
          </cell>
          <cell r="AC97">
            <v>1570</v>
          </cell>
          <cell r="AD97" t="str">
            <v>Уличное</v>
          </cell>
          <cell r="AE97" t="str">
            <v>3хG3/4"</v>
          </cell>
          <cell r="AH97" t="str">
            <v>98</v>
          </cell>
          <cell r="AI97" t="str">
            <v>1500</v>
          </cell>
          <cell r="AJ97" t="str">
            <v>Воздушное</v>
          </cell>
          <cell r="AK97" t="str">
            <v>ЗИФ-00044609;ЗИФ-00044610;ЗИФ-00044611;ЗИФ-00018818;ЗИФ-00044576;ЗИФ-00044595</v>
          </cell>
          <cell r="AL97" t="str">
            <v>Похож на Atlas Copco XAHS 107 Kd, Atlas Copco XAHS 108</v>
          </cell>
          <cell r="AM97" t="str">
            <v>Воздух</v>
          </cell>
          <cell r="AN97" t="str">
            <v>≤3,5</v>
          </cell>
          <cell r="AO97">
            <v>110</v>
          </cell>
          <cell r="AP97" t="str">
            <v>3,5</v>
          </cell>
          <cell r="AR97" t="str">
            <v>Плюс 40 ℃ к входной</v>
          </cell>
          <cell r="AV97" t="str">
            <v>≤85</v>
          </cell>
          <cell r="AW97" t="str">
            <v>Аналоговое</v>
          </cell>
          <cell r="AX9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7" t="str">
            <v>На раме</v>
          </cell>
          <cell r="BA97" t="str">
            <v>Прямой, через сцепление</v>
          </cell>
          <cell r="BB97" t="str">
            <v>Дизельный (ММЗ)</v>
          </cell>
          <cell r="BC97" t="str">
            <v>Винтовой</v>
          </cell>
          <cell r="BD97" t="str">
            <v>Маслозаполнный</v>
          </cell>
          <cell r="BF97" t="str">
            <v>Изменение оборотов двигателя+ дросселирование на всасывании</v>
          </cell>
          <cell r="BG97" t="str">
            <v>Электростартер</v>
          </cell>
          <cell r="BI97" t="str">
            <v>ММЗ-245</v>
          </cell>
          <cell r="BJ97">
            <v>2200</v>
          </cell>
          <cell r="BL97">
            <v>4.75</v>
          </cell>
          <cell r="BM97">
            <v>16.38</v>
          </cell>
          <cell r="BN97">
            <v>80</v>
          </cell>
          <cell r="CC97" t="str">
            <v>10 р. д.</v>
          </cell>
          <cell r="CD97" t="e">
            <v>#REF!</v>
          </cell>
        </row>
        <row r="98">
          <cell r="G98" t="str">
            <v>ЗИФ-00044237</v>
          </cell>
          <cell r="H98" t="str">
            <v>ЗИФ-ПВ-8/1,2-R</v>
          </cell>
          <cell r="I98" t="str">
            <v>ЗИФ-ПВ-8/1,2-R. Компрессорная станция (АРМ9-50-09)</v>
          </cell>
          <cell r="J98" t="str">
            <v>Компрессор ЗИФ. Станция компрессорная передвижная дизельная ЗИФ-ПВ-8/1,2-R</v>
          </cell>
          <cell r="K98" t="str">
            <v>Компрессор ЗИФ дизельный 8 м3/мин, 12 бар. ЗИФ-ПВ-8/1,2-R</v>
          </cell>
          <cell r="L98">
            <v>8</v>
          </cell>
          <cell r="O98">
            <v>0</v>
          </cell>
          <cell r="P98">
            <v>12</v>
          </cell>
          <cell r="R98">
            <v>78</v>
          </cell>
          <cell r="X98" t="str">
            <v>-25...+40</v>
          </cell>
          <cell r="Y98" t="str">
            <v>2270*1244*1500</v>
          </cell>
          <cell r="Z98" t="str">
            <v>2270</v>
          </cell>
          <cell r="AA98" t="str">
            <v>1244</v>
          </cell>
          <cell r="AB98" t="str">
            <v>1500</v>
          </cell>
          <cell r="AC98">
            <v>1570</v>
          </cell>
          <cell r="AD98" t="str">
            <v>Уличное</v>
          </cell>
          <cell r="AE98" t="str">
            <v>3хG3/4"</v>
          </cell>
          <cell r="AH98" t="str">
            <v>98</v>
          </cell>
          <cell r="AI98" t="str">
            <v>1500</v>
          </cell>
          <cell r="AJ98" t="str">
            <v>Воздушное</v>
          </cell>
          <cell r="AK98" t="str">
            <v>ЗИФ-00044609;ЗИФ-00044610;ЗИФ-00044611;ЗИФ-00018818;ЗИФ-00044576;ЗИФ-00044595</v>
          </cell>
          <cell r="AL98" t="str">
            <v>Похож на Atlas Copco XAHS 146 Dd</v>
          </cell>
          <cell r="AM98" t="str">
            <v>Воздух</v>
          </cell>
          <cell r="AN98" t="str">
            <v>≤3,5</v>
          </cell>
          <cell r="AO98">
            <v>110</v>
          </cell>
          <cell r="AP98" t="str">
            <v>3,5</v>
          </cell>
          <cell r="AR98" t="str">
            <v>Плюс 40 ℃ к входной</v>
          </cell>
          <cell r="AV98" t="str">
            <v>≤85</v>
          </cell>
          <cell r="AW98" t="str">
            <v>Аналоговое</v>
          </cell>
          <cell r="AX9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8" t="str">
            <v>На раме</v>
          </cell>
          <cell r="BA98" t="str">
            <v>Прямой, через сцепление</v>
          </cell>
          <cell r="BB98" t="str">
            <v>Дизельный (ММЗ)</v>
          </cell>
          <cell r="BC98" t="str">
            <v>Винтовой</v>
          </cell>
          <cell r="BD98" t="str">
            <v>Маслозаполнный</v>
          </cell>
          <cell r="BF98" t="str">
            <v>Изменение оборотов двигателя+ дросселирование на всасывании</v>
          </cell>
          <cell r="BG98" t="str">
            <v>Электростартер</v>
          </cell>
          <cell r="BI98" t="str">
            <v>ММЗ-245</v>
          </cell>
          <cell r="BJ98">
            <v>2200</v>
          </cell>
          <cell r="BL98">
            <v>4.75</v>
          </cell>
          <cell r="BM98">
            <v>16.38</v>
          </cell>
          <cell r="BN98">
            <v>80</v>
          </cell>
          <cell r="CC98" t="str">
            <v>10 р. д.</v>
          </cell>
          <cell r="CD98" t="e">
            <v>#REF!</v>
          </cell>
        </row>
        <row r="99">
          <cell r="G99" t="str">
            <v>ЗИФ-00044238</v>
          </cell>
          <cell r="H99" t="str">
            <v>ЗИФ-ПВ-10/1,2-R</v>
          </cell>
          <cell r="I99" t="str">
            <v>ЗИФ-ПВ-10/1,2-R. Компрессорная станция (АРМ9-516-03)</v>
          </cell>
          <cell r="J99" t="str">
            <v>Компрессор ЗИФ. Станция компрессорная передвижная дизельная ЗИФ-ПВ-10/1,2-R</v>
          </cell>
          <cell r="K99" t="str">
            <v>Компрессор ЗИФ дизельный 10 м3/мин, 12 бар. ЗИФ-ПВ-10/1,2-R</v>
          </cell>
          <cell r="L99">
            <v>10</v>
          </cell>
          <cell r="O99">
            <v>0</v>
          </cell>
          <cell r="P99">
            <v>12</v>
          </cell>
          <cell r="R99">
            <v>95</v>
          </cell>
          <cell r="X99" t="str">
            <v>-25...+40</v>
          </cell>
          <cell r="Y99" t="str">
            <v>2400*1230*1660</v>
          </cell>
          <cell r="Z99" t="str">
            <v>2400</v>
          </cell>
          <cell r="AA99" t="str">
            <v>1230</v>
          </cell>
          <cell r="AB99" t="str">
            <v>1660</v>
          </cell>
          <cell r="AC99">
            <v>1580</v>
          </cell>
          <cell r="AD99" t="str">
            <v>Уличное</v>
          </cell>
          <cell r="AE99" t="str">
            <v>3хG3/4"</v>
          </cell>
          <cell r="AH99" t="str">
            <v>98</v>
          </cell>
          <cell r="AI99" t="str">
            <v>1500</v>
          </cell>
          <cell r="AJ99" t="str">
            <v>Воздушное</v>
          </cell>
          <cell r="AK99" t="str">
            <v>ЗИФ-00044611;ЗИФ-00044614;ЗИФ-00018818;ЗИФ-00044576;ЗИФ-00044575</v>
          </cell>
          <cell r="AL99" t="str">
            <v>Похож на Atlas Copco XAHS 186 Dd</v>
          </cell>
          <cell r="AM99" t="str">
            <v>Воздух</v>
          </cell>
          <cell r="AN99" t="str">
            <v>≤3,5</v>
          </cell>
          <cell r="AO99">
            <v>110</v>
          </cell>
          <cell r="AP99" t="str">
            <v>3,5</v>
          </cell>
          <cell r="AR99" t="str">
            <v>Плюс 40 ℃ к входной</v>
          </cell>
          <cell r="AS99">
            <v>35</v>
          </cell>
          <cell r="AV99" t="str">
            <v>≤85</v>
          </cell>
          <cell r="AW99" t="str">
            <v>Аналоговое</v>
          </cell>
          <cell r="AX9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9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99" t="str">
            <v>На раме</v>
          </cell>
          <cell r="BA99" t="str">
            <v>Прямой, через сцепление</v>
          </cell>
          <cell r="BB99" t="str">
            <v>Дизельный (ММЗ)</v>
          </cell>
          <cell r="BC99" t="str">
            <v>Винтовой</v>
          </cell>
          <cell r="BD99" t="str">
            <v>Маслозаполнный</v>
          </cell>
          <cell r="BF99" t="str">
            <v>Изменение оборотов двигателя+ дросселирование на всасывании</v>
          </cell>
          <cell r="BG99" t="str">
            <v>Электростартер</v>
          </cell>
          <cell r="BI99" t="str">
            <v>ММЗ-245,16</v>
          </cell>
          <cell r="BJ99">
            <v>2200</v>
          </cell>
          <cell r="BL99">
            <v>4.75</v>
          </cell>
          <cell r="BM99">
            <v>19.95</v>
          </cell>
          <cell r="BN99">
            <v>80</v>
          </cell>
          <cell r="CC99" t="str">
            <v>10 р. д.</v>
          </cell>
          <cell r="CD99">
            <v>2531218.1800000002</v>
          </cell>
        </row>
        <row r="100">
          <cell r="G100" t="str">
            <v>ЗИФ-00044239</v>
          </cell>
          <cell r="H100" t="str">
            <v>ЗИФ-ПВ-12/1,2-R</v>
          </cell>
          <cell r="I100" t="str">
            <v>ЗИФ-ПВ-12/1,2-R. Компрессорная станция (АРМ9-36)</v>
          </cell>
          <cell r="J100" t="str">
            <v>Компрессор ЗИФ. Станция компрессорная передвижная дизельная ЗИФ-ПВ-12/1,2-R</v>
          </cell>
          <cell r="K100" t="str">
            <v>Компрессор ЗИФ дизельный 12 м3/мин, 12 бар. ЗИФ-ПВ-12/1,2-R</v>
          </cell>
          <cell r="L100">
            <v>12</v>
          </cell>
          <cell r="O100">
            <v>0</v>
          </cell>
          <cell r="P100">
            <v>12</v>
          </cell>
          <cell r="R100">
            <v>132</v>
          </cell>
          <cell r="X100" t="str">
            <v>-40...+40</v>
          </cell>
          <cell r="Y100" t="str">
            <v>3375*1500*1916</v>
          </cell>
          <cell r="Z100" t="str">
            <v>3375</v>
          </cell>
          <cell r="AA100" t="str">
            <v>1500</v>
          </cell>
          <cell r="AB100" t="str">
            <v>1916</v>
          </cell>
          <cell r="AC100">
            <v>2600</v>
          </cell>
          <cell r="AD100" t="str">
            <v>Уличное</v>
          </cell>
          <cell r="AE100" t="str">
            <v>3хG3/4"+1хG1-1/2"</v>
          </cell>
          <cell r="AH100" t="str">
            <v>98</v>
          </cell>
          <cell r="AI100" t="str">
            <v>1500</v>
          </cell>
          <cell r="AJ100" t="str">
            <v>Воздушное</v>
          </cell>
          <cell r="AK100" t="str">
            <v>ЗИФ-00044617;ЗИФ-00044616;ЗИФ-00044615;ЗИФ-00044592</v>
          </cell>
          <cell r="AL100" t="str">
            <v>Похож на Atlas Copco XAHS 450 Cud</v>
          </cell>
          <cell r="AM100" t="str">
            <v>Воздух</v>
          </cell>
          <cell r="AN100" t="str">
            <v>≤3,5</v>
          </cell>
          <cell r="AO100">
            <v>110</v>
          </cell>
          <cell r="AP100" t="str">
            <v>3,5</v>
          </cell>
          <cell r="AR100" t="str">
            <v>Плюс 40 ℃ к входной</v>
          </cell>
          <cell r="AS100">
            <v>45</v>
          </cell>
          <cell r="AV100" t="str">
            <v>≤90</v>
          </cell>
          <cell r="AW100" t="str">
            <v>Аналоговое</v>
          </cell>
          <cell r="AX10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0" t="str">
            <v>На раме</v>
          </cell>
          <cell r="BA100" t="str">
            <v>Прямой, через сцепление</v>
          </cell>
          <cell r="BB100" t="str">
            <v>Дизельный (ЯМЗ)</v>
          </cell>
          <cell r="BC100" t="str">
            <v>Винтовой</v>
          </cell>
          <cell r="BD100" t="str">
            <v>Маслозаполнный</v>
          </cell>
          <cell r="BF100" t="str">
            <v>Изменение оборотов двигателя+ дросселирование на всасывании</v>
          </cell>
          <cell r="BG100" t="str">
            <v>Электростартер</v>
          </cell>
          <cell r="BI100" t="str">
            <v>ЯМЗ-236М</v>
          </cell>
          <cell r="BJ100">
            <v>2100</v>
          </cell>
          <cell r="BL100">
            <v>11.15</v>
          </cell>
          <cell r="BM100">
            <v>28.25</v>
          </cell>
          <cell r="BN100">
            <v>190</v>
          </cell>
          <cell r="CC100" t="str">
            <v>10 р. д.</v>
          </cell>
          <cell r="CD100">
            <v>3781643.76</v>
          </cell>
        </row>
        <row r="101">
          <cell r="G101" t="str">
            <v>ЗИФ-00044241</v>
          </cell>
          <cell r="H101" t="str">
            <v>ЗИФ-ПВ-14/1,2-R</v>
          </cell>
          <cell r="I101" t="str">
            <v>ЗИФ-ПВ-14/1,2-R. Компрессорная станция (АРМ9-36-05)</v>
          </cell>
          <cell r="J101" t="str">
            <v>Компрессор ЗИФ. Станция компрессорная передвижная дизельная ЗИФ-ПВ-14/1,2-R</v>
          </cell>
          <cell r="K101" t="str">
            <v>Компрессор ЗИФ дизельный 14 м3/мин, 12 бар. ЗИФ-ПВ-14/1,2-R</v>
          </cell>
          <cell r="L101">
            <v>14</v>
          </cell>
          <cell r="O101">
            <v>0</v>
          </cell>
          <cell r="P101">
            <v>12</v>
          </cell>
          <cell r="R101">
            <v>132</v>
          </cell>
          <cell r="X101" t="str">
            <v>-40...+40</v>
          </cell>
          <cell r="Y101" t="str">
            <v>3375*1500*1916</v>
          </cell>
          <cell r="Z101" t="str">
            <v>3375</v>
          </cell>
          <cell r="AA101" t="str">
            <v>1500</v>
          </cell>
          <cell r="AB101" t="str">
            <v>1916</v>
          </cell>
          <cell r="AC101">
            <v>2600</v>
          </cell>
          <cell r="AD101" t="str">
            <v>Уличное</v>
          </cell>
          <cell r="AE101" t="str">
            <v>3хG3/4"+1хG1-1/2"</v>
          </cell>
          <cell r="AH101" t="str">
            <v>98</v>
          </cell>
          <cell r="AI101" t="str">
            <v>1500</v>
          </cell>
          <cell r="AJ101" t="str">
            <v>Воздушное</v>
          </cell>
          <cell r="AK101" t="str">
            <v>ЗИФ-00044617;ЗИФ-00044616;ЗИФ-00044615;ЗИФ-00044593</v>
          </cell>
          <cell r="AL101" t="str">
            <v>Похож на Atlas Copco XAHS 237 Dd</v>
          </cell>
          <cell r="AM101" t="str">
            <v>Воздух</v>
          </cell>
          <cell r="AN101" t="str">
            <v>≤3,5</v>
          </cell>
          <cell r="AO101">
            <v>110</v>
          </cell>
          <cell r="AP101" t="str">
            <v>3,5</v>
          </cell>
          <cell r="AR101" t="str">
            <v>Плюс 40 ℃ к входной</v>
          </cell>
          <cell r="AS101">
            <v>45</v>
          </cell>
          <cell r="AV101" t="str">
            <v>≤90</v>
          </cell>
          <cell r="AW101" t="str">
            <v>Аналоговое</v>
          </cell>
          <cell r="AX10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1" t="str">
            <v>На раме</v>
          </cell>
          <cell r="BA101" t="str">
            <v>Прямой, через сцепление</v>
          </cell>
          <cell r="BB101" t="str">
            <v>Дизельный (ЯМЗ)</v>
          </cell>
          <cell r="BC101" t="str">
            <v>Винтовой</v>
          </cell>
          <cell r="BD101" t="str">
            <v>Маслозаполнный</v>
          </cell>
          <cell r="BF101" t="str">
            <v>Изменение оборотов двигателя+ дросселирование на всасывании</v>
          </cell>
          <cell r="BG101" t="str">
            <v>Электростартер</v>
          </cell>
          <cell r="BI101" t="str">
            <v>ЯМЗ-236М</v>
          </cell>
          <cell r="BJ101">
            <v>2100</v>
          </cell>
          <cell r="BL101">
            <v>11.15</v>
          </cell>
          <cell r="BM101">
            <v>28.25</v>
          </cell>
          <cell r="BN101">
            <v>190</v>
          </cell>
          <cell r="CC101" t="str">
            <v>10 р. д.</v>
          </cell>
          <cell r="CD101" t="e">
            <v>#REF!</v>
          </cell>
        </row>
        <row r="102">
          <cell r="G102" t="str">
            <v>ЗИФ-00044242</v>
          </cell>
          <cell r="H102" t="str">
            <v>ЗИФ-ПВ-16/1,2-R</v>
          </cell>
          <cell r="I102" t="str">
            <v>ЗИФ-ПВ-16/1,2-R. Компрессорная станция (АРМ9-40)</v>
          </cell>
          <cell r="J102" t="str">
            <v>Компрессор ЗИФ. Станция компрессорная передвижная дизельная ЗИФ-ПВ-16/1,2-R</v>
          </cell>
          <cell r="K102" t="str">
            <v>Компрессор ЗИФ дизельный 16 м3/мин, 12 бар. ЗИФ-ПВ-16/1,2-R</v>
          </cell>
          <cell r="L102">
            <v>16</v>
          </cell>
          <cell r="O102">
            <v>0</v>
          </cell>
          <cell r="P102">
            <v>12</v>
          </cell>
          <cell r="R102">
            <v>184</v>
          </cell>
          <cell r="X102" t="str">
            <v>-40...+40</v>
          </cell>
          <cell r="Y102" t="str">
            <v>3120*1500*1790</v>
          </cell>
          <cell r="Z102" t="str">
            <v>3120</v>
          </cell>
          <cell r="AA102" t="str">
            <v>1500</v>
          </cell>
          <cell r="AB102" t="str">
            <v>1790</v>
          </cell>
          <cell r="AC102">
            <v>2600</v>
          </cell>
          <cell r="AD102" t="str">
            <v>Уличное</v>
          </cell>
          <cell r="AE102" t="str">
            <v>3хG3/4"+1хG1-1/2"</v>
          </cell>
          <cell r="AH102" t="str">
            <v>98</v>
          </cell>
          <cell r="AI102" t="str">
            <v>1500</v>
          </cell>
          <cell r="AJ102" t="str">
            <v>Воздушное</v>
          </cell>
          <cell r="AK102" t="str">
            <v>ЗИФ-00044617;ЗИФ-00044616;ЗИФ-00044615;ЗИФ-00044594</v>
          </cell>
          <cell r="AL102" t="str">
            <v>Похож на Atlas Copco XAVS 500</v>
          </cell>
          <cell r="AM102" t="str">
            <v>Воздух</v>
          </cell>
          <cell r="AN102" t="str">
            <v>≤3,5</v>
          </cell>
          <cell r="AO102">
            <v>110</v>
          </cell>
          <cell r="AP102" t="str">
            <v>3,5</v>
          </cell>
          <cell r="AR102" t="str">
            <v>Плюс 40 ℃ к входной</v>
          </cell>
          <cell r="AV102" t="str">
            <v>≤90</v>
          </cell>
          <cell r="AW102" t="str">
            <v>Аналоговое</v>
          </cell>
          <cell r="AX10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2" t="str">
            <v>На раме</v>
          </cell>
          <cell r="BA102" t="str">
            <v>Прямой, через сцепление</v>
          </cell>
          <cell r="BB102" t="str">
            <v>Дизельный (ЯМЗ)</v>
          </cell>
          <cell r="BC102" t="str">
            <v>Винтовой</v>
          </cell>
          <cell r="BD102" t="str">
            <v>Маслозаполнный</v>
          </cell>
          <cell r="BF102" t="str">
            <v>Изменение оборотов двигателя+ дросселирование на всасывании</v>
          </cell>
          <cell r="BG102" t="str">
            <v>Электростартер</v>
          </cell>
          <cell r="BI102" t="str">
            <v>ЯМЗ-236Б</v>
          </cell>
          <cell r="BJ102">
            <v>2000</v>
          </cell>
          <cell r="BL102">
            <v>11.15</v>
          </cell>
          <cell r="BM102">
            <v>38.270000000000003</v>
          </cell>
          <cell r="BN102">
            <v>190</v>
          </cell>
          <cell r="CC102" t="str">
            <v>40 р. д.</v>
          </cell>
          <cell r="CD102" t="e">
            <v>#REF!</v>
          </cell>
        </row>
        <row r="103">
          <cell r="G103" t="str">
            <v>ЗИФ-00044243</v>
          </cell>
          <cell r="H103" t="str">
            <v>ЗИФ-ПВ-18/1,2-R</v>
          </cell>
          <cell r="I103" t="str">
            <v>ЗИФ-ПВ-18/1,2-R. Компрессорная станция (АРМ9-40)</v>
          </cell>
          <cell r="J103" t="str">
            <v>Компрессор ЗИФ. Станция компрессорная передвижная дизельная ЗИФ-ПВ-18/1,2-R</v>
          </cell>
          <cell r="K103" t="str">
            <v>Компрессор ЗИФ дизельный 18 м3/мин, 12 бар. ЗИФ-ПВ-18/1,2-R</v>
          </cell>
          <cell r="L103">
            <v>18</v>
          </cell>
          <cell r="O103">
            <v>0</v>
          </cell>
          <cell r="P103">
            <v>12</v>
          </cell>
          <cell r="R103">
            <v>184</v>
          </cell>
          <cell r="X103" t="str">
            <v>-40...+40</v>
          </cell>
          <cell r="Y103" t="str">
            <v>3120*1500*1790</v>
          </cell>
          <cell r="Z103" t="str">
            <v>3120</v>
          </cell>
          <cell r="AA103" t="str">
            <v>1500</v>
          </cell>
          <cell r="AB103" t="str">
            <v>1790</v>
          </cell>
          <cell r="AC103">
            <v>2600</v>
          </cell>
          <cell r="AD103" t="str">
            <v>Уличное</v>
          </cell>
          <cell r="AE103" t="str">
            <v>3хG3/4"+1хG1-1/2"</v>
          </cell>
          <cell r="AH103" t="str">
            <v>98</v>
          </cell>
          <cell r="AI103" t="str">
            <v>1500</v>
          </cell>
          <cell r="AJ103" t="str">
            <v>Воздушное</v>
          </cell>
          <cell r="AK103" t="str">
            <v>ЗИФ-00044617;ЗИФ-00044616;ЗИФ-00044615;ЗИФ-00044595</v>
          </cell>
          <cell r="AL103" t="str">
            <v>Похож на Atlas Copco XATS 377 Cd</v>
          </cell>
          <cell r="AM103" t="str">
            <v>Воздух</v>
          </cell>
          <cell r="AN103" t="str">
            <v>≤3,5</v>
          </cell>
          <cell r="AO103">
            <v>110</v>
          </cell>
          <cell r="AP103" t="str">
            <v>3,5</v>
          </cell>
          <cell r="AR103" t="str">
            <v>Плюс 40 ℃ к входной</v>
          </cell>
          <cell r="AV103" t="str">
            <v>≤90</v>
          </cell>
          <cell r="AW103" t="str">
            <v>Аналоговое</v>
          </cell>
          <cell r="AX10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3" t="str">
            <v>На раме</v>
          </cell>
          <cell r="BA103" t="str">
            <v>Прямой, через сцепление</v>
          </cell>
          <cell r="BB103" t="str">
            <v>Дизельный (ЯМЗ)</v>
          </cell>
          <cell r="BC103" t="str">
            <v>Винтовой</v>
          </cell>
          <cell r="BD103" t="str">
            <v>Маслозаполнный</v>
          </cell>
          <cell r="BF103" t="str">
            <v>Изменение оборотов двигателя+ дросселирование на всасывании</v>
          </cell>
          <cell r="BG103" t="str">
            <v>Электростартер</v>
          </cell>
          <cell r="BI103" t="str">
            <v>ЯМЗ-236Б</v>
          </cell>
          <cell r="BJ103">
            <v>2000</v>
          </cell>
          <cell r="BL103">
            <v>11.15</v>
          </cell>
          <cell r="BM103">
            <v>38.270000000000003</v>
          </cell>
          <cell r="BN103">
            <v>190</v>
          </cell>
          <cell r="CC103" t="str">
            <v>40 р. д.</v>
          </cell>
          <cell r="CD103" t="e">
            <v>#REF!</v>
          </cell>
        </row>
        <row r="104">
          <cell r="G104" t="str">
            <v>ЗИФ-00044244</v>
          </cell>
          <cell r="H104" t="str">
            <v>ЗИФ-ПВ-20/1,2-R</v>
          </cell>
          <cell r="I104" t="str">
            <v>ЗИФ-ПВ-20/1,2-R. Компрессорная станция (АРМ9-40)</v>
          </cell>
          <cell r="J104" t="str">
            <v>Компрессор ЗИФ. Станция компрессорная передвижная дизельная ЗИФ-ПВ-20/1,2-R</v>
          </cell>
          <cell r="K104" t="str">
            <v>Компрессор ЗИФ дизельный 20 м3/мин, 12 бар. ЗИФ-ПВ-20/1,2-R</v>
          </cell>
          <cell r="L104">
            <v>20</v>
          </cell>
          <cell r="O104">
            <v>0</v>
          </cell>
          <cell r="P104">
            <v>12</v>
          </cell>
          <cell r="R104">
            <v>184</v>
          </cell>
          <cell r="X104" t="str">
            <v>-40...+40</v>
          </cell>
          <cell r="Y104" t="str">
            <v>3120*1500*1790</v>
          </cell>
          <cell r="Z104" t="str">
            <v>3120</v>
          </cell>
          <cell r="AA104" t="str">
            <v>1500</v>
          </cell>
          <cell r="AB104" t="str">
            <v>1790</v>
          </cell>
          <cell r="AC104">
            <v>2600</v>
          </cell>
          <cell r="AD104" t="str">
            <v>Уличное</v>
          </cell>
          <cell r="AE104" t="str">
            <v>1хG2"</v>
          </cell>
          <cell r="AH104" t="str">
            <v>98</v>
          </cell>
          <cell r="AI104" t="str">
            <v>1500</v>
          </cell>
          <cell r="AJ104" t="str">
            <v>Воздушное</v>
          </cell>
          <cell r="AK104" t="str">
            <v>ЗИФ-00044617;ЗИФ-00044616;ЗИФ-00044615;ЗИФ-00044596</v>
          </cell>
          <cell r="AL104" t="str">
            <v>Похож на Atlas Copco XAHS 347 Cd, Atlas Copco XAHS 700</v>
          </cell>
          <cell r="AM104" t="str">
            <v>Воздух</v>
          </cell>
          <cell r="AN104" t="str">
            <v>≤3,5</v>
          </cell>
          <cell r="AO104">
            <v>110</v>
          </cell>
          <cell r="AP104" t="str">
            <v>3,5</v>
          </cell>
          <cell r="AR104" t="str">
            <v>Плюс 40 ℃ к входной</v>
          </cell>
          <cell r="AV104" t="str">
            <v>≤90</v>
          </cell>
          <cell r="AW104" t="str">
            <v>Аналоговое</v>
          </cell>
          <cell r="AX10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4" t="str">
            <v>На раме</v>
          </cell>
          <cell r="BA104" t="str">
            <v>Прямой, через сцепление</v>
          </cell>
          <cell r="BB104" t="str">
            <v>Дизельный (ЯМЗ)</v>
          </cell>
          <cell r="BC104" t="str">
            <v>Винтовой</v>
          </cell>
          <cell r="BD104" t="str">
            <v>Маслозаполнный</v>
          </cell>
          <cell r="BF104" t="str">
            <v>Изменение оборотов двигателя+ дросселирование на всасывании</v>
          </cell>
          <cell r="BG104" t="str">
            <v>Электростартер</v>
          </cell>
          <cell r="BI104" t="str">
            <v>ЯМЗ-236Б</v>
          </cell>
          <cell r="BJ104">
            <v>2000</v>
          </cell>
          <cell r="BL104">
            <v>11.15</v>
          </cell>
          <cell r="BM104">
            <v>38.270000000000003</v>
          </cell>
          <cell r="BN104">
            <v>190</v>
          </cell>
          <cell r="CC104" t="str">
            <v>40 р. д.</v>
          </cell>
          <cell r="CD104" t="e">
            <v>#REF!</v>
          </cell>
        </row>
        <row r="105">
          <cell r="G105" t="str">
            <v>ЗИФ-00044245</v>
          </cell>
          <cell r="H105" t="str">
            <v>ЗИФ-ПВ-22/1,2-R</v>
          </cell>
          <cell r="I105" t="str">
            <v>ЗИФ-ПВ-22/1,2-R. Компрессорная станция (АРМ9-40)</v>
          </cell>
          <cell r="J105" t="str">
            <v>Компрессор ЗИФ. Станция компрессорная передвижная дизельная ЗИФ-ПВ-22/1,2-R</v>
          </cell>
          <cell r="K105" t="str">
            <v>Компрессор ЗИФ дизельный 22 м3/мин, 12 бар. ЗИФ-ПВ-22/1,2-R</v>
          </cell>
          <cell r="L105">
            <v>22</v>
          </cell>
          <cell r="O105">
            <v>0</v>
          </cell>
          <cell r="P105">
            <v>12</v>
          </cell>
          <cell r="R105">
            <v>221</v>
          </cell>
          <cell r="X105" t="str">
            <v>-40...+40</v>
          </cell>
          <cell r="Y105" t="str">
            <v>3120*1500*1790</v>
          </cell>
          <cell r="Z105" t="str">
            <v>3120</v>
          </cell>
          <cell r="AA105" t="str">
            <v>1500</v>
          </cell>
          <cell r="AB105" t="str">
            <v>1790</v>
          </cell>
          <cell r="AC105">
            <v>2600</v>
          </cell>
          <cell r="AD105" t="str">
            <v>Уличное</v>
          </cell>
          <cell r="AE105" t="str">
            <v>1хG2"</v>
          </cell>
          <cell r="AH105" t="str">
            <v>98</v>
          </cell>
          <cell r="AI105" t="str">
            <v>1500</v>
          </cell>
          <cell r="AJ105" t="str">
            <v>Воздушное</v>
          </cell>
          <cell r="AK105" t="str">
            <v>ЗИФ-00044617;ЗИФ-00044616;ЗИФ-00044615;ЗИФ-00044597</v>
          </cell>
          <cell r="AL105" t="str">
            <v>Похож на Atlas Copco XAHS 347 Cd, Atlas Copco XAHS 700</v>
          </cell>
          <cell r="AM105" t="str">
            <v>Воздух</v>
          </cell>
          <cell r="AN105" t="str">
            <v>≤3,5</v>
          </cell>
          <cell r="AO105">
            <v>110</v>
          </cell>
          <cell r="AP105" t="str">
            <v>3,5</v>
          </cell>
          <cell r="AR105" t="str">
            <v>Плюс 40 ℃ к входной</v>
          </cell>
          <cell r="AV105" t="str">
            <v>≤90</v>
          </cell>
          <cell r="AW105" t="str">
            <v>Аналоговое</v>
          </cell>
          <cell r="AX10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5" t="str">
            <v>На раме</v>
          </cell>
          <cell r="BA105" t="str">
            <v>Прямой, через сцепление</v>
          </cell>
          <cell r="BB105" t="str">
            <v>Дизельный (ЯМЗ)</v>
          </cell>
          <cell r="BC105" t="str">
            <v>Винтовой</v>
          </cell>
          <cell r="BD105" t="str">
            <v>Маслозаполнный</v>
          </cell>
          <cell r="BF105" t="str">
            <v>Изменение оборотов двигателя+ дросселирование на всасывании</v>
          </cell>
          <cell r="BG105" t="str">
            <v>Электростартер</v>
          </cell>
          <cell r="BI105" t="str">
            <v>ЯМЗ-238Б</v>
          </cell>
          <cell r="BJ105">
            <v>2000</v>
          </cell>
          <cell r="BL105">
            <v>14.86</v>
          </cell>
          <cell r="BM105">
            <v>45.89</v>
          </cell>
          <cell r="BN105" t="str">
            <v>2х190</v>
          </cell>
          <cell r="CC105" t="str">
            <v>40 р. д.</v>
          </cell>
          <cell r="CD105" t="e">
            <v>#REF!</v>
          </cell>
        </row>
        <row r="106">
          <cell r="G106" t="str">
            <v>ЗИФ-00044246</v>
          </cell>
          <cell r="H106" t="str">
            <v>ЗИФ-ПВ-24/1,2-R</v>
          </cell>
          <cell r="I106" t="str">
            <v>ЗИФ-ПВ-24/1,2-R. Компрессорная станция (АРМ9-40)</v>
          </cell>
          <cell r="J106" t="str">
            <v>Компрессор ЗИФ. Станция компрессорная передвижная дизельная ЗИФ-ПВ-24/1,2-R</v>
          </cell>
          <cell r="K106" t="str">
            <v>Компрессор ЗИФ дизельный 24 м3/мин, 12 бар. ЗИФ-ПВ-24/1,2-R</v>
          </cell>
          <cell r="L106">
            <v>24</v>
          </cell>
          <cell r="O106">
            <v>0</v>
          </cell>
          <cell r="P106">
            <v>12</v>
          </cell>
          <cell r="R106">
            <v>221</v>
          </cell>
          <cell r="X106" t="str">
            <v>-40...+40</v>
          </cell>
          <cell r="Y106" t="str">
            <v>3120*1500*1790</v>
          </cell>
          <cell r="Z106" t="str">
            <v>3120</v>
          </cell>
          <cell r="AA106" t="str">
            <v>1500</v>
          </cell>
          <cell r="AB106" t="str">
            <v>1790</v>
          </cell>
          <cell r="AC106">
            <v>2600</v>
          </cell>
          <cell r="AD106" t="str">
            <v>Уличное</v>
          </cell>
          <cell r="AE106" t="str">
            <v>1хG2"</v>
          </cell>
          <cell r="AH106" t="str">
            <v>98</v>
          </cell>
          <cell r="AI106" t="str">
            <v>1500</v>
          </cell>
          <cell r="AJ106" t="str">
            <v>Воздушное</v>
          </cell>
          <cell r="AK106" t="str">
            <v>ЗИФ-00044617;ЗИФ-00044616;ЗИФ-00044615;ЗИФ-00044598</v>
          </cell>
          <cell r="AL106" t="str">
            <v>Похож на Atlas Copco XAHS 447 Cd</v>
          </cell>
          <cell r="AM106" t="str">
            <v>Воздух</v>
          </cell>
          <cell r="AN106" t="str">
            <v>≤3,5</v>
          </cell>
          <cell r="AO106">
            <v>110</v>
          </cell>
          <cell r="AP106" t="str">
            <v>3,5</v>
          </cell>
          <cell r="AR106" t="str">
            <v>Плюс 40 ℃ к входной</v>
          </cell>
          <cell r="AV106" t="str">
            <v>≤90</v>
          </cell>
          <cell r="AW106" t="str">
            <v>Аналоговое</v>
          </cell>
          <cell r="AX10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6" t="str">
            <v>На раме</v>
          </cell>
          <cell r="BA106" t="str">
            <v>Прямой, через сцепление</v>
          </cell>
          <cell r="BB106" t="str">
            <v>Дизельный (ЯМЗ)</v>
          </cell>
          <cell r="BC106" t="str">
            <v>Винтовой</v>
          </cell>
          <cell r="BD106" t="str">
            <v>Маслозаполнный</v>
          </cell>
          <cell r="BF106" t="str">
            <v>Изменение оборотов двигателя+ дросселирование на всасывании</v>
          </cell>
          <cell r="BG106" t="str">
            <v>Электростартер</v>
          </cell>
          <cell r="BI106" t="str">
            <v>ЯМЗ-238Б</v>
          </cell>
          <cell r="BJ106">
            <v>2000</v>
          </cell>
          <cell r="BL106">
            <v>14.86</v>
          </cell>
          <cell r="BM106">
            <v>45.89</v>
          </cell>
          <cell r="BN106" t="str">
            <v>2х190</v>
          </cell>
          <cell r="CC106" t="str">
            <v>40 р. д.</v>
          </cell>
          <cell r="CD106" t="e">
            <v>#REF!</v>
          </cell>
        </row>
        <row r="107">
          <cell r="G107" t="str">
            <v>ЗИФ-00044247</v>
          </cell>
          <cell r="H107" t="str">
            <v>ЗИФ-ПВ-26/1,2-R</v>
          </cell>
          <cell r="I107" t="str">
            <v>ЗИФ-ПВ-26/1,2-R. Компрессорная станция (АРМ9-40)</v>
          </cell>
          <cell r="J107" t="str">
            <v>Компрессор ЗИФ. Станция компрессорная передвижная дизельная ЗИФ-ПВ-26/1,2-R</v>
          </cell>
          <cell r="K107" t="str">
            <v>Компрессор ЗИФ дизельный 26 м3/мин, 12 бар. ЗИФ-ПВ-26/1,2-R</v>
          </cell>
          <cell r="L107">
            <v>26</v>
          </cell>
          <cell r="O107">
            <v>0</v>
          </cell>
          <cell r="P107">
            <v>12</v>
          </cell>
          <cell r="R107">
            <v>243</v>
          </cell>
          <cell r="X107" t="str">
            <v>-40...+40</v>
          </cell>
          <cell r="Y107" t="str">
            <v>3120*1500*1790</v>
          </cell>
          <cell r="Z107" t="str">
            <v>3120</v>
          </cell>
          <cell r="AA107" t="str">
            <v>1500</v>
          </cell>
          <cell r="AB107" t="str">
            <v>1790</v>
          </cell>
          <cell r="AC107">
            <v>2600</v>
          </cell>
          <cell r="AD107" t="str">
            <v>Уличное</v>
          </cell>
          <cell r="AE107" t="str">
            <v>1хG2"</v>
          </cell>
          <cell r="AH107" t="str">
            <v>98</v>
          </cell>
          <cell r="AI107" t="str">
            <v>1500</v>
          </cell>
          <cell r="AJ107" t="str">
            <v>Воздушное</v>
          </cell>
          <cell r="AK107" t="str">
            <v>ЗИФ-00044617;ЗИФ-00044616;ЗИФ-00044615;ЗИФ-00044599</v>
          </cell>
          <cell r="AL107" t="str">
            <v>Похож на Atlas Copco XAHS 447 Cd</v>
          </cell>
          <cell r="AM107" t="str">
            <v>Воздух</v>
          </cell>
          <cell r="AN107" t="str">
            <v>≤3,5</v>
          </cell>
          <cell r="AO107">
            <v>110</v>
          </cell>
          <cell r="AP107" t="str">
            <v>3,5</v>
          </cell>
          <cell r="AR107" t="str">
            <v>Плюс 40 ℃ к входной</v>
          </cell>
          <cell r="AV107" t="str">
            <v>≤90</v>
          </cell>
          <cell r="AW107" t="str">
            <v>Аналоговое</v>
          </cell>
          <cell r="AX10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7" t="str">
            <v>На раме</v>
          </cell>
          <cell r="BA107" t="str">
            <v>Прямой, через сцепление</v>
          </cell>
          <cell r="BB107" t="str">
            <v>Дизельный (ЯМЗ)</v>
          </cell>
          <cell r="BC107" t="str">
            <v>Винтовой</v>
          </cell>
          <cell r="BD107" t="str">
            <v>Маслозаполнный</v>
          </cell>
          <cell r="BF107" t="str">
            <v>Изменение оборотов двигателя+ дросселирование на всасывании</v>
          </cell>
          <cell r="BG107" t="str">
            <v>Электростартер</v>
          </cell>
          <cell r="BI107" t="str">
            <v>ЯМЗ-238Д</v>
          </cell>
          <cell r="BJ107">
            <v>2100</v>
          </cell>
          <cell r="BL107">
            <v>14.86</v>
          </cell>
          <cell r="BM107">
            <v>50.54</v>
          </cell>
          <cell r="BN107" t="str">
            <v>2х190</v>
          </cell>
          <cell r="CC107" t="str">
            <v>40 р. д.</v>
          </cell>
          <cell r="CD107" t="e">
            <v>#REF!</v>
          </cell>
        </row>
        <row r="108">
          <cell r="G108" t="str">
            <v>ЗИФ-00044248</v>
          </cell>
          <cell r="H108" t="str">
            <v>ЗИФ-ПВ-28/1,2-R</v>
          </cell>
          <cell r="I108" t="str">
            <v>ЗИФ-ПВ-28/1,2-R. Компрессорная станция (АРМ9-40)</v>
          </cell>
          <cell r="J108" t="str">
            <v>Компрессор ЗИФ. Станция компрессорная передвижная дизельная ЗИФ-ПВ-28/1,2-R</v>
          </cell>
          <cell r="K108" t="str">
            <v>Компрессор ЗИФ дизельный 28 м3/мин, 12 бар. ЗИФ-ПВ-28/1,2-R</v>
          </cell>
          <cell r="L108">
            <v>28</v>
          </cell>
          <cell r="O108">
            <v>0</v>
          </cell>
          <cell r="P108">
            <v>12</v>
          </cell>
          <cell r="R108">
            <v>294</v>
          </cell>
          <cell r="X108" t="str">
            <v>-40...+40</v>
          </cell>
          <cell r="Y108" t="str">
            <v>3120*1500*1790</v>
          </cell>
          <cell r="Z108" t="str">
            <v>3120</v>
          </cell>
          <cell r="AA108" t="str">
            <v>1500</v>
          </cell>
          <cell r="AB108" t="str">
            <v>1790</v>
          </cell>
          <cell r="AC108">
            <v>2600</v>
          </cell>
          <cell r="AD108" t="str">
            <v>Уличное</v>
          </cell>
          <cell r="AE108" t="str">
            <v>1хG2"</v>
          </cell>
          <cell r="AH108" t="str">
            <v>98</v>
          </cell>
          <cell r="AI108" t="str">
            <v>1500</v>
          </cell>
          <cell r="AJ108" t="str">
            <v>Воздушное</v>
          </cell>
          <cell r="AK108" t="str">
            <v>ЗИФ-00044617;ЗИФ-00044616;ЗИФ-00044615;ЗИФ-00044600</v>
          </cell>
          <cell r="AL108" t="str">
            <v>Похож на Atlas Copco XAHS 447 Cd, Atlas Copco XAVS 1000</v>
          </cell>
          <cell r="AM108" t="str">
            <v>Воздух</v>
          </cell>
          <cell r="AN108" t="str">
            <v>≤3,5</v>
          </cell>
          <cell r="AO108">
            <v>110</v>
          </cell>
          <cell r="AP108" t="str">
            <v>3,5</v>
          </cell>
          <cell r="AR108" t="str">
            <v>Плюс 40 ℃ к входной</v>
          </cell>
          <cell r="AV108" t="str">
            <v>≤90</v>
          </cell>
          <cell r="AW108" t="str">
            <v>Аналоговое</v>
          </cell>
          <cell r="AX10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8" t="str">
            <v>На раме</v>
          </cell>
          <cell r="BA108" t="str">
            <v>Прямой, через сцепление</v>
          </cell>
          <cell r="BB108" t="str">
            <v>Дизельный (ЯМЗ)</v>
          </cell>
          <cell r="BC108" t="str">
            <v>Винтовой</v>
          </cell>
          <cell r="BD108" t="str">
            <v>Маслозаполнный</v>
          </cell>
          <cell r="BF108" t="str">
            <v>Изменение оборотов двигателя+ дросселирование на всасывании</v>
          </cell>
          <cell r="BG108" t="str">
            <v>Электростартер</v>
          </cell>
          <cell r="BI108" t="str">
            <v>ЯМЗ-7511</v>
          </cell>
          <cell r="BJ108">
            <v>1900</v>
          </cell>
          <cell r="BL108">
            <v>14.86</v>
          </cell>
          <cell r="BM108">
            <v>57.33</v>
          </cell>
          <cell r="BN108" t="str">
            <v>2х190</v>
          </cell>
          <cell r="CC108" t="str">
            <v>40 р. д.</v>
          </cell>
          <cell r="CD108" t="e">
            <v>#REF!</v>
          </cell>
        </row>
        <row r="109">
          <cell r="G109" t="str">
            <v>ЗИФ-00044249</v>
          </cell>
          <cell r="H109" t="str">
            <v>ЗИФ-ПВ-30/1,2-R</v>
          </cell>
          <cell r="I109" t="str">
            <v>ЗИФ-ПВ-30/1,2-R. Компрессорная станция (АРМ9-40)</v>
          </cell>
          <cell r="J109" t="str">
            <v>Компрессор ЗИФ. Станция компрессорная передвижная дизельная ЗИФ-ПВ-30/1,2-R</v>
          </cell>
          <cell r="K109" t="str">
            <v>Компрессор ЗИФ дизельный 30 м3/мин, 12 бар. ЗИФ-ПВ-30/1,2-R</v>
          </cell>
          <cell r="L109">
            <v>30</v>
          </cell>
          <cell r="O109">
            <v>0</v>
          </cell>
          <cell r="P109">
            <v>12</v>
          </cell>
          <cell r="R109">
            <v>309</v>
          </cell>
          <cell r="X109" t="str">
            <v>-40...+40</v>
          </cell>
          <cell r="Y109" t="str">
            <v>3120*1500*1790</v>
          </cell>
          <cell r="Z109" t="str">
            <v>3120</v>
          </cell>
          <cell r="AA109" t="str">
            <v>1500</v>
          </cell>
          <cell r="AB109" t="str">
            <v>1790</v>
          </cell>
          <cell r="AC109">
            <v>2600</v>
          </cell>
          <cell r="AD109" t="str">
            <v>Уличное</v>
          </cell>
          <cell r="AE109" t="str">
            <v>1хG2"</v>
          </cell>
          <cell r="AH109" t="str">
            <v>98</v>
          </cell>
          <cell r="AI109" t="str">
            <v>1500</v>
          </cell>
          <cell r="AJ109" t="str">
            <v>Воздушное</v>
          </cell>
          <cell r="AK109" t="str">
            <v>ЗИФ-00044617;ЗИФ-00044616;ЗИФ-00044615;ЗИФ-00044601</v>
          </cell>
          <cell r="AL109" t="str">
            <v>Похож на Atlas Copco XAVS 1000</v>
          </cell>
          <cell r="AM109" t="str">
            <v>Воздух</v>
          </cell>
          <cell r="AN109" t="str">
            <v>≤3,5</v>
          </cell>
          <cell r="AO109">
            <v>110</v>
          </cell>
          <cell r="AP109" t="str">
            <v>3,5</v>
          </cell>
          <cell r="AR109" t="str">
            <v>Плюс 40 ℃ к входной</v>
          </cell>
          <cell r="AV109" t="str">
            <v>≤90</v>
          </cell>
          <cell r="AW109" t="str">
            <v>Аналоговое</v>
          </cell>
          <cell r="AX10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0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09" t="str">
            <v>На раме</v>
          </cell>
          <cell r="BA109" t="str">
            <v>Прямой, через сцепление</v>
          </cell>
          <cell r="BB109" t="str">
            <v>Дизельный (ЯМЗ)</v>
          </cell>
          <cell r="BC109" t="str">
            <v>Винтовой</v>
          </cell>
          <cell r="BD109" t="str">
            <v>Маслозаполнный</v>
          </cell>
          <cell r="BF109" t="str">
            <v>Изменение оборотов двигателя+ дросселирование на всасывании</v>
          </cell>
          <cell r="BG109" t="str">
            <v>Электростартер</v>
          </cell>
          <cell r="BI109" t="str">
            <v>ЯМЗ-7513</v>
          </cell>
          <cell r="BJ109">
            <v>1900</v>
          </cell>
          <cell r="BL109">
            <v>14.86</v>
          </cell>
          <cell r="BM109">
            <v>60.26</v>
          </cell>
          <cell r="BN109" t="str">
            <v>2х190</v>
          </cell>
          <cell r="CC109" t="str">
            <v>40 р. д.</v>
          </cell>
          <cell r="CD109" t="e">
            <v>#REF!</v>
          </cell>
        </row>
        <row r="110">
          <cell r="G110" t="str">
            <v>ЗИФ-00044266</v>
          </cell>
          <cell r="H110" t="str">
            <v>ЗИФ-ПВ-4/1,3-R</v>
          </cell>
          <cell r="I110" t="str">
            <v>ЗИФ-ПВ-4/1,3-R. Компрессорная станция (АРМ9-22.1-03)</v>
          </cell>
          <cell r="J110" t="str">
            <v>Компрессор ЗИФ. Станция компрессорная передвижная дизельная ЗИФ-ПВ-4/1,3-R</v>
          </cell>
          <cell r="K110" t="str">
            <v>Компрессор ЗИФ дизельный 4 м3/мин, 13 бар. ЗИФ-ПВ-4/1,3-R</v>
          </cell>
          <cell r="L110">
            <v>4</v>
          </cell>
          <cell r="O110">
            <v>0</v>
          </cell>
          <cell r="P110">
            <v>13</v>
          </cell>
          <cell r="R110">
            <v>60</v>
          </cell>
          <cell r="X110" t="str">
            <v>-25...+40</v>
          </cell>
          <cell r="Y110" t="str">
            <v>2014*1244*1478</v>
          </cell>
          <cell r="Z110" t="str">
            <v>2014</v>
          </cell>
          <cell r="AA110" t="str">
            <v>1244</v>
          </cell>
          <cell r="AB110" t="str">
            <v>1478</v>
          </cell>
          <cell r="AC110">
            <v>1170</v>
          </cell>
          <cell r="AD110" t="str">
            <v>Уличное</v>
          </cell>
          <cell r="AE110" t="str">
            <v>3хG3/4"</v>
          </cell>
          <cell r="AH110" t="str">
            <v>98</v>
          </cell>
          <cell r="AI110" t="str">
            <v>1500</v>
          </cell>
          <cell r="AJ110" t="str">
            <v>Воздушное</v>
          </cell>
          <cell r="AK110" t="str">
            <v>ЗИФ-00044609;ЗИФ-00044610;ЗИФ-00044611;ЗИФ-00018818;ЗИФ-00044576;ЗИФ-00044595</v>
          </cell>
          <cell r="AL110" t="str">
            <v>Похож на Atlas Copco U 250 PACE</v>
          </cell>
          <cell r="AM110" t="str">
            <v>Воздух</v>
          </cell>
          <cell r="AN110" t="str">
            <v>≤3,5</v>
          </cell>
          <cell r="AO110">
            <v>110</v>
          </cell>
          <cell r="AP110" t="str">
            <v>3,5</v>
          </cell>
          <cell r="AR110" t="str">
            <v>Плюс 40 ℃ к входной</v>
          </cell>
          <cell r="AS110">
            <v>13</v>
          </cell>
          <cell r="AV110" t="str">
            <v>≤80</v>
          </cell>
          <cell r="AW110" t="str">
            <v>Аналоговое</v>
          </cell>
          <cell r="AX11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0" t="str">
            <v>На раме</v>
          </cell>
          <cell r="BA110" t="str">
            <v>Прямой, через сцепление</v>
          </cell>
          <cell r="BB110" t="str">
            <v>Дизельный (ММЗ)</v>
          </cell>
          <cell r="BC110" t="str">
            <v>Винтовой</v>
          </cell>
          <cell r="BD110" t="str">
            <v>Маслозаполнный</v>
          </cell>
          <cell r="BF110" t="str">
            <v>Изменение оборотов двигателя+ дросселирование на всасывании</v>
          </cell>
          <cell r="BG110" t="str">
            <v>Электростартер</v>
          </cell>
          <cell r="BI110" t="str">
            <v>ММЗ-243</v>
          </cell>
          <cell r="BJ110">
            <v>2200</v>
          </cell>
          <cell r="BL110">
            <v>4.75</v>
          </cell>
          <cell r="BM110">
            <v>13.1</v>
          </cell>
          <cell r="BN110">
            <v>80</v>
          </cell>
          <cell r="CC110" t="str">
            <v>10 р. д.</v>
          </cell>
          <cell r="CD110" t="e">
            <v>#REF!</v>
          </cell>
        </row>
        <row r="111">
          <cell r="G111" t="str">
            <v>ЗИФ-00044267</v>
          </cell>
          <cell r="H111" t="str">
            <v>ЗИФ-ПВ-5/1,3-R</v>
          </cell>
          <cell r="I111" t="str">
            <v>ЗИФ-ПВ-5/1,3-R. Компрессорная станция (АРМ9-50-11)</v>
          </cell>
          <cell r="J111" t="str">
            <v>Компрессор ЗИФ. Станция компрессорная передвижная дизельная ЗИФ-ПВ-5/1,3-R</v>
          </cell>
          <cell r="K111" t="str">
            <v>Компрессор ЗИФ дизельный 5 м3/мин, 13 бар. ЗИФ-ПВ-5/1,3-R</v>
          </cell>
          <cell r="L111">
            <v>5</v>
          </cell>
          <cell r="O111">
            <v>0</v>
          </cell>
          <cell r="P111">
            <v>13</v>
          </cell>
          <cell r="R111">
            <v>78</v>
          </cell>
          <cell r="X111" t="str">
            <v>-25...+40</v>
          </cell>
          <cell r="Y111" t="str">
            <v>2270*1244*1500</v>
          </cell>
          <cell r="Z111" t="str">
            <v>2270</v>
          </cell>
          <cell r="AA111" t="str">
            <v>1244</v>
          </cell>
          <cell r="AB111" t="str">
            <v>1500</v>
          </cell>
          <cell r="AC111">
            <v>1570</v>
          </cell>
          <cell r="AD111" t="str">
            <v>Уличное</v>
          </cell>
          <cell r="AE111" t="str">
            <v>3хG3/4"</v>
          </cell>
          <cell r="AH111" t="str">
            <v>98</v>
          </cell>
          <cell r="AI111" t="str">
            <v>1500</v>
          </cell>
          <cell r="AJ111" t="str">
            <v>Воздушное</v>
          </cell>
          <cell r="AK111" t="str">
            <v>ЗИФ-00044609;ЗИФ-00044610;ЗИФ-00044611;ЗИФ-00018818;ЗИФ-00044576;ЗИФ-00044595</v>
          </cell>
          <cell r="AL111" t="str">
            <v>Похож на Atlas Copco XAHS 108, Atlas Copco XAHS 107 Kd, Atlas Copco U190-12.</v>
          </cell>
          <cell r="AM111" t="str">
            <v>Воздух</v>
          </cell>
          <cell r="AN111" t="str">
            <v>≤3,5</v>
          </cell>
          <cell r="AO111">
            <v>110</v>
          </cell>
          <cell r="AP111" t="str">
            <v>3,5</v>
          </cell>
          <cell r="AR111" t="str">
            <v>Плюс 40 ℃ к входной</v>
          </cell>
          <cell r="AS111">
            <v>23</v>
          </cell>
          <cell r="AV111" t="str">
            <v>≤80</v>
          </cell>
          <cell r="AW111" t="str">
            <v>Аналоговое</v>
          </cell>
          <cell r="AX11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1" t="str">
            <v>На раме</v>
          </cell>
          <cell r="BA111" t="str">
            <v>Прямой, через сцепление</v>
          </cell>
          <cell r="BB111" t="str">
            <v>Дизельный (ММЗ)</v>
          </cell>
          <cell r="BC111" t="str">
            <v>Винтовой</v>
          </cell>
          <cell r="BD111" t="str">
            <v>Маслозаполнный</v>
          </cell>
          <cell r="BF111" t="str">
            <v>Изменение оборотов двигателя+ дросселирование на всасывании</v>
          </cell>
          <cell r="BG111" t="str">
            <v>Электростартер</v>
          </cell>
          <cell r="BI111" t="str">
            <v>ММЗ-245</v>
          </cell>
          <cell r="BJ111">
            <v>2200</v>
          </cell>
          <cell r="BL111">
            <v>4.75</v>
          </cell>
          <cell r="BM111">
            <v>13.1</v>
          </cell>
          <cell r="BN111">
            <v>80</v>
          </cell>
          <cell r="CC111" t="str">
            <v>10 р. д.</v>
          </cell>
          <cell r="CD111" t="e">
            <v>#REF!</v>
          </cell>
        </row>
        <row r="112">
          <cell r="G112" t="str">
            <v>ЗИФ-00044268</v>
          </cell>
          <cell r="H112" t="str">
            <v>ЗИФ-ПВ-6/1,3-R</v>
          </cell>
          <cell r="I112" t="str">
            <v>ЗИФ-ПВ-6/1,3-R. Компрессорная станция (АРМ9-40)</v>
          </cell>
          <cell r="J112" t="str">
            <v>Компрессор ЗИФ. Станция компрессорная передвижная дизельная ЗИФ-ПВ-6/1,3-R</v>
          </cell>
          <cell r="K112" t="str">
            <v>Компрессор ЗИФ дизельный 6 м3/мин, 13 бар. ЗИФ-ПВ-6/1,3-R</v>
          </cell>
          <cell r="L112">
            <v>6</v>
          </cell>
          <cell r="O112">
            <v>0</v>
          </cell>
          <cell r="P112">
            <v>13</v>
          </cell>
          <cell r="R112">
            <v>78</v>
          </cell>
          <cell r="X112" t="str">
            <v>-25...+40</v>
          </cell>
          <cell r="Y112" t="str">
            <v>2270*1244*1500</v>
          </cell>
          <cell r="Z112" t="str">
            <v>2270</v>
          </cell>
          <cell r="AA112" t="str">
            <v>1244</v>
          </cell>
          <cell r="AB112" t="str">
            <v>1500</v>
          </cell>
          <cell r="AC112">
            <v>1570</v>
          </cell>
          <cell r="AD112" t="str">
            <v>Уличное</v>
          </cell>
          <cell r="AE112" t="str">
            <v>3хG3/4"</v>
          </cell>
          <cell r="AH112" t="str">
            <v>98</v>
          </cell>
          <cell r="AI112" t="str">
            <v>1500</v>
          </cell>
          <cell r="AJ112" t="str">
            <v>Воздушное</v>
          </cell>
          <cell r="AK112" t="str">
            <v>ЗИФ-00044609;ЗИФ-00044610;ЗИФ-00044611;ЗИФ-00018818;ЗИФ-00044576;ЗИФ-00044595</v>
          </cell>
          <cell r="AL112" t="str">
            <v>Похож на Atlas Copco XAHS 107 Kd, Atlas Copco XAHS 108</v>
          </cell>
          <cell r="AM112" t="str">
            <v>Воздух</v>
          </cell>
          <cell r="AN112" t="str">
            <v>≤3,5</v>
          </cell>
          <cell r="AO112">
            <v>110</v>
          </cell>
          <cell r="AP112" t="str">
            <v>3,5</v>
          </cell>
          <cell r="AR112" t="str">
            <v>Плюс 40 ℃ к входной</v>
          </cell>
          <cell r="AS112">
            <v>23</v>
          </cell>
          <cell r="AV112" t="str">
            <v>≤80</v>
          </cell>
          <cell r="AW112" t="str">
            <v>Аналоговое</v>
          </cell>
          <cell r="AX11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2" t="str">
            <v>На раме</v>
          </cell>
          <cell r="BA112" t="str">
            <v>Прямой, через сцепление</v>
          </cell>
          <cell r="BB112" t="str">
            <v>Дизельный (ММЗ)</v>
          </cell>
          <cell r="BC112" t="str">
            <v>Винтовой</v>
          </cell>
          <cell r="BD112" t="str">
            <v>Маслозаполнный</v>
          </cell>
          <cell r="BF112" t="str">
            <v>Изменение оборотов двигателя+ дросселирование на всасывании</v>
          </cell>
          <cell r="BG112" t="str">
            <v>Электростартер</v>
          </cell>
          <cell r="BI112" t="str">
            <v>ММЗ-245</v>
          </cell>
          <cell r="BJ112">
            <v>2200</v>
          </cell>
          <cell r="BL112">
            <v>4.75</v>
          </cell>
          <cell r="BM112">
            <v>13.1</v>
          </cell>
          <cell r="BN112">
            <v>80</v>
          </cell>
          <cell r="CC112" t="str">
            <v>10 р. д.</v>
          </cell>
          <cell r="CD112" t="e">
            <v>#REF!</v>
          </cell>
        </row>
        <row r="113">
          <cell r="G113" t="str">
            <v>ЗИФ-00044269</v>
          </cell>
          <cell r="H113" t="str">
            <v>ЗИФ-ПВ-8/1,3-R</v>
          </cell>
          <cell r="I113" t="str">
            <v>ЗИФ-ПВ-8/1,3-R. Компрессорная станция (АРМ9-40)</v>
          </cell>
          <cell r="J113" t="str">
            <v>Компрессор ЗИФ. Станция компрессорная передвижная дизельная ЗИФ-ПВ-8/1,3-R</v>
          </cell>
          <cell r="K113" t="str">
            <v>Компрессор ЗИФ дизельный 8 м3/мин, 13 бар. ЗИФ-ПВ-8/1,3-R</v>
          </cell>
          <cell r="L113">
            <v>8</v>
          </cell>
          <cell r="O113">
            <v>0</v>
          </cell>
          <cell r="P113">
            <v>13</v>
          </cell>
          <cell r="R113">
            <v>95</v>
          </cell>
          <cell r="X113" t="str">
            <v>-25...+40</v>
          </cell>
          <cell r="Y113" t="str">
            <v>2400*1230*1660</v>
          </cell>
          <cell r="Z113" t="str">
            <v>2400</v>
          </cell>
          <cell r="AA113" t="str">
            <v>1230</v>
          </cell>
          <cell r="AB113" t="str">
            <v>1660</v>
          </cell>
          <cell r="AC113">
            <v>1580</v>
          </cell>
          <cell r="AD113" t="str">
            <v>Уличное</v>
          </cell>
          <cell r="AE113" t="str">
            <v>3хG3/4"+1хG1-1/2"</v>
          </cell>
          <cell r="AH113" t="str">
            <v>98</v>
          </cell>
          <cell r="AI113" t="str">
            <v>1500</v>
          </cell>
          <cell r="AJ113" t="str">
            <v>Воздушное</v>
          </cell>
          <cell r="AK113" t="str">
            <v>ЗИФ-00044609;ЗИФ-00044610;ЗИФ-00044611;ЗИФ-00018818;ЗИФ-00044576;ЗИФ-00044595</v>
          </cell>
          <cell r="AL113" t="str">
            <v>Похож на Atlas Copco XAHS 146 Dd</v>
          </cell>
          <cell r="AM113" t="str">
            <v>Воздух</v>
          </cell>
          <cell r="AN113" t="str">
            <v>≤3,5</v>
          </cell>
          <cell r="AO113">
            <v>110</v>
          </cell>
          <cell r="AP113" t="str">
            <v>3,5</v>
          </cell>
          <cell r="AR113" t="str">
            <v>Плюс 40 ℃ к входной</v>
          </cell>
          <cell r="AV113" t="str">
            <v>≤85</v>
          </cell>
          <cell r="AW113" t="str">
            <v>Аналоговое</v>
          </cell>
          <cell r="AX11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3" t="str">
            <v>На раме</v>
          </cell>
          <cell r="BA113" t="str">
            <v>Прямой, через сцепление</v>
          </cell>
          <cell r="BB113" t="str">
            <v>Дизельный (ММЗ)</v>
          </cell>
          <cell r="BC113" t="str">
            <v>Винтовой</v>
          </cell>
          <cell r="BD113" t="str">
            <v>Маслозаполнный</v>
          </cell>
          <cell r="BF113" t="str">
            <v>Изменение оборотов двигателя+ дросселирование на всасывании</v>
          </cell>
          <cell r="BG113" t="str">
            <v>Электростартер</v>
          </cell>
          <cell r="BI113" t="str">
            <v>ММЗ-245,16</v>
          </cell>
          <cell r="BJ113">
            <v>2100</v>
          </cell>
          <cell r="BL113">
            <v>4.75</v>
          </cell>
          <cell r="BM113">
            <v>19.95</v>
          </cell>
          <cell r="BN113">
            <v>80</v>
          </cell>
          <cell r="CC113" t="str">
            <v>10 р. д.</v>
          </cell>
          <cell r="CD113" t="e">
            <v>#REF!</v>
          </cell>
        </row>
        <row r="114">
          <cell r="G114" t="str">
            <v>ЗИФ-00044270</v>
          </cell>
          <cell r="H114" t="str">
            <v>ЗИФ-ПВ-10/1,3-R</v>
          </cell>
          <cell r="I114" t="str">
            <v>ЗИФ-ПВ-10/1,3-R. Компрессорная станция (АРМ9-516-02)</v>
          </cell>
          <cell r="J114" t="str">
            <v>Компрессор ЗИФ. Станция компрессорная передвижная дизельная ЗИФ-ПВ-10/1,3-R</v>
          </cell>
          <cell r="K114" t="str">
            <v>Компрессор ЗИФ дизельный 10 м3/мин, 13 бар. ЗИФ-ПВ-10/1,3-R</v>
          </cell>
          <cell r="L114">
            <v>10</v>
          </cell>
          <cell r="O114">
            <v>0</v>
          </cell>
          <cell r="P114">
            <v>13</v>
          </cell>
          <cell r="R114">
            <v>95</v>
          </cell>
          <cell r="X114" t="str">
            <v>-25...+40</v>
          </cell>
          <cell r="Y114" t="str">
            <v>2400*1230*1660</v>
          </cell>
          <cell r="Z114" t="str">
            <v>2400</v>
          </cell>
          <cell r="AA114" t="str">
            <v>1230</v>
          </cell>
          <cell r="AB114" t="str">
            <v>1660</v>
          </cell>
          <cell r="AC114">
            <v>1580</v>
          </cell>
          <cell r="AD114" t="str">
            <v>Уличное</v>
          </cell>
          <cell r="AE114" t="str">
            <v>3хG3/4"+1хG1-1/2"</v>
          </cell>
          <cell r="AH114" t="str">
            <v>98</v>
          </cell>
          <cell r="AI114" t="str">
            <v>1500</v>
          </cell>
          <cell r="AJ114" t="str">
            <v>Воздушное</v>
          </cell>
          <cell r="AK114" t="str">
            <v>ЗИФ-00044611;ЗИФ-00044614;ЗИФ-00018818;ЗИФ-00044576;ЗИФ-00044575</v>
          </cell>
          <cell r="AL114" t="str">
            <v>Похож на Atlas Copco XAHS 350 Cud, Atlas Copco XAHS 400 PACE, Atlas Copco XAVS 166 Dd</v>
          </cell>
          <cell r="AM114" t="str">
            <v>Воздух</v>
          </cell>
          <cell r="AN114" t="str">
            <v>≤3,5</v>
          </cell>
          <cell r="AO114">
            <v>110</v>
          </cell>
          <cell r="AP114" t="str">
            <v>3,5</v>
          </cell>
          <cell r="AR114" t="str">
            <v>Плюс 40 ℃ к входной</v>
          </cell>
          <cell r="AV114" t="str">
            <v>≤85</v>
          </cell>
          <cell r="AW114" t="str">
            <v>Аналоговое</v>
          </cell>
          <cell r="AX11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4" t="str">
            <v>На раме</v>
          </cell>
          <cell r="BA114" t="str">
            <v>Прямой, через сцепление</v>
          </cell>
          <cell r="BB114" t="str">
            <v>Дизельный (ММЗ)</v>
          </cell>
          <cell r="BC114" t="str">
            <v>Винтовой</v>
          </cell>
          <cell r="BD114" t="str">
            <v>Маслозаполнный</v>
          </cell>
          <cell r="BF114" t="str">
            <v>Изменение оборотов двигателя+ дросселирование на всасывании</v>
          </cell>
          <cell r="BG114" t="str">
            <v>Электростартер</v>
          </cell>
          <cell r="BI114" t="str">
            <v>ММЗ-245,16</v>
          </cell>
          <cell r="BJ114">
            <v>2100</v>
          </cell>
          <cell r="BL114">
            <v>4.75</v>
          </cell>
          <cell r="BM114">
            <v>19.95</v>
          </cell>
          <cell r="BN114">
            <v>80</v>
          </cell>
          <cell r="CC114" t="str">
            <v>10 р. д.</v>
          </cell>
          <cell r="CD114" t="e">
            <v>#REF!</v>
          </cell>
        </row>
        <row r="115">
          <cell r="G115" t="str">
            <v>ЗИФ-00044271</v>
          </cell>
          <cell r="H115" t="str">
            <v>ЗИФ-ПВ-12/1,3-R</v>
          </cell>
          <cell r="I115" t="str">
            <v>ЗИФ-ПВ-12/1,3-R. Компрессорная станция (АРМ9-36)</v>
          </cell>
          <cell r="J115" t="str">
            <v>Компрессор ЗИФ. Станция компрессорная передвижная дизельная ЗИФ-ПВ-12/1,3-R</v>
          </cell>
          <cell r="K115" t="str">
            <v>Компрессор ЗИФ дизельный 12 м3/мин, 13 бар. ЗИФ-ПВ-12/1,3-R</v>
          </cell>
          <cell r="L115">
            <v>12</v>
          </cell>
          <cell r="O115">
            <v>0</v>
          </cell>
          <cell r="P115">
            <v>13</v>
          </cell>
          <cell r="R115">
            <v>132</v>
          </cell>
          <cell r="X115" t="str">
            <v>-40...+40</v>
          </cell>
          <cell r="Y115" t="str">
            <v>3120*1500*1690</v>
          </cell>
          <cell r="Z115" t="str">
            <v>3120</v>
          </cell>
          <cell r="AA115" t="str">
            <v>1500</v>
          </cell>
          <cell r="AB115" t="str">
            <v>1690</v>
          </cell>
          <cell r="AC115">
            <v>2600</v>
          </cell>
          <cell r="AD115" t="str">
            <v>Уличное</v>
          </cell>
          <cell r="AE115" t="str">
            <v>3хG3/4"+1хG1-1/2"</v>
          </cell>
          <cell r="AH115" t="str">
            <v>98</v>
          </cell>
          <cell r="AI115" t="str">
            <v>1500</v>
          </cell>
          <cell r="AJ115" t="str">
            <v>Воздушное</v>
          </cell>
          <cell r="AK115" t="str">
            <v>ЗИФ-00044617;ЗИФ-00044616;ЗИФ-00044615;ЗИФ-00044601</v>
          </cell>
          <cell r="AL115" t="str">
            <v>Похож на Atlas Copco XAHS 450 Cud, Atlas Copco XAVS 196 Dd</v>
          </cell>
          <cell r="AM115" t="str">
            <v>Воздух</v>
          </cell>
          <cell r="AN115" t="str">
            <v>≤3,5</v>
          </cell>
          <cell r="AO115">
            <v>110</v>
          </cell>
          <cell r="AP115" t="str">
            <v>3,5</v>
          </cell>
          <cell r="AR115" t="str">
            <v>Плюс 40 ℃ к входной</v>
          </cell>
          <cell r="AV115" t="str">
            <v>≤85</v>
          </cell>
          <cell r="AW115" t="str">
            <v>Аналоговое</v>
          </cell>
          <cell r="AX11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5" t="str">
            <v>На раме</v>
          </cell>
          <cell r="BA115" t="str">
            <v>Прямой, через сцепление</v>
          </cell>
          <cell r="BB115" t="str">
            <v>Дизельный (ЯМЗ)</v>
          </cell>
          <cell r="BC115" t="str">
            <v>Винтовой</v>
          </cell>
          <cell r="BD115" t="str">
            <v>Маслозаполнный</v>
          </cell>
          <cell r="BF115" t="str">
            <v>Изменение оборотов двигателя+ дросселирование на всасывании</v>
          </cell>
          <cell r="BG115" t="str">
            <v>Электростартер</v>
          </cell>
          <cell r="BI115" t="str">
            <v>ЯМЗ-236М</v>
          </cell>
          <cell r="BJ115">
            <v>2100</v>
          </cell>
          <cell r="BL115">
            <v>7.12</v>
          </cell>
          <cell r="BM115">
            <v>28.25</v>
          </cell>
          <cell r="BN115">
            <v>190</v>
          </cell>
          <cell r="CC115" t="str">
            <v>10 р. д.</v>
          </cell>
          <cell r="CD115" t="e">
            <v>#REF!</v>
          </cell>
        </row>
        <row r="116">
          <cell r="G116" t="str">
            <v>ЗИФ-00044272</v>
          </cell>
          <cell r="H116" t="str">
            <v>ЗИФ-ПВ-14/1,3-R</v>
          </cell>
          <cell r="I116" t="str">
            <v>ЗИФ-ПВ-14/1,3-R. Компрессорная станция (АРМ9-40)</v>
          </cell>
          <cell r="J116" t="str">
            <v>Компрессор ЗИФ. Станция компрессорная передвижная дизельная ЗИФ-ПВ-14/1,3-R</v>
          </cell>
          <cell r="K116" t="str">
            <v>Компрессор ЗИФ дизельный 14 м3/мин, 13 бар. ЗИФ-ПВ-14/1,3-R</v>
          </cell>
          <cell r="L116">
            <v>14</v>
          </cell>
          <cell r="O116">
            <v>0</v>
          </cell>
          <cell r="P116">
            <v>13</v>
          </cell>
          <cell r="R116">
            <v>132</v>
          </cell>
          <cell r="X116" t="str">
            <v>-40...+40</v>
          </cell>
          <cell r="Y116" t="str">
            <v>3120*1500*1790</v>
          </cell>
          <cell r="Z116" t="str">
            <v>3120</v>
          </cell>
          <cell r="AA116" t="str">
            <v>1500</v>
          </cell>
          <cell r="AB116" t="str">
            <v>1790</v>
          </cell>
          <cell r="AC116">
            <v>2600</v>
          </cell>
          <cell r="AD116" t="str">
            <v>Уличное</v>
          </cell>
          <cell r="AE116" t="str">
            <v>3хG3/4"+1хG1-1/2"</v>
          </cell>
          <cell r="AH116" t="str">
            <v>98</v>
          </cell>
          <cell r="AI116" t="str">
            <v>1500</v>
          </cell>
          <cell r="AJ116" t="str">
            <v>Воздушное</v>
          </cell>
          <cell r="AK116" t="str">
            <v>ЗИФ-00044617;ЗИФ-00044616;ЗИФ-00044615;ЗИФ-00044602</v>
          </cell>
          <cell r="AL116" t="str">
            <v>Похож на Atlas Copco XAHS 237 Dd</v>
          </cell>
          <cell r="AM116" t="str">
            <v>Воздух</v>
          </cell>
          <cell r="AN116" t="str">
            <v>≤3,5</v>
          </cell>
          <cell r="AO116">
            <v>110</v>
          </cell>
          <cell r="AP116" t="str">
            <v>3,5</v>
          </cell>
          <cell r="AR116" t="str">
            <v>Плюс 40 ℃ к входной</v>
          </cell>
          <cell r="AV116" t="str">
            <v>≤90</v>
          </cell>
          <cell r="AW116" t="str">
            <v>Аналоговое</v>
          </cell>
          <cell r="AX11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6" t="str">
            <v>На раме</v>
          </cell>
          <cell r="BA116" t="str">
            <v>Прямой, через сцепление</v>
          </cell>
          <cell r="BB116" t="str">
            <v>Дизельный (ЯМЗ)</v>
          </cell>
          <cell r="BC116" t="str">
            <v>Винтовой</v>
          </cell>
          <cell r="BD116" t="str">
            <v>Маслозаполнный</v>
          </cell>
          <cell r="BF116" t="str">
            <v>Изменение оборотов двигателя+ дросселирование на всасывании</v>
          </cell>
          <cell r="BG116" t="str">
            <v>Электростартер</v>
          </cell>
          <cell r="BI116" t="str">
            <v>ЯМЗ-236М</v>
          </cell>
          <cell r="BJ116">
            <v>2100</v>
          </cell>
          <cell r="BL116">
            <v>11.15</v>
          </cell>
          <cell r="BM116">
            <v>28.25</v>
          </cell>
          <cell r="BN116">
            <v>190</v>
          </cell>
          <cell r="CC116" t="str">
            <v>10 р. д.</v>
          </cell>
          <cell r="CD116" t="e">
            <v>#REF!</v>
          </cell>
        </row>
        <row r="117">
          <cell r="G117" t="str">
            <v>ЗИФ-00044273</v>
          </cell>
          <cell r="H117" t="str">
            <v>ЗИФ-ПВ-16/1,3-R</v>
          </cell>
          <cell r="I117" t="str">
            <v>ЗИФ-ПВ-16/1,3-R. Компрессорная станция (АРМ9-40)</v>
          </cell>
          <cell r="J117" t="str">
            <v>Компрессор ЗИФ. Станция компрессорная передвижная дизельная ЗИФ-ПВ-16/1,3-R</v>
          </cell>
          <cell r="K117" t="str">
            <v>Компрессор ЗИФ дизельный 16 м3/мин, 13 бар. ЗИФ-ПВ-16/1,3-R</v>
          </cell>
          <cell r="L117">
            <v>16</v>
          </cell>
          <cell r="O117">
            <v>0</v>
          </cell>
          <cell r="P117">
            <v>13</v>
          </cell>
          <cell r="R117">
            <v>184</v>
          </cell>
          <cell r="X117" t="str">
            <v>-40...+40</v>
          </cell>
          <cell r="Y117" t="str">
            <v>3120*1500*1790</v>
          </cell>
          <cell r="Z117" t="str">
            <v>3120</v>
          </cell>
          <cell r="AA117" t="str">
            <v>1500</v>
          </cell>
          <cell r="AB117" t="str">
            <v>1790</v>
          </cell>
          <cell r="AC117">
            <v>2600</v>
          </cell>
          <cell r="AD117" t="str">
            <v>Уличное</v>
          </cell>
          <cell r="AE117" t="str">
            <v>3хG3/4"+1хG1-1/2"</v>
          </cell>
          <cell r="AH117" t="str">
            <v>98</v>
          </cell>
          <cell r="AI117" t="str">
            <v>1500</v>
          </cell>
          <cell r="AJ117" t="str">
            <v>Воздушное</v>
          </cell>
          <cell r="AK117" t="str">
            <v>ЗИФ-00044617;ЗИФ-00044616;ЗИФ-00044615;ЗИФ-00044603</v>
          </cell>
          <cell r="AL117" t="str">
            <v>Похож на Atlas Copco XAVS 500</v>
          </cell>
          <cell r="AM117" t="str">
            <v>Воздух</v>
          </cell>
          <cell r="AN117" t="str">
            <v>≤3,5</v>
          </cell>
          <cell r="AO117">
            <v>110</v>
          </cell>
          <cell r="AP117" t="str">
            <v>3,5</v>
          </cell>
          <cell r="AR117" t="str">
            <v>Плюс 40 ℃ к входной</v>
          </cell>
          <cell r="AV117" t="str">
            <v>≤90</v>
          </cell>
          <cell r="AW117" t="str">
            <v>Аналоговое</v>
          </cell>
          <cell r="AX11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7" t="str">
            <v>На раме</v>
          </cell>
          <cell r="BA117" t="str">
            <v>Прямой, через сцепление</v>
          </cell>
          <cell r="BB117" t="str">
            <v>Дизельный (ЯМЗ)</v>
          </cell>
          <cell r="BC117" t="str">
            <v>Винтовой</v>
          </cell>
          <cell r="BD117" t="str">
            <v>Маслозаполнный</v>
          </cell>
          <cell r="BF117" t="str">
            <v>Изменение оборотов двигателя+ дросселирование на всасывании</v>
          </cell>
          <cell r="BG117" t="str">
            <v>Электростартер</v>
          </cell>
          <cell r="BI117" t="str">
            <v>ЯМЗ-236Б</v>
          </cell>
          <cell r="BJ117">
            <v>2000</v>
          </cell>
          <cell r="BL117">
            <v>11.15</v>
          </cell>
          <cell r="BM117">
            <v>38.270000000000003</v>
          </cell>
          <cell r="BN117">
            <v>190</v>
          </cell>
          <cell r="CC117" t="str">
            <v>40 р. д.</v>
          </cell>
          <cell r="CD117" t="e">
            <v>#REF!</v>
          </cell>
        </row>
        <row r="118">
          <cell r="G118" t="str">
            <v>ЗИФ-00044274</v>
          </cell>
          <cell r="H118" t="str">
            <v>ЗИФ-ПВ-18/1,3-R</v>
          </cell>
          <cell r="I118" t="str">
            <v>ЗИФ-ПВ-18/1,3-R. Компрессорная станция (АРМ9-40)</v>
          </cell>
          <cell r="J118" t="str">
            <v>Компрессор ЗИФ. Станция компрессорная передвижная дизельная ЗИФ-ПВ-18/1,3-R</v>
          </cell>
          <cell r="K118" t="str">
            <v>Компрессор ЗИФ дизельный 16 м3/мин, 13 бар. ЗИФ-ПВ-18/1,3-R</v>
          </cell>
          <cell r="L118">
            <v>18</v>
          </cell>
          <cell r="O118">
            <v>0</v>
          </cell>
          <cell r="P118">
            <v>13</v>
          </cell>
          <cell r="R118">
            <v>184</v>
          </cell>
          <cell r="X118" t="str">
            <v>-40...+40</v>
          </cell>
          <cell r="Y118" t="str">
            <v>3120*1500*1790</v>
          </cell>
          <cell r="Z118" t="str">
            <v>3120</v>
          </cell>
          <cell r="AA118" t="str">
            <v>1500</v>
          </cell>
          <cell r="AB118" t="str">
            <v>1790</v>
          </cell>
          <cell r="AC118">
            <v>2600</v>
          </cell>
          <cell r="AD118" t="str">
            <v>Уличное</v>
          </cell>
          <cell r="AE118" t="str">
            <v>3хG3/4"+1хG1-1/2"</v>
          </cell>
          <cell r="AH118" t="str">
            <v>98</v>
          </cell>
          <cell r="AI118" t="str">
            <v>1500</v>
          </cell>
          <cell r="AJ118" t="str">
            <v>Воздушное</v>
          </cell>
          <cell r="AK118" t="str">
            <v>ЗИФ-00044617;ЗИФ-00044616;ЗИФ-00044615;ЗИФ-00044604</v>
          </cell>
          <cell r="AL118" t="str">
            <v>Похож на Atlas Copco XAVS 500</v>
          </cell>
          <cell r="AM118" t="str">
            <v>Воздух</v>
          </cell>
          <cell r="AN118" t="str">
            <v>≤3,5</v>
          </cell>
          <cell r="AO118">
            <v>110</v>
          </cell>
          <cell r="AP118" t="str">
            <v>3,5</v>
          </cell>
          <cell r="AR118" t="str">
            <v>Плюс 40 ℃ к входной</v>
          </cell>
          <cell r="AV118" t="str">
            <v>≤90</v>
          </cell>
          <cell r="AW118" t="str">
            <v>Аналоговое</v>
          </cell>
          <cell r="AX11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8" t="str">
            <v>На раме</v>
          </cell>
          <cell r="BA118" t="str">
            <v>Прямой, через сцепление</v>
          </cell>
          <cell r="BB118" t="str">
            <v>Дизельный (ЯМЗ)</v>
          </cell>
          <cell r="BC118" t="str">
            <v>Винтовой</v>
          </cell>
          <cell r="BD118" t="str">
            <v>Маслозаполнный</v>
          </cell>
          <cell r="BF118" t="str">
            <v>Изменение оборотов двигателя+ дросселирование на всасывании</v>
          </cell>
          <cell r="BG118" t="str">
            <v>Электростартер</v>
          </cell>
          <cell r="BI118" t="str">
            <v>ЯМЗ-236Б</v>
          </cell>
          <cell r="BJ118">
            <v>2000</v>
          </cell>
          <cell r="BL118">
            <v>11.15</v>
          </cell>
          <cell r="BM118">
            <v>38.270000000000003</v>
          </cell>
          <cell r="BN118">
            <v>190</v>
          </cell>
          <cell r="CC118" t="str">
            <v>40 р. д.</v>
          </cell>
          <cell r="CD118" t="e">
            <v>#REF!</v>
          </cell>
        </row>
        <row r="119">
          <cell r="G119" t="str">
            <v>ЗИФ-00044275</v>
          </cell>
          <cell r="H119" t="str">
            <v>ЗИФ-ПВ-20/1,3-R</v>
          </cell>
          <cell r="I119" t="str">
            <v>ЗИФ-ПВ-20/1,3-R. Компрессорная станция (АРМ9-40)</v>
          </cell>
          <cell r="J119" t="str">
            <v>Компрессор ЗИФ. Станция компрессорная передвижная дизельная ЗИФ-ПВ-20/1,3-R</v>
          </cell>
          <cell r="K119" t="str">
            <v>Компрессор ЗИФ дизельный 20 м3/мин, 13 бар. ЗИФ-ПВ-20/1,3-R</v>
          </cell>
          <cell r="L119">
            <v>20</v>
          </cell>
          <cell r="O119">
            <v>0</v>
          </cell>
          <cell r="P119">
            <v>13</v>
          </cell>
          <cell r="R119">
            <v>184</v>
          </cell>
          <cell r="X119" t="str">
            <v>-40...+40</v>
          </cell>
          <cell r="Y119" t="str">
            <v>3120*1500*1790</v>
          </cell>
          <cell r="Z119" t="str">
            <v>3120</v>
          </cell>
          <cell r="AA119" t="str">
            <v>1500</v>
          </cell>
          <cell r="AB119" t="str">
            <v>1790</v>
          </cell>
          <cell r="AC119">
            <v>2600</v>
          </cell>
          <cell r="AD119" t="str">
            <v>Уличное</v>
          </cell>
          <cell r="AE119" t="str">
            <v>1хG2"</v>
          </cell>
          <cell r="AH119" t="str">
            <v>98</v>
          </cell>
          <cell r="AI119" t="str">
            <v>1500</v>
          </cell>
          <cell r="AJ119" t="str">
            <v>Воздушное</v>
          </cell>
          <cell r="AK119" t="str">
            <v>ЗИФ-00044617;ЗИФ-00044616;ЗИФ-00044615;ЗИФ-00044605</v>
          </cell>
          <cell r="AL119" t="str">
            <v>Похож на Atlas Copco XAHS 347 Cd, Atlas Copco XAHS 700</v>
          </cell>
          <cell r="AM119" t="str">
            <v>Воздух</v>
          </cell>
          <cell r="AN119" t="str">
            <v>≤3,5</v>
          </cell>
          <cell r="AO119">
            <v>110</v>
          </cell>
          <cell r="AP119" t="str">
            <v>3,5</v>
          </cell>
          <cell r="AR119" t="str">
            <v>Плюс 40 ℃ к входной</v>
          </cell>
          <cell r="AV119" t="str">
            <v>≤90</v>
          </cell>
          <cell r="AW119" t="str">
            <v>Аналоговое</v>
          </cell>
          <cell r="AX11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1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19" t="str">
            <v>На раме</v>
          </cell>
          <cell r="BA119" t="str">
            <v>Прямой, через сцепление</v>
          </cell>
          <cell r="BB119" t="str">
            <v>Дизельный (ЯМЗ)</v>
          </cell>
          <cell r="BC119" t="str">
            <v>Винтовой</v>
          </cell>
          <cell r="BD119" t="str">
            <v>Маслозаполнный</v>
          </cell>
          <cell r="BF119" t="str">
            <v>Изменение оборотов двигателя+ дросселирование на всасывании</v>
          </cell>
          <cell r="BG119" t="str">
            <v>Электростартер</v>
          </cell>
          <cell r="BI119" t="str">
            <v>ЯМЗ-236Б</v>
          </cell>
          <cell r="BJ119">
            <v>2000</v>
          </cell>
          <cell r="BL119">
            <v>11.15</v>
          </cell>
          <cell r="BM119">
            <v>38.270000000000003</v>
          </cell>
          <cell r="BN119">
            <v>190</v>
          </cell>
          <cell r="CC119" t="str">
            <v>40 р. д.</v>
          </cell>
          <cell r="CD119" t="e">
            <v>#REF!</v>
          </cell>
        </row>
        <row r="120">
          <cell r="G120" t="str">
            <v>ЗИФ-00044276</v>
          </cell>
          <cell r="H120" t="str">
            <v>ЗИФ-ПВ-22/1,3-R</v>
          </cell>
          <cell r="I120" t="str">
            <v>ЗИФ-ПВ-22/1,3-R. Компрессорная станция (АРМ9-40)</v>
          </cell>
          <cell r="J120" t="str">
            <v>Компрессор ЗИФ. Станция компрессорная передвижная дизельная ЗИФ-ПВ-22/1,3-R</v>
          </cell>
          <cell r="K120" t="str">
            <v>Компрессор ЗИФ дизельный 22 м3/мин, 13 бар. ЗИФ-ПВ-22/1,3-R</v>
          </cell>
          <cell r="L120">
            <v>22</v>
          </cell>
          <cell r="O120">
            <v>0</v>
          </cell>
          <cell r="P120">
            <v>13</v>
          </cell>
          <cell r="R120">
            <v>221</v>
          </cell>
          <cell r="X120" t="str">
            <v>-40...+40</v>
          </cell>
          <cell r="Y120" t="str">
            <v>3120*1500*1790</v>
          </cell>
          <cell r="Z120" t="str">
            <v>3120</v>
          </cell>
          <cell r="AA120" t="str">
            <v>1500</v>
          </cell>
          <cell r="AB120" t="str">
            <v>1790</v>
          </cell>
          <cell r="AC120">
            <v>2600</v>
          </cell>
          <cell r="AD120" t="str">
            <v>Уличное</v>
          </cell>
          <cell r="AE120" t="str">
            <v>1хG2"</v>
          </cell>
          <cell r="AH120" t="str">
            <v>98</v>
          </cell>
          <cell r="AI120" t="str">
            <v>1500</v>
          </cell>
          <cell r="AJ120" t="str">
            <v>Воздушное</v>
          </cell>
          <cell r="AK120" t="str">
            <v>ЗИФ-00044617;ЗИФ-00044616;ЗИФ-00044615;ЗИФ-00044606</v>
          </cell>
          <cell r="AL120" t="str">
            <v>Похож на Atlas Copco XAHS 347 Cd, Atlas Copco XAHS 700</v>
          </cell>
          <cell r="AM120" t="str">
            <v>Воздух</v>
          </cell>
          <cell r="AN120" t="str">
            <v>≤3,5</v>
          </cell>
          <cell r="AO120">
            <v>110</v>
          </cell>
          <cell r="AP120" t="str">
            <v>3,5</v>
          </cell>
          <cell r="AR120" t="str">
            <v>Плюс 40 ℃ к входной</v>
          </cell>
          <cell r="AV120" t="str">
            <v>≤90</v>
          </cell>
          <cell r="AW120" t="str">
            <v>Аналоговое</v>
          </cell>
          <cell r="AX12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0" t="str">
            <v>На раме</v>
          </cell>
          <cell r="BA120" t="str">
            <v>Прямой, через сцепление</v>
          </cell>
          <cell r="BB120" t="str">
            <v>Дизельный (ЯМЗ)</v>
          </cell>
          <cell r="BC120" t="str">
            <v>Винтовой</v>
          </cell>
          <cell r="BD120" t="str">
            <v>Маслозаполнный</v>
          </cell>
          <cell r="BF120" t="str">
            <v>Изменение оборотов двигателя+ дросселирование на всасывании</v>
          </cell>
          <cell r="BG120" t="str">
            <v>Электростартер</v>
          </cell>
          <cell r="BI120" t="str">
            <v>ЯМЗ-238Б</v>
          </cell>
          <cell r="BJ120">
            <v>2000</v>
          </cell>
          <cell r="BL120">
            <v>14.86</v>
          </cell>
          <cell r="BM120">
            <v>45.89</v>
          </cell>
          <cell r="BN120" t="str">
            <v>2х190</v>
          </cell>
          <cell r="CC120" t="str">
            <v>40 р. д.</v>
          </cell>
          <cell r="CD120" t="e">
            <v>#REF!</v>
          </cell>
        </row>
        <row r="121">
          <cell r="G121" t="str">
            <v>ЗИФ-00044277</v>
          </cell>
          <cell r="H121" t="str">
            <v>ЗИФ-ПВ-22/1,3-R</v>
          </cell>
          <cell r="I121" t="str">
            <v>ЗИФ-ПВ-24/1,3-R. Компрессорная станция (АРМ9-40)</v>
          </cell>
          <cell r="J121" t="str">
            <v>Компрессор ЗИФ. Станция компрессорная передвижная дизельная ЗИФ-ПВ-22/1,3-R</v>
          </cell>
          <cell r="K121" t="str">
            <v>Компрессор ЗИФ дизельный 24 м3/мин, 13 бар. ЗИФ-ПВ-22/1,3-R</v>
          </cell>
          <cell r="L121">
            <v>24</v>
          </cell>
          <cell r="O121">
            <v>0</v>
          </cell>
          <cell r="P121">
            <v>13</v>
          </cell>
          <cell r="R121">
            <v>221</v>
          </cell>
          <cell r="X121" t="str">
            <v>-40...+40</v>
          </cell>
          <cell r="Y121" t="str">
            <v>3120*1500*1790</v>
          </cell>
          <cell r="Z121" t="str">
            <v>3120</v>
          </cell>
          <cell r="AA121" t="str">
            <v>1500</v>
          </cell>
          <cell r="AB121" t="str">
            <v>1790</v>
          </cell>
          <cell r="AC121">
            <v>2600</v>
          </cell>
          <cell r="AD121" t="str">
            <v>Уличное</v>
          </cell>
          <cell r="AE121" t="str">
            <v>1хG2"</v>
          </cell>
          <cell r="AH121" t="str">
            <v>98</v>
          </cell>
          <cell r="AI121" t="str">
            <v>1500</v>
          </cell>
          <cell r="AJ121" t="str">
            <v>Воздушное</v>
          </cell>
          <cell r="AK121" t="str">
            <v>ЗИФ-00044617;ЗИФ-00044616;ЗИФ-00044615;ЗИФ-00044607</v>
          </cell>
          <cell r="AL121" t="str">
            <v>Похож на Аtlas Copco XAVS 407 Cd</v>
          </cell>
          <cell r="AM121" t="str">
            <v>Воздух</v>
          </cell>
          <cell r="AN121" t="str">
            <v>≤3,5</v>
          </cell>
          <cell r="AO121">
            <v>110</v>
          </cell>
          <cell r="AP121" t="str">
            <v>3,5</v>
          </cell>
          <cell r="AR121" t="str">
            <v>Плюс 40 ℃ к входной</v>
          </cell>
          <cell r="AV121" t="str">
            <v>≤90</v>
          </cell>
          <cell r="AW121" t="str">
            <v>Аналоговое</v>
          </cell>
          <cell r="AX12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1" t="str">
            <v>На раме</v>
          </cell>
          <cell r="BA121" t="str">
            <v>Прямой, через сцепление</v>
          </cell>
          <cell r="BB121" t="str">
            <v>Дизельный (ЯМЗ)</v>
          </cell>
          <cell r="BC121" t="str">
            <v>Винтовой</v>
          </cell>
          <cell r="BD121" t="str">
            <v>Маслозаполнный</v>
          </cell>
          <cell r="BF121" t="str">
            <v>Изменение оборотов двигателя+ дросселирование на всасывании</v>
          </cell>
          <cell r="BG121" t="str">
            <v>Электростартер</v>
          </cell>
          <cell r="BI121" t="str">
            <v>ЯМЗ-238Б</v>
          </cell>
          <cell r="BJ121">
            <v>2000</v>
          </cell>
          <cell r="BL121">
            <v>14.86</v>
          </cell>
          <cell r="BM121">
            <v>45.89</v>
          </cell>
          <cell r="BN121" t="str">
            <v>2х190</v>
          </cell>
          <cell r="CC121" t="str">
            <v>40 р. д.</v>
          </cell>
          <cell r="CD121" t="e">
            <v>#REF!</v>
          </cell>
        </row>
        <row r="122">
          <cell r="G122" t="str">
            <v>ЗИФ-00044278</v>
          </cell>
          <cell r="H122" t="str">
            <v>ЗИФ-ПВ-26/1,3-R</v>
          </cell>
          <cell r="I122" t="str">
            <v>ЗИФ-ПВ-26/1,3-R. Компрессорная станция (АРМ9-40)</v>
          </cell>
          <cell r="J122" t="str">
            <v>Компрессор ЗИФ. Станция компрессорная передвижная дизельная ЗИФ-ПВ-26/1,3-R</v>
          </cell>
          <cell r="K122" t="str">
            <v>Компрессор ЗИФ дизельный 26 м3/мин, 13 бар. ЗИФ-ПВ-26/1,3-R</v>
          </cell>
          <cell r="L122">
            <v>26</v>
          </cell>
          <cell r="O122">
            <v>0</v>
          </cell>
          <cell r="P122">
            <v>13</v>
          </cell>
          <cell r="R122">
            <v>243</v>
          </cell>
          <cell r="X122" t="str">
            <v>-40...+40</v>
          </cell>
          <cell r="Y122" t="str">
            <v>3120*1500*1790</v>
          </cell>
          <cell r="Z122" t="str">
            <v>3120</v>
          </cell>
          <cell r="AA122" t="str">
            <v>1500</v>
          </cell>
          <cell r="AB122" t="str">
            <v>1790</v>
          </cell>
          <cell r="AC122">
            <v>2600</v>
          </cell>
          <cell r="AD122" t="str">
            <v>Уличное</v>
          </cell>
          <cell r="AE122" t="str">
            <v>1хG2"</v>
          </cell>
          <cell r="AH122" t="str">
            <v>98</v>
          </cell>
          <cell r="AI122" t="str">
            <v>1500</v>
          </cell>
          <cell r="AJ122" t="str">
            <v>Воздушное</v>
          </cell>
          <cell r="AK122" t="str">
            <v>ЗИФ-00044617;ЗИФ-00044616;ЗИФ-00044615;ЗИФ-00044608</v>
          </cell>
          <cell r="AL122" t="str">
            <v>Похож на Atlas Copco XAHS 447 Cd</v>
          </cell>
          <cell r="AM122" t="str">
            <v>Воздух</v>
          </cell>
          <cell r="AN122" t="str">
            <v>≤3,5</v>
          </cell>
          <cell r="AO122">
            <v>110</v>
          </cell>
          <cell r="AP122" t="str">
            <v>3,5</v>
          </cell>
          <cell r="AR122" t="str">
            <v>Плюс 40 ℃ к входной</v>
          </cell>
          <cell r="AV122" t="str">
            <v>≤90</v>
          </cell>
          <cell r="AW122" t="str">
            <v>Аналоговое</v>
          </cell>
          <cell r="AX12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2" t="str">
            <v>На раме</v>
          </cell>
          <cell r="BA122" t="str">
            <v>Прямой, через сцепление</v>
          </cell>
          <cell r="BB122" t="str">
            <v>Дизельный (ЯМЗ)</v>
          </cell>
          <cell r="BC122" t="str">
            <v>Винтовой</v>
          </cell>
          <cell r="BD122" t="str">
            <v>Маслозаполнный</v>
          </cell>
          <cell r="BF122" t="str">
            <v>Изменение оборотов двигателя+ дросселирование на всасывании</v>
          </cell>
          <cell r="BG122" t="str">
            <v>Электростартер</v>
          </cell>
          <cell r="BI122" t="str">
            <v>ЯМЗ-238Д</v>
          </cell>
          <cell r="BJ122">
            <v>2100</v>
          </cell>
          <cell r="BL122">
            <v>14.86</v>
          </cell>
          <cell r="BM122">
            <v>50.54</v>
          </cell>
          <cell r="BN122" t="str">
            <v>2х190</v>
          </cell>
          <cell r="CC122" t="str">
            <v>40 р. д.</v>
          </cell>
          <cell r="CD122" t="e">
            <v>#REF!</v>
          </cell>
        </row>
        <row r="123">
          <cell r="G123" t="str">
            <v>ЗИФ-00044279</v>
          </cell>
          <cell r="H123" t="str">
            <v>ЗИФ-ПВ-28/1,3-R</v>
          </cell>
          <cell r="I123" t="str">
            <v>ЗИФ-ПВ-28/1,3-R. Компрессорная станция (АРМ9-40)</v>
          </cell>
          <cell r="J123" t="str">
            <v>Компрессор ЗИФ. Станция компрессорная передвижная дизельная ЗИФ-ПВ-28/1,3-R</v>
          </cell>
          <cell r="K123" t="str">
            <v>Компрессор ЗИФ дизельный 28 м3/мин, 13 бар. ЗИФ-ПВ-28/1,3-R</v>
          </cell>
          <cell r="L123">
            <v>28</v>
          </cell>
          <cell r="O123">
            <v>0</v>
          </cell>
          <cell r="P123">
            <v>13</v>
          </cell>
          <cell r="R123">
            <v>294</v>
          </cell>
          <cell r="X123" t="str">
            <v>-40...+40</v>
          </cell>
          <cell r="Y123" t="str">
            <v>3120*1500*1790</v>
          </cell>
          <cell r="Z123" t="str">
            <v>3120</v>
          </cell>
          <cell r="AA123" t="str">
            <v>1500</v>
          </cell>
          <cell r="AB123" t="str">
            <v>1790</v>
          </cell>
          <cell r="AC123">
            <v>2600</v>
          </cell>
          <cell r="AD123" t="str">
            <v>Уличное</v>
          </cell>
          <cell r="AE123" t="str">
            <v>1хG2"</v>
          </cell>
          <cell r="AH123" t="str">
            <v>98</v>
          </cell>
          <cell r="AI123" t="str">
            <v>1500</v>
          </cell>
          <cell r="AJ123" t="str">
            <v>Воздушное</v>
          </cell>
          <cell r="AK123" t="str">
            <v>ЗИФ-00044617;ЗИФ-00044616;ЗИФ-00044615;ЗИФ-00044609</v>
          </cell>
          <cell r="AL123" t="str">
            <v xml:space="preserve">Похож на Atlas Copco XAVS 1000, </v>
          </cell>
          <cell r="AM123" t="str">
            <v>Воздух</v>
          </cell>
          <cell r="AN123" t="str">
            <v>≤3,5</v>
          </cell>
          <cell r="AO123">
            <v>110</v>
          </cell>
          <cell r="AP123" t="str">
            <v>3,5</v>
          </cell>
          <cell r="AR123" t="str">
            <v>Плюс 40 ℃ к входной</v>
          </cell>
          <cell r="AV123" t="str">
            <v>≤90</v>
          </cell>
          <cell r="AW123" t="str">
            <v>Аналоговое</v>
          </cell>
          <cell r="AX12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3" t="str">
            <v>На раме</v>
          </cell>
          <cell r="BA123" t="str">
            <v>Прямой, через сцепление</v>
          </cell>
          <cell r="BB123" t="str">
            <v>Дизельный (ЯМЗ)</v>
          </cell>
          <cell r="BC123" t="str">
            <v>Винтовой</v>
          </cell>
          <cell r="BD123" t="str">
            <v>Маслозаполнный</v>
          </cell>
          <cell r="BF123" t="str">
            <v>Изменение оборотов двигателя+ дросселирование на всасывании</v>
          </cell>
          <cell r="BG123" t="str">
            <v>Электростартер</v>
          </cell>
          <cell r="BI123" t="str">
            <v>ЯМЗ-7511</v>
          </cell>
          <cell r="BJ123">
            <v>1900</v>
          </cell>
          <cell r="BL123">
            <v>14.86</v>
          </cell>
          <cell r="BM123">
            <v>57.33</v>
          </cell>
          <cell r="BN123" t="str">
            <v>2х190</v>
          </cell>
          <cell r="CC123" t="str">
            <v>40 р. д.</v>
          </cell>
          <cell r="CD123" t="e">
            <v>#REF!</v>
          </cell>
        </row>
        <row r="124">
          <cell r="G124" t="str">
            <v>ЗИФ-00044280</v>
          </cell>
          <cell r="H124" t="str">
            <v>ЗИФ-ПВ-30/1,3-R</v>
          </cell>
          <cell r="I124" t="str">
            <v>ЗИФ-ПВ-30/1,3-R. Компрессорная станция (АРМ9-40)</v>
          </cell>
          <cell r="J124" t="str">
            <v>Компрессор ЗИФ. Станция компрессорная передвижная дизельная ЗИФ-ПВ-30/1,3-R</v>
          </cell>
          <cell r="K124" t="str">
            <v>Компрессор ЗИФ дизельный 30 м3/мин, 13 бар. ЗИФ-ПВ-30/1,3-R</v>
          </cell>
          <cell r="L124">
            <v>30</v>
          </cell>
          <cell r="O124">
            <v>0</v>
          </cell>
          <cell r="P124">
            <v>13</v>
          </cell>
          <cell r="R124">
            <v>309</v>
          </cell>
          <cell r="X124" t="str">
            <v>-40...+40</v>
          </cell>
          <cell r="Y124" t="str">
            <v>3120*1500*1790</v>
          </cell>
          <cell r="Z124" t="str">
            <v>3120</v>
          </cell>
          <cell r="AA124" t="str">
            <v>1500</v>
          </cell>
          <cell r="AB124" t="str">
            <v>1790</v>
          </cell>
          <cell r="AC124">
            <v>2600</v>
          </cell>
          <cell r="AD124" t="str">
            <v>Уличное</v>
          </cell>
          <cell r="AE124" t="str">
            <v>1хG2"</v>
          </cell>
          <cell r="AH124" t="str">
            <v>98</v>
          </cell>
          <cell r="AI124" t="str">
            <v>1500</v>
          </cell>
          <cell r="AJ124" t="str">
            <v>Воздушное</v>
          </cell>
          <cell r="AK124" t="str">
            <v>ЗИФ-00044617;ЗИФ-00044616;ЗИФ-00044615;ЗИФ-00044610</v>
          </cell>
          <cell r="AL124" t="str">
            <v>Похож на Atlas Copco XAVS 1000</v>
          </cell>
          <cell r="AM124" t="str">
            <v>Воздух</v>
          </cell>
          <cell r="AN124" t="str">
            <v>≤3,5</v>
          </cell>
          <cell r="AO124">
            <v>110</v>
          </cell>
          <cell r="AP124" t="str">
            <v>3,5</v>
          </cell>
          <cell r="AR124" t="str">
            <v>Плюс 40 ℃ к входной</v>
          </cell>
          <cell r="AV124" t="str">
            <v>≤90</v>
          </cell>
          <cell r="AW124" t="str">
            <v>Аналоговое</v>
          </cell>
          <cell r="AX12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4" t="str">
            <v>На раме</v>
          </cell>
          <cell r="BA124" t="str">
            <v>Прямой, через сцепление</v>
          </cell>
          <cell r="BB124" t="str">
            <v>Дизельный (ЯМЗ)</v>
          </cell>
          <cell r="BC124" t="str">
            <v>Винтовой</v>
          </cell>
          <cell r="BD124" t="str">
            <v>Маслозаполнный</v>
          </cell>
          <cell r="BF124" t="str">
            <v>Изменение оборотов двигателя+ дросселирование на всасывании</v>
          </cell>
          <cell r="BG124" t="str">
            <v>Электростартер</v>
          </cell>
          <cell r="BI124" t="str">
            <v>ЯМЗ-7513</v>
          </cell>
          <cell r="BJ124">
            <v>1900</v>
          </cell>
          <cell r="BL124">
            <v>14.86</v>
          </cell>
          <cell r="BM124">
            <v>60.26</v>
          </cell>
          <cell r="BN124" t="str">
            <v>2х190</v>
          </cell>
          <cell r="CC124" t="str">
            <v>40 р. д.</v>
          </cell>
          <cell r="CD124" t="e">
            <v>#REF!</v>
          </cell>
        </row>
        <row r="125">
          <cell r="G125" t="str">
            <v>01.01.03. Дизельные c двигателями ММЗ, ЯМЗ</v>
          </cell>
          <cell r="K125" t="str">
            <v>01.01.03. Дизельные c двигателями ММЗ, ЯМЗ</v>
          </cell>
        </row>
        <row r="126">
          <cell r="G126" t="str">
            <v>ЗИФ-00043748</v>
          </cell>
          <cell r="H126" t="str">
            <v>ЗИФ-ПВ-6/0,7-R на шасси</v>
          </cell>
          <cell r="I126" t="str">
            <v>ЗИФ-ПВ-6/0,7-R Компрессорная станция (АРМ9-21.1) + прицеп</v>
          </cell>
          <cell r="J126" t="str">
            <v>Компрессор ЗИФ. Станция компрессорная передвижная дизельная ЗИФ-ПВ-6/0,7-R на шасси без ПТС и ПСМ</v>
          </cell>
          <cell r="K126" t="str">
            <v>Компрессор ЗИФ дизельный 6 м3/мин, 7 бар + шасси (Не предназначен для перемещения по дорогам общего пользования, без ПТС и ПСМ). ЗИФ-ПВ-6/0,7-R</v>
          </cell>
          <cell r="L126">
            <v>6</v>
          </cell>
          <cell r="O126">
            <v>0</v>
          </cell>
          <cell r="P126">
            <v>7</v>
          </cell>
          <cell r="R126">
            <v>60</v>
          </cell>
          <cell r="X126" t="str">
            <v>-25...+40</v>
          </cell>
          <cell r="Y126" t="str">
            <v>2014*1244*1478</v>
          </cell>
          <cell r="AD126" t="str">
            <v>Уличное</v>
          </cell>
          <cell r="AE126" t="str">
            <v>3хG3/4"</v>
          </cell>
          <cell r="AH126" t="str">
            <v>98</v>
          </cell>
          <cell r="AI126" t="str">
            <v>1500</v>
          </cell>
          <cell r="AJ126" t="str">
            <v>Воздушное</v>
          </cell>
          <cell r="AK126" t="str">
            <v>ЗИФ-00044576;ЗИФ-00044587</v>
          </cell>
          <cell r="AL126" t="str">
            <v>Похож на Atlas Copco XAS 97 Dd, Atlas Copco XAS 98</v>
          </cell>
          <cell r="AM126" t="str">
            <v>Воздух</v>
          </cell>
          <cell r="AN126" t="str">
            <v>≤3,5</v>
          </cell>
          <cell r="AO126">
            <v>110</v>
          </cell>
          <cell r="AP126" t="str">
            <v>3,5</v>
          </cell>
          <cell r="AR126" t="str">
            <v>Плюс 40 ℃ к входной</v>
          </cell>
          <cell r="AS126">
            <v>13</v>
          </cell>
          <cell r="AV126" t="str">
            <v>≤80</v>
          </cell>
          <cell r="AW126" t="str">
            <v>Аналоговое</v>
          </cell>
          <cell r="AX12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6" t="str">
            <v>На шасси</v>
          </cell>
          <cell r="BA126" t="str">
            <v>Прямой, через сцепление</v>
          </cell>
          <cell r="BB126" t="str">
            <v>Дизельный (ММЗ)</v>
          </cell>
          <cell r="BC126" t="str">
            <v>Винтовой</v>
          </cell>
          <cell r="BD126" t="str">
            <v>Маслозаполнный</v>
          </cell>
          <cell r="BF126" t="str">
            <v>Изменение оборотов двигателя+ дросселирование на всасывании</v>
          </cell>
          <cell r="BG126" t="str">
            <v>Электростартер</v>
          </cell>
          <cell r="BI126" t="str">
            <v>ММЗ-243</v>
          </cell>
          <cell r="BJ126">
            <v>2200</v>
          </cell>
          <cell r="BL126">
            <v>4.75</v>
          </cell>
          <cell r="BM126">
            <v>13.1</v>
          </cell>
          <cell r="BN126">
            <v>80</v>
          </cell>
          <cell r="CC126" t="str">
            <v>2 р.д</v>
          </cell>
          <cell r="CD126">
            <v>1357841.7</v>
          </cell>
        </row>
        <row r="127">
          <cell r="G127" t="str">
            <v>ЗИФ-00046756</v>
          </cell>
          <cell r="H127" t="str">
            <v>ЗИФ-ПВ-6/0,8-R на шасси</v>
          </cell>
          <cell r="I127" t="str">
            <v>ЗИФ-ПВ-6/0,8-R. Компрессорная станция (АРМ9-21.1) + шасси</v>
          </cell>
          <cell r="J127" t="str">
            <v>Компрессор ЗИФ. Станция компрессорная передвижная дизельная ЗИФ-ПВ-6/0,8-R на шасси без ПТС и ПСМ</v>
          </cell>
          <cell r="K127" t="str">
            <v>Компрессор ЗИФ дизельный 6 м3/мин, 8 бар + шасси (Не предназначен для перемещения по дорогам общего пользования, без ПТС и ПСМ). ЗИФ-ПВ-6/0,8-R</v>
          </cell>
          <cell r="L127">
            <v>6</v>
          </cell>
          <cell r="O127">
            <v>0</v>
          </cell>
          <cell r="P127">
            <v>8</v>
          </cell>
          <cell r="R127">
            <v>60</v>
          </cell>
          <cell r="X127" t="str">
            <v>-25...+40</v>
          </cell>
          <cell r="Y127" t="str">
            <v>2014*1244*1478</v>
          </cell>
          <cell r="AD127" t="str">
            <v>Уличное</v>
          </cell>
          <cell r="AE127" t="str">
            <v>3хG3/4"</v>
          </cell>
          <cell r="AH127" t="str">
            <v>98</v>
          </cell>
          <cell r="AI127" t="str">
            <v>1500</v>
          </cell>
          <cell r="AJ127" t="str">
            <v>Воздушное</v>
          </cell>
          <cell r="AK127" t="str">
            <v>ЗИФ-00044576;ЗИФ-00044588</v>
          </cell>
          <cell r="AL127" t="str">
            <v>Похож на Atlas Copco XAS 97 Dd, Atlas Copco XAS 98</v>
          </cell>
          <cell r="AM127" t="str">
            <v>Воздух</v>
          </cell>
          <cell r="AN127" t="str">
            <v>≤3,5</v>
          </cell>
          <cell r="AO127">
            <v>110</v>
          </cell>
          <cell r="AP127" t="str">
            <v>3,5</v>
          </cell>
          <cell r="AR127" t="str">
            <v>Плюс 40 ℃ к входной</v>
          </cell>
          <cell r="AS127">
            <v>13</v>
          </cell>
          <cell r="AV127" t="str">
            <v>≤80</v>
          </cell>
          <cell r="AW127" t="str">
            <v>Аналоговое</v>
          </cell>
          <cell r="AX12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7" t="str">
            <v>На шасси</v>
          </cell>
          <cell r="BA127" t="str">
            <v>Прямой, через сцепление</v>
          </cell>
          <cell r="BB127" t="str">
            <v>Дизельный (ММЗ)</v>
          </cell>
          <cell r="BC127" t="str">
            <v>Винтовой</v>
          </cell>
          <cell r="BD127" t="str">
            <v>Маслозаполнный</v>
          </cell>
          <cell r="BF127" t="str">
            <v>Изменение оборотов двигателя+ дросселирование на всасывании</v>
          </cell>
          <cell r="BG127" t="str">
            <v>Электростартер</v>
          </cell>
          <cell r="BI127" t="str">
            <v>ММЗ-243</v>
          </cell>
          <cell r="BJ127">
            <v>2200</v>
          </cell>
          <cell r="BL127">
            <v>4.75</v>
          </cell>
          <cell r="BM127">
            <v>13.1</v>
          </cell>
          <cell r="BN127">
            <v>80</v>
          </cell>
          <cell r="CC127" t="str">
            <v>2 р.д</v>
          </cell>
          <cell r="CD127">
            <v>1357841.7</v>
          </cell>
        </row>
        <row r="128">
          <cell r="G128" t="str">
            <v>ЗИФ-00043749</v>
          </cell>
          <cell r="H128" t="str">
            <v>ЗИФ-ПВ-8/0,7-R на шасси</v>
          </cell>
          <cell r="I128" t="str">
            <v>ЗИФ-ПВ-8/0,7-R Компрессорная станция (АРМ9-22.1) + прицеп</v>
          </cell>
          <cell r="J128" t="str">
            <v>Компрессор ЗИФ. Станция компрессорная передвижная дизельная ЗИФ-ПВ-8/0,7-R на шасси без ПТС и ПСМ</v>
          </cell>
          <cell r="K128" t="str">
            <v>Компрессор ЗИФ дизельный 8 м3/мин, 7 бар + шасси (Не предназначен для перемещения по дорогам общего пользования, без ПТС и ПСМ). ЗИФ-ПВ-8/0,7-R</v>
          </cell>
          <cell r="L128">
            <v>8</v>
          </cell>
          <cell r="O128">
            <v>0</v>
          </cell>
          <cell r="P128">
            <v>7</v>
          </cell>
          <cell r="R128">
            <v>60</v>
          </cell>
          <cell r="X128" t="str">
            <v>-25...+40</v>
          </cell>
          <cell r="Y128" t="str">
            <v>2014*1244*1478</v>
          </cell>
          <cell r="AD128" t="str">
            <v>Уличное</v>
          </cell>
          <cell r="AE128" t="str">
            <v>3хG3/4"</v>
          </cell>
          <cell r="AH128" t="str">
            <v>98</v>
          </cell>
          <cell r="AI128" t="str">
            <v>1500</v>
          </cell>
          <cell r="AJ128" t="str">
            <v>Воздушное</v>
          </cell>
          <cell r="AK128" t="str">
            <v>ЗИФ-00044576;ЗИФ-00044589</v>
          </cell>
          <cell r="AL128" t="str">
            <v>Похож на Atlas Copco XAS 137 Kd</v>
          </cell>
          <cell r="AM128" t="str">
            <v>Воздух</v>
          </cell>
          <cell r="AN128" t="str">
            <v>≤3,5</v>
          </cell>
          <cell r="AO128">
            <v>110</v>
          </cell>
          <cell r="AP128" t="str">
            <v>3,5</v>
          </cell>
          <cell r="AR128" t="str">
            <v>Плюс 40 ℃ к входной</v>
          </cell>
          <cell r="AS128">
            <v>13</v>
          </cell>
          <cell r="AV128" t="str">
            <v>≤80</v>
          </cell>
          <cell r="AW128" t="str">
            <v>Аналоговое</v>
          </cell>
          <cell r="AX12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8" t="str">
            <v>На шасси</v>
          </cell>
          <cell r="BA128" t="str">
            <v>Прямой, через сцепление</v>
          </cell>
          <cell r="BB128" t="str">
            <v>Дизельный (ММЗ)</v>
          </cell>
          <cell r="BC128" t="str">
            <v>Винтовой</v>
          </cell>
          <cell r="BD128" t="str">
            <v>Маслозаполнный</v>
          </cell>
          <cell r="BF128" t="str">
            <v>Изменение оборотов двигателя+ дросселирование на всасывании</v>
          </cell>
          <cell r="BG128" t="str">
            <v>Электростартер</v>
          </cell>
          <cell r="BI128" t="str">
            <v>ММЗ-243</v>
          </cell>
          <cell r="BJ128">
            <v>2200</v>
          </cell>
          <cell r="BL128">
            <v>4.75</v>
          </cell>
          <cell r="BM128">
            <v>13.1</v>
          </cell>
          <cell r="BN128">
            <v>80</v>
          </cell>
          <cell r="CC128" t="str">
            <v>2 р.д</v>
          </cell>
          <cell r="CD128">
            <v>1714946.68</v>
          </cell>
        </row>
        <row r="129">
          <cell r="G129" t="str">
            <v>ЗИФ-00046757</v>
          </cell>
          <cell r="H129" t="str">
            <v>ЗИФ-ПВ-8/0,8-R на шасси</v>
          </cell>
          <cell r="I129" t="str">
            <v>ЗИФ-ПВ-8/0,8-R Компрессорная станция (АРМ9-22.1) + шасси</v>
          </cell>
          <cell r="J129" t="str">
            <v>Компрессор ЗИФ. Станция компрессорная передвижная дизельная ЗИФ-ПВ-8/0,8-R на шасси без ПТС и ПСМ</v>
          </cell>
          <cell r="K129" t="str">
            <v>Компрессор ЗИФ дизельный 8 м3/мин, 8 бар + шасси (Не предназначен для перемещения по дорогам общего пользования, без ПТС и ПСМ). ЗИФ-ПВ-8/0,8-R</v>
          </cell>
          <cell r="L129">
            <v>8</v>
          </cell>
          <cell r="O129">
            <v>0</v>
          </cell>
          <cell r="P129">
            <v>8</v>
          </cell>
          <cell r="R129">
            <v>60</v>
          </cell>
          <cell r="X129" t="str">
            <v>-25...+40</v>
          </cell>
          <cell r="Y129" t="str">
            <v>2014*1244*1478</v>
          </cell>
          <cell r="AD129" t="str">
            <v>Уличное</v>
          </cell>
          <cell r="AE129" t="str">
            <v>3хG3/4"</v>
          </cell>
          <cell r="AH129" t="str">
            <v>98</v>
          </cell>
          <cell r="AI129" t="str">
            <v>1500</v>
          </cell>
          <cell r="AJ129" t="str">
            <v>Воздушное</v>
          </cell>
          <cell r="AK129" t="str">
            <v>ЗИФ-00044576;ЗИФ-00044590</v>
          </cell>
          <cell r="AL129" t="str">
            <v>Похож на Atlas Copco XAS 137 Kd</v>
          </cell>
          <cell r="AM129" t="str">
            <v>Воздух</v>
          </cell>
          <cell r="AN129" t="str">
            <v>≤3,5</v>
          </cell>
          <cell r="AO129">
            <v>110</v>
          </cell>
          <cell r="AP129" t="str">
            <v>3,5</v>
          </cell>
          <cell r="AR129" t="str">
            <v>Плюс 40 ℃ к входной</v>
          </cell>
          <cell r="AS129">
            <v>13</v>
          </cell>
          <cell r="AV129" t="str">
            <v>≤80</v>
          </cell>
          <cell r="AW129" t="str">
            <v>Аналоговое</v>
          </cell>
          <cell r="AX12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2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29" t="str">
            <v>На шасси</v>
          </cell>
          <cell r="BA129" t="str">
            <v>Прямой, через сцепление</v>
          </cell>
          <cell r="BB129" t="str">
            <v>Дизельный (ММЗ)</v>
          </cell>
          <cell r="BC129" t="str">
            <v>Винтовой</v>
          </cell>
          <cell r="BD129" t="str">
            <v>Маслозаполнный</v>
          </cell>
          <cell r="BF129" t="str">
            <v>Изменение оборотов двигателя+ дросселирование на всасывании</v>
          </cell>
          <cell r="BG129" t="str">
            <v>Электростартер</v>
          </cell>
          <cell r="BI129" t="str">
            <v>ММЗ-243</v>
          </cell>
          <cell r="BJ129">
            <v>2200</v>
          </cell>
          <cell r="BL129">
            <v>4.75</v>
          </cell>
          <cell r="BM129">
            <v>13.1</v>
          </cell>
          <cell r="BN129">
            <v>80</v>
          </cell>
          <cell r="CC129" t="str">
            <v>2 р.д</v>
          </cell>
          <cell r="CD129">
            <v>1714946.68</v>
          </cell>
        </row>
        <row r="130">
          <cell r="G130" t="str">
            <v>ЗИФ-00043750</v>
          </cell>
          <cell r="H130" t="str">
            <v>ЗИФ-ПВ-10/1,0-R на шасси</v>
          </cell>
          <cell r="I130" t="str">
            <v>ЗИФ-ПВ-10/1,0-R Компрессорная станция (АРМ9-50-04) + прицеп</v>
          </cell>
          <cell r="J130" t="str">
            <v>Компрессор ЗИФ. Станция компрессорная передвижная дизельная ЗИФ-ПВ-10/1,0-R на шасси без ПТС и ПСМ</v>
          </cell>
          <cell r="K130" t="str">
            <v>Компрессор ЗИФ дизельный 10 м3/мин, 10 бар + шасси (Не предназначен для перемещения по дорогам общего пользования, без ПТС и ПСМ).ЗИФ-ПВ-10/1,0-R</v>
          </cell>
          <cell r="L130">
            <v>10</v>
          </cell>
          <cell r="O130">
            <v>0</v>
          </cell>
          <cell r="P130">
            <v>10</v>
          </cell>
          <cell r="R130">
            <v>78</v>
          </cell>
          <cell r="X130" t="str">
            <v>-25...+40</v>
          </cell>
          <cell r="Y130" t="str">
            <v>2270*1244*1500</v>
          </cell>
          <cell r="AD130" t="str">
            <v>Уличное</v>
          </cell>
          <cell r="AE130" t="str">
            <v>3хG3/4"+1хG1-1/2"</v>
          </cell>
          <cell r="AH130" t="str">
            <v>98</v>
          </cell>
          <cell r="AI130" t="str">
            <v>1500</v>
          </cell>
          <cell r="AJ130" t="str">
            <v>Воздушное</v>
          </cell>
          <cell r="AK130" t="str">
            <v>ЗИФ-00044576;ЗИФ-00044591</v>
          </cell>
          <cell r="AL130" t="str">
            <v>Похож на Atlas Copco XAHS 400 PACE</v>
          </cell>
          <cell r="AM130" t="str">
            <v>Воздух</v>
          </cell>
          <cell r="AN130" t="str">
            <v>≤3,5</v>
          </cell>
          <cell r="AO130">
            <v>110</v>
          </cell>
          <cell r="AP130" t="str">
            <v>3,5</v>
          </cell>
          <cell r="AR130" t="str">
            <v>Плюс 40 ℃ к входной</v>
          </cell>
          <cell r="AS130">
            <v>23</v>
          </cell>
          <cell r="AV130" t="str">
            <v>≤85</v>
          </cell>
          <cell r="AW130" t="str">
            <v>Аналоговое</v>
          </cell>
          <cell r="AX13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0" t="str">
            <v>На шасси</v>
          </cell>
          <cell r="BA130" t="str">
            <v>Прямой, через сцепление</v>
          </cell>
          <cell r="BB130" t="str">
            <v>Дизельный (ММЗ)</v>
          </cell>
          <cell r="BC130" t="str">
            <v>Винтовой</v>
          </cell>
          <cell r="BD130" t="str">
            <v>Маслозаполнный</v>
          </cell>
          <cell r="BF130" t="str">
            <v>Изменение оборотов двигателя+ дросселирование на всасывании</v>
          </cell>
          <cell r="BG130" t="str">
            <v>Электростартер</v>
          </cell>
          <cell r="BI130" t="str">
            <v>ММЗ-245</v>
          </cell>
          <cell r="BJ130">
            <v>2200</v>
          </cell>
          <cell r="BL130">
            <v>4.75</v>
          </cell>
          <cell r="BM130">
            <v>16.38</v>
          </cell>
          <cell r="BN130">
            <v>80</v>
          </cell>
          <cell r="CC130" t="str">
            <v>2 р.д</v>
          </cell>
          <cell r="CD130">
            <v>1869120.52</v>
          </cell>
        </row>
        <row r="131">
          <cell r="G131" t="str">
            <v>01.01.04. Дизельные c двигателями ММЗ, ЯМЗ на шасси</v>
          </cell>
          <cell r="K131" t="str">
            <v>01.01.04. Дизельные c двигателями ММЗ, ЯМЗ на шасси</v>
          </cell>
        </row>
        <row r="132">
          <cell r="G132" t="str">
            <v>ЗИФ-00044281</v>
          </cell>
          <cell r="H132" t="str">
            <v>ЗИФ-ПВ-4/1,6-R</v>
          </cell>
          <cell r="I132" t="str">
            <v>ЗИФ-ПВ-4/1,6-R. Компрессорная станция (АРМ9-21.1-79)</v>
          </cell>
          <cell r="J132" t="str">
            <v>Компрессор ЗИФ. Станция компрессорная передвижная дизельная ЗИФ-ПВ-4/1,6-R</v>
          </cell>
          <cell r="K132" t="str">
            <v>Компрессор ЗИФ дизельный 4 м3/мин, 16 бар. ЗИФ-ПВ-4/1,6-R</v>
          </cell>
          <cell r="L132">
            <v>4</v>
          </cell>
          <cell r="O132">
            <v>0</v>
          </cell>
          <cell r="P132">
            <v>16</v>
          </cell>
          <cell r="R132">
            <v>60</v>
          </cell>
          <cell r="X132" t="str">
            <v>-25...+40</v>
          </cell>
          <cell r="Y132" t="str">
            <v>2014*1244*1478</v>
          </cell>
          <cell r="Z132" t="str">
            <v>2014</v>
          </cell>
          <cell r="AA132" t="str">
            <v>1244</v>
          </cell>
          <cell r="AB132" t="str">
            <v>1478</v>
          </cell>
          <cell r="AC132">
            <v>1300</v>
          </cell>
          <cell r="AD132" t="str">
            <v>Уличное</v>
          </cell>
          <cell r="AE132" t="str">
            <v>3хG3/4"</v>
          </cell>
          <cell r="AH132" t="str">
            <v>98</v>
          </cell>
          <cell r="AI132" t="str">
            <v>1500</v>
          </cell>
          <cell r="AJ132" t="str">
            <v>Воздушное</v>
          </cell>
          <cell r="AK132" t="str">
            <v>ЗИФ-00044609;ЗИФ-00044610;ЗИФ-00044611;ЗИФ-00018818;ЗИФ-00044576;ЗИФ-00044595</v>
          </cell>
          <cell r="AL132">
            <v>0</v>
          </cell>
          <cell r="AM132" t="str">
            <v>Воздух</v>
          </cell>
          <cell r="AN132" t="str">
            <v>≤3,5</v>
          </cell>
          <cell r="AO132">
            <v>110</v>
          </cell>
          <cell r="AP132" t="str">
            <v>3,5</v>
          </cell>
          <cell r="AR132" t="str">
            <v>Плюс 40 ℃ к входной</v>
          </cell>
          <cell r="AS132">
            <v>13</v>
          </cell>
          <cell r="AV132" t="str">
            <v>≤80</v>
          </cell>
          <cell r="AW132" t="str">
            <v>Аналоговое</v>
          </cell>
          <cell r="AX13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2" t="str">
            <v>На раме</v>
          </cell>
          <cell r="BA132" t="str">
            <v>Прямой, через сцепление</v>
          </cell>
          <cell r="BB132" t="str">
            <v>Дизельный (ММЗ)</v>
          </cell>
          <cell r="BC132" t="str">
            <v>Винтовой</v>
          </cell>
          <cell r="BD132" t="str">
            <v>Маслозаполнный</v>
          </cell>
          <cell r="BF132" t="str">
            <v>Изменение оборотов двигателя+ дросселирование на всасывании</v>
          </cell>
          <cell r="BG132" t="str">
            <v>Электростартер</v>
          </cell>
          <cell r="BI132" t="str">
            <v>ММЗ-243</v>
          </cell>
          <cell r="BJ132">
            <v>2200</v>
          </cell>
          <cell r="BL132">
            <v>4.75</v>
          </cell>
          <cell r="BM132">
            <v>13.1</v>
          </cell>
          <cell r="BN132">
            <v>80</v>
          </cell>
          <cell r="CC132" t="str">
            <v>В наличии</v>
          </cell>
          <cell r="CD132">
            <v>1789203.2</v>
          </cell>
        </row>
        <row r="133">
          <cell r="G133" t="str">
            <v>ЗИФ-00044282</v>
          </cell>
          <cell r="H133" t="str">
            <v>ЗИФ-ПВ-5/1,6-R</v>
          </cell>
          <cell r="I133" t="str">
            <v>ЗИФ-ПВ-5/1,6-R. Компрессорная станция (АРМ9-21.1-123)</v>
          </cell>
          <cell r="J133" t="str">
            <v>Компрессор ЗИФ. Станция компрессорная передвижная дизельная ЗИФ-ПВ-5/1,6-R</v>
          </cell>
          <cell r="K133" t="str">
            <v>Компрессор ЗИФ дизельный 5 м3/мин, 16 бар. ЗИФ-ПВ-5/1,6-R</v>
          </cell>
          <cell r="L133">
            <v>5</v>
          </cell>
          <cell r="O133">
            <v>0</v>
          </cell>
          <cell r="P133">
            <v>16</v>
          </cell>
          <cell r="R133">
            <v>78</v>
          </cell>
          <cell r="X133" t="str">
            <v>-25...+40</v>
          </cell>
          <cell r="Y133" t="str">
            <v>2270*1244*1500</v>
          </cell>
          <cell r="Z133" t="str">
            <v>2270</v>
          </cell>
          <cell r="AA133" t="str">
            <v>1244</v>
          </cell>
          <cell r="AB133" t="str">
            <v>1500</v>
          </cell>
          <cell r="AC133">
            <v>1570</v>
          </cell>
          <cell r="AD133" t="str">
            <v>Уличное</v>
          </cell>
          <cell r="AE133" t="str">
            <v>3хG3/4"</v>
          </cell>
          <cell r="AH133" t="str">
            <v>98</v>
          </cell>
          <cell r="AI133" t="str">
            <v>1500</v>
          </cell>
          <cell r="AJ133" t="str">
            <v>Воздушное</v>
          </cell>
          <cell r="AK133" t="str">
            <v>ЗИФ-00044609;ЗИФ-00044610;ЗИФ-00044611;ЗИФ-00018818;ЗИФ-00044576;ЗИФ-00044595</v>
          </cell>
          <cell r="AL133">
            <v>0</v>
          </cell>
          <cell r="AM133" t="str">
            <v>Воздух</v>
          </cell>
          <cell r="AN133" t="str">
            <v>≤3,5</v>
          </cell>
          <cell r="AO133">
            <v>110</v>
          </cell>
          <cell r="AP133" t="str">
            <v>3,5</v>
          </cell>
          <cell r="AR133" t="str">
            <v>Плюс 40 ℃ к входной</v>
          </cell>
          <cell r="AV133" t="str">
            <v>≤80</v>
          </cell>
          <cell r="AW133" t="str">
            <v>Аналоговое</v>
          </cell>
          <cell r="AX13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3" t="str">
            <v>На раме</v>
          </cell>
          <cell r="BA133" t="str">
            <v>Прямой, через сцепление</v>
          </cell>
          <cell r="BB133" t="str">
            <v>Дизельный (ММЗ)</v>
          </cell>
          <cell r="BC133" t="str">
            <v>Винтовой</v>
          </cell>
          <cell r="BD133" t="str">
            <v>Маслозаполнный</v>
          </cell>
          <cell r="BF133" t="str">
            <v>Изменение оборотов двигателя+ дросселирование на всасывании</v>
          </cell>
          <cell r="BG133" t="str">
            <v>Электростартер</v>
          </cell>
          <cell r="BI133" t="str">
            <v>ММЗ-245</v>
          </cell>
          <cell r="BJ133">
            <v>2200</v>
          </cell>
          <cell r="BL133">
            <v>4.75</v>
          </cell>
          <cell r="BM133">
            <v>13.1</v>
          </cell>
          <cell r="BN133">
            <v>80</v>
          </cell>
          <cell r="CC133" t="str">
            <v>В наличии</v>
          </cell>
          <cell r="CD133">
            <v>1835952.38</v>
          </cell>
        </row>
        <row r="134">
          <cell r="G134" t="str">
            <v>ЗИФ-00044283</v>
          </cell>
          <cell r="H134" t="str">
            <v>ЗИФ-ПВ-6/1,6-R</v>
          </cell>
          <cell r="I134" t="str">
            <v>ЗИФ-ПВ-6/1,6-R. Компрессорная станция (АРМ9-40)</v>
          </cell>
          <cell r="J134" t="str">
            <v>Компрессор ЗИФ. Станция компрессорная передвижная дизельная ЗИФ-ПВ-6/1,6-R</v>
          </cell>
          <cell r="K134" t="str">
            <v>Компрессор ЗИФ дизельный 6 м3/мин, 16 бар. ЗИФ-ПВ-6/1,6-R</v>
          </cell>
          <cell r="L134">
            <v>6</v>
          </cell>
          <cell r="O134">
            <v>0</v>
          </cell>
          <cell r="P134">
            <v>16</v>
          </cell>
          <cell r="R134">
            <v>78</v>
          </cell>
          <cell r="X134" t="str">
            <v>-25...+40</v>
          </cell>
          <cell r="Y134" t="str">
            <v>2270*1244*1500</v>
          </cell>
          <cell r="Z134" t="str">
            <v>2270</v>
          </cell>
          <cell r="AA134" t="str">
            <v>1244</v>
          </cell>
          <cell r="AB134" t="str">
            <v>1500</v>
          </cell>
          <cell r="AC134">
            <v>1570</v>
          </cell>
          <cell r="AD134" t="str">
            <v>Уличное</v>
          </cell>
          <cell r="AE134" t="str">
            <v>3хG3/4"</v>
          </cell>
          <cell r="AH134" t="str">
            <v>98</v>
          </cell>
          <cell r="AI134" t="str">
            <v>1500</v>
          </cell>
          <cell r="AJ134" t="str">
            <v>Воздушное</v>
          </cell>
          <cell r="AK134" t="str">
            <v>ЗИФ-00044609;ЗИФ-00044610;ЗИФ-00044611;ЗИФ-00018818;ЗИФ-00044576;ЗИФ-00044595</v>
          </cell>
          <cell r="AL134">
            <v>0</v>
          </cell>
          <cell r="AM134" t="str">
            <v>Воздух</v>
          </cell>
          <cell r="AN134" t="str">
            <v>≤3,5</v>
          </cell>
          <cell r="AO134">
            <v>110</v>
          </cell>
          <cell r="AP134" t="str">
            <v>3,5</v>
          </cell>
          <cell r="AR134" t="str">
            <v>Плюс 40 ℃ к входной</v>
          </cell>
          <cell r="AV134" t="str">
            <v>≤85</v>
          </cell>
          <cell r="AW134" t="str">
            <v>Аналоговое</v>
          </cell>
          <cell r="AX13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4" t="str">
            <v>На раме</v>
          </cell>
          <cell r="BA134" t="str">
            <v>Прямой, через сцепление</v>
          </cell>
          <cell r="BB134" t="str">
            <v>Дизельный (ММЗ)</v>
          </cell>
          <cell r="BC134" t="str">
            <v>Винтовой</v>
          </cell>
          <cell r="BD134" t="str">
            <v>Маслозаполнный</v>
          </cell>
          <cell r="BF134" t="str">
            <v>Изменение оборотов двигателя+ дросселирование на всасывании</v>
          </cell>
          <cell r="BG134" t="str">
            <v>Электростартер</v>
          </cell>
          <cell r="BI134" t="str">
            <v>ММЗ-245</v>
          </cell>
          <cell r="BJ134">
            <v>2200</v>
          </cell>
          <cell r="BL134">
            <v>4.75</v>
          </cell>
          <cell r="BM134">
            <v>16.38</v>
          </cell>
          <cell r="BN134">
            <v>80</v>
          </cell>
          <cell r="CC134" t="str">
            <v>40 р. д.</v>
          </cell>
          <cell r="CD134">
            <v>2150773.38</v>
          </cell>
        </row>
        <row r="135">
          <cell r="G135" t="str">
            <v>ЗИФ-00044284</v>
          </cell>
          <cell r="H135" t="str">
            <v>ЗИФ-ПВ-8/1,6-R</v>
          </cell>
          <cell r="I135" t="str">
            <v>ЗИФ-ПВ-8/1,6-R. Компрессорная станция (АРМ9-60)</v>
          </cell>
          <cell r="J135" t="str">
            <v>Компрессор ЗИФ. Станция компрессорная передвижная дизельная ЗИФ-ПВ-8/1,6-R</v>
          </cell>
          <cell r="K135" t="str">
            <v>Компрессор ЗИФ дизельный 8 м3/мин, 16 бар. ЗИФ-ПВ-8/1,6-R</v>
          </cell>
          <cell r="L135">
            <v>8</v>
          </cell>
          <cell r="O135">
            <v>0</v>
          </cell>
          <cell r="P135">
            <v>16</v>
          </cell>
          <cell r="R135">
            <v>95</v>
          </cell>
          <cell r="X135" t="str">
            <v>-25...+40</v>
          </cell>
          <cell r="Y135" t="str">
            <v>3120*1500*1690</v>
          </cell>
          <cell r="Z135" t="str">
            <v>3120</v>
          </cell>
          <cell r="AA135" t="str">
            <v>1500</v>
          </cell>
          <cell r="AB135" t="str">
            <v>1690</v>
          </cell>
          <cell r="AC135">
            <v>2390</v>
          </cell>
          <cell r="AD135" t="str">
            <v>Уличное</v>
          </cell>
          <cell r="AE135" t="str">
            <v>3хG3/4"</v>
          </cell>
          <cell r="AH135" t="str">
            <v>98</v>
          </cell>
          <cell r="AI135" t="str">
            <v>1500</v>
          </cell>
          <cell r="AJ135" t="str">
            <v>Воздушное</v>
          </cell>
          <cell r="AK135" t="str">
            <v>ЗИФ-00044611;ЗИФ-00044614;ЗИФ-00018818;ЗИФ-00044576;ЗИФ-00044575</v>
          </cell>
          <cell r="AL135" t="str">
            <v>Похож на Atlas Copco XAVS 166 Dd</v>
          </cell>
          <cell r="AM135" t="str">
            <v>Воздух</v>
          </cell>
          <cell r="AN135" t="str">
            <v>≤3,5</v>
          </cell>
          <cell r="AO135">
            <v>110</v>
          </cell>
          <cell r="AP135" t="str">
            <v>3,5</v>
          </cell>
          <cell r="AR135" t="str">
            <v>Плюс 40 ℃ к входной</v>
          </cell>
          <cell r="AV135" t="str">
            <v>≤85</v>
          </cell>
          <cell r="AW135" t="str">
            <v>Аналоговое</v>
          </cell>
          <cell r="AX13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5" t="str">
            <v>На раме</v>
          </cell>
          <cell r="BA135" t="str">
            <v>Прямой, через сцепление</v>
          </cell>
          <cell r="BB135" t="str">
            <v>Дизельный (ММЗ)</v>
          </cell>
          <cell r="BC135" t="str">
            <v>Винтовой</v>
          </cell>
          <cell r="BD135" t="str">
            <v>Маслозаполнный</v>
          </cell>
          <cell r="BF135" t="str">
            <v>Изменение оборотов двигателя+ дросселирование на всасывании</v>
          </cell>
          <cell r="BG135" t="str">
            <v>Электростартер</v>
          </cell>
          <cell r="BI135" t="str">
            <v>ММЗ-245,16</v>
          </cell>
          <cell r="BJ135">
            <v>2100</v>
          </cell>
          <cell r="BL135">
            <v>4.75</v>
          </cell>
          <cell r="BM135">
            <v>19.95</v>
          </cell>
          <cell r="BN135">
            <v>190</v>
          </cell>
          <cell r="CC135" t="str">
            <v>40 р. д.</v>
          </cell>
          <cell r="CD135" t="e">
            <v>#REF!</v>
          </cell>
        </row>
        <row r="136">
          <cell r="G136" t="str">
            <v>ЗИФ-00044285</v>
          </cell>
          <cell r="H136" t="str">
            <v>ЗИФ-ПВ-10/1,6-R</v>
          </cell>
          <cell r="I136" t="str">
            <v>ЗИФ-ПВ-10/1,6-R. Компрессорная станция (АРМ9-36-10)</v>
          </cell>
          <cell r="J136" t="str">
            <v>Компрессор ЗИФ. Станция компрессорная передвижная дизельная ЗИФ-ПВ-10/1,6-R</v>
          </cell>
          <cell r="K136" t="str">
            <v>Компрессор ЗИФ дизельный 10 м3/мин, 16 бар. ЗИФ-ПВ-10/1,6-R</v>
          </cell>
          <cell r="L136">
            <v>10</v>
          </cell>
          <cell r="O136">
            <v>0</v>
          </cell>
          <cell r="P136">
            <v>16</v>
          </cell>
          <cell r="R136">
            <v>132</v>
          </cell>
          <cell r="X136" t="str">
            <v>-40...+40</v>
          </cell>
          <cell r="Y136" t="str">
            <v>3120*1500*1790</v>
          </cell>
          <cell r="Z136" t="str">
            <v>3120</v>
          </cell>
          <cell r="AA136" t="str">
            <v>1500</v>
          </cell>
          <cell r="AB136" t="str">
            <v>1790</v>
          </cell>
          <cell r="AC136">
            <v>2500</v>
          </cell>
          <cell r="AD136" t="str">
            <v>Уличное</v>
          </cell>
          <cell r="AE136" t="str">
            <v>3хG3/4"+1хG1-1/2"</v>
          </cell>
          <cell r="AH136" t="str">
            <v>98</v>
          </cell>
          <cell r="AI136" t="str">
            <v>1500</v>
          </cell>
          <cell r="AJ136" t="str">
            <v>Воздушное</v>
          </cell>
          <cell r="AK136" t="str">
            <v>ЗИФ-00044617;ЗИФ-00044616;ЗИФ-00044615;ЗИФ-00044610</v>
          </cell>
          <cell r="AL136" t="str">
            <v>Похож на Atlas Copco XAVS 450</v>
          </cell>
          <cell r="AM136" t="str">
            <v>Воздух</v>
          </cell>
          <cell r="AN136" t="str">
            <v>≤3,5</v>
          </cell>
          <cell r="AO136">
            <v>110</v>
          </cell>
          <cell r="AP136" t="str">
            <v>3,5</v>
          </cell>
          <cell r="AR136" t="str">
            <v>Плюс 40 ℃ к входной</v>
          </cell>
          <cell r="AS136">
            <v>36</v>
          </cell>
          <cell r="AV136" t="str">
            <v>≤85</v>
          </cell>
          <cell r="AW136" t="str">
            <v>Аналоговое</v>
          </cell>
          <cell r="AX13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6" t="str">
            <v>На раме</v>
          </cell>
          <cell r="BA136" t="str">
            <v>Прямой, через сцепление</v>
          </cell>
          <cell r="BB136" t="str">
            <v>Дизельный (ЯМЗ)</v>
          </cell>
          <cell r="BC136" t="str">
            <v>Винтовой</v>
          </cell>
          <cell r="BD136" t="str">
            <v>Маслозаполнный</v>
          </cell>
          <cell r="BF136" t="str">
            <v>Изменение оборотов двигателя+ дросселирование на всасывании</v>
          </cell>
          <cell r="BG136" t="str">
            <v>Электростартер</v>
          </cell>
          <cell r="BI136" t="str">
            <v>ЯМЗ-236М</v>
          </cell>
          <cell r="BJ136">
            <v>2100</v>
          </cell>
          <cell r="BL136">
            <v>11.15</v>
          </cell>
          <cell r="BM136">
            <v>28.25</v>
          </cell>
          <cell r="BN136">
            <v>190</v>
          </cell>
          <cell r="CC136" t="str">
            <v>40 р. д.</v>
          </cell>
          <cell r="CD136">
            <v>3844575.02</v>
          </cell>
        </row>
        <row r="137">
          <cell r="G137" t="str">
            <v>ЗИФ-00044286</v>
          </cell>
          <cell r="H137" t="str">
            <v>ЗИФ-ПВ-12/1,6-R</v>
          </cell>
          <cell r="I137" t="str">
            <v>ЗИФ-ПВ-12/1,6-R. Компрессорная станция (АРМ9-36-09)</v>
          </cell>
          <cell r="J137" t="str">
            <v>Компрессор ЗИФ. Станция компрессорная передвижная дизельная ЗИФ-ПВ-12/1,6-R</v>
          </cell>
          <cell r="K137" t="str">
            <v>Компрессор ЗИФ дизельный 12 м3/мин, 16 бар. ЗИФ-ПВ-12/1,6-R</v>
          </cell>
          <cell r="L137">
            <v>12</v>
          </cell>
          <cell r="O137">
            <v>0</v>
          </cell>
          <cell r="P137">
            <v>16</v>
          </cell>
          <cell r="R137">
            <v>132</v>
          </cell>
          <cell r="X137" t="str">
            <v>-40...+40</v>
          </cell>
          <cell r="Y137" t="str">
            <v>3375*1500*1961</v>
          </cell>
          <cell r="Z137" t="str">
            <v>3375</v>
          </cell>
          <cell r="AA137" t="str">
            <v>1500</v>
          </cell>
          <cell r="AB137" t="str">
            <v>1961</v>
          </cell>
          <cell r="AC137">
            <v>2500</v>
          </cell>
          <cell r="AD137" t="str">
            <v>Уличное</v>
          </cell>
          <cell r="AE137" t="str">
            <v>3хG3/4"+1хG1-1/2"</v>
          </cell>
          <cell r="AH137" t="str">
            <v>98</v>
          </cell>
          <cell r="AI137" t="str">
            <v>1500</v>
          </cell>
          <cell r="AJ137" t="str">
            <v>Воздушное</v>
          </cell>
          <cell r="AK137" t="str">
            <v>ЗИФ-00044617;ЗИФ-00044616;ЗИФ-00044615;ЗИФ-00044611</v>
          </cell>
          <cell r="AL137" t="str">
            <v>Похож на Atlas Copco XAVS 500</v>
          </cell>
          <cell r="AM137" t="str">
            <v>Воздух</v>
          </cell>
          <cell r="AN137" t="str">
            <v>≤3,5</v>
          </cell>
          <cell r="AO137">
            <v>110</v>
          </cell>
          <cell r="AP137" t="str">
            <v>3,5</v>
          </cell>
          <cell r="AR137" t="str">
            <v>Плюс 40 ℃ к входной</v>
          </cell>
          <cell r="AS137">
            <v>45</v>
          </cell>
          <cell r="AV137" t="str">
            <v>≤90</v>
          </cell>
          <cell r="AW137" t="str">
            <v>Аналоговое</v>
          </cell>
          <cell r="AX13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7" t="str">
            <v>На раме</v>
          </cell>
          <cell r="BA137" t="str">
            <v>Прямой, через сцепление</v>
          </cell>
          <cell r="BB137" t="str">
            <v>Дизельный (ЯМЗ)</v>
          </cell>
          <cell r="BC137" t="str">
            <v>Винтовой</v>
          </cell>
          <cell r="BD137" t="str">
            <v>Маслозаполнный</v>
          </cell>
          <cell r="BF137" t="str">
            <v>Изменение оборотов двигателя+ дросселирование на всасывании</v>
          </cell>
          <cell r="BG137" t="str">
            <v>Электростартер</v>
          </cell>
          <cell r="BI137" t="str">
            <v>ЯМЗ-236М</v>
          </cell>
          <cell r="BJ137">
            <v>2100</v>
          </cell>
          <cell r="BL137">
            <v>11.15</v>
          </cell>
          <cell r="BM137">
            <v>28.25</v>
          </cell>
          <cell r="BN137">
            <v>190</v>
          </cell>
          <cell r="CC137" t="str">
            <v>40 р. д.</v>
          </cell>
          <cell r="CD137" t="e">
            <v>#REF!</v>
          </cell>
        </row>
        <row r="138">
          <cell r="G138" t="str">
            <v>ЗИФ-00044287</v>
          </cell>
          <cell r="H138" t="str">
            <v>ЗИФ-ПВ-14/1,6-R</v>
          </cell>
          <cell r="I138" t="str">
            <v>ЗИФ-ПВ-14/1,6-R. Компрессорная станция (АРМ9-40)</v>
          </cell>
          <cell r="J138" t="str">
            <v>Компрессор ЗИФ. Станция компрессорная передвижная дизельная ЗИФ-ПВ-14/1,6-R</v>
          </cell>
          <cell r="K138" t="str">
            <v>Компрессор ЗИФ дизельный 14 м3/мин, 16 бар. ЗИФ-ПВ-14/1,6-R</v>
          </cell>
          <cell r="L138">
            <v>14</v>
          </cell>
          <cell r="O138">
            <v>0</v>
          </cell>
          <cell r="P138">
            <v>16</v>
          </cell>
          <cell r="R138">
            <v>184</v>
          </cell>
          <cell r="X138" t="str">
            <v>-40...+40</v>
          </cell>
          <cell r="Y138" t="str">
            <v>3120*1500*1790</v>
          </cell>
          <cell r="Z138" t="str">
            <v>3120</v>
          </cell>
          <cell r="AA138" t="str">
            <v>1500</v>
          </cell>
          <cell r="AB138" t="str">
            <v>1790</v>
          </cell>
          <cell r="AC138">
            <v>2600</v>
          </cell>
          <cell r="AD138" t="str">
            <v>Уличное</v>
          </cell>
          <cell r="AE138" t="str">
            <v>3хG3/4"+1хG1-1/2"</v>
          </cell>
          <cell r="AH138" t="str">
            <v>98</v>
          </cell>
          <cell r="AI138" t="str">
            <v>1500</v>
          </cell>
          <cell r="AJ138" t="str">
            <v>Воздушное</v>
          </cell>
          <cell r="AK138" t="str">
            <v>ЗИФ-00044617;ЗИФ-00044616;ЗИФ-00044615;ЗИФ-00044612</v>
          </cell>
          <cell r="AL138" t="str">
            <v>Похож на Atlas Copco XAVS 650, Atlas Copco XAVS 307 Cd</v>
          </cell>
          <cell r="AM138" t="str">
            <v>Воздух</v>
          </cell>
          <cell r="AN138" t="str">
            <v>≤3,5</v>
          </cell>
          <cell r="AO138">
            <v>110</v>
          </cell>
          <cell r="AP138" t="str">
            <v>3,5</v>
          </cell>
          <cell r="AR138" t="str">
            <v>Плюс 40 ℃ к входной</v>
          </cell>
          <cell r="AV138" t="str">
            <v>≤90</v>
          </cell>
          <cell r="AW138" t="str">
            <v>Аналоговое</v>
          </cell>
          <cell r="AX13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8" t="str">
            <v>На раме</v>
          </cell>
          <cell r="BA138" t="str">
            <v>Прямой, через сцепление</v>
          </cell>
          <cell r="BB138" t="str">
            <v>Дизельный (ЯМЗ)</v>
          </cell>
          <cell r="BC138" t="str">
            <v>Винтовой</v>
          </cell>
          <cell r="BD138" t="str">
            <v>Маслозаполнный</v>
          </cell>
          <cell r="BF138" t="str">
            <v>Изменение оборотов двигателя+ дросселирование на всасывании</v>
          </cell>
          <cell r="BG138" t="str">
            <v>Электростартер</v>
          </cell>
          <cell r="BI138" t="str">
            <v>ЯМЗ-236Б</v>
          </cell>
          <cell r="BJ138">
            <v>2000</v>
          </cell>
          <cell r="BL138">
            <v>11.15</v>
          </cell>
          <cell r="BM138">
            <v>38.270000000000003</v>
          </cell>
          <cell r="BN138">
            <v>190</v>
          </cell>
          <cell r="CC138" t="str">
            <v>40 р. д.</v>
          </cell>
          <cell r="CD138" t="e">
            <v>#REF!</v>
          </cell>
        </row>
        <row r="139">
          <cell r="G139" t="str">
            <v>ЗИФ-00044288</v>
          </cell>
          <cell r="H139" t="str">
            <v>ЗИФ-ПВ-16/1,6-R</v>
          </cell>
          <cell r="I139" t="str">
            <v>ЗИФ-ПВ-16/1,6-R. Компрессорная станция (АРМ9-40)</v>
          </cell>
          <cell r="J139" t="str">
            <v>Компрессор ЗИФ. Станция компрессорная передвижная дизельная ЗИФ-ПВ-16/1,6-R</v>
          </cell>
          <cell r="K139" t="str">
            <v>Компрессор ЗИФ дизельный 16 м3/мин, 16 бар. ЗИФ-ПВ-16/1,6-R</v>
          </cell>
          <cell r="L139">
            <v>16</v>
          </cell>
          <cell r="O139">
            <v>0</v>
          </cell>
          <cell r="P139">
            <v>16</v>
          </cell>
          <cell r="R139">
            <v>184</v>
          </cell>
          <cell r="X139" t="str">
            <v>-40...+40</v>
          </cell>
          <cell r="Y139" t="str">
            <v>3120*1500*1790</v>
          </cell>
          <cell r="Z139" t="str">
            <v>3120</v>
          </cell>
          <cell r="AA139" t="str">
            <v>1500</v>
          </cell>
          <cell r="AB139" t="str">
            <v>1790</v>
          </cell>
          <cell r="AC139">
            <v>2600</v>
          </cell>
          <cell r="AD139" t="str">
            <v>Уличное</v>
          </cell>
          <cell r="AE139" t="str">
            <v>3хG3/4"+1хG1-1/2"</v>
          </cell>
          <cell r="AH139" t="str">
            <v>98</v>
          </cell>
          <cell r="AI139" t="str">
            <v>1500</v>
          </cell>
          <cell r="AJ139" t="str">
            <v>Воздушное</v>
          </cell>
          <cell r="AK139" t="str">
            <v>ЗИФ-00044617;ЗИФ-00044616;ЗИФ-00044615;ЗИФ-00044613</v>
          </cell>
          <cell r="AL139" t="str">
            <v>Похож на Atlas Copco XAXS 277 Cd</v>
          </cell>
          <cell r="AM139" t="str">
            <v>Воздух</v>
          </cell>
          <cell r="AN139" t="str">
            <v>≤3,5</v>
          </cell>
          <cell r="AO139">
            <v>110</v>
          </cell>
          <cell r="AP139" t="str">
            <v>3,5</v>
          </cell>
          <cell r="AR139" t="str">
            <v>Плюс 40 ℃ к входной</v>
          </cell>
          <cell r="AV139" t="str">
            <v>≤90</v>
          </cell>
          <cell r="AW139" t="str">
            <v>Аналоговое</v>
          </cell>
          <cell r="AX13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3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39" t="str">
            <v>На раме</v>
          </cell>
          <cell r="BA139" t="str">
            <v>Прямой, через сцепление</v>
          </cell>
          <cell r="BB139" t="str">
            <v>Дизельный (ЯМЗ)</v>
          </cell>
          <cell r="BC139" t="str">
            <v>Винтовой</v>
          </cell>
          <cell r="BD139" t="str">
            <v>Маслозаполнный</v>
          </cell>
          <cell r="BF139" t="str">
            <v>Изменение оборотов двигателя+ дросселирование на всасывании</v>
          </cell>
          <cell r="BG139" t="str">
            <v>Электростартер</v>
          </cell>
          <cell r="BI139" t="str">
            <v>ЯМЗ-236Б</v>
          </cell>
          <cell r="BJ139">
            <v>2000</v>
          </cell>
          <cell r="BL139">
            <v>11.15</v>
          </cell>
          <cell r="BM139">
            <v>38.270000000000003</v>
          </cell>
          <cell r="BN139">
            <v>190</v>
          </cell>
          <cell r="CC139" t="str">
            <v>40 р. д.</v>
          </cell>
          <cell r="CD139" t="e">
            <v>#REF!</v>
          </cell>
        </row>
        <row r="140">
          <cell r="G140" t="str">
            <v>ЗИФ-00044289</v>
          </cell>
          <cell r="H140" t="str">
            <v>ЗИФ-ПВ-18/1,6-R</v>
          </cell>
          <cell r="I140" t="str">
            <v>ЗИФ-ПВ-18/1,6-R. Компрессорная станция (АРМ9-40)</v>
          </cell>
          <cell r="J140" t="str">
            <v>Компрессор ЗИФ. Станция компрессорная передвижная дизельная ЗИФ-ПВ-18/1,6-R</v>
          </cell>
          <cell r="K140" t="str">
            <v>Компрессор ЗИФ дизельный 18 м3/мин, 16 бар. ЗИФ-ПВ-18/1,6-R</v>
          </cell>
          <cell r="L140">
            <v>18</v>
          </cell>
          <cell r="O140">
            <v>0</v>
          </cell>
          <cell r="P140">
            <v>16</v>
          </cell>
          <cell r="R140">
            <v>184</v>
          </cell>
          <cell r="X140" t="str">
            <v>-40...+40</v>
          </cell>
          <cell r="Y140" t="str">
            <v>3120*1500*1790</v>
          </cell>
          <cell r="Z140" t="str">
            <v>3120</v>
          </cell>
          <cell r="AA140" t="str">
            <v>1500</v>
          </cell>
          <cell r="AB140" t="str">
            <v>1790</v>
          </cell>
          <cell r="AC140">
            <v>2600</v>
          </cell>
          <cell r="AD140" t="str">
            <v>Уличное</v>
          </cell>
          <cell r="AE140" t="str">
            <v>3хG3/4"+1хG1-1/2"</v>
          </cell>
          <cell r="AH140" t="str">
            <v>98</v>
          </cell>
          <cell r="AI140" t="str">
            <v>1500</v>
          </cell>
          <cell r="AJ140" t="str">
            <v>Воздушное</v>
          </cell>
          <cell r="AK140" t="str">
            <v>ЗИФ-00044617;ЗИФ-00044616;ЗИФ-00044615;ЗИФ-00044614</v>
          </cell>
          <cell r="AL140" t="str">
            <v>Похож на Atlas Copco XAVS 650, Atlas Copco XAVS 307 Cd, Atlas Copco XAXS 277 Cd</v>
          </cell>
          <cell r="AM140" t="str">
            <v>Воздух</v>
          </cell>
          <cell r="AN140" t="str">
            <v>≤3,5</v>
          </cell>
          <cell r="AO140">
            <v>110</v>
          </cell>
          <cell r="AP140" t="str">
            <v>3,5</v>
          </cell>
          <cell r="AR140" t="str">
            <v>Плюс 40 ℃ к входной</v>
          </cell>
          <cell r="AV140" t="str">
            <v>≤90</v>
          </cell>
          <cell r="AW140" t="str">
            <v>Аналоговое</v>
          </cell>
          <cell r="AX14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0" t="str">
            <v>На раме</v>
          </cell>
          <cell r="BA140" t="str">
            <v>Прямой, через сцепление</v>
          </cell>
          <cell r="BB140" t="str">
            <v>Дизельный (ЯМЗ)</v>
          </cell>
          <cell r="BC140" t="str">
            <v>Винтовой</v>
          </cell>
          <cell r="BD140" t="str">
            <v>Маслозаполнный</v>
          </cell>
          <cell r="BF140" t="str">
            <v>Изменение оборотов двигателя+ дросселирование на всасывании</v>
          </cell>
          <cell r="BG140" t="str">
            <v>Электростартер</v>
          </cell>
          <cell r="BI140" t="str">
            <v>ЯМЗ-236Б</v>
          </cell>
          <cell r="BJ140">
            <v>2000</v>
          </cell>
          <cell r="BL140">
            <v>11.15</v>
          </cell>
          <cell r="BM140">
            <v>38.270000000000003</v>
          </cell>
          <cell r="BN140">
            <v>190</v>
          </cell>
          <cell r="CC140" t="str">
            <v>40 р. д.</v>
          </cell>
          <cell r="CD140" t="e">
            <v>#REF!</v>
          </cell>
        </row>
        <row r="141">
          <cell r="G141" t="str">
            <v>ЗИФ-00044290</v>
          </cell>
          <cell r="H141" t="str">
            <v>ЗИФ-ПВ-20/1,6-R</v>
          </cell>
          <cell r="I141" t="str">
            <v>ЗИФ-ПВ-20/1,6-R. Компрессорная станция (АРМ9-40)</v>
          </cell>
          <cell r="J141" t="str">
            <v>Компрессор ЗИФ. Станция компрессорная передвижная дизельная ЗИФ-ПВ-20/1,6-R</v>
          </cell>
          <cell r="K141" t="str">
            <v>Компрессор ЗИФ дизельный 20 м3/мин, 16 бар. ЗИФ-ПВ-20/1,6-R</v>
          </cell>
          <cell r="L141">
            <v>20</v>
          </cell>
          <cell r="O141">
            <v>0</v>
          </cell>
          <cell r="P141">
            <v>16</v>
          </cell>
          <cell r="R141">
            <v>221</v>
          </cell>
          <cell r="X141" t="str">
            <v>-40...+40</v>
          </cell>
          <cell r="Y141" t="str">
            <v>3120*1500*1790</v>
          </cell>
          <cell r="Z141" t="str">
            <v>3120</v>
          </cell>
          <cell r="AA141" t="str">
            <v>1500</v>
          </cell>
          <cell r="AB141" t="str">
            <v>1790</v>
          </cell>
          <cell r="AC141">
            <v>2600</v>
          </cell>
          <cell r="AD141" t="str">
            <v>Уличное</v>
          </cell>
          <cell r="AE141" t="str">
            <v>1хG2"</v>
          </cell>
          <cell r="AH141" t="str">
            <v>98</v>
          </cell>
          <cell r="AI141" t="str">
            <v>1500</v>
          </cell>
          <cell r="AJ141" t="str">
            <v>Воздушное</v>
          </cell>
          <cell r="AK141" t="str">
            <v>ЗИФ-00044617;ЗИФ-00044616;ЗИФ-00044615;ЗИФ-00044615</v>
          </cell>
          <cell r="AL141" t="str">
            <v>Похож на Аtlas Copco XAVS 407 Cd</v>
          </cell>
          <cell r="AM141" t="str">
            <v>Воздух</v>
          </cell>
          <cell r="AN141" t="str">
            <v>≤3,5</v>
          </cell>
          <cell r="AO141">
            <v>110</v>
          </cell>
          <cell r="AP141" t="str">
            <v>3,5</v>
          </cell>
          <cell r="AR141" t="str">
            <v>Плюс 40 ℃ к входной</v>
          </cell>
          <cell r="AV141" t="str">
            <v>≤90</v>
          </cell>
          <cell r="AW141" t="str">
            <v>Аналоговое</v>
          </cell>
          <cell r="AX14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1" t="str">
            <v>На раме</v>
          </cell>
          <cell r="BA141" t="str">
            <v>Прямой, через сцепление</v>
          </cell>
          <cell r="BB141" t="str">
            <v>Дизельный (ЯМЗ)</v>
          </cell>
          <cell r="BC141" t="str">
            <v>Винтовой</v>
          </cell>
          <cell r="BD141" t="str">
            <v>Маслозаполнный</v>
          </cell>
          <cell r="BF141" t="str">
            <v>Изменение оборотов двигателя+ дросселирование на всасывании</v>
          </cell>
          <cell r="BG141" t="str">
            <v>Электростартер</v>
          </cell>
          <cell r="BI141" t="str">
            <v>ЯМЗ-238Б</v>
          </cell>
          <cell r="BJ141">
            <v>2000</v>
          </cell>
          <cell r="BL141">
            <v>14.86</v>
          </cell>
          <cell r="BM141">
            <v>45.89</v>
          </cell>
          <cell r="BN141" t="str">
            <v>2х190</v>
          </cell>
          <cell r="CC141" t="str">
            <v>40 р. д.</v>
          </cell>
          <cell r="CD141" t="e">
            <v>#REF!</v>
          </cell>
        </row>
        <row r="142">
          <cell r="G142" t="str">
            <v>ЗИФ-00044291</v>
          </cell>
          <cell r="H142" t="str">
            <v>ЗИФ-ПВ-22/1,6-R</v>
          </cell>
          <cell r="I142" t="str">
            <v>ЗИФ-ПВ-22/1,6-R. Компрессорная станция (АРМ9-40)</v>
          </cell>
          <cell r="J142" t="str">
            <v>Компрессор ЗИФ. Станция компрессорная передвижная дизельная ЗИФ-ПВ-22/1,6-R</v>
          </cell>
          <cell r="K142" t="str">
            <v>Компрессор ЗИФ дизельный 22 м3/мин, 16 бар. ЗИФ-ПВ-22/1,6-R</v>
          </cell>
          <cell r="L142">
            <v>22</v>
          </cell>
          <cell r="O142">
            <v>0</v>
          </cell>
          <cell r="P142">
            <v>16</v>
          </cell>
          <cell r="R142">
            <v>221</v>
          </cell>
          <cell r="X142" t="str">
            <v>-40...+40</v>
          </cell>
          <cell r="Y142" t="str">
            <v>3120*1500*1790</v>
          </cell>
          <cell r="Z142" t="str">
            <v>3120</v>
          </cell>
          <cell r="AA142" t="str">
            <v>1500</v>
          </cell>
          <cell r="AB142" t="str">
            <v>1790</v>
          </cell>
          <cell r="AC142">
            <v>2600</v>
          </cell>
          <cell r="AD142" t="str">
            <v>Уличное</v>
          </cell>
          <cell r="AE142" t="str">
            <v>1хG2"</v>
          </cell>
          <cell r="AH142" t="str">
            <v>98</v>
          </cell>
          <cell r="AI142" t="str">
            <v>1500</v>
          </cell>
          <cell r="AJ142" t="str">
            <v>Воздушное</v>
          </cell>
          <cell r="AK142" t="str">
            <v>ЗИФ-00044617;ЗИФ-00044616;ЗИФ-00044615;ЗИФ-00044616</v>
          </cell>
          <cell r="AL142" t="str">
            <v>Похож на Аtlas Copco XAVS 407 Cd</v>
          </cell>
          <cell r="AM142" t="str">
            <v>Воздух</v>
          </cell>
          <cell r="AN142" t="str">
            <v>≤3,5</v>
          </cell>
          <cell r="AO142">
            <v>110</v>
          </cell>
          <cell r="AP142" t="str">
            <v>3,5</v>
          </cell>
          <cell r="AR142" t="str">
            <v>Плюс 40 ℃ к входной</v>
          </cell>
          <cell r="AV142" t="str">
            <v>≤90</v>
          </cell>
          <cell r="AW142" t="str">
            <v>Аналоговое</v>
          </cell>
          <cell r="AX14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2" t="str">
            <v>На раме</v>
          </cell>
          <cell r="BA142" t="str">
            <v>Прямой, через сцепление</v>
          </cell>
          <cell r="BB142" t="str">
            <v>Дизельный (ЯМЗ)</v>
          </cell>
          <cell r="BC142" t="str">
            <v>Винтовой</v>
          </cell>
          <cell r="BD142" t="str">
            <v>Маслозаполнный</v>
          </cell>
          <cell r="BF142" t="str">
            <v>Изменение оборотов двигателя+ дросселирование на всасывании</v>
          </cell>
          <cell r="BG142" t="str">
            <v>Электростартер</v>
          </cell>
          <cell r="BI142" t="str">
            <v>ЯМЗ-238Б</v>
          </cell>
          <cell r="BJ142">
            <v>2000</v>
          </cell>
          <cell r="BL142">
            <v>14.86</v>
          </cell>
          <cell r="BM142">
            <v>45.89</v>
          </cell>
          <cell r="BN142" t="str">
            <v>2х190</v>
          </cell>
          <cell r="CC142" t="str">
            <v>40 р. д.</v>
          </cell>
          <cell r="CD142" t="e">
            <v>#REF!</v>
          </cell>
        </row>
        <row r="143">
          <cell r="G143" t="str">
            <v>ЗИФ-00044292</v>
          </cell>
          <cell r="H143" t="str">
            <v>ЗИФ-ПВ-24/1,6-R</v>
          </cell>
          <cell r="I143" t="str">
            <v>ЗИФ-ПВ-24/1,6-R. Компрессорная станция (АРМ9-40)</v>
          </cell>
          <cell r="J143" t="str">
            <v>Компрессор ЗИФ. Станция компрессорная передвижная дизельная ЗИФ-ПВ-24/1,6-R</v>
          </cell>
          <cell r="K143" t="str">
            <v>Компрессор ЗИФ дизельный 24 м3/мин, 16 бар. ЗИФ-ПВ-24/1,6-R</v>
          </cell>
          <cell r="L143">
            <v>24</v>
          </cell>
          <cell r="O143">
            <v>0</v>
          </cell>
          <cell r="P143">
            <v>16</v>
          </cell>
          <cell r="R143">
            <v>243</v>
          </cell>
          <cell r="X143" t="str">
            <v>-40...+40</v>
          </cell>
          <cell r="Y143" t="str">
            <v>3120*1500*1790</v>
          </cell>
          <cell r="Z143" t="str">
            <v>3120</v>
          </cell>
          <cell r="AA143" t="str">
            <v>1500</v>
          </cell>
          <cell r="AB143" t="str">
            <v>1790</v>
          </cell>
          <cell r="AC143">
            <v>2600</v>
          </cell>
          <cell r="AD143" t="str">
            <v>Уличное</v>
          </cell>
          <cell r="AE143" t="str">
            <v>1хG2"</v>
          </cell>
          <cell r="AH143" t="str">
            <v>98</v>
          </cell>
          <cell r="AI143" t="str">
            <v>1500</v>
          </cell>
          <cell r="AJ143" t="str">
            <v>Воздушное</v>
          </cell>
          <cell r="AK143" t="str">
            <v>ЗИФ-00044617;ЗИФ-00044616;ЗИФ-00044615;ЗИФ-00044617</v>
          </cell>
          <cell r="AL143" t="str">
            <v>Похож на Atlas Copco V 900 PACE</v>
          </cell>
          <cell r="AM143" t="str">
            <v>Воздух</v>
          </cell>
          <cell r="AN143" t="str">
            <v>≤3,5</v>
          </cell>
          <cell r="AO143">
            <v>110</v>
          </cell>
          <cell r="AP143" t="str">
            <v>3,5</v>
          </cell>
          <cell r="AR143" t="str">
            <v>Плюс 40 ℃ к входной</v>
          </cell>
          <cell r="AV143" t="str">
            <v>≤90</v>
          </cell>
          <cell r="AW143" t="str">
            <v>Аналоговое</v>
          </cell>
          <cell r="AX14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3" t="str">
            <v>На раме</v>
          </cell>
          <cell r="BA143" t="str">
            <v>Прямой, через сцепление</v>
          </cell>
          <cell r="BB143" t="str">
            <v>Дизельный (ЯМЗ)</v>
          </cell>
          <cell r="BC143" t="str">
            <v>Винтовой</v>
          </cell>
          <cell r="BD143" t="str">
            <v>Маслозаполнный</v>
          </cell>
          <cell r="BF143" t="str">
            <v>Изменение оборотов двигателя+ дросселирование на всасывании</v>
          </cell>
          <cell r="BG143" t="str">
            <v>Электростартер</v>
          </cell>
          <cell r="BI143" t="str">
            <v>ЯМЗ-238Д</v>
          </cell>
          <cell r="BJ143">
            <v>2100</v>
          </cell>
          <cell r="BL143">
            <v>14.86</v>
          </cell>
          <cell r="BM143">
            <v>50.54</v>
          </cell>
          <cell r="BN143" t="str">
            <v>2х190</v>
          </cell>
          <cell r="CC143" t="str">
            <v>40 р. д.</v>
          </cell>
          <cell r="CD143" t="e">
            <v>#REF!</v>
          </cell>
        </row>
        <row r="144">
          <cell r="G144" t="str">
            <v>ЗИФ-00044293</v>
          </cell>
          <cell r="H144" t="str">
            <v>ЗИФ-ПВ-26/1,6-R</v>
          </cell>
          <cell r="I144" t="str">
            <v>ЗИФ-ПВ-26/1,6-R. Компрессорная станция (АРМ9-38-01)</v>
          </cell>
          <cell r="J144" t="str">
            <v>Компрессор ЗИФ. Станция компрессорная передвижная дизельная ЗИФ-ПВ-26/1,6-R</v>
          </cell>
          <cell r="K144" t="str">
            <v>Компрессор ЗИФ дизельный 26 м3/мин, 16 бар. ЗИФ-ПВ-26/1,6-R</v>
          </cell>
          <cell r="L144">
            <v>26</v>
          </cell>
          <cell r="O144">
            <v>0</v>
          </cell>
          <cell r="P144">
            <v>16</v>
          </cell>
          <cell r="R144">
            <v>243</v>
          </cell>
          <cell r="X144" t="str">
            <v>-40...+40</v>
          </cell>
          <cell r="Y144" t="str">
            <v>3120*1500*1837</v>
          </cell>
          <cell r="Z144" t="str">
            <v>3120</v>
          </cell>
          <cell r="AA144" t="str">
            <v>1500</v>
          </cell>
          <cell r="AB144" t="str">
            <v>1837</v>
          </cell>
          <cell r="AC144">
            <v>3200</v>
          </cell>
          <cell r="AD144" t="str">
            <v>Уличное</v>
          </cell>
          <cell r="AE144" t="str">
            <v>1*G2"</v>
          </cell>
          <cell r="AH144" t="str">
            <v>98</v>
          </cell>
          <cell r="AI144" t="str">
            <v>1500</v>
          </cell>
          <cell r="AJ144" t="str">
            <v>Воздушное</v>
          </cell>
          <cell r="AK144" t="str">
            <v>ЗИФ-00044617;ЗИФ-00044616;ЗИФ-00044615;ЗИФ-00044618</v>
          </cell>
          <cell r="AL144" t="str">
            <v>Похож на Atlas Copco V 900 PACE, Atlas Copco XRS 396 Cd</v>
          </cell>
          <cell r="AM144" t="str">
            <v>Воздух</v>
          </cell>
          <cell r="AN144" t="str">
            <v>≤3,5</v>
          </cell>
          <cell r="AO144">
            <v>110</v>
          </cell>
          <cell r="AP144" t="str">
            <v>3,5</v>
          </cell>
          <cell r="AR144" t="str">
            <v>Плюс 40 ℃ к входной</v>
          </cell>
          <cell r="AV144" t="str">
            <v>≤90</v>
          </cell>
          <cell r="AW144" t="str">
            <v>Аналоговое</v>
          </cell>
          <cell r="AX14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4" t="str">
            <v>На раме</v>
          </cell>
          <cell r="BA144" t="str">
            <v>Прямой, через сцепление</v>
          </cell>
          <cell r="BB144" t="str">
            <v>Дизельный (ЯМЗ)</v>
          </cell>
          <cell r="BC144" t="str">
            <v>Винтовой</v>
          </cell>
          <cell r="BD144" t="str">
            <v>Маслозаполнный</v>
          </cell>
          <cell r="BF144" t="str">
            <v>Изменение оборотов двигателя+ дросселирование на всасывании</v>
          </cell>
          <cell r="BG144" t="str">
            <v>Электростартер</v>
          </cell>
          <cell r="BI144" t="str">
            <v>ЯМЗ-238Д</v>
          </cell>
          <cell r="BJ144">
            <v>1900</v>
          </cell>
          <cell r="BL144">
            <v>14.86</v>
          </cell>
          <cell r="BM144">
            <v>50.54</v>
          </cell>
          <cell r="BN144" t="str">
            <v>2х190</v>
          </cell>
          <cell r="CC144" t="str">
            <v>40 р. д.</v>
          </cell>
          <cell r="CD144" t="e">
            <v>#REF!</v>
          </cell>
        </row>
        <row r="145">
          <cell r="G145" t="str">
            <v>ЗИФ-00044294</v>
          </cell>
          <cell r="H145" t="str">
            <v>ЗИФ-ПВ-28/1,6-R</v>
          </cell>
          <cell r="I145" t="str">
            <v>ЗИФ-ПВ-28/1,6-R. Компрессорная станция (АРМ9-40)</v>
          </cell>
          <cell r="J145" t="str">
            <v>Компрессор ЗИФ. Станция компрессорная передвижная дизельная ЗИФ-ПВ-28/1,6-R</v>
          </cell>
          <cell r="K145" t="str">
            <v>Компрессор ЗИФ дизельный 28 м3/мин, 16 бар. ЗИФ-ПВ-28/1,6-R</v>
          </cell>
          <cell r="L145">
            <v>28</v>
          </cell>
          <cell r="O145">
            <v>0</v>
          </cell>
          <cell r="P145">
            <v>16</v>
          </cell>
          <cell r="R145">
            <v>294</v>
          </cell>
          <cell r="X145" t="str">
            <v>-40...+40</v>
          </cell>
          <cell r="Y145" t="str">
            <v>3120*1500*1790</v>
          </cell>
          <cell r="Z145" t="str">
            <v>3120</v>
          </cell>
          <cell r="AA145" t="str">
            <v>1500</v>
          </cell>
          <cell r="AB145" t="str">
            <v>1790</v>
          </cell>
          <cell r="AC145">
            <v>2600</v>
          </cell>
          <cell r="AD145" t="str">
            <v>Уличное</v>
          </cell>
          <cell r="AE145" t="str">
            <v>1хG2"</v>
          </cell>
          <cell r="AH145" t="str">
            <v>98</v>
          </cell>
          <cell r="AI145" t="str">
            <v>1500</v>
          </cell>
          <cell r="AJ145" t="str">
            <v>Воздушное</v>
          </cell>
          <cell r="AK145" t="str">
            <v>ЗИФ-00044617;ЗИФ-00044616;ЗИФ-00044615;ЗИФ-00044619</v>
          </cell>
          <cell r="AL145" t="str">
            <v>Похож на Atlas Copco V 900 PACE</v>
          </cell>
          <cell r="AM145" t="str">
            <v>Воздух</v>
          </cell>
          <cell r="AN145" t="str">
            <v>≤3,5</v>
          </cell>
          <cell r="AO145">
            <v>110</v>
          </cell>
          <cell r="AP145" t="str">
            <v>3,5</v>
          </cell>
          <cell r="AR145" t="str">
            <v>Плюс 40 ℃ к входной</v>
          </cell>
          <cell r="AV145" t="str">
            <v>≤90</v>
          </cell>
          <cell r="AW145" t="str">
            <v>Аналоговое</v>
          </cell>
          <cell r="AX14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5" t="str">
            <v>На раме</v>
          </cell>
          <cell r="BA145" t="str">
            <v>Прямой, через сцепление</v>
          </cell>
          <cell r="BB145" t="str">
            <v>Дизельный (ЯМЗ)</v>
          </cell>
          <cell r="BC145" t="str">
            <v>Винтовой</v>
          </cell>
          <cell r="BD145" t="str">
            <v>Маслозаполнный</v>
          </cell>
          <cell r="BF145" t="str">
            <v>Изменение оборотов двигателя+ дросселирование на всасывании</v>
          </cell>
          <cell r="BG145" t="str">
            <v>Электростартер</v>
          </cell>
          <cell r="BI145" t="str">
            <v>ЯМЗ-7511</v>
          </cell>
          <cell r="BJ145">
            <v>1900</v>
          </cell>
          <cell r="BL145">
            <v>14.86</v>
          </cell>
          <cell r="BM145">
            <v>57.33</v>
          </cell>
          <cell r="BN145" t="str">
            <v>2х190</v>
          </cell>
          <cell r="CC145" t="str">
            <v>40 р. д.</v>
          </cell>
          <cell r="CD145" t="e">
            <v>#REF!</v>
          </cell>
        </row>
        <row r="146">
          <cell r="G146" t="str">
            <v>ЗИФ-00044295</v>
          </cell>
          <cell r="H146" t="str">
            <v>ЗИФ-ПВ-30/1,6-R</v>
          </cell>
          <cell r="I146" t="str">
            <v>ЗИФ-ПВ-30/1,6-R. Компрессорная станция (АРМ9-40)</v>
          </cell>
          <cell r="J146" t="str">
            <v>Компрессор ЗИФ. Станция компрессорная передвижная дизельная ЗИФ-ПВ-30/1,6-R</v>
          </cell>
          <cell r="K146" t="str">
            <v>Компрессор ЗИФ дизельный 30 м3/мин, 16 бар. ЗИФ-ПВ-30/1,6-R</v>
          </cell>
          <cell r="L146">
            <v>30</v>
          </cell>
          <cell r="O146">
            <v>0</v>
          </cell>
          <cell r="P146">
            <v>16</v>
          </cell>
          <cell r="R146">
            <v>309</v>
          </cell>
          <cell r="X146" t="str">
            <v>-40...+40</v>
          </cell>
          <cell r="Y146" t="str">
            <v>3120*1500*1790</v>
          </cell>
          <cell r="Z146" t="str">
            <v>3120</v>
          </cell>
          <cell r="AA146" t="str">
            <v>1500</v>
          </cell>
          <cell r="AB146" t="str">
            <v>1790</v>
          </cell>
          <cell r="AC146">
            <v>2600</v>
          </cell>
          <cell r="AD146" t="str">
            <v>Уличное</v>
          </cell>
          <cell r="AE146" t="str">
            <v>1хG2"</v>
          </cell>
          <cell r="AH146" t="str">
            <v>98</v>
          </cell>
          <cell r="AI146" t="str">
            <v>1500</v>
          </cell>
          <cell r="AJ146" t="str">
            <v>Воздушное</v>
          </cell>
          <cell r="AK146" t="str">
            <v>ЗИФ-00044617;ЗИФ-00044616;ЗИФ-00044615;ЗИФ-00044620</v>
          </cell>
          <cell r="AL146" t="str">
            <v>Похож на Atlas Copco V 1200</v>
          </cell>
          <cell r="AM146" t="str">
            <v>Воздух</v>
          </cell>
          <cell r="AN146" t="str">
            <v>≤3,5</v>
          </cell>
          <cell r="AO146">
            <v>110</v>
          </cell>
          <cell r="AP146" t="str">
            <v>3,5</v>
          </cell>
          <cell r="AR146" t="str">
            <v>Плюс 40 ℃ к входной</v>
          </cell>
          <cell r="AV146" t="str">
            <v>≤90</v>
          </cell>
          <cell r="AW146" t="str">
            <v>Аналоговое</v>
          </cell>
          <cell r="AX14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6" t="str">
            <v>На раме</v>
          </cell>
          <cell r="BA146" t="str">
            <v>Прямой, через сцепление</v>
          </cell>
          <cell r="BB146" t="str">
            <v>Дизельный (ЯМЗ)</v>
          </cell>
          <cell r="BC146" t="str">
            <v>Винтовой</v>
          </cell>
          <cell r="BD146" t="str">
            <v>Маслозаполнный</v>
          </cell>
          <cell r="BF146" t="str">
            <v>Изменение оборотов двигателя+ дросселирование на всасывании</v>
          </cell>
          <cell r="BG146" t="str">
            <v>Электростартер</v>
          </cell>
          <cell r="BI146" t="str">
            <v>ЯМЗ-7513</v>
          </cell>
          <cell r="BJ146">
            <v>1900</v>
          </cell>
          <cell r="BL146">
            <v>14.86</v>
          </cell>
          <cell r="BM146">
            <v>60.26</v>
          </cell>
          <cell r="BN146" t="str">
            <v>2х190</v>
          </cell>
          <cell r="CC146" t="str">
            <v>40 р. д.</v>
          </cell>
          <cell r="CD146" t="e">
            <v>#REF!</v>
          </cell>
        </row>
        <row r="147">
          <cell r="G147" t="str">
            <v>ЗИФ-00044296</v>
          </cell>
          <cell r="H147" t="str">
            <v>ЗИФ-ПВ-5/1,8-R</v>
          </cell>
          <cell r="I147" t="str">
            <v>ЗИФ-ПВ-5/1,8-R. Компрессорная станция (АРМ9-40)</v>
          </cell>
          <cell r="J147" t="str">
            <v>Компрессор ЗИФ. Станция компрессорная передвижная дизельная ЗИФ-ПВ-5/1,8-R</v>
          </cell>
          <cell r="K147" t="str">
            <v>Компрессор ЗИФ дизельный 5 м3/мин, 18 бар. ЗИФ-ПВ-5/1,8-R</v>
          </cell>
          <cell r="L147">
            <v>5</v>
          </cell>
          <cell r="O147">
            <v>0</v>
          </cell>
          <cell r="P147">
            <v>18</v>
          </cell>
          <cell r="X147" t="str">
            <v>-40...+40</v>
          </cell>
          <cell r="Z147" t="e">
            <v>#VALUE!</v>
          </cell>
          <cell r="AA147" t="e">
            <v>#VALUE!</v>
          </cell>
          <cell r="AB147" t="e">
            <v>#VALUE!</v>
          </cell>
          <cell r="AD147" t="str">
            <v>Уличное</v>
          </cell>
          <cell r="AE147" t="str">
            <v>1хG1-1/4"</v>
          </cell>
          <cell r="AH147" t="str">
            <v>98</v>
          </cell>
          <cell r="AI147" t="str">
            <v>1500</v>
          </cell>
          <cell r="AJ147" t="str">
            <v>Воздушное</v>
          </cell>
          <cell r="AL147">
            <v>0</v>
          </cell>
          <cell r="AM147" t="str">
            <v>Воздух</v>
          </cell>
          <cell r="AN147" t="str">
            <v>≤3,5</v>
          </cell>
          <cell r="AO147">
            <v>110</v>
          </cell>
          <cell r="AP147" t="str">
            <v>3,5</v>
          </cell>
          <cell r="AR147" t="str">
            <v>Плюс 40 ℃ к входной</v>
          </cell>
          <cell r="AV147" t="str">
            <v>≤90</v>
          </cell>
          <cell r="AW147" t="str">
            <v>Аналоговое</v>
          </cell>
          <cell r="AX14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7" t="str">
            <v>На раме</v>
          </cell>
          <cell r="BA147" t="str">
            <v>Прямой, через сцепление</v>
          </cell>
          <cell r="BB147" t="str">
            <v>Дизельный (ММЗ)</v>
          </cell>
          <cell r="BC147" t="str">
            <v>Винтовой</v>
          </cell>
          <cell r="BD147" t="str">
            <v>Маслозаполнный</v>
          </cell>
          <cell r="BF147" t="str">
            <v>Изменение оборотов двигателя+ дросселирование на всасывании</v>
          </cell>
          <cell r="BG147" t="str">
            <v>Электростартер</v>
          </cell>
          <cell r="BI147" t="str">
            <v>ММЗ</v>
          </cell>
          <cell r="BJ147">
            <v>2200</v>
          </cell>
          <cell r="BL147">
            <v>4.75</v>
          </cell>
          <cell r="BM147">
            <v>13.1</v>
          </cell>
          <cell r="BN147">
            <v>80</v>
          </cell>
          <cell r="CC147" t="str">
            <v>65 р. д.</v>
          </cell>
          <cell r="CD147" t="e">
            <v>#REF!</v>
          </cell>
        </row>
        <row r="148">
          <cell r="G148" t="str">
            <v>ЗИФ-00044297</v>
          </cell>
          <cell r="H148" t="str">
            <v>ЗИФ-ПВ-10/1,8-R</v>
          </cell>
          <cell r="I148" t="str">
            <v>ЗИФ-ПВ-10/1,8-R. Компрессорная станция (АРМ9-40)</v>
          </cell>
          <cell r="J148" t="str">
            <v>Компрессор ЗИФ. Станция компрессорная передвижная дизельная ЗИФ-ПВ-10/1,8-R</v>
          </cell>
          <cell r="K148" t="str">
            <v>Компрессор ЗИФ дизельный 10 м3/мин, 18 бар. ЗИФ-ПВ-10/1,8-R</v>
          </cell>
          <cell r="L148">
            <v>10</v>
          </cell>
          <cell r="O148">
            <v>0</v>
          </cell>
          <cell r="P148">
            <v>18</v>
          </cell>
          <cell r="X148" t="str">
            <v>-40...+40</v>
          </cell>
          <cell r="Z148" t="e">
            <v>#VALUE!</v>
          </cell>
          <cell r="AA148" t="e">
            <v>#VALUE!</v>
          </cell>
          <cell r="AB148" t="e">
            <v>#VALUE!</v>
          </cell>
          <cell r="AD148" t="str">
            <v>Уличное</v>
          </cell>
          <cell r="AE148" t="str">
            <v>1хG1-1/2"</v>
          </cell>
          <cell r="AH148" t="str">
            <v>98</v>
          </cell>
          <cell r="AI148" t="str">
            <v>1500</v>
          </cell>
          <cell r="AJ148" t="str">
            <v>Воздушное</v>
          </cell>
          <cell r="AL148" t="str">
            <v>Похож на Atlas Copco XAVS 450, Atlas Copco XAVS 500</v>
          </cell>
          <cell r="AM148" t="str">
            <v>Воздух</v>
          </cell>
          <cell r="AN148" t="str">
            <v>≤3,5</v>
          </cell>
          <cell r="AO148">
            <v>110</v>
          </cell>
          <cell r="AP148" t="str">
            <v>3,5</v>
          </cell>
          <cell r="AR148" t="str">
            <v>Плюс 40 ℃ к входной</v>
          </cell>
          <cell r="AV148" t="str">
            <v>≤90</v>
          </cell>
          <cell r="AW148" t="str">
            <v>Аналоговое</v>
          </cell>
          <cell r="AX14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8" t="str">
            <v>На раме</v>
          </cell>
          <cell r="BA148" t="str">
            <v>Прямой, через сцепление</v>
          </cell>
          <cell r="BB148" t="str">
            <v>Дизельный (ЯМЗ)</v>
          </cell>
          <cell r="BC148" t="str">
            <v>Винтовой</v>
          </cell>
          <cell r="BD148" t="str">
            <v>Маслозаполнный</v>
          </cell>
          <cell r="BF148" t="str">
            <v>Изменение оборотов двигателя+ дросселирование на всасывании</v>
          </cell>
          <cell r="BG148" t="str">
            <v>Электростартер</v>
          </cell>
          <cell r="BI148" t="str">
            <v>ЯМЗ</v>
          </cell>
          <cell r="BJ148">
            <v>2100</v>
          </cell>
          <cell r="BL148">
            <v>11.15</v>
          </cell>
          <cell r="BM148">
            <v>25.25</v>
          </cell>
          <cell r="BN148">
            <v>190</v>
          </cell>
          <cell r="CC148" t="str">
            <v>65 р. д.</v>
          </cell>
          <cell r="CD148" t="e">
            <v>#REF!</v>
          </cell>
        </row>
        <row r="149">
          <cell r="G149" t="str">
            <v>ЗИФ-00044298</v>
          </cell>
          <cell r="H149" t="str">
            <v>ЗИФ-ПВ-15/1,8-R</v>
          </cell>
          <cell r="I149" t="str">
            <v>ЗИФ-ПВ-15/1,8-R. Компрессорная станция (АРМ9-40)</v>
          </cell>
          <cell r="J149" t="str">
            <v>Компрессор ЗИФ. Станция компрессорная передвижная дизельная ЗИФ-ПВ-15/1,8-R</v>
          </cell>
          <cell r="K149" t="str">
            <v>Компрессор ЗИФ дизельный 15 м3/мин, 18 бар. ЗИФ-ПВ-15/1,8-R</v>
          </cell>
          <cell r="L149">
            <v>15</v>
          </cell>
          <cell r="O149">
            <v>0</v>
          </cell>
          <cell r="P149">
            <v>18</v>
          </cell>
          <cell r="X149" t="str">
            <v>-40...+40</v>
          </cell>
          <cell r="Z149" t="e">
            <v>#VALUE!</v>
          </cell>
          <cell r="AA149" t="e">
            <v>#VALUE!</v>
          </cell>
          <cell r="AB149" t="e">
            <v>#VALUE!</v>
          </cell>
          <cell r="AD149" t="str">
            <v>Уличное</v>
          </cell>
          <cell r="AE149" t="str">
            <v>1хG2"</v>
          </cell>
          <cell r="AH149" t="str">
            <v>98</v>
          </cell>
          <cell r="AI149" t="str">
            <v>1500</v>
          </cell>
          <cell r="AJ149" t="str">
            <v>Воздушное</v>
          </cell>
          <cell r="AL149" t="str">
            <v>Похож на Atlas Copco XAXS 277 Cd</v>
          </cell>
          <cell r="AM149" t="str">
            <v>Воздух</v>
          </cell>
          <cell r="AN149" t="str">
            <v>≤3,5</v>
          </cell>
          <cell r="AO149">
            <v>110</v>
          </cell>
          <cell r="AP149" t="str">
            <v>3,5</v>
          </cell>
          <cell r="AR149" t="str">
            <v>Плюс 40 ℃ к входной</v>
          </cell>
          <cell r="AV149" t="str">
            <v>≤90</v>
          </cell>
          <cell r="AW149" t="str">
            <v>Аналоговое</v>
          </cell>
          <cell r="AX14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4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49" t="str">
            <v>На раме</v>
          </cell>
          <cell r="BA149" t="str">
            <v>Прямой, через сцепление</v>
          </cell>
          <cell r="BB149" t="str">
            <v>Дизельный (ЯМЗ)</v>
          </cell>
          <cell r="BC149" t="str">
            <v>Винтовой</v>
          </cell>
          <cell r="BD149" t="str">
            <v>Маслозаполнный</v>
          </cell>
          <cell r="BF149" t="str">
            <v>Изменение оборотов двигателя+ дросселирование на всасывании</v>
          </cell>
          <cell r="BG149" t="str">
            <v>Электростартер</v>
          </cell>
          <cell r="BI149" t="str">
            <v>ЯМЗ</v>
          </cell>
          <cell r="BJ149">
            <v>2000</v>
          </cell>
          <cell r="BL149">
            <v>11.15</v>
          </cell>
          <cell r="BM149">
            <v>38.270000000000003</v>
          </cell>
          <cell r="BN149">
            <v>190</v>
          </cell>
          <cell r="CC149" t="str">
            <v>65 р. д.</v>
          </cell>
          <cell r="CD149" t="e">
            <v>#REF!</v>
          </cell>
        </row>
        <row r="150">
          <cell r="G150" t="str">
            <v>ЗИФ-00044299</v>
          </cell>
          <cell r="H150" t="str">
            <v>ЗИФ-ПВ-20/1,8-R</v>
          </cell>
          <cell r="I150" t="str">
            <v>ЗИФ-ПВ-20/1,8-R. Компрессорная станция (АРМ9-40)</v>
          </cell>
          <cell r="J150" t="str">
            <v>Компрессор ЗИФ. Станция компрессорная передвижная дизельная ЗИФ-ПВ-20/1,8-R</v>
          </cell>
          <cell r="K150" t="str">
            <v>Компрессор ЗИФ дизельный 15 м3/мин, 18 бар. ЗИФ-ПВ-20/1,8-R</v>
          </cell>
          <cell r="L150">
            <v>20</v>
          </cell>
          <cell r="O150">
            <v>0</v>
          </cell>
          <cell r="P150">
            <v>18</v>
          </cell>
          <cell r="X150" t="str">
            <v>-40...+40</v>
          </cell>
          <cell r="Z150" t="e">
            <v>#VALUE!</v>
          </cell>
          <cell r="AA150" t="e">
            <v>#VALUE!</v>
          </cell>
          <cell r="AB150" t="e">
            <v>#VALUE!</v>
          </cell>
          <cell r="AD150" t="str">
            <v>Уличное</v>
          </cell>
          <cell r="AE150" t="str">
            <v>1хG2"</v>
          </cell>
          <cell r="AH150" t="str">
            <v>98</v>
          </cell>
          <cell r="AI150" t="str">
            <v>1500</v>
          </cell>
          <cell r="AJ150" t="str">
            <v>Воздушное</v>
          </cell>
          <cell r="AL150" t="str">
            <v>Похож на Atlas Copco XAXS 277 Cd</v>
          </cell>
          <cell r="AM150" t="str">
            <v>Воздух</v>
          </cell>
          <cell r="AN150" t="str">
            <v>≤3,5</v>
          </cell>
          <cell r="AO150">
            <v>110</v>
          </cell>
          <cell r="AP150" t="str">
            <v>3,5</v>
          </cell>
          <cell r="AR150" t="str">
            <v>Плюс 40 ℃ к входной</v>
          </cell>
          <cell r="AV150" t="str">
            <v>≤90</v>
          </cell>
          <cell r="AW150" t="str">
            <v>Аналоговое</v>
          </cell>
          <cell r="AX15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0" t="str">
            <v>На раме</v>
          </cell>
          <cell r="BA150" t="str">
            <v>Прямой, через сцепление</v>
          </cell>
          <cell r="BB150" t="str">
            <v>Дизельный (ЯМЗ)</v>
          </cell>
          <cell r="BC150" t="str">
            <v>Винтовой</v>
          </cell>
          <cell r="BD150" t="str">
            <v>Маслозаполнный</v>
          </cell>
          <cell r="BF150" t="str">
            <v>Изменение оборотов двигателя+ дросселирование на всасывании</v>
          </cell>
          <cell r="BG150" t="str">
            <v>Электростартер</v>
          </cell>
          <cell r="BI150" t="str">
            <v>ЯМЗ</v>
          </cell>
          <cell r="BJ150">
            <v>2000</v>
          </cell>
          <cell r="BL150">
            <v>14.86</v>
          </cell>
          <cell r="BM150">
            <v>45.89</v>
          </cell>
          <cell r="BN150" t="str">
            <v>2х190</v>
          </cell>
          <cell r="CC150" t="str">
            <v>65 р. д.</v>
          </cell>
          <cell r="CD150" t="e">
            <v>#REF!</v>
          </cell>
        </row>
        <row r="151">
          <cell r="G151" t="str">
            <v>ЗИФ-00044300</v>
          </cell>
          <cell r="H151" t="str">
            <v>ЗИФ-ПВ-25/1,8-R</v>
          </cell>
          <cell r="I151" t="str">
            <v>ЗИФ-ПВ-25/1,8-R. Компрессорная станция (АРМ9-40)</v>
          </cell>
          <cell r="J151" t="str">
            <v>Компрессор ЗИФ. Станция компрессорная передвижная дизельная ЗИФ-ПВ-25/1,8-R</v>
          </cell>
          <cell r="K151" t="str">
            <v>Компрессор ЗИФ дизельный 25 м3/мин, 18 бар. ЗИФ-ПВ-25/1,8-R</v>
          </cell>
          <cell r="L151">
            <v>25</v>
          </cell>
          <cell r="O151">
            <v>0</v>
          </cell>
          <cell r="P151">
            <v>18</v>
          </cell>
          <cell r="X151" t="str">
            <v>-40...+40</v>
          </cell>
          <cell r="Z151" t="e">
            <v>#VALUE!</v>
          </cell>
          <cell r="AA151" t="e">
            <v>#VALUE!</v>
          </cell>
          <cell r="AB151" t="e">
            <v>#VALUE!</v>
          </cell>
          <cell r="AD151" t="str">
            <v>Уличное</v>
          </cell>
          <cell r="AE151" t="str">
            <v>1хG2"</v>
          </cell>
          <cell r="AH151" t="str">
            <v>98</v>
          </cell>
          <cell r="AI151" t="str">
            <v>1500</v>
          </cell>
          <cell r="AJ151" t="str">
            <v>Воздушное</v>
          </cell>
          <cell r="AL151" t="str">
            <v>Похож на Atlas Copco H 23</v>
          </cell>
          <cell r="AM151" t="str">
            <v>Воздух</v>
          </cell>
          <cell r="AN151" t="str">
            <v>≤3,5</v>
          </cell>
          <cell r="AO151">
            <v>110</v>
          </cell>
          <cell r="AP151" t="str">
            <v>3,5</v>
          </cell>
          <cell r="AR151" t="str">
            <v>Плюс 40 ℃ к входной</v>
          </cell>
          <cell r="AV151" t="str">
            <v>≤90</v>
          </cell>
          <cell r="AW151" t="str">
            <v>Аналоговое</v>
          </cell>
          <cell r="AX15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1" t="str">
            <v>На раме</v>
          </cell>
          <cell r="BA151" t="str">
            <v>Прямой, через сцепление</v>
          </cell>
          <cell r="BB151" t="str">
            <v>Дизельный (ЯМЗ)</v>
          </cell>
          <cell r="BC151" t="str">
            <v>Винтовой</v>
          </cell>
          <cell r="BD151" t="str">
            <v>Маслозаполнный</v>
          </cell>
          <cell r="BF151" t="str">
            <v>Изменение оборотов двигателя+ дросселирование на всасывании</v>
          </cell>
          <cell r="BG151" t="str">
            <v>Электростартер</v>
          </cell>
          <cell r="BI151" t="str">
            <v>ЯМЗ</v>
          </cell>
          <cell r="BJ151">
            <v>2100</v>
          </cell>
          <cell r="BL151">
            <v>14.86</v>
          </cell>
          <cell r="BM151">
            <v>50.54</v>
          </cell>
          <cell r="BN151" t="str">
            <v>2х190</v>
          </cell>
          <cell r="CC151" t="str">
            <v>65 р. д.</v>
          </cell>
          <cell r="CD151" t="e">
            <v>#REF!</v>
          </cell>
        </row>
        <row r="152">
          <cell r="G152" t="str">
            <v>ЗИФ-00044301</v>
          </cell>
          <cell r="H152" t="str">
            <v>ЗИФ-ПВ-30/1,8-R</v>
          </cell>
          <cell r="I152" t="str">
            <v>ЗИФ-ПВ-30/1,8-R. Компрессорная станция (АРМ9-40)</v>
          </cell>
          <cell r="J152" t="str">
            <v>Компрессор ЗИФ. Станция компрессорная передвижная дизельная ЗИФ-ПВ-30/1,8-R</v>
          </cell>
          <cell r="K152" t="str">
            <v>Компрессор ЗИФ дизельный 30 м3/мин, 18 бар. ЗИФ-ПВ-30/1,8-R</v>
          </cell>
          <cell r="L152">
            <v>30</v>
          </cell>
          <cell r="O152">
            <v>0</v>
          </cell>
          <cell r="P152">
            <v>18</v>
          </cell>
          <cell r="X152" t="str">
            <v>-40...+40</v>
          </cell>
          <cell r="Z152" t="e">
            <v>#VALUE!</v>
          </cell>
          <cell r="AA152" t="e">
            <v>#VALUE!</v>
          </cell>
          <cell r="AB152" t="e">
            <v>#VALUE!</v>
          </cell>
          <cell r="AD152" t="str">
            <v>Уличное</v>
          </cell>
          <cell r="AE152" t="str">
            <v>1хG2"</v>
          </cell>
          <cell r="AH152" t="str">
            <v>98</v>
          </cell>
          <cell r="AI152" t="str">
            <v>1500</v>
          </cell>
          <cell r="AJ152" t="str">
            <v>Воздушное</v>
          </cell>
          <cell r="AL152" t="str">
            <v>Похож на Atlas Copco XRHS 527 Cd</v>
          </cell>
          <cell r="AM152" t="str">
            <v>Воздух</v>
          </cell>
          <cell r="AN152" t="str">
            <v>≤3,5</v>
          </cell>
          <cell r="AO152">
            <v>110</v>
          </cell>
          <cell r="AP152" t="str">
            <v>3,5</v>
          </cell>
          <cell r="AR152" t="str">
            <v>Плюс 40 ℃ к входной</v>
          </cell>
          <cell r="AV152" t="str">
            <v>≤90</v>
          </cell>
          <cell r="AW152" t="str">
            <v>Аналоговое</v>
          </cell>
          <cell r="AX15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2" t="str">
            <v>На раме</v>
          </cell>
          <cell r="BA152" t="str">
            <v>Прямой, через сцепление</v>
          </cell>
          <cell r="BB152" t="str">
            <v>Дизельный (ТМЗ)</v>
          </cell>
          <cell r="BC152" t="str">
            <v>Винтовой</v>
          </cell>
          <cell r="BD152" t="str">
            <v>Маслозаполнный</v>
          </cell>
          <cell r="BF152" t="str">
            <v>Изменение оборотов двигателя+ дросселирование на всасывании</v>
          </cell>
          <cell r="BG152" t="str">
            <v>Электростартер</v>
          </cell>
          <cell r="BI152" t="str">
            <v>ТМЗ</v>
          </cell>
          <cell r="BJ152" t="str">
            <v>2100*</v>
          </cell>
          <cell r="BL152" t="str">
            <v>17,24*</v>
          </cell>
          <cell r="BM152" t="str">
            <v>65,6*</v>
          </cell>
          <cell r="BN152" t="str">
            <v>2х190</v>
          </cell>
          <cell r="CC152" t="str">
            <v>65 р. д.</v>
          </cell>
          <cell r="CD152" t="e">
            <v>#REF!</v>
          </cell>
        </row>
        <row r="153">
          <cell r="G153" t="str">
            <v>ЗИФ-00044302</v>
          </cell>
          <cell r="H153" t="str">
            <v>ЗИФ-ПВ-35/1,8-R</v>
          </cell>
          <cell r="I153" t="str">
            <v>ЗИФ-ПВ-35/1,8-R. Компрессорная станция (АРМ9-40)</v>
          </cell>
          <cell r="J153" t="str">
            <v>Компрессор ЗИФ. Станция компрессорная передвижная дизельная ЗИФ-ПВ-35/1,8-R</v>
          </cell>
          <cell r="K153" t="str">
            <v>Компрессор ЗИФ дизельный 35 м3/мин, 18 бар. ЗИФ-ПВ-35/1,8-R</v>
          </cell>
          <cell r="L153">
            <v>35</v>
          </cell>
          <cell r="O153">
            <v>0</v>
          </cell>
          <cell r="P153">
            <v>18</v>
          </cell>
          <cell r="X153" t="str">
            <v>-40...+40</v>
          </cell>
          <cell r="Z153" t="e">
            <v>#VALUE!</v>
          </cell>
          <cell r="AA153" t="e">
            <v>#VALUE!</v>
          </cell>
          <cell r="AB153" t="e">
            <v>#VALUE!</v>
          </cell>
          <cell r="AD153" t="str">
            <v>Уличное</v>
          </cell>
          <cell r="AE153" t="str">
            <v>1хG3"</v>
          </cell>
          <cell r="AH153" t="str">
            <v>98</v>
          </cell>
          <cell r="AI153" t="str">
            <v>1500</v>
          </cell>
          <cell r="AJ153" t="str">
            <v>Воздушное</v>
          </cell>
          <cell r="AL153" t="str">
            <v>Похож на Atlas Copco XRHS 527 Cd</v>
          </cell>
          <cell r="AM153" t="str">
            <v>Воздух</v>
          </cell>
          <cell r="AN153" t="str">
            <v>≤3,5</v>
          </cell>
          <cell r="AO153">
            <v>110</v>
          </cell>
          <cell r="AP153" t="str">
            <v>3,5</v>
          </cell>
          <cell r="AR153" t="str">
            <v>Плюс 40 ℃ к входной</v>
          </cell>
          <cell r="AV153" t="str">
            <v>≤90</v>
          </cell>
          <cell r="AW153" t="str">
            <v>Аналоговое</v>
          </cell>
          <cell r="AX15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3" t="str">
            <v>На раме</v>
          </cell>
          <cell r="BA153" t="str">
            <v>Прямой, через сцепление</v>
          </cell>
          <cell r="BB153" t="str">
            <v>Дизельный (ЯМЗ)</v>
          </cell>
          <cell r="BC153" t="str">
            <v>Винтовой</v>
          </cell>
          <cell r="BD153" t="str">
            <v>Маслозаполнный</v>
          </cell>
          <cell r="BF153" t="str">
            <v>Изменение оборотов двигателя+ дросселирование на всасывании</v>
          </cell>
          <cell r="BG153" t="str">
            <v>Электростартер</v>
          </cell>
          <cell r="BI153" t="str">
            <v>ЯМЗ</v>
          </cell>
          <cell r="BJ153" t="str">
            <v>2100*</v>
          </cell>
          <cell r="BL153" t="str">
            <v>12,9*</v>
          </cell>
          <cell r="BM153" t="str">
            <v>76,1*</v>
          </cell>
          <cell r="BN153" t="str">
            <v>2х190</v>
          </cell>
          <cell r="CC153" t="str">
            <v>65 р. д.</v>
          </cell>
          <cell r="CD153" t="e">
            <v>#REF!</v>
          </cell>
        </row>
        <row r="154">
          <cell r="G154" t="str">
            <v>ЗИФ-00044303</v>
          </cell>
          <cell r="H154" t="str">
            <v>ЗИФ-ПВ-40/1,8-R</v>
          </cell>
          <cell r="I154" t="str">
            <v>ЗИФ-ПВ-40/1,8-R. Компрессорная станция (АРМ9-40)</v>
          </cell>
          <cell r="J154" t="str">
            <v>Компрессор ЗИФ. Станция компрессорная передвижная дизельная ЗИФ-ПВ-40/1,8-R</v>
          </cell>
          <cell r="K154" t="str">
            <v>Компрессор ЗИФ дизельный 40 м3/мин, 18 бар. ЗИФ-ПВ-40/1,8-R</v>
          </cell>
          <cell r="L154">
            <v>40</v>
          </cell>
          <cell r="O154">
            <v>0</v>
          </cell>
          <cell r="P154">
            <v>18</v>
          </cell>
          <cell r="X154" t="str">
            <v>-40...+40</v>
          </cell>
          <cell r="Z154" t="e">
            <v>#VALUE!</v>
          </cell>
          <cell r="AA154" t="e">
            <v>#VALUE!</v>
          </cell>
          <cell r="AB154" t="e">
            <v>#VALUE!</v>
          </cell>
          <cell r="AD154" t="str">
            <v>Уличное</v>
          </cell>
          <cell r="AE154" t="str">
            <v>1хG3"</v>
          </cell>
          <cell r="AH154" t="str">
            <v>98</v>
          </cell>
          <cell r="AI154" t="str">
            <v>1500</v>
          </cell>
          <cell r="AJ154" t="str">
            <v>Воздушное</v>
          </cell>
          <cell r="AL154" t="str">
            <v>Похож на Atlas Copco X 1300, Atlas Copco Y 1300</v>
          </cell>
          <cell r="AM154" t="str">
            <v>Воздух</v>
          </cell>
          <cell r="AN154" t="str">
            <v>≤3,5</v>
          </cell>
          <cell r="AO154">
            <v>110</v>
          </cell>
          <cell r="AP154" t="str">
            <v>3,5</v>
          </cell>
          <cell r="AR154" t="str">
            <v>Плюс 40 ℃ к входной</v>
          </cell>
          <cell r="AV154" t="str">
            <v>≤90</v>
          </cell>
          <cell r="AW154" t="str">
            <v>Аналоговое</v>
          </cell>
          <cell r="AX15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4" t="str">
            <v>На раме</v>
          </cell>
          <cell r="BA154" t="str">
            <v>Прямой, через сцепление</v>
          </cell>
          <cell r="BB154" t="str">
            <v>Дизельный (ТМЗ)</v>
          </cell>
          <cell r="BC154" t="str">
            <v>Винтовой</v>
          </cell>
          <cell r="BD154" t="str">
            <v>Маслозаполнный</v>
          </cell>
          <cell r="BF154" t="str">
            <v>Изменение оборотов двигателя+ дросселирование на всасывании</v>
          </cell>
          <cell r="BG154" t="str">
            <v>Электростартер</v>
          </cell>
          <cell r="BI154" t="str">
            <v>ТМЗ</v>
          </cell>
          <cell r="BJ154" t="str">
            <v>1500*</v>
          </cell>
          <cell r="BL154" t="str">
            <v>17,24*</v>
          </cell>
          <cell r="BM154" t="str">
            <v>74,25*</v>
          </cell>
          <cell r="BN154" t="str">
            <v>2х190</v>
          </cell>
          <cell r="CC154" t="str">
            <v>65 р. д.</v>
          </cell>
          <cell r="CD154" t="e">
            <v>#REF!</v>
          </cell>
        </row>
        <row r="155">
          <cell r="G155" t="str">
            <v>ЗИФ-00044304</v>
          </cell>
          <cell r="H155" t="str">
            <v>ЗИФ-ПВ-45/1,8-R</v>
          </cell>
          <cell r="I155" t="str">
            <v>ЗИФ-ПВ-45/1,8-R. Компрессорная станция (АРМ9-40)</v>
          </cell>
          <cell r="J155" t="str">
            <v>Компрессор ЗИФ. Станция компрессорная передвижная дизельная ЗИФ-ПВ-45/1,8-R</v>
          </cell>
          <cell r="K155" t="str">
            <v>Компрессор ЗИФ дизельный 45 м3/мин, 18 бар. ЗИФ-ПВ-45/1,8-R</v>
          </cell>
          <cell r="L155">
            <v>45</v>
          </cell>
          <cell r="O155">
            <v>0</v>
          </cell>
          <cell r="P155">
            <v>18</v>
          </cell>
          <cell r="X155" t="str">
            <v>-40...+40</v>
          </cell>
          <cell r="Z155" t="e">
            <v>#VALUE!</v>
          </cell>
          <cell r="AA155" t="e">
            <v>#VALUE!</v>
          </cell>
          <cell r="AB155" t="e">
            <v>#VALUE!</v>
          </cell>
          <cell r="AD155" t="str">
            <v>Уличное</v>
          </cell>
          <cell r="AE155" t="str">
            <v>1хG3"</v>
          </cell>
          <cell r="AH155" t="str">
            <v>98</v>
          </cell>
          <cell r="AI155" t="str">
            <v>1500</v>
          </cell>
          <cell r="AJ155" t="str">
            <v>Воздушное</v>
          </cell>
          <cell r="AL155" t="str">
            <v>Похож на Atlas Copco Y 1260</v>
          </cell>
          <cell r="AM155" t="str">
            <v>Воздух</v>
          </cell>
          <cell r="AN155" t="str">
            <v>≤3,5</v>
          </cell>
          <cell r="AO155">
            <v>110</v>
          </cell>
          <cell r="AP155" t="str">
            <v>3,5</v>
          </cell>
          <cell r="AR155" t="str">
            <v>Плюс 40 ℃ к входной</v>
          </cell>
          <cell r="AV155" t="str">
            <v>≤90</v>
          </cell>
          <cell r="AW155" t="str">
            <v>Аналоговое</v>
          </cell>
          <cell r="AX15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5" t="str">
            <v>На раме</v>
          </cell>
          <cell r="BA155" t="str">
            <v>Прямой, через сцепление</v>
          </cell>
          <cell r="BB155" t="str">
            <v>Дизельный (ЯМЗ)</v>
          </cell>
          <cell r="BC155" t="str">
            <v>Винтовой</v>
          </cell>
          <cell r="BD155" t="str">
            <v>Маслозаполнный</v>
          </cell>
          <cell r="BF155" t="str">
            <v>Изменение оборотов двигателя+ дросселирование на всасывании</v>
          </cell>
          <cell r="BG155" t="str">
            <v>Электростартер</v>
          </cell>
          <cell r="BI155" t="str">
            <v>ЯМЗ</v>
          </cell>
          <cell r="BJ155" t="str">
            <v>2100*</v>
          </cell>
          <cell r="BL155" t="str">
            <v>25,86*</v>
          </cell>
          <cell r="BM155" t="str">
            <v>97,5*</v>
          </cell>
          <cell r="BN155" t="str">
            <v>2х190</v>
          </cell>
          <cell r="CC155" t="str">
            <v>65 р. д.</v>
          </cell>
          <cell r="CD155" t="e">
            <v>#REF!</v>
          </cell>
        </row>
        <row r="156">
          <cell r="G156" t="str">
            <v>ЗИФ-00044305</v>
          </cell>
          <cell r="H156" t="str">
            <v>ЗИФ-ПВ-50/1,8-R</v>
          </cell>
          <cell r="I156" t="str">
            <v>ЗИФ-ПВ-50/1,8-R. Компрессорная станция (АРМ9-40)</v>
          </cell>
          <cell r="J156" t="str">
            <v>Компрессор ЗИФ. Станция компрессорная передвижная дизельная ЗИФ-ПВ-50/1,8-R</v>
          </cell>
          <cell r="K156" t="str">
            <v>Компрессор ЗИФ дизельный 50 м3/мин, 18 бар. ЗИФ-ПВ-50/1,8-R</v>
          </cell>
          <cell r="L156">
            <v>50</v>
          </cell>
          <cell r="O156">
            <v>0</v>
          </cell>
          <cell r="P156">
            <v>18</v>
          </cell>
          <cell r="X156" t="str">
            <v>-40...+40</v>
          </cell>
          <cell r="Z156" t="e">
            <v>#VALUE!</v>
          </cell>
          <cell r="AA156" t="e">
            <v>#VALUE!</v>
          </cell>
          <cell r="AB156" t="e">
            <v>#VALUE!</v>
          </cell>
          <cell r="AD156" t="str">
            <v>Уличное</v>
          </cell>
          <cell r="AE156" t="str">
            <v>1хG3"</v>
          </cell>
          <cell r="AH156" t="str">
            <v>98</v>
          </cell>
          <cell r="AI156" t="str">
            <v>1500</v>
          </cell>
          <cell r="AJ156" t="str">
            <v>Воздушное</v>
          </cell>
          <cell r="AL156" t="str">
            <v>Похож на Atlas Copco XRVO 727 Cd</v>
          </cell>
          <cell r="AM156" t="str">
            <v>Воздух</v>
          </cell>
          <cell r="AN156" t="str">
            <v>≤3,5</v>
          </cell>
          <cell r="AO156">
            <v>110</v>
          </cell>
          <cell r="AP156" t="str">
            <v>3,5</v>
          </cell>
          <cell r="AR156" t="str">
            <v>Плюс 40 ℃ к входной</v>
          </cell>
          <cell r="AV156" t="str">
            <v>≤90</v>
          </cell>
          <cell r="AW156" t="str">
            <v>Аналоговое</v>
          </cell>
          <cell r="AX15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6" t="str">
            <v>На раме</v>
          </cell>
          <cell r="BA156" t="str">
            <v>Прямой, через сцепление</v>
          </cell>
          <cell r="BB156" t="str">
            <v>Дизельный (ЯМЗ)</v>
          </cell>
          <cell r="BC156" t="str">
            <v>Винтовой</v>
          </cell>
          <cell r="BD156" t="str">
            <v>Маслозаполнный</v>
          </cell>
          <cell r="BF156" t="str">
            <v>Изменение оборотов двигателя+ дросселирование на всасывании</v>
          </cell>
          <cell r="BG156" t="str">
            <v>Электростартер</v>
          </cell>
          <cell r="BI156" t="str">
            <v>ЯМЗ</v>
          </cell>
          <cell r="BJ156" t="str">
            <v>2100*</v>
          </cell>
          <cell r="BL156" t="str">
            <v>25,86*</v>
          </cell>
          <cell r="BM156" t="str">
            <v>97,5*</v>
          </cell>
          <cell r="BN156" t="str">
            <v>2х190</v>
          </cell>
          <cell r="CC156" t="str">
            <v>65 р. д.</v>
          </cell>
          <cell r="CD156" t="e">
            <v>#REF!</v>
          </cell>
        </row>
        <row r="157">
          <cell r="G157" t="str">
            <v>01.02. Дизельные передвижные компрессоры 20-40 бар</v>
          </cell>
          <cell r="K157" t="str">
            <v>01.02. Дизельные передвижные компрессоры 20-40 бар</v>
          </cell>
        </row>
        <row r="158">
          <cell r="G158" t="str">
            <v>ЗИФ-00032619</v>
          </cell>
          <cell r="H158" t="str">
            <v>ЗИФ-ПВ-5/2,0</v>
          </cell>
          <cell r="I158" t="str">
            <v>ЗИФ-ПВ-5/2,0 Компрессорная станция (АРМ9-40)</v>
          </cell>
          <cell r="J158" t="str">
            <v>Компрессор ЗИФ. Станция компрессорная передвижная дизельная ЗИФ-ПВ-5/2,0</v>
          </cell>
          <cell r="K158" t="str">
            <v>Компрессор ЗИФ дизельный 5 м3/мин, 20 бар. ЗИФ-ПВ-5/2,0</v>
          </cell>
          <cell r="L158">
            <v>5</v>
          </cell>
          <cell r="O158">
            <v>0</v>
          </cell>
          <cell r="P158">
            <v>20</v>
          </cell>
          <cell r="X158" t="str">
            <v>-40...+40</v>
          </cell>
          <cell r="Z158" t="e">
            <v>#VALUE!</v>
          </cell>
          <cell r="AA158" t="e">
            <v>#VALUE!</v>
          </cell>
          <cell r="AB158" t="e">
            <v>#VALUE!</v>
          </cell>
          <cell r="AD158" t="str">
            <v>Уличное</v>
          </cell>
          <cell r="AE158" t="str">
            <v>1хG1-1/4"</v>
          </cell>
          <cell r="AH158" t="str">
            <v>98</v>
          </cell>
          <cell r="AI158" t="str">
            <v>1500</v>
          </cell>
          <cell r="AJ158" t="str">
            <v>Воздушное</v>
          </cell>
          <cell r="AL158">
            <v>0</v>
          </cell>
          <cell r="AM158" t="str">
            <v>Воздух</v>
          </cell>
          <cell r="AN158" t="str">
            <v>≤3,5</v>
          </cell>
          <cell r="AO158">
            <v>110</v>
          </cell>
          <cell r="AP158" t="str">
            <v>10</v>
          </cell>
          <cell r="AR158" t="str">
            <v>Плюс 40 ℃ к входной</v>
          </cell>
          <cell r="AV158" t="str">
            <v>≤90</v>
          </cell>
          <cell r="AW158" t="str">
            <v>Аналоговое</v>
          </cell>
          <cell r="AX15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8" t="str">
            <v>На раме</v>
          </cell>
          <cell r="BA158" t="str">
            <v>Прямой, через сцепление</v>
          </cell>
          <cell r="BB158" t="str">
            <v>Дизельный (ММЗ)</v>
          </cell>
          <cell r="BC158" t="str">
            <v>Винтовой</v>
          </cell>
          <cell r="BD158" t="str">
            <v>Маслозаполнный</v>
          </cell>
          <cell r="BF158" t="str">
            <v>Изменение оборотов двигателя+ дросселирование на всасывании</v>
          </cell>
          <cell r="BG158" t="str">
            <v>Электростартер</v>
          </cell>
          <cell r="BI158" t="str">
            <v>ММЗ</v>
          </cell>
          <cell r="BJ158">
            <v>2200</v>
          </cell>
          <cell r="BL158">
            <v>4.75</v>
          </cell>
          <cell r="BM158">
            <v>13.1</v>
          </cell>
          <cell r="BN158">
            <v>80</v>
          </cell>
          <cell r="CC158" t="str">
            <v>65 р. д.</v>
          </cell>
          <cell r="CD158" t="e">
            <v>#REF!</v>
          </cell>
        </row>
        <row r="159">
          <cell r="G159" t="str">
            <v>ЗИФ-00032620</v>
          </cell>
          <cell r="H159" t="str">
            <v>ЗИФ-ПВ-10/2,0</v>
          </cell>
          <cell r="I159" t="str">
            <v>ЗИФ-ПВ-10/2,0 Компрессорная станция (АРМ9-40)</v>
          </cell>
          <cell r="J159" t="str">
            <v>Компрессор ЗИФ. Станция компрессорная передвижная дизельная ЗИФ-ПВ-10/2,0</v>
          </cell>
          <cell r="K159" t="str">
            <v>Компрессор ЗИФ дизельный 10 м3/мин, 20 бар. ЗИФ-ПВ-10/2,0</v>
          </cell>
          <cell r="L159">
            <v>10</v>
          </cell>
          <cell r="O159">
            <v>0</v>
          </cell>
          <cell r="P159">
            <v>20</v>
          </cell>
          <cell r="R159">
            <v>132</v>
          </cell>
          <cell r="X159" t="str">
            <v>-40...+40</v>
          </cell>
          <cell r="Z159" t="e">
            <v>#VALUE!</v>
          </cell>
          <cell r="AA159" t="e">
            <v>#VALUE!</v>
          </cell>
          <cell r="AB159" t="e">
            <v>#VALUE!</v>
          </cell>
          <cell r="AD159" t="str">
            <v>Уличное</v>
          </cell>
          <cell r="AE159" t="str">
            <v>1хG1-1/2"</v>
          </cell>
          <cell r="AH159" t="str">
            <v>98</v>
          </cell>
          <cell r="AI159" t="str">
            <v>1500</v>
          </cell>
          <cell r="AJ159" t="str">
            <v>Воздушное</v>
          </cell>
          <cell r="AL159">
            <v>0</v>
          </cell>
          <cell r="AM159" t="str">
            <v>Воздух</v>
          </cell>
          <cell r="AN159" t="str">
            <v>≤3,5</v>
          </cell>
          <cell r="AO159">
            <v>110</v>
          </cell>
          <cell r="AP159" t="str">
            <v>10</v>
          </cell>
          <cell r="AR159" t="str">
            <v>Плюс 40 ℃ к входной</v>
          </cell>
          <cell r="AS159">
            <v>45</v>
          </cell>
          <cell r="AV159" t="str">
            <v>≤90</v>
          </cell>
          <cell r="AW159" t="str">
            <v>Аналоговое</v>
          </cell>
          <cell r="AX15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5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59" t="str">
            <v>На раме</v>
          </cell>
          <cell r="BA159" t="str">
            <v>Прямой, через сцепление</v>
          </cell>
          <cell r="BB159" t="str">
            <v>Дизельный (ЯМЗ)</v>
          </cell>
          <cell r="BC159" t="str">
            <v>Винтовой</v>
          </cell>
          <cell r="BD159" t="str">
            <v>Маслозаполнный</v>
          </cell>
          <cell r="BF159" t="str">
            <v>Изменение оборотов двигателя+ дросселирование на всасывании</v>
          </cell>
          <cell r="BG159" t="str">
            <v>Электростартер</v>
          </cell>
          <cell r="BI159" t="str">
            <v>ЯМЗ-236М2</v>
          </cell>
          <cell r="BJ159">
            <v>2100</v>
          </cell>
          <cell r="BL159">
            <v>11.15</v>
          </cell>
          <cell r="BM159">
            <v>28.25</v>
          </cell>
          <cell r="BN159">
            <v>190</v>
          </cell>
          <cell r="CC159" t="str">
            <v>65 р. д.</v>
          </cell>
          <cell r="CD159" t="e">
            <v>#REF!</v>
          </cell>
        </row>
        <row r="160">
          <cell r="G160" t="str">
            <v>ЗИФ-00032621</v>
          </cell>
          <cell r="H160" t="str">
            <v>ЗИФ-ПВ-15/2,0</v>
          </cell>
          <cell r="I160" t="str">
            <v>ЗИФ-ПВ-15/2,0 Компрессорная станция (АРМ9-40)</v>
          </cell>
          <cell r="J160" t="str">
            <v>Компрессор ЗИФ. Станция компрессорная передвижная дизельная ЗИФ-ПВ-15/2,0</v>
          </cell>
          <cell r="K160" t="str">
            <v>Компрессор ЗИФ дизельный 15 м3/мин, 20 бар. ЗИФ-ПВ-15/2,0</v>
          </cell>
          <cell r="L160">
            <v>15</v>
          </cell>
          <cell r="O160">
            <v>0</v>
          </cell>
          <cell r="P160">
            <v>20</v>
          </cell>
          <cell r="X160" t="str">
            <v>-40...+40</v>
          </cell>
          <cell r="Z160" t="e">
            <v>#VALUE!</v>
          </cell>
          <cell r="AA160" t="e">
            <v>#VALUE!</v>
          </cell>
          <cell r="AB160" t="e">
            <v>#VALUE!</v>
          </cell>
          <cell r="AD160" t="str">
            <v>Уличное</v>
          </cell>
          <cell r="AE160" t="str">
            <v>1хG2"</v>
          </cell>
          <cell r="AH160" t="str">
            <v>98</v>
          </cell>
          <cell r="AI160" t="str">
            <v>1500</v>
          </cell>
          <cell r="AJ160" t="str">
            <v>Воздушное</v>
          </cell>
          <cell r="AL160" t="str">
            <v>Похож на Atlas Copco XRHS 317</v>
          </cell>
          <cell r="AM160" t="str">
            <v>Воздух</v>
          </cell>
          <cell r="AN160" t="str">
            <v>≤3,5</v>
          </cell>
          <cell r="AO160">
            <v>110</v>
          </cell>
          <cell r="AP160" t="str">
            <v>10</v>
          </cell>
          <cell r="AR160" t="str">
            <v>Плюс 40 ℃ к входной</v>
          </cell>
          <cell r="AV160" t="str">
            <v>≤90</v>
          </cell>
          <cell r="AW160" t="str">
            <v>Аналоговое</v>
          </cell>
          <cell r="AX16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0" t="str">
            <v>На раме</v>
          </cell>
          <cell r="BA160" t="str">
            <v>Прямой, через сцепление</v>
          </cell>
          <cell r="BB160" t="str">
            <v>Дизельный (ЯМЗ)</v>
          </cell>
          <cell r="BC160" t="str">
            <v>Винтовой</v>
          </cell>
          <cell r="BD160" t="str">
            <v>Маслозаполнный</v>
          </cell>
          <cell r="BF160" t="str">
            <v>Изменение оборотов двигателя+ дросселирование на всасывании</v>
          </cell>
          <cell r="BG160" t="str">
            <v>Электростартер</v>
          </cell>
          <cell r="BI160" t="str">
            <v>ЯМЗ</v>
          </cell>
          <cell r="BJ160">
            <v>2000</v>
          </cell>
          <cell r="BL160">
            <v>11.15</v>
          </cell>
          <cell r="BM160">
            <v>38.270000000000003</v>
          </cell>
          <cell r="BN160">
            <v>190</v>
          </cell>
          <cell r="CC160" t="str">
            <v>65 р. д.</v>
          </cell>
          <cell r="CD160" t="e">
            <v>#REF!</v>
          </cell>
        </row>
        <row r="161">
          <cell r="G161" t="str">
            <v>ЗИФ-00032622</v>
          </cell>
          <cell r="H161" t="str">
            <v>ЗИФ-ПВ-20/2,0</v>
          </cell>
          <cell r="I161" t="str">
            <v>ЗИФ-ПВ-20/2,0 Компрессорная станция (АРМ9-40)</v>
          </cell>
          <cell r="J161" t="str">
            <v>Компрессор ЗИФ. Станция компрессорная передвижная дизельная ЗИФ-ПВ-20/2,0</v>
          </cell>
          <cell r="K161" t="str">
            <v>Компрессор ЗИФ дизельный 20 м3/мин, 20 бар. ЗИФ-ПВ-20/2,0</v>
          </cell>
          <cell r="L161">
            <v>20</v>
          </cell>
          <cell r="O161">
            <v>0</v>
          </cell>
          <cell r="P161">
            <v>20</v>
          </cell>
          <cell r="X161" t="str">
            <v>-40...+40</v>
          </cell>
          <cell r="Z161" t="e">
            <v>#VALUE!</v>
          </cell>
          <cell r="AA161" t="e">
            <v>#VALUE!</v>
          </cell>
          <cell r="AB161" t="e">
            <v>#VALUE!</v>
          </cell>
          <cell r="AD161" t="str">
            <v>Уличное</v>
          </cell>
          <cell r="AE161" t="str">
            <v>1хG2"</v>
          </cell>
          <cell r="AH161" t="str">
            <v>98</v>
          </cell>
          <cell r="AI161" t="str">
            <v>1500</v>
          </cell>
          <cell r="AJ161" t="str">
            <v>Воздушное</v>
          </cell>
          <cell r="AL161" t="str">
            <v>Похож на Atlas Copco H 23, Atlas Copco XRHS 366 Cd</v>
          </cell>
          <cell r="AM161" t="str">
            <v>Воздух</v>
          </cell>
          <cell r="AN161" t="str">
            <v>≤3,5</v>
          </cell>
          <cell r="AO161">
            <v>110</v>
          </cell>
          <cell r="AP161" t="str">
            <v>10</v>
          </cell>
          <cell r="AR161" t="str">
            <v>Плюс 40 ℃ к входной</v>
          </cell>
          <cell r="AV161" t="str">
            <v>≤90</v>
          </cell>
          <cell r="AW161" t="str">
            <v>Аналоговое</v>
          </cell>
          <cell r="AX16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1" t="str">
            <v>На раме</v>
          </cell>
          <cell r="BA161" t="str">
            <v>Прямой, через сцепление</v>
          </cell>
          <cell r="BB161" t="str">
            <v>Дизельный (ЯМЗ)</v>
          </cell>
          <cell r="BC161" t="str">
            <v>Винтовой</v>
          </cell>
          <cell r="BD161" t="str">
            <v>Маслозаполнный</v>
          </cell>
          <cell r="BF161" t="str">
            <v>Изменение оборотов двигателя+ дросселирование на всасывании</v>
          </cell>
          <cell r="BG161" t="str">
            <v>Электростартер</v>
          </cell>
          <cell r="BI161" t="str">
            <v>ЯМЗ</v>
          </cell>
          <cell r="BJ161">
            <v>2000</v>
          </cell>
          <cell r="BL161">
            <v>14.86</v>
          </cell>
          <cell r="BM161">
            <v>45.89</v>
          </cell>
          <cell r="BN161" t="str">
            <v>2х190</v>
          </cell>
          <cell r="CC161" t="str">
            <v>65 р. д.</v>
          </cell>
          <cell r="CD161" t="e">
            <v>#REF!</v>
          </cell>
        </row>
        <row r="162">
          <cell r="G162" t="str">
            <v>ЗИФ-00032623</v>
          </cell>
          <cell r="H162" t="str">
            <v>ЗИФ-ПВ-25/2,0</v>
          </cell>
          <cell r="I162" t="str">
            <v>ЗИФ-ПВ-25/2,0 Компрессорная станция (АРМ9-40)</v>
          </cell>
          <cell r="J162" t="str">
            <v>Компрессор ЗИФ. Станция компрессорная передвижная дизельная ЗИФ-ПВ-25/2,0</v>
          </cell>
          <cell r="K162" t="str">
            <v>Компрессор ЗИФ дизельный 25 м3/мин, 20 бар. ЗИФ-ПВ-25/2,0</v>
          </cell>
          <cell r="L162">
            <v>25</v>
          </cell>
          <cell r="O162">
            <v>0</v>
          </cell>
          <cell r="P162">
            <v>20</v>
          </cell>
          <cell r="X162" t="str">
            <v>-40...+40</v>
          </cell>
          <cell r="Z162" t="e">
            <v>#VALUE!</v>
          </cell>
          <cell r="AA162" t="e">
            <v>#VALUE!</v>
          </cell>
          <cell r="AB162" t="e">
            <v>#VALUE!</v>
          </cell>
          <cell r="AD162" t="str">
            <v>Уличное</v>
          </cell>
          <cell r="AE162" t="str">
            <v>1хG2"</v>
          </cell>
          <cell r="AH162" t="str">
            <v>98</v>
          </cell>
          <cell r="AI162" t="str">
            <v>1500</v>
          </cell>
          <cell r="AJ162" t="str">
            <v>Воздушное</v>
          </cell>
          <cell r="AL162" t="str">
            <v>Похож на Atlas Copco V 900 PACE</v>
          </cell>
          <cell r="AM162" t="str">
            <v>Воздух</v>
          </cell>
          <cell r="AN162" t="str">
            <v>≤3,5</v>
          </cell>
          <cell r="AO162">
            <v>110</v>
          </cell>
          <cell r="AP162" t="str">
            <v>10</v>
          </cell>
          <cell r="AR162" t="str">
            <v>Плюс 40 ℃ к входной</v>
          </cell>
          <cell r="AV162" t="str">
            <v>≤90</v>
          </cell>
          <cell r="AW162" t="str">
            <v>Аналоговое</v>
          </cell>
          <cell r="AX16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2" t="str">
            <v>На раме</v>
          </cell>
          <cell r="BA162" t="str">
            <v>Прямой, через сцепление</v>
          </cell>
          <cell r="BB162" t="str">
            <v>Дизельный (ТМЗ)</v>
          </cell>
          <cell r="BC162" t="str">
            <v>Винтовой</v>
          </cell>
          <cell r="BD162" t="str">
            <v>Маслозаполнный</v>
          </cell>
          <cell r="BF162" t="str">
            <v>Изменение оборотов двигателя+ дросселирование на всасывании</v>
          </cell>
          <cell r="BG162" t="str">
            <v>Электростартер</v>
          </cell>
          <cell r="BI162" t="str">
            <v>ТМЗ</v>
          </cell>
          <cell r="BJ162" t="str">
            <v>2100*</v>
          </cell>
          <cell r="BL162" t="str">
            <v>17,24*</v>
          </cell>
          <cell r="BM162" t="str">
            <v>65,6*</v>
          </cell>
          <cell r="BN162" t="str">
            <v>2х190</v>
          </cell>
          <cell r="CC162" t="str">
            <v>65 р. д.</v>
          </cell>
          <cell r="CD162" t="e">
            <v>#REF!</v>
          </cell>
        </row>
        <row r="163">
          <cell r="G163" t="str">
            <v>ЗИФ-00032624</v>
          </cell>
          <cell r="H163" t="str">
            <v>ЗИФ-ПВ-30/2,0</v>
          </cell>
          <cell r="I163" t="str">
            <v>ЗИФ-ПВ-30/2,0 Компрессорная станция (АРМ9-40)</v>
          </cell>
          <cell r="J163" t="str">
            <v>Компрессор ЗИФ. Станция компрессорная передвижная дизельная ЗИФ-ПВ-30/2,0</v>
          </cell>
          <cell r="K163" t="str">
            <v>Компрессор ЗИФ дизельный 30 м3/мин, 20 бар. ЗИФ-ПВ-30/2,0</v>
          </cell>
          <cell r="L163">
            <v>30</v>
          </cell>
          <cell r="O163">
            <v>0</v>
          </cell>
          <cell r="P163">
            <v>20</v>
          </cell>
          <cell r="X163" t="str">
            <v>-40...+40</v>
          </cell>
          <cell r="Z163" t="e">
            <v>#VALUE!</v>
          </cell>
          <cell r="AA163" t="e">
            <v>#VALUE!</v>
          </cell>
          <cell r="AB163" t="e">
            <v>#VALUE!</v>
          </cell>
          <cell r="AD163" t="str">
            <v>Уличное</v>
          </cell>
          <cell r="AE163" t="str">
            <v>1хG2"</v>
          </cell>
          <cell r="AH163" t="str">
            <v>98</v>
          </cell>
          <cell r="AI163" t="str">
            <v>1500</v>
          </cell>
          <cell r="AJ163" t="str">
            <v>Воздушное</v>
          </cell>
          <cell r="AL163" t="str">
            <v>Похож на Atlas Copco XRHS 506 Cd</v>
          </cell>
          <cell r="AM163" t="str">
            <v>Воздух</v>
          </cell>
          <cell r="AN163" t="str">
            <v>≤3,5</v>
          </cell>
          <cell r="AO163">
            <v>110</v>
          </cell>
          <cell r="AP163" t="str">
            <v>10</v>
          </cell>
          <cell r="AR163" t="str">
            <v>Плюс 40 ℃ к входной</v>
          </cell>
          <cell r="AV163" t="str">
            <v>≤90</v>
          </cell>
          <cell r="AW163" t="str">
            <v>Аналоговое</v>
          </cell>
          <cell r="AX16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3" t="str">
            <v>На раме</v>
          </cell>
          <cell r="BA163" t="str">
            <v>Прямой, через сцепление</v>
          </cell>
          <cell r="BB163" t="str">
            <v>Дизельный (ТМЗ)</v>
          </cell>
          <cell r="BC163" t="str">
            <v>Винтовой</v>
          </cell>
          <cell r="BD163" t="str">
            <v>Маслозаполнный</v>
          </cell>
          <cell r="BF163" t="str">
            <v>Изменение оборотов двигателя+ дросселирование на всасывании</v>
          </cell>
          <cell r="BG163" t="str">
            <v>Электростартер</v>
          </cell>
          <cell r="BI163" t="str">
            <v>ТМЗ</v>
          </cell>
          <cell r="BJ163" t="str">
            <v>1900*</v>
          </cell>
          <cell r="BL163" t="str">
            <v>14,86*</v>
          </cell>
          <cell r="BM163" t="str">
            <v>60,26*</v>
          </cell>
          <cell r="BN163" t="str">
            <v>2х190</v>
          </cell>
          <cell r="CC163" t="str">
            <v>65 р. д.</v>
          </cell>
          <cell r="CD163" t="e">
            <v>#REF!</v>
          </cell>
        </row>
        <row r="164">
          <cell r="G164" t="str">
            <v>ЗИФ-00032625</v>
          </cell>
          <cell r="H164" t="str">
            <v>ЗИФ-ПВ-35/2,0</v>
          </cell>
          <cell r="I164" t="str">
            <v>ЗИФ-ПВ-35/2,0 Компрессорная станция (АРМ9-40)</v>
          </cell>
          <cell r="J164" t="str">
            <v>Компрессор ЗИФ. Станция компрессорная передвижная дизельная ЗИФ-ПВ-35/2,0</v>
          </cell>
          <cell r="K164" t="str">
            <v>Компрессор ЗИФ дизельный 35 м3/мин, 20 бар. ЗИФ-ПВ-35/2,0</v>
          </cell>
          <cell r="L164">
            <v>35</v>
          </cell>
          <cell r="O164">
            <v>0</v>
          </cell>
          <cell r="P164">
            <v>20</v>
          </cell>
          <cell r="X164" t="str">
            <v>-40...+40</v>
          </cell>
          <cell r="Z164" t="e">
            <v>#VALUE!</v>
          </cell>
          <cell r="AA164" t="e">
            <v>#VALUE!</v>
          </cell>
          <cell r="AB164" t="e">
            <v>#VALUE!</v>
          </cell>
          <cell r="AD164" t="str">
            <v>Уличное</v>
          </cell>
          <cell r="AE164" t="str">
            <v>1хG3"</v>
          </cell>
          <cell r="AH164" t="str">
            <v>98</v>
          </cell>
          <cell r="AI164" t="str">
            <v>1500</v>
          </cell>
          <cell r="AJ164" t="str">
            <v>Воздушное</v>
          </cell>
          <cell r="AL164" t="str">
            <v>Похож на Atlas Copco V 1200, Atlas Copco Y 1300</v>
          </cell>
          <cell r="AM164" t="str">
            <v>Воздух</v>
          </cell>
          <cell r="AN164" t="str">
            <v>≤3,5</v>
          </cell>
          <cell r="AO164">
            <v>110</v>
          </cell>
          <cell r="AP164" t="str">
            <v>10</v>
          </cell>
          <cell r="AR164" t="str">
            <v>Плюс 40 ℃ к входной</v>
          </cell>
          <cell r="AV164" t="str">
            <v>≤90</v>
          </cell>
          <cell r="AW164" t="str">
            <v>Аналоговое</v>
          </cell>
          <cell r="AX16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4" t="str">
            <v>На раме</v>
          </cell>
          <cell r="BA164" t="str">
            <v>Прямой, через сцепление</v>
          </cell>
          <cell r="BB164" t="str">
            <v>Дизельный (ТМЗ)</v>
          </cell>
          <cell r="BC164" t="str">
            <v>Винтовой</v>
          </cell>
          <cell r="BD164" t="str">
            <v>Маслозаполнный</v>
          </cell>
          <cell r="BF164" t="str">
            <v>Изменение оборотов двигателя+ дросселирование на всасывании</v>
          </cell>
          <cell r="BG164" t="str">
            <v>Электростартер</v>
          </cell>
          <cell r="BI164" t="str">
            <v>ТМЗ</v>
          </cell>
          <cell r="BJ164" t="str">
            <v>2100*</v>
          </cell>
          <cell r="BL164" t="str">
            <v>12,9*</v>
          </cell>
          <cell r="BM164" t="str">
            <v>76,1*</v>
          </cell>
          <cell r="BN164" t="str">
            <v>2х190</v>
          </cell>
          <cell r="CC164" t="str">
            <v>65 р. д.</v>
          </cell>
          <cell r="CD164" t="e">
            <v>#REF!</v>
          </cell>
        </row>
        <row r="165">
          <cell r="G165" t="str">
            <v>ЗИФ-00032626</v>
          </cell>
          <cell r="H165" t="str">
            <v>ЗИФ-ПВ-40/2,0</v>
          </cell>
          <cell r="I165" t="str">
            <v>ЗИФ-ПВ-40/2,0 Компрессорная станция (АРМ9-40)</v>
          </cell>
          <cell r="J165" t="str">
            <v>Компрессор ЗИФ. Станция компрессорная передвижная дизельная ЗИФ-ПВ-40/2,0</v>
          </cell>
          <cell r="K165" t="str">
            <v>Компрессор ЗИФ дизельный 40 м3/мин, 20 бар. ЗИФ-ПВ-40/2,0</v>
          </cell>
          <cell r="L165">
            <v>40</v>
          </cell>
          <cell r="O165">
            <v>0</v>
          </cell>
          <cell r="P165">
            <v>20</v>
          </cell>
          <cell r="X165" t="str">
            <v>-40...+40</v>
          </cell>
          <cell r="Z165" t="e">
            <v>#VALUE!</v>
          </cell>
          <cell r="AA165" t="e">
            <v>#VALUE!</v>
          </cell>
          <cell r="AB165" t="e">
            <v>#VALUE!</v>
          </cell>
          <cell r="AD165" t="str">
            <v>Уличное</v>
          </cell>
          <cell r="AE165" t="str">
            <v>1хG3"</v>
          </cell>
          <cell r="AH165" t="str">
            <v>98</v>
          </cell>
          <cell r="AI165" t="str">
            <v>1500</v>
          </cell>
          <cell r="AJ165" t="str">
            <v>Воздушное</v>
          </cell>
          <cell r="AL165" t="str">
            <v>Похож на Atlas Copco Y 1260</v>
          </cell>
          <cell r="AM165" t="str">
            <v>Воздух</v>
          </cell>
          <cell r="AN165" t="str">
            <v>≤3,5</v>
          </cell>
          <cell r="AO165">
            <v>110</v>
          </cell>
          <cell r="AP165" t="str">
            <v>10</v>
          </cell>
          <cell r="AR165" t="str">
            <v>Плюс 40 ℃ к входной</v>
          </cell>
          <cell r="AV165" t="str">
            <v>≤90</v>
          </cell>
          <cell r="AW165" t="str">
            <v>Аналоговое</v>
          </cell>
          <cell r="AX16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5" t="str">
            <v>На раме</v>
          </cell>
          <cell r="BA165" t="str">
            <v>Прямой, через сцепление</v>
          </cell>
          <cell r="BB165" t="str">
            <v>Дизельный (ТМЗ)</v>
          </cell>
          <cell r="BC165" t="str">
            <v>Винтовой</v>
          </cell>
          <cell r="BD165" t="str">
            <v>Маслозаполнный</v>
          </cell>
          <cell r="BF165" t="str">
            <v>Изменение оборотов двигателя+ дросселирование на всасывании</v>
          </cell>
          <cell r="BG165" t="str">
            <v>Электростартер</v>
          </cell>
          <cell r="BI165" t="str">
            <v>ТМЗ</v>
          </cell>
          <cell r="BJ165" t="str">
            <v>1500*</v>
          </cell>
          <cell r="BL165" t="str">
            <v>17,24*</v>
          </cell>
          <cell r="BM165" t="str">
            <v>74,25*</v>
          </cell>
          <cell r="BN165" t="str">
            <v>2х190</v>
          </cell>
          <cell r="CC165" t="str">
            <v>65 р. д.</v>
          </cell>
          <cell r="CD165" t="e">
            <v>#REF!</v>
          </cell>
        </row>
        <row r="166">
          <cell r="G166" t="str">
            <v>ЗИФ-00032627</v>
          </cell>
          <cell r="H166" t="str">
            <v>ЗИФ-ПВ-45/2,0</v>
          </cell>
          <cell r="I166" t="str">
            <v>ЗИФ-ПВ-45/2,0 Компрессорная станция (АРМ9-40)</v>
          </cell>
          <cell r="J166" t="str">
            <v>Компрессор ЗИФ. Станция компрессорная передвижная дизельная ЗИФ-ПВ-45/2,0</v>
          </cell>
          <cell r="K166" t="str">
            <v>Компрессор ЗИФ дизельный 45 м3/мин, 20 бар. ЗИФ-ПВ-45/2,0</v>
          </cell>
          <cell r="L166">
            <v>45</v>
          </cell>
          <cell r="O166">
            <v>0</v>
          </cell>
          <cell r="P166">
            <v>20</v>
          </cell>
          <cell r="X166" t="str">
            <v>-40...+40</v>
          </cell>
          <cell r="Z166" t="e">
            <v>#VALUE!</v>
          </cell>
          <cell r="AA166" t="e">
            <v>#VALUE!</v>
          </cell>
          <cell r="AB166" t="e">
            <v>#VALUE!</v>
          </cell>
          <cell r="AD166" t="str">
            <v>Уличное</v>
          </cell>
          <cell r="AE166" t="str">
            <v>1хG3"</v>
          </cell>
          <cell r="AH166" t="str">
            <v>98</v>
          </cell>
          <cell r="AI166" t="str">
            <v>1500</v>
          </cell>
          <cell r="AJ166" t="str">
            <v>Воздушное</v>
          </cell>
          <cell r="AL166" t="str">
            <v>Похож на Atlas Copco XRVO 727 Cd</v>
          </cell>
          <cell r="AM166" t="str">
            <v>Воздух</v>
          </cell>
          <cell r="AN166" t="str">
            <v>≤3,5</v>
          </cell>
          <cell r="AO166">
            <v>110</v>
          </cell>
          <cell r="AP166" t="str">
            <v>10</v>
          </cell>
          <cell r="AR166" t="str">
            <v>Плюс 40 ℃ к входной</v>
          </cell>
          <cell r="AV166" t="str">
            <v>≤90</v>
          </cell>
          <cell r="AW166" t="str">
            <v>Аналоговое</v>
          </cell>
          <cell r="AX16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6" t="str">
            <v>На раме</v>
          </cell>
          <cell r="BA166" t="str">
            <v>Прямой, через сцепление</v>
          </cell>
          <cell r="BB166" t="str">
            <v>Дизельный (ЯМЗ)</v>
          </cell>
          <cell r="BC166" t="str">
            <v>Винтовой</v>
          </cell>
          <cell r="BD166" t="str">
            <v>Маслозаполнный</v>
          </cell>
          <cell r="BF166" t="str">
            <v>Изменение оборотов двигателя+ дросселирование на всасывании</v>
          </cell>
          <cell r="BG166" t="str">
            <v>Электростартер</v>
          </cell>
          <cell r="BI166" t="str">
            <v>ЯМЗ</v>
          </cell>
          <cell r="BJ166" t="str">
            <v>2100*</v>
          </cell>
          <cell r="BL166" t="str">
            <v>25,86*</v>
          </cell>
          <cell r="BM166" t="str">
            <v>97,5*</v>
          </cell>
          <cell r="BN166" t="str">
            <v>2х190</v>
          </cell>
          <cell r="CC166" t="str">
            <v>65 р. д.</v>
          </cell>
          <cell r="CD166" t="e">
            <v>#REF!</v>
          </cell>
        </row>
        <row r="167">
          <cell r="G167" t="str">
            <v>ЗИФ-00032628</v>
          </cell>
          <cell r="H167" t="str">
            <v>ЗИФ-ПВ-50/2,0</v>
          </cell>
          <cell r="I167" t="str">
            <v>ЗИФ-ПВ-50/2,0 Компрессорная станция (АРМ9-40)</v>
          </cell>
          <cell r="J167" t="str">
            <v>Компрессор ЗИФ. Станция компрессорная передвижная дизельная ЗИФ-ПВ-50/2,0</v>
          </cell>
          <cell r="K167" t="str">
            <v>Компрессор ЗИФ дизельный 50 м3/мин, 20 бар. ЗИФ-ПВ-50/2,0</v>
          </cell>
          <cell r="L167">
            <v>50</v>
          </cell>
          <cell r="O167">
            <v>0</v>
          </cell>
          <cell r="P167">
            <v>20</v>
          </cell>
          <cell r="X167" t="str">
            <v>-40...+40</v>
          </cell>
          <cell r="Z167" t="e">
            <v>#VALUE!</v>
          </cell>
          <cell r="AA167" t="e">
            <v>#VALUE!</v>
          </cell>
          <cell r="AB167" t="e">
            <v>#VALUE!</v>
          </cell>
          <cell r="AD167" t="str">
            <v>Уличное</v>
          </cell>
          <cell r="AE167" t="str">
            <v>1хG3"</v>
          </cell>
          <cell r="AH167" t="str">
            <v>98</v>
          </cell>
          <cell r="AI167" t="str">
            <v>1500</v>
          </cell>
          <cell r="AJ167" t="str">
            <v>Воздушное</v>
          </cell>
          <cell r="AL167">
            <v>0</v>
          </cell>
          <cell r="AM167" t="str">
            <v>Воздух</v>
          </cell>
          <cell r="AN167" t="str">
            <v>≤3,5</v>
          </cell>
          <cell r="AO167">
            <v>110</v>
          </cell>
          <cell r="AP167" t="str">
            <v>10</v>
          </cell>
          <cell r="AR167" t="str">
            <v>Плюс 40 ℃ к входной</v>
          </cell>
          <cell r="AV167" t="str">
            <v>≤90</v>
          </cell>
          <cell r="AW167" t="str">
            <v>Аналоговое</v>
          </cell>
          <cell r="AX16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7" t="str">
            <v>На раме</v>
          </cell>
          <cell r="BA167" t="str">
            <v>Прямой, через сцепление</v>
          </cell>
          <cell r="BB167" t="str">
            <v>Дизельный (ЯМЗ)</v>
          </cell>
          <cell r="BC167" t="str">
            <v>Винтовой</v>
          </cell>
          <cell r="BD167" t="str">
            <v>Маслозаполнный</v>
          </cell>
          <cell r="BF167" t="str">
            <v>Изменение оборотов двигателя+ дросселирование на всасывании</v>
          </cell>
          <cell r="BG167" t="str">
            <v>Электростартер</v>
          </cell>
          <cell r="BI167" t="str">
            <v>ЯМЗ</v>
          </cell>
          <cell r="BJ167" t="str">
            <v>2100*</v>
          </cell>
          <cell r="BL167" t="str">
            <v>25,86*</v>
          </cell>
          <cell r="BM167" t="str">
            <v>97,5*</v>
          </cell>
          <cell r="BN167" t="str">
            <v>2х190</v>
          </cell>
          <cell r="CC167" t="str">
            <v>65 р. д.</v>
          </cell>
          <cell r="CD167" t="e">
            <v>#REF!</v>
          </cell>
        </row>
        <row r="168">
          <cell r="G168" t="str">
            <v>ЗИФ-00032629</v>
          </cell>
          <cell r="H168" t="str">
            <v>ЗИФ-ПВ-5/2,5</v>
          </cell>
          <cell r="I168" t="str">
            <v>ЗИФ-ПВ-5/2,5 Компрессорная станция (АРМ9-40)</v>
          </cell>
          <cell r="J168" t="str">
            <v>Компрессор ЗИФ. Станция компрессорная передвижная дизельная ЗИФ-ПВ-5/2,5</v>
          </cell>
          <cell r="K168" t="str">
            <v>Компрессор ЗИФ дизельный 5 м3/мин, 25 бар. ЗИФ-ПВ-5/2,5</v>
          </cell>
          <cell r="L168">
            <v>5</v>
          </cell>
          <cell r="O168">
            <v>0</v>
          </cell>
          <cell r="P168">
            <v>25</v>
          </cell>
          <cell r="X168" t="str">
            <v>-40...+40</v>
          </cell>
          <cell r="Z168" t="e">
            <v>#VALUE!</v>
          </cell>
          <cell r="AA168" t="e">
            <v>#VALUE!</v>
          </cell>
          <cell r="AB168" t="e">
            <v>#VALUE!</v>
          </cell>
          <cell r="AD168" t="str">
            <v>Уличное</v>
          </cell>
          <cell r="AE168" t="str">
            <v>1хG1-1/4"</v>
          </cell>
          <cell r="AH168" t="str">
            <v>98</v>
          </cell>
          <cell r="AI168" t="str">
            <v>1500</v>
          </cell>
          <cell r="AJ168" t="str">
            <v>Воздушное</v>
          </cell>
          <cell r="AL168">
            <v>0</v>
          </cell>
          <cell r="AM168" t="str">
            <v>Воздух</v>
          </cell>
          <cell r="AN168" t="str">
            <v>≤3,5</v>
          </cell>
          <cell r="AO168">
            <v>110</v>
          </cell>
          <cell r="AP168" t="str">
            <v>12,5</v>
          </cell>
          <cell r="AR168" t="str">
            <v>Плюс 40 ℃ к входной</v>
          </cell>
          <cell r="AV168" t="str">
            <v>≤90</v>
          </cell>
          <cell r="AW168" t="str">
            <v>Аналоговое</v>
          </cell>
          <cell r="AX16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8" t="str">
            <v>На раме</v>
          </cell>
          <cell r="BA168" t="str">
            <v>Прямой, через сцепление</v>
          </cell>
          <cell r="BB168" t="str">
            <v>Дизельный (ММЗ)</v>
          </cell>
          <cell r="BC168" t="str">
            <v>Винтовой</v>
          </cell>
          <cell r="BD168" t="str">
            <v>Маслозаполнный</v>
          </cell>
          <cell r="BF168" t="str">
            <v>Изменение оборотов двигателя+ дросселирование на всасывании</v>
          </cell>
          <cell r="BG168" t="str">
            <v>Электростартер</v>
          </cell>
          <cell r="BI168" t="str">
            <v>ММЗ</v>
          </cell>
          <cell r="BJ168">
            <v>2200</v>
          </cell>
          <cell r="BL168">
            <v>4.75</v>
          </cell>
          <cell r="BM168">
            <v>16.38</v>
          </cell>
          <cell r="BN168">
            <v>80</v>
          </cell>
          <cell r="CC168" t="str">
            <v>65 р. д.</v>
          </cell>
          <cell r="CD168" t="e">
            <v>#REF!</v>
          </cell>
        </row>
        <row r="169">
          <cell r="G169" t="str">
            <v>ЗИФ-00032630</v>
          </cell>
          <cell r="H169" t="str">
            <v>ЗИФ-ПВ-10/2,5</v>
          </cell>
          <cell r="I169" t="str">
            <v>ЗИФ-ПВ-10/2,5 Компрессорная станция (АРМ9-40)</v>
          </cell>
          <cell r="J169" t="str">
            <v>Компрессор ЗИФ. Станция компрессорная передвижная дизельная ЗИФ-ПВ-10/2,5</v>
          </cell>
          <cell r="K169" t="str">
            <v>Компрессор ЗИФ дизельный 10 м3/мин, 25 бар. ЗИФ-ПВ-10/2,5</v>
          </cell>
          <cell r="L169">
            <v>10</v>
          </cell>
          <cell r="O169">
            <v>0</v>
          </cell>
          <cell r="P169">
            <v>25</v>
          </cell>
          <cell r="X169" t="str">
            <v>-40...+40</v>
          </cell>
          <cell r="Z169" t="e">
            <v>#VALUE!</v>
          </cell>
          <cell r="AA169" t="e">
            <v>#VALUE!</v>
          </cell>
          <cell r="AB169" t="e">
            <v>#VALUE!</v>
          </cell>
          <cell r="AD169" t="str">
            <v>Уличное</v>
          </cell>
          <cell r="AE169" t="str">
            <v>1хG1-1/2"</v>
          </cell>
          <cell r="AH169" t="str">
            <v>98</v>
          </cell>
          <cell r="AI169" t="str">
            <v>1500</v>
          </cell>
          <cell r="AJ169" t="str">
            <v>Воздушное</v>
          </cell>
          <cell r="AL169">
            <v>0</v>
          </cell>
          <cell r="AM169" t="str">
            <v>Воздух</v>
          </cell>
          <cell r="AN169" t="str">
            <v>≤3,5</v>
          </cell>
          <cell r="AO169">
            <v>110</v>
          </cell>
          <cell r="AP169" t="str">
            <v>12,5</v>
          </cell>
          <cell r="AR169" t="str">
            <v>Плюс 40 ℃ к входной</v>
          </cell>
          <cell r="AV169" t="str">
            <v>≤90</v>
          </cell>
          <cell r="AW169" t="str">
            <v>Аналоговое</v>
          </cell>
          <cell r="AX16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6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69" t="str">
            <v>На раме</v>
          </cell>
          <cell r="BA169" t="str">
            <v>Прямой, через сцепление</v>
          </cell>
          <cell r="BB169" t="str">
            <v>Дизельный (ЯМЗ)</v>
          </cell>
          <cell r="BC169" t="str">
            <v>Винтовой</v>
          </cell>
          <cell r="BD169" t="str">
            <v>Маслозаполнный</v>
          </cell>
          <cell r="BF169" t="str">
            <v>Изменение оборотов двигателя+ дросселирование на всасывании</v>
          </cell>
          <cell r="BG169" t="str">
            <v>Электростартер</v>
          </cell>
          <cell r="BI169" t="str">
            <v>ЯМЗ</v>
          </cell>
          <cell r="BJ169">
            <v>2000</v>
          </cell>
          <cell r="BL169">
            <v>11.15</v>
          </cell>
          <cell r="BM169">
            <v>38.270000000000003</v>
          </cell>
          <cell r="BN169">
            <v>190</v>
          </cell>
          <cell r="CC169" t="str">
            <v>65 р. д.</v>
          </cell>
          <cell r="CD169" t="e">
            <v>#REF!</v>
          </cell>
        </row>
        <row r="170">
          <cell r="G170" t="str">
            <v>ЗИФ-00032631</v>
          </cell>
          <cell r="H170" t="str">
            <v>ЗИФ-ПВ-15/2,5</v>
          </cell>
          <cell r="I170" t="str">
            <v>ЗИФ-ПВ-15/2,5 Компрессорная станция (АРМ9-40)</v>
          </cell>
          <cell r="J170" t="str">
            <v>Компрессор ЗИФ. Станция компрессорная передвижная дизельная ЗИФ-ПВ-15/2,5</v>
          </cell>
          <cell r="K170" t="str">
            <v>Компрессор ЗИФ дизельный 15 м3/мин, 25 бар. ЗИФ-ПВ-15/2,5</v>
          </cell>
          <cell r="L170">
            <v>15</v>
          </cell>
          <cell r="O170">
            <v>0</v>
          </cell>
          <cell r="P170">
            <v>25</v>
          </cell>
          <cell r="X170" t="str">
            <v>-40...+40</v>
          </cell>
          <cell r="Z170" t="e">
            <v>#VALUE!</v>
          </cell>
          <cell r="AA170" t="e">
            <v>#VALUE!</v>
          </cell>
          <cell r="AB170" t="e">
            <v>#VALUE!</v>
          </cell>
          <cell r="AD170" t="str">
            <v>Уличное</v>
          </cell>
          <cell r="AE170" t="str">
            <v>1хG2"</v>
          </cell>
          <cell r="AH170" t="str">
            <v>98</v>
          </cell>
          <cell r="AI170" t="str">
            <v>1500</v>
          </cell>
          <cell r="AJ170" t="str">
            <v>Воздушное</v>
          </cell>
          <cell r="AL170" t="str">
            <v>Похож на Atlas Copco XRVS 336 Cd</v>
          </cell>
          <cell r="AM170" t="str">
            <v>Воздух</v>
          </cell>
          <cell r="AN170" t="str">
            <v>≤3,5</v>
          </cell>
          <cell r="AO170">
            <v>110</v>
          </cell>
          <cell r="AP170" t="str">
            <v>12,5</v>
          </cell>
          <cell r="AR170" t="str">
            <v>Плюс 40 ℃ к входной</v>
          </cell>
          <cell r="AV170" t="str">
            <v>≤90</v>
          </cell>
          <cell r="AW170" t="str">
            <v>Аналоговое</v>
          </cell>
          <cell r="AX17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0" t="str">
            <v>На раме</v>
          </cell>
          <cell r="BA170" t="str">
            <v>Прямой, через сцепление</v>
          </cell>
          <cell r="BB170" t="str">
            <v>Дизельный (ЯМЗ)</v>
          </cell>
          <cell r="BC170" t="str">
            <v>Винтовой</v>
          </cell>
          <cell r="BD170" t="str">
            <v>Маслозаполнный</v>
          </cell>
          <cell r="BF170" t="str">
            <v>Изменение оборотов двигателя+ дросселирование на всасывании</v>
          </cell>
          <cell r="BG170" t="str">
            <v>Электростартер</v>
          </cell>
          <cell r="BI170" t="str">
            <v>ЯМЗ</v>
          </cell>
          <cell r="BJ170">
            <v>2000</v>
          </cell>
          <cell r="BL170">
            <v>11.15</v>
          </cell>
          <cell r="BM170">
            <v>38.270000000000003</v>
          </cell>
          <cell r="BN170">
            <v>190</v>
          </cell>
          <cell r="CC170" t="str">
            <v>65 р. д.</v>
          </cell>
          <cell r="CD170" t="e">
            <v>#REF!</v>
          </cell>
        </row>
        <row r="171">
          <cell r="G171" t="str">
            <v>ЗИФ-00032632</v>
          </cell>
          <cell r="H171" t="str">
            <v>ЗИФ-ПВ-20/2,5</v>
          </cell>
          <cell r="I171" t="str">
            <v>ЗИФ-ПВ-20/2,5 Компрессорная станция (АРМ9-38ВД)</v>
          </cell>
          <cell r="J171" t="str">
            <v>Компрессор ЗИФ. Станция компрессорная передвижная дизельная ЗИФ-ПВ-20/2,5</v>
          </cell>
          <cell r="K171" t="str">
            <v>Компрессор ЗИФ дизельный 20 м3/мин, 25 бар. ЗИФ-ПВ-20/2,5</v>
          </cell>
          <cell r="L171">
            <v>20</v>
          </cell>
          <cell r="O171">
            <v>0</v>
          </cell>
          <cell r="P171">
            <v>25</v>
          </cell>
          <cell r="X171" t="str">
            <v>-40...+40</v>
          </cell>
          <cell r="Z171" t="e">
            <v>#VALUE!</v>
          </cell>
          <cell r="AA171" t="e">
            <v>#VALUE!</v>
          </cell>
          <cell r="AB171" t="e">
            <v>#VALUE!</v>
          </cell>
          <cell r="AD171" t="str">
            <v>Уличное</v>
          </cell>
          <cell r="AE171" t="str">
            <v>1хG2"</v>
          </cell>
          <cell r="AH171" t="str">
            <v>98</v>
          </cell>
          <cell r="AI171" t="str">
            <v>1500</v>
          </cell>
          <cell r="AJ171" t="str">
            <v>Воздушное</v>
          </cell>
          <cell r="AL171" t="str">
            <v>Похож на Atlas Copco XRVS 336 Cd</v>
          </cell>
          <cell r="AM171" t="str">
            <v>Воздух</v>
          </cell>
          <cell r="AN171" t="str">
            <v>≤3,5</v>
          </cell>
          <cell r="AO171">
            <v>110</v>
          </cell>
          <cell r="AP171" t="str">
            <v>12,5</v>
          </cell>
          <cell r="AR171" t="str">
            <v>Плюс 40 ℃ к входной</v>
          </cell>
          <cell r="AV171" t="str">
            <v>≤90</v>
          </cell>
          <cell r="AW171" t="str">
            <v>Аналоговое</v>
          </cell>
          <cell r="AX17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1" t="str">
            <v>На раме</v>
          </cell>
          <cell r="BA171" t="str">
            <v>Прямой, через сцепление</v>
          </cell>
          <cell r="BB171" t="str">
            <v>Дизельный (ЯМЗ)</v>
          </cell>
          <cell r="BC171" t="str">
            <v>Винтовой</v>
          </cell>
          <cell r="BD171" t="str">
            <v>Маслозаполнный</v>
          </cell>
          <cell r="BF171" t="str">
            <v>Изменение оборотов двигателя+ дросселирование на всасывании</v>
          </cell>
          <cell r="BG171" t="str">
            <v>Электростартер</v>
          </cell>
          <cell r="BI171" t="str">
            <v>ЯМЗ</v>
          </cell>
          <cell r="BJ171">
            <v>2100</v>
          </cell>
          <cell r="BL171">
            <v>14.86</v>
          </cell>
          <cell r="BM171">
            <v>50.54</v>
          </cell>
          <cell r="BN171" t="str">
            <v>2х190</v>
          </cell>
          <cell r="CC171" t="str">
            <v>65 р. д.</v>
          </cell>
          <cell r="CD171" t="e">
            <v>#REF!</v>
          </cell>
        </row>
        <row r="172">
          <cell r="G172" t="str">
            <v>ЗИФ-00032633</v>
          </cell>
          <cell r="H172" t="str">
            <v>ЗИФ-ПВ-25/2,5</v>
          </cell>
          <cell r="I172" t="str">
            <v>ЗИФ-ПВ-25/2,5 Компрессорная станция (АРМ9-40)</v>
          </cell>
          <cell r="J172" t="str">
            <v>Компрессор ЗИФ. Станция компрессорная передвижная дизельная ЗИФ-ПВ-25/2,5</v>
          </cell>
          <cell r="K172" t="str">
            <v>Компрессор ЗИФ дизельный 25 м3/мин, 25 бар. ЗИФ-ПВ-25/2,5</v>
          </cell>
          <cell r="L172">
            <v>25</v>
          </cell>
          <cell r="O172">
            <v>0</v>
          </cell>
          <cell r="P172">
            <v>25</v>
          </cell>
          <cell r="X172" t="str">
            <v>-40...+40</v>
          </cell>
          <cell r="Z172" t="e">
            <v>#VALUE!</v>
          </cell>
          <cell r="AA172" t="e">
            <v>#VALUE!</v>
          </cell>
          <cell r="AB172" t="e">
            <v>#VALUE!</v>
          </cell>
          <cell r="AD172" t="str">
            <v>Уличное</v>
          </cell>
          <cell r="AE172" t="str">
            <v>1хG2"</v>
          </cell>
          <cell r="AH172" t="str">
            <v>98</v>
          </cell>
          <cell r="AI172" t="str">
            <v>1500</v>
          </cell>
          <cell r="AJ172" t="str">
            <v>Воздушное</v>
          </cell>
          <cell r="AL172" t="str">
            <v>Похож на Atlas Copco XRVS 476 Cd</v>
          </cell>
          <cell r="AM172" t="str">
            <v>Воздух</v>
          </cell>
          <cell r="AN172" t="str">
            <v>≤3,5</v>
          </cell>
          <cell r="AO172">
            <v>110</v>
          </cell>
          <cell r="AP172" t="str">
            <v>12,5</v>
          </cell>
          <cell r="AR172" t="str">
            <v>Плюс 40 ℃ к входной</v>
          </cell>
          <cell r="AV172" t="str">
            <v>≤90</v>
          </cell>
          <cell r="AW172" t="str">
            <v>Аналоговое</v>
          </cell>
          <cell r="AX17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2" t="str">
            <v>На раме</v>
          </cell>
          <cell r="BA172" t="str">
            <v>Прямой, через сцепление</v>
          </cell>
          <cell r="BB172" t="str">
            <v>Дизельный (ЯМЗ)</v>
          </cell>
          <cell r="BC172" t="str">
            <v>Винтовой</v>
          </cell>
          <cell r="BD172" t="str">
            <v>Маслозаполнный</v>
          </cell>
          <cell r="BF172" t="str">
            <v>Изменение оборотов двигателя+ дросселирование на всасывании</v>
          </cell>
          <cell r="BG172" t="str">
            <v>Электростартер</v>
          </cell>
          <cell r="BI172" t="str">
            <v>ЯМЗ</v>
          </cell>
          <cell r="BJ172" t="str">
            <v>1900*</v>
          </cell>
          <cell r="BL172" t="str">
            <v>14,86*</v>
          </cell>
          <cell r="BM172" t="str">
            <v>60,26*</v>
          </cell>
          <cell r="BN172" t="str">
            <v>2х190</v>
          </cell>
          <cell r="CC172" t="str">
            <v>65 р. д.</v>
          </cell>
          <cell r="CD172" t="e">
            <v>#REF!</v>
          </cell>
        </row>
        <row r="173">
          <cell r="G173" t="str">
            <v>ЗИФ-00032634</v>
          </cell>
          <cell r="H173" t="str">
            <v>ЗИФ-ПВ-30/2,5</v>
          </cell>
          <cell r="I173" t="str">
            <v>ЗИФ-ПВ-30/2,5 Компрессорная станция (АРМ9-42)</v>
          </cell>
          <cell r="J173" t="str">
            <v>Компрессор ЗИФ. Станция компрессорная передвижная дизельная ЗИФ-ПВ-30/2,5</v>
          </cell>
          <cell r="K173" t="str">
            <v>Компрессор ЗИФ дизельный 30 м3/мин, 25 бар. ЗИФ-ПВ-30/2,5</v>
          </cell>
          <cell r="L173">
            <v>30</v>
          </cell>
          <cell r="O173">
            <v>0</v>
          </cell>
          <cell r="P173">
            <v>25</v>
          </cell>
          <cell r="X173" t="str">
            <v>-40...+40</v>
          </cell>
          <cell r="Z173" t="e">
            <v>#VALUE!</v>
          </cell>
          <cell r="AA173" t="e">
            <v>#VALUE!</v>
          </cell>
          <cell r="AB173" t="e">
            <v>#VALUE!</v>
          </cell>
          <cell r="AD173" t="str">
            <v>Уличное</v>
          </cell>
          <cell r="AE173" t="str">
            <v>1хG2"</v>
          </cell>
          <cell r="AH173" t="str">
            <v>98</v>
          </cell>
          <cell r="AI173" t="str">
            <v>1500</v>
          </cell>
          <cell r="AJ173" t="str">
            <v>Воздушное</v>
          </cell>
          <cell r="AL173" t="str">
            <v>Похож на Atlas Copco XRVS 487 Cd</v>
          </cell>
          <cell r="AM173" t="str">
            <v>Воздух</v>
          </cell>
          <cell r="AN173" t="str">
            <v>≤3,5</v>
          </cell>
          <cell r="AO173">
            <v>110</v>
          </cell>
          <cell r="AP173" t="str">
            <v>12,5</v>
          </cell>
          <cell r="AR173" t="str">
            <v>Плюс 40 ℃ к входной</v>
          </cell>
          <cell r="AS173">
            <v>160</v>
          </cell>
          <cell r="AV173" t="str">
            <v>≤90</v>
          </cell>
          <cell r="AW173" t="str">
            <v>Аналоговое</v>
          </cell>
          <cell r="AX17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3" t="str">
            <v>На раме</v>
          </cell>
          <cell r="BA173" t="str">
            <v>Прямой, через сцепление</v>
          </cell>
          <cell r="BB173" t="str">
            <v>Дизельный (ТМЗ)</v>
          </cell>
          <cell r="BC173" t="str">
            <v>Винтовой</v>
          </cell>
          <cell r="BD173" t="str">
            <v>Маслозаполнный</v>
          </cell>
          <cell r="BF173" t="str">
            <v>Изменение оборотов двигателя+ дросселирование на всасывании</v>
          </cell>
          <cell r="BG173" t="str">
            <v>Электростартер</v>
          </cell>
          <cell r="BI173" t="str">
            <v>ТМЗ</v>
          </cell>
          <cell r="BJ173" t="str">
            <v>1500*</v>
          </cell>
          <cell r="BL173" t="str">
            <v>17,24*</v>
          </cell>
          <cell r="BM173" t="str">
            <v>74,25*</v>
          </cell>
          <cell r="BN173" t="str">
            <v>2х190</v>
          </cell>
          <cell r="CC173" t="str">
            <v>65 р. д.</v>
          </cell>
          <cell r="CD173" t="e">
            <v>#REF!</v>
          </cell>
        </row>
        <row r="174">
          <cell r="G174" t="str">
            <v>ЗИФ-00032635</v>
          </cell>
          <cell r="H174" t="str">
            <v>ЗИФ-ПВ-35/2,5</v>
          </cell>
          <cell r="I174" t="str">
            <v>ЗИФ-ПВ-35/2,5 Компрессорная станция (АРМ9-40)</v>
          </cell>
          <cell r="J174" t="str">
            <v>Компрессор ЗИФ. Станция компрессорная передвижная дизельная ЗИФ-ПВ-35/2,5</v>
          </cell>
          <cell r="K174" t="str">
            <v>Компрессор ЗИФ дизельный 35 м3/мин, 25 бар. ЗИФ-ПВ-35/2,5</v>
          </cell>
          <cell r="L174">
            <v>35</v>
          </cell>
          <cell r="O174">
            <v>0</v>
          </cell>
          <cell r="P174">
            <v>25</v>
          </cell>
          <cell r="X174" t="str">
            <v>-40...+40</v>
          </cell>
          <cell r="Z174" t="e">
            <v>#VALUE!</v>
          </cell>
          <cell r="AA174" t="e">
            <v>#VALUE!</v>
          </cell>
          <cell r="AB174" t="e">
            <v>#VALUE!</v>
          </cell>
          <cell r="AD174" t="str">
            <v>Уличное</v>
          </cell>
          <cell r="AE174" t="str">
            <v>1хG3"</v>
          </cell>
          <cell r="AH174" t="str">
            <v>98</v>
          </cell>
          <cell r="AI174" t="str">
            <v>1500</v>
          </cell>
          <cell r="AJ174" t="str">
            <v>Воздушное</v>
          </cell>
          <cell r="AL174" t="str">
            <v>Похож на Atlas Copco XRVS 617 Cd, Atlas Copco XRVS 476 Cd</v>
          </cell>
          <cell r="AM174" t="str">
            <v>Воздух</v>
          </cell>
          <cell r="AN174" t="str">
            <v>≤3,5</v>
          </cell>
          <cell r="AO174">
            <v>110</v>
          </cell>
          <cell r="AP174" t="str">
            <v>12,5</v>
          </cell>
          <cell r="AR174" t="str">
            <v>Плюс 40 ℃ к входной</v>
          </cell>
          <cell r="AV174" t="str">
            <v>≤90</v>
          </cell>
          <cell r="AW174" t="str">
            <v>Аналоговое</v>
          </cell>
          <cell r="AX17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4" t="str">
            <v>На раме</v>
          </cell>
          <cell r="BA174" t="str">
            <v>Прямой, через сцепление</v>
          </cell>
          <cell r="BB174" t="str">
            <v>Дизельный (ЯМЗ)</v>
          </cell>
          <cell r="BC174" t="str">
            <v>Винтовой</v>
          </cell>
          <cell r="BD174" t="str">
            <v>Маслозаполнный</v>
          </cell>
          <cell r="BF174" t="str">
            <v>Изменение оборотов двигателя+ дросселирование на всасывании</v>
          </cell>
          <cell r="BG174" t="str">
            <v>Электростартер</v>
          </cell>
          <cell r="BI174" t="str">
            <v>ЯМЗ</v>
          </cell>
          <cell r="BJ174" t="str">
            <v>2100*</v>
          </cell>
          <cell r="BL174" t="str">
            <v>25,86*</v>
          </cell>
          <cell r="BM174" t="str">
            <v>97,5*</v>
          </cell>
          <cell r="BN174" t="str">
            <v>2х190</v>
          </cell>
          <cell r="CC174" t="str">
            <v>65 р. д.</v>
          </cell>
          <cell r="CD174" t="e">
            <v>#REF!</v>
          </cell>
        </row>
        <row r="175">
          <cell r="G175" t="str">
            <v>ЗИФ-00032636</v>
          </cell>
          <cell r="H175" t="str">
            <v>ЗИФ-ПВ-40/2,5</v>
          </cell>
          <cell r="I175" t="str">
            <v>ЗИФ-ПВ-40/2,5 Компрессорная станция (АРМ9-40)</v>
          </cell>
          <cell r="J175" t="str">
            <v>Компрессор ЗИФ. Станция компрессорная передвижная дизельная ЗИФ-ПВ-40/2,5</v>
          </cell>
          <cell r="K175" t="str">
            <v>Компрессор ЗИФ дизельный 40 м3/мин, 25 бар. ЗИФ-ПВ-40/2,5</v>
          </cell>
          <cell r="L175">
            <v>40</v>
          </cell>
          <cell r="O175">
            <v>0</v>
          </cell>
          <cell r="P175">
            <v>25</v>
          </cell>
          <cell r="X175" t="str">
            <v>-40...+40</v>
          </cell>
          <cell r="Z175" t="e">
            <v>#VALUE!</v>
          </cell>
          <cell r="AA175" t="e">
            <v>#VALUE!</v>
          </cell>
          <cell r="AB175" t="e">
            <v>#VALUE!</v>
          </cell>
          <cell r="AD175" t="str">
            <v>Уличное</v>
          </cell>
          <cell r="AE175" t="str">
            <v>1хG3"</v>
          </cell>
          <cell r="AH175" t="str">
            <v>98</v>
          </cell>
          <cell r="AI175" t="str">
            <v>1500</v>
          </cell>
          <cell r="AJ175" t="str">
            <v>Воздушное</v>
          </cell>
          <cell r="AL175" t="str">
            <v>Похож на Atlas Copco XRVO 727 Cd</v>
          </cell>
          <cell r="AM175" t="str">
            <v>Воздух</v>
          </cell>
          <cell r="AN175" t="str">
            <v>≤3,5</v>
          </cell>
          <cell r="AO175">
            <v>110</v>
          </cell>
          <cell r="AP175" t="str">
            <v>12,5</v>
          </cell>
          <cell r="AR175" t="str">
            <v>Плюс 40 ℃ к входной</v>
          </cell>
          <cell r="AV175" t="str">
            <v>≤90</v>
          </cell>
          <cell r="AW175" t="str">
            <v>Аналоговое</v>
          </cell>
          <cell r="AX17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5" t="str">
            <v>На раме</v>
          </cell>
          <cell r="BA175" t="str">
            <v>Прямой, через сцепление</v>
          </cell>
          <cell r="BB175" t="str">
            <v>Дизельный (ЯМЗ)</v>
          </cell>
          <cell r="BC175" t="str">
            <v>Винтовой</v>
          </cell>
          <cell r="BD175" t="str">
            <v>Маслозаполнный</v>
          </cell>
          <cell r="BF175" t="str">
            <v>Изменение оборотов двигателя+ дросселирование на всасывании</v>
          </cell>
          <cell r="BG175" t="str">
            <v>Электростартер</v>
          </cell>
          <cell r="BI175" t="str">
            <v>ЯМЗ</v>
          </cell>
          <cell r="BJ175" t="str">
            <v>2100*</v>
          </cell>
          <cell r="BL175" t="str">
            <v>25,86*</v>
          </cell>
          <cell r="BM175" t="str">
            <v>97,5*</v>
          </cell>
          <cell r="BN175" t="str">
            <v>2х190</v>
          </cell>
          <cell r="CC175" t="str">
            <v>65 р. д.</v>
          </cell>
          <cell r="CD175" t="e">
            <v>#REF!</v>
          </cell>
        </row>
        <row r="176">
          <cell r="G176" t="str">
            <v>ЗИФ-00032637</v>
          </cell>
          <cell r="H176" t="str">
            <v>ЗИФ-ПВ-45/2,5</v>
          </cell>
          <cell r="I176" t="str">
            <v>ЗИФ-ПВ-45/2,5 Компрессорная станция (АРМ9-40)</v>
          </cell>
          <cell r="J176" t="str">
            <v>Компрессор ЗИФ. Станция компрессорная передвижная дизельная ЗИФ-ПВ-45/2,5</v>
          </cell>
          <cell r="K176" t="str">
            <v>Компрессор ЗИФ дизельный 45 м3/мин, 25 бар. ЗИФ-ПВ-45/2,5</v>
          </cell>
          <cell r="L176">
            <v>45</v>
          </cell>
          <cell r="O176">
            <v>0</v>
          </cell>
          <cell r="P176">
            <v>25</v>
          </cell>
          <cell r="X176" t="str">
            <v>-40...+40</v>
          </cell>
          <cell r="Z176" t="e">
            <v>#VALUE!</v>
          </cell>
          <cell r="AA176" t="e">
            <v>#VALUE!</v>
          </cell>
          <cell r="AB176" t="e">
            <v>#VALUE!</v>
          </cell>
          <cell r="AD176" t="str">
            <v>Уличное</v>
          </cell>
          <cell r="AE176" t="str">
            <v>1хG3"</v>
          </cell>
          <cell r="AH176" t="str">
            <v>98</v>
          </cell>
          <cell r="AI176" t="str">
            <v>1500</v>
          </cell>
          <cell r="AJ176" t="str">
            <v>Воздушное</v>
          </cell>
          <cell r="AL176" t="str">
            <v>Похож на Atlas Copco XRVO 727 Cd</v>
          </cell>
          <cell r="AM176" t="str">
            <v>Воздух</v>
          </cell>
          <cell r="AN176" t="str">
            <v>≤3,5</v>
          </cell>
          <cell r="AO176">
            <v>110</v>
          </cell>
          <cell r="AP176" t="str">
            <v>12,5</v>
          </cell>
          <cell r="AR176" t="str">
            <v>Плюс 40 ℃ к входной</v>
          </cell>
          <cell r="AV176" t="str">
            <v>≤90</v>
          </cell>
          <cell r="AW176" t="str">
            <v>Аналоговое</v>
          </cell>
          <cell r="AX17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6" t="str">
            <v>На раме</v>
          </cell>
          <cell r="BA176" t="str">
            <v>Прямой, через сцепление</v>
          </cell>
          <cell r="BB176" t="str">
            <v>Дизельный (ЯМЗ)</v>
          </cell>
          <cell r="BC176" t="str">
            <v>Винтовой</v>
          </cell>
          <cell r="BD176" t="str">
            <v>Маслозаполнный</v>
          </cell>
          <cell r="BF176" t="str">
            <v>Изменение оборотов двигателя+ дросселирование на всасывании</v>
          </cell>
          <cell r="BG176" t="str">
            <v>Электростартер</v>
          </cell>
          <cell r="BI176" t="str">
            <v>ЯМЗ</v>
          </cell>
          <cell r="BJ176" t="str">
            <v>2100*</v>
          </cell>
          <cell r="BL176" t="str">
            <v>25,86*</v>
          </cell>
          <cell r="BM176" t="str">
            <v>97,5*</v>
          </cell>
          <cell r="BN176" t="str">
            <v>2х190</v>
          </cell>
          <cell r="CC176" t="str">
            <v>65 р. д.</v>
          </cell>
          <cell r="CD176" t="e">
            <v>#REF!</v>
          </cell>
        </row>
        <row r="177">
          <cell r="G177" t="str">
            <v>ЗИФ-00032638</v>
          </cell>
          <cell r="H177" t="str">
            <v>ЗИФ-ПВ-50/2,5</v>
          </cell>
          <cell r="I177" t="str">
            <v>ЗИФ-ПВ-50/2,5 Компрессорная станция (АРМ9-40)</v>
          </cell>
          <cell r="J177" t="str">
            <v>Компрессор ЗИФ. Станция компрессорная передвижная дизельная ЗИФ-ПВ-50/2,5</v>
          </cell>
          <cell r="K177" t="str">
            <v>Компрессор ЗИФ дизельный 50 м3/мин, 25 бар. ЗИФ-ПВ-50/2,5</v>
          </cell>
          <cell r="L177">
            <v>50</v>
          </cell>
          <cell r="O177">
            <v>0</v>
          </cell>
          <cell r="P177">
            <v>25</v>
          </cell>
          <cell r="X177" t="str">
            <v>-40...+40</v>
          </cell>
          <cell r="Z177" t="e">
            <v>#VALUE!</v>
          </cell>
          <cell r="AA177" t="e">
            <v>#VALUE!</v>
          </cell>
          <cell r="AB177" t="e">
            <v>#VALUE!</v>
          </cell>
          <cell r="AD177" t="str">
            <v>Уличное</v>
          </cell>
          <cell r="AE177" t="str">
            <v>1хG3"</v>
          </cell>
          <cell r="AH177" t="str">
            <v>98</v>
          </cell>
          <cell r="AI177" t="str">
            <v>1500</v>
          </cell>
          <cell r="AJ177" t="str">
            <v>Воздушное</v>
          </cell>
          <cell r="AL177" t="str">
            <v>Похож на Atlas Copco XRV 946 Cd</v>
          </cell>
          <cell r="AM177" t="str">
            <v>Воздух</v>
          </cell>
          <cell r="AN177" t="str">
            <v>≤3,5</v>
          </cell>
          <cell r="AO177">
            <v>110</v>
          </cell>
          <cell r="AP177" t="str">
            <v>12,5</v>
          </cell>
          <cell r="AR177" t="str">
            <v>Плюс 40 ℃ к входной</v>
          </cell>
          <cell r="AV177" t="str">
            <v>≤90</v>
          </cell>
          <cell r="AW177" t="str">
            <v>Аналоговое</v>
          </cell>
          <cell r="AX17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7" t="str">
            <v>На раме</v>
          </cell>
          <cell r="BA177" t="str">
            <v>Прямой, через сцепление</v>
          </cell>
          <cell r="BB177" t="str">
            <v>Дизельный (ЯМЗ)</v>
          </cell>
          <cell r="BC177" t="str">
            <v>Винтовой</v>
          </cell>
          <cell r="BD177" t="str">
            <v>Маслозаполнный</v>
          </cell>
          <cell r="BF177" t="str">
            <v>Изменение оборотов двигателя+ дросселирование на всасывании</v>
          </cell>
          <cell r="BG177" t="str">
            <v>Электростартер</v>
          </cell>
          <cell r="BI177" t="str">
            <v>ЯМЗ</v>
          </cell>
          <cell r="BJ177" t="str">
            <v>2100*</v>
          </cell>
          <cell r="BL177" t="str">
            <v>25,86*</v>
          </cell>
          <cell r="BM177" t="str">
            <v>109,6*</v>
          </cell>
          <cell r="BN177" t="str">
            <v>2х190</v>
          </cell>
          <cell r="CC177" t="str">
            <v>65 р. д.</v>
          </cell>
          <cell r="CD177" t="e">
            <v>#REF!</v>
          </cell>
        </row>
        <row r="178">
          <cell r="G178" t="str">
            <v>ЗИФ-00032639</v>
          </cell>
          <cell r="H178" t="str">
            <v>ЗИФ-ПВ-5/3,0</v>
          </cell>
          <cell r="I178" t="str">
            <v>ЗИФ-ПВ-5/3,0 Компрессорная станция (АРМ9-40)</v>
          </cell>
          <cell r="J178" t="str">
            <v>Компрессор ЗИФ. Станция компрессорная передвижная дизельная ЗИФ-ПВ-5/3,0</v>
          </cell>
          <cell r="K178" t="str">
            <v>Компрессор ЗИФ дизельный 5 м3/мин, 30 бар. ЗИФ-ПВ-5/3,0</v>
          </cell>
          <cell r="L178">
            <v>5</v>
          </cell>
          <cell r="O178">
            <v>0</v>
          </cell>
          <cell r="P178">
            <v>30</v>
          </cell>
          <cell r="X178" t="str">
            <v>-40...+40</v>
          </cell>
          <cell r="Z178" t="e">
            <v>#VALUE!</v>
          </cell>
          <cell r="AA178" t="e">
            <v>#VALUE!</v>
          </cell>
          <cell r="AB178" t="e">
            <v>#VALUE!</v>
          </cell>
          <cell r="AD178" t="str">
            <v>Уличное</v>
          </cell>
          <cell r="AE178" t="str">
            <v>1хG1-1/4"</v>
          </cell>
          <cell r="AH178" t="str">
            <v>98</v>
          </cell>
          <cell r="AI178" t="str">
            <v>1500</v>
          </cell>
          <cell r="AJ178" t="str">
            <v>Воздушное</v>
          </cell>
          <cell r="AL178">
            <v>0</v>
          </cell>
          <cell r="AM178" t="str">
            <v>Воздух</v>
          </cell>
          <cell r="AN178" t="str">
            <v>≤3,5</v>
          </cell>
          <cell r="AO178">
            <v>110</v>
          </cell>
          <cell r="AP178" t="str">
            <v>15</v>
          </cell>
          <cell r="AR178" t="str">
            <v>Плюс 40 ℃ к входной</v>
          </cell>
          <cell r="AV178" t="str">
            <v>≤90</v>
          </cell>
          <cell r="AW178" t="str">
            <v>Аналоговое</v>
          </cell>
          <cell r="AX17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8" t="str">
            <v>На раме</v>
          </cell>
          <cell r="BA178" t="str">
            <v>Прямой, через сцепление</v>
          </cell>
          <cell r="BB178" t="str">
            <v>Дизельный (ММЗ)</v>
          </cell>
          <cell r="BC178" t="str">
            <v>Винтовой</v>
          </cell>
          <cell r="BD178" t="str">
            <v>Маслозаполнный</v>
          </cell>
          <cell r="BF178" t="str">
            <v>Изменение оборотов двигателя+ дросселирование на всасывании</v>
          </cell>
          <cell r="BG178" t="str">
            <v>Электростартер</v>
          </cell>
          <cell r="BI178" t="str">
            <v>ММЗ</v>
          </cell>
          <cell r="BJ178">
            <v>2200</v>
          </cell>
          <cell r="BL178">
            <v>4.75</v>
          </cell>
          <cell r="BM178">
            <v>16.38</v>
          </cell>
          <cell r="BN178">
            <v>80</v>
          </cell>
          <cell r="CC178" t="str">
            <v>65 р. д.</v>
          </cell>
          <cell r="CD178" t="e">
            <v>#REF!</v>
          </cell>
        </row>
        <row r="179">
          <cell r="G179" t="str">
            <v>ЗИФ-00032640</v>
          </cell>
          <cell r="H179" t="str">
            <v>ЗИФ-ПВ-10/3,0</v>
          </cell>
          <cell r="I179" t="str">
            <v>ЗИФ-ПВ-10/3,0 Компрессорная станция (АРМ9-40)</v>
          </cell>
          <cell r="J179" t="str">
            <v>Компрессор ЗИФ. Станция компрессорная передвижная дизельная ЗИФ-ПВ-10/3,0</v>
          </cell>
          <cell r="K179" t="str">
            <v>Компрессор ЗИФ дизельный 10 м3/мин, 30 бар. ЗИФ-ПВ-10/3,0</v>
          </cell>
          <cell r="L179">
            <v>10</v>
          </cell>
          <cell r="O179">
            <v>0</v>
          </cell>
          <cell r="P179">
            <v>30</v>
          </cell>
          <cell r="X179" t="str">
            <v>-40...+40</v>
          </cell>
          <cell r="Z179" t="e">
            <v>#VALUE!</v>
          </cell>
          <cell r="AA179" t="e">
            <v>#VALUE!</v>
          </cell>
          <cell r="AB179" t="e">
            <v>#VALUE!</v>
          </cell>
          <cell r="AD179" t="str">
            <v>Уличное</v>
          </cell>
          <cell r="AE179" t="str">
            <v>1хG1-1/2"</v>
          </cell>
          <cell r="AH179" t="str">
            <v>98</v>
          </cell>
          <cell r="AI179" t="str">
            <v>1500</v>
          </cell>
          <cell r="AJ179" t="str">
            <v>Воздушное</v>
          </cell>
          <cell r="AL179">
            <v>0</v>
          </cell>
          <cell r="AM179" t="str">
            <v>Воздух</v>
          </cell>
          <cell r="AN179" t="str">
            <v>≤3,5</v>
          </cell>
          <cell r="AO179">
            <v>110</v>
          </cell>
          <cell r="AP179" t="str">
            <v>15</v>
          </cell>
          <cell r="AR179" t="str">
            <v>Плюс 40 ℃ к входной</v>
          </cell>
          <cell r="AV179" t="str">
            <v>≤90</v>
          </cell>
          <cell r="AW179" t="str">
            <v>Аналоговое</v>
          </cell>
          <cell r="AX17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7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79" t="str">
            <v>На раме</v>
          </cell>
          <cell r="BA179" t="str">
            <v>Прямой, через сцепление</v>
          </cell>
          <cell r="BB179" t="str">
            <v>Дизельный (ЯМЗ)</v>
          </cell>
          <cell r="BC179" t="str">
            <v>Винтовой</v>
          </cell>
          <cell r="BD179" t="str">
            <v>Маслозаполнный</v>
          </cell>
          <cell r="BF179" t="str">
            <v>Изменение оборотов двигателя+ дросселирование на всасывании</v>
          </cell>
          <cell r="BG179" t="str">
            <v>Электростартер</v>
          </cell>
          <cell r="BI179" t="str">
            <v>ЯМЗ</v>
          </cell>
          <cell r="BJ179">
            <v>2000</v>
          </cell>
          <cell r="BL179">
            <v>11.15</v>
          </cell>
          <cell r="BM179">
            <v>38.270000000000003</v>
          </cell>
          <cell r="BN179">
            <v>190</v>
          </cell>
          <cell r="CC179" t="str">
            <v>65 р. д.</v>
          </cell>
          <cell r="CD179" t="e">
            <v>#REF!</v>
          </cell>
        </row>
        <row r="180">
          <cell r="G180" t="str">
            <v>ЗИФ-00032641</v>
          </cell>
          <cell r="H180" t="str">
            <v>ЗИФ-ПВ-15/3,0</v>
          </cell>
          <cell r="I180" t="str">
            <v>ЗИФ-ПВ-15/3,0 Компрессорная станция (АРМ9-40)</v>
          </cell>
          <cell r="J180" t="str">
            <v>Компрессор ЗИФ. Станция компрессорная передвижная дизельная ЗИФ-ПВ-15/3,0</v>
          </cell>
          <cell r="K180" t="str">
            <v>Компрессор ЗИФ дизельный 15 м3/мин, 30 бар. ЗИФ-ПВ-15/3,0</v>
          </cell>
          <cell r="L180">
            <v>15</v>
          </cell>
          <cell r="O180">
            <v>0</v>
          </cell>
          <cell r="P180">
            <v>30</v>
          </cell>
          <cell r="X180" t="str">
            <v>-40...+40</v>
          </cell>
          <cell r="Z180" t="e">
            <v>#VALUE!</v>
          </cell>
          <cell r="AA180" t="e">
            <v>#VALUE!</v>
          </cell>
          <cell r="AB180" t="e">
            <v>#VALUE!</v>
          </cell>
          <cell r="AD180" t="str">
            <v>Уличное</v>
          </cell>
          <cell r="AE180" t="str">
            <v>1хG2"</v>
          </cell>
          <cell r="AH180" t="str">
            <v>98</v>
          </cell>
          <cell r="AI180" t="str">
            <v>1500</v>
          </cell>
          <cell r="AJ180" t="str">
            <v>Воздушное</v>
          </cell>
          <cell r="AL180">
            <v>0</v>
          </cell>
          <cell r="AM180" t="str">
            <v>Воздух</v>
          </cell>
          <cell r="AN180" t="str">
            <v>≤3,5</v>
          </cell>
          <cell r="AO180">
            <v>110</v>
          </cell>
          <cell r="AP180" t="str">
            <v>15</v>
          </cell>
          <cell r="AR180" t="str">
            <v>Плюс 40 ℃ к входной</v>
          </cell>
          <cell r="AV180" t="str">
            <v>≤90</v>
          </cell>
          <cell r="AW180" t="str">
            <v>Аналоговое</v>
          </cell>
          <cell r="AX18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0" t="str">
            <v>На раме</v>
          </cell>
          <cell r="BA180" t="str">
            <v>Прямой, через сцепление</v>
          </cell>
          <cell r="BB180" t="str">
            <v>Дизельный (ЯМЗ)</v>
          </cell>
          <cell r="BC180" t="str">
            <v>Винтовой</v>
          </cell>
          <cell r="BD180" t="str">
            <v>Маслозаполнный</v>
          </cell>
          <cell r="BF180" t="str">
            <v>Изменение оборотов двигателя+ дросселирование на всасывании</v>
          </cell>
          <cell r="BG180" t="str">
            <v>Электростартер</v>
          </cell>
          <cell r="BI180" t="str">
            <v>ЯМЗ</v>
          </cell>
          <cell r="BJ180">
            <v>2000</v>
          </cell>
          <cell r="BL180">
            <v>11.15</v>
          </cell>
          <cell r="BM180">
            <v>38.270000000000003</v>
          </cell>
          <cell r="BN180">
            <v>190</v>
          </cell>
          <cell r="CC180" t="str">
            <v>65 р. д.</v>
          </cell>
          <cell r="CD180" t="e">
            <v>#REF!</v>
          </cell>
        </row>
        <row r="181">
          <cell r="G181" t="str">
            <v>ЗИФ-00032642</v>
          </cell>
          <cell r="H181" t="str">
            <v>ЗИФ-ПВ-20/3,0</v>
          </cell>
          <cell r="I181" t="str">
            <v>ЗИФ-ПВ-20/3,0 Компрессорная станция (АРМ9-40)</v>
          </cell>
          <cell r="J181" t="str">
            <v>Компрессор ЗИФ. Станция компрессорная передвижная дизельная ЗИФ-ПВ-20/3,0</v>
          </cell>
          <cell r="K181" t="str">
            <v>Компрессор ЗИФ дизельный 20 м3/мин, 30 бар. ЗИФ-ПВ-20/3,0</v>
          </cell>
          <cell r="L181">
            <v>20</v>
          </cell>
          <cell r="O181">
            <v>0</v>
          </cell>
          <cell r="P181">
            <v>30</v>
          </cell>
          <cell r="X181" t="str">
            <v>-40...+40</v>
          </cell>
          <cell r="Z181" t="e">
            <v>#VALUE!</v>
          </cell>
          <cell r="AA181" t="e">
            <v>#VALUE!</v>
          </cell>
          <cell r="AB181" t="e">
            <v>#VALUE!</v>
          </cell>
          <cell r="AD181" t="str">
            <v>Уличное</v>
          </cell>
          <cell r="AE181" t="str">
            <v>1хG2"</v>
          </cell>
          <cell r="AH181" t="str">
            <v>98</v>
          </cell>
          <cell r="AI181" t="str">
            <v>1500</v>
          </cell>
          <cell r="AJ181" t="str">
            <v>Воздушное</v>
          </cell>
          <cell r="AL181">
            <v>0</v>
          </cell>
          <cell r="AM181" t="str">
            <v>Воздух</v>
          </cell>
          <cell r="AN181" t="str">
            <v>≤3,5</v>
          </cell>
          <cell r="AO181">
            <v>110</v>
          </cell>
          <cell r="AP181" t="str">
            <v>15</v>
          </cell>
          <cell r="AR181" t="str">
            <v>Плюс 40 ℃ к входной</v>
          </cell>
          <cell r="AV181" t="str">
            <v>≤90</v>
          </cell>
          <cell r="AW181" t="str">
            <v>Аналоговое</v>
          </cell>
          <cell r="AX18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1" t="str">
            <v>На раме</v>
          </cell>
          <cell r="BA181" t="str">
            <v>Прямой, через сцепление</v>
          </cell>
          <cell r="BB181" t="str">
            <v>Дизельный (ЯМЗ)</v>
          </cell>
          <cell r="BC181" t="str">
            <v>Винтовой</v>
          </cell>
          <cell r="BD181" t="str">
            <v>Маслозаполнный</v>
          </cell>
          <cell r="BF181" t="str">
            <v>Изменение оборотов двигателя+ дросселирование на всасывании</v>
          </cell>
          <cell r="BG181" t="str">
            <v>Электростартер</v>
          </cell>
          <cell r="BI181" t="str">
            <v>ЯМЗ</v>
          </cell>
          <cell r="BJ181" t="str">
            <v>1900*</v>
          </cell>
          <cell r="BL181" t="str">
            <v>14,86*</v>
          </cell>
          <cell r="BM181" t="str">
            <v>60,26*</v>
          </cell>
          <cell r="BN181" t="str">
            <v>2х190</v>
          </cell>
          <cell r="CC181" t="str">
            <v>65 р. д.</v>
          </cell>
          <cell r="CD181" t="e">
            <v>#REF!</v>
          </cell>
        </row>
        <row r="182">
          <cell r="G182" t="str">
            <v>ЗИФ-00032643</v>
          </cell>
          <cell r="H182" t="str">
            <v>ЗИФ-ПВ-25/3,0</v>
          </cell>
          <cell r="I182" t="str">
            <v>ЗИФ-ПВ-25/3,0 Компрессорная станция (АРМ9-40)</v>
          </cell>
          <cell r="J182" t="str">
            <v>Компрессор ЗИФ. Станция компрессорная передвижная дизельная ЗИФ-ПВ-25/3,0</v>
          </cell>
          <cell r="K182" t="str">
            <v>Компрессор ЗИФ дизельный 25 м3/мин, 30 бар. ЗИФ-ПВ-25/3,0</v>
          </cell>
          <cell r="L182">
            <v>25</v>
          </cell>
          <cell r="O182">
            <v>0</v>
          </cell>
          <cell r="P182">
            <v>30</v>
          </cell>
          <cell r="X182" t="str">
            <v>-40...+40</v>
          </cell>
          <cell r="Z182" t="e">
            <v>#VALUE!</v>
          </cell>
          <cell r="AA182" t="e">
            <v>#VALUE!</v>
          </cell>
          <cell r="AB182" t="e">
            <v>#VALUE!</v>
          </cell>
          <cell r="AD182" t="str">
            <v>Уличное</v>
          </cell>
          <cell r="AE182" t="str">
            <v>1хG2"</v>
          </cell>
          <cell r="AH182" t="str">
            <v>98</v>
          </cell>
          <cell r="AI182" t="str">
            <v>1500</v>
          </cell>
          <cell r="AJ182" t="str">
            <v>Воздушное</v>
          </cell>
          <cell r="AL182" t="str">
            <v>Похож на Atlas Copco X 28</v>
          </cell>
          <cell r="AM182" t="str">
            <v>Воздух</v>
          </cell>
          <cell r="AN182" t="str">
            <v>≤3,5</v>
          </cell>
          <cell r="AO182">
            <v>110</v>
          </cell>
          <cell r="AP182" t="str">
            <v>15</v>
          </cell>
          <cell r="AR182" t="str">
            <v>Плюс 40 ℃ к входной</v>
          </cell>
          <cell r="AV182" t="str">
            <v>≤90</v>
          </cell>
          <cell r="AW182" t="str">
            <v>Аналоговое</v>
          </cell>
          <cell r="AX18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2" t="str">
            <v>На раме</v>
          </cell>
          <cell r="BA182" t="str">
            <v>Прямой, через сцепление</v>
          </cell>
          <cell r="BB182" t="str">
            <v>Дизельный (ТМЗ)</v>
          </cell>
          <cell r="BC182" t="str">
            <v>Винтовой</v>
          </cell>
          <cell r="BD182" t="str">
            <v>Маслозаполнный</v>
          </cell>
          <cell r="BF182" t="str">
            <v>Изменение оборотов двигателя+ дросселирование на всасывании</v>
          </cell>
          <cell r="BG182" t="str">
            <v>Электростартер</v>
          </cell>
          <cell r="BI182" t="str">
            <v>ТМЗ</v>
          </cell>
          <cell r="BJ182" t="str">
            <v>1500*</v>
          </cell>
          <cell r="BL182" t="str">
            <v>17,24*</v>
          </cell>
          <cell r="BM182" t="str">
            <v>74,25*</v>
          </cell>
          <cell r="BN182" t="str">
            <v>2х190</v>
          </cell>
          <cell r="CC182" t="str">
            <v>65 р. д.</v>
          </cell>
          <cell r="CD182" t="e">
            <v>#REF!</v>
          </cell>
        </row>
        <row r="183">
          <cell r="G183" t="str">
            <v>ЗИФ-00032644</v>
          </cell>
          <cell r="H183" t="str">
            <v>ЗИФ-ПВ-30/3,0</v>
          </cell>
          <cell r="I183" t="str">
            <v>ЗИФ-ПВ-30/3,0 Компрессорная станция (АРМ9-40)</v>
          </cell>
          <cell r="J183" t="str">
            <v>Компрессор ЗИФ. Станция компрессорная передвижная дизельная ЗИФ-ПВ-30/3,0</v>
          </cell>
          <cell r="K183" t="str">
            <v>Компрессор ЗИФ дизельный 30 м3/мин, 30 бар. ЗИФ-ПВ-30/3,0</v>
          </cell>
          <cell r="L183">
            <v>30</v>
          </cell>
          <cell r="O183">
            <v>0</v>
          </cell>
          <cell r="P183">
            <v>30</v>
          </cell>
          <cell r="X183" t="str">
            <v>-40...+40</v>
          </cell>
          <cell r="Z183" t="e">
            <v>#VALUE!</v>
          </cell>
          <cell r="AA183" t="e">
            <v>#VALUE!</v>
          </cell>
          <cell r="AB183" t="e">
            <v>#VALUE!</v>
          </cell>
          <cell r="AD183" t="str">
            <v>Уличное</v>
          </cell>
          <cell r="AE183" t="str">
            <v>1хG2"</v>
          </cell>
          <cell r="AH183" t="str">
            <v>98</v>
          </cell>
          <cell r="AI183" t="str">
            <v>1500</v>
          </cell>
          <cell r="AJ183" t="str">
            <v>Воздушное</v>
          </cell>
          <cell r="AL183" t="str">
            <v>Похож на Atlas Copco X 28</v>
          </cell>
          <cell r="AM183" t="str">
            <v>Воздух</v>
          </cell>
          <cell r="AN183" t="str">
            <v>≤3,5</v>
          </cell>
          <cell r="AO183">
            <v>110</v>
          </cell>
          <cell r="AP183" t="str">
            <v>15</v>
          </cell>
          <cell r="AR183" t="str">
            <v>Плюс 40 ℃ к входной</v>
          </cell>
          <cell r="AV183" t="str">
            <v>≤90</v>
          </cell>
          <cell r="AW183" t="str">
            <v>Аналоговое</v>
          </cell>
          <cell r="AX18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3" t="str">
            <v>На раме</v>
          </cell>
          <cell r="BA183" t="str">
            <v>Прямой, через сцепление</v>
          </cell>
          <cell r="BB183" t="str">
            <v>Дизельный (ТМЗ)</v>
          </cell>
          <cell r="BC183" t="str">
            <v>Винтовой</v>
          </cell>
          <cell r="BD183" t="str">
            <v>Маслозаполнный</v>
          </cell>
          <cell r="BF183" t="str">
            <v>Изменение оборотов двигателя+ дросселирование на всасывании</v>
          </cell>
          <cell r="BG183" t="str">
            <v>Электростартер</v>
          </cell>
          <cell r="BI183" t="str">
            <v>ТМЗ</v>
          </cell>
          <cell r="BJ183" t="str">
            <v>1500*</v>
          </cell>
          <cell r="BL183" t="str">
            <v>17,24*</v>
          </cell>
          <cell r="BM183" t="str">
            <v>74,25*</v>
          </cell>
          <cell r="BN183" t="str">
            <v>2х190</v>
          </cell>
          <cell r="CC183" t="str">
            <v>65 р. д.</v>
          </cell>
          <cell r="CD183" t="e">
            <v>#REF!</v>
          </cell>
        </row>
        <row r="184">
          <cell r="G184" t="str">
            <v>ЗИФ-00032645</v>
          </cell>
          <cell r="H184" t="str">
            <v>ЗИФ-ПВ-35/3,0</v>
          </cell>
          <cell r="I184" t="str">
            <v>ЗИФ-ПВ-35/3,0 Компрессорная станция (АРМ9-40)</v>
          </cell>
          <cell r="J184" t="str">
            <v>Компрессор ЗИФ. Станция компрессорная передвижная дизельная ЗИФ-ПВ-35/3,0</v>
          </cell>
          <cell r="K184" t="str">
            <v>Компрессор ЗИФ дизельный 35 м3/мин, 30 бар. ЗИФ-ПВ-35/3,0</v>
          </cell>
          <cell r="L184">
            <v>35</v>
          </cell>
          <cell r="O184">
            <v>0</v>
          </cell>
          <cell r="P184">
            <v>30</v>
          </cell>
          <cell r="X184" t="str">
            <v>-40...+40</v>
          </cell>
          <cell r="Z184" t="e">
            <v>#VALUE!</v>
          </cell>
          <cell r="AA184" t="e">
            <v>#VALUE!</v>
          </cell>
          <cell r="AB184" t="e">
            <v>#VALUE!</v>
          </cell>
          <cell r="AD184" t="str">
            <v>Уличное</v>
          </cell>
          <cell r="AE184" t="str">
            <v>1хG3"</v>
          </cell>
          <cell r="AH184" t="str">
            <v>98</v>
          </cell>
          <cell r="AI184" t="str">
            <v>1500</v>
          </cell>
          <cell r="AJ184" t="str">
            <v>Воздушное</v>
          </cell>
          <cell r="AL184" t="str">
            <v>Похож на Atlas Copco XRXS 607 Cd, Atlas Copco X 1300</v>
          </cell>
          <cell r="AM184" t="str">
            <v>Воздух</v>
          </cell>
          <cell r="AN184" t="str">
            <v>≤3,5</v>
          </cell>
          <cell r="AO184">
            <v>110</v>
          </cell>
          <cell r="AP184" t="str">
            <v>15</v>
          </cell>
          <cell r="AR184" t="str">
            <v>Плюс 40 ℃ к входной</v>
          </cell>
          <cell r="AV184" t="str">
            <v>≤90</v>
          </cell>
          <cell r="AW184" t="str">
            <v>Аналоговое</v>
          </cell>
          <cell r="AX18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4" t="str">
            <v>На раме</v>
          </cell>
          <cell r="BA184" t="str">
            <v>Прямой, через сцепление</v>
          </cell>
          <cell r="BB184" t="str">
            <v>Дизельный (ЯМЗ)</v>
          </cell>
          <cell r="BC184" t="str">
            <v>Винтовой</v>
          </cell>
          <cell r="BD184" t="str">
            <v>Маслозаполнный</v>
          </cell>
          <cell r="BF184" t="str">
            <v>Изменение оборотов двигателя+ дросселирование на всасывании</v>
          </cell>
          <cell r="BG184" t="str">
            <v>Электростартер</v>
          </cell>
          <cell r="BI184" t="str">
            <v>ЯМЗ</v>
          </cell>
          <cell r="BJ184" t="str">
            <v>2100*</v>
          </cell>
          <cell r="BL184" t="str">
            <v>25,86*</v>
          </cell>
          <cell r="BM184" t="str">
            <v>97,5*</v>
          </cell>
          <cell r="BN184" t="str">
            <v>2х190</v>
          </cell>
          <cell r="CC184" t="str">
            <v>65 р. д.</v>
          </cell>
          <cell r="CD184" t="e">
            <v>#REF!</v>
          </cell>
        </row>
        <row r="185">
          <cell r="G185" t="str">
            <v>ЗИФ-00032646</v>
          </cell>
          <cell r="H185" t="str">
            <v>ЗИФ-ПВ-40/3,0</v>
          </cell>
          <cell r="I185" t="str">
            <v>ЗИФ-ПВ-40/3,0 Компрессорная станция (АРМ9-40)</v>
          </cell>
          <cell r="J185" t="str">
            <v>Компрессор ЗИФ. Станция компрессорная передвижная дизельная ЗИФ-ПВ-40/3,0</v>
          </cell>
          <cell r="K185" t="str">
            <v>Компрессор ЗИФ дизельный 40 м3/мин, 30 бар. ЗИФ-ПВ-40/3,0</v>
          </cell>
          <cell r="L185">
            <v>40</v>
          </cell>
          <cell r="O185">
            <v>0</v>
          </cell>
          <cell r="P185">
            <v>30</v>
          </cell>
          <cell r="X185" t="str">
            <v>-40...+40</v>
          </cell>
          <cell r="Z185" t="e">
            <v>#VALUE!</v>
          </cell>
          <cell r="AA185" t="e">
            <v>#VALUE!</v>
          </cell>
          <cell r="AB185" t="e">
            <v>#VALUE!</v>
          </cell>
          <cell r="AD185" t="str">
            <v>Уличное</v>
          </cell>
          <cell r="AE185" t="str">
            <v>1хG3"</v>
          </cell>
          <cell r="AH185" t="str">
            <v>98</v>
          </cell>
          <cell r="AI185" t="str">
            <v>1500</v>
          </cell>
          <cell r="AJ185" t="str">
            <v>Воздушное</v>
          </cell>
          <cell r="AL185" t="str">
            <v>Похож на Atlas Copco XRXO 667 Cd</v>
          </cell>
          <cell r="AM185" t="str">
            <v>Воздух</v>
          </cell>
          <cell r="AN185" t="str">
            <v>≤3,5</v>
          </cell>
          <cell r="AO185">
            <v>110</v>
          </cell>
          <cell r="AP185" t="str">
            <v>15</v>
          </cell>
          <cell r="AR185" t="str">
            <v>Плюс 40 ℃ к входной</v>
          </cell>
          <cell r="AV185" t="str">
            <v>≤90</v>
          </cell>
          <cell r="AW185" t="str">
            <v>Аналоговое</v>
          </cell>
          <cell r="AX18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5" t="str">
            <v>На раме</v>
          </cell>
          <cell r="BA185" t="str">
            <v>Прямой, через сцепление</v>
          </cell>
          <cell r="BB185" t="str">
            <v>Дизельный (ЯМЗ)</v>
          </cell>
          <cell r="BC185" t="str">
            <v>Винтовой</v>
          </cell>
          <cell r="BD185" t="str">
            <v>Маслозаполнный</v>
          </cell>
          <cell r="BF185" t="str">
            <v>Изменение оборотов двигателя+ дросселирование на всасывании</v>
          </cell>
          <cell r="BG185" t="str">
            <v>Электростартер</v>
          </cell>
          <cell r="BI185" t="str">
            <v>ЯМЗ</v>
          </cell>
          <cell r="BJ185" t="str">
            <v>2100*</v>
          </cell>
          <cell r="BL185" t="str">
            <v>25,86*</v>
          </cell>
          <cell r="BM185" t="str">
            <v>97,5*</v>
          </cell>
          <cell r="BN185" t="str">
            <v>2х190</v>
          </cell>
          <cell r="CC185" t="str">
            <v>65 р. д.</v>
          </cell>
          <cell r="CD185" t="e">
            <v>#REF!</v>
          </cell>
        </row>
        <row r="186">
          <cell r="G186" t="str">
            <v>ЗИФ-00032647</v>
          </cell>
          <cell r="H186" t="str">
            <v>ЗИФ-ПВ-45/3,0</v>
          </cell>
          <cell r="I186" t="str">
            <v>ЗИФ-ПВ-45/3,0 Компрессорная станция (АРМ9-40)</v>
          </cell>
          <cell r="J186" t="str">
            <v>Компрессор ЗИФ. Станция компрессорная передвижная дизельная ЗИФ-ПВ-45/3,0</v>
          </cell>
          <cell r="K186" t="str">
            <v>Компрессор ЗИФ дизельный 45 м3/мин, 30 бар. ЗИФ-ПВ-45/3,0</v>
          </cell>
          <cell r="L186">
            <v>45</v>
          </cell>
          <cell r="O186">
            <v>0</v>
          </cell>
          <cell r="P186">
            <v>30</v>
          </cell>
          <cell r="X186" t="str">
            <v>-40...+40</v>
          </cell>
          <cell r="Z186" t="e">
            <v>#VALUE!</v>
          </cell>
          <cell r="AA186" t="e">
            <v>#VALUE!</v>
          </cell>
          <cell r="AB186" t="e">
            <v>#VALUE!</v>
          </cell>
          <cell r="AD186" t="str">
            <v>Уличное</v>
          </cell>
          <cell r="AE186" t="str">
            <v>1хG3"</v>
          </cell>
          <cell r="AH186" t="str">
            <v>98</v>
          </cell>
          <cell r="AI186" t="str">
            <v>1500</v>
          </cell>
          <cell r="AJ186" t="str">
            <v>Воздушное</v>
          </cell>
          <cell r="AL186">
            <v>0</v>
          </cell>
          <cell r="AM186" t="str">
            <v>Воздух</v>
          </cell>
          <cell r="AN186" t="str">
            <v>≤3,5</v>
          </cell>
          <cell r="AO186">
            <v>110</v>
          </cell>
          <cell r="AP186" t="str">
            <v>15</v>
          </cell>
          <cell r="AR186" t="str">
            <v>Плюс 40 ℃ к входной</v>
          </cell>
          <cell r="AV186" t="str">
            <v>≤90</v>
          </cell>
          <cell r="AW186" t="str">
            <v>Аналоговое</v>
          </cell>
          <cell r="AX18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6" t="str">
            <v>На раме</v>
          </cell>
          <cell r="BA186" t="str">
            <v>Прямой, через сцепление</v>
          </cell>
          <cell r="BB186" t="str">
            <v>Дизельный (ЯМЗ)</v>
          </cell>
          <cell r="BC186" t="str">
            <v>Винтовой</v>
          </cell>
          <cell r="BD186" t="str">
            <v>Маслозаполнный</v>
          </cell>
          <cell r="BF186" t="str">
            <v>Изменение оборотов двигателя+ дросселирование на всасывании</v>
          </cell>
          <cell r="BG186" t="str">
            <v>Электростартер</v>
          </cell>
          <cell r="BI186" t="str">
            <v>ЯМЗ</v>
          </cell>
          <cell r="BJ186" t="str">
            <v>2100*</v>
          </cell>
          <cell r="BL186" t="str">
            <v>25,86*</v>
          </cell>
          <cell r="BM186" t="str">
            <v>109,6*</v>
          </cell>
          <cell r="BN186" t="str">
            <v>2х190</v>
          </cell>
          <cell r="CC186" t="str">
            <v>65 р. д.</v>
          </cell>
          <cell r="CD186" t="e">
            <v>#REF!</v>
          </cell>
        </row>
        <row r="187">
          <cell r="G187" t="str">
            <v>ЗИФ-00032648</v>
          </cell>
          <cell r="H187" t="str">
            <v>ЗИФ-ПВ-50/3,0</v>
          </cell>
          <cell r="I187" t="str">
            <v>ЗИФ-ПВ-50/3,0 Компрессорная станция (АРМ9-40)</v>
          </cell>
          <cell r="J187" t="str">
            <v>Компрессор ЗИФ. Станция компрессорная передвижная дизельная ЗИФ-ПВ-50/3,0</v>
          </cell>
          <cell r="K187" t="str">
            <v>Компрессор ЗИФ дизельный 50 м3/мин, 30 бар. ЗИФ-ПВ-50/3,0</v>
          </cell>
          <cell r="L187">
            <v>50</v>
          </cell>
          <cell r="O187">
            <v>0</v>
          </cell>
          <cell r="P187">
            <v>30</v>
          </cell>
          <cell r="X187" t="str">
            <v>-40...+40</v>
          </cell>
          <cell r="Z187" t="e">
            <v>#VALUE!</v>
          </cell>
          <cell r="AA187" t="e">
            <v>#VALUE!</v>
          </cell>
          <cell r="AB187" t="e">
            <v>#VALUE!</v>
          </cell>
          <cell r="AD187" t="str">
            <v>Уличное</v>
          </cell>
          <cell r="AE187" t="str">
            <v>1хG3"</v>
          </cell>
          <cell r="AH187" t="str">
            <v>98</v>
          </cell>
          <cell r="AI187" t="str">
            <v>1500</v>
          </cell>
          <cell r="AJ187" t="str">
            <v>Воздушное</v>
          </cell>
          <cell r="AL187" t="str">
            <v>Похож на Atlas Copco XRV 946 Cd</v>
          </cell>
          <cell r="AM187" t="str">
            <v>Воздух</v>
          </cell>
          <cell r="AN187" t="str">
            <v>≤3,5</v>
          </cell>
          <cell r="AO187">
            <v>110</v>
          </cell>
          <cell r="AP187" t="str">
            <v>15</v>
          </cell>
          <cell r="AR187" t="str">
            <v>Плюс 40 ℃ к входной</v>
          </cell>
          <cell r="AV187" t="str">
            <v>≤90</v>
          </cell>
          <cell r="AW187" t="str">
            <v>Аналоговое</v>
          </cell>
          <cell r="AX18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7" t="str">
            <v>На раме</v>
          </cell>
          <cell r="BA187" t="str">
            <v>Прямой, через сцепление</v>
          </cell>
          <cell r="BC187" t="str">
            <v>Винтовой</v>
          </cell>
          <cell r="BD187" t="str">
            <v>Маслозаполнный</v>
          </cell>
          <cell r="BF187" t="str">
            <v>Изменение оборотов двигателя+ дросселирование на всасывании</v>
          </cell>
          <cell r="BG187" t="str">
            <v>Электростартер</v>
          </cell>
          <cell r="BJ187" t="str">
            <v>1800*</v>
          </cell>
          <cell r="BL187" t="str">
            <v>27*</v>
          </cell>
          <cell r="BM187" t="str">
            <v>140,4*</v>
          </cell>
          <cell r="BN187">
            <v>400</v>
          </cell>
          <cell r="CC187" t="str">
            <v>65 р. д.</v>
          </cell>
          <cell r="CD187" t="e">
            <v>#REF!</v>
          </cell>
        </row>
        <row r="188">
          <cell r="G188" t="str">
            <v>ЗИФ-00032649</v>
          </cell>
          <cell r="H188" t="str">
            <v>ЗИФ-ПВ-5/3,5</v>
          </cell>
          <cell r="I188" t="str">
            <v>ЗИФ-ПВ-5/3,5 Компрессорная станция (АРМ9-40)</v>
          </cell>
          <cell r="J188" t="str">
            <v>Компрессор ЗИФ. Станция компрессорная передвижная дизельная ЗИФ-ПВ-5/3,5</v>
          </cell>
          <cell r="K188" t="str">
            <v>Компрессор ЗИФ дизельный 5 м3/мин, 35 бар. ЗИФ-ПВ-5/3,5</v>
          </cell>
          <cell r="L188">
            <v>5</v>
          </cell>
          <cell r="O188">
            <v>0</v>
          </cell>
          <cell r="P188">
            <v>35</v>
          </cell>
          <cell r="X188" t="str">
            <v>-40...+40</v>
          </cell>
          <cell r="Z188" t="e">
            <v>#VALUE!</v>
          </cell>
          <cell r="AA188" t="e">
            <v>#VALUE!</v>
          </cell>
          <cell r="AB188" t="e">
            <v>#VALUE!</v>
          </cell>
          <cell r="AD188" t="str">
            <v>Уличное</v>
          </cell>
          <cell r="AE188" t="str">
            <v>1хG1-1/4"</v>
          </cell>
          <cell r="AH188" t="str">
            <v>98</v>
          </cell>
          <cell r="AI188" t="str">
            <v>1500</v>
          </cell>
          <cell r="AJ188" t="str">
            <v>Воздушное</v>
          </cell>
          <cell r="AL188">
            <v>0</v>
          </cell>
          <cell r="AM188" t="str">
            <v>Воздух</v>
          </cell>
          <cell r="AN188" t="str">
            <v>≤3,5</v>
          </cell>
          <cell r="AO188">
            <v>110</v>
          </cell>
          <cell r="AP188" t="str">
            <v>17,5</v>
          </cell>
          <cell r="AR188" t="str">
            <v>Плюс 40 ℃ к входной</v>
          </cell>
          <cell r="AV188" t="str">
            <v>≤90</v>
          </cell>
          <cell r="AW188" t="str">
            <v>Аналоговое</v>
          </cell>
          <cell r="AX18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8" t="str">
            <v>На раме</v>
          </cell>
          <cell r="BA188" t="str">
            <v>Прямой, через сцепление</v>
          </cell>
          <cell r="BB188" t="str">
            <v>Дизельный (ММЗ)</v>
          </cell>
          <cell r="BC188" t="str">
            <v>Винтовой</v>
          </cell>
          <cell r="BD188" t="str">
            <v>Маслозаполнный</v>
          </cell>
          <cell r="BF188" t="str">
            <v>Изменение оборотов двигателя+ дросселирование на всасывании</v>
          </cell>
          <cell r="BG188" t="str">
            <v>Электростартер</v>
          </cell>
          <cell r="BI188" t="str">
            <v>ММЗ</v>
          </cell>
          <cell r="BJ188">
            <v>2200</v>
          </cell>
          <cell r="BL188">
            <v>4.75</v>
          </cell>
          <cell r="BM188">
            <v>16.38</v>
          </cell>
          <cell r="BN188">
            <v>80</v>
          </cell>
          <cell r="CC188" t="str">
            <v>65 р. д.</v>
          </cell>
          <cell r="CD188" t="e">
            <v>#REF!</v>
          </cell>
        </row>
        <row r="189">
          <cell r="G189" t="str">
            <v>ЗИФ-00032650</v>
          </cell>
          <cell r="H189" t="str">
            <v>ЗИФ-ПВ-10/3,5</v>
          </cell>
          <cell r="I189" t="str">
            <v>ЗИФ-ПВ-10/3,5 Компрессорная станция (АРМ9-40)</v>
          </cell>
          <cell r="J189" t="str">
            <v>Компрессор ЗИФ. Станция компрессорная передвижная дизельная ЗИФ-ПВ-10/3,5</v>
          </cell>
          <cell r="K189" t="str">
            <v>Компрессор ЗИФ дизельный 10 м3/мин, 35 бар. ЗИФ-ПВ-10/3,5</v>
          </cell>
          <cell r="L189">
            <v>10</v>
          </cell>
          <cell r="O189">
            <v>0</v>
          </cell>
          <cell r="P189">
            <v>35</v>
          </cell>
          <cell r="X189" t="str">
            <v>-40...+40</v>
          </cell>
          <cell r="Z189" t="e">
            <v>#VALUE!</v>
          </cell>
          <cell r="AA189" t="e">
            <v>#VALUE!</v>
          </cell>
          <cell r="AB189" t="e">
            <v>#VALUE!</v>
          </cell>
          <cell r="AD189" t="str">
            <v>Уличное</v>
          </cell>
          <cell r="AE189" t="str">
            <v>1хG1-1/2"</v>
          </cell>
          <cell r="AH189" t="str">
            <v>98</v>
          </cell>
          <cell r="AI189" t="str">
            <v>1500</v>
          </cell>
          <cell r="AJ189" t="str">
            <v>Воздушное</v>
          </cell>
          <cell r="AL189">
            <v>0</v>
          </cell>
          <cell r="AM189" t="str">
            <v>Воздух</v>
          </cell>
          <cell r="AN189" t="str">
            <v>≤3,5</v>
          </cell>
          <cell r="AO189">
            <v>110</v>
          </cell>
          <cell r="AP189" t="str">
            <v>17,5</v>
          </cell>
          <cell r="AR189" t="str">
            <v>Плюс 40 ℃ к входной</v>
          </cell>
          <cell r="AV189" t="str">
            <v>≤90</v>
          </cell>
          <cell r="AW189" t="str">
            <v>Аналоговое</v>
          </cell>
          <cell r="AX18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8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89" t="str">
            <v>На раме</v>
          </cell>
          <cell r="BA189" t="str">
            <v>Прямой, через сцепление</v>
          </cell>
          <cell r="BB189" t="str">
            <v>Дизельный (ЯМЗ)</v>
          </cell>
          <cell r="BC189" t="str">
            <v>Винтовой</v>
          </cell>
          <cell r="BD189" t="str">
            <v>Маслозаполнный</v>
          </cell>
          <cell r="BF189" t="str">
            <v>Изменение оборотов двигателя+ дросселирование на всасывании</v>
          </cell>
          <cell r="BG189" t="str">
            <v>Электростартер</v>
          </cell>
          <cell r="BI189" t="str">
            <v>ЯМЗ</v>
          </cell>
          <cell r="BJ189">
            <v>2000</v>
          </cell>
          <cell r="BL189">
            <v>11.15</v>
          </cell>
          <cell r="BM189">
            <v>38.270000000000003</v>
          </cell>
          <cell r="BN189">
            <v>190</v>
          </cell>
          <cell r="CC189" t="str">
            <v>65 р. д.</v>
          </cell>
          <cell r="CD189" t="e">
            <v>#REF!</v>
          </cell>
        </row>
        <row r="190">
          <cell r="G190" t="str">
            <v>ЗИФ-00032651</v>
          </cell>
          <cell r="H190" t="str">
            <v>ЗИФ-ПВ-15/3,5</v>
          </cell>
          <cell r="I190" t="str">
            <v>ЗИФ-ПВ-15/3,5 Компрессорная станция (АРМ9-40)</v>
          </cell>
          <cell r="J190" t="str">
            <v>Компрессор ЗИФ. Станция компрессорная передвижная дизельная ЗИФ-ПВ-15/3,5</v>
          </cell>
          <cell r="K190" t="str">
            <v>Компрессор ЗИФ дизельный 15 м3/мин, 35 бар. ЗИФ-ПВ-15/3,5</v>
          </cell>
          <cell r="L190">
            <v>15</v>
          </cell>
          <cell r="O190">
            <v>0</v>
          </cell>
          <cell r="P190">
            <v>35</v>
          </cell>
          <cell r="X190" t="str">
            <v>-40...+40</v>
          </cell>
          <cell r="Z190" t="e">
            <v>#VALUE!</v>
          </cell>
          <cell r="AA190" t="e">
            <v>#VALUE!</v>
          </cell>
          <cell r="AB190" t="e">
            <v>#VALUE!</v>
          </cell>
          <cell r="AD190" t="str">
            <v>Уличное</v>
          </cell>
          <cell r="AE190" t="str">
            <v>1хG2"</v>
          </cell>
          <cell r="AH190" t="str">
            <v>98</v>
          </cell>
          <cell r="AI190" t="str">
            <v>1500</v>
          </cell>
          <cell r="AJ190" t="str">
            <v>Воздушное</v>
          </cell>
          <cell r="AL190">
            <v>0</v>
          </cell>
          <cell r="AM190" t="str">
            <v>Воздух</v>
          </cell>
          <cell r="AN190" t="str">
            <v>≤3,5</v>
          </cell>
          <cell r="AO190">
            <v>110</v>
          </cell>
          <cell r="AP190" t="str">
            <v>17,5</v>
          </cell>
          <cell r="AR190" t="str">
            <v>Плюс 40 ℃ к входной</v>
          </cell>
          <cell r="AV190" t="str">
            <v>≤90</v>
          </cell>
          <cell r="AW190" t="str">
            <v>Аналоговое</v>
          </cell>
          <cell r="AX19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0" t="str">
            <v>На раме</v>
          </cell>
          <cell r="BA190" t="str">
            <v>Прямой, через сцепление</v>
          </cell>
          <cell r="BB190" t="str">
            <v>Дизельный (ЯМЗ)</v>
          </cell>
          <cell r="BC190" t="str">
            <v>Винтовой</v>
          </cell>
          <cell r="BD190" t="str">
            <v>Маслозаполнный</v>
          </cell>
          <cell r="BF190" t="str">
            <v>Изменение оборотов двигателя+ дросселирование на всасывании</v>
          </cell>
          <cell r="BG190" t="str">
            <v>Электростартер</v>
          </cell>
          <cell r="BI190" t="str">
            <v>ЯМЗ</v>
          </cell>
          <cell r="BJ190">
            <v>2000</v>
          </cell>
          <cell r="BL190">
            <v>14.86</v>
          </cell>
          <cell r="BM190">
            <v>45.89</v>
          </cell>
          <cell r="BN190" t="str">
            <v>2х190</v>
          </cell>
          <cell r="CC190" t="str">
            <v>65 р. д.</v>
          </cell>
          <cell r="CD190" t="e">
            <v>#REF!</v>
          </cell>
        </row>
        <row r="191">
          <cell r="G191" t="str">
            <v>ЗИФ-00032652</v>
          </cell>
          <cell r="H191" t="str">
            <v>ЗИФ-ПВ-20/3,5</v>
          </cell>
          <cell r="I191" t="str">
            <v>ЗИФ-ПВ-20/3,5 Компрессорная станция (АРМ9-40)</v>
          </cell>
          <cell r="J191" t="str">
            <v>Компрессор ЗИФ. Станция компрессорная передвижная дизельная ЗИФ-ПВ-20/3,5</v>
          </cell>
          <cell r="K191" t="str">
            <v>Компрессор ЗИФ дизельный 20 м3/мин, 35 бар. ЗИФ-ПВ-20/3,5</v>
          </cell>
          <cell r="L191">
            <v>20</v>
          </cell>
          <cell r="O191">
            <v>0</v>
          </cell>
          <cell r="P191">
            <v>35</v>
          </cell>
          <cell r="X191" t="str">
            <v>-40...+40</v>
          </cell>
          <cell r="Z191" t="e">
            <v>#VALUE!</v>
          </cell>
          <cell r="AA191" t="e">
            <v>#VALUE!</v>
          </cell>
          <cell r="AB191" t="e">
            <v>#VALUE!</v>
          </cell>
          <cell r="AD191" t="str">
            <v>Уличное</v>
          </cell>
          <cell r="AE191" t="str">
            <v>1хG2"</v>
          </cell>
          <cell r="AH191" t="str">
            <v>98</v>
          </cell>
          <cell r="AI191" t="str">
            <v>1500</v>
          </cell>
          <cell r="AJ191" t="str">
            <v>Воздушное</v>
          </cell>
          <cell r="AL191">
            <v>0</v>
          </cell>
          <cell r="AM191" t="str">
            <v>Воздух</v>
          </cell>
          <cell r="AN191" t="str">
            <v>≤3,5</v>
          </cell>
          <cell r="AO191">
            <v>110</v>
          </cell>
          <cell r="AP191" t="str">
            <v>17,5</v>
          </cell>
          <cell r="AR191" t="str">
            <v>Плюс 40 ℃ к входной</v>
          </cell>
          <cell r="AV191" t="str">
            <v>≤90</v>
          </cell>
          <cell r="AW191" t="str">
            <v>Аналоговое</v>
          </cell>
          <cell r="AX19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1" t="str">
            <v>На раме</v>
          </cell>
          <cell r="BA191" t="str">
            <v>Прямой, через сцепление</v>
          </cell>
          <cell r="BB191" t="str">
            <v>Дизельный (ЯМЗ)</v>
          </cell>
          <cell r="BC191" t="str">
            <v>Винтовой</v>
          </cell>
          <cell r="BD191" t="str">
            <v>Маслозаполнный</v>
          </cell>
          <cell r="BF191" t="str">
            <v>Изменение оборотов двигателя+ дросселирование на всасывании</v>
          </cell>
          <cell r="BG191" t="str">
            <v>Электростартер</v>
          </cell>
          <cell r="BI191" t="str">
            <v>ЯМЗ</v>
          </cell>
          <cell r="BJ191" t="str">
            <v>1900*</v>
          </cell>
          <cell r="BL191" t="str">
            <v>14,86*</v>
          </cell>
          <cell r="BM191" t="str">
            <v>57,33*</v>
          </cell>
          <cell r="BN191" t="str">
            <v>2х190</v>
          </cell>
          <cell r="CC191" t="str">
            <v>65 р. д.</v>
          </cell>
          <cell r="CD191" t="e">
            <v>#REF!</v>
          </cell>
        </row>
        <row r="192">
          <cell r="G192" t="str">
            <v>ЗИФ-00032653</v>
          </cell>
          <cell r="H192" t="str">
            <v>ЗИФ-ПВ-25/3,5</v>
          </cell>
          <cell r="I192" t="str">
            <v>ЗИФ-ПВ-25/3,5 Компрессорная станция (АРМ9-40)</v>
          </cell>
          <cell r="J192" t="str">
            <v>Компрессор ЗИФ. Станция компрессорная передвижная дизельная ЗИФ-ПВ-25/3,5</v>
          </cell>
          <cell r="K192" t="str">
            <v>Компрессор ЗИФ дизельный 25 м3/мин, 35 бар. ЗИФ-ПВ-25/3,5</v>
          </cell>
          <cell r="L192">
            <v>25</v>
          </cell>
          <cell r="O192">
            <v>0</v>
          </cell>
          <cell r="P192">
            <v>35</v>
          </cell>
          <cell r="X192" t="str">
            <v>-40...+40</v>
          </cell>
          <cell r="Z192" t="e">
            <v>#VALUE!</v>
          </cell>
          <cell r="AA192" t="e">
            <v>#VALUE!</v>
          </cell>
          <cell r="AB192" t="e">
            <v>#VALUE!</v>
          </cell>
          <cell r="AD192" t="str">
            <v>Уличное</v>
          </cell>
          <cell r="AE192" t="str">
            <v>1хG2"</v>
          </cell>
          <cell r="AH192" t="str">
            <v>98</v>
          </cell>
          <cell r="AI192" t="str">
            <v>1500</v>
          </cell>
          <cell r="AJ192" t="str">
            <v>Воздушное</v>
          </cell>
          <cell r="AL192" t="str">
            <v>Похож на Atlas Copco X 28</v>
          </cell>
          <cell r="AM192" t="str">
            <v>Воздух</v>
          </cell>
          <cell r="AN192" t="str">
            <v>≤3,5</v>
          </cell>
          <cell r="AO192">
            <v>110</v>
          </cell>
          <cell r="AP192" t="str">
            <v>17,5</v>
          </cell>
          <cell r="AR192" t="str">
            <v>Плюс 40 ℃ к входной</v>
          </cell>
          <cell r="AV192" t="str">
            <v>≤90</v>
          </cell>
          <cell r="AW192" t="str">
            <v>Аналоговое</v>
          </cell>
          <cell r="AX19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2" t="str">
            <v>На раме</v>
          </cell>
          <cell r="BA192" t="str">
            <v>Прямой, через сцепление</v>
          </cell>
          <cell r="BB192" t="str">
            <v>Дизельный (ТМЗ)</v>
          </cell>
          <cell r="BC192" t="str">
            <v>Винтовой</v>
          </cell>
          <cell r="BD192" t="str">
            <v>Маслозаполнный</v>
          </cell>
          <cell r="BF192" t="str">
            <v>Изменение оборотов двигателя+ дросселирование на всасывании</v>
          </cell>
          <cell r="BG192" t="str">
            <v>Электростартер</v>
          </cell>
          <cell r="BI192" t="str">
            <v>ТМЗ</v>
          </cell>
          <cell r="BJ192" t="str">
            <v>1500*</v>
          </cell>
          <cell r="BL192" t="str">
            <v>17,24*</v>
          </cell>
          <cell r="BM192" t="str">
            <v>74,25*</v>
          </cell>
          <cell r="BN192" t="str">
            <v>2х190</v>
          </cell>
          <cell r="CC192" t="str">
            <v>65 р. д.</v>
          </cell>
          <cell r="CD192" t="e">
            <v>#REF!</v>
          </cell>
        </row>
        <row r="193">
          <cell r="G193" t="str">
            <v>ЗИФ-00032654</v>
          </cell>
          <cell r="H193" t="str">
            <v>ЗИФ-ПВ-30/3,5</v>
          </cell>
          <cell r="I193" t="str">
            <v>ЗИФ-ПВ-30/3,5 Компрессорная станция (АРМ9-40)</v>
          </cell>
          <cell r="J193" t="str">
            <v>Компрессор ЗИФ. Станция компрессорная передвижная дизельная ЗИФ-ПВ-30/3,5</v>
          </cell>
          <cell r="K193" t="str">
            <v>Компрессор ЗИФ дизельный 30 м3/мин, 35 бар. ЗИФ-ПВ-30/3,5</v>
          </cell>
          <cell r="L193">
            <v>30</v>
          </cell>
          <cell r="O193">
            <v>0</v>
          </cell>
          <cell r="P193">
            <v>35</v>
          </cell>
          <cell r="X193" t="str">
            <v>-40...+40</v>
          </cell>
          <cell r="Z193" t="e">
            <v>#VALUE!</v>
          </cell>
          <cell r="AA193" t="e">
            <v>#VALUE!</v>
          </cell>
          <cell r="AB193" t="e">
            <v>#VALUE!</v>
          </cell>
          <cell r="AD193" t="str">
            <v>Уличное</v>
          </cell>
          <cell r="AE193" t="str">
            <v>1хG2"</v>
          </cell>
          <cell r="AH193" t="str">
            <v>98</v>
          </cell>
          <cell r="AI193" t="str">
            <v>1500</v>
          </cell>
          <cell r="AJ193" t="str">
            <v>Воздушное</v>
          </cell>
          <cell r="AL193" t="str">
            <v>Похож на Atlas Copco XRYS 527 Cd, Atlas Copco XRYS 557 Cd, Atlas Copco XRYS 577 Cd</v>
          </cell>
          <cell r="AM193" t="str">
            <v>Воздух</v>
          </cell>
          <cell r="AN193" t="str">
            <v>≤3,5</v>
          </cell>
          <cell r="AO193">
            <v>110</v>
          </cell>
          <cell r="AP193" t="str">
            <v>17,5</v>
          </cell>
          <cell r="AR193" t="str">
            <v>Плюс 40 ℃ к входной</v>
          </cell>
          <cell r="AV193" t="str">
            <v>≤90</v>
          </cell>
          <cell r="AW193" t="str">
            <v>Аналоговое</v>
          </cell>
          <cell r="AX19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3" t="str">
            <v>На раме</v>
          </cell>
          <cell r="BA193" t="str">
            <v>Прямой, через сцепление</v>
          </cell>
          <cell r="BB193" t="str">
            <v>Дизельный (ЯМЗ)</v>
          </cell>
          <cell r="BC193" t="str">
            <v>Винтовой</v>
          </cell>
          <cell r="BD193" t="str">
            <v>Маслозаполнный</v>
          </cell>
          <cell r="BF193" t="str">
            <v>Изменение оборотов двигателя+ дросселирование на всасывании</v>
          </cell>
          <cell r="BG193" t="str">
            <v>Электростартер</v>
          </cell>
          <cell r="BI193" t="str">
            <v>ЯМЗ</v>
          </cell>
          <cell r="BJ193" t="str">
            <v>2100*</v>
          </cell>
          <cell r="BL193" t="str">
            <v>25,86*</v>
          </cell>
          <cell r="BM193" t="str">
            <v>97,5*</v>
          </cell>
          <cell r="BN193" t="str">
            <v>2х190</v>
          </cell>
          <cell r="CC193" t="str">
            <v>65 р. д.</v>
          </cell>
          <cell r="CD193" t="e">
            <v>#REF!</v>
          </cell>
        </row>
        <row r="194">
          <cell r="G194" t="str">
            <v>ЗИФ-00032655</v>
          </cell>
          <cell r="H194" t="str">
            <v>ЗИФ-ПВ-35/3,5</v>
          </cell>
          <cell r="I194" t="str">
            <v>ЗИФ-ПВ-35/3,5 Компрессорная станция (АРМ9-40)</v>
          </cell>
          <cell r="J194" t="str">
            <v>Компрессор ЗИФ. Станция компрессорная передвижная дизельная ЗИФ-ПВ-35/3,5</v>
          </cell>
          <cell r="K194" t="str">
            <v>Компрессор ЗИФ дизельный 35 м3/мин, 35 бар. ЗИФ-ПВ-35/3,5</v>
          </cell>
          <cell r="L194">
            <v>35</v>
          </cell>
          <cell r="O194">
            <v>0</v>
          </cell>
          <cell r="P194">
            <v>35</v>
          </cell>
          <cell r="X194" t="str">
            <v>-40...+40</v>
          </cell>
          <cell r="Z194" t="e">
            <v>#VALUE!</v>
          </cell>
          <cell r="AA194" t="e">
            <v>#VALUE!</v>
          </cell>
          <cell r="AB194" t="e">
            <v>#VALUE!</v>
          </cell>
          <cell r="AD194" t="str">
            <v>Уличное</v>
          </cell>
          <cell r="AE194" t="str">
            <v>1хG3"</v>
          </cell>
          <cell r="AH194" t="str">
            <v>98</v>
          </cell>
          <cell r="AI194" t="str">
            <v>1500</v>
          </cell>
          <cell r="AJ194" t="str">
            <v>Воздушное</v>
          </cell>
          <cell r="AL194" t="str">
            <v>Похож на Atlas Copco Y 35, Atlas Copco Y 1260</v>
          </cell>
          <cell r="AM194" t="str">
            <v>Воздух</v>
          </cell>
          <cell r="AN194" t="str">
            <v>≤3,5</v>
          </cell>
          <cell r="AO194">
            <v>110</v>
          </cell>
          <cell r="AP194" t="str">
            <v>17,5</v>
          </cell>
          <cell r="AR194" t="str">
            <v>Плюс 40 ℃ к входной</v>
          </cell>
          <cell r="AV194" t="str">
            <v>≤90</v>
          </cell>
          <cell r="AW194" t="str">
            <v>Аналоговое</v>
          </cell>
          <cell r="AX19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4" t="str">
            <v>На раме</v>
          </cell>
          <cell r="BA194" t="str">
            <v>Прямой, через сцепление</v>
          </cell>
          <cell r="BB194" t="str">
            <v>Дизельный (ЯМЗ)</v>
          </cell>
          <cell r="BC194" t="str">
            <v>Винтовой</v>
          </cell>
          <cell r="BD194" t="str">
            <v>Маслозаполнный</v>
          </cell>
          <cell r="BF194" t="str">
            <v>Изменение оборотов двигателя+ дросселирование на всасывании</v>
          </cell>
          <cell r="BG194" t="str">
            <v>Электростартер</v>
          </cell>
          <cell r="BI194" t="str">
            <v>ЯМЗ</v>
          </cell>
          <cell r="BJ194" t="str">
            <v>2100*</v>
          </cell>
          <cell r="BL194" t="str">
            <v>25,86*</v>
          </cell>
          <cell r="BM194" t="str">
            <v>97,5*</v>
          </cell>
          <cell r="BN194" t="str">
            <v>2х190</v>
          </cell>
          <cell r="CC194" t="str">
            <v>65 р. д.</v>
          </cell>
          <cell r="CD194" t="e">
            <v>#REF!</v>
          </cell>
        </row>
        <row r="195">
          <cell r="G195" t="str">
            <v>ЗИФ-00032656</v>
          </cell>
          <cell r="H195" t="str">
            <v>ЗИФ-ПВ-40/3,5</v>
          </cell>
          <cell r="I195" t="str">
            <v>ЗИФ-ПВ-40/3,5 Компрессорная станция (АРМ9-40)</v>
          </cell>
          <cell r="J195" t="str">
            <v>Компрессор ЗИФ. Станция компрессорная передвижная дизельная ЗИФ-ПВ-40/3,5</v>
          </cell>
          <cell r="K195" t="str">
            <v>Компрессор ЗИФ дизельный 40 м3/мин, 35 бар. ЗИФ-ПВ-40/3,5</v>
          </cell>
          <cell r="L195">
            <v>40</v>
          </cell>
          <cell r="O195">
            <v>0</v>
          </cell>
          <cell r="P195">
            <v>35</v>
          </cell>
          <cell r="X195" t="str">
            <v>-40...+40</v>
          </cell>
          <cell r="Z195" t="e">
            <v>#VALUE!</v>
          </cell>
          <cell r="AA195" t="e">
            <v>#VALUE!</v>
          </cell>
          <cell r="AB195" t="e">
            <v>#VALUE!</v>
          </cell>
          <cell r="AD195" t="str">
            <v>Уличное</v>
          </cell>
          <cell r="AE195" t="str">
            <v>1хG3"</v>
          </cell>
          <cell r="AH195" t="str">
            <v>98</v>
          </cell>
          <cell r="AI195" t="str">
            <v>1500</v>
          </cell>
          <cell r="AJ195" t="str">
            <v>Воздушное</v>
          </cell>
          <cell r="AL195">
            <v>0</v>
          </cell>
          <cell r="AM195" t="str">
            <v>Воздух</v>
          </cell>
          <cell r="AN195" t="str">
            <v>≤3,5</v>
          </cell>
          <cell r="AO195">
            <v>110</v>
          </cell>
          <cell r="AP195" t="str">
            <v>17,5</v>
          </cell>
          <cell r="AR195" t="str">
            <v>Плюс 40 ℃ к входной</v>
          </cell>
          <cell r="AV195" t="str">
            <v>≤90</v>
          </cell>
          <cell r="AW195" t="str">
            <v>Аналоговое</v>
          </cell>
          <cell r="AX19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5" t="str">
            <v>На раме</v>
          </cell>
          <cell r="BA195" t="str">
            <v>Прямой, через сцепление</v>
          </cell>
          <cell r="BB195" t="str">
            <v>Дизельный (ЯМЗ)</v>
          </cell>
          <cell r="BC195" t="str">
            <v>Винтовой</v>
          </cell>
          <cell r="BD195" t="str">
            <v>Маслозаполнный</v>
          </cell>
          <cell r="BF195" t="str">
            <v>Изменение оборотов двигателя+ дросселирование на всасывании</v>
          </cell>
          <cell r="BG195" t="str">
            <v>Электростартер</v>
          </cell>
          <cell r="BI195" t="str">
            <v>ЯМЗ</v>
          </cell>
          <cell r="BJ195" t="str">
            <v>2100*</v>
          </cell>
          <cell r="BL195" t="str">
            <v>25,86*</v>
          </cell>
          <cell r="BM195" t="str">
            <v>109,6*</v>
          </cell>
          <cell r="BN195" t="str">
            <v>2х190</v>
          </cell>
          <cell r="CC195" t="str">
            <v>65 р. д.</v>
          </cell>
          <cell r="CD195" t="e">
            <v>#REF!</v>
          </cell>
        </row>
        <row r="196">
          <cell r="G196" t="str">
            <v>ЗИФ-00032657</v>
          </cell>
          <cell r="H196" t="str">
            <v>ЗИФ-ПВ-45/3,5</v>
          </cell>
          <cell r="I196" t="str">
            <v>ЗИФ-ПВ-45/3,5 Компрессорная станция (АРМ9-40)</v>
          </cell>
          <cell r="J196" t="str">
            <v>Компрессор ЗИФ. Станция компрессорная передвижная дизельная ЗИФ-ПВ-45/3,5</v>
          </cell>
          <cell r="K196" t="str">
            <v>Компрессор ЗИФ дизельный 45 м3/мин, 35 бар. ЗИФ-ПВ-45/3,5</v>
          </cell>
          <cell r="L196">
            <v>45</v>
          </cell>
          <cell r="O196">
            <v>0</v>
          </cell>
          <cell r="P196">
            <v>35</v>
          </cell>
          <cell r="X196" t="str">
            <v>-40...+40</v>
          </cell>
          <cell r="Z196" t="e">
            <v>#VALUE!</v>
          </cell>
          <cell r="AA196" t="e">
            <v>#VALUE!</v>
          </cell>
          <cell r="AB196" t="e">
            <v>#VALUE!</v>
          </cell>
          <cell r="AD196" t="str">
            <v>Уличное</v>
          </cell>
          <cell r="AE196" t="str">
            <v>1хG3"</v>
          </cell>
          <cell r="AH196" t="str">
            <v>98</v>
          </cell>
          <cell r="AI196" t="str">
            <v>1500</v>
          </cell>
          <cell r="AJ196" t="str">
            <v>Воздушное</v>
          </cell>
          <cell r="AL196">
            <v>0</v>
          </cell>
          <cell r="AM196" t="str">
            <v>Воздух</v>
          </cell>
          <cell r="AN196" t="str">
            <v>≤3,5</v>
          </cell>
          <cell r="AO196">
            <v>110</v>
          </cell>
          <cell r="AP196" t="str">
            <v>17,5</v>
          </cell>
          <cell r="AR196" t="str">
            <v>Плюс 40 ℃ к входной</v>
          </cell>
          <cell r="AV196" t="str">
            <v>≤90</v>
          </cell>
          <cell r="AW196" t="str">
            <v>Аналоговое</v>
          </cell>
          <cell r="AX19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6" t="str">
            <v>На раме</v>
          </cell>
          <cell r="BA196" t="str">
            <v>Прямой, через сцепление</v>
          </cell>
          <cell r="BC196" t="str">
            <v>Винтовой</v>
          </cell>
          <cell r="BD196" t="str">
            <v>Маслозаполнный</v>
          </cell>
          <cell r="BF196" t="str">
            <v>Изменение оборотов двигателя+ дросселирование на всасывании</v>
          </cell>
          <cell r="BG196" t="str">
            <v>Электростартер</v>
          </cell>
          <cell r="BJ196" t="str">
            <v>1800*</v>
          </cell>
          <cell r="BL196" t="str">
            <v>27*</v>
          </cell>
          <cell r="BM196" t="str">
            <v>140,4*</v>
          </cell>
          <cell r="BN196">
            <v>400</v>
          </cell>
          <cell r="CC196" t="str">
            <v>65 р. д.</v>
          </cell>
          <cell r="CD196" t="e">
            <v>#REF!</v>
          </cell>
        </row>
        <row r="197">
          <cell r="G197" t="str">
            <v>ЗИФ-00032658</v>
          </cell>
          <cell r="H197" t="str">
            <v>ЗИФ-ПВ-50/3,5</v>
          </cell>
          <cell r="I197" t="str">
            <v>ЗИФ-ПВ-50/3,5 Компрессорная станция (АРМ9-40)</v>
          </cell>
          <cell r="J197" t="str">
            <v>Компрессор ЗИФ. Станция компрессорная передвижная дизельная ЗИФ-ПВ-50/3,5</v>
          </cell>
          <cell r="K197" t="str">
            <v>Компрессор ЗИФ дизельный 50 м3/мин, 35 бар. ЗИФ-ПВ-50/3,5</v>
          </cell>
          <cell r="L197">
            <v>50</v>
          </cell>
          <cell r="O197">
            <v>0</v>
          </cell>
          <cell r="P197">
            <v>35</v>
          </cell>
          <cell r="X197" t="str">
            <v>-40...+40</v>
          </cell>
          <cell r="Z197" t="e">
            <v>#VALUE!</v>
          </cell>
          <cell r="AA197" t="e">
            <v>#VALUE!</v>
          </cell>
          <cell r="AB197" t="e">
            <v>#VALUE!</v>
          </cell>
          <cell r="AD197" t="str">
            <v>Уличное</v>
          </cell>
          <cell r="AE197" t="str">
            <v>1хG3"</v>
          </cell>
          <cell r="AH197" t="str">
            <v>98</v>
          </cell>
          <cell r="AI197" t="str">
            <v>1500</v>
          </cell>
          <cell r="AJ197" t="str">
            <v>Воздушное</v>
          </cell>
          <cell r="AL197">
            <v>0</v>
          </cell>
          <cell r="AM197" t="str">
            <v>Воздух</v>
          </cell>
          <cell r="AN197" t="str">
            <v>≤3,5</v>
          </cell>
          <cell r="AO197">
            <v>110</v>
          </cell>
          <cell r="AP197" t="str">
            <v>17,5</v>
          </cell>
          <cell r="AR197" t="str">
            <v>Плюс 40 ℃ к входной</v>
          </cell>
          <cell r="AV197" t="str">
            <v>≤90</v>
          </cell>
          <cell r="AW197" t="str">
            <v>Аналоговое</v>
          </cell>
          <cell r="AX19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7" t="str">
            <v>На раме</v>
          </cell>
          <cell r="BA197" t="str">
            <v>Прямой, через сцепление</v>
          </cell>
          <cell r="BC197" t="str">
            <v>Винтовой</v>
          </cell>
          <cell r="BD197" t="str">
            <v>Маслозаполнный</v>
          </cell>
          <cell r="BF197" t="str">
            <v>Изменение оборотов двигателя+ дросселирование на всасывании</v>
          </cell>
          <cell r="BG197" t="str">
            <v>Электростартер</v>
          </cell>
          <cell r="BJ197" t="str">
            <v>1800*</v>
          </cell>
          <cell r="BL197" t="str">
            <v>27*</v>
          </cell>
          <cell r="BM197" t="str">
            <v>140,4*</v>
          </cell>
          <cell r="BN197">
            <v>400</v>
          </cell>
          <cell r="CC197" t="str">
            <v>65 р. д.</v>
          </cell>
          <cell r="CD197" t="e">
            <v>#REF!</v>
          </cell>
        </row>
        <row r="198">
          <cell r="G198" t="str">
            <v>ЗИФ-00032659</v>
          </cell>
          <cell r="H198" t="str">
            <v>ЗИФ-ПВ-5/4,0</v>
          </cell>
          <cell r="I198" t="str">
            <v>ЗИФ-ПВ-5/4,0 Компрессорная станция (АРМ9-40)</v>
          </cell>
          <cell r="J198" t="str">
            <v>Компрессор ЗИФ. Станция компрессорная передвижная дизельная ЗИФ-ПВ-5/4,0</v>
          </cell>
          <cell r="K198" t="str">
            <v>Компрессор ЗИФ дизельный 5 м3/мин, 40 бар. ЗИФ-ПВ-5/4,0</v>
          </cell>
          <cell r="L198">
            <v>5</v>
          </cell>
          <cell r="O198">
            <v>0</v>
          </cell>
          <cell r="P198">
            <v>40</v>
          </cell>
          <cell r="X198" t="str">
            <v>-40...+40</v>
          </cell>
          <cell r="Z198" t="e">
            <v>#VALUE!</v>
          </cell>
          <cell r="AA198" t="e">
            <v>#VALUE!</v>
          </cell>
          <cell r="AB198" t="e">
            <v>#VALUE!</v>
          </cell>
          <cell r="AD198" t="str">
            <v>Уличное</v>
          </cell>
          <cell r="AE198" t="str">
            <v>1хG1-1/4"</v>
          </cell>
          <cell r="AH198" t="str">
            <v>98</v>
          </cell>
          <cell r="AI198" t="str">
            <v>1500</v>
          </cell>
          <cell r="AJ198" t="str">
            <v>Воздушное</v>
          </cell>
          <cell r="AL198">
            <v>0</v>
          </cell>
          <cell r="AM198" t="str">
            <v>Воздух</v>
          </cell>
          <cell r="AN198" t="str">
            <v>≤3,5</v>
          </cell>
          <cell r="AO198">
            <v>110</v>
          </cell>
          <cell r="AP198" t="str">
            <v>20</v>
          </cell>
          <cell r="AR198" t="str">
            <v>Плюс 40 ℃ к входной</v>
          </cell>
          <cell r="AV198" t="str">
            <v>≤90</v>
          </cell>
          <cell r="AW198" t="str">
            <v>Аналоговое</v>
          </cell>
          <cell r="AX198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8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8" t="str">
            <v>На раме</v>
          </cell>
          <cell r="BA198" t="str">
            <v>Прямой, через сцепление</v>
          </cell>
          <cell r="BB198" t="str">
            <v>Дизельный (ММЗ)</v>
          </cell>
          <cell r="BC198" t="str">
            <v>Винтовой</v>
          </cell>
          <cell r="BD198" t="str">
            <v>Маслозаполнный</v>
          </cell>
          <cell r="BF198" t="str">
            <v>Изменение оборотов двигателя+ дросселирование на всасывании</v>
          </cell>
          <cell r="BG198" t="str">
            <v>Электростартер</v>
          </cell>
          <cell r="BI198" t="str">
            <v>ММЗ</v>
          </cell>
          <cell r="BJ198">
            <v>2100</v>
          </cell>
          <cell r="BL198">
            <v>4.75</v>
          </cell>
          <cell r="BM198">
            <v>25.08</v>
          </cell>
          <cell r="BN198">
            <v>190</v>
          </cell>
          <cell r="CC198" t="str">
            <v>65 р. д.</v>
          </cell>
          <cell r="CD198" t="e">
            <v>#REF!</v>
          </cell>
        </row>
        <row r="199">
          <cell r="G199" t="str">
            <v>ЗИФ-00032660</v>
          </cell>
          <cell r="H199" t="str">
            <v>ЗИФ-ПВ-10/4,0</v>
          </cell>
          <cell r="I199" t="str">
            <v>ЗИФ-ПВ-10/4,0 Компрессорная станция (АРМ9-40)</v>
          </cell>
          <cell r="J199" t="str">
            <v>Компрессор ЗИФ. Станция компрессорная передвижная дизельная ЗИФ-ПВ-10/4,0</v>
          </cell>
          <cell r="K199" t="str">
            <v>Компрессор ЗИФ дизельный 10 м3/мин, 40 бар. ЗИФ-ПВ-10/4,0</v>
          </cell>
          <cell r="L199">
            <v>10</v>
          </cell>
          <cell r="O199">
            <v>0</v>
          </cell>
          <cell r="P199">
            <v>40</v>
          </cell>
          <cell r="X199" t="str">
            <v>-40...+40</v>
          </cell>
          <cell r="Y199" t="str">
            <v>3120х1510х1838</v>
          </cell>
          <cell r="Z199" t="e">
            <v>#VALUE!</v>
          </cell>
          <cell r="AA199" t="e">
            <v>#VALUE!</v>
          </cell>
          <cell r="AB199" t="e">
            <v>#VALUE!</v>
          </cell>
          <cell r="AC199">
            <v>3160</v>
          </cell>
          <cell r="AD199" t="str">
            <v>Уличное</v>
          </cell>
          <cell r="AE199" t="str">
            <v>1хG1-1/2"</v>
          </cell>
          <cell r="AH199" t="str">
            <v>98</v>
          </cell>
          <cell r="AI199" t="str">
            <v>1500</v>
          </cell>
          <cell r="AJ199" t="str">
            <v>Воздушное</v>
          </cell>
          <cell r="AL199">
            <v>0</v>
          </cell>
          <cell r="AM199" t="str">
            <v>Воздух</v>
          </cell>
          <cell r="AN199" t="str">
            <v>≤3,5</v>
          </cell>
          <cell r="AO199">
            <v>110</v>
          </cell>
          <cell r="AP199" t="str">
            <v>20</v>
          </cell>
          <cell r="AR199" t="str">
            <v>Плюс 40 ℃ к входной</v>
          </cell>
          <cell r="AS199">
            <v>50</v>
          </cell>
          <cell r="AV199" t="str">
            <v>≤90</v>
          </cell>
          <cell r="AW199" t="str">
            <v>Аналоговое</v>
          </cell>
          <cell r="AX199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199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199" t="str">
            <v>На раме</v>
          </cell>
          <cell r="BA199" t="str">
            <v>Прямой, через сцепление</v>
          </cell>
          <cell r="BB199" t="str">
            <v>Дизельный (ЯМЗ)</v>
          </cell>
          <cell r="BC199" t="str">
            <v>Винтовой</v>
          </cell>
          <cell r="BD199" t="str">
            <v>Маслозаполнный</v>
          </cell>
          <cell r="BF199" t="str">
            <v>Изменение оборотов двигателя+ дросселирование на всасывании</v>
          </cell>
          <cell r="BG199" t="str">
            <v>Электростартер</v>
          </cell>
          <cell r="BI199" t="str">
            <v>ЯМЗ</v>
          </cell>
          <cell r="BJ199">
            <v>2000</v>
          </cell>
          <cell r="BL199">
            <v>11.15</v>
          </cell>
          <cell r="BM199">
            <v>38.270000000000003</v>
          </cell>
          <cell r="BN199">
            <v>190</v>
          </cell>
          <cell r="CC199" t="str">
            <v>65 р. д.</v>
          </cell>
          <cell r="CD199" t="e">
            <v>#REF!</v>
          </cell>
        </row>
        <row r="200">
          <cell r="G200" t="str">
            <v>ЗИФ-00032661</v>
          </cell>
          <cell r="H200" t="str">
            <v>ЗИФ-ПВ-15/4,0</v>
          </cell>
          <cell r="I200" t="str">
            <v>ЗИФ-ПВ-15/4,0 Компрессорная станция (АРМ9-40)</v>
          </cell>
          <cell r="J200" t="str">
            <v>Компрессор ЗИФ. Станция компрессорная передвижная дизельная ЗИФ-ПВ-15/4,0</v>
          </cell>
          <cell r="K200" t="str">
            <v>Компрессор ЗИФ дизельный 15 м3/мин, 40 бар. ЗИФ-ПВ-15/4,0</v>
          </cell>
          <cell r="L200">
            <v>15</v>
          </cell>
          <cell r="O200">
            <v>0</v>
          </cell>
          <cell r="P200">
            <v>40</v>
          </cell>
          <cell r="X200" t="str">
            <v>-40...+40</v>
          </cell>
          <cell r="Z200" t="e">
            <v>#VALUE!</v>
          </cell>
          <cell r="AA200" t="e">
            <v>#VALUE!</v>
          </cell>
          <cell r="AB200" t="e">
            <v>#VALUE!</v>
          </cell>
          <cell r="AD200" t="str">
            <v>Уличное</v>
          </cell>
          <cell r="AE200" t="str">
            <v>1хG2"</v>
          </cell>
          <cell r="AH200" t="str">
            <v>98</v>
          </cell>
          <cell r="AI200" t="str">
            <v>1500</v>
          </cell>
          <cell r="AJ200" t="str">
            <v>Воздушное</v>
          </cell>
          <cell r="AL200">
            <v>0</v>
          </cell>
          <cell r="AM200" t="str">
            <v>Воздух</v>
          </cell>
          <cell r="AN200" t="str">
            <v>≤3,5</v>
          </cell>
          <cell r="AO200">
            <v>110</v>
          </cell>
          <cell r="AP200" t="str">
            <v>20</v>
          </cell>
          <cell r="AR200" t="str">
            <v>Плюс 40 ℃ к входной</v>
          </cell>
          <cell r="AV200" t="str">
            <v>≤90</v>
          </cell>
          <cell r="AW200" t="str">
            <v>Аналоговое</v>
          </cell>
          <cell r="AX200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0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0" t="str">
            <v>На раме</v>
          </cell>
          <cell r="BA200" t="str">
            <v>Прямой, через сцепление</v>
          </cell>
          <cell r="BB200" t="str">
            <v>Дизельный (ЯМЗ)</v>
          </cell>
          <cell r="BC200" t="str">
            <v>Винтовой</v>
          </cell>
          <cell r="BD200" t="str">
            <v>Маслозаполнный</v>
          </cell>
          <cell r="BF200" t="str">
            <v>Изменение оборотов двигателя+ дросселирование на всасывании</v>
          </cell>
          <cell r="BG200" t="str">
            <v>Электростартер</v>
          </cell>
          <cell r="BI200" t="str">
            <v>ЯМЗ</v>
          </cell>
          <cell r="BJ200">
            <v>2100</v>
          </cell>
          <cell r="BL200">
            <v>14.86</v>
          </cell>
          <cell r="BM200">
            <v>50.54</v>
          </cell>
          <cell r="BN200" t="str">
            <v>2х190</v>
          </cell>
          <cell r="CC200" t="str">
            <v>65 р. д.</v>
          </cell>
          <cell r="CD200" t="e">
            <v>#REF!</v>
          </cell>
        </row>
        <row r="201">
          <cell r="G201" t="str">
            <v>ЗИФ-00032662</v>
          </cell>
          <cell r="H201" t="str">
            <v>ЗИФ-ПВ-20/4,0</v>
          </cell>
          <cell r="I201" t="str">
            <v>ЗИФ-ПВ-20/4,0 Компрессорная станция (АРМ9-40)</v>
          </cell>
          <cell r="J201" t="str">
            <v>Компрессор ЗИФ. Станция компрессорная передвижная дизельная ЗИФ-ПВ-20/4,0</v>
          </cell>
          <cell r="K201" t="str">
            <v>Компрессор ЗИФ дизельный 20 м3/мин, 40 бар. ЗИФ-ПВ-20/4,0</v>
          </cell>
          <cell r="L201">
            <v>20</v>
          </cell>
          <cell r="O201">
            <v>0</v>
          </cell>
          <cell r="P201">
            <v>40</v>
          </cell>
          <cell r="X201" t="str">
            <v>-40...+40</v>
          </cell>
          <cell r="Z201" t="e">
            <v>#VALUE!</v>
          </cell>
          <cell r="AA201" t="e">
            <v>#VALUE!</v>
          </cell>
          <cell r="AB201" t="e">
            <v>#VALUE!</v>
          </cell>
          <cell r="AD201" t="str">
            <v>Уличное</v>
          </cell>
          <cell r="AE201" t="str">
            <v>1хG2"</v>
          </cell>
          <cell r="AH201" t="str">
            <v>98</v>
          </cell>
          <cell r="AI201" t="str">
            <v>1500</v>
          </cell>
          <cell r="AJ201" t="str">
            <v>Воздушное</v>
          </cell>
          <cell r="AL201">
            <v>0</v>
          </cell>
          <cell r="AM201" t="str">
            <v>Воздух</v>
          </cell>
          <cell r="AN201" t="str">
            <v>≤3,5</v>
          </cell>
          <cell r="AO201">
            <v>110</v>
          </cell>
          <cell r="AP201" t="str">
            <v>20</v>
          </cell>
          <cell r="AR201" t="str">
            <v>Плюс 40 ℃ к входной</v>
          </cell>
          <cell r="AV201" t="str">
            <v>≤90</v>
          </cell>
          <cell r="AW201" t="str">
            <v>Аналоговое</v>
          </cell>
          <cell r="AX201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1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1" t="str">
            <v>На раме</v>
          </cell>
          <cell r="BA201" t="str">
            <v>Прямой, через сцепление</v>
          </cell>
          <cell r="BB201" t="str">
            <v>Дизельный (ЯМЗ)</v>
          </cell>
          <cell r="BC201" t="str">
            <v>Винтовой</v>
          </cell>
          <cell r="BD201" t="str">
            <v>Маслозаполнный</v>
          </cell>
          <cell r="BF201" t="str">
            <v>Изменение оборотов двигателя+ дросселирование на всасывании</v>
          </cell>
          <cell r="BG201" t="str">
            <v>Электростартер</v>
          </cell>
          <cell r="BI201" t="str">
            <v>ЯМЗ</v>
          </cell>
          <cell r="BJ201" t="str">
            <v>1900*</v>
          </cell>
          <cell r="BL201" t="str">
            <v>14,86*</v>
          </cell>
          <cell r="BM201" t="str">
            <v>60,26*</v>
          </cell>
          <cell r="BN201" t="str">
            <v>2х190</v>
          </cell>
          <cell r="CC201" t="str">
            <v>65 р. д.</v>
          </cell>
          <cell r="CD201" t="e">
            <v>#REF!</v>
          </cell>
        </row>
        <row r="202">
          <cell r="G202" t="str">
            <v>ЗИФ-00032663</v>
          </cell>
          <cell r="H202" t="str">
            <v>ЗИФ-ПВ-25/4,0</v>
          </cell>
          <cell r="I202" t="str">
            <v>ЗИФ-ПВ-25/4,0 Компрессорная станция (АРМ9-40)</v>
          </cell>
          <cell r="J202" t="str">
            <v>Компрессор ЗИФ. Станция компрессорная передвижная дизельная ЗИФ-ПВ-25/4,0</v>
          </cell>
          <cell r="K202" t="str">
            <v>Компрессор ЗИФ дизельный 25 м3/мин, 40 бар. ЗИФ-ПВ-25/4,0</v>
          </cell>
          <cell r="L202">
            <v>25</v>
          </cell>
          <cell r="O202">
            <v>0</v>
          </cell>
          <cell r="P202">
            <v>40</v>
          </cell>
          <cell r="X202" t="str">
            <v>-40...+40</v>
          </cell>
          <cell r="Z202" t="e">
            <v>#VALUE!</v>
          </cell>
          <cell r="AA202" t="e">
            <v>#VALUE!</v>
          </cell>
          <cell r="AB202" t="e">
            <v>#VALUE!</v>
          </cell>
          <cell r="AD202" t="str">
            <v>Уличное</v>
          </cell>
          <cell r="AE202" t="str">
            <v>1хG2"</v>
          </cell>
          <cell r="AH202" t="str">
            <v>98</v>
          </cell>
          <cell r="AI202" t="str">
            <v>1500</v>
          </cell>
          <cell r="AJ202" t="str">
            <v>Воздушное</v>
          </cell>
          <cell r="AL202">
            <v>0</v>
          </cell>
          <cell r="AM202" t="str">
            <v>Воздух</v>
          </cell>
          <cell r="AN202" t="str">
            <v>≤3,5</v>
          </cell>
          <cell r="AO202">
            <v>110</v>
          </cell>
          <cell r="AP202" t="str">
            <v>20</v>
          </cell>
          <cell r="AR202" t="str">
            <v>Плюс 40 ℃ к входной</v>
          </cell>
          <cell r="AV202" t="str">
            <v>≤90</v>
          </cell>
          <cell r="AW202" t="str">
            <v>Аналоговое</v>
          </cell>
          <cell r="AX202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2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2" t="str">
            <v>На раме</v>
          </cell>
          <cell r="BA202" t="str">
            <v>Прямой, через сцепление</v>
          </cell>
          <cell r="BB202" t="str">
            <v>Дизельный (ТМЗ)</v>
          </cell>
          <cell r="BC202" t="str">
            <v>Винтовой</v>
          </cell>
          <cell r="BD202" t="str">
            <v>Маслозаполнный</v>
          </cell>
          <cell r="BF202" t="str">
            <v>Изменение оборотов двигателя+ дросселирование на всасывании</v>
          </cell>
          <cell r="BG202" t="str">
            <v>Электростартер</v>
          </cell>
          <cell r="BI202" t="str">
            <v>ТМЗ</v>
          </cell>
          <cell r="BJ202" t="str">
            <v>1500*</v>
          </cell>
          <cell r="BL202" t="str">
            <v>17,24*</v>
          </cell>
          <cell r="BM202" t="str">
            <v>74,25*</v>
          </cell>
          <cell r="BN202" t="str">
            <v>2х190</v>
          </cell>
          <cell r="CC202" t="str">
            <v>65 р. д.</v>
          </cell>
          <cell r="CD202" t="e">
            <v>#REF!</v>
          </cell>
        </row>
        <row r="203">
          <cell r="G203" t="str">
            <v>ЗИФ-00032664</v>
          </cell>
          <cell r="H203" t="str">
            <v>ЗИФ-ПВ-30/4,0</v>
          </cell>
          <cell r="I203" t="str">
            <v>ЗИФ-ПВ-30/4,0 Компрессорная станция (АРМ9-40)</v>
          </cell>
          <cell r="J203" t="str">
            <v>Компрессор ЗИФ. Станция компрессорная передвижная дизельная ЗИФ-ПВ-30/4,0</v>
          </cell>
          <cell r="K203" t="str">
            <v>Компрессор ЗИФ дизельный 30 м3/мин, 40 бар. ЗИФ-ПВ-30/4,0</v>
          </cell>
          <cell r="L203">
            <v>30</v>
          </cell>
          <cell r="O203">
            <v>0</v>
          </cell>
          <cell r="P203">
            <v>40</v>
          </cell>
          <cell r="X203" t="str">
            <v>-40...+40</v>
          </cell>
          <cell r="Z203" t="e">
            <v>#VALUE!</v>
          </cell>
          <cell r="AA203" t="e">
            <v>#VALUE!</v>
          </cell>
          <cell r="AB203" t="e">
            <v>#VALUE!</v>
          </cell>
          <cell r="AD203" t="str">
            <v>Уличное</v>
          </cell>
          <cell r="AE203" t="str">
            <v>1хG2"</v>
          </cell>
          <cell r="AH203" t="str">
            <v>98</v>
          </cell>
          <cell r="AI203" t="str">
            <v>1500</v>
          </cell>
          <cell r="AJ203" t="str">
            <v>Воздушное</v>
          </cell>
          <cell r="AL203">
            <v>0</v>
          </cell>
          <cell r="AM203" t="str">
            <v>Воздух</v>
          </cell>
          <cell r="AN203" t="str">
            <v>≤3,5</v>
          </cell>
          <cell r="AO203">
            <v>110</v>
          </cell>
          <cell r="AP203" t="str">
            <v>20</v>
          </cell>
          <cell r="AR203" t="str">
            <v>Плюс 40 ℃ к входной</v>
          </cell>
          <cell r="AV203" t="str">
            <v>≤90</v>
          </cell>
          <cell r="AW203" t="str">
            <v>Аналоговое</v>
          </cell>
          <cell r="AX203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3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3" t="str">
            <v>На раме</v>
          </cell>
          <cell r="BA203" t="str">
            <v>Прямой, через сцепление</v>
          </cell>
          <cell r="BB203" t="str">
            <v>Дизельный (ЯМЗ)</v>
          </cell>
          <cell r="BC203" t="str">
            <v>Винтовой</v>
          </cell>
          <cell r="BD203" t="str">
            <v>Маслозаполнный</v>
          </cell>
          <cell r="BF203" t="str">
            <v>Изменение оборотов двигателя+ дросселирование на всасывании</v>
          </cell>
          <cell r="BG203" t="str">
            <v>Электростартер</v>
          </cell>
          <cell r="BI203" t="str">
            <v>ЯМЗ</v>
          </cell>
          <cell r="BJ203" t="str">
            <v>2100*</v>
          </cell>
          <cell r="BL203" t="str">
            <v>25,86*</v>
          </cell>
          <cell r="BM203" t="str">
            <v>97,5*</v>
          </cell>
          <cell r="BN203" t="str">
            <v>2х190</v>
          </cell>
          <cell r="CC203" t="str">
            <v>65 р. д.</v>
          </cell>
          <cell r="CD203" t="e">
            <v>#REF!</v>
          </cell>
        </row>
        <row r="204">
          <cell r="G204" t="str">
            <v>ЗИФ-00032665</v>
          </cell>
          <cell r="H204" t="str">
            <v>ЗИФ-ПВ-35/4,0</v>
          </cell>
          <cell r="I204" t="str">
            <v>ЗИФ-ПВ-35/4,0 Компрессорная станция (АРМ9-40)</v>
          </cell>
          <cell r="J204" t="str">
            <v>Компрессор ЗИФ. Станция компрессорная передвижная дизельная ЗИФ-ПВ-35/4,0</v>
          </cell>
          <cell r="K204" t="str">
            <v>Компрессор ЗИФ дизельный 35 м3/мин, 40 бар. ЗИФ-ПВ-35/4,0</v>
          </cell>
          <cell r="L204">
            <v>35</v>
          </cell>
          <cell r="O204">
            <v>0</v>
          </cell>
          <cell r="P204">
            <v>40</v>
          </cell>
          <cell r="X204" t="str">
            <v>-40...+40</v>
          </cell>
          <cell r="Z204" t="e">
            <v>#VALUE!</v>
          </cell>
          <cell r="AA204" t="e">
            <v>#VALUE!</v>
          </cell>
          <cell r="AB204" t="e">
            <v>#VALUE!</v>
          </cell>
          <cell r="AD204" t="str">
            <v>Уличное</v>
          </cell>
          <cell r="AE204" t="str">
            <v>1хG3"</v>
          </cell>
          <cell r="AH204" t="str">
            <v>98</v>
          </cell>
          <cell r="AI204" t="str">
            <v>1500</v>
          </cell>
          <cell r="AJ204" t="str">
            <v>Воздушное</v>
          </cell>
          <cell r="AL204">
            <v>0</v>
          </cell>
          <cell r="AM204" t="str">
            <v>Воздух</v>
          </cell>
          <cell r="AN204" t="str">
            <v>≤3,5</v>
          </cell>
          <cell r="AO204">
            <v>110</v>
          </cell>
          <cell r="AP204" t="str">
            <v>20</v>
          </cell>
          <cell r="AR204" t="str">
            <v>Плюс 40 ℃ к входной</v>
          </cell>
          <cell r="AV204" t="str">
            <v>≤90</v>
          </cell>
          <cell r="AW204" t="str">
            <v>Аналоговое</v>
          </cell>
          <cell r="AX204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4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4" t="str">
            <v>На раме</v>
          </cell>
          <cell r="BA204" t="str">
            <v>Прямой, через сцепление</v>
          </cell>
          <cell r="BB204" t="str">
            <v>Дизельный (ЯМЗ)</v>
          </cell>
          <cell r="BC204" t="str">
            <v>Винтовой</v>
          </cell>
          <cell r="BD204" t="str">
            <v>Маслозаполнный</v>
          </cell>
          <cell r="BF204" t="str">
            <v>Изменение оборотов двигателя+ дросселирование на всасывании</v>
          </cell>
          <cell r="BG204" t="str">
            <v>Электростартер</v>
          </cell>
          <cell r="BI204" t="str">
            <v>ЯМЗ</v>
          </cell>
          <cell r="BJ204" t="str">
            <v>2100*</v>
          </cell>
          <cell r="BL204" t="str">
            <v>25,86*</v>
          </cell>
          <cell r="BM204" t="str">
            <v>109,6*</v>
          </cell>
          <cell r="BN204" t="str">
            <v>2х190</v>
          </cell>
          <cell r="CC204" t="str">
            <v>65 р. д.</v>
          </cell>
          <cell r="CD204" t="e">
            <v>#REF!</v>
          </cell>
        </row>
        <row r="205">
          <cell r="G205" t="str">
            <v>ЗИФ-00032666</v>
          </cell>
          <cell r="H205" t="str">
            <v>ЗИФ-ПВ-40/4,0</v>
          </cell>
          <cell r="I205" t="str">
            <v>ЗИФ-ПВ-40/4,0 Компрессорная станция (АРМ9-40)</v>
          </cell>
          <cell r="J205" t="str">
            <v>Компрессор ЗИФ. Станция компрессорная передвижная дизельная ЗИФ-ПВ-40/4,0</v>
          </cell>
          <cell r="K205" t="str">
            <v>Компрессор ЗИФ дизельный 40 м3/мин, 40 бар. ЗИФ-ПВ-40/4,0</v>
          </cell>
          <cell r="L205">
            <v>40</v>
          </cell>
          <cell r="O205">
            <v>0</v>
          </cell>
          <cell r="P205">
            <v>40</v>
          </cell>
          <cell r="X205" t="str">
            <v>-40...+40</v>
          </cell>
          <cell r="Z205" t="e">
            <v>#VALUE!</v>
          </cell>
          <cell r="AA205" t="e">
            <v>#VALUE!</v>
          </cell>
          <cell r="AB205" t="e">
            <v>#VALUE!</v>
          </cell>
          <cell r="AD205" t="str">
            <v>Уличное</v>
          </cell>
          <cell r="AE205" t="str">
            <v>1хG3"</v>
          </cell>
          <cell r="AH205" t="str">
            <v>98</v>
          </cell>
          <cell r="AI205" t="str">
            <v>1500</v>
          </cell>
          <cell r="AJ205" t="str">
            <v>Воздушное</v>
          </cell>
          <cell r="AL205">
            <v>0</v>
          </cell>
          <cell r="AM205" t="str">
            <v>Воздух</v>
          </cell>
          <cell r="AN205" t="str">
            <v>≤3,5</v>
          </cell>
          <cell r="AO205">
            <v>110</v>
          </cell>
          <cell r="AP205" t="str">
            <v>20</v>
          </cell>
          <cell r="AR205" t="str">
            <v>Плюс 40 ℃ к входной</v>
          </cell>
          <cell r="AV205" t="str">
            <v>≤90</v>
          </cell>
          <cell r="AW205" t="str">
            <v>Аналоговое</v>
          </cell>
          <cell r="AX205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5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5" t="str">
            <v>На раме</v>
          </cell>
          <cell r="BA205" t="str">
            <v>Прямой, через сцепление</v>
          </cell>
          <cell r="BB205" t="str">
            <v>Дизельный (ЯМЗ)</v>
          </cell>
          <cell r="BC205" t="str">
            <v>Винтовой</v>
          </cell>
          <cell r="BD205" t="str">
            <v>Маслозаполнный</v>
          </cell>
          <cell r="BF205" t="str">
            <v>Изменение оборотов двигателя+ дросселирование на всасывании</v>
          </cell>
          <cell r="BG205" t="str">
            <v>Электростартер</v>
          </cell>
          <cell r="BI205" t="str">
            <v>ЯМЗ</v>
          </cell>
          <cell r="BJ205" t="str">
            <v>2100*</v>
          </cell>
          <cell r="BL205" t="str">
            <v>25,86*</v>
          </cell>
          <cell r="BM205" t="str">
            <v>109,6*</v>
          </cell>
          <cell r="BN205" t="str">
            <v>2х190</v>
          </cell>
          <cell r="CC205" t="str">
            <v>65 р. д.</v>
          </cell>
          <cell r="CD205" t="e">
            <v>#REF!</v>
          </cell>
        </row>
        <row r="206">
          <cell r="G206" t="str">
            <v>ЗИФ-00032667</v>
          </cell>
          <cell r="H206" t="str">
            <v>ЗИФ-ПВ-45/4,0</v>
          </cell>
          <cell r="I206" t="str">
            <v>ЗИФ-ПВ-45/4,0 Компрессорная станция (АРМ9-40)</v>
          </cell>
          <cell r="J206" t="str">
            <v>Компрессор ЗИФ. Станция компрессорная передвижная дизельная ЗИФ-ПВ-45/4,0</v>
          </cell>
          <cell r="K206" t="str">
            <v>Компрессор ЗИФ дизельный 45 м3/мин, 40 бар. ЗИФ-ПВ-45/4,0</v>
          </cell>
          <cell r="L206">
            <v>45</v>
          </cell>
          <cell r="O206">
            <v>0</v>
          </cell>
          <cell r="P206">
            <v>40</v>
          </cell>
          <cell r="X206" t="str">
            <v>-40...+40</v>
          </cell>
          <cell r="Z206" t="e">
            <v>#VALUE!</v>
          </cell>
          <cell r="AA206" t="e">
            <v>#VALUE!</v>
          </cell>
          <cell r="AB206" t="e">
            <v>#VALUE!</v>
          </cell>
          <cell r="AD206" t="str">
            <v>Уличное</v>
          </cell>
          <cell r="AE206" t="str">
            <v>1хG3"</v>
          </cell>
          <cell r="AH206" t="str">
            <v>98</v>
          </cell>
          <cell r="AI206" t="str">
            <v>1500</v>
          </cell>
          <cell r="AJ206" t="str">
            <v>Воздушное</v>
          </cell>
          <cell r="AL206">
            <v>0</v>
          </cell>
          <cell r="AM206" t="str">
            <v>Воздух</v>
          </cell>
          <cell r="AN206" t="str">
            <v>≤3,5</v>
          </cell>
          <cell r="AO206">
            <v>110</v>
          </cell>
          <cell r="AP206" t="str">
            <v>20</v>
          </cell>
          <cell r="AR206" t="str">
            <v>Плюс 40 ℃ к входной</v>
          </cell>
          <cell r="AV206" t="str">
            <v>≤90</v>
          </cell>
          <cell r="AW206" t="str">
            <v>Аналоговое</v>
          </cell>
          <cell r="AX206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6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6" t="str">
            <v>На раме</v>
          </cell>
          <cell r="BA206" t="str">
            <v>Прямой, через сцепление</v>
          </cell>
          <cell r="BC206" t="str">
            <v>Винтовой</v>
          </cell>
          <cell r="BD206" t="str">
            <v>Маслозаполнный</v>
          </cell>
          <cell r="BF206" t="str">
            <v>Изменение оборотов двигателя+ дросселирование на всасывании</v>
          </cell>
          <cell r="BG206" t="str">
            <v>Электростартер</v>
          </cell>
          <cell r="BJ206" t="str">
            <v>1800*</v>
          </cell>
          <cell r="BL206" t="str">
            <v>27*</v>
          </cell>
          <cell r="BM206" t="str">
            <v>140,4*</v>
          </cell>
          <cell r="BN206">
            <v>400</v>
          </cell>
          <cell r="CC206" t="str">
            <v>65 р. д.</v>
          </cell>
          <cell r="CD206" t="e">
            <v>#REF!</v>
          </cell>
        </row>
        <row r="207">
          <cell r="G207" t="str">
            <v>ЗИФ-00032668</v>
          </cell>
          <cell r="H207" t="str">
            <v>ЗИФ-ПВ-50/4,0</v>
          </cell>
          <cell r="I207" t="str">
            <v>ЗИФ-ПВ-50/4,0 Компрессорная станция (АРМ9-40)</v>
          </cell>
          <cell r="J207" t="str">
            <v>Компрессор ЗИФ. Станция компрессорная передвижная дизельная ЗИФ-ПВ-50/4,0</v>
          </cell>
          <cell r="K207" t="str">
            <v>Компрессор ЗИФ дизельный 50 м3/мин, 40 бар. ЗИФ-ПВ-50/4,0</v>
          </cell>
          <cell r="L207">
            <v>50</v>
          </cell>
          <cell r="O207">
            <v>0</v>
          </cell>
          <cell r="P207">
            <v>40</v>
          </cell>
          <cell r="X207" t="str">
            <v>-40...+40</v>
          </cell>
          <cell r="Z207" t="e">
            <v>#VALUE!</v>
          </cell>
          <cell r="AA207" t="e">
            <v>#VALUE!</v>
          </cell>
          <cell r="AB207" t="e">
            <v>#VALUE!</v>
          </cell>
          <cell r="AD207" t="str">
            <v>Уличное</v>
          </cell>
          <cell r="AE207" t="str">
            <v>1хG3"</v>
          </cell>
          <cell r="AH207" t="str">
            <v>98</v>
          </cell>
          <cell r="AI207" t="str">
            <v>1500</v>
          </cell>
          <cell r="AJ207" t="str">
            <v>Воздушное</v>
          </cell>
          <cell r="AL207">
            <v>0</v>
          </cell>
          <cell r="AM207" t="str">
            <v>Воздух</v>
          </cell>
          <cell r="AN207" t="str">
            <v>≤3,5</v>
          </cell>
          <cell r="AO207">
            <v>110</v>
          </cell>
          <cell r="AP207" t="str">
            <v>20</v>
          </cell>
          <cell r="AR207" t="str">
            <v>Плюс 40 ℃ к входной</v>
          </cell>
          <cell r="AV207" t="str">
            <v>≤90</v>
          </cell>
          <cell r="AW207" t="str">
            <v>Аналоговое</v>
          </cell>
          <cell r="AX207" t="str">
            <v>Перегрев двигателя; перегрев масла компрессора; падение давления масла двигателя; превышение давления нагнетания в маслоотделителе; обрыв ремней генератора.</v>
          </cell>
          <cell r="AY207" t="str">
            <v>Пуск/Стоп; подогрев; индикация: наработки в м/ч, количество топлива, температура масла двигателя, давления нагнетания в маслоотделителе; аварийная сигнализация: перегрев двигателя, отсутствие давление масла в двигателе, разряд АКБ.</v>
          </cell>
          <cell r="AZ207" t="str">
            <v>На раме</v>
          </cell>
          <cell r="BA207" t="str">
            <v>Прямой, через сцепление</v>
          </cell>
          <cell r="BC207" t="str">
            <v>Винтовой</v>
          </cell>
          <cell r="BD207" t="str">
            <v>Маслозаполнный</v>
          </cell>
          <cell r="BF207" t="str">
            <v>Изменение оборотов двигателя+ дросселирование на всасывании</v>
          </cell>
          <cell r="BG207" t="str">
            <v>Электростартер</v>
          </cell>
          <cell r="BJ207" t="str">
            <v>1800*</v>
          </cell>
          <cell r="BL207" t="str">
            <v>27*</v>
          </cell>
          <cell r="BM207" t="str">
            <v>140,4*</v>
          </cell>
          <cell r="BN207">
            <v>400</v>
          </cell>
          <cell r="CC207" t="str">
            <v>65 р. д.</v>
          </cell>
          <cell r="CD207" t="e">
            <v>#REF!</v>
          </cell>
        </row>
        <row r="208">
          <cell r="G208" t="str">
            <v>01.05. Опции к дизельным компрессорным станциям</v>
          </cell>
          <cell r="K208" t="str">
            <v>01.05. Опции к дизельным компрессорным станциям</v>
          </cell>
        </row>
        <row r="209">
          <cell r="G209" t="str">
            <v>01.05.01. Прицепы до 0,59т</v>
          </cell>
          <cell r="K209" t="str">
            <v>01.05.01. Прицепы до 0,59т</v>
          </cell>
          <cell r="AK209" t="str">
            <v>Номер 
опции</v>
          </cell>
        </row>
        <row r="210">
          <cell r="G210" t="str">
            <v>ЗИФ-00044608</v>
          </cell>
          <cell r="I210" t="str">
            <v>Прицеп до 0,59т МЗСА 817790 (не для ДОП) - R</v>
          </cell>
          <cell r="J210" t="str">
            <v>Шасси для станций до 0,59т (Не предназначен для перемещения по дорогам общего пользования, без ПТС и ПСМ)</v>
          </cell>
          <cell r="K210" t="str">
            <v>Шасси для станций до 0,59 т (Не предназначен для перемещения по дорогам общего пользования, без ПТС и ПСМ)</v>
          </cell>
          <cell r="X210" t="str">
            <v>-40...+40</v>
          </cell>
          <cell r="Y210" t="str">
            <v>2954*1515*794</v>
          </cell>
          <cell r="Z210" t="str">
            <v>2954</v>
          </cell>
          <cell r="AA210" t="str">
            <v>1515</v>
          </cell>
          <cell r="AB210" t="str">
            <v>794</v>
          </cell>
          <cell r="AC210">
            <v>162</v>
          </cell>
          <cell r="CB210" t="str">
            <v>Без ПТС и ПСМ</v>
          </cell>
          <cell r="CD210">
            <v>168044.02</v>
          </cell>
        </row>
        <row r="211">
          <cell r="G211" t="str">
            <v>ЗИФ-00044607</v>
          </cell>
          <cell r="I211" t="str">
            <v>Прицеп до 0,59т МЗСА 817790 (ПТС) - R</v>
          </cell>
          <cell r="J211" t="str">
            <v>Прицеп для станций до 0,59т (до 70 км/ч) с ПТС МЗСА 817790</v>
          </cell>
          <cell r="K211" t="str">
            <v>Прицеп для станций до 0,59т (до 70 км/ч) с ПТС МЗСА 817790</v>
          </cell>
          <cell r="X211" t="str">
            <v>-40...+40</v>
          </cell>
          <cell r="Y211" t="str">
            <v>2954*1515*794</v>
          </cell>
          <cell r="Z211" t="str">
            <v>2954</v>
          </cell>
          <cell r="AA211" t="str">
            <v>1515</v>
          </cell>
          <cell r="AB211" t="str">
            <v>794</v>
          </cell>
          <cell r="AC211">
            <v>162</v>
          </cell>
          <cell r="CB211" t="str">
            <v>ПТС с Регулируемым дышлом</v>
          </cell>
          <cell r="CD211">
            <v>181172.44</v>
          </cell>
        </row>
        <row r="212">
          <cell r="G212" t="str">
            <v>01.05.02. Прицепы от 0,59т до 1,5т</v>
          </cell>
          <cell r="K212" t="str">
            <v>01.05.02. Прицепы от 0,59т до 1,5т</v>
          </cell>
        </row>
        <row r="213">
          <cell r="G213" t="str">
            <v>ЗИФ-00044609</v>
          </cell>
          <cell r="I213" t="str">
            <v>Прицеп до 1,5т АРМ89323-0000010 (не для ДОП) - R</v>
          </cell>
          <cell r="J213" t="str">
            <v xml:space="preserve">Шасси до 1,5т (Не предназначен для перемещения по дорогам общего пользования, без ПТС и ПСМ) АРМ89323 - R </v>
          </cell>
          <cell r="K213" t="str">
            <v>Шасси до 1,5т (Не предназначен для перемещения по дорогам общего пользования, без ПТС и ПСМ) АРМ89323</v>
          </cell>
          <cell r="X213" t="str">
            <v>-40...+40</v>
          </cell>
          <cell r="Y213" t="str">
            <v>4045*1708*910</v>
          </cell>
          <cell r="Z213" t="str">
            <v>4045</v>
          </cell>
          <cell r="AA213" t="str">
            <v>1708</v>
          </cell>
          <cell r="AB213" t="str">
            <v>910</v>
          </cell>
          <cell r="AC213">
            <v>225</v>
          </cell>
          <cell r="CB213" t="str">
            <v>Без ПТС и ПСМ</v>
          </cell>
          <cell r="CD213">
            <v>168532.02</v>
          </cell>
        </row>
        <row r="214">
          <cell r="G214" t="str">
            <v>ЗИФ-00044610</v>
          </cell>
          <cell r="I214" t="str">
            <v>Прицеп до 1,5т АРМ89323-0000010 (ПСМ) - R</v>
          </cell>
          <cell r="J214" t="str">
            <v>Прицеп до 1,5т (до 25 км/ч) с ПСМ АРМ89323-0000010</v>
          </cell>
          <cell r="K214" t="str">
            <v>Прицеп до 1,5т (до 25 км/ч) с ПСМ АРМ89323</v>
          </cell>
          <cell r="X214" t="str">
            <v>-40...+40</v>
          </cell>
          <cell r="Y214" t="str">
            <v>4045*1708*910</v>
          </cell>
          <cell r="Z214" t="str">
            <v>4045</v>
          </cell>
          <cell r="AA214" t="str">
            <v>1708</v>
          </cell>
          <cell r="AB214" t="str">
            <v>910</v>
          </cell>
          <cell r="AC214">
            <v>225</v>
          </cell>
          <cell r="CB214" t="str">
            <v>ПСМ</v>
          </cell>
          <cell r="CD214">
            <v>181698.26</v>
          </cell>
        </row>
        <row r="215">
          <cell r="G215" t="str">
            <v>ЗИФ-00044611</v>
          </cell>
          <cell r="I215" t="str">
            <v>Прицеп до 1,5т ПА 1-1,8 (ПТС) - R</v>
          </cell>
          <cell r="J215" t="str">
            <v>Прицеп до 1,5т (до 70 км/ч) с ПТС  ПА 1-1,8 ССМ</v>
          </cell>
          <cell r="K215" t="str">
            <v>Прицеп до 1.5т (до 70 км/ч) с ПТС ПА 1-1,8 ССМ</v>
          </cell>
          <cell r="X215" t="str">
            <v>-40...+40</v>
          </cell>
          <cell r="Y215" t="str">
            <v>3620*1965*866</v>
          </cell>
          <cell r="Z215" t="str">
            <v>3620</v>
          </cell>
          <cell r="AA215" t="str">
            <v>1965</v>
          </cell>
          <cell r="AB215" t="str">
            <v>866</v>
          </cell>
          <cell r="AC215">
            <v>340</v>
          </cell>
          <cell r="CB215" t="str">
            <v>ПТС без Регулируемого дышла</v>
          </cell>
          <cell r="CD215">
            <v>431289.52</v>
          </cell>
        </row>
        <row r="216">
          <cell r="G216" t="str">
            <v>01.05.03. Прицепы от 1,5т до 1,8т</v>
          </cell>
          <cell r="K216" t="str">
            <v>01.05.03. Прицепы от 1,5т до 1,8т</v>
          </cell>
        </row>
        <row r="217">
          <cell r="G217" t="str">
            <v>ЗИФ-00044612</v>
          </cell>
          <cell r="I217" t="str">
            <v>Прицеп до 1,8т АРМ89323.1-0000010 (не для ДОП) - R</v>
          </cell>
          <cell r="J217" t="str">
            <v xml:space="preserve">Шасси до 1, 8т  (Не предназначен для перемещения по дорогам общего пользования, без ПТС и ПСМ) АРМ89323.1 - R </v>
          </cell>
          <cell r="K217" t="str">
            <v>Шасси до 1,8 т (Не предназначен для перемещения по дорогам общего пользования, без ПТС и ПСМ) АРМ89323.1</v>
          </cell>
          <cell r="X217" t="str">
            <v>-40...+40</v>
          </cell>
          <cell r="Y217" t="str">
            <v>4045*1708*910</v>
          </cell>
          <cell r="Z217" t="str">
            <v>4045</v>
          </cell>
          <cell r="AA217" t="str">
            <v>1708</v>
          </cell>
          <cell r="AB217" t="str">
            <v>910</v>
          </cell>
          <cell r="AC217">
            <v>225</v>
          </cell>
          <cell r="CB217" t="str">
            <v>Без ПТС и ПСМ</v>
          </cell>
          <cell r="CD217">
            <v>176192.4</v>
          </cell>
        </row>
        <row r="218">
          <cell r="G218" t="str">
            <v>ЗИФ-00044613</v>
          </cell>
          <cell r="I218" t="str">
            <v>Прицеп до 1,8т АРМ89323.1-0000010 (ПСМ)-R</v>
          </cell>
          <cell r="J218" t="str">
            <v>Прицеп до 1,8т (до 25 км/ч) с ПСМ  АРМ89323-0000010</v>
          </cell>
          <cell r="K218" t="str">
            <v>Прицеп до 1,8т (до 25 км/ч) с ПСМ АРМ89323.1</v>
          </cell>
          <cell r="X218" t="str">
            <v>-40...+40</v>
          </cell>
          <cell r="Y218" t="str">
            <v>4045*1708*910</v>
          </cell>
          <cell r="Z218" t="str">
            <v>4045</v>
          </cell>
          <cell r="AA218" t="str">
            <v>1708</v>
          </cell>
          <cell r="AB218" t="str">
            <v>910</v>
          </cell>
          <cell r="AC218">
            <v>225</v>
          </cell>
          <cell r="CB218" t="str">
            <v>ПСМ</v>
          </cell>
          <cell r="CD218">
            <v>190634.76</v>
          </cell>
        </row>
        <row r="219">
          <cell r="G219" t="str">
            <v>ЗИФ-00044614</v>
          </cell>
          <cell r="I219" t="str">
            <v>Прицеп до 1,8т ПА 1-1,8 (ПТС) - R</v>
          </cell>
          <cell r="J219" t="str">
            <v>Прицеп до 1,8т (до 70 км/ч) с ПТС ПА 1-1,8 ССМ</v>
          </cell>
          <cell r="K219" t="str">
            <v>Прицеп до 1,8 т (до 70 км/ч) с ПТС ПА 1-1,8 ССМ</v>
          </cell>
          <cell r="X219" t="str">
            <v>-40...+40</v>
          </cell>
          <cell r="Y219" t="str">
            <v>3620*1965*866</v>
          </cell>
          <cell r="Z219" t="str">
            <v>3620</v>
          </cell>
          <cell r="AA219" t="str">
            <v>1965</v>
          </cell>
          <cell r="AB219" t="str">
            <v>866</v>
          </cell>
          <cell r="AC219">
            <v>340</v>
          </cell>
          <cell r="CB219" t="str">
            <v>ПТС без Регулируемого дышла</v>
          </cell>
          <cell r="CD219">
            <v>431289.52</v>
          </cell>
        </row>
        <row r="220">
          <cell r="G220" t="str">
            <v>ЗИФ-00018818</v>
          </cell>
          <cell r="I220" t="str">
            <v>Прицеп ПТ 1-1,8 (ПСМ)</v>
          </cell>
          <cell r="K220" t="str">
            <v>Полуприцеп тракторный ПТ 1-1,8 с комплектом ЗИП для монтажа (до 25 км/ч)</v>
          </cell>
          <cell r="X220" t="str">
            <v>-40...+40</v>
          </cell>
          <cell r="Y220" t="str">
            <v>3560*1960*750</v>
          </cell>
          <cell r="Z220" t="str">
            <v>3560</v>
          </cell>
          <cell r="AA220" t="str">
            <v>1960</v>
          </cell>
          <cell r="AB220" t="str">
            <v>750</v>
          </cell>
          <cell r="AC220">
            <v>220</v>
          </cell>
          <cell r="CB220" t="str">
            <v>ПСМ</v>
          </cell>
          <cell r="CD220">
            <v>279084.76</v>
          </cell>
        </row>
        <row r="221">
          <cell r="G221" t="str">
            <v>01.05.04. Прицепы от 1,8 до 3,5т</v>
          </cell>
          <cell r="K221" t="str">
            <v>01.05.04. Прицепы от 1,8 до 3,5т</v>
          </cell>
        </row>
        <row r="222">
          <cell r="G222" t="str">
            <v>ЗИФ-00044615</v>
          </cell>
          <cell r="I222" t="str">
            <v>Прицеп до 3,5т АРМ89323-0000010-01.1 (не для ДОП) - R</v>
          </cell>
          <cell r="J222" t="str">
            <v xml:space="preserve">Шасси до 3,5т (Не предназначен для перемещения по дорогам общего пользования, без ПТС и ПСМ) АРМ89323 - R  </v>
          </cell>
          <cell r="K222" t="str">
            <v>Шасси до 3,5т (Не предназначен для перемещения по дорогам общего пользования, без ПТС и ПСМ) АРМ89323</v>
          </cell>
          <cell r="X222" t="str">
            <v>-40...+40</v>
          </cell>
          <cell r="Y222" t="str">
            <v>5660*2108*902</v>
          </cell>
          <cell r="Z222" t="str">
            <v>5660</v>
          </cell>
          <cell r="AA222" t="str">
            <v>2108</v>
          </cell>
          <cell r="AB222" t="str">
            <v>902</v>
          </cell>
          <cell r="AC222">
            <v>578</v>
          </cell>
          <cell r="CB222" t="str">
            <v>Без ПТС и ПСМ</v>
          </cell>
          <cell r="CD222">
            <v>249719.36</v>
          </cell>
        </row>
        <row r="223">
          <cell r="G223" t="str">
            <v>ЗИФ-00044616</v>
          </cell>
          <cell r="I223" t="str">
            <v>Прицеп от 1,8т до 3,5т АРМ89323-0000010-01 (ПСМ) - R</v>
          </cell>
          <cell r="J223" t="str">
            <v>Прицеп от 1,8 до 3,5т (до 25 км/ч) с ПСМ АРМ89323-0000010-01</v>
          </cell>
          <cell r="K223" t="str">
            <v>Прицеп от 1,8 до 3,5т (до 25 км/ч) с ПСМ АРМ89323</v>
          </cell>
          <cell r="X223" t="str">
            <v>-40...+40</v>
          </cell>
          <cell r="Y223" t="str">
            <v>5660*2108*902</v>
          </cell>
          <cell r="Z223" t="str">
            <v>5660</v>
          </cell>
          <cell r="AA223" t="str">
            <v>2108</v>
          </cell>
          <cell r="AB223" t="str">
            <v>902</v>
          </cell>
          <cell r="AC223">
            <v>578</v>
          </cell>
          <cell r="CB223" t="str">
            <v>ПСМ</v>
          </cell>
          <cell r="CD223">
            <v>484748.7</v>
          </cell>
        </row>
        <row r="224">
          <cell r="G224" t="str">
            <v>ЗИФ-00044617</v>
          </cell>
          <cell r="I224" t="str">
            <v>Прицеп от 1,8т до 3,2т 849084 (ПТС) - R</v>
          </cell>
          <cell r="J224" t="str">
            <v>Прицеп от 1,8т до 3,2т  (до 70 км/ч) с ПТС 849084</v>
          </cell>
          <cell r="K224" t="str">
            <v>Прицеп от 1,8т до 3,2т (до 70 км/ч) с ПТС 849084</v>
          </cell>
          <cell r="X224" t="str">
            <v>-40...+40</v>
          </cell>
          <cell r="Y224" t="str">
            <v>4670*2100*875</v>
          </cell>
          <cell r="Z224" t="str">
            <v>4670</v>
          </cell>
          <cell r="AA224" t="str">
            <v>2100</v>
          </cell>
          <cell r="AB224" t="str">
            <v>875</v>
          </cell>
          <cell r="AC224">
            <v>500</v>
          </cell>
          <cell r="CB224" t="str">
            <v>ПТС без Регулируемого дышла</v>
          </cell>
          <cell r="CD224">
            <v>847399.79999999993</v>
          </cell>
        </row>
        <row r="225">
          <cell r="G225" t="str">
            <v>01.05.05. Прицепы свыше 3,5т</v>
          </cell>
          <cell r="K225" t="str">
            <v>01.05.05. Прицепы свыше 3,5т</v>
          </cell>
        </row>
        <row r="226">
          <cell r="G226" t="str">
            <v>ЗИФ-00026376</v>
          </cell>
          <cell r="I226" t="str">
            <v>Прицеп 2ПТС 4-6 (ПСМ)</v>
          </cell>
          <cell r="J226" t="str">
            <v>Прицеп от 3,2т до 5т  (до 25 км/ч)</v>
          </cell>
          <cell r="K226" t="str">
            <v>Прицеп от 3,2т до 5т  (до 25 км/ч)</v>
          </cell>
          <cell r="X226" t="str">
            <v>-40...+40</v>
          </cell>
          <cell r="Y226" t="str">
            <v>5800*2440*1150</v>
          </cell>
          <cell r="Z226" t="str">
            <v>5800</v>
          </cell>
          <cell r="AA226" t="str">
            <v>2440</v>
          </cell>
          <cell r="AB226" t="str">
            <v>1150</v>
          </cell>
          <cell r="AC226">
            <v>900</v>
          </cell>
          <cell r="CB226" t="str">
            <v>ПСМ</v>
          </cell>
          <cell r="CD226" t="e">
            <v>#REF!</v>
          </cell>
        </row>
        <row r="227">
          <cell r="G227" t="str">
            <v>01.03.06. Пакет "Север", Автом. регулирование</v>
          </cell>
          <cell r="K227" t="str">
            <v>01.03.06. Пакет "Север", Автом. регулирование</v>
          </cell>
        </row>
        <row r="228">
          <cell r="G228" t="str">
            <v>ЗИФ-00044576</v>
          </cell>
          <cell r="I228" t="str">
            <v>Система автомат. регулир. оборотов Д-243, Д-245, FAW - R</v>
          </cell>
          <cell r="J228" t="str">
            <v>Система автоматического регулирования оборотов двигателя для станций с двигателем Д-243, Д-245, FAW - R</v>
          </cell>
          <cell r="K228" t="str">
            <v>Система автоматического регулирования оборотов двигателя для станций с двигателем Д-243, Д-245, FAW - R</v>
          </cell>
          <cell r="Z228" t="e">
            <v>#VALUE!</v>
          </cell>
          <cell r="AA228" t="e">
            <v>#VALUE!</v>
          </cell>
          <cell r="AB228" t="e">
            <v>#VALUE!</v>
          </cell>
          <cell r="CD228">
            <v>18001.099999999999</v>
          </cell>
        </row>
        <row r="229">
          <cell r="G229" t="str">
            <v>ЗИФ-00044577</v>
          </cell>
          <cell r="I229" t="str">
            <v>Система автомат. регулир. оборотов ЯМЗ-236 - R</v>
          </cell>
          <cell r="J229" t="str">
            <v>Система автоматического регулирования оборотов двигателя для станций с двигателем ЯМЗ-236 - R</v>
          </cell>
          <cell r="K229" t="str">
            <v>Система автоматического регулирования оборотов двигателя для станций с двигателем ЯМЗ-236 - R</v>
          </cell>
          <cell r="Z229" t="e">
            <v>#VALUE!</v>
          </cell>
          <cell r="AA229" t="e">
            <v>#VALUE!</v>
          </cell>
          <cell r="AB229" t="e">
            <v>#VALUE!</v>
          </cell>
          <cell r="CD229">
            <v>17292.28</v>
          </cell>
        </row>
        <row r="230">
          <cell r="G230" t="str">
            <v>ЗИФ-00044575</v>
          </cell>
          <cell r="I230" t="str">
            <v>Пакет "Север" (эксплуатация до -40°С) для ЗИФ-ПВ-R</v>
          </cell>
          <cell r="J230" t="str">
            <v>Пакет "Север" (эксплуатация до -40°С) для дизельных станций ЗИФ-ПВ-R</v>
          </cell>
          <cell r="K230" t="str">
            <v>Пакет "Север" (эксплуатация до -40°С) для дизельных станций ЗИФ-ПВ-R</v>
          </cell>
          <cell r="Z230" t="e">
            <v>#VALUE!</v>
          </cell>
          <cell r="AA230" t="e">
            <v>#VALUE!</v>
          </cell>
          <cell r="AB230" t="e">
            <v>#VALUE!</v>
          </cell>
          <cell r="CD230">
            <v>64402.58</v>
          </cell>
        </row>
      </sheetData>
      <sheetData sheetId="4">
        <row r="4">
          <cell r="G4" t="str">
            <v>Оглавление</v>
          </cell>
        </row>
        <row r="5">
          <cell r="G5" t="str">
            <v>02.01. Электрические стационарные (7,5 - 355 кВт) от +1 ˚С</v>
          </cell>
        </row>
        <row r="6">
          <cell r="G6" t="str">
            <v>02.01.01. Электрические 7,5 - 75 кВт</v>
          </cell>
        </row>
        <row r="7">
          <cell r="G7" t="str">
            <v>02.01.02. Электрические 90 - 355 кВт</v>
          </cell>
        </row>
        <row r="8">
          <cell r="G8" t="str">
            <v>02.02. Электрические стационарные (7,5 - 355 кВт) от +1 ˚С с частотным регулированием</v>
          </cell>
        </row>
        <row r="9">
          <cell r="G9" t="str">
            <v>02.02.01. Электрические 7,5 - 75 кВт с частотным регулированием</v>
          </cell>
        </row>
        <row r="10">
          <cell r="G10" t="str">
            <v>02.02.02. Электрические 90 - 355 кВт с частотным регулированием</v>
          </cell>
        </row>
        <row r="11">
          <cell r="G11" t="str">
            <v>02.03. Электрические передвижные. Полная защита от осадков (18,5 - 90 кВт) до -40 ˚С</v>
          </cell>
        </row>
        <row r="12">
          <cell r="G12" t="str">
            <v>02.03.01. Передвижные до -40 ˚С. Полная защита от осадков</v>
          </cell>
        </row>
        <row r="13">
          <cell r="G13" t="str">
            <v>02.03.02. Стационарные до -40 ˚С. Для работы под крышей</v>
          </cell>
        </row>
        <row r="14">
          <cell r="G14" t="str">
            <v>02.03.03. Опции к электрическим компрессорным станциям</v>
          </cell>
        </row>
        <row r="15">
          <cell r="G15" t="str">
            <v>02.04. Электрические стационарные на ресивере (7,5 - 22 кВт)</v>
          </cell>
        </row>
        <row r="16">
          <cell r="G16" t="str">
            <v>02.04.01. На ресивере 7,5-22 кВт с осушителем</v>
          </cell>
        </row>
        <row r="17">
          <cell r="G17" t="str">
            <v>02.04.02. На ресивере 7,5-22 кВт без осушителя</v>
          </cell>
        </row>
        <row r="18">
          <cell r="G18" t="str">
            <v>02.05. Электрические стационарные низкобарные (22 - 250 кВт) от +1 ˚С</v>
          </cell>
        </row>
        <row r="19">
          <cell r="G19" t="str">
            <v>02.05.01. Электрические низкобарные 22 - 250 кВт</v>
          </cell>
        </row>
        <row r="20">
          <cell r="G20" t="str">
            <v>02.05.02. Электрические низкобарные 22 - 250 кВт с частотным регулированием</v>
          </cell>
        </row>
        <row r="21">
          <cell r="G21" t="str">
            <v>02.06. Электрические винтовые нестандартные и проектные компрессоры до 400 кВт</v>
          </cell>
        </row>
        <row r="22">
          <cell r="G22" t="str">
            <v>02.07. Электрические стационарные (22 - 132 кВт) от +1 ˚С в специсполнении</v>
          </cell>
        </row>
        <row r="23">
          <cell r="G23" t="str">
            <v>02.07.01. Электрические 22-75 кВт в специсполнении</v>
          </cell>
        </row>
        <row r="24">
          <cell r="G24" t="str">
            <v>02.07.01. Электрические 90-132 кВт в специсполнении</v>
          </cell>
        </row>
        <row r="25">
          <cell r="G25">
            <v>110</v>
          </cell>
          <cell r="H25">
            <v>120</v>
          </cell>
          <cell r="J25">
            <v>130</v>
          </cell>
          <cell r="L25">
            <v>160</v>
          </cell>
          <cell r="M25">
            <v>161</v>
          </cell>
          <cell r="N25">
            <v>162</v>
          </cell>
          <cell r="O25">
            <v>152</v>
          </cell>
          <cell r="P25">
            <v>150</v>
          </cell>
          <cell r="Q25">
            <v>151</v>
          </cell>
          <cell r="R25">
            <v>140</v>
          </cell>
          <cell r="S25">
            <v>163</v>
          </cell>
          <cell r="T25">
            <v>164</v>
          </cell>
          <cell r="U25">
            <v>165</v>
          </cell>
          <cell r="V25">
            <v>166</v>
          </cell>
          <cell r="W25">
            <v>167</v>
          </cell>
          <cell r="X25">
            <v>310</v>
          </cell>
          <cell r="Y25">
            <v>170</v>
          </cell>
          <cell r="Z25">
            <v>510</v>
          </cell>
          <cell r="AA25">
            <v>511</v>
          </cell>
          <cell r="AB25">
            <v>512</v>
          </cell>
          <cell r="AC25">
            <v>530</v>
          </cell>
          <cell r="AD25">
            <v>320</v>
          </cell>
          <cell r="AE25">
            <v>180</v>
          </cell>
          <cell r="AF25">
            <v>181</v>
          </cell>
          <cell r="AG25">
            <v>182</v>
          </cell>
          <cell r="AH25">
            <v>340</v>
          </cell>
          <cell r="AI25">
            <v>330</v>
          </cell>
          <cell r="AJ25">
            <v>420</v>
          </cell>
          <cell r="AK25">
            <v>800</v>
          </cell>
          <cell r="AL25">
            <v>410</v>
          </cell>
          <cell r="AM25">
            <v>720</v>
          </cell>
          <cell r="AN25">
            <v>730</v>
          </cell>
          <cell r="AO25">
            <v>733</v>
          </cell>
          <cell r="AP25">
            <v>734</v>
          </cell>
          <cell r="AQ25">
            <v>731</v>
          </cell>
          <cell r="AR25">
            <v>732</v>
          </cell>
          <cell r="AS25">
            <v>741</v>
          </cell>
          <cell r="AT25">
            <v>740</v>
          </cell>
          <cell r="AU25">
            <v>430</v>
          </cell>
          <cell r="AV25">
            <v>440</v>
          </cell>
          <cell r="AW25">
            <v>610</v>
          </cell>
          <cell r="AX25">
            <v>630</v>
          </cell>
          <cell r="AY25">
            <v>640</v>
          </cell>
          <cell r="AZ25">
            <v>190</v>
          </cell>
          <cell r="BA25">
            <v>710</v>
          </cell>
          <cell r="BB25">
            <v>230</v>
          </cell>
          <cell r="BC25">
            <v>210</v>
          </cell>
          <cell r="BD25">
            <v>220</v>
          </cell>
          <cell r="BE25">
            <v>240</v>
          </cell>
          <cell r="BF25">
            <v>620</v>
          </cell>
          <cell r="BG25">
            <v>270</v>
          </cell>
          <cell r="BH25">
            <v>250</v>
          </cell>
          <cell r="BI25">
            <v>231</v>
          </cell>
          <cell r="BJ25">
            <v>260</v>
          </cell>
          <cell r="BK25">
            <v>261</v>
          </cell>
          <cell r="BL25">
            <v>232</v>
          </cell>
          <cell r="BM25">
            <v>233</v>
          </cell>
          <cell r="BN25">
            <v>450</v>
          </cell>
          <cell r="BO25">
            <v>280</v>
          </cell>
          <cell r="BP25">
            <v>292</v>
          </cell>
          <cell r="BQ25">
            <v>291</v>
          </cell>
          <cell r="BR25">
            <v>290</v>
          </cell>
          <cell r="BS25">
            <v>294</v>
          </cell>
          <cell r="BT25">
            <v>293</v>
          </cell>
          <cell r="BU25">
            <v>750</v>
          </cell>
          <cell r="BV25">
            <v>211</v>
          </cell>
          <cell r="BW25">
            <v>169</v>
          </cell>
          <cell r="BX25">
            <v>212</v>
          </cell>
          <cell r="BY25">
            <v>213</v>
          </cell>
          <cell r="BZ25">
            <v>451</v>
          </cell>
          <cell r="CA25">
            <v>168</v>
          </cell>
          <cell r="CB25">
            <v>460</v>
          </cell>
          <cell r="CC25">
            <v>790</v>
          </cell>
        </row>
        <row r="26">
          <cell r="G26">
            <v>7</v>
          </cell>
          <cell r="H26">
            <v>8</v>
          </cell>
          <cell r="I26">
            <v>9</v>
          </cell>
          <cell r="J26">
            <v>10</v>
          </cell>
          <cell r="K26">
            <v>11</v>
          </cell>
          <cell r="L26">
            <v>12</v>
          </cell>
          <cell r="M26">
            <v>13</v>
          </cell>
          <cell r="N26">
            <v>14</v>
          </cell>
          <cell r="O26">
            <v>15</v>
          </cell>
          <cell r="P26">
            <v>16</v>
          </cell>
          <cell r="Q26">
            <v>17</v>
          </cell>
          <cell r="R26">
            <v>18</v>
          </cell>
          <cell r="S26">
            <v>19</v>
          </cell>
          <cell r="T26">
            <v>20</v>
          </cell>
          <cell r="U26">
            <v>21</v>
          </cell>
          <cell r="V26">
            <v>22</v>
          </cell>
          <cell r="W26">
            <v>23</v>
          </cell>
          <cell r="X26">
            <v>24</v>
          </cell>
          <cell r="Y26">
            <v>25</v>
          </cell>
          <cell r="AC26">
            <v>26</v>
          </cell>
          <cell r="AD26">
            <v>27</v>
          </cell>
          <cell r="AE26">
            <v>28</v>
          </cell>
          <cell r="AF26">
            <v>29</v>
          </cell>
          <cell r="AG26">
            <v>30</v>
          </cell>
          <cell r="AH26">
            <v>31</v>
          </cell>
          <cell r="AI26">
            <v>32</v>
          </cell>
          <cell r="AJ26">
            <v>33</v>
          </cell>
          <cell r="AK26">
            <v>34</v>
          </cell>
          <cell r="AL26">
            <v>35</v>
          </cell>
          <cell r="AM26">
            <v>36</v>
          </cell>
          <cell r="AN26">
            <v>37</v>
          </cell>
          <cell r="AO26">
            <v>38</v>
          </cell>
          <cell r="AP26">
            <v>39</v>
          </cell>
          <cell r="AQ26">
            <v>40</v>
          </cell>
          <cell r="AR26">
            <v>41</v>
          </cell>
          <cell r="AS26">
            <v>42</v>
          </cell>
          <cell r="AT26">
            <v>43</v>
          </cell>
          <cell r="AU26">
            <v>44</v>
          </cell>
          <cell r="AV26">
            <v>45</v>
          </cell>
          <cell r="AW26">
            <v>46</v>
          </cell>
          <cell r="AX26">
            <v>47</v>
          </cell>
          <cell r="AY26">
            <v>48</v>
          </cell>
          <cell r="AZ26">
            <v>49</v>
          </cell>
          <cell r="BA26">
            <v>50</v>
          </cell>
          <cell r="BB26">
            <v>51</v>
          </cell>
          <cell r="BC26">
            <v>52</v>
          </cell>
          <cell r="BD26">
            <v>53</v>
          </cell>
          <cell r="BE26">
            <v>54</v>
          </cell>
          <cell r="BF26">
            <v>55</v>
          </cell>
          <cell r="BG26">
            <v>56</v>
          </cell>
          <cell r="BI26">
            <v>57</v>
          </cell>
          <cell r="BJ26">
            <v>58</v>
          </cell>
          <cell r="BK26">
            <v>59</v>
          </cell>
          <cell r="BL26">
            <v>60</v>
          </cell>
          <cell r="BM26">
            <v>61</v>
          </cell>
          <cell r="BN26">
            <v>62</v>
          </cell>
          <cell r="BO26">
            <v>63</v>
          </cell>
          <cell r="BP26">
            <v>57</v>
          </cell>
          <cell r="BQ26">
            <v>58</v>
          </cell>
          <cell r="BR26">
            <v>59</v>
          </cell>
          <cell r="BS26">
            <v>60</v>
          </cell>
          <cell r="BT26">
            <v>61</v>
          </cell>
          <cell r="BU26">
            <v>62</v>
          </cell>
          <cell r="BV26">
            <v>63</v>
          </cell>
          <cell r="BW26">
            <v>64</v>
          </cell>
          <cell r="BX26">
            <v>65</v>
          </cell>
          <cell r="BY26">
            <v>66</v>
          </cell>
          <cell r="BZ26">
            <v>67</v>
          </cell>
          <cell r="CA26">
            <v>68</v>
          </cell>
          <cell r="CB26">
            <v>69</v>
          </cell>
          <cell r="CC26">
            <v>70</v>
          </cell>
          <cell r="CD26">
            <v>71</v>
          </cell>
        </row>
        <row r="27">
          <cell r="G27" t="str">
            <v>Артикул</v>
          </cell>
          <cell r="H27" t="str">
            <v>Название модели</v>
          </cell>
          <cell r="I27" t="str">
            <v>Рабочее наименование</v>
          </cell>
          <cell r="J27" t="str">
            <v>Наименование в документах/Наименование для печати</v>
          </cell>
          <cell r="K27" t="str">
            <v>Наименование для сайта</v>
          </cell>
          <cell r="L27" t="str">
            <v>Производи-тельность, м3/мин</v>
          </cell>
          <cell r="M27" t="str">
            <v>Производи-тельность, м3/ч</v>
          </cell>
          <cell r="N27" t="str">
            <v>Производи-тельность, фунт в мин (PPM)</v>
          </cell>
          <cell r="O27" t="str">
            <v>Давление на входе (бар избыт.)</v>
          </cell>
          <cell r="P27" t="str">
            <v>Давление на выходе (бар избыт.)</v>
          </cell>
          <cell r="Q27" t="str">
            <v>Рабочее давление, PSIG</v>
          </cell>
          <cell r="R27" t="str">
            <v>Мощность, кВт</v>
          </cell>
          <cell r="S27" t="str">
            <v>Точка росы, °C</v>
          </cell>
          <cell r="T27" t="str">
            <v>Чистота  азота, %</v>
          </cell>
          <cell r="U27" t="str">
            <v>Расход воздуха (на выработку азота) , м3/ч</v>
          </cell>
          <cell r="V27" t="str">
            <v>Расход воздуха (на выработку азота) , м3/мин</v>
          </cell>
          <cell r="W27" t="str">
            <v>Коэффициент «воздух-азот»</v>
          </cell>
          <cell r="X27" t="str">
            <v>Диапазон температуры эксплуатации, °C</v>
          </cell>
          <cell r="Y27" t="str">
            <v>Габаритные размеры, ДхШхВ, мм</v>
          </cell>
          <cell r="Z27" t="str">
            <v>Длина, мм</v>
          </cell>
          <cell r="AA27" t="str">
            <v>Ширина, мм</v>
          </cell>
          <cell r="AB27" t="str">
            <v>Высота, мм</v>
          </cell>
          <cell r="AC27" t="str">
            <v>Масса (нетто), кг</v>
          </cell>
          <cell r="AD27" t="str">
            <v>Место расположения</v>
          </cell>
          <cell r="AE27" t="str">
            <v>Диаметры точек подключения</v>
          </cell>
          <cell r="AF27" t="str">
            <v>Номинальный диаметр точки подключения на входе</v>
          </cell>
          <cell r="AG27" t="str">
            <v>Номинальный диаметр точки подключения на выходе</v>
          </cell>
          <cell r="AH27" t="str">
            <v>Допустимая влажность окружающего воздуха, %</v>
          </cell>
          <cell r="AI27" t="str">
            <v>Максимальная высота над уронем моря, м</v>
          </cell>
          <cell r="AJ27" t="str">
            <v>Тип охлаждения</v>
          </cell>
          <cell r="AK27" t="str">
            <v>Доступные опции</v>
          </cell>
          <cell r="AL27" t="str">
            <v>Аналоги по параметрам</v>
          </cell>
          <cell r="AM27" t="str">
            <v>Состав газа</v>
          </cell>
          <cell r="AN27" t="str">
            <v>Содержание масла в сжатом воздухе, не более, мг/м3</v>
          </cell>
          <cell r="AO27" t="str">
            <v>Максимальная рабочая тепература масла,
℃</v>
          </cell>
          <cell r="AP27" t="str">
            <v>Минимальное рабочее давление,
бар</v>
          </cell>
          <cell r="AQ27" t="str">
            <v>Макс. t сжатого воздуха на входе, °C</v>
          </cell>
          <cell r="AR27" t="str">
            <v>Макc. t сжатого воздуха на выходе, °C</v>
          </cell>
          <cell r="AS27" t="str">
            <v>Количество заправки компрессорного  масла, л</v>
          </cell>
          <cell r="AT27" t="str">
            <v>Количество заправки моторного масла, л</v>
          </cell>
          <cell r="AU27" t="str">
            <v>Объём воздуха для охлаждения станции, м3/мин</v>
          </cell>
          <cell r="AV27" t="str">
            <v>Уровень шума,
дБ</v>
          </cell>
          <cell r="AW27" t="str">
            <v>Тип системы управления</v>
          </cell>
          <cell r="AX27" t="str">
            <v>Датчики и устройства защиты</v>
          </cell>
          <cell r="AY27" t="str">
            <v>Функции системы управления</v>
          </cell>
          <cell r="AZ27" t="str">
            <v>Прицеп/шасси/рама</v>
          </cell>
          <cell r="BA27" t="str">
            <v>Тип привода</v>
          </cell>
          <cell r="BB27" t="str">
            <v>Тип двигателя</v>
          </cell>
          <cell r="BC27" t="str">
            <v>Тип  компрессорного  блока</v>
          </cell>
          <cell r="BD27" t="str">
            <v>Тип смазки. Безмасляный/маслозаполненный</v>
          </cell>
          <cell r="BE27" t="str">
            <v>Тип электродвигателя</v>
          </cell>
          <cell r="BF27" t="str">
            <v>Способ регулирования производительности</v>
          </cell>
          <cell r="BG27" t="str">
            <v>Метод запуска</v>
          </cell>
          <cell r="BH27" t="str">
            <v>Наличие частотного регулирования</v>
          </cell>
          <cell r="BI27" t="str">
            <v>Марка двигателя</v>
          </cell>
          <cell r="BJ27" t="str">
            <v>Частота вращения двигателя, об/мин</v>
          </cell>
          <cell r="BK27" t="str">
            <v>Частота вращения двигателя максимальная, об/мин</v>
          </cell>
          <cell r="BL27" t="str">
            <v>Объём двигателя, л .</v>
          </cell>
          <cell r="BM27" t="str">
            <v>Расход топлива, кг/час</v>
          </cell>
          <cell r="BN27" t="str">
            <v>Ёмкость топливного бака, л</v>
          </cell>
          <cell r="BO27" t="str">
            <v>Параметры электросети</v>
          </cell>
          <cell r="BP27" t="str">
            <v>Класс изоляции электродвигателя</v>
          </cell>
          <cell r="BQ27" t="str">
            <v>Класс энергоэффективности электродвигателя</v>
          </cell>
          <cell r="BR27" t="str">
            <v>Степень защиты двигателя (IP)</v>
          </cell>
          <cell r="BS27" t="str">
            <v>Минимальное сечение медного кабеля для подключения станции,
мм2</v>
          </cell>
          <cell r="BT27" t="str">
            <v>Класс взрывозащиты (исполнение)</v>
          </cell>
          <cell r="BU27" t="str">
            <v>Мощность вентиляторов охлаждения,
кВт</v>
          </cell>
          <cell r="BV27" t="str">
            <v>Тип регенерации</v>
          </cell>
          <cell r="BW27" t="str">
            <v>Степень очистки</v>
          </cell>
          <cell r="BX27" t="str">
            <v>Количество ступеней</v>
          </cell>
          <cell r="BY27" t="str">
            <v>Количество цилиндров</v>
          </cell>
          <cell r="BZ27" t="str">
            <v>Объем ресивера, литр</v>
          </cell>
          <cell r="CA27" t="str">
            <v>Минимальный объем ресивера, м3</v>
          </cell>
          <cell r="CB27" t="str">
            <v>Свойства прицепа</v>
          </cell>
          <cell r="CC27" t="str">
            <v>Срок производства</v>
          </cell>
          <cell r="CD27" t="str">
            <v>Розничная цена</v>
          </cell>
        </row>
        <row r="28">
          <cell r="G28" t="str">
            <v>ARTIKUL</v>
          </cell>
          <cell r="H28" t="str">
            <v>MODEL</v>
          </cell>
          <cell r="J28" t="str">
            <v>NAIMENOVANIE</v>
          </cell>
          <cell r="K28" t="str">
            <v>NAME</v>
          </cell>
          <cell r="L28" t="str">
            <v>PROIZ_NUM</v>
          </cell>
          <cell r="M28" t="str">
            <v>PROIZ_AZ</v>
          </cell>
          <cell r="N28" t="str">
            <v>PROIZ_PPM</v>
          </cell>
          <cell r="O28" t="str">
            <v>VHODNOE_DAVLENIE_1</v>
          </cell>
          <cell r="P28" t="str">
            <v>RAV_NUM</v>
          </cell>
          <cell r="Q28" t="str">
            <v>DAVLENIE_PSIG</v>
          </cell>
          <cell r="R28" t="str">
            <v>UST_MOSH_NUM</v>
          </cell>
          <cell r="S28" t="str">
            <v>TOCHKA_ROSI</v>
          </cell>
          <cell r="T28" t="str">
            <v>CHISTOTA_AZOTA</v>
          </cell>
          <cell r="U28" t="str">
            <v>RASHOD_VOZD_M3CH</v>
          </cell>
          <cell r="V28" t="str">
            <v>RASHOD_VOZD_M3MIN</v>
          </cell>
          <cell r="W28" t="str">
            <v>KOEFIC_VOZD_AZOT</v>
          </cell>
          <cell r="X28" t="str">
            <v>REZHIM</v>
          </cell>
          <cell r="Y28" t="str">
            <v>RAZMERY_BEZ_PRICEPA</v>
          </cell>
          <cell r="Z28" t="str">
            <v>DLINA</v>
          </cell>
          <cell r="AA28" t="str">
            <v>SHIRINA</v>
          </cell>
          <cell r="AB28" t="str">
            <v>VYSOTA</v>
          </cell>
          <cell r="AC28" t="str">
            <v>MASSA</v>
          </cell>
          <cell r="AD28" t="str">
            <v>MESTO_RAZM_OBORUD</v>
          </cell>
          <cell r="AE28" t="str">
            <v>DIAM_TOCHEK_PODKL</v>
          </cell>
          <cell r="AF28" t="str">
            <v>DIAM_TOCHEK_PODKL_BHOD</v>
          </cell>
          <cell r="AG28" t="str">
            <v>DIAM_TOCHEK_PODKL_BYHOD</v>
          </cell>
          <cell r="AH28" t="str">
            <v>DOPUSTIMAY_VL_VOZD</v>
          </cell>
          <cell r="AI28" t="str">
            <v>MIN_VIS_NAD_MOR</v>
          </cell>
          <cell r="AJ28" t="str">
            <v>TIP_OHLAJDENIA</v>
          </cell>
          <cell r="AK28" t="str">
            <v>DOST_OPCII</v>
          </cell>
          <cell r="AL28" t="str">
            <v>ANALOGI</v>
          </cell>
          <cell r="AM28" t="str">
            <v>SREDA</v>
          </cell>
          <cell r="AN28" t="str">
            <v>SODERG_MASLA_V_SGAT</v>
          </cell>
          <cell r="AO28" t="str">
            <v>MAX_TEMP_MASLA</v>
          </cell>
          <cell r="AP28" t="str">
            <v>MINIM_RAB_DAVL</v>
          </cell>
          <cell r="AQ28" t="str">
            <v>MAX_TEMPERATURA</v>
          </cell>
          <cell r="AR28" t="str">
            <v>T_MAX_VYHOD</v>
          </cell>
          <cell r="AS28" t="str">
            <v>KOL_MASLA</v>
          </cell>
          <cell r="AT28" t="str">
            <v>KOL_MASLA_MOTOR</v>
          </cell>
          <cell r="AU28" t="str">
            <v>OBJEM_VOZD_OXL</v>
          </cell>
          <cell r="AV28" t="str">
            <v>NOICE_LVL</v>
          </cell>
          <cell r="AW28" t="str">
            <v>NIP_SYS_UPR</v>
          </cell>
          <cell r="AX28" t="str">
            <v>DATCH_USTR_ZACHIT</v>
          </cell>
          <cell r="AY28" t="str">
            <v>FUNKC_SIST_UPR</v>
          </cell>
          <cell r="AZ28" t="str">
            <v>PRICEP_SHASSI_RAMA</v>
          </cell>
          <cell r="BA28" t="str">
            <v>TIP_PRIV</v>
          </cell>
          <cell r="BB28" t="str">
            <v>TIP_DV</v>
          </cell>
          <cell r="BC28" t="str">
            <v>TIP_KOMP_BLOKA</v>
          </cell>
          <cell r="BD28" t="str">
            <v>BEZMASLA_MASLOZAP</v>
          </cell>
          <cell r="BE28" t="str">
            <v>TIP_ELEKTRODVIGATELYA</v>
          </cell>
          <cell r="BF28" t="str">
            <v>SPOSOB_REGUL_PROIXV</v>
          </cell>
          <cell r="BG28" t="str">
            <v>METOD_ZAPUSKA</v>
          </cell>
          <cell r="BH28" t="str">
            <v>NALICHIE_CHRP</v>
          </cell>
          <cell r="BI28" t="str">
            <v>MARKA_DVIGATEL</v>
          </cell>
          <cell r="BJ28" t="str">
            <v>CHASTOTA_VR_DVIG</v>
          </cell>
          <cell r="BK28" t="str">
            <v>CHASTOTA_VR_DVIG_MAX</v>
          </cell>
          <cell r="BL28" t="str">
            <v>OBJOM_DVIGATELY</v>
          </cell>
          <cell r="BM28" t="str">
            <v>RASHOD_TOPLIVA</v>
          </cell>
          <cell r="BN28" t="str">
            <v>EMKOST_TOPL_BAKA</v>
          </cell>
          <cell r="BO28" t="str">
            <v>PITANIE</v>
          </cell>
          <cell r="BP28" t="str">
            <v>CLASS_IZOLYACII</v>
          </cell>
          <cell r="BQ28" t="str">
            <v>CLASS_ENERGOEFFECT</v>
          </cell>
          <cell r="BR28" t="str">
            <v>ISPOL</v>
          </cell>
          <cell r="BS28" t="str">
            <v>MINIM_SECH_KABEL</v>
          </cell>
          <cell r="BT28" t="str">
            <v>VZRYVOZASHITA</v>
          </cell>
          <cell r="BU28" t="str">
            <v>MOSH_VENT_OXL</v>
          </cell>
          <cell r="BV28" t="str">
            <v>TIP_GENERACII</v>
          </cell>
          <cell r="BW28" t="str">
            <v>STEPEN_OCHISTKI</v>
          </cell>
          <cell r="BX28" t="str">
            <v>KOL_STUP</v>
          </cell>
          <cell r="BY28" t="str">
            <v>KOL_CIL</v>
          </cell>
          <cell r="BZ28" t="str">
            <v>OBJEM_RESIVERA_L</v>
          </cell>
          <cell r="CA28" t="str">
            <v>MIN_OBJEM_RESIVERA_M3</v>
          </cell>
          <cell r="CB28" t="str">
            <v>SVOISTVA_PRICEPA</v>
          </cell>
          <cell r="CC28" t="str">
            <v>SROK_POSTAVKI</v>
          </cell>
          <cell r="CD28" t="str">
            <v>PRICE</v>
          </cell>
        </row>
        <row r="29">
          <cell r="G29" t="str">
            <v>02.01. Электрические стационарные (7,5 - 355 кВт) от +1 ˚С</v>
          </cell>
        </row>
        <row r="30">
          <cell r="G30" t="str">
            <v>02.01.01. Электрические 7,5 - 75 кВт</v>
          </cell>
        </row>
        <row r="31">
          <cell r="G31" t="str">
            <v>ЗИФ-00043564</v>
          </cell>
          <cell r="H31" t="str">
            <v>ЗИФ-СВЭ-1,5/0,7 ШМ-R</v>
          </cell>
          <cell r="I31" t="str">
            <v>ЗИФ-СВЭ-1,5/0,7 ШМ-R. Компрессорная станция (АРМ49-08ШМ)</v>
          </cell>
          <cell r="J31" t="str">
            <v xml:space="preserve">Компрессор ЗИФ. Станция воздушно-компрессорная электрическая ЗИФ-СВЭ-1,5/0,7 ШМ-R </v>
          </cell>
          <cell r="K31" t="str">
            <v>Компрессор ЗИФ 7,5 кВт, 1,5 м3/мин, 7 бар винтовой. ЗИФ-СВЭ-1,5/0,7 ШМ-R</v>
          </cell>
          <cell r="L31">
            <v>1.1100000000000001</v>
          </cell>
          <cell r="O31">
            <v>0</v>
          </cell>
          <cell r="P31">
            <v>7</v>
          </cell>
          <cell r="R31">
            <v>7.5</v>
          </cell>
          <cell r="X31" t="str">
            <v>+1...+45 °С</v>
          </cell>
          <cell r="Y31" t="str">
            <v>820*540*810</v>
          </cell>
          <cell r="Z31" t="str">
            <v>820</v>
          </cell>
          <cell r="AA31" t="str">
            <v>540</v>
          </cell>
          <cell r="AB31" t="str">
            <v>810</v>
          </cell>
          <cell r="AC31">
            <v>155</v>
          </cell>
          <cell r="AD31" t="str">
            <v>В помещении</v>
          </cell>
          <cell r="AE31" t="str">
            <v>G3/4</v>
          </cell>
          <cell r="AH31">
            <v>60</v>
          </cell>
          <cell r="AI31">
            <v>1000</v>
          </cell>
          <cell r="AJ31" t="str">
            <v>Воздушное</v>
          </cell>
          <cell r="AL31" t="str">
            <v>Похож на Atlas Copco GA 7,5 7,5</v>
          </cell>
          <cell r="AM31" t="str">
            <v>Воздух</v>
          </cell>
          <cell r="AN31" t="str">
            <v>≤3</v>
          </cell>
          <cell r="AO31">
            <v>105</v>
          </cell>
          <cell r="AP31">
            <v>6.5</v>
          </cell>
          <cell r="AR31" t="str">
            <v>+15 ℃ к t°C окр. среды</v>
          </cell>
          <cell r="AS31">
            <v>4</v>
          </cell>
          <cell r="AU31">
            <v>50</v>
          </cell>
          <cell r="AV31" t="str">
            <v>≤65</v>
          </cell>
          <cell r="AW31" t="str">
            <v>Контроллер</v>
          </cell>
          <cell r="AX3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1" t="str">
            <v>На раме, в кожухе</v>
          </cell>
          <cell r="BA31" t="str">
            <v>прямой</v>
          </cell>
          <cell r="BB31" t="str">
            <v>Электрический</v>
          </cell>
          <cell r="BC31" t="str">
            <v>Винтовой</v>
          </cell>
          <cell r="BD31" t="str">
            <v>Маслозаполненный</v>
          </cell>
          <cell r="BE31" t="str">
            <v>Асинхронный</v>
          </cell>
          <cell r="BF31" t="str">
            <v>Дросселирование на всасывании + пуск-остановка</v>
          </cell>
          <cell r="BG31" t="str">
            <v>Звезда-треугольник (Y-△)</v>
          </cell>
          <cell r="BH31" t="str">
            <v>Нет</v>
          </cell>
          <cell r="BJ31">
            <v>3000</v>
          </cell>
          <cell r="BO31" t="str">
            <v>380 В, 50 Гц</v>
          </cell>
          <cell r="BP31" t="str">
            <v>F</v>
          </cell>
          <cell r="BQ31" t="str">
            <v>IE3</v>
          </cell>
          <cell r="BR31" t="str">
            <v>IP23</v>
          </cell>
          <cell r="BS31" t="str">
            <v>3х4</v>
          </cell>
          <cell r="BU31">
            <v>0.18</v>
          </cell>
          <cell r="CC31" t="str">
            <v>В наличии</v>
          </cell>
          <cell r="CD31">
            <v>121864.72639999999</v>
          </cell>
        </row>
        <row r="32">
          <cell r="G32" t="str">
            <v>ЗИФ-00046758</v>
          </cell>
          <cell r="H32" t="str">
            <v>ЗИФ-СВЭ-1,4/0,8 ШМ-R</v>
          </cell>
          <cell r="I32" t="str">
            <v>ЗИФ-СВЭ-1,4/0,8 ШМ-R. Компрессорная станция (АРМ49-08ШМ)</v>
          </cell>
          <cell r="J32" t="str">
            <v xml:space="preserve">Компрессор ЗИФ. Станция воздушно-компрессорная электрическая ЗИФ-СВЭ-1,4/0,8 ШМ-R </v>
          </cell>
          <cell r="K32" t="str">
            <v xml:space="preserve">Компрессор ЗИФ 7,5 кВт, 1,4 м3/мин, 8 бар винтовой. ЗИФ-СВЭ-1,4/0,8 ШМ-R </v>
          </cell>
          <cell r="L32">
            <v>1.06</v>
          </cell>
          <cell r="O32">
            <v>0</v>
          </cell>
          <cell r="P32">
            <v>8</v>
          </cell>
          <cell r="R32">
            <v>7.5</v>
          </cell>
          <cell r="X32" t="str">
            <v>+1...+45 °С</v>
          </cell>
          <cell r="Y32" t="str">
            <v>820*540*810</v>
          </cell>
          <cell r="Z32" t="str">
            <v>820</v>
          </cell>
          <cell r="AA32" t="str">
            <v>540</v>
          </cell>
          <cell r="AB32" t="str">
            <v>810</v>
          </cell>
          <cell r="AC32">
            <v>155</v>
          </cell>
          <cell r="AD32" t="str">
            <v>В помещении</v>
          </cell>
          <cell r="AE32" t="str">
            <v>G3/4</v>
          </cell>
          <cell r="AH32">
            <v>60</v>
          </cell>
          <cell r="AI32">
            <v>1000</v>
          </cell>
          <cell r="AJ32" t="str">
            <v>Воздушное</v>
          </cell>
          <cell r="AL32" t="str">
            <v>Похож на Atlas Copco GA 7,5 7,5</v>
          </cell>
          <cell r="AM32" t="str">
            <v>Воздух</v>
          </cell>
          <cell r="AN32" t="str">
            <v>≤3</v>
          </cell>
          <cell r="AO32">
            <v>105</v>
          </cell>
          <cell r="AP32">
            <v>6.5</v>
          </cell>
          <cell r="AR32" t="str">
            <v>+15 ℃ к t°C окр. среды</v>
          </cell>
          <cell r="AS32">
            <v>4</v>
          </cell>
          <cell r="AU32">
            <v>50</v>
          </cell>
          <cell r="AV32" t="str">
            <v>≤65</v>
          </cell>
          <cell r="AW32" t="str">
            <v>Контроллер</v>
          </cell>
          <cell r="AX3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2" t="str">
            <v>На раме, в кожухе</v>
          </cell>
          <cell r="BA32" t="str">
            <v>прямой</v>
          </cell>
          <cell r="BB32" t="str">
            <v>Электрический</v>
          </cell>
          <cell r="BC32" t="str">
            <v>Винтовой</v>
          </cell>
          <cell r="BD32" t="str">
            <v>Маслозаполненный</v>
          </cell>
          <cell r="BE32" t="str">
            <v>Асинхронный</v>
          </cell>
          <cell r="BF32" t="str">
            <v>Дросселирование на всасывании + пуск-остановка</v>
          </cell>
          <cell r="BG32" t="str">
            <v>Звезда-треугольник (Y-△)</v>
          </cell>
          <cell r="BH32" t="str">
            <v>Нет</v>
          </cell>
          <cell r="BJ32">
            <v>3000</v>
          </cell>
          <cell r="BO32" t="str">
            <v>380 В, 50 Гц</v>
          </cell>
          <cell r="BP32" t="str">
            <v>F</v>
          </cell>
          <cell r="BQ32" t="str">
            <v>IE3</v>
          </cell>
          <cell r="BR32" t="str">
            <v>IP23</v>
          </cell>
          <cell r="BS32" t="str">
            <v>3х4</v>
          </cell>
          <cell r="BU32">
            <v>0.18</v>
          </cell>
          <cell r="CC32" t="str">
            <v>В наличии</v>
          </cell>
          <cell r="CD32">
            <v>121864.72639999999</v>
          </cell>
        </row>
        <row r="33">
          <cell r="G33" t="str">
            <v>ЗИФ-00043565</v>
          </cell>
          <cell r="H33" t="str">
            <v>ЗИФ-СВЭ-1/1,0 ШМ-R</v>
          </cell>
          <cell r="I33" t="str">
            <v>ЗИФ-СВЭ-1/1,0 ШМ-R. Компрессорная станция (АРМ49-08ШМ)</v>
          </cell>
          <cell r="J33" t="str">
            <v>Компрессор ЗИФ. Станция воздушно-компрессорная электрическая ЗИФ-СВЭ-1/1,0 ШМ-R</v>
          </cell>
          <cell r="K33" t="str">
            <v>Компрессор ЗИФ 7,5 кВт, 1 м3/мин, 7 бар винтовой. ЗИФ-СВЭ-1/1,0 ШМ-R</v>
          </cell>
          <cell r="L33">
            <v>0.96</v>
          </cell>
          <cell r="O33">
            <v>0</v>
          </cell>
          <cell r="P33">
            <v>10</v>
          </cell>
          <cell r="R33">
            <v>7.5</v>
          </cell>
          <cell r="X33" t="str">
            <v>+1...+45 °С</v>
          </cell>
          <cell r="Y33" t="str">
            <v>820*540*810</v>
          </cell>
          <cell r="Z33" t="str">
            <v>820</v>
          </cell>
          <cell r="AA33" t="str">
            <v>540</v>
          </cell>
          <cell r="AB33" t="str">
            <v>810</v>
          </cell>
          <cell r="AC33">
            <v>155</v>
          </cell>
          <cell r="AD33" t="str">
            <v>В помещении</v>
          </cell>
          <cell r="AE33" t="str">
            <v>G3/4</v>
          </cell>
          <cell r="AH33">
            <v>60</v>
          </cell>
          <cell r="AI33">
            <v>1000</v>
          </cell>
          <cell r="AJ33" t="str">
            <v>Воздушное</v>
          </cell>
          <cell r="AL33" t="str">
            <v>Похож на Atlas Copco GA 7,5 10</v>
          </cell>
          <cell r="AM33" t="str">
            <v>Воздух</v>
          </cell>
          <cell r="AN33" t="str">
            <v>≤3</v>
          </cell>
          <cell r="AO33">
            <v>105</v>
          </cell>
          <cell r="AP33">
            <v>6.5</v>
          </cell>
          <cell r="AR33" t="str">
            <v>+15 ℃ к t°C окр. среды</v>
          </cell>
          <cell r="AS33">
            <v>4</v>
          </cell>
          <cell r="AU33">
            <v>50</v>
          </cell>
          <cell r="AV33" t="str">
            <v>≤65</v>
          </cell>
          <cell r="AW33" t="str">
            <v>Контроллер</v>
          </cell>
          <cell r="AX3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3" t="str">
            <v>На раме, в кожухе</v>
          </cell>
          <cell r="BA33" t="str">
            <v>прямой</v>
          </cell>
          <cell r="BB33" t="str">
            <v>Электрический</v>
          </cell>
          <cell r="BC33" t="str">
            <v>Винтовой</v>
          </cell>
          <cell r="BD33" t="str">
            <v>Маслозаполненный</v>
          </cell>
          <cell r="BE33" t="str">
            <v>Асинхронный</v>
          </cell>
          <cell r="BF33" t="str">
            <v>Дросселирование на всасывании + пуск-остановка</v>
          </cell>
          <cell r="BG33" t="str">
            <v>Звезда-треугольник (Y-△)</v>
          </cell>
          <cell r="BH33" t="str">
            <v>Нет</v>
          </cell>
          <cell r="BJ33">
            <v>3000</v>
          </cell>
          <cell r="BO33" t="str">
            <v>380 В, 50 Гц</v>
          </cell>
          <cell r="BP33" t="str">
            <v>F</v>
          </cell>
          <cell r="BQ33" t="str">
            <v>IE3</v>
          </cell>
          <cell r="BR33" t="str">
            <v>IP23</v>
          </cell>
          <cell r="BS33" t="str">
            <v>3х4</v>
          </cell>
          <cell r="BU33">
            <v>0.18</v>
          </cell>
          <cell r="CC33" t="str">
            <v>В наличии</v>
          </cell>
          <cell r="CD33">
            <v>121864.72639999999</v>
          </cell>
        </row>
        <row r="34">
          <cell r="G34" t="str">
            <v>ЗИФ-00043566</v>
          </cell>
          <cell r="H34" t="str">
            <v>ЗИФ-СВЭ-2/0,7 ШМ-R</v>
          </cell>
          <cell r="I34" t="str">
            <v>ЗИФ-СВЭ-2/0,7 ШМ-R. Компрессорная станция (АРМ49-11ШМ)</v>
          </cell>
          <cell r="J34" t="str">
            <v>Компрессор ЗИФ. Станция воздушно-компрессорная электрическая ЗИФ-СВЭ-2/0,7 ШМ-R</v>
          </cell>
          <cell r="K34" t="str">
            <v>Компрессор ЗИФ 11 кВт, 2 м3/мин, 7 бар винтовой. ЗИФ-СВЭ-2/0,7 ШМ-R</v>
          </cell>
          <cell r="L34">
            <v>1.78</v>
          </cell>
          <cell r="O34">
            <v>0</v>
          </cell>
          <cell r="P34">
            <v>7</v>
          </cell>
          <cell r="R34">
            <v>11</v>
          </cell>
          <cell r="X34" t="str">
            <v>+1...+45 °С</v>
          </cell>
          <cell r="Y34" t="str">
            <v>1020*640*1020</v>
          </cell>
          <cell r="Z34" t="str">
            <v>1020</v>
          </cell>
          <cell r="AA34" t="str">
            <v>640</v>
          </cell>
          <cell r="AB34" t="str">
            <v>1020</v>
          </cell>
          <cell r="AC34">
            <v>220</v>
          </cell>
          <cell r="AD34" t="str">
            <v>В помещении</v>
          </cell>
          <cell r="AE34" t="str">
            <v>G3/4</v>
          </cell>
          <cell r="AH34">
            <v>60</v>
          </cell>
          <cell r="AI34">
            <v>1000</v>
          </cell>
          <cell r="AJ34" t="str">
            <v>Воздушное</v>
          </cell>
          <cell r="AL34" t="str">
            <v>Похож на Atlas Copco GA 7,5 7,5</v>
          </cell>
          <cell r="AM34" t="str">
            <v>Воздух</v>
          </cell>
          <cell r="AN34" t="str">
            <v>≤3</v>
          </cell>
          <cell r="AO34">
            <v>105</v>
          </cell>
          <cell r="AP34">
            <v>6.5</v>
          </cell>
          <cell r="AR34" t="str">
            <v>+15 ℃ к t°C окр. среды</v>
          </cell>
          <cell r="AS34">
            <v>10</v>
          </cell>
          <cell r="AU34">
            <v>117</v>
          </cell>
          <cell r="AV34" t="str">
            <v>≤65</v>
          </cell>
          <cell r="AW34" t="str">
            <v>Контроллер</v>
          </cell>
          <cell r="AX3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4" t="str">
            <v>На раме, в кожухе</v>
          </cell>
          <cell r="BA34" t="str">
            <v>прямой</v>
          </cell>
          <cell r="BB34" t="str">
            <v>Электрический</v>
          </cell>
          <cell r="BC34" t="str">
            <v>Винтовой</v>
          </cell>
          <cell r="BD34" t="str">
            <v>Маслозаполненный</v>
          </cell>
          <cell r="BE34" t="str">
            <v>Асинхронный</v>
          </cell>
          <cell r="BF34" t="str">
            <v>Дросселирование на всасывании + пуск-остановка</v>
          </cell>
          <cell r="BG34" t="str">
            <v>Звезда-треугольник (Y-△)</v>
          </cell>
          <cell r="BH34" t="str">
            <v>Нет</v>
          </cell>
          <cell r="BJ34">
            <v>2200</v>
          </cell>
          <cell r="BO34" t="str">
            <v>380 В, 50 Гц</v>
          </cell>
          <cell r="BP34" t="str">
            <v>F</v>
          </cell>
          <cell r="BQ34" t="str">
            <v>IE3</v>
          </cell>
          <cell r="BR34" t="str">
            <v>IP23</v>
          </cell>
          <cell r="BS34" t="str">
            <v>3х10</v>
          </cell>
          <cell r="BU34">
            <v>0.45</v>
          </cell>
          <cell r="CC34" t="str">
            <v>В наличии</v>
          </cell>
          <cell r="CD34">
            <v>189321.31092799999</v>
          </cell>
        </row>
        <row r="35">
          <cell r="G35" t="str">
            <v>ЗИФ-00046759</v>
          </cell>
          <cell r="H35" t="str">
            <v>ЗИФ-СВЭ-1,9/0,8 ШМ-R</v>
          </cell>
          <cell r="I35" t="str">
            <v>ЗИФ-СВЭ-1,9/0,8 ШМ-R. Компрессорная станция (АРМ49-11ШМ)</v>
          </cell>
          <cell r="J35" t="str">
            <v>Компрессор ЗИФ. Станция воздушно-компрессорная электрическая ЗИФ-СВЭ-1,9/0,8 ШМ-R</v>
          </cell>
          <cell r="K35" t="str">
            <v>Компрессор ЗИФ 11 кВт, 1,9 м3/мин, 8 бар винтовой. ЗИФ-СВЭ-1,9/0,8 ШМ-R</v>
          </cell>
          <cell r="L35">
            <v>1.7</v>
          </cell>
          <cell r="O35">
            <v>0</v>
          </cell>
          <cell r="P35">
            <v>8</v>
          </cell>
          <cell r="R35">
            <v>11</v>
          </cell>
          <cell r="X35" t="str">
            <v>+1...+45 °С</v>
          </cell>
          <cell r="Y35" t="str">
            <v>1020*640*1020</v>
          </cell>
          <cell r="Z35" t="str">
            <v>1020</v>
          </cell>
          <cell r="AA35" t="str">
            <v>640</v>
          </cell>
          <cell r="AB35" t="str">
            <v>1020</v>
          </cell>
          <cell r="AC35">
            <v>220</v>
          </cell>
          <cell r="AD35" t="str">
            <v>В помещении</v>
          </cell>
          <cell r="AE35" t="str">
            <v>G3/4</v>
          </cell>
          <cell r="AH35">
            <v>60</v>
          </cell>
          <cell r="AI35">
            <v>1000</v>
          </cell>
          <cell r="AJ35" t="str">
            <v>Воздушное</v>
          </cell>
          <cell r="AL35" t="str">
            <v>Похож на Atlas Copco GA 7,5 7,5</v>
          </cell>
          <cell r="AM35" t="str">
            <v>Воздух</v>
          </cell>
          <cell r="AN35" t="str">
            <v>≤3</v>
          </cell>
          <cell r="AO35">
            <v>105</v>
          </cell>
          <cell r="AP35">
            <v>6.5</v>
          </cell>
          <cell r="AR35" t="str">
            <v>+15 ℃ к t°C окр. среды</v>
          </cell>
          <cell r="AS35">
            <v>10</v>
          </cell>
          <cell r="AU35">
            <v>117</v>
          </cell>
          <cell r="AV35" t="str">
            <v>≤65</v>
          </cell>
          <cell r="AW35" t="str">
            <v>Контроллер</v>
          </cell>
          <cell r="AX3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5" t="str">
            <v>На раме, в кожухе</v>
          </cell>
          <cell r="BA35" t="str">
            <v>прямой</v>
          </cell>
          <cell r="BB35" t="str">
            <v>Электрический</v>
          </cell>
          <cell r="BC35" t="str">
            <v>Винтовой</v>
          </cell>
          <cell r="BD35" t="str">
            <v>Маслозаполненный</v>
          </cell>
          <cell r="BE35" t="str">
            <v>Асинхронный</v>
          </cell>
          <cell r="BF35" t="str">
            <v>Дросселирование на всасывании + пуск-остановка</v>
          </cell>
          <cell r="BG35" t="str">
            <v>Звезда-треугольник (Y-△)</v>
          </cell>
          <cell r="BH35" t="str">
            <v>Нет</v>
          </cell>
          <cell r="BJ35">
            <v>2200</v>
          </cell>
          <cell r="BO35" t="str">
            <v>380 В, 50 Гц</v>
          </cell>
          <cell r="BP35" t="str">
            <v>F</v>
          </cell>
          <cell r="BQ35" t="str">
            <v>IE3</v>
          </cell>
          <cell r="BR35" t="str">
            <v>IP23</v>
          </cell>
          <cell r="BS35" t="str">
            <v>3х10</v>
          </cell>
          <cell r="BU35">
            <v>0.45</v>
          </cell>
          <cell r="CC35" t="str">
            <v>В наличии</v>
          </cell>
          <cell r="CD35">
            <v>189321.31092799999</v>
          </cell>
        </row>
        <row r="36">
          <cell r="G36" t="str">
            <v>ЗИФ-00043944</v>
          </cell>
          <cell r="H36" t="str">
            <v>ЗИФ-СВЭ-1,9/1,0 ШМ-R</v>
          </cell>
          <cell r="I36" t="str">
            <v>ЗИФ-СВЭ-1,9/1,0 ШМ-R. Компрессорная станция (АРМ49-11ШМ)</v>
          </cell>
          <cell r="J36" t="str">
            <v>Компрессор ЗИФ. Станция воздушно-компрессорная электрическая ЗИФ-СВЭ-1,9/1,0 ШМ-R</v>
          </cell>
          <cell r="K36" t="str">
            <v>Компрессор ЗИФ 11 кВт, 1,9 м3/мин, 10 бар винтовой. ЗИФ-СВЭ-1,9/1,0 ШМ-R</v>
          </cell>
          <cell r="L36">
            <v>1.55</v>
          </cell>
          <cell r="O36">
            <v>0</v>
          </cell>
          <cell r="P36">
            <v>10</v>
          </cell>
          <cell r="R36">
            <v>11</v>
          </cell>
          <cell r="X36" t="str">
            <v>+1...+45 °С</v>
          </cell>
          <cell r="Y36" t="str">
            <v>1020*640*1020</v>
          </cell>
          <cell r="Z36" t="str">
            <v>1020</v>
          </cell>
          <cell r="AA36" t="str">
            <v>640</v>
          </cell>
          <cell r="AB36" t="str">
            <v>1020</v>
          </cell>
          <cell r="AC36">
            <v>220</v>
          </cell>
          <cell r="AD36" t="str">
            <v>В помещении</v>
          </cell>
          <cell r="AE36" t="str">
            <v>G3/4</v>
          </cell>
          <cell r="AH36">
            <v>60</v>
          </cell>
          <cell r="AI36">
            <v>1000</v>
          </cell>
          <cell r="AJ36" t="str">
            <v>Воздушное</v>
          </cell>
          <cell r="AL36" t="str">
            <v>Похож на Atlas Copco GA 11 10</v>
          </cell>
          <cell r="AM36" t="str">
            <v>Воздух</v>
          </cell>
          <cell r="AN36" t="str">
            <v>≤3</v>
          </cell>
          <cell r="AO36">
            <v>105</v>
          </cell>
          <cell r="AP36">
            <v>6.5</v>
          </cell>
          <cell r="AR36" t="str">
            <v>+15 ℃ к t°C окр. среды</v>
          </cell>
          <cell r="AS36">
            <v>10</v>
          </cell>
          <cell r="AU36">
            <v>117</v>
          </cell>
          <cell r="AV36" t="str">
            <v>≤65</v>
          </cell>
          <cell r="AW36" t="str">
            <v>Контроллер</v>
          </cell>
          <cell r="AX3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6" t="str">
            <v>На раме, в кожухе</v>
          </cell>
          <cell r="BA36" t="str">
            <v>прямой</v>
          </cell>
          <cell r="BB36" t="str">
            <v>Электрический</v>
          </cell>
          <cell r="BC36" t="str">
            <v>Винтовой</v>
          </cell>
          <cell r="BD36" t="str">
            <v>Маслозаполненный</v>
          </cell>
          <cell r="BE36" t="str">
            <v>Асинхронный</v>
          </cell>
          <cell r="BF36" t="str">
            <v>Дросселирование на всасывании + пуск-остановка</v>
          </cell>
          <cell r="BG36" t="str">
            <v>Звезда-треугольник (Y-△)</v>
          </cell>
          <cell r="BH36" t="str">
            <v>Нет</v>
          </cell>
          <cell r="BJ36">
            <v>2200</v>
          </cell>
          <cell r="BO36" t="str">
            <v>380 В, 50 Гц</v>
          </cell>
          <cell r="BP36" t="str">
            <v>F</v>
          </cell>
          <cell r="BQ36" t="str">
            <v>IE3</v>
          </cell>
          <cell r="BR36" t="str">
            <v>IP23</v>
          </cell>
          <cell r="BS36" t="str">
            <v>3х10</v>
          </cell>
          <cell r="BU36">
            <v>0.45</v>
          </cell>
          <cell r="CC36" t="str">
            <v>В наличии</v>
          </cell>
          <cell r="CD36">
            <v>189321.31092799999</v>
          </cell>
        </row>
        <row r="37">
          <cell r="G37" t="str">
            <v>ЗИФ-00043945</v>
          </cell>
          <cell r="H37" t="str">
            <v>ЗИФ-СВЭ-2,5/0,7 ШМ-R</v>
          </cell>
          <cell r="I37" t="str">
            <v>ЗИФ-СВЭ-2,5/0,7 ШМ-R. Компрессорная станция (АРМ49-15ШМ)</v>
          </cell>
          <cell r="J37" t="str">
            <v>Компрессор ЗИФ. Станция воздушно-компрессорная электрическая ЗИФ-СВЭ-2,5/0,7 ШМ-R</v>
          </cell>
          <cell r="K37" t="str">
            <v>Компрессор ЗИФ 15 кВт, 2,5 м3/мин, 7 бар винтовой. ЗИФ-СВЭ-2,5/0,7 ШМ-R</v>
          </cell>
          <cell r="L37">
            <v>2.48</v>
          </cell>
          <cell r="O37">
            <v>0</v>
          </cell>
          <cell r="P37">
            <v>7</v>
          </cell>
          <cell r="R37">
            <v>15</v>
          </cell>
          <cell r="X37" t="str">
            <v>+1...+45 °С</v>
          </cell>
          <cell r="Y37" t="str">
            <v>1020*640*1020</v>
          </cell>
          <cell r="Z37" t="str">
            <v>1020</v>
          </cell>
          <cell r="AA37" t="str">
            <v>640</v>
          </cell>
          <cell r="AB37" t="str">
            <v>1020</v>
          </cell>
          <cell r="AC37">
            <v>250</v>
          </cell>
          <cell r="AD37" t="str">
            <v>В помещении</v>
          </cell>
          <cell r="AE37" t="str">
            <v>G3/4</v>
          </cell>
          <cell r="AH37">
            <v>60</v>
          </cell>
          <cell r="AI37">
            <v>1000</v>
          </cell>
          <cell r="AJ37" t="str">
            <v>Воздушное</v>
          </cell>
          <cell r="AL37" t="str">
            <v>Похож на Atlas Copco GA 15 7,5</v>
          </cell>
          <cell r="AM37" t="str">
            <v>Воздух</v>
          </cell>
          <cell r="AN37" t="str">
            <v>≤3</v>
          </cell>
          <cell r="AO37">
            <v>105</v>
          </cell>
          <cell r="AP37">
            <v>6.5</v>
          </cell>
          <cell r="AR37" t="str">
            <v>+15 ℃ к t°C окр. среды</v>
          </cell>
          <cell r="AS37">
            <v>10</v>
          </cell>
          <cell r="AU37">
            <v>117</v>
          </cell>
          <cell r="AV37" t="str">
            <v>≤65</v>
          </cell>
          <cell r="AW37" t="str">
            <v>Контроллер</v>
          </cell>
          <cell r="AX3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7" t="str">
            <v>На раме, в кожухе</v>
          </cell>
          <cell r="BA37" t="str">
            <v>прямой</v>
          </cell>
          <cell r="BB37" t="str">
            <v>Электрический</v>
          </cell>
          <cell r="BC37" t="str">
            <v>Винтовой</v>
          </cell>
          <cell r="BD37" t="str">
            <v>Маслозаполненный</v>
          </cell>
          <cell r="BE37" t="str">
            <v>Асинхронный</v>
          </cell>
          <cell r="BF37" t="str">
            <v>Дросселирование на всасывании + пуск-остановка</v>
          </cell>
          <cell r="BG37" t="str">
            <v>Звезда-треугольник (Y-△)</v>
          </cell>
          <cell r="BH37" t="str">
            <v>Нет</v>
          </cell>
          <cell r="BJ37">
            <v>3000</v>
          </cell>
          <cell r="BO37" t="str">
            <v>380 В, 50 Гц</v>
          </cell>
          <cell r="BP37" t="str">
            <v>F</v>
          </cell>
          <cell r="BQ37" t="str">
            <v>IE3</v>
          </cell>
          <cell r="BR37" t="str">
            <v>IP23</v>
          </cell>
          <cell r="BS37" t="str">
            <v>3х10</v>
          </cell>
          <cell r="BU37">
            <v>0.45</v>
          </cell>
          <cell r="CC37" t="str">
            <v>В наличии</v>
          </cell>
          <cell r="CD37">
            <v>201195.69097599998</v>
          </cell>
        </row>
        <row r="38">
          <cell r="G38" t="str">
            <v>ЗИФ-00046760</v>
          </cell>
          <cell r="H38" t="str">
            <v>ЗИФ-СВЭ-2,4/0,8 ШМ-R</v>
          </cell>
          <cell r="I38" t="str">
            <v>ЗИФ-СВЭ-2,4/0,8 ШМ-R. Компрессорная станция (АРМ49-15ШМ)</v>
          </cell>
          <cell r="J38" t="str">
            <v>Компрессор ЗИФ. Станция воздушно-компрессорная электрическая ЗИФ-СВЭ-2,4/0,8 ШМ-R</v>
          </cell>
          <cell r="K38" t="str">
            <v>Компрессор ЗИФ 15 кВт, 2,4 м3/мин, 8 бар винтовой. ЗИФ-СВЭ-2,4/0,8 ШМ-R</v>
          </cell>
          <cell r="L38">
            <v>2.37</v>
          </cell>
          <cell r="O38">
            <v>0</v>
          </cell>
          <cell r="P38">
            <v>8</v>
          </cell>
          <cell r="R38">
            <v>15</v>
          </cell>
          <cell r="X38" t="str">
            <v>+1...+45 °С</v>
          </cell>
          <cell r="Y38" t="str">
            <v>1020*640*1020</v>
          </cell>
          <cell r="Z38" t="str">
            <v>1020</v>
          </cell>
          <cell r="AA38" t="str">
            <v>640</v>
          </cell>
          <cell r="AB38" t="str">
            <v>1020</v>
          </cell>
          <cell r="AC38">
            <v>250</v>
          </cell>
          <cell r="AD38" t="str">
            <v>В помещении</v>
          </cell>
          <cell r="AE38" t="str">
            <v>G3/4</v>
          </cell>
          <cell r="AH38">
            <v>60</v>
          </cell>
          <cell r="AI38">
            <v>1000</v>
          </cell>
          <cell r="AJ38" t="str">
            <v>Воздушное</v>
          </cell>
          <cell r="AL38" t="str">
            <v>Похож на Atlas Copco GA 7,5 7,5</v>
          </cell>
          <cell r="AM38" t="str">
            <v>Воздух</v>
          </cell>
          <cell r="AN38" t="str">
            <v>≤3</v>
          </cell>
          <cell r="AO38">
            <v>105</v>
          </cell>
          <cell r="AP38">
            <v>6.5</v>
          </cell>
          <cell r="AR38" t="str">
            <v>+15 ℃ к t°C окр. среды</v>
          </cell>
          <cell r="AS38">
            <v>10</v>
          </cell>
          <cell r="AU38">
            <v>117</v>
          </cell>
          <cell r="AV38" t="str">
            <v>≤65</v>
          </cell>
          <cell r="AW38" t="str">
            <v>Контроллер</v>
          </cell>
          <cell r="AX3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8" t="str">
            <v>На раме, в кожухе</v>
          </cell>
          <cell r="BA38" t="str">
            <v>прямой</v>
          </cell>
          <cell r="BB38" t="str">
            <v>Электрический</v>
          </cell>
          <cell r="BC38" t="str">
            <v>Винтовой</v>
          </cell>
          <cell r="BD38" t="str">
            <v>Маслозаполненный</v>
          </cell>
          <cell r="BE38" t="str">
            <v>Асинхронный</v>
          </cell>
          <cell r="BF38" t="str">
            <v>Дросселирование на всасывании + пуск-остановка</v>
          </cell>
          <cell r="BG38" t="str">
            <v>Звезда-треугольник (Y-△)</v>
          </cell>
          <cell r="BH38" t="str">
            <v>Нет</v>
          </cell>
          <cell r="BJ38">
            <v>3000</v>
          </cell>
          <cell r="BO38" t="str">
            <v>380 В, 50 Гц</v>
          </cell>
          <cell r="BP38" t="str">
            <v>F</v>
          </cell>
          <cell r="BQ38" t="str">
            <v>IE3</v>
          </cell>
          <cell r="BR38" t="str">
            <v>IP23</v>
          </cell>
          <cell r="BS38" t="str">
            <v>3х10</v>
          </cell>
          <cell r="BU38">
            <v>0.45</v>
          </cell>
          <cell r="CC38" t="str">
            <v>В наличии</v>
          </cell>
          <cell r="CD38">
            <v>201195.69097599998</v>
          </cell>
        </row>
        <row r="39">
          <cell r="G39" t="str">
            <v>ЗИФ-00043946</v>
          </cell>
          <cell r="H39" t="str">
            <v>ЗИФ-СВЭ-2,3/1,0 ШМ-R</v>
          </cell>
          <cell r="I39" t="str">
            <v>ЗИФ-СВЭ-2,3/1,0 ШМ-R. Компрессорная станция (АРМ49-15ШМ)</v>
          </cell>
          <cell r="J39" t="str">
            <v>Компрессор ЗИФ. Станция воздушно-компрессорная электрическая ЗИФ-СВЭ-2,3/1,0 ШМ-R</v>
          </cell>
          <cell r="K39" t="str">
            <v>Компрессор ЗИФ 15 кВт, 2,3 м3/мин, 10 бар винтовой. ЗИФ-СВЭ-2,3/1,0 ШМ-R</v>
          </cell>
          <cell r="L39">
            <v>2.15</v>
          </cell>
          <cell r="O39">
            <v>0</v>
          </cell>
          <cell r="P39">
            <v>10</v>
          </cell>
          <cell r="R39">
            <v>15</v>
          </cell>
          <cell r="X39" t="str">
            <v>+1...+45 °С</v>
          </cell>
          <cell r="Y39" t="str">
            <v>1020*640*1020</v>
          </cell>
          <cell r="Z39" t="str">
            <v>1020</v>
          </cell>
          <cell r="AA39" t="str">
            <v>640</v>
          </cell>
          <cell r="AB39" t="str">
            <v>1020</v>
          </cell>
          <cell r="AC39">
            <v>250</v>
          </cell>
          <cell r="AD39" t="str">
            <v>В помещении</v>
          </cell>
          <cell r="AE39" t="str">
            <v>G3/4</v>
          </cell>
          <cell r="AH39">
            <v>60</v>
          </cell>
          <cell r="AI39">
            <v>1000</v>
          </cell>
          <cell r="AJ39" t="str">
            <v>Воздушное</v>
          </cell>
          <cell r="AL39" t="str">
            <v>Похож на Atlas Copco GA 15 10</v>
          </cell>
          <cell r="AM39" t="str">
            <v>Воздух</v>
          </cell>
          <cell r="AN39" t="str">
            <v>≤3</v>
          </cell>
          <cell r="AO39">
            <v>105</v>
          </cell>
          <cell r="AP39">
            <v>6.5</v>
          </cell>
          <cell r="AR39" t="str">
            <v>+15 ℃ к t°C окр. среды</v>
          </cell>
          <cell r="AS39">
            <v>10</v>
          </cell>
          <cell r="AU39">
            <v>117</v>
          </cell>
          <cell r="AV39" t="str">
            <v>≤65</v>
          </cell>
          <cell r="AW39" t="str">
            <v>Контроллер</v>
          </cell>
          <cell r="AX3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3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39" t="str">
            <v>На раме, в кожухе</v>
          </cell>
          <cell r="BA39" t="str">
            <v>прямой</v>
          </cell>
          <cell r="BB39" t="str">
            <v>Электрический</v>
          </cell>
          <cell r="BC39" t="str">
            <v>Винтовой</v>
          </cell>
          <cell r="BD39" t="str">
            <v>Маслозаполненный</v>
          </cell>
          <cell r="BE39" t="str">
            <v>Асинхронный</v>
          </cell>
          <cell r="BF39" t="str">
            <v>Дросселирование на всасывании + пуск-остановка</v>
          </cell>
          <cell r="BG39" t="str">
            <v>Звезда-треугольник (Y-△)</v>
          </cell>
          <cell r="BH39" t="str">
            <v>Нет</v>
          </cell>
          <cell r="BJ39">
            <v>3000</v>
          </cell>
          <cell r="BO39" t="str">
            <v>380 В, 50 Гц</v>
          </cell>
          <cell r="BP39" t="str">
            <v>F</v>
          </cell>
          <cell r="BQ39" t="str">
            <v>IE3</v>
          </cell>
          <cell r="BR39" t="str">
            <v>IP23</v>
          </cell>
          <cell r="BS39" t="str">
            <v>3х10</v>
          </cell>
          <cell r="BU39">
            <v>0.45</v>
          </cell>
          <cell r="CC39" t="str">
            <v>В наличии</v>
          </cell>
          <cell r="CD39">
            <v>201195.69097599998</v>
          </cell>
        </row>
        <row r="40">
          <cell r="G40" t="str">
            <v>ЗИФ-00043947</v>
          </cell>
          <cell r="H40" t="str">
            <v>ЗИФ-СВЭ-3/0,7 ШМ-R</v>
          </cell>
          <cell r="I40" t="str">
            <v>ЗИФ-СВЭ-3/0,7 ШМ-R. Компрессорная станция (АРМ49-18ШМ)</v>
          </cell>
          <cell r="J40" t="str">
            <v>Компрессор ЗИФ. Станция воздушно-компрессорная электрическая ЗИФ-СВЭ-3/0,7 ШМ-R</v>
          </cell>
          <cell r="K40" t="str">
            <v>Компрессор ЗИФ 18,5 кВт, 3 м3/мин, 7 бар винтовой. ЗИФ-СВЭ-3/0,7 ШМ-R</v>
          </cell>
          <cell r="L40">
            <v>2.88</v>
          </cell>
          <cell r="O40">
            <v>0</v>
          </cell>
          <cell r="P40">
            <v>7</v>
          </cell>
          <cell r="R40">
            <v>18.5</v>
          </cell>
          <cell r="X40" t="str">
            <v>+1...+45 °С</v>
          </cell>
          <cell r="Y40" t="str">
            <v>1100*670*1130</v>
          </cell>
          <cell r="Z40" t="str">
            <v>1100</v>
          </cell>
          <cell r="AA40" t="str">
            <v>670</v>
          </cell>
          <cell r="AB40" t="str">
            <v>1130</v>
          </cell>
          <cell r="AC40">
            <v>320</v>
          </cell>
          <cell r="AD40" t="str">
            <v>В помещении</v>
          </cell>
          <cell r="AE40" t="str">
            <v>G1 1/4</v>
          </cell>
          <cell r="AH40">
            <v>60</v>
          </cell>
          <cell r="AI40">
            <v>1000</v>
          </cell>
          <cell r="AJ40" t="str">
            <v>Воздушное</v>
          </cell>
          <cell r="AL40" t="str">
            <v>Похож на Atlas Copco GA 18 7,5</v>
          </cell>
          <cell r="AM40" t="str">
            <v>Воздух</v>
          </cell>
          <cell r="AN40" t="str">
            <v>≤3</v>
          </cell>
          <cell r="AO40">
            <v>105</v>
          </cell>
          <cell r="AP40">
            <v>6.5</v>
          </cell>
          <cell r="AR40" t="str">
            <v>+15 ℃ к t°C окр. среды</v>
          </cell>
          <cell r="AS40">
            <v>16</v>
          </cell>
          <cell r="AU40">
            <v>117</v>
          </cell>
          <cell r="AV40" t="str">
            <v>≤75</v>
          </cell>
          <cell r="AW40" t="str">
            <v>Контроллер</v>
          </cell>
          <cell r="AX4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0" t="str">
            <v>На раме, в кожухе</v>
          </cell>
          <cell r="BA40" t="str">
            <v>прямой</v>
          </cell>
          <cell r="BB40" t="str">
            <v>Электрический</v>
          </cell>
          <cell r="BC40" t="str">
            <v>Винтовой</v>
          </cell>
          <cell r="BD40" t="str">
            <v>Маслозаполненный</v>
          </cell>
          <cell r="BE40" t="str">
            <v>Асинхронный</v>
          </cell>
          <cell r="BF40" t="str">
            <v>Дросселирование на всасывании + пуск-остановка</v>
          </cell>
          <cell r="BG40" t="str">
            <v>Звезда-треугольник (Y-△)</v>
          </cell>
          <cell r="BH40" t="str">
            <v>Нет</v>
          </cell>
          <cell r="BJ40">
            <v>3000</v>
          </cell>
          <cell r="BO40" t="str">
            <v>380 В, 50 Гц</v>
          </cell>
          <cell r="BP40" t="str">
            <v>F</v>
          </cell>
          <cell r="BQ40" t="str">
            <v>IE3</v>
          </cell>
          <cell r="BR40" t="str">
            <v>IP23</v>
          </cell>
          <cell r="BS40" t="str">
            <v>3х16</v>
          </cell>
          <cell r="BU40">
            <v>0.45</v>
          </cell>
          <cell r="CC40" t="str">
            <v>В наличии</v>
          </cell>
          <cell r="CD40">
            <v>294853.19167999999</v>
          </cell>
        </row>
        <row r="41">
          <cell r="G41" t="str">
            <v>ЗИФ-00046761</v>
          </cell>
          <cell r="H41" t="str">
            <v>ЗИФ-СВЭ-2,9/0,8 ШМ-R</v>
          </cell>
          <cell r="I41" t="str">
            <v>ЗИФ-СВЭ-2,9/0,8 ШМ-R. Компрессорная станция (АРМ49-18ШМ)</v>
          </cell>
          <cell r="J41" t="str">
            <v>Компрессор ЗИФ. Станция воздушно-компрессорная электрическая ЗИФ-СВЭ-2,9/0,8 ШМ-R</v>
          </cell>
          <cell r="K41" t="str">
            <v>Компрессор ЗИФ 18,5 кВт, 2,9 м3/мин, 8 бар винтовой  ЗИФ-СВЭ-2,9/0,8 ШМ-R</v>
          </cell>
          <cell r="L41">
            <v>2.87</v>
          </cell>
          <cell r="O41">
            <v>0</v>
          </cell>
          <cell r="P41">
            <v>8</v>
          </cell>
          <cell r="R41">
            <v>18.5</v>
          </cell>
          <cell r="X41" t="str">
            <v>+1...+45 °С</v>
          </cell>
          <cell r="Y41" t="str">
            <v>1100*670*1130</v>
          </cell>
          <cell r="Z41" t="str">
            <v>1100</v>
          </cell>
          <cell r="AA41" t="str">
            <v>670</v>
          </cell>
          <cell r="AB41" t="str">
            <v>1130</v>
          </cell>
          <cell r="AC41">
            <v>320</v>
          </cell>
          <cell r="AD41" t="str">
            <v>В помещении</v>
          </cell>
          <cell r="AE41" t="str">
            <v>G1 1/4</v>
          </cell>
          <cell r="AH41">
            <v>60</v>
          </cell>
          <cell r="AI41">
            <v>1000</v>
          </cell>
          <cell r="AJ41" t="str">
            <v>Воздушное</v>
          </cell>
          <cell r="AL41" t="str">
            <v>Похож на Atlas Copco GA 18 7,5</v>
          </cell>
          <cell r="AM41" t="str">
            <v>Воздух</v>
          </cell>
          <cell r="AN41" t="str">
            <v>≤3</v>
          </cell>
          <cell r="AO41">
            <v>105</v>
          </cell>
          <cell r="AP41">
            <v>6.5</v>
          </cell>
          <cell r="AR41" t="str">
            <v>+15 ℃ к t°C окр. среды</v>
          </cell>
          <cell r="AS41">
            <v>16</v>
          </cell>
          <cell r="AU41">
            <v>117</v>
          </cell>
          <cell r="AV41" t="str">
            <v>≤75</v>
          </cell>
          <cell r="AW41" t="str">
            <v>Контроллер</v>
          </cell>
          <cell r="AX4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1" t="str">
            <v>На раме, в кожухе</v>
          </cell>
          <cell r="BA41" t="str">
            <v>прямой</v>
          </cell>
          <cell r="BB41" t="str">
            <v>Электрический</v>
          </cell>
          <cell r="BC41" t="str">
            <v>Винтовой</v>
          </cell>
          <cell r="BD41" t="str">
            <v>Маслозаполненный</v>
          </cell>
          <cell r="BE41" t="str">
            <v>Асинхронный</v>
          </cell>
          <cell r="BF41" t="str">
            <v>Дросселирование на всасывании + пуск-остановка</v>
          </cell>
          <cell r="BG41" t="str">
            <v>Звезда-треугольник (Y-△)</v>
          </cell>
          <cell r="BH41" t="str">
            <v>Нет</v>
          </cell>
          <cell r="BJ41">
            <v>3000</v>
          </cell>
          <cell r="BO41" t="str">
            <v>380 В, 50 Гц</v>
          </cell>
          <cell r="BP41" t="str">
            <v>F</v>
          </cell>
          <cell r="BQ41" t="str">
            <v>IE3</v>
          </cell>
          <cell r="BR41" t="str">
            <v>IP23</v>
          </cell>
          <cell r="BS41" t="str">
            <v>3х16</v>
          </cell>
          <cell r="BU41">
            <v>0.45</v>
          </cell>
          <cell r="CC41" t="str">
            <v>В наличии</v>
          </cell>
          <cell r="CD41">
            <v>294853.19167999999</v>
          </cell>
        </row>
        <row r="42">
          <cell r="G42" t="str">
            <v>ЗИФ-00043948</v>
          </cell>
          <cell r="H42" t="str">
            <v>ЗИФ-СВЭ-2,5/1,0 ШМ-R</v>
          </cell>
          <cell r="I42" t="str">
            <v>ЗИФ-СВЭ-2,5/1,0 ШМ-R. Компрессорная станция (АРМ49-18ШМ)</v>
          </cell>
          <cell r="J42" t="str">
            <v>Компрессор ЗИФ. Станция воздушно-компрессорная электрическая ЗИФ-СВЭ-2,5/1,0 ШМ-R</v>
          </cell>
          <cell r="K42" t="str">
            <v>Компрессор ЗИФ 18,5 кВт, 2,5 м3/мин, 10 бар винтовой. ЗИФ-СВЭ-2,5/1,0 ШМ-R</v>
          </cell>
          <cell r="L42">
            <v>2.85</v>
          </cell>
          <cell r="O42">
            <v>0</v>
          </cell>
          <cell r="P42">
            <v>10</v>
          </cell>
          <cell r="R42">
            <v>18.5</v>
          </cell>
          <cell r="X42" t="str">
            <v>+1...+45 °С</v>
          </cell>
          <cell r="Y42" t="str">
            <v>1100*670*1130</v>
          </cell>
          <cell r="Z42" t="str">
            <v>1100</v>
          </cell>
          <cell r="AA42" t="str">
            <v>670</v>
          </cell>
          <cell r="AB42" t="str">
            <v>1130</v>
          </cell>
          <cell r="AC42">
            <v>320</v>
          </cell>
          <cell r="AD42" t="str">
            <v>В помещении</v>
          </cell>
          <cell r="AE42" t="str">
            <v>G1 1/4</v>
          </cell>
          <cell r="AH42">
            <v>60</v>
          </cell>
          <cell r="AI42">
            <v>1000</v>
          </cell>
          <cell r="AJ42" t="str">
            <v>Воздушное</v>
          </cell>
          <cell r="AL42" t="str">
            <v>Похож на Atlas Copco GA 18 10</v>
          </cell>
          <cell r="AM42" t="str">
            <v>Воздух</v>
          </cell>
          <cell r="AN42" t="str">
            <v>≤3</v>
          </cell>
          <cell r="AO42">
            <v>105</v>
          </cell>
          <cell r="AP42">
            <v>6.5</v>
          </cell>
          <cell r="AR42" t="str">
            <v>+15 ℃ к t°C окр. среды</v>
          </cell>
          <cell r="AS42">
            <v>16</v>
          </cell>
          <cell r="AU42">
            <v>117</v>
          </cell>
          <cell r="AV42" t="str">
            <v>≤75</v>
          </cell>
          <cell r="AW42" t="str">
            <v>Контроллер</v>
          </cell>
          <cell r="AX4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2" t="str">
            <v>На раме, в кожухе</v>
          </cell>
          <cell r="BA42" t="str">
            <v>прямой</v>
          </cell>
          <cell r="BB42" t="str">
            <v>Электрический</v>
          </cell>
          <cell r="BC42" t="str">
            <v>Винтовой</v>
          </cell>
          <cell r="BD42" t="str">
            <v>Маслозаполненный</v>
          </cell>
          <cell r="BE42" t="str">
            <v>Асинхронный</v>
          </cell>
          <cell r="BF42" t="str">
            <v>Дросселирование на всасывании + пуск-остановка</v>
          </cell>
          <cell r="BG42" t="str">
            <v>Звезда-треугольник (Y-△)</v>
          </cell>
          <cell r="BH42" t="str">
            <v>Нет</v>
          </cell>
          <cell r="BJ42">
            <v>3000</v>
          </cell>
          <cell r="BO42" t="str">
            <v>380 В, 50 Гц</v>
          </cell>
          <cell r="BP42" t="str">
            <v>F</v>
          </cell>
          <cell r="BQ42" t="str">
            <v>IE3</v>
          </cell>
          <cell r="BR42" t="str">
            <v>IP23</v>
          </cell>
          <cell r="BS42" t="str">
            <v>3х16</v>
          </cell>
          <cell r="BU42">
            <v>0.45</v>
          </cell>
          <cell r="CC42" t="str">
            <v>В наличии</v>
          </cell>
          <cell r="CD42">
            <v>294853.19167999999</v>
          </cell>
        </row>
        <row r="43">
          <cell r="G43" t="str">
            <v>ЗИФ-00043949</v>
          </cell>
          <cell r="H43" t="str">
            <v>ЗИФ-СВЭ-4/0,7 ШМ-R</v>
          </cell>
          <cell r="I43" t="str">
            <v>ЗИФ-СВЭ-4/0,7 ШМ-R. Компрессорная станция (АРМ49-22ШМ)</v>
          </cell>
          <cell r="J43" t="str">
            <v>Компрессор ЗИФ. Станция воздушно-компрессорная электрическая ЗИФ-СВЭ-4/0,7 ШМ-R</v>
          </cell>
          <cell r="K43" t="str">
            <v>Компрессор ЗИФ 22 кВт, 4 м3/мин, 7 бар винтовой. ЗИФ-СВЭ-4/0,7 ШМ-R</v>
          </cell>
          <cell r="L43">
            <v>3.74</v>
          </cell>
          <cell r="O43">
            <v>0</v>
          </cell>
          <cell r="P43">
            <v>7</v>
          </cell>
          <cell r="R43">
            <v>22</v>
          </cell>
          <cell r="X43" t="str">
            <v>+1...+45 °С</v>
          </cell>
          <cell r="Y43" t="str">
            <v>1100*670*1130</v>
          </cell>
          <cell r="Z43" t="str">
            <v>1100</v>
          </cell>
          <cell r="AA43" t="str">
            <v>670</v>
          </cell>
          <cell r="AB43" t="str">
            <v>1130</v>
          </cell>
          <cell r="AC43">
            <v>320</v>
          </cell>
          <cell r="AD43" t="str">
            <v>В помещении</v>
          </cell>
          <cell r="AE43" t="str">
            <v>G1 1/4</v>
          </cell>
          <cell r="AH43">
            <v>60</v>
          </cell>
          <cell r="AI43">
            <v>1000</v>
          </cell>
          <cell r="AJ43" t="str">
            <v>Воздушное</v>
          </cell>
          <cell r="AL43" t="str">
            <v>Похож на Atlas Copco GA 22 7,5</v>
          </cell>
          <cell r="AM43" t="str">
            <v>Воздух</v>
          </cell>
          <cell r="AN43" t="str">
            <v>≤3</v>
          </cell>
          <cell r="AO43">
            <v>105</v>
          </cell>
          <cell r="AP43">
            <v>6.5</v>
          </cell>
          <cell r="AR43" t="str">
            <v>+15 ℃ к t°C окр. среды</v>
          </cell>
          <cell r="AS43">
            <v>16</v>
          </cell>
          <cell r="AU43">
            <v>117</v>
          </cell>
          <cell r="AV43" t="str">
            <v>≤75</v>
          </cell>
          <cell r="AW43" t="str">
            <v>Контроллер</v>
          </cell>
          <cell r="AX4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3" t="str">
            <v>На раме, в кожухе</v>
          </cell>
          <cell r="BA43" t="str">
            <v>прямой</v>
          </cell>
          <cell r="BB43" t="str">
            <v>Электрический</v>
          </cell>
          <cell r="BC43" t="str">
            <v>Винтовой</v>
          </cell>
          <cell r="BD43" t="str">
            <v>Маслозаполненный</v>
          </cell>
          <cell r="BE43" t="str">
            <v>Асинхронный</v>
          </cell>
          <cell r="BF43" t="str">
            <v>Дросселирование на всасывании + пуск-остановка</v>
          </cell>
          <cell r="BG43" t="str">
            <v>Звезда-треугольник (Y-△)</v>
          </cell>
          <cell r="BH43" t="str">
            <v>Нет</v>
          </cell>
          <cell r="BJ43">
            <v>3000</v>
          </cell>
          <cell r="BO43" t="str">
            <v>380 В, 50 Гц</v>
          </cell>
          <cell r="BP43" t="str">
            <v>F</v>
          </cell>
          <cell r="BQ43" t="str">
            <v>IE3</v>
          </cell>
          <cell r="BR43" t="str">
            <v>IP23</v>
          </cell>
          <cell r="BS43" t="str">
            <v>3х16</v>
          </cell>
          <cell r="BU43">
            <v>0.45</v>
          </cell>
          <cell r="CC43" t="str">
            <v>В наличии</v>
          </cell>
          <cell r="CD43">
            <v>255663.279056</v>
          </cell>
        </row>
        <row r="44">
          <cell r="G44" t="str">
            <v>ЗИФ-00046762</v>
          </cell>
          <cell r="H44" t="str">
            <v>ЗИФ-СВЭ-3,9/0,8 ШМ-R</v>
          </cell>
          <cell r="I44" t="str">
            <v>ЗИФ-СВЭ-3,9/0,8 ШМ-R. Компрессорная станция (АРМ49-22ШМ)</v>
          </cell>
          <cell r="J44" t="str">
            <v>Компрессор ЗИФ. Станция воздушно-компрессорная электрическая ЗИФ-СВЭ-3,9/0,8 ШМ-R</v>
          </cell>
          <cell r="K44" t="str">
            <v>Компрессор ЗИФ 22 кВт, 3,9 м3/мин, 8 бар винтовой. ЗИФ-СВЭ-3,9/0,8 ШМ-R</v>
          </cell>
          <cell r="L44">
            <v>3.56</v>
          </cell>
          <cell r="O44">
            <v>0</v>
          </cell>
          <cell r="P44">
            <v>8</v>
          </cell>
          <cell r="R44">
            <v>22</v>
          </cell>
          <cell r="X44" t="str">
            <v>+1...+45 °С</v>
          </cell>
          <cell r="Y44" t="str">
            <v>1100*670*1130</v>
          </cell>
          <cell r="Z44" t="str">
            <v>1100</v>
          </cell>
          <cell r="AA44" t="str">
            <v>670</v>
          </cell>
          <cell r="AB44" t="str">
            <v>1130</v>
          </cell>
          <cell r="AC44">
            <v>320</v>
          </cell>
          <cell r="AD44" t="str">
            <v>В помещении</v>
          </cell>
          <cell r="AE44" t="str">
            <v>G1 1/4</v>
          </cell>
          <cell r="AH44">
            <v>60</v>
          </cell>
          <cell r="AI44">
            <v>1000</v>
          </cell>
          <cell r="AJ44" t="str">
            <v>Воздушное</v>
          </cell>
          <cell r="AL44" t="str">
            <v>Похож на Atlas Copco GA 22 7,5</v>
          </cell>
          <cell r="AM44" t="str">
            <v>Воздух</v>
          </cell>
          <cell r="AN44" t="str">
            <v>≤3</v>
          </cell>
          <cell r="AO44">
            <v>105</v>
          </cell>
          <cell r="AP44">
            <v>6.5</v>
          </cell>
          <cell r="AR44" t="str">
            <v>+15 ℃ к t°C окр. среды</v>
          </cell>
          <cell r="AS44">
            <v>16</v>
          </cell>
          <cell r="AU44">
            <v>117</v>
          </cell>
          <cell r="AV44" t="str">
            <v>≤75</v>
          </cell>
          <cell r="AW44" t="str">
            <v>Контроллер</v>
          </cell>
          <cell r="AX4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4" t="str">
            <v>На раме, в кожухе</v>
          </cell>
          <cell r="BA44" t="str">
            <v>прямой</v>
          </cell>
          <cell r="BB44" t="str">
            <v>Электрический</v>
          </cell>
          <cell r="BC44" t="str">
            <v>Винтовой</v>
          </cell>
          <cell r="BD44" t="str">
            <v>Маслозаполненный</v>
          </cell>
          <cell r="BE44" t="str">
            <v>Асинхронный</v>
          </cell>
          <cell r="BF44" t="str">
            <v>Дросселирование на всасывании + пуск-остановка</v>
          </cell>
          <cell r="BG44" t="str">
            <v>Звезда-треугольник (Y-△)</v>
          </cell>
          <cell r="BH44" t="str">
            <v>Нет</v>
          </cell>
          <cell r="BJ44">
            <v>3000</v>
          </cell>
          <cell r="BO44" t="str">
            <v>380 В, 50 Гц</v>
          </cell>
          <cell r="BP44" t="str">
            <v>F</v>
          </cell>
          <cell r="BQ44" t="str">
            <v>IE3</v>
          </cell>
          <cell r="BR44" t="str">
            <v>IP23</v>
          </cell>
          <cell r="BS44" t="str">
            <v>3х16</v>
          </cell>
          <cell r="BU44">
            <v>0.45</v>
          </cell>
          <cell r="CC44" t="str">
            <v>В наличии</v>
          </cell>
          <cell r="CD44">
            <v>255663.279056</v>
          </cell>
        </row>
        <row r="45">
          <cell r="G45" t="str">
            <v>ЗИФ-00043950</v>
          </cell>
          <cell r="H45" t="str">
            <v>ЗИФ-СВЭ-3,5/1,0 ШМ-R</v>
          </cell>
          <cell r="I45" t="str">
            <v>ЗИФ-СВЭ-3,5/1,0 ШМ-R. Компрессорная станция (АРМ49-22ШМ)</v>
          </cell>
          <cell r="J45" t="str">
            <v>Компрессор ЗИФ. Станция воздушно-компрессорная электрическая ЗИФ-СВЭ-3,5/1,0 ШМ-R</v>
          </cell>
          <cell r="K45" t="str">
            <v>Компрессор ЗИФ 22 кВт, 3,5 м3/мин, 10 бар винтовой. ЗИФ-СВЭ-3,5/1,0 ШМ-R</v>
          </cell>
          <cell r="L45">
            <v>3.24</v>
          </cell>
          <cell r="O45">
            <v>0</v>
          </cell>
          <cell r="P45">
            <v>10</v>
          </cell>
          <cell r="R45">
            <v>22</v>
          </cell>
          <cell r="X45" t="str">
            <v>+1...+45 °С</v>
          </cell>
          <cell r="Y45" t="str">
            <v>1100*670*1130</v>
          </cell>
          <cell r="Z45" t="str">
            <v>1100</v>
          </cell>
          <cell r="AA45" t="str">
            <v>670</v>
          </cell>
          <cell r="AB45" t="str">
            <v>1130</v>
          </cell>
          <cell r="AC45">
            <v>320</v>
          </cell>
          <cell r="AD45" t="str">
            <v>В помещении</v>
          </cell>
          <cell r="AE45" t="str">
            <v>G1 1/4</v>
          </cell>
          <cell r="AH45">
            <v>60</v>
          </cell>
          <cell r="AI45">
            <v>1000</v>
          </cell>
          <cell r="AJ45" t="str">
            <v>Воздушное</v>
          </cell>
          <cell r="AL45" t="str">
            <v>Похож на Atlas Copco GA 22 10</v>
          </cell>
          <cell r="AM45" t="str">
            <v>Воздух</v>
          </cell>
          <cell r="AN45" t="str">
            <v>≤3</v>
          </cell>
          <cell r="AO45">
            <v>105</v>
          </cell>
          <cell r="AP45">
            <v>6.5</v>
          </cell>
          <cell r="AR45" t="str">
            <v>+15 ℃ к t°C окр. среды</v>
          </cell>
          <cell r="AS45">
            <v>16</v>
          </cell>
          <cell r="AU45">
            <v>117</v>
          </cell>
          <cell r="AV45" t="str">
            <v>≤75</v>
          </cell>
          <cell r="AW45" t="str">
            <v>Контроллер</v>
          </cell>
          <cell r="AX4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5" t="str">
            <v>На раме, в кожухе</v>
          </cell>
          <cell r="BA45" t="str">
            <v>прямой</v>
          </cell>
          <cell r="BB45" t="str">
            <v>Электрический</v>
          </cell>
          <cell r="BC45" t="str">
            <v>Винтовой</v>
          </cell>
          <cell r="BD45" t="str">
            <v>Маслозаполненный</v>
          </cell>
          <cell r="BE45" t="str">
            <v>Асинхронный</v>
          </cell>
          <cell r="BF45" t="str">
            <v>Дросселирование на всасывании + пуск-остановка</v>
          </cell>
          <cell r="BG45" t="str">
            <v>Звезда-треугольник (Y-△)</v>
          </cell>
          <cell r="BH45" t="str">
            <v>Нет</v>
          </cell>
          <cell r="BJ45">
            <v>3000</v>
          </cell>
          <cell r="BO45" t="str">
            <v>380 В, 50 Гц</v>
          </cell>
          <cell r="BP45" t="str">
            <v>F</v>
          </cell>
          <cell r="BQ45" t="str">
            <v>IE3</v>
          </cell>
          <cell r="BR45" t="str">
            <v>IP23</v>
          </cell>
          <cell r="BS45" t="str">
            <v>3х16</v>
          </cell>
          <cell r="BU45">
            <v>0.45</v>
          </cell>
          <cell r="CC45" t="str">
            <v>В наличии</v>
          </cell>
          <cell r="CD45">
            <v>255663.279056</v>
          </cell>
        </row>
        <row r="46">
          <cell r="G46" t="str">
            <v>ЗИФ-00043951</v>
          </cell>
          <cell r="H46" t="str">
            <v>ЗИФ-СВЭ-5/0,7 ШМ-R</v>
          </cell>
          <cell r="I46" t="str">
            <v>ЗИФ-СВЭ-5/0,7 ШМ-R. Компрессорная станция (АРМ49-30ШМ)</v>
          </cell>
          <cell r="J46" t="str">
            <v>Компрессор ЗИФ. Станция воздушно-компрессорная электрическая ЗИФ-СВЭ-5/0,7 ШМ-R</v>
          </cell>
          <cell r="K46" t="str">
            <v>Компрессор ЗИФ 30 кВт, 5 м3/мин, 7 бар винтовой. ЗИФ-СВЭ-5/0,7 ШМ-R</v>
          </cell>
          <cell r="L46">
            <v>5</v>
          </cell>
          <cell r="O46">
            <v>0</v>
          </cell>
          <cell r="P46">
            <v>7</v>
          </cell>
          <cell r="R46">
            <v>30</v>
          </cell>
          <cell r="X46" t="str">
            <v>+1...+45 °С</v>
          </cell>
          <cell r="Y46" t="str">
            <v>1220*850*1240</v>
          </cell>
          <cell r="Z46" t="str">
            <v>1220</v>
          </cell>
          <cell r="AA46" t="str">
            <v>850</v>
          </cell>
          <cell r="AB46" t="str">
            <v>1240</v>
          </cell>
          <cell r="AC46">
            <v>515</v>
          </cell>
          <cell r="AD46" t="str">
            <v>В помещении</v>
          </cell>
          <cell r="AE46" t="str">
            <v>G1 1/2</v>
          </cell>
          <cell r="AH46">
            <v>60</v>
          </cell>
          <cell r="AI46">
            <v>1000</v>
          </cell>
          <cell r="AJ46" t="str">
            <v>Воздушное</v>
          </cell>
          <cell r="AL46" t="str">
            <v>Похож на Atlas Copco GA 30 10</v>
          </cell>
          <cell r="AM46" t="str">
            <v>Воздух</v>
          </cell>
          <cell r="AN46" t="str">
            <v>≤3</v>
          </cell>
          <cell r="AO46">
            <v>105</v>
          </cell>
          <cell r="AP46">
            <v>6.5</v>
          </cell>
          <cell r="AR46" t="str">
            <v>+15 ℃ к t°C окр. среды</v>
          </cell>
          <cell r="AS46">
            <v>18</v>
          </cell>
          <cell r="AU46">
            <v>127</v>
          </cell>
          <cell r="AV46" t="str">
            <v>≤75</v>
          </cell>
          <cell r="AW46" t="str">
            <v>Контроллер</v>
          </cell>
          <cell r="AX4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6" t="str">
            <v>На раме, в кожухе</v>
          </cell>
          <cell r="BA46" t="str">
            <v>прямой</v>
          </cell>
          <cell r="BB46" t="str">
            <v>Электрический</v>
          </cell>
          <cell r="BC46" t="str">
            <v>Винтовой</v>
          </cell>
          <cell r="BD46" t="str">
            <v>Маслозаполненный</v>
          </cell>
          <cell r="BE46" t="str">
            <v>Асинхронный</v>
          </cell>
          <cell r="BF46" t="str">
            <v>Дросселирование на всасывании + пуск-остановка</v>
          </cell>
          <cell r="BG46" t="str">
            <v>Звезда-треугольник (Y-△)</v>
          </cell>
          <cell r="BH46" t="str">
            <v>Нет</v>
          </cell>
          <cell r="BJ46">
            <v>3000</v>
          </cell>
          <cell r="BO46" t="str">
            <v>380 В, 50 Гц</v>
          </cell>
          <cell r="BP46" t="str">
            <v>F</v>
          </cell>
          <cell r="BQ46" t="str">
            <v>IE3</v>
          </cell>
          <cell r="BR46" t="str">
            <v>IP23</v>
          </cell>
          <cell r="BS46" t="str">
            <v>3х35</v>
          </cell>
          <cell r="BU46">
            <v>0.86</v>
          </cell>
          <cell r="CC46" t="str">
            <v>В наличии</v>
          </cell>
          <cell r="CD46">
            <v>355146.50814400002</v>
          </cell>
        </row>
        <row r="47">
          <cell r="G47" t="str">
            <v>ЗИФ-00046763</v>
          </cell>
          <cell r="H47" t="str">
            <v>ЗИФ-СВЭ-4,9/0,8 ШМ-R</v>
          </cell>
          <cell r="I47" t="str">
            <v>ЗИФ-СВЭ-4,9/0,8 ШМ-R. Компрессорная станция (АРМ49-30ШМ)</v>
          </cell>
          <cell r="J47" t="str">
            <v>Компрессор ЗИФ. Станция воздушно-компрессорная электрическая ЗИФ-СВЭ-4,9/0,8 ШМ-R</v>
          </cell>
          <cell r="K47" t="str">
            <v>Компрессор ЗИФ 30 кВт, 4,9 м3/мин, 8 бар винтовой. ЗИФ-СВЭ-4,9/0,8 ШМ-R</v>
          </cell>
          <cell r="L47">
            <v>4.9000000000000004</v>
          </cell>
          <cell r="O47">
            <v>0</v>
          </cell>
          <cell r="P47">
            <v>8</v>
          </cell>
          <cell r="R47">
            <v>30</v>
          </cell>
          <cell r="X47" t="str">
            <v>+1...+45 °С</v>
          </cell>
          <cell r="Y47" t="str">
            <v>1220*850*1240</v>
          </cell>
          <cell r="Z47" t="str">
            <v>1220</v>
          </cell>
          <cell r="AA47" t="str">
            <v>850</v>
          </cell>
          <cell r="AB47" t="str">
            <v>1240</v>
          </cell>
          <cell r="AC47">
            <v>515</v>
          </cell>
          <cell r="AD47" t="str">
            <v>В помещении</v>
          </cell>
          <cell r="AE47" t="str">
            <v>G1 1/2</v>
          </cell>
          <cell r="AH47">
            <v>60</v>
          </cell>
          <cell r="AI47">
            <v>1000</v>
          </cell>
          <cell r="AJ47" t="str">
            <v>Воздушное</v>
          </cell>
          <cell r="AL47" t="str">
            <v>Похож на Atlas Copco GA 30 10</v>
          </cell>
          <cell r="AM47" t="str">
            <v>Воздух</v>
          </cell>
          <cell r="AN47" t="str">
            <v>≤3</v>
          </cell>
          <cell r="AO47">
            <v>105</v>
          </cell>
          <cell r="AP47">
            <v>6.5</v>
          </cell>
          <cell r="AR47" t="str">
            <v>+15 ℃ к t°C окр. среды</v>
          </cell>
          <cell r="AS47">
            <v>18</v>
          </cell>
          <cell r="AU47">
            <v>127</v>
          </cell>
          <cell r="AV47" t="str">
            <v>≤75</v>
          </cell>
          <cell r="AW47" t="str">
            <v>Контроллер</v>
          </cell>
          <cell r="AX4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7" t="str">
            <v>На раме, в кожухе</v>
          </cell>
          <cell r="BA47" t="str">
            <v>прямой</v>
          </cell>
          <cell r="BB47" t="str">
            <v>Электрический</v>
          </cell>
          <cell r="BC47" t="str">
            <v>Винтовой</v>
          </cell>
          <cell r="BD47" t="str">
            <v>Маслозаполненный</v>
          </cell>
          <cell r="BE47" t="str">
            <v>Асинхронный</v>
          </cell>
          <cell r="BF47" t="str">
            <v>Дросселирование на всасывании + пуск-остановка</v>
          </cell>
          <cell r="BG47" t="str">
            <v>Звезда-треугольник (Y-△)</v>
          </cell>
          <cell r="BH47" t="str">
            <v>Нет</v>
          </cell>
          <cell r="BJ47">
            <v>3000</v>
          </cell>
          <cell r="BO47" t="str">
            <v>380 В, 50 Гц</v>
          </cell>
          <cell r="BP47" t="str">
            <v>F</v>
          </cell>
          <cell r="BQ47" t="str">
            <v>IE3</v>
          </cell>
          <cell r="BR47" t="str">
            <v>IP23</v>
          </cell>
          <cell r="BS47" t="str">
            <v>3х35</v>
          </cell>
          <cell r="BU47">
            <v>0.86</v>
          </cell>
          <cell r="CC47" t="str">
            <v>В наличии</v>
          </cell>
          <cell r="CD47">
            <v>355146.50814400002</v>
          </cell>
        </row>
        <row r="48">
          <cell r="G48" t="str">
            <v>ЗИФ-00043952</v>
          </cell>
          <cell r="H48" t="str">
            <v>ЗИФ-СВЭ-4,5/1,0 ШМ-R</v>
          </cell>
          <cell r="I48" t="str">
            <v>ЗИФ-СВЭ-4,5/1,0 ШМ-R. Компрессорная станция (АРМ49-30ШМ)</v>
          </cell>
          <cell r="J48" t="str">
            <v>Компрессор ЗИФ. Станция воздушно-компрессорная электрическая ЗИФ-СВЭ-4,5/1,0 ШМ-R</v>
          </cell>
          <cell r="K48" t="str">
            <v>Компрессор ЗИФ 30 кВт, 4,5 м3/мин, 10 бар винтовой. ЗИФ-СВЭ-4,5/1,0 ШМ-R</v>
          </cell>
          <cell r="L48">
            <v>4.5</v>
          </cell>
          <cell r="O48">
            <v>0</v>
          </cell>
          <cell r="P48">
            <v>10</v>
          </cell>
          <cell r="R48">
            <v>30</v>
          </cell>
          <cell r="X48" t="str">
            <v>+1...+45 °С</v>
          </cell>
          <cell r="Y48" t="str">
            <v>1220*850*1240</v>
          </cell>
          <cell r="Z48" t="str">
            <v>1220</v>
          </cell>
          <cell r="AA48" t="str">
            <v>850</v>
          </cell>
          <cell r="AB48" t="str">
            <v>1240</v>
          </cell>
          <cell r="AC48">
            <v>515</v>
          </cell>
          <cell r="AD48" t="str">
            <v>В помещении</v>
          </cell>
          <cell r="AE48" t="str">
            <v>G1 1/2</v>
          </cell>
          <cell r="AH48">
            <v>60</v>
          </cell>
          <cell r="AI48">
            <v>1000</v>
          </cell>
          <cell r="AJ48" t="str">
            <v>Воздушное</v>
          </cell>
          <cell r="AL48" t="str">
            <v>Похож на Atlas Copco GA 30 10</v>
          </cell>
          <cell r="AM48" t="str">
            <v>Воздух</v>
          </cell>
          <cell r="AN48" t="str">
            <v>≤3</v>
          </cell>
          <cell r="AO48">
            <v>105</v>
          </cell>
          <cell r="AP48">
            <v>6.5</v>
          </cell>
          <cell r="AR48" t="str">
            <v>+15 ℃ к t°C окр. среды</v>
          </cell>
          <cell r="AS48">
            <v>18</v>
          </cell>
          <cell r="AU48">
            <v>127</v>
          </cell>
          <cell r="AV48" t="str">
            <v>≤75</v>
          </cell>
          <cell r="AW48" t="str">
            <v>Контроллер</v>
          </cell>
          <cell r="AX4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8" t="str">
            <v>На раме, в кожухе</v>
          </cell>
          <cell r="BA48" t="str">
            <v>прямой</v>
          </cell>
          <cell r="BB48" t="str">
            <v>Электрический</v>
          </cell>
          <cell r="BC48" t="str">
            <v>Винтовой</v>
          </cell>
          <cell r="BD48" t="str">
            <v>Маслозаполненный</v>
          </cell>
          <cell r="BE48" t="str">
            <v>Асинхронный</v>
          </cell>
          <cell r="BF48" t="str">
            <v>Дросселирование на всасывании + пуск-остановка</v>
          </cell>
          <cell r="BG48" t="str">
            <v>Звезда-треугольник (Y-△)</v>
          </cell>
          <cell r="BH48" t="str">
            <v>Нет</v>
          </cell>
          <cell r="BJ48">
            <v>3000</v>
          </cell>
          <cell r="BO48" t="str">
            <v>380 В, 50 Гц</v>
          </cell>
          <cell r="BP48" t="str">
            <v>F</v>
          </cell>
          <cell r="BQ48" t="str">
            <v>IE3</v>
          </cell>
          <cell r="BR48" t="str">
            <v>IP23</v>
          </cell>
          <cell r="BS48" t="str">
            <v>3х35</v>
          </cell>
          <cell r="BU48">
            <v>0.86</v>
          </cell>
          <cell r="CC48" t="str">
            <v>В наличии</v>
          </cell>
          <cell r="CD48">
            <v>355146.50814400002</v>
          </cell>
        </row>
        <row r="49">
          <cell r="G49" t="str">
            <v>ЗИФ-00043953</v>
          </cell>
          <cell r="H49" t="str">
            <v>ЗИФ-СВЭ-6,5/0,7 ШМ-R</v>
          </cell>
          <cell r="I49" t="str">
            <v>ЗИФ-СВЭ-6,5/0,7 ШМ-R. Компрессорная станция (АРМ49-37ШМ)</v>
          </cell>
          <cell r="J49" t="str">
            <v>Компрессор ЗИФ. Станция воздушно-компрессорная электрическая ЗИФ-СВЭ-6,5/0,7 ШМ-R</v>
          </cell>
          <cell r="K49" t="str">
            <v>Компрессор ЗИФ 37 кВт, 6,5 м3/мин, 7 бар винтовой. ЗИФ-СВЭ-6,5/0,7 ШМ-R</v>
          </cell>
          <cell r="L49">
            <v>6.5</v>
          </cell>
          <cell r="O49">
            <v>0</v>
          </cell>
          <cell r="P49">
            <v>7</v>
          </cell>
          <cell r="R49">
            <v>37</v>
          </cell>
          <cell r="X49" t="str">
            <v>+1...+45 °С</v>
          </cell>
          <cell r="Y49" t="str">
            <v>1220*850*1240</v>
          </cell>
          <cell r="Z49" t="str">
            <v>1220</v>
          </cell>
          <cell r="AA49" t="str">
            <v>850</v>
          </cell>
          <cell r="AB49" t="str">
            <v>1240</v>
          </cell>
          <cell r="AC49">
            <v>515</v>
          </cell>
          <cell r="AD49" t="str">
            <v>В помещении</v>
          </cell>
          <cell r="AE49" t="str">
            <v>G1 1/2</v>
          </cell>
          <cell r="AH49">
            <v>60</v>
          </cell>
          <cell r="AI49">
            <v>1000</v>
          </cell>
          <cell r="AJ49" t="str">
            <v>Воздушное</v>
          </cell>
          <cell r="AL49" t="str">
            <v>Похож на Atlas Copco GA 37 7,5</v>
          </cell>
          <cell r="AM49" t="str">
            <v>Воздух</v>
          </cell>
          <cell r="AN49" t="str">
            <v>≤3</v>
          </cell>
          <cell r="AO49">
            <v>105</v>
          </cell>
          <cell r="AP49">
            <v>6.5</v>
          </cell>
          <cell r="AR49" t="str">
            <v>+15 ℃ к t°C окр. среды</v>
          </cell>
          <cell r="AS49">
            <v>18</v>
          </cell>
          <cell r="AU49">
            <v>127</v>
          </cell>
          <cell r="AV49" t="str">
            <v>≤75</v>
          </cell>
          <cell r="AW49" t="str">
            <v>Контроллер</v>
          </cell>
          <cell r="AX4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4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49" t="str">
            <v>На раме, в кожухе</v>
          </cell>
          <cell r="BA49" t="str">
            <v>прямой</v>
          </cell>
          <cell r="BB49" t="str">
            <v>Электрический</v>
          </cell>
          <cell r="BC49" t="str">
            <v>Винтовой</v>
          </cell>
          <cell r="BD49" t="str">
            <v>Маслозаполненный</v>
          </cell>
          <cell r="BE49" t="str">
            <v>Асинхронный</v>
          </cell>
          <cell r="BF49" t="str">
            <v>Дросселирование на всасывании + пуск-остановка</v>
          </cell>
          <cell r="BG49" t="str">
            <v>Звезда-треугольник (Y-△)</v>
          </cell>
          <cell r="BH49" t="str">
            <v>Нет</v>
          </cell>
          <cell r="BJ49">
            <v>3000</v>
          </cell>
          <cell r="BO49" t="str">
            <v>380 В, 50 Гц</v>
          </cell>
          <cell r="BP49" t="str">
            <v>F</v>
          </cell>
          <cell r="BQ49" t="str">
            <v>IE3</v>
          </cell>
          <cell r="BR49" t="str">
            <v>IP23</v>
          </cell>
          <cell r="BS49" t="str">
            <v>3х35</v>
          </cell>
          <cell r="BU49">
            <v>0.86</v>
          </cell>
          <cell r="CC49" t="str">
            <v>В наличии</v>
          </cell>
          <cell r="CD49">
            <v>377721.205632</v>
          </cell>
        </row>
        <row r="50">
          <cell r="G50" t="str">
            <v>ЗИФ-00046764</v>
          </cell>
          <cell r="H50" t="str">
            <v>ЗИФ-СВЭ-6,4/0,8 ШМ-R</v>
          </cell>
          <cell r="I50" t="str">
            <v>ЗИФ-СВЭ-6,4/0,8 ШМ-R. Компрессорная станция (АРМ49-37ШМ)</v>
          </cell>
          <cell r="J50" t="str">
            <v>Компрессор ЗИФ. Станция воздушно-компрессорная электрическая ЗИФ-СВЭ-6,4/0,8 ШМ-R</v>
          </cell>
          <cell r="K50" t="str">
            <v>Компрессор ЗИФ 37 кВт, 6,4 м3/мин, 8 бар винтовой.ЗИФ-СВЭ-6,4/0,8 ШМ-R</v>
          </cell>
          <cell r="L50">
            <v>6.18</v>
          </cell>
          <cell r="O50">
            <v>0</v>
          </cell>
          <cell r="P50">
            <v>8</v>
          </cell>
          <cell r="R50">
            <v>37</v>
          </cell>
          <cell r="X50" t="str">
            <v>+1...+45 °С</v>
          </cell>
          <cell r="Y50" t="str">
            <v>1220*850*1240</v>
          </cell>
          <cell r="Z50" t="str">
            <v>1220</v>
          </cell>
          <cell r="AA50" t="str">
            <v>850</v>
          </cell>
          <cell r="AB50" t="str">
            <v>1240</v>
          </cell>
          <cell r="AC50">
            <v>515</v>
          </cell>
          <cell r="AD50" t="str">
            <v>В помещении</v>
          </cell>
          <cell r="AE50" t="str">
            <v>G1 1/2</v>
          </cell>
          <cell r="AH50">
            <v>60</v>
          </cell>
          <cell r="AI50">
            <v>1000</v>
          </cell>
          <cell r="AJ50" t="str">
            <v>Воздушное</v>
          </cell>
          <cell r="AL50" t="str">
            <v>Похож на Atlas Copco GA 37 7,5</v>
          </cell>
          <cell r="AM50" t="str">
            <v>Воздух</v>
          </cell>
          <cell r="AN50" t="str">
            <v>≤3</v>
          </cell>
          <cell r="AO50">
            <v>105</v>
          </cell>
          <cell r="AP50">
            <v>6.5</v>
          </cell>
          <cell r="AR50" t="str">
            <v>+15 ℃ к t°C окр. среды</v>
          </cell>
          <cell r="AS50">
            <v>18</v>
          </cell>
          <cell r="AU50">
            <v>127</v>
          </cell>
          <cell r="AV50" t="str">
            <v>≤75</v>
          </cell>
          <cell r="AW50" t="str">
            <v>Контроллер</v>
          </cell>
          <cell r="AX5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0" t="str">
            <v>На раме, в кожухе</v>
          </cell>
          <cell r="BA50" t="str">
            <v>прямой</v>
          </cell>
          <cell r="BB50" t="str">
            <v>Электрический</v>
          </cell>
          <cell r="BC50" t="str">
            <v>Винтовой</v>
          </cell>
          <cell r="BD50" t="str">
            <v>Маслозаполненный</v>
          </cell>
          <cell r="BE50" t="str">
            <v>Асинхронный</v>
          </cell>
          <cell r="BF50" t="str">
            <v>Дросселирование на всасывании + пуск-остановка</v>
          </cell>
          <cell r="BG50" t="str">
            <v>Звезда-треугольник (Y-△)</v>
          </cell>
          <cell r="BH50" t="str">
            <v>Нет</v>
          </cell>
          <cell r="BJ50">
            <v>3000</v>
          </cell>
          <cell r="BO50" t="str">
            <v>380 В, 50 Гц</v>
          </cell>
          <cell r="BP50" t="str">
            <v>F</v>
          </cell>
          <cell r="BQ50" t="str">
            <v>IE3</v>
          </cell>
          <cell r="BR50" t="str">
            <v>IP23</v>
          </cell>
          <cell r="BS50" t="str">
            <v>3х35</v>
          </cell>
          <cell r="BU50">
            <v>0.86</v>
          </cell>
          <cell r="CC50" t="str">
            <v>В наличии</v>
          </cell>
          <cell r="CD50">
            <v>377721.205632</v>
          </cell>
        </row>
        <row r="51">
          <cell r="G51" t="str">
            <v>ЗИФ-00043954</v>
          </cell>
          <cell r="H51" t="str">
            <v>ЗИФ-СВЭ-6/1,0 ШМ-R</v>
          </cell>
          <cell r="I51" t="str">
            <v>ЗИФ-СВЭ-6/1,0 ШМ-R. Компрессорная станция (АРМ49-37ШМ)</v>
          </cell>
          <cell r="J51" t="str">
            <v>Компрессор ЗИФ. Станция воздушно-компрессорная электрическая ЗИФ-СВЭ-6/1,0 ШМ-R</v>
          </cell>
          <cell r="K51" t="str">
            <v>Компрессор ЗИФ 37 кВт, 6 м3/мин, 10 бар винтовой. ЗИФ-СВЭ-6/1,0 ШМ-R</v>
          </cell>
          <cell r="L51">
            <v>5.62</v>
          </cell>
          <cell r="O51">
            <v>0</v>
          </cell>
          <cell r="P51">
            <v>10</v>
          </cell>
          <cell r="R51">
            <v>37</v>
          </cell>
          <cell r="X51" t="str">
            <v>+1...+45 °С</v>
          </cell>
          <cell r="Y51" t="str">
            <v>1220*850*1240</v>
          </cell>
          <cell r="Z51" t="str">
            <v>1220</v>
          </cell>
          <cell r="AA51" t="str">
            <v>850</v>
          </cell>
          <cell r="AB51" t="str">
            <v>1240</v>
          </cell>
          <cell r="AC51">
            <v>515</v>
          </cell>
          <cell r="AD51" t="str">
            <v>В помещении</v>
          </cell>
          <cell r="AE51" t="str">
            <v>G1 1/2</v>
          </cell>
          <cell r="AH51">
            <v>60</v>
          </cell>
          <cell r="AI51">
            <v>1000</v>
          </cell>
          <cell r="AJ51" t="str">
            <v>Воздушное</v>
          </cell>
          <cell r="AL51" t="str">
            <v>Похож на Atlas Copco GA 37 10</v>
          </cell>
          <cell r="AM51" t="str">
            <v>Воздух</v>
          </cell>
          <cell r="AN51" t="str">
            <v>≤3</v>
          </cell>
          <cell r="AO51">
            <v>105</v>
          </cell>
          <cell r="AP51">
            <v>6.5</v>
          </cell>
          <cell r="AR51" t="str">
            <v>+15 ℃ к t°C окр. среды</v>
          </cell>
          <cell r="AS51">
            <v>18</v>
          </cell>
          <cell r="AU51">
            <v>127</v>
          </cell>
          <cell r="AV51" t="str">
            <v>≤75</v>
          </cell>
          <cell r="AW51" t="str">
            <v>Контроллер</v>
          </cell>
          <cell r="AX5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1" t="str">
            <v>На раме, в кожухе</v>
          </cell>
          <cell r="BA51" t="str">
            <v>прямой</v>
          </cell>
          <cell r="BB51" t="str">
            <v>Электрический</v>
          </cell>
          <cell r="BC51" t="str">
            <v>Винтовой</v>
          </cell>
          <cell r="BD51" t="str">
            <v>Маслозаполненный</v>
          </cell>
          <cell r="BE51" t="str">
            <v>Асинхронный</v>
          </cell>
          <cell r="BF51" t="str">
            <v>Дросселирование на всасывании + пуск-остановка</v>
          </cell>
          <cell r="BG51" t="str">
            <v>Звезда-треугольник (Y-△)</v>
          </cell>
          <cell r="BH51" t="str">
            <v>Нет</v>
          </cell>
          <cell r="BJ51">
            <v>3000</v>
          </cell>
          <cell r="BO51" t="str">
            <v>380 В, 50 Гц</v>
          </cell>
          <cell r="BP51" t="str">
            <v>F</v>
          </cell>
          <cell r="BQ51" t="str">
            <v>IE3</v>
          </cell>
          <cell r="BR51" t="str">
            <v>IP23</v>
          </cell>
          <cell r="BS51" t="str">
            <v>3х35</v>
          </cell>
          <cell r="BU51">
            <v>0.86</v>
          </cell>
          <cell r="CC51" t="str">
            <v>В наличии</v>
          </cell>
          <cell r="CD51">
            <v>377721.205632</v>
          </cell>
        </row>
        <row r="52">
          <cell r="G52" t="str">
            <v>ЗИФ-00043955</v>
          </cell>
          <cell r="H52" t="str">
            <v>ЗИФ-СВЭ-7,5/0,7 ШМ-R</v>
          </cell>
          <cell r="I52" t="str">
            <v>ЗИФ-СВЭ-7,5/0,7 ШМ-R. Компрессорная станция (АРМ49-45ШМ)</v>
          </cell>
          <cell r="J52" t="str">
            <v>Компрессор ЗИФ. Станция воздушно-компрессорная электрическая ЗИФ-СВЭ-7,5/0,7 ШМ-R</v>
          </cell>
          <cell r="K52" t="str">
            <v>Компрессор ЗИФ 45 кВт, 7,5 м3/мин, 7 бар винтовой. ЗИФ-СВЭ-7,5/0,7 ШМ-R</v>
          </cell>
          <cell r="L52">
            <v>7.71</v>
          </cell>
          <cell r="O52">
            <v>0</v>
          </cell>
          <cell r="P52">
            <v>7</v>
          </cell>
          <cell r="R52">
            <v>45</v>
          </cell>
          <cell r="X52" t="str">
            <v>+1...+45 °С</v>
          </cell>
          <cell r="Y52" t="str">
            <v>1300*1000*1334</v>
          </cell>
          <cell r="Z52" t="str">
            <v>1300</v>
          </cell>
          <cell r="AA52" t="str">
            <v>1000</v>
          </cell>
          <cell r="AB52" t="str">
            <v>1334</v>
          </cell>
          <cell r="AC52">
            <v>590</v>
          </cell>
          <cell r="AD52" t="str">
            <v>В помещении</v>
          </cell>
          <cell r="AE52" t="str">
            <v>G1 1/2</v>
          </cell>
          <cell r="AH52">
            <v>60</v>
          </cell>
          <cell r="AI52">
            <v>1000</v>
          </cell>
          <cell r="AJ52" t="str">
            <v>Воздушное</v>
          </cell>
          <cell r="AL52" t="str">
            <v>Похож на Atlas Copco GA 45 7,5</v>
          </cell>
          <cell r="AM52" t="str">
            <v>Воздух</v>
          </cell>
          <cell r="AN52" t="str">
            <v>≤3</v>
          </cell>
          <cell r="AO52">
            <v>105</v>
          </cell>
          <cell r="AP52">
            <v>6.5</v>
          </cell>
          <cell r="AR52" t="str">
            <v>+15 ℃ к t°C окр. среды</v>
          </cell>
          <cell r="AS52">
            <v>16</v>
          </cell>
          <cell r="AV52" t="str">
            <v>≤78</v>
          </cell>
          <cell r="AW52" t="str">
            <v>Контроллер</v>
          </cell>
          <cell r="AX5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2" t="str">
            <v>На раме, в кожухе</v>
          </cell>
          <cell r="BA52" t="str">
            <v>прямой</v>
          </cell>
          <cell r="BB52" t="str">
            <v>Электрический</v>
          </cell>
          <cell r="BC52" t="str">
            <v>Винтовой</v>
          </cell>
          <cell r="BD52" t="str">
            <v>Маслозаполненный</v>
          </cell>
          <cell r="BE52" t="str">
            <v>Асинхронный</v>
          </cell>
          <cell r="BF52" t="str">
            <v>Дросселирование на всасывании + пуск-остановка</v>
          </cell>
          <cell r="BG52" t="str">
            <v>Звезда-треугольник (Y-△)</v>
          </cell>
          <cell r="BH52" t="str">
            <v>Нет</v>
          </cell>
          <cell r="BJ52">
            <v>3000</v>
          </cell>
          <cell r="BO52" t="str">
            <v>380 В, 50 Гц</v>
          </cell>
          <cell r="BP52" t="str">
            <v>F</v>
          </cell>
          <cell r="BQ52" t="str">
            <v>IE3</v>
          </cell>
          <cell r="BR52" t="str">
            <v>IP55</v>
          </cell>
          <cell r="BS52" t="str">
            <v>3х35</v>
          </cell>
          <cell r="BU52">
            <v>0.86</v>
          </cell>
          <cell r="CC52" t="str">
            <v>В наличии</v>
          </cell>
          <cell r="CD52">
            <v>473667.38534399995</v>
          </cell>
        </row>
        <row r="53">
          <cell r="G53" t="str">
            <v>ЗИФ-00046765</v>
          </cell>
          <cell r="H53" t="str">
            <v>ЗИФ-СВЭ-7,4/0,8 ШМ-R</v>
          </cell>
          <cell r="I53" t="str">
            <v>ЗИФ-СВЭ-7,4/0,8 ШМ-R. Компрессорная станция (АРМ49-45ШМ)</v>
          </cell>
          <cell r="J53" t="str">
            <v>Компрессор ЗИФ. Станция воздушно-компрессорная электрическая ЗИФ-СВЭ-7,4/0,8 ШМ-R</v>
          </cell>
          <cell r="K53" t="str">
            <v>Компрессор ЗИФ 45 кВт, 7,4 м3/мин, 8 бар винтовой.ЗИФ-СВЭ-7,4/0,8 ШМ-R</v>
          </cell>
          <cell r="L53">
            <v>7.35</v>
          </cell>
          <cell r="O53">
            <v>0</v>
          </cell>
          <cell r="P53">
            <v>8</v>
          </cell>
          <cell r="R53">
            <v>45</v>
          </cell>
          <cell r="X53" t="str">
            <v>+1...+45 °С</v>
          </cell>
          <cell r="Y53" t="str">
            <v>1300*1000*1334</v>
          </cell>
          <cell r="Z53" t="str">
            <v>1300</v>
          </cell>
          <cell r="AA53" t="str">
            <v>1000</v>
          </cell>
          <cell r="AB53" t="str">
            <v>1334</v>
          </cell>
          <cell r="AC53">
            <v>590</v>
          </cell>
          <cell r="AD53" t="str">
            <v>В помещении</v>
          </cell>
          <cell r="AE53" t="str">
            <v>G1 1/2</v>
          </cell>
          <cell r="AH53">
            <v>60</v>
          </cell>
          <cell r="AI53">
            <v>1000</v>
          </cell>
          <cell r="AJ53" t="str">
            <v>Воздушное</v>
          </cell>
          <cell r="AL53" t="str">
            <v>Похож на Atlas Copco GA 45 7,5</v>
          </cell>
          <cell r="AM53" t="str">
            <v>Воздух</v>
          </cell>
          <cell r="AN53" t="str">
            <v>≤3</v>
          </cell>
          <cell r="AO53">
            <v>105</v>
          </cell>
          <cell r="AP53">
            <v>6.5</v>
          </cell>
          <cell r="AR53" t="str">
            <v>+15 ℃ к t°C окр. среды</v>
          </cell>
          <cell r="AS53">
            <v>16</v>
          </cell>
          <cell r="AV53" t="str">
            <v>≤78</v>
          </cell>
          <cell r="AW53" t="str">
            <v>Контроллер</v>
          </cell>
          <cell r="AX5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3" t="str">
            <v>На раме, в кожухе</v>
          </cell>
          <cell r="BA53" t="str">
            <v>прямой</v>
          </cell>
          <cell r="BB53" t="str">
            <v>Электрический</v>
          </cell>
          <cell r="BC53" t="str">
            <v>Винтовой</v>
          </cell>
          <cell r="BD53" t="str">
            <v>Маслозаполненный</v>
          </cell>
          <cell r="BE53" t="str">
            <v>Асинхронный</v>
          </cell>
          <cell r="BF53" t="str">
            <v>Дросселирование на всасывании + пуск-остановка</v>
          </cell>
          <cell r="BG53" t="str">
            <v>Звезда-треугольник (Y-△)</v>
          </cell>
          <cell r="BH53" t="str">
            <v>Нет</v>
          </cell>
          <cell r="BJ53">
            <v>3000</v>
          </cell>
          <cell r="BO53" t="str">
            <v>380 В, 50 Гц</v>
          </cell>
          <cell r="BP53" t="str">
            <v>F</v>
          </cell>
          <cell r="BQ53" t="str">
            <v>IE3</v>
          </cell>
          <cell r="BR53" t="str">
            <v>IP55</v>
          </cell>
          <cell r="BS53" t="str">
            <v>3х35</v>
          </cell>
          <cell r="BU53">
            <v>0.86</v>
          </cell>
          <cell r="CC53" t="str">
            <v>В наличии</v>
          </cell>
          <cell r="CD53">
            <v>473667.38534399995</v>
          </cell>
        </row>
        <row r="54">
          <cell r="G54" t="str">
            <v>ЗИФ-00043956</v>
          </cell>
          <cell r="H54" t="str">
            <v>ЗИФ-СВЭ-6,5/1,0 ШМ-R</v>
          </cell>
          <cell r="I54" t="str">
            <v>ЗИФ-СВЭ-6,5/1,0 ШМ-R. Компрессорная станция (АРМ49-45ШМ)</v>
          </cell>
          <cell r="J54" t="str">
            <v>Компрессор ЗИФ. Станция воздушно-компрессорная электрическая ЗИФ-СВЭ-6,5/1,0 ШМ-R</v>
          </cell>
          <cell r="K54" t="str">
            <v>Компрессор ЗИФ 45 кВт, 6,5 м3/мин, 10 бар винтовой. ЗИФ-СВЭ-6,5/1,0 ШМ-R</v>
          </cell>
          <cell r="L54">
            <v>6.67</v>
          </cell>
          <cell r="O54">
            <v>0</v>
          </cell>
          <cell r="P54">
            <v>10</v>
          </cell>
          <cell r="R54">
            <v>45</v>
          </cell>
          <cell r="X54" t="str">
            <v>+1...+45 °С</v>
          </cell>
          <cell r="Y54" t="str">
            <v>1300*1000*1334</v>
          </cell>
          <cell r="Z54" t="str">
            <v>1300</v>
          </cell>
          <cell r="AA54" t="str">
            <v>1000</v>
          </cell>
          <cell r="AB54" t="str">
            <v>1334</v>
          </cell>
          <cell r="AC54">
            <v>590</v>
          </cell>
          <cell r="AD54" t="str">
            <v>В помещении</v>
          </cell>
          <cell r="AE54" t="str">
            <v>G1 1/2</v>
          </cell>
          <cell r="AH54">
            <v>60</v>
          </cell>
          <cell r="AI54">
            <v>1000</v>
          </cell>
          <cell r="AJ54" t="str">
            <v>Воздушное</v>
          </cell>
          <cell r="AL54" t="str">
            <v>Похож на Atlas Copco GA 45 10</v>
          </cell>
          <cell r="AM54" t="str">
            <v>Воздух</v>
          </cell>
          <cell r="AN54" t="str">
            <v>≤3</v>
          </cell>
          <cell r="AO54">
            <v>105</v>
          </cell>
          <cell r="AP54">
            <v>6.5</v>
          </cell>
          <cell r="AR54" t="str">
            <v>+15 ℃ к t°C окр. среды</v>
          </cell>
          <cell r="AS54">
            <v>16</v>
          </cell>
          <cell r="AV54" t="str">
            <v>≤78</v>
          </cell>
          <cell r="AW54" t="str">
            <v>Контроллер</v>
          </cell>
          <cell r="AX5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4" t="str">
            <v>На раме, в кожухе</v>
          </cell>
          <cell r="BA54" t="str">
            <v>прямой</v>
          </cell>
          <cell r="BB54" t="str">
            <v>Электрический</v>
          </cell>
          <cell r="BC54" t="str">
            <v>Винтовой</v>
          </cell>
          <cell r="BD54" t="str">
            <v>Маслозаполненный</v>
          </cell>
          <cell r="BE54" t="str">
            <v>Асинхронный</v>
          </cell>
          <cell r="BF54" t="str">
            <v>Дросселирование на всасывании + пуск-остановка</v>
          </cell>
          <cell r="BG54" t="str">
            <v>Звезда-треугольник (Y-△)</v>
          </cell>
          <cell r="BH54" t="str">
            <v>Нет</v>
          </cell>
          <cell r="BJ54">
            <v>3000</v>
          </cell>
          <cell r="BO54" t="str">
            <v>380 В, 50 Гц</v>
          </cell>
          <cell r="BP54" t="str">
            <v>F</v>
          </cell>
          <cell r="BQ54" t="str">
            <v>IE3</v>
          </cell>
          <cell r="BR54" t="str">
            <v>IP55</v>
          </cell>
          <cell r="BS54" t="str">
            <v>3х35</v>
          </cell>
          <cell r="BU54">
            <v>0.86</v>
          </cell>
          <cell r="CC54" t="str">
            <v>В наличии</v>
          </cell>
          <cell r="CD54">
            <v>473667.38534399995</v>
          </cell>
        </row>
        <row r="55">
          <cell r="G55" t="str">
            <v>ЗИФ-00043957</v>
          </cell>
          <cell r="H55" t="str">
            <v>ЗИФ-СВЭ-9,5/0,7 ШМ-R</v>
          </cell>
          <cell r="I55" t="str">
            <v>ЗИФ-СВЭ-9,5/0,7 ШМ-R. Компрессорная станция (АРМ49-55ШМ)</v>
          </cell>
          <cell r="J55" t="str">
            <v>Компрессор ЗИФ. Станция воздушно-компрессорная электрическая ЗИФ-СВЭ-9,5/0,7 ШМ-R</v>
          </cell>
          <cell r="K55" t="str">
            <v>Компрессор ЗИФ 55 кВт, 9,5 м3/мин, 7 бар винтовой. ЗИФ-СВЭ-9,5/0,7 ШМ-R</v>
          </cell>
          <cell r="L55">
            <v>10.14</v>
          </cell>
          <cell r="O55">
            <v>0</v>
          </cell>
          <cell r="P55">
            <v>7</v>
          </cell>
          <cell r="R55">
            <v>55</v>
          </cell>
          <cell r="X55" t="str">
            <v>+1...+45 °С</v>
          </cell>
          <cell r="Y55" t="str">
            <v>1600*1300*1580</v>
          </cell>
          <cell r="Z55" t="str">
            <v>1600</v>
          </cell>
          <cell r="AA55" t="str">
            <v>1300</v>
          </cell>
          <cell r="AB55" t="str">
            <v>1580</v>
          </cell>
          <cell r="AC55">
            <v>1120</v>
          </cell>
          <cell r="AD55" t="str">
            <v>В помещении</v>
          </cell>
          <cell r="AE55" t="str">
            <v>G2</v>
          </cell>
          <cell r="AH55">
            <v>60</v>
          </cell>
          <cell r="AI55">
            <v>1000</v>
          </cell>
          <cell r="AJ55" t="str">
            <v>Воздушное</v>
          </cell>
          <cell r="AL55" t="str">
            <v>Похож на Atlas Copco GA 55 7,5</v>
          </cell>
          <cell r="AM55" t="str">
            <v>Воздух</v>
          </cell>
          <cell r="AN55" t="str">
            <v>≤3</v>
          </cell>
          <cell r="AO55">
            <v>105</v>
          </cell>
          <cell r="AP55">
            <v>6.5</v>
          </cell>
          <cell r="AR55" t="str">
            <v>+15 ℃ к t°C окр. среды</v>
          </cell>
          <cell r="AS55">
            <v>52</v>
          </cell>
          <cell r="AV55" t="str">
            <v>≤78</v>
          </cell>
          <cell r="AW55" t="str">
            <v>Контроллер</v>
          </cell>
          <cell r="AX5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5" t="str">
            <v>На раме, в кожухе</v>
          </cell>
          <cell r="BA55" t="str">
            <v>прямой</v>
          </cell>
          <cell r="BB55" t="str">
            <v>Электрический</v>
          </cell>
          <cell r="BC55" t="str">
            <v>Винтовой</v>
          </cell>
          <cell r="BD55" t="str">
            <v>Маслозаполненный</v>
          </cell>
          <cell r="BE55" t="str">
            <v>Асинхронный</v>
          </cell>
          <cell r="BF55" t="str">
            <v>Дросселирование на всасывании + пуск-остановка</v>
          </cell>
          <cell r="BG55" t="str">
            <v>Звезда-треугольник (Y-△)</v>
          </cell>
          <cell r="BH55" t="str">
            <v>Нет</v>
          </cell>
          <cell r="BJ55">
            <v>3000</v>
          </cell>
          <cell r="BO55" t="str">
            <v>380 В, 50 Гц</v>
          </cell>
          <cell r="BP55" t="str">
            <v>F</v>
          </cell>
          <cell r="BQ55" t="str">
            <v>IE3</v>
          </cell>
          <cell r="BR55" t="str">
            <v>IP23</v>
          </cell>
          <cell r="BS55" t="str">
            <v>3х50</v>
          </cell>
          <cell r="BU55">
            <v>1.2</v>
          </cell>
          <cell r="CC55" t="str">
            <v>В наличии</v>
          </cell>
          <cell r="CD55">
            <v>662067.28004800004</v>
          </cell>
        </row>
        <row r="56">
          <cell r="G56" t="str">
            <v>ЗИФ-00046766</v>
          </cell>
          <cell r="H56" t="str">
            <v>ЗИФ-СВЭ-9,4/0,8 ШМ-R</v>
          </cell>
          <cell r="I56" t="str">
            <v>ЗИФ-СВЭ-9,4/0,8 ШМ-R. Компрессорная станция (АРМ49-55ШМ)</v>
          </cell>
          <cell r="J56" t="str">
            <v>Компрессор ЗИФ. Станция воздушно-компрессорная электрическая ЗИФ-СВЭ-9,4/0,8 ШМ-R</v>
          </cell>
          <cell r="K56" t="str">
            <v>Компрессор ЗИФ 55 кВт, 9,4 м3/мин, 8 бар винтовой. ЗИФ-СВЭ-9,4/0,8 ШМ-R</v>
          </cell>
          <cell r="L56">
            <v>9.66</v>
          </cell>
          <cell r="O56">
            <v>0</v>
          </cell>
          <cell r="P56">
            <v>8</v>
          </cell>
          <cell r="R56">
            <v>55</v>
          </cell>
          <cell r="X56" t="str">
            <v>+1...+45 °С</v>
          </cell>
          <cell r="Y56" t="str">
            <v>1600*1300*1580</v>
          </cell>
          <cell r="Z56" t="str">
            <v>1600</v>
          </cell>
          <cell r="AA56" t="str">
            <v>1300</v>
          </cell>
          <cell r="AB56" t="str">
            <v>1580</v>
          </cell>
          <cell r="AC56">
            <v>1120</v>
          </cell>
          <cell r="AD56" t="str">
            <v>В помещении</v>
          </cell>
          <cell r="AE56" t="str">
            <v>G2</v>
          </cell>
          <cell r="AH56">
            <v>60</v>
          </cell>
          <cell r="AI56">
            <v>1000</v>
          </cell>
          <cell r="AJ56" t="str">
            <v>Воздушное</v>
          </cell>
          <cell r="AL56" t="str">
            <v>Похож на Atlas Copco GA 55 7,5</v>
          </cell>
          <cell r="AM56" t="str">
            <v>Воздух</v>
          </cell>
          <cell r="AN56" t="str">
            <v>≤3</v>
          </cell>
          <cell r="AO56">
            <v>105</v>
          </cell>
          <cell r="AP56">
            <v>6.5</v>
          </cell>
          <cell r="AR56" t="str">
            <v>+15 ℃ к t°C окр. среды</v>
          </cell>
          <cell r="AS56">
            <v>52</v>
          </cell>
          <cell r="AV56" t="str">
            <v>≤78</v>
          </cell>
          <cell r="AW56" t="str">
            <v>Контроллер</v>
          </cell>
          <cell r="AX5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6" t="str">
            <v>На раме, в кожухе</v>
          </cell>
          <cell r="BA56" t="str">
            <v>прямой</v>
          </cell>
          <cell r="BB56" t="str">
            <v>Электрический</v>
          </cell>
          <cell r="BC56" t="str">
            <v>Винтовой</v>
          </cell>
          <cell r="BD56" t="str">
            <v>Маслозаполненный</v>
          </cell>
          <cell r="BE56" t="str">
            <v>Асинхронный</v>
          </cell>
          <cell r="BF56" t="str">
            <v>Дросселирование на всасывании + пуск-остановка</v>
          </cell>
          <cell r="BG56" t="str">
            <v>Звезда-треугольник (Y-△)</v>
          </cell>
          <cell r="BH56" t="str">
            <v>Нет</v>
          </cell>
          <cell r="BJ56">
            <v>3000</v>
          </cell>
          <cell r="BO56" t="str">
            <v>380 В, 50 Гц</v>
          </cell>
          <cell r="BP56" t="str">
            <v>F</v>
          </cell>
          <cell r="BQ56" t="str">
            <v>IE3</v>
          </cell>
          <cell r="BR56" t="str">
            <v>IP23</v>
          </cell>
          <cell r="BS56" t="str">
            <v>3х50</v>
          </cell>
          <cell r="BU56">
            <v>1.2</v>
          </cell>
          <cell r="CC56" t="str">
            <v>В наличии</v>
          </cell>
          <cell r="CD56">
            <v>662067.28004800004</v>
          </cell>
        </row>
        <row r="57">
          <cell r="G57" t="str">
            <v>ЗИФ-00043958</v>
          </cell>
          <cell r="H57" t="str">
            <v>ЗИФ-СВЭ-8,5/1,0 ШМ-R</v>
          </cell>
          <cell r="I57" t="str">
            <v>ЗИФ-СВЭ-8,5/1,0 ШМ-R. Компрессорная станция (АРМ49-55ШМ)</v>
          </cell>
          <cell r="J57" t="str">
            <v>Компрессор ЗИФ.Станция воздушно-компрессорная электрическая ЗИФ-СВЭ-8,5/1,0 ШМ-R</v>
          </cell>
          <cell r="K57" t="str">
            <v>Компрессор ЗИФ 55 кВт, 8,5 м3/мин, 10 бар винтовой.ЗИФ-СВЭ-8,5/1,0 ШМ-R</v>
          </cell>
          <cell r="L57">
            <v>8.77</v>
          </cell>
          <cell r="O57">
            <v>0</v>
          </cell>
          <cell r="P57">
            <v>10</v>
          </cell>
          <cell r="R57">
            <v>55</v>
          </cell>
          <cell r="X57" t="str">
            <v>+1...+45 °С</v>
          </cell>
          <cell r="Y57" t="str">
            <v>1600*1300*1580</v>
          </cell>
          <cell r="Z57" t="str">
            <v>1600</v>
          </cell>
          <cell r="AA57" t="str">
            <v>1300</v>
          </cell>
          <cell r="AB57" t="str">
            <v>1580</v>
          </cell>
          <cell r="AC57">
            <v>1120</v>
          </cell>
          <cell r="AD57" t="str">
            <v>В помещении</v>
          </cell>
          <cell r="AE57" t="str">
            <v>G2</v>
          </cell>
          <cell r="AH57">
            <v>60</v>
          </cell>
          <cell r="AI57">
            <v>1000</v>
          </cell>
          <cell r="AJ57" t="str">
            <v>Воздушное</v>
          </cell>
          <cell r="AL57" t="str">
            <v>Похож на Atlas Copco GA 55 8,5</v>
          </cell>
          <cell r="AM57" t="str">
            <v>Воздух</v>
          </cell>
          <cell r="AN57" t="str">
            <v>≤3</v>
          </cell>
          <cell r="AO57">
            <v>105</v>
          </cell>
          <cell r="AP57">
            <v>6.5</v>
          </cell>
          <cell r="AR57" t="str">
            <v>+15 ℃ к t°C окр. среды</v>
          </cell>
          <cell r="AS57">
            <v>52</v>
          </cell>
          <cell r="AV57" t="str">
            <v>≤78</v>
          </cell>
          <cell r="AW57" t="str">
            <v>Контроллер</v>
          </cell>
          <cell r="AX5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7" t="str">
            <v>На раме, в кожухе</v>
          </cell>
          <cell r="BA57" t="str">
            <v>прямой</v>
          </cell>
          <cell r="BB57" t="str">
            <v>Электрический</v>
          </cell>
          <cell r="BC57" t="str">
            <v>Винтовой</v>
          </cell>
          <cell r="BD57" t="str">
            <v>Маслозаполненный</v>
          </cell>
          <cell r="BE57" t="str">
            <v>Асинхронный</v>
          </cell>
          <cell r="BF57" t="str">
            <v>Дросселирование на всасывании + пуск-остановка</v>
          </cell>
          <cell r="BG57" t="str">
            <v>Звезда-треугольник (Y-△)</v>
          </cell>
          <cell r="BH57" t="str">
            <v>Нет</v>
          </cell>
          <cell r="BJ57">
            <v>3000</v>
          </cell>
          <cell r="BO57" t="str">
            <v>380 В, 50 Гц</v>
          </cell>
          <cell r="BP57" t="str">
            <v>F</v>
          </cell>
          <cell r="BQ57" t="str">
            <v>IE3</v>
          </cell>
          <cell r="BR57" t="str">
            <v>IP23</v>
          </cell>
          <cell r="BS57" t="str">
            <v>3х50</v>
          </cell>
          <cell r="BU57">
            <v>1.2</v>
          </cell>
          <cell r="CC57" t="str">
            <v>В наличии</v>
          </cell>
          <cell r="CD57">
            <v>662067.28004800004</v>
          </cell>
        </row>
        <row r="58">
          <cell r="G58" t="str">
            <v>ЗИФ-00043959</v>
          </cell>
          <cell r="H58" t="str">
            <v>ЗИФ-СВЭ-12/0,7 ШМ-R</v>
          </cell>
          <cell r="I58" t="str">
            <v>ЗИФ-СВЭ-12/0,7 ШМ-R. Компрессорная станция (АРМ49-75ШМ)</v>
          </cell>
          <cell r="J58" t="str">
            <v>Компрессор ЗИФ. Станция воздушно-компрессорная электрическая ЗИФ-СВЭ-12/0,7 ШМ-R</v>
          </cell>
          <cell r="K58" t="str">
            <v>Компрессор ЗИФ 75 кВт, 12 м3/мин, 7 бар винтовой. ЗИФ-СВЭ-12/0,7 ШМ-R</v>
          </cell>
          <cell r="L58">
            <v>12.78</v>
          </cell>
          <cell r="O58">
            <v>0</v>
          </cell>
          <cell r="P58">
            <v>7</v>
          </cell>
          <cell r="R58">
            <v>75</v>
          </cell>
          <cell r="X58" t="str">
            <v>+1...+45 °С</v>
          </cell>
          <cell r="Y58" t="str">
            <v>1600*1300*1630</v>
          </cell>
          <cell r="Z58" t="str">
            <v>1600</v>
          </cell>
          <cell r="AA58" t="str">
            <v>1300</v>
          </cell>
          <cell r="AB58" t="str">
            <v>1630</v>
          </cell>
          <cell r="AC58">
            <v>1300</v>
          </cell>
          <cell r="AD58" t="str">
            <v>В помещении</v>
          </cell>
          <cell r="AE58" t="str">
            <v>G2</v>
          </cell>
          <cell r="AH58">
            <v>60</v>
          </cell>
          <cell r="AI58">
            <v>1000</v>
          </cell>
          <cell r="AJ58" t="str">
            <v>Воздушное</v>
          </cell>
          <cell r="AL58" t="str">
            <v>Похож на Atlas Copco GA 75 7,5</v>
          </cell>
          <cell r="AM58" t="str">
            <v>Воздух</v>
          </cell>
          <cell r="AN58" t="str">
            <v>≤3</v>
          </cell>
          <cell r="AO58">
            <v>105</v>
          </cell>
          <cell r="AP58">
            <v>6.5</v>
          </cell>
          <cell r="AR58" t="str">
            <v>+15 ℃ к t°C окр. среды</v>
          </cell>
          <cell r="AS58">
            <v>52</v>
          </cell>
          <cell r="AU58">
            <v>254</v>
          </cell>
          <cell r="AV58" t="str">
            <v>≤78</v>
          </cell>
          <cell r="AW58" t="str">
            <v>Контроллер</v>
          </cell>
          <cell r="AX5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8" t="str">
            <v>На раме, в кожухе</v>
          </cell>
          <cell r="BA58" t="str">
            <v>прямой</v>
          </cell>
          <cell r="BB58" t="str">
            <v>Электрический</v>
          </cell>
          <cell r="BC58" t="str">
            <v>Винтовой</v>
          </cell>
          <cell r="BD58" t="str">
            <v>Маслозаполненный</v>
          </cell>
          <cell r="BE58" t="str">
            <v>Асинхронный</v>
          </cell>
          <cell r="BF58" t="str">
            <v>Дросселирование на всасывании + пуск-остановка</v>
          </cell>
          <cell r="BG58" t="str">
            <v>Звезда-треугольник (Y-△)</v>
          </cell>
          <cell r="BH58" t="str">
            <v>Нет</v>
          </cell>
          <cell r="BJ58">
            <v>3000</v>
          </cell>
          <cell r="BO58" t="str">
            <v>380 В, 50 Гц</v>
          </cell>
          <cell r="BP58" t="str">
            <v>F</v>
          </cell>
          <cell r="BQ58" t="str">
            <v>IE3</v>
          </cell>
          <cell r="BR58" t="str">
            <v>IP23</v>
          </cell>
          <cell r="BS58" t="str">
            <v>3х70</v>
          </cell>
          <cell r="BU58">
            <v>1.2</v>
          </cell>
          <cell r="CC58" t="str">
            <v>В наличии</v>
          </cell>
          <cell r="CD58">
            <v>749007.35924799996</v>
          </cell>
        </row>
        <row r="59">
          <cell r="G59" t="str">
            <v>ЗИФ-00046767</v>
          </cell>
          <cell r="H59" t="str">
            <v>ЗИФ-СВЭ-11,9/0,8 ШМ-R</v>
          </cell>
          <cell r="I59" t="str">
            <v>ЗИФ-СВЭ-11,9/0,8 ШМ-R. Компрессорная станция (АРМ49-75ШМ)</v>
          </cell>
          <cell r="J59" t="str">
            <v>Компрессор ЗИФ. Станция воздушно-компрессорная электрическая ЗИФ-СВЭ-12/0,7 ШМ-R</v>
          </cell>
          <cell r="K59" t="str">
            <v>Компрессор ЗИФ 75 кВт, 11,9 м3/мин, 8 бар винтовой. ЗИФ-СВЭ-12/0,7 ШМ-R</v>
          </cell>
          <cell r="L59">
            <v>12.18</v>
          </cell>
          <cell r="O59">
            <v>0</v>
          </cell>
          <cell r="P59">
            <v>8</v>
          </cell>
          <cell r="R59">
            <v>75</v>
          </cell>
          <cell r="X59" t="str">
            <v>+1...+45 °С</v>
          </cell>
          <cell r="Y59" t="str">
            <v>1600*1300*1630</v>
          </cell>
          <cell r="Z59" t="str">
            <v>1600</v>
          </cell>
          <cell r="AA59" t="str">
            <v>1300</v>
          </cell>
          <cell r="AB59" t="str">
            <v>1630</v>
          </cell>
          <cell r="AC59">
            <v>1300</v>
          </cell>
          <cell r="AD59" t="str">
            <v>В помещении</v>
          </cell>
          <cell r="AE59" t="str">
            <v>G2</v>
          </cell>
          <cell r="AH59">
            <v>60</v>
          </cell>
          <cell r="AI59">
            <v>1000</v>
          </cell>
          <cell r="AJ59" t="str">
            <v>Воздушное</v>
          </cell>
          <cell r="AL59" t="str">
            <v>Похож на Atlas Copco GA 75 7,5</v>
          </cell>
          <cell r="AM59" t="str">
            <v>Воздух</v>
          </cell>
          <cell r="AN59" t="str">
            <v>≤3</v>
          </cell>
          <cell r="AO59">
            <v>105</v>
          </cell>
          <cell r="AP59">
            <v>6.5</v>
          </cell>
          <cell r="AR59" t="str">
            <v>+15 ℃ к t°C окр. среды</v>
          </cell>
          <cell r="AS59">
            <v>52</v>
          </cell>
          <cell r="AU59">
            <v>254</v>
          </cell>
          <cell r="AV59" t="str">
            <v>≤78</v>
          </cell>
          <cell r="AW59" t="str">
            <v>Контроллер</v>
          </cell>
          <cell r="AX5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5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59" t="str">
            <v>На раме, в кожухе</v>
          </cell>
          <cell r="BA59" t="str">
            <v>прямой</v>
          </cell>
          <cell r="BB59" t="str">
            <v>Электрический</v>
          </cell>
          <cell r="BC59" t="str">
            <v>Винтовой</v>
          </cell>
          <cell r="BD59" t="str">
            <v>Маслозаполненный</v>
          </cell>
          <cell r="BE59" t="str">
            <v>Асинхронный</v>
          </cell>
          <cell r="BF59" t="str">
            <v>Дросселирование на всасывании + пуск-остановка</v>
          </cell>
          <cell r="BG59" t="str">
            <v>Звезда-треугольник (Y-△)</v>
          </cell>
          <cell r="BH59" t="str">
            <v>Нет</v>
          </cell>
          <cell r="BJ59">
            <v>3000</v>
          </cell>
          <cell r="BO59" t="str">
            <v>380 В, 50 Гц</v>
          </cell>
          <cell r="BP59" t="str">
            <v>F</v>
          </cell>
          <cell r="BQ59" t="str">
            <v>IE3</v>
          </cell>
          <cell r="BR59" t="str">
            <v>IP23</v>
          </cell>
          <cell r="BS59" t="str">
            <v>3х70</v>
          </cell>
          <cell r="BU59">
            <v>1.2</v>
          </cell>
          <cell r="CC59" t="str">
            <v>В наличии</v>
          </cell>
          <cell r="CD59">
            <v>749007.35924799996</v>
          </cell>
        </row>
        <row r="60">
          <cell r="G60" t="str">
            <v>ЗИФ-00043960</v>
          </cell>
          <cell r="H60" t="str">
            <v>ЗИФ-СВЭ-11/1,0 ШМ-R</v>
          </cell>
          <cell r="I60" t="str">
            <v>ЗИФ-СВЭ-11/1,0 ШМ-R. Компрессорная станция (АРМ49-75ШМ)</v>
          </cell>
          <cell r="J60" t="str">
            <v>Компрессор ЗИФ. Станция воздушно-компрессорная электрическая ЗИФ-СВЭ-11/1,0 ШМ-R</v>
          </cell>
          <cell r="K60" t="str">
            <v>Компрессор ЗИФ 75 кВт, 11 м3/мин, 10 бар винтовой. ЗИФ-СВЭ-11/1,0 ШМ-R</v>
          </cell>
          <cell r="L60">
            <v>11.07</v>
          </cell>
          <cell r="O60">
            <v>0</v>
          </cell>
          <cell r="P60">
            <v>10</v>
          </cell>
          <cell r="R60">
            <v>75</v>
          </cell>
          <cell r="X60" t="str">
            <v>+1...+45 °С</v>
          </cell>
          <cell r="Y60" t="str">
            <v>1600*1300*1630</v>
          </cell>
          <cell r="Z60" t="str">
            <v>1600</v>
          </cell>
          <cell r="AA60" t="str">
            <v>1300</v>
          </cell>
          <cell r="AB60" t="str">
            <v>1630</v>
          </cell>
          <cell r="AC60">
            <v>1300</v>
          </cell>
          <cell r="AD60" t="str">
            <v>В помещении</v>
          </cell>
          <cell r="AE60" t="str">
            <v>G2</v>
          </cell>
          <cell r="AH60">
            <v>60</v>
          </cell>
          <cell r="AI60">
            <v>1000</v>
          </cell>
          <cell r="AJ60" t="str">
            <v>Воздушное</v>
          </cell>
          <cell r="AL60" t="str">
            <v>Похож на Atlas Copco GA 75 10</v>
          </cell>
          <cell r="AM60" t="str">
            <v>Воздух</v>
          </cell>
          <cell r="AN60" t="str">
            <v>≤3</v>
          </cell>
          <cell r="AO60">
            <v>105</v>
          </cell>
          <cell r="AP60">
            <v>6.5</v>
          </cell>
          <cell r="AR60" t="str">
            <v>+15 ℃ к t°C окр. среды</v>
          </cell>
          <cell r="AS60">
            <v>52</v>
          </cell>
          <cell r="AU60">
            <v>254</v>
          </cell>
          <cell r="AV60" t="str">
            <v>≤78</v>
          </cell>
          <cell r="AW60" t="str">
            <v>Контроллер</v>
          </cell>
          <cell r="AX6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0" t="str">
            <v>На раме, в кожухе</v>
          </cell>
          <cell r="BA60" t="str">
            <v>прямой</v>
          </cell>
          <cell r="BB60" t="str">
            <v>Электрический</v>
          </cell>
          <cell r="BC60" t="str">
            <v>Винтовой</v>
          </cell>
          <cell r="BD60" t="str">
            <v>Маслозаполненный</v>
          </cell>
          <cell r="BE60" t="str">
            <v>Асинхронный</v>
          </cell>
          <cell r="BF60" t="str">
            <v>Дросселирование на всасывании + пуск-остановка</v>
          </cell>
          <cell r="BG60" t="str">
            <v>Звезда-треугольник (Y-△)</v>
          </cell>
          <cell r="BH60" t="str">
            <v>Нет</v>
          </cell>
          <cell r="BJ60">
            <v>3000</v>
          </cell>
          <cell r="BO60" t="str">
            <v>380 В, 50 Гц</v>
          </cell>
          <cell r="BP60" t="str">
            <v>F</v>
          </cell>
          <cell r="BQ60" t="str">
            <v>IE3</v>
          </cell>
          <cell r="BR60" t="str">
            <v>IP23</v>
          </cell>
          <cell r="BS60" t="str">
            <v>3х70</v>
          </cell>
          <cell r="BU60">
            <v>1.2</v>
          </cell>
          <cell r="CC60" t="str">
            <v>В наличии</v>
          </cell>
          <cell r="CD60">
            <v>749007.35924799996</v>
          </cell>
        </row>
        <row r="61">
          <cell r="G61" t="str">
            <v>ЗИФ-00043961</v>
          </cell>
          <cell r="H61" t="str">
            <v>ЗИФ-СВЭ-10/1,3 ШМ-R</v>
          </cell>
          <cell r="I61" t="str">
            <v>ЗИФ-СВЭ-10/1,3 ШМ-R. Компрессорная станция (АРМ49-75ШМ), мотор на ПМ</v>
          </cell>
          <cell r="J61" t="str">
            <v>Компрессор ЗИФ. Станция воздушно-компрессорная электрическая ЗИФ-СВЭ-10/1,3 ШМ-R</v>
          </cell>
          <cell r="K61" t="str">
            <v>Компрессор ЗИФ 75 кВт, 10 м3/мин, 13 бар винтовой. ЗИФ-СВЭ-10/1,3 ШМ-R</v>
          </cell>
          <cell r="L61">
            <v>8.77</v>
          </cell>
          <cell r="O61">
            <v>0</v>
          </cell>
          <cell r="P61">
            <v>13</v>
          </cell>
          <cell r="R61">
            <v>75</v>
          </cell>
          <cell r="X61" t="str">
            <v>+1...+45 °С</v>
          </cell>
          <cell r="Y61" t="str">
            <v>1800*1200*1600</v>
          </cell>
          <cell r="Z61" t="str">
            <v>1800</v>
          </cell>
          <cell r="AA61" t="str">
            <v>1200</v>
          </cell>
          <cell r="AB61" t="str">
            <v>1600</v>
          </cell>
          <cell r="AC61">
            <v>1200</v>
          </cell>
          <cell r="AD61" t="str">
            <v>В помещении</v>
          </cell>
          <cell r="AE61" t="str">
            <v>DN50</v>
          </cell>
          <cell r="AH61">
            <v>80</v>
          </cell>
          <cell r="AI61">
            <v>2000</v>
          </cell>
          <cell r="AJ61" t="str">
            <v>Воздушное</v>
          </cell>
          <cell r="AL61" t="str">
            <v>Похож на Atlas Copco GA 75 13</v>
          </cell>
          <cell r="AM61" t="str">
            <v>Воздух</v>
          </cell>
          <cell r="AN61" t="str">
            <v>≤3</v>
          </cell>
          <cell r="AO61">
            <v>105</v>
          </cell>
          <cell r="AP61">
            <v>6.5</v>
          </cell>
          <cell r="AR61" t="str">
            <v>+15 ℃ к t°C окр. среды</v>
          </cell>
          <cell r="AS61">
            <v>40</v>
          </cell>
          <cell r="AU61">
            <v>180</v>
          </cell>
          <cell r="AV61" t="str">
            <v>≤78</v>
          </cell>
          <cell r="AW61" t="str">
            <v>Контроллер</v>
          </cell>
          <cell r="AX6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1" t="str">
            <v>На раме, в кожухе</v>
          </cell>
          <cell r="BA61" t="str">
            <v>прямой</v>
          </cell>
          <cell r="BB61" t="str">
            <v>Электрический</v>
          </cell>
          <cell r="BC61" t="str">
            <v>Винтовой</v>
          </cell>
          <cell r="BD61" t="str">
            <v>Маслозаполненный</v>
          </cell>
          <cell r="BE61" t="str">
            <v>Синхронный на постоянных магнитах</v>
          </cell>
          <cell r="BF61" t="str">
            <v>Частотное (ЧРП)</v>
          </cell>
          <cell r="BG61" t="str">
            <v>Плавный пуск через ЧРП</v>
          </cell>
          <cell r="BH61" t="str">
            <v>Да</v>
          </cell>
          <cell r="BJ61">
            <v>3000</v>
          </cell>
          <cell r="BO61" t="str">
            <v>380 В, 50 Гц</v>
          </cell>
          <cell r="BP61" t="str">
            <v>F</v>
          </cell>
          <cell r="BQ61" t="str">
            <v>IE3</v>
          </cell>
          <cell r="BR61" t="str">
            <v>IP23</v>
          </cell>
          <cell r="BS61" t="str">
            <v>3х70</v>
          </cell>
          <cell r="BU61">
            <v>2.2000000000000002</v>
          </cell>
          <cell r="CC61" t="str">
            <v>64 р. д.</v>
          </cell>
          <cell r="CD61">
            <v>1108151.62488</v>
          </cell>
        </row>
        <row r="62">
          <cell r="G62" t="str">
            <v>02.01.02. Электрические компрессоры 90 - 355 кВт</v>
          </cell>
        </row>
        <row r="63">
          <cell r="G63" t="str">
            <v>ЗИФ-00043762</v>
          </cell>
          <cell r="H63" t="str">
            <v>ЗИФ-СВЭ-15/0,7 ШМ-R</v>
          </cell>
          <cell r="I63" t="str">
            <v>ЗИФ-СВЭ-15/0,7 ШМ-R. Компрессорная станция (АРМ49-90ШМ)</v>
          </cell>
          <cell r="J63" t="str">
            <v>Компрессор ЗИФ. Станция воздушно-компрессорная электрическая ЗИФ-СВЭ-15/0,7 ШМ-R</v>
          </cell>
          <cell r="K63" t="str">
            <v>Компрессор ЗИФ 90 кВт, 15 м3/мин, 7 бар винтовой. ЗИФ-СВЭ-15/0,7 ШМ-R</v>
          </cell>
          <cell r="L63">
            <v>15.1</v>
          </cell>
          <cell r="O63">
            <v>0</v>
          </cell>
          <cell r="P63">
            <v>7</v>
          </cell>
          <cell r="R63">
            <v>90</v>
          </cell>
          <cell r="X63" t="str">
            <v>+1...+45 °С</v>
          </cell>
          <cell r="Y63" t="str">
            <v>1800*1350*1700</v>
          </cell>
          <cell r="Z63" t="str">
            <v>1800</v>
          </cell>
          <cell r="AA63" t="str">
            <v>1350</v>
          </cell>
          <cell r="AB63" t="str">
            <v>1700</v>
          </cell>
          <cell r="AC63">
            <v>1700</v>
          </cell>
          <cell r="AD63" t="str">
            <v>В помещении</v>
          </cell>
          <cell r="AE63" t="str">
            <v>DN65</v>
          </cell>
          <cell r="AH63">
            <v>80</v>
          </cell>
          <cell r="AI63">
            <v>2000</v>
          </cell>
          <cell r="AJ63" t="str">
            <v>Воздушное</v>
          </cell>
          <cell r="AL63" t="str">
            <v>Похож на Atlas Copco GA 90-7,5</v>
          </cell>
          <cell r="AM63" t="str">
            <v>Воздух</v>
          </cell>
          <cell r="AN63" t="str">
            <v>≤3</v>
          </cell>
          <cell r="AO63">
            <v>105</v>
          </cell>
          <cell r="AP63">
            <v>6.5</v>
          </cell>
          <cell r="AR63" t="str">
            <v>+15 ℃ к t°C окр. среды</v>
          </cell>
          <cell r="AS63">
            <v>70</v>
          </cell>
          <cell r="AU63">
            <v>250</v>
          </cell>
          <cell r="AV63" t="str">
            <v>≤80</v>
          </cell>
          <cell r="AW63" t="str">
            <v>Контроллер</v>
          </cell>
          <cell r="AX6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3" t="str">
            <v>На раме, в кожухе</v>
          </cell>
          <cell r="BA63" t="str">
            <v>прямой</v>
          </cell>
          <cell r="BB63" t="str">
            <v>Электрический</v>
          </cell>
          <cell r="BC63" t="str">
            <v>Винтовой</v>
          </cell>
          <cell r="BD63" t="str">
            <v>Маслозаполненный</v>
          </cell>
          <cell r="BE63" t="str">
            <v>Асинхронный</v>
          </cell>
          <cell r="BF63" t="str">
            <v>Дросселирование на всасывании + пуск-остановка</v>
          </cell>
          <cell r="BG63" t="str">
            <v>Звезда-треугольник (Y-△)</v>
          </cell>
          <cell r="BH63" t="str">
            <v>Нет</v>
          </cell>
          <cell r="BJ63">
            <v>2975</v>
          </cell>
          <cell r="BO63" t="str">
            <v>380 В, 50 Гц</v>
          </cell>
          <cell r="BP63" t="str">
            <v>F</v>
          </cell>
          <cell r="BQ63" t="str">
            <v>IE3</v>
          </cell>
          <cell r="BR63" t="str">
            <v>IP54</v>
          </cell>
          <cell r="BS63" t="str">
            <v>3х90</v>
          </cell>
          <cell r="BU63">
            <v>3</v>
          </cell>
          <cell r="CC63" t="str">
            <v>64 р. д.</v>
          </cell>
          <cell r="CD63">
            <v>1378007.6860959998</v>
          </cell>
        </row>
        <row r="64">
          <cell r="G64" t="str">
            <v>ЗИФ-00043962</v>
          </cell>
          <cell r="H64" t="str">
            <v>ЗИФ-СВЭ-13/1,0 ШМ-R</v>
          </cell>
          <cell r="I64" t="str">
            <v>ЗИФ-СВЭ-13/1,0 ШМ-R. Компрессорная станция (АРМ49-90ШМ)</v>
          </cell>
          <cell r="J64" t="str">
            <v>Компрессор ЗИФ. Станция воздушно-компрессорная электрическая ЗИФ-СВЭ-13/1,0 ШМ-R</v>
          </cell>
          <cell r="K64" t="str">
            <v>Компрессор ЗИФ 90 кВт, 13 м3/мин, 10 бар винтовой. ЗИФ-СВЭ-13/1,0 ШМ-R</v>
          </cell>
          <cell r="L64">
            <v>13.5</v>
          </cell>
          <cell r="O64">
            <v>0</v>
          </cell>
          <cell r="P64">
            <v>10</v>
          </cell>
          <cell r="R64">
            <v>90</v>
          </cell>
          <cell r="X64" t="str">
            <v>+1...+45 °С</v>
          </cell>
          <cell r="Y64" t="str">
            <v>1800*1350*1700</v>
          </cell>
          <cell r="Z64" t="str">
            <v>1800</v>
          </cell>
          <cell r="AA64" t="str">
            <v>1350</v>
          </cell>
          <cell r="AB64" t="str">
            <v>1700</v>
          </cell>
          <cell r="AC64">
            <v>1700</v>
          </cell>
          <cell r="AD64" t="str">
            <v>В помещении</v>
          </cell>
          <cell r="AE64" t="str">
            <v>DN65</v>
          </cell>
          <cell r="AH64">
            <v>80</v>
          </cell>
          <cell r="AI64">
            <v>2000</v>
          </cell>
          <cell r="AJ64" t="str">
            <v>Воздушное</v>
          </cell>
          <cell r="AL64" t="str">
            <v>Похож на Atlas Copco GA 90-10</v>
          </cell>
          <cell r="AM64" t="str">
            <v>Воздух</v>
          </cell>
          <cell r="AN64" t="str">
            <v>≤3</v>
          </cell>
          <cell r="AO64">
            <v>105</v>
          </cell>
          <cell r="AP64">
            <v>6.5</v>
          </cell>
          <cell r="AR64" t="str">
            <v>+15 ℃ к t°C окр. среды</v>
          </cell>
          <cell r="AS64">
            <v>70</v>
          </cell>
          <cell r="AU64">
            <v>250</v>
          </cell>
          <cell r="AV64" t="str">
            <v>≤80</v>
          </cell>
          <cell r="AW64" t="str">
            <v>Контроллер</v>
          </cell>
          <cell r="AX6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4" t="str">
            <v>На раме, в кожухе</v>
          </cell>
          <cell r="BA64" t="str">
            <v>прямой</v>
          </cell>
          <cell r="BB64" t="str">
            <v>Электрический</v>
          </cell>
          <cell r="BC64" t="str">
            <v>Винтовой</v>
          </cell>
          <cell r="BD64" t="str">
            <v>Маслозаполненный</v>
          </cell>
          <cell r="BE64" t="str">
            <v>Асинхронный</v>
          </cell>
          <cell r="BF64" t="str">
            <v>Дросселирование на всасывании + пуск-остановка</v>
          </cell>
          <cell r="BG64" t="str">
            <v>Звезда-треугольник (Y-△)</v>
          </cell>
          <cell r="BH64" t="str">
            <v>Нет</v>
          </cell>
          <cell r="BJ64">
            <v>2975</v>
          </cell>
          <cell r="BO64" t="str">
            <v>380 В, 50 Гц</v>
          </cell>
          <cell r="BP64" t="str">
            <v>F</v>
          </cell>
          <cell r="BQ64" t="str">
            <v>IE3</v>
          </cell>
          <cell r="BR64" t="str">
            <v>IP54</v>
          </cell>
          <cell r="BS64" t="str">
            <v>3х90</v>
          </cell>
          <cell r="BU64">
            <v>3</v>
          </cell>
          <cell r="CC64" t="str">
            <v>64 р. д.</v>
          </cell>
          <cell r="CD64">
            <v>1378007.6860959998</v>
          </cell>
        </row>
        <row r="65">
          <cell r="G65" t="str">
            <v>ЗИФ-00043963</v>
          </cell>
          <cell r="H65" t="str">
            <v>ЗИФ-СВЭ-11/1,3 ШМ-R</v>
          </cell>
          <cell r="I65" t="str">
            <v>ЗИФ-СВЭ-11/1,3 ШМ-R. Компрессорная станция (АРМ49-90ШМ)</v>
          </cell>
          <cell r="J65" t="str">
            <v>Компрессор ЗИФ. Станция воздушно-компрессорная электрическая ЗИФ-СВЭ-11/1,3 ШМ-R</v>
          </cell>
          <cell r="K65" t="str">
            <v>Компрессор ЗИФ 90 кВт, 11м3/мин, 13 бар винтовой. ЗИФ-СВЭ-11/1,3 ШМ-R</v>
          </cell>
          <cell r="L65">
            <v>11.18</v>
          </cell>
          <cell r="O65">
            <v>0</v>
          </cell>
          <cell r="P65">
            <v>13</v>
          </cell>
          <cell r="R65">
            <v>90</v>
          </cell>
          <cell r="X65" t="str">
            <v>+1...+45 °С</v>
          </cell>
          <cell r="Y65" t="str">
            <v>1800*1350*1700</v>
          </cell>
          <cell r="Z65" t="str">
            <v>1800</v>
          </cell>
          <cell r="AA65" t="str">
            <v>1350</v>
          </cell>
          <cell r="AB65" t="str">
            <v>1700</v>
          </cell>
          <cell r="AC65">
            <v>1700</v>
          </cell>
          <cell r="AD65" t="str">
            <v>В помещении</v>
          </cell>
          <cell r="AE65" t="str">
            <v>DN65</v>
          </cell>
          <cell r="AH65">
            <v>80</v>
          </cell>
          <cell r="AI65">
            <v>2000</v>
          </cell>
          <cell r="AJ65" t="str">
            <v>Воздушное</v>
          </cell>
          <cell r="AL65" t="str">
            <v>Похож на Atlas Copco GA 90-13</v>
          </cell>
          <cell r="AM65" t="str">
            <v>Воздух</v>
          </cell>
          <cell r="AN65" t="str">
            <v>≤3</v>
          </cell>
          <cell r="AO65">
            <v>105</v>
          </cell>
          <cell r="AP65">
            <v>6.5</v>
          </cell>
          <cell r="AR65" t="str">
            <v>+15 ℃ к t°C окр. среды</v>
          </cell>
          <cell r="AS65">
            <v>70</v>
          </cell>
          <cell r="AU65">
            <v>250</v>
          </cell>
          <cell r="AV65" t="str">
            <v>≤80</v>
          </cell>
          <cell r="AW65" t="str">
            <v>Контроллер</v>
          </cell>
          <cell r="AX6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5" t="str">
            <v>На раме, в кожухе</v>
          </cell>
          <cell r="BA65" t="str">
            <v>прямой</v>
          </cell>
          <cell r="BB65" t="str">
            <v>Электрический</v>
          </cell>
          <cell r="BC65" t="str">
            <v>Винтовой</v>
          </cell>
          <cell r="BD65" t="str">
            <v>Маслозаполненный</v>
          </cell>
          <cell r="BE65" t="str">
            <v>Асинхронный</v>
          </cell>
          <cell r="BF65" t="str">
            <v>Дросселирование на всасывании + пуск-остановка</v>
          </cell>
          <cell r="BG65" t="str">
            <v>Звезда-треугольник (Y-△)</v>
          </cell>
          <cell r="BH65" t="str">
            <v>Нет</v>
          </cell>
          <cell r="BJ65">
            <v>2975</v>
          </cell>
          <cell r="BO65" t="str">
            <v>380 В, 50 Гц</v>
          </cell>
          <cell r="BP65" t="str">
            <v>F</v>
          </cell>
          <cell r="BQ65" t="str">
            <v>IE3</v>
          </cell>
          <cell r="BR65" t="str">
            <v>IP54</v>
          </cell>
          <cell r="BS65" t="str">
            <v>3х90</v>
          </cell>
          <cell r="BU65">
            <v>3</v>
          </cell>
          <cell r="CC65" t="str">
            <v>64 р. д.</v>
          </cell>
          <cell r="CD65">
            <v>1740659.2779999999</v>
          </cell>
        </row>
        <row r="66">
          <cell r="G66" t="str">
            <v>ЗИФ-00043964</v>
          </cell>
          <cell r="H66" t="str">
            <v>ЗИФ-СВЭ-21/0,7 ШМ-R</v>
          </cell>
          <cell r="I66" t="str">
            <v>ЗИФ-СВЭ-21/0,7 ШМ-R. Компрессорная станция (АРМ49-110ШМ)</v>
          </cell>
          <cell r="J66" t="str">
            <v>Компрессор ЗИФ. Станция воздушно-компрессорная электрическая ЗИФ-СВЭ-21/0,7 ШМ-R</v>
          </cell>
          <cell r="K66" t="str">
            <v>Компрессор ЗИФ 110 кВт, 21 м3/мин, 7 бар винтовой. ЗИФ-СВЭ-21/0,7 ШМ-R</v>
          </cell>
          <cell r="L66">
            <v>19.05</v>
          </cell>
          <cell r="O66">
            <v>0</v>
          </cell>
          <cell r="P66">
            <v>7</v>
          </cell>
          <cell r="R66">
            <v>110</v>
          </cell>
          <cell r="X66" t="str">
            <v>+1...+45 °С</v>
          </cell>
          <cell r="Y66" t="str">
            <v>2250*1500*1750</v>
          </cell>
          <cell r="Z66" t="str">
            <v>2250</v>
          </cell>
          <cell r="AA66" t="str">
            <v>1500</v>
          </cell>
          <cell r="AB66" t="str">
            <v>1750</v>
          </cell>
          <cell r="AC66">
            <v>2200</v>
          </cell>
          <cell r="AD66" t="str">
            <v>В помещении</v>
          </cell>
          <cell r="AE66" t="str">
            <v>DN65</v>
          </cell>
          <cell r="AH66">
            <v>80</v>
          </cell>
          <cell r="AI66">
            <v>2000</v>
          </cell>
          <cell r="AJ66" t="str">
            <v>Воздушное</v>
          </cell>
          <cell r="AL66" t="str">
            <v>Похож на Atlas Copco GA 110-7,5</v>
          </cell>
          <cell r="AM66" t="str">
            <v>Воздух</v>
          </cell>
          <cell r="AN66" t="str">
            <v>≤3</v>
          </cell>
          <cell r="AO66">
            <v>105</v>
          </cell>
          <cell r="AP66">
            <v>6.5</v>
          </cell>
          <cell r="AR66" t="str">
            <v>+15 ℃ к t°C окр. среды</v>
          </cell>
          <cell r="AS66">
            <v>110</v>
          </cell>
          <cell r="AU66">
            <v>250</v>
          </cell>
          <cell r="AV66" t="str">
            <v>≤80</v>
          </cell>
          <cell r="AW66" t="str">
            <v>Контроллер</v>
          </cell>
          <cell r="AX6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6" t="str">
            <v>На раме, в кожухе</v>
          </cell>
          <cell r="BA66" t="str">
            <v>прямой</v>
          </cell>
          <cell r="BB66" t="str">
            <v>Электрический</v>
          </cell>
          <cell r="BC66" t="str">
            <v>Винтовой</v>
          </cell>
          <cell r="BD66" t="str">
            <v>Маслозаполненный</v>
          </cell>
          <cell r="BE66" t="str">
            <v>Асинхронный</v>
          </cell>
          <cell r="BF66" t="str">
            <v>Дросселирование на всасывании + пуск-остановка</v>
          </cell>
          <cell r="BG66" t="str">
            <v>Звезда-треугольник (Y-△)</v>
          </cell>
          <cell r="BH66" t="str">
            <v>Нет</v>
          </cell>
          <cell r="BJ66">
            <v>2985</v>
          </cell>
          <cell r="BO66" t="str">
            <v>380 В, 50 Гц</v>
          </cell>
          <cell r="BP66" t="str">
            <v>F</v>
          </cell>
          <cell r="BQ66" t="str">
            <v>IE3</v>
          </cell>
          <cell r="BR66" t="str">
            <v>IP54</v>
          </cell>
          <cell r="BS66" t="str">
            <v>3х120</v>
          </cell>
          <cell r="BU66">
            <v>3</v>
          </cell>
          <cell r="CC66" t="str">
            <v>64 р. д.</v>
          </cell>
          <cell r="CD66">
            <v>1672147.5232799998</v>
          </cell>
        </row>
        <row r="67">
          <cell r="G67" t="str">
            <v>ЗИФ-00043965</v>
          </cell>
          <cell r="H67" t="str">
            <v>ЗИФ-СВЭ-17,5/1,0 ШМ-R</v>
          </cell>
          <cell r="I67" t="str">
            <v>ЗИФ-СВЭ-17,5/1,0 ШМ-R. Компрессорная станция (АРМ49-110ШМ)</v>
          </cell>
          <cell r="J67" t="str">
            <v>Компрессор ЗИФ. Станция воздушно-компрессорная электрическая ЗИФ-СВЭ-17,5/1,0 ШМ-R</v>
          </cell>
          <cell r="K67" t="str">
            <v>Компрессор ЗИФ 110 кВт, 17,5 м3/мин, 10 бар винтовой. ЗИФ-СВЭ-17,5/1,0 ШМ-R</v>
          </cell>
          <cell r="L67">
            <v>15.2</v>
          </cell>
          <cell r="O67">
            <v>0</v>
          </cell>
          <cell r="P67">
            <v>10</v>
          </cell>
          <cell r="R67">
            <v>110</v>
          </cell>
          <cell r="X67" t="str">
            <v>+1...+45 °С</v>
          </cell>
          <cell r="Y67" t="str">
            <v>2250*1500*1750</v>
          </cell>
          <cell r="Z67" t="str">
            <v>2250</v>
          </cell>
          <cell r="AA67" t="str">
            <v>1500</v>
          </cell>
          <cell r="AB67" t="str">
            <v>1750</v>
          </cell>
          <cell r="AC67">
            <v>2200</v>
          </cell>
          <cell r="AD67" t="str">
            <v>В помещении</v>
          </cell>
          <cell r="AE67" t="str">
            <v>DN65</v>
          </cell>
          <cell r="AH67">
            <v>80</v>
          </cell>
          <cell r="AI67">
            <v>2000</v>
          </cell>
          <cell r="AJ67" t="str">
            <v>Воздушное</v>
          </cell>
          <cell r="AL67" t="str">
            <v>Похож на Atlas Copco GA 110-10</v>
          </cell>
          <cell r="AM67" t="str">
            <v>Воздух</v>
          </cell>
          <cell r="AN67" t="str">
            <v>≤3</v>
          </cell>
          <cell r="AO67">
            <v>105</v>
          </cell>
          <cell r="AP67">
            <v>6.5</v>
          </cell>
          <cell r="AR67" t="str">
            <v>+15 ℃ к t°C окр. среды</v>
          </cell>
          <cell r="AS67">
            <v>110</v>
          </cell>
          <cell r="AU67">
            <v>250</v>
          </cell>
          <cell r="AV67" t="str">
            <v>≤80</v>
          </cell>
          <cell r="AW67" t="str">
            <v>Контроллер</v>
          </cell>
          <cell r="AX6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7" t="str">
            <v>На раме, в кожухе</v>
          </cell>
          <cell r="BA67" t="str">
            <v>прямой</v>
          </cell>
          <cell r="BB67" t="str">
            <v>Электрический</v>
          </cell>
          <cell r="BC67" t="str">
            <v>Винтовой</v>
          </cell>
          <cell r="BD67" t="str">
            <v>Маслозаполненный</v>
          </cell>
          <cell r="BE67" t="str">
            <v>Асинхронный</v>
          </cell>
          <cell r="BF67" t="str">
            <v>Дросселирование на всасывании + пуск-остановка</v>
          </cell>
          <cell r="BG67" t="str">
            <v>Звезда-треугольник (Y-△)</v>
          </cell>
          <cell r="BH67" t="str">
            <v>Нет</v>
          </cell>
          <cell r="BJ67">
            <v>2985</v>
          </cell>
          <cell r="BO67" t="str">
            <v>380 В, 50 Гц</v>
          </cell>
          <cell r="BP67" t="str">
            <v>F</v>
          </cell>
          <cell r="BQ67" t="str">
            <v>IE3</v>
          </cell>
          <cell r="BR67" t="str">
            <v>IP54</v>
          </cell>
          <cell r="BS67" t="str">
            <v>3х120</v>
          </cell>
          <cell r="BU67">
            <v>3</v>
          </cell>
          <cell r="CC67" t="str">
            <v>64 р. д.</v>
          </cell>
          <cell r="CD67">
            <v>1672147.5232799998</v>
          </cell>
        </row>
        <row r="68">
          <cell r="G68" t="str">
            <v>ЗИФ-00043966</v>
          </cell>
          <cell r="H68" t="str">
            <v>ЗИФ-СВЭ-15,1/1,3 ШМ-R</v>
          </cell>
          <cell r="I68" t="str">
            <v>ЗИФ-СВЭ-15,1/1,3 ШМ-R. Компрессорная станция (АРМ49-110ШМ)</v>
          </cell>
          <cell r="J68" t="str">
            <v>Компрессор ЗИФ. Станция воздушно-компрессорная электрическая ЗИФ-СВЭ-15,1/1,3 ШМ-R</v>
          </cell>
          <cell r="K68" t="str">
            <v>Компрессор ЗИФ 110 кВт, 15,5 м3/мин, 13 бар винтовой. ЗИФ-СВЭ-15,1/1,3 ШМ-R</v>
          </cell>
          <cell r="L68">
            <v>12.6</v>
          </cell>
          <cell r="O68">
            <v>0</v>
          </cell>
          <cell r="P68">
            <v>13</v>
          </cell>
          <cell r="R68">
            <v>110</v>
          </cell>
          <cell r="X68" t="str">
            <v>+1...+45 °С</v>
          </cell>
          <cell r="Y68" t="str">
            <v>2250*1500*1750</v>
          </cell>
          <cell r="Z68" t="str">
            <v>2250</v>
          </cell>
          <cell r="AA68" t="str">
            <v>1500</v>
          </cell>
          <cell r="AB68" t="str">
            <v>1750</v>
          </cell>
          <cell r="AC68">
            <v>2200</v>
          </cell>
          <cell r="AD68" t="str">
            <v>В помещении</v>
          </cell>
          <cell r="AE68" t="str">
            <v>DN65</v>
          </cell>
          <cell r="AH68">
            <v>80</v>
          </cell>
          <cell r="AI68">
            <v>2000</v>
          </cell>
          <cell r="AJ68" t="str">
            <v>Воздушное</v>
          </cell>
          <cell r="AL68" t="str">
            <v>Похож на Atlas Copco GA 110-13</v>
          </cell>
          <cell r="AM68" t="str">
            <v>Воздух</v>
          </cell>
          <cell r="AN68" t="str">
            <v>≤3</v>
          </cell>
          <cell r="AO68">
            <v>105</v>
          </cell>
          <cell r="AP68">
            <v>6.5</v>
          </cell>
          <cell r="AR68" t="str">
            <v>+15 ℃ к t°C окр. среды</v>
          </cell>
          <cell r="AS68">
            <v>110</v>
          </cell>
          <cell r="AU68">
            <v>250</v>
          </cell>
          <cell r="AV68" t="str">
            <v>≤80</v>
          </cell>
          <cell r="AW68" t="str">
            <v>Контроллер</v>
          </cell>
          <cell r="AX6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8" t="str">
            <v>На раме, в кожухе</v>
          </cell>
          <cell r="BA68" t="str">
            <v>прямой</v>
          </cell>
          <cell r="BB68" t="str">
            <v>Электрический</v>
          </cell>
          <cell r="BC68" t="str">
            <v>Винтовой</v>
          </cell>
          <cell r="BD68" t="str">
            <v>Маслозаполненный</v>
          </cell>
          <cell r="BE68" t="str">
            <v>Асинхронный</v>
          </cell>
          <cell r="BF68" t="str">
            <v>Дросселирование на всасывании + пуск-остановка</v>
          </cell>
          <cell r="BG68" t="str">
            <v>Звезда-треугольник (Y-△)</v>
          </cell>
          <cell r="BH68" t="str">
            <v>Нет</v>
          </cell>
          <cell r="BJ68">
            <v>2985</v>
          </cell>
          <cell r="BO68" t="str">
            <v>380 В, 50 Гц</v>
          </cell>
          <cell r="BP68" t="str">
            <v>F</v>
          </cell>
          <cell r="BQ68" t="str">
            <v>IE3</v>
          </cell>
          <cell r="BR68" t="str">
            <v>IP54</v>
          </cell>
          <cell r="BS68" t="str">
            <v>3х120</v>
          </cell>
          <cell r="BU68">
            <v>3</v>
          </cell>
          <cell r="CC68" t="str">
            <v>64 р. д.</v>
          </cell>
          <cell r="CD68">
            <v>2108794.782592</v>
          </cell>
        </row>
        <row r="69">
          <cell r="G69" t="str">
            <v>ЗИФ-00043967</v>
          </cell>
          <cell r="H69" t="str">
            <v>ЗИФ-СВЭ-24/0,7 ШМ-R</v>
          </cell>
          <cell r="I69" t="str">
            <v>ЗИФ-СВЭ-24/0,7 ШМ-R. Компрессорная станция (АРМ49-132ШМ)</v>
          </cell>
          <cell r="J69" t="str">
            <v>Компрессор ЗИФ. Станция воздушно-компрессорная электрическая ЗИФ-СВЭ-24/0,7 ШМ-R</v>
          </cell>
          <cell r="K69" t="str">
            <v>Компрессор ЗИФ 132 кВт, 24 м3/мин, 7 бар винтовой. ЗИФ-СВЭ-24/0,7 ШМ-R</v>
          </cell>
          <cell r="L69">
            <v>21.59</v>
          </cell>
          <cell r="O69">
            <v>0</v>
          </cell>
          <cell r="P69">
            <v>7</v>
          </cell>
          <cell r="R69">
            <v>132</v>
          </cell>
          <cell r="X69" t="str">
            <v>+1...+45 °С</v>
          </cell>
          <cell r="Y69" t="str">
            <v>2250*1500*1750</v>
          </cell>
          <cell r="Z69" t="str">
            <v>2250</v>
          </cell>
          <cell r="AA69" t="str">
            <v>1500</v>
          </cell>
          <cell r="AB69" t="str">
            <v>1750</v>
          </cell>
          <cell r="AC69">
            <v>2300</v>
          </cell>
          <cell r="AD69" t="str">
            <v>В помещении</v>
          </cell>
          <cell r="AE69" t="str">
            <v>DN80</v>
          </cell>
          <cell r="AH69">
            <v>80</v>
          </cell>
          <cell r="AI69">
            <v>2000</v>
          </cell>
          <cell r="AJ69" t="str">
            <v>Воздушное</v>
          </cell>
          <cell r="AL69" t="str">
            <v>Похож на Atlas Copco GA 132-7,5</v>
          </cell>
          <cell r="AM69" t="str">
            <v>Воздух</v>
          </cell>
          <cell r="AN69" t="str">
            <v>≤3</v>
          </cell>
          <cell r="AO69">
            <v>105</v>
          </cell>
          <cell r="AP69">
            <v>6.5</v>
          </cell>
          <cell r="AR69" t="str">
            <v>+15 ℃ к t°C окр. среды</v>
          </cell>
          <cell r="AS69">
            <v>140</v>
          </cell>
          <cell r="AU69">
            <v>335</v>
          </cell>
          <cell r="AV69" t="str">
            <v>≤80</v>
          </cell>
          <cell r="AW69" t="str">
            <v>Контроллер</v>
          </cell>
          <cell r="AX6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6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69" t="str">
            <v>На раме, в кожухе</v>
          </cell>
          <cell r="BA69" t="str">
            <v>прямой</v>
          </cell>
          <cell r="BB69" t="str">
            <v>Электрический</v>
          </cell>
          <cell r="BC69" t="str">
            <v>Винтовой</v>
          </cell>
          <cell r="BD69" t="str">
            <v>Маслозаполненный</v>
          </cell>
          <cell r="BE69" t="str">
            <v>Асинхронный</v>
          </cell>
          <cell r="BF69" t="str">
            <v>Дросселирование на всасывании + пуск-остановка</v>
          </cell>
          <cell r="BG69" t="str">
            <v>Звезда-треугольник (Y-△)</v>
          </cell>
          <cell r="BH69" t="str">
            <v>Нет</v>
          </cell>
          <cell r="BJ69">
            <v>2985</v>
          </cell>
          <cell r="BO69" t="str">
            <v>380 В, 50 Гц</v>
          </cell>
          <cell r="BP69" t="str">
            <v>F</v>
          </cell>
          <cell r="BQ69" t="str">
            <v>IE3</v>
          </cell>
          <cell r="BR69" t="str">
            <v>IP54</v>
          </cell>
          <cell r="BS69" t="str">
            <v>3х150</v>
          </cell>
          <cell r="BU69">
            <v>4</v>
          </cell>
          <cell r="CC69" t="str">
            <v>64 р. д.</v>
          </cell>
          <cell r="CD69">
            <v>1798307.2382079998</v>
          </cell>
        </row>
        <row r="70">
          <cell r="G70" t="str">
            <v>ЗИФ-00043968</v>
          </cell>
          <cell r="H70" t="str">
            <v>ЗИФ-СВЭ-21/1,0 ШМ-R</v>
          </cell>
          <cell r="I70" t="str">
            <v>ЗИФ-СВЭ-21/1,0 ШМ-R. Компрессорная станция (АРМ49-132ШМ)</v>
          </cell>
          <cell r="J70" t="str">
            <v>Компрессор ЗИФ. Станция воздушно-компрессорная электрическая ЗИФ-СВЭ-21/1,0 ШМ-R</v>
          </cell>
          <cell r="K70" t="str">
            <v>Компрессор ЗИФ 132 кВт, 21 м3/мин, 10 бар винтовой. ЗИФ-СВЭ-21/1,0 ШМ-R</v>
          </cell>
          <cell r="L70">
            <v>18.8</v>
          </cell>
          <cell r="O70">
            <v>0</v>
          </cell>
          <cell r="P70">
            <v>10</v>
          </cell>
          <cell r="R70">
            <v>132</v>
          </cell>
          <cell r="X70" t="str">
            <v>+1...+45 °С</v>
          </cell>
          <cell r="Y70" t="str">
            <v>2250*1500*1750</v>
          </cell>
          <cell r="Z70" t="str">
            <v>2250</v>
          </cell>
          <cell r="AA70" t="str">
            <v>1500</v>
          </cell>
          <cell r="AB70" t="str">
            <v>1750</v>
          </cell>
          <cell r="AC70">
            <v>2300</v>
          </cell>
          <cell r="AD70" t="str">
            <v>В помещении</v>
          </cell>
          <cell r="AE70" t="str">
            <v>DN80</v>
          </cell>
          <cell r="AH70">
            <v>80</v>
          </cell>
          <cell r="AI70">
            <v>2000</v>
          </cell>
          <cell r="AJ70" t="str">
            <v>Воздушное</v>
          </cell>
          <cell r="AL70" t="str">
            <v>Похож на Atlas Copco GA 132-10</v>
          </cell>
          <cell r="AM70" t="str">
            <v>Воздух</v>
          </cell>
          <cell r="AN70" t="str">
            <v>≤3</v>
          </cell>
          <cell r="AO70">
            <v>105</v>
          </cell>
          <cell r="AP70">
            <v>6.5</v>
          </cell>
          <cell r="AR70" t="str">
            <v>+15 ℃ к t°C окр. среды</v>
          </cell>
          <cell r="AS70">
            <v>140</v>
          </cell>
          <cell r="AU70">
            <v>335</v>
          </cell>
          <cell r="AV70" t="str">
            <v>≤80</v>
          </cell>
          <cell r="AW70" t="str">
            <v>Контроллер</v>
          </cell>
          <cell r="AX7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0" t="str">
            <v>На раме, в кожухе</v>
          </cell>
          <cell r="BA70" t="str">
            <v>прямой</v>
          </cell>
          <cell r="BB70" t="str">
            <v>Электрический</v>
          </cell>
          <cell r="BC70" t="str">
            <v>Винтовой</v>
          </cell>
          <cell r="BD70" t="str">
            <v>Маслозаполненный</v>
          </cell>
          <cell r="BE70" t="str">
            <v>Асинхронный</v>
          </cell>
          <cell r="BF70" t="str">
            <v>Дросселирование на всасывании + пуск-остановка</v>
          </cell>
          <cell r="BG70" t="str">
            <v>Звезда-треугольник (Y-△)</v>
          </cell>
          <cell r="BH70" t="str">
            <v>Нет</v>
          </cell>
          <cell r="BJ70">
            <v>2985</v>
          </cell>
          <cell r="BO70" t="str">
            <v>380 В, 50 Гц</v>
          </cell>
          <cell r="BP70" t="str">
            <v>F</v>
          </cell>
          <cell r="BQ70" t="str">
            <v>IE3</v>
          </cell>
          <cell r="BR70" t="str">
            <v>IP54</v>
          </cell>
          <cell r="BS70" t="str">
            <v>3х150</v>
          </cell>
          <cell r="BU70">
            <v>4</v>
          </cell>
          <cell r="CC70" t="str">
            <v>64 р. д.</v>
          </cell>
          <cell r="CD70">
            <v>1798307.2382079998</v>
          </cell>
        </row>
        <row r="71">
          <cell r="G71" t="str">
            <v>ЗИФ-00043969</v>
          </cell>
          <cell r="H71" t="str">
            <v>ЗИФ-СВЭ-17,8/1,3 ШМ-R</v>
          </cell>
          <cell r="I71" t="str">
            <v>ЗИФ-СВЭ-17,8/1,3 ШМ-R. Компрессорная станция (АРМ49-132ШМ)</v>
          </cell>
          <cell r="J71" t="str">
            <v>Компрессор ЗИФ. Станция воздушно-компрессорная электрическая ЗИФ-СВЭ-17,8/1,3 ШМ-R</v>
          </cell>
          <cell r="K71" t="str">
            <v>Компрессор ЗИФ 132 кВт, 17,8 м3/мин, 13 бар винтовой. ЗИФ-СВЭ-17,8/1,3 ШМ-R</v>
          </cell>
          <cell r="L71">
            <v>15.1</v>
          </cell>
          <cell r="O71">
            <v>0</v>
          </cell>
          <cell r="P71">
            <v>13</v>
          </cell>
          <cell r="R71">
            <v>132</v>
          </cell>
          <cell r="X71" t="str">
            <v>+1...+45 °С</v>
          </cell>
          <cell r="Y71" t="str">
            <v>2250*1500*1750</v>
          </cell>
          <cell r="Z71" t="str">
            <v>2250</v>
          </cell>
          <cell r="AA71" t="str">
            <v>1500</v>
          </cell>
          <cell r="AB71" t="str">
            <v>1750</v>
          </cell>
          <cell r="AC71">
            <v>2300</v>
          </cell>
          <cell r="AD71" t="str">
            <v>В помещении</v>
          </cell>
          <cell r="AE71" t="str">
            <v>DN80</v>
          </cell>
          <cell r="AH71">
            <v>80</v>
          </cell>
          <cell r="AI71">
            <v>2000</v>
          </cell>
          <cell r="AJ71" t="str">
            <v>Воздушное</v>
          </cell>
          <cell r="AL71" t="str">
            <v>Похож на Atlas Copco GA 132-13</v>
          </cell>
          <cell r="AM71" t="str">
            <v>Воздух</v>
          </cell>
          <cell r="AN71" t="str">
            <v>≤3</v>
          </cell>
          <cell r="AO71">
            <v>105</v>
          </cell>
          <cell r="AP71">
            <v>6.5</v>
          </cell>
          <cell r="AR71" t="str">
            <v>+15 ℃ к t°C окр. среды</v>
          </cell>
          <cell r="AS71">
            <v>140</v>
          </cell>
          <cell r="AU71">
            <v>335</v>
          </cell>
          <cell r="AV71" t="str">
            <v>≤80</v>
          </cell>
          <cell r="AW71" t="str">
            <v>Контроллер</v>
          </cell>
          <cell r="AX7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1" t="str">
            <v>На раме, в кожухе</v>
          </cell>
          <cell r="BA71" t="str">
            <v>прямой</v>
          </cell>
          <cell r="BB71" t="str">
            <v>Электрический</v>
          </cell>
          <cell r="BC71" t="str">
            <v>Винтовой</v>
          </cell>
          <cell r="BD71" t="str">
            <v>Маслозаполненный</v>
          </cell>
          <cell r="BE71" t="str">
            <v>Асинхронный</v>
          </cell>
          <cell r="BF71" t="str">
            <v>Дросселирование на всасывании + пуск-остановка</v>
          </cell>
          <cell r="BG71" t="str">
            <v>Звезда-треугольник (Y-△)</v>
          </cell>
          <cell r="BH71" t="str">
            <v>Нет</v>
          </cell>
          <cell r="BJ71">
            <v>2985</v>
          </cell>
          <cell r="BO71" t="str">
            <v>380 В, 50 Гц</v>
          </cell>
          <cell r="BP71" t="str">
            <v>F</v>
          </cell>
          <cell r="BQ71" t="str">
            <v>IE3</v>
          </cell>
          <cell r="BR71" t="str">
            <v>IP54</v>
          </cell>
          <cell r="BS71" t="str">
            <v>3х150</v>
          </cell>
          <cell r="BU71">
            <v>4</v>
          </cell>
          <cell r="CC71" t="str">
            <v>64 р. д.</v>
          </cell>
          <cell r="CD71">
            <v>2282897.8642719998</v>
          </cell>
        </row>
        <row r="72">
          <cell r="G72" t="str">
            <v>ЗИФ-00043970</v>
          </cell>
          <cell r="H72" t="str">
            <v>ЗИФ-СВЭ-27/0,7 ШМ-R</v>
          </cell>
          <cell r="I72" t="str">
            <v>ЗИФ-СВЭ-27/0,7 ШМ-R. Компрессорная станция (АРМ49-160ШМ)</v>
          </cell>
          <cell r="J72" t="str">
            <v>Компрессор ЗИФ. Станция воздушно-компрессорная электрическая ЗИФ-СВЭ-27/0,7 ШМ-R</v>
          </cell>
          <cell r="K72" t="str">
            <v>Компрессор ЗИФ 160 кВт, 27 м3/мин, 7 бар винтовой. ЗИФ-СВЭ-27/0,7 ШМ-R</v>
          </cell>
          <cell r="L72">
            <v>24.5</v>
          </cell>
          <cell r="O72">
            <v>0</v>
          </cell>
          <cell r="P72">
            <v>7</v>
          </cell>
          <cell r="R72">
            <v>160</v>
          </cell>
          <cell r="X72" t="str">
            <v>+1...+45 °С</v>
          </cell>
          <cell r="Y72" t="str">
            <v>2970*1700*1900</v>
          </cell>
          <cell r="Z72" t="str">
            <v>2970</v>
          </cell>
          <cell r="AA72" t="str">
            <v>1700</v>
          </cell>
          <cell r="AB72" t="str">
            <v>1900</v>
          </cell>
          <cell r="AC72">
            <v>3400</v>
          </cell>
          <cell r="AD72" t="str">
            <v>В помещении</v>
          </cell>
          <cell r="AE72" t="str">
            <v>DN80</v>
          </cell>
          <cell r="AH72">
            <v>80</v>
          </cell>
          <cell r="AI72">
            <v>2000</v>
          </cell>
          <cell r="AJ72" t="str">
            <v>Воздушное</v>
          </cell>
          <cell r="AL72" t="str">
            <v>Похож на Atlas Copco GA 160-7,5</v>
          </cell>
          <cell r="AM72" t="str">
            <v>Воздух</v>
          </cell>
          <cell r="AN72" t="str">
            <v>≤3</v>
          </cell>
          <cell r="AO72">
            <v>105</v>
          </cell>
          <cell r="AP72">
            <v>6.5</v>
          </cell>
          <cell r="AR72" t="str">
            <v>+15 ℃ к t°C окр. среды</v>
          </cell>
          <cell r="AS72">
            <v>140</v>
          </cell>
          <cell r="AU72">
            <v>360</v>
          </cell>
          <cell r="AV72" t="str">
            <v>≤82</v>
          </cell>
          <cell r="AW72" t="str">
            <v>Контроллер</v>
          </cell>
          <cell r="AX7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2" t="str">
            <v>На раме, в кожухе</v>
          </cell>
          <cell r="BA72" t="str">
            <v>прямой</v>
          </cell>
          <cell r="BB72" t="str">
            <v>Электрический</v>
          </cell>
          <cell r="BC72" t="str">
            <v>Винтовой</v>
          </cell>
          <cell r="BD72" t="str">
            <v>Маслозаполненный</v>
          </cell>
          <cell r="BE72" t="str">
            <v>Асинхронный</v>
          </cell>
          <cell r="BF72" t="str">
            <v>Дросселирование на всасывании + пуск-остановка</v>
          </cell>
          <cell r="BG72" t="str">
            <v>Звезда-треугольник (Y-△)</v>
          </cell>
          <cell r="BH72" t="str">
            <v>Нет</v>
          </cell>
          <cell r="BJ72">
            <v>2985</v>
          </cell>
          <cell r="BO72" t="str">
            <v>380 В, 50 Гц</v>
          </cell>
          <cell r="BP72" t="str">
            <v>F</v>
          </cell>
          <cell r="BQ72" t="str">
            <v>IE3</v>
          </cell>
          <cell r="BR72" t="str">
            <v>IP54</v>
          </cell>
          <cell r="BS72" t="str">
            <v>3х185</v>
          </cell>
          <cell r="BU72">
            <v>2.2000000000000002</v>
          </cell>
          <cell r="CC72" t="str">
            <v>64 р. д.</v>
          </cell>
          <cell r="CD72">
            <v>2843133.7900159997</v>
          </cell>
        </row>
        <row r="73">
          <cell r="G73" t="str">
            <v>ЗИФ-00043971</v>
          </cell>
          <cell r="H73" t="str">
            <v>ЗИФ-СВЭ-23/1,0 ШМ-R</v>
          </cell>
          <cell r="I73" t="str">
            <v>ЗИФ-СВЭ-23/1,0 ШМ-R. Компрессорная станция (АРМ49-160ШМ)</v>
          </cell>
          <cell r="J73" t="str">
            <v>Компрессор ЗИФ. Станция воздушно-компрессорная электрическая ЗИФ-СВЭ-23/1,0 ШМ-R</v>
          </cell>
          <cell r="K73" t="str">
            <v>Компрессор ЗИФ 160 кВт, 23 м3/мин, 10 бар винтовой. ЗИФ-СВЭ-23/1,0 ШМ-R</v>
          </cell>
          <cell r="L73">
            <v>21.32</v>
          </cell>
          <cell r="O73">
            <v>0</v>
          </cell>
          <cell r="P73">
            <v>10</v>
          </cell>
          <cell r="R73">
            <v>160</v>
          </cell>
          <cell r="X73" t="str">
            <v>+1...+45 °С</v>
          </cell>
          <cell r="Y73" t="str">
            <v>2970*1700*1900</v>
          </cell>
          <cell r="Z73" t="str">
            <v>2970</v>
          </cell>
          <cell r="AA73" t="str">
            <v>1700</v>
          </cell>
          <cell r="AB73" t="str">
            <v>1900</v>
          </cell>
          <cell r="AC73">
            <v>3400</v>
          </cell>
          <cell r="AD73" t="str">
            <v>В помещении</v>
          </cell>
          <cell r="AE73" t="str">
            <v>DN80</v>
          </cell>
          <cell r="AH73">
            <v>80</v>
          </cell>
          <cell r="AI73">
            <v>2000</v>
          </cell>
          <cell r="AJ73" t="str">
            <v>Воздушное</v>
          </cell>
          <cell r="AL73" t="str">
            <v>Похож на Atlas Copco GA 160-10</v>
          </cell>
          <cell r="AM73" t="str">
            <v>Воздух</v>
          </cell>
          <cell r="AN73" t="str">
            <v>≤3</v>
          </cell>
          <cell r="AO73">
            <v>105</v>
          </cell>
          <cell r="AP73">
            <v>6.5</v>
          </cell>
          <cell r="AR73" t="str">
            <v>+15 ℃ к t°C окр. среды</v>
          </cell>
          <cell r="AS73">
            <v>140</v>
          </cell>
          <cell r="AU73">
            <v>360</v>
          </cell>
          <cell r="AV73" t="str">
            <v>≤82</v>
          </cell>
          <cell r="AW73" t="str">
            <v>Контроллер</v>
          </cell>
          <cell r="AX7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3" t="str">
            <v>На раме, в кожухе</v>
          </cell>
          <cell r="BA73" t="str">
            <v>прямой</v>
          </cell>
          <cell r="BB73" t="str">
            <v>Электрический</v>
          </cell>
          <cell r="BC73" t="str">
            <v>Винтовой</v>
          </cell>
          <cell r="BD73" t="str">
            <v>Маслозаполненный</v>
          </cell>
          <cell r="BE73" t="str">
            <v>Асинхронный</v>
          </cell>
          <cell r="BF73" t="str">
            <v>Дросселирование на всасывании + пуск-остановка</v>
          </cell>
          <cell r="BG73" t="str">
            <v>Звезда-треугольник (Y-△)</v>
          </cell>
          <cell r="BH73" t="str">
            <v>Нет</v>
          </cell>
          <cell r="BJ73">
            <v>2985</v>
          </cell>
          <cell r="BO73" t="str">
            <v>380 В, 50 Гц</v>
          </cell>
          <cell r="BP73" t="str">
            <v>F</v>
          </cell>
          <cell r="BQ73" t="str">
            <v>IE3</v>
          </cell>
          <cell r="BR73" t="str">
            <v>IP54</v>
          </cell>
          <cell r="BS73" t="str">
            <v>3х185</v>
          </cell>
          <cell r="BU73">
            <v>2.2000000000000002</v>
          </cell>
          <cell r="CC73" t="str">
            <v>64 р. д.</v>
          </cell>
          <cell r="CD73">
            <v>2843133.7900159997</v>
          </cell>
        </row>
        <row r="74">
          <cell r="G74" t="str">
            <v>ЗИФ-00043972</v>
          </cell>
          <cell r="H74" t="str">
            <v>ЗИФ-СВЭ-20/1,3 ШМ-R</v>
          </cell>
          <cell r="I74" t="str">
            <v>ЗИФ-СВЭ-20/1,3 ШМ-R. Компрессорная станция (АРМ49-160ШМ)</v>
          </cell>
          <cell r="J74" t="str">
            <v>Компрессор ЗИФ. Станция воздушно-компрессорная электрическая ЗИФ-СВЭ-20/1,3 ШМ-R</v>
          </cell>
          <cell r="K74" t="str">
            <v>Компрессор ЗИФ 160 кВт, 20 м3/мин, 13 бар винтовой. ЗИФ-СВЭ-20/1,3 ШМ-R</v>
          </cell>
          <cell r="L74">
            <v>18.649999999999999</v>
          </cell>
          <cell r="O74">
            <v>0</v>
          </cell>
          <cell r="P74">
            <v>13</v>
          </cell>
          <cell r="R74">
            <v>160</v>
          </cell>
          <cell r="X74" t="str">
            <v>+1...+45 °С</v>
          </cell>
          <cell r="Y74" t="str">
            <v>2970*1700*1900</v>
          </cell>
          <cell r="Z74" t="str">
            <v>2970</v>
          </cell>
          <cell r="AA74" t="str">
            <v>1700</v>
          </cell>
          <cell r="AB74" t="str">
            <v>1900</v>
          </cell>
          <cell r="AC74">
            <v>3400</v>
          </cell>
          <cell r="AD74" t="str">
            <v>В помещении</v>
          </cell>
          <cell r="AE74" t="str">
            <v>DN80</v>
          </cell>
          <cell r="AH74">
            <v>80</v>
          </cell>
          <cell r="AI74">
            <v>2000</v>
          </cell>
          <cell r="AJ74" t="str">
            <v>Воздушное</v>
          </cell>
          <cell r="AL74" t="str">
            <v>Похож на Atlas Copco GA 160-13</v>
          </cell>
          <cell r="AM74" t="str">
            <v>Воздух</v>
          </cell>
          <cell r="AN74" t="str">
            <v>≤3</v>
          </cell>
          <cell r="AO74">
            <v>105</v>
          </cell>
          <cell r="AP74">
            <v>6.5</v>
          </cell>
          <cell r="AR74" t="str">
            <v>+15 ℃ к t°C окр. среды</v>
          </cell>
          <cell r="AS74">
            <v>140</v>
          </cell>
          <cell r="AU74">
            <v>360</v>
          </cell>
          <cell r="AV74" t="str">
            <v>≤82</v>
          </cell>
          <cell r="AW74" t="str">
            <v>Контроллер</v>
          </cell>
          <cell r="AX7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4" t="str">
            <v>На раме, в кожухе</v>
          </cell>
          <cell r="BA74" t="str">
            <v>прямой</v>
          </cell>
          <cell r="BB74" t="str">
            <v>Электрический</v>
          </cell>
          <cell r="BC74" t="str">
            <v>Винтовой</v>
          </cell>
          <cell r="BD74" t="str">
            <v>Маслозаполненный</v>
          </cell>
          <cell r="BE74" t="str">
            <v>Асинхронный</v>
          </cell>
          <cell r="BF74" t="str">
            <v>Дросселирование на всасывании + пуск-остановка</v>
          </cell>
          <cell r="BG74" t="str">
            <v>Звезда-треугольник (Y-△)</v>
          </cell>
          <cell r="BH74" t="str">
            <v>Нет</v>
          </cell>
          <cell r="BJ74">
            <v>2985</v>
          </cell>
          <cell r="BO74" t="str">
            <v>380 В, 50 Гц</v>
          </cell>
          <cell r="BP74" t="str">
            <v>F</v>
          </cell>
          <cell r="BQ74" t="str">
            <v>IE3</v>
          </cell>
          <cell r="BR74" t="str">
            <v>IP54</v>
          </cell>
          <cell r="BS74" t="str">
            <v>3х185</v>
          </cell>
          <cell r="BU74">
            <v>2.2000000000000002</v>
          </cell>
          <cell r="CC74" t="str">
            <v>64 р. д.</v>
          </cell>
          <cell r="CD74">
            <v>3120658.4120639996</v>
          </cell>
        </row>
        <row r="75">
          <cell r="G75" t="str">
            <v>ЗИФ-00043973</v>
          </cell>
          <cell r="H75" t="str">
            <v>ЗИФ-СВЭ-31/0,7 ШМ-R</v>
          </cell>
          <cell r="I75" t="str">
            <v>ЗИФ-СВЭ-31/0,7 ШМ-R. Компрессорная станция (АРМ49-185ШМ)</v>
          </cell>
          <cell r="J75" t="str">
            <v>Компрессор ЗИФ. Станция воздушно-компрессорная электрическая ЗИФ-СВЭ-31/0,7 ШМ-R</v>
          </cell>
          <cell r="K75" t="str">
            <v>Компрессор ЗИФ 185 кВт, 31 м3/мин, 7 бар винтовой. ЗИФ-СВЭ-31/0,7 ШМ-R</v>
          </cell>
          <cell r="L75">
            <v>27.1</v>
          </cell>
          <cell r="O75">
            <v>0</v>
          </cell>
          <cell r="P75">
            <v>7</v>
          </cell>
          <cell r="R75">
            <v>185</v>
          </cell>
          <cell r="X75" t="str">
            <v>+1...+45 °С</v>
          </cell>
          <cell r="Y75" t="str">
            <v>3070*1950*2050</v>
          </cell>
          <cell r="Z75" t="str">
            <v>3070</v>
          </cell>
          <cell r="AA75" t="str">
            <v>1950</v>
          </cell>
          <cell r="AB75" t="str">
            <v>2050</v>
          </cell>
          <cell r="AC75">
            <v>3600</v>
          </cell>
          <cell r="AD75" t="str">
            <v>В помещении</v>
          </cell>
          <cell r="AE75" t="str">
            <v>DN80</v>
          </cell>
          <cell r="AH75">
            <v>80</v>
          </cell>
          <cell r="AI75">
            <v>2000</v>
          </cell>
          <cell r="AJ75" t="str">
            <v>Воздушное</v>
          </cell>
          <cell r="AL75" t="str">
            <v>Похож на Atlas Copco GA 185-7,5</v>
          </cell>
          <cell r="AM75" t="str">
            <v>Воздух</v>
          </cell>
          <cell r="AN75" t="str">
            <v>≤3</v>
          </cell>
          <cell r="AO75">
            <v>105</v>
          </cell>
          <cell r="AP75">
            <v>6.5</v>
          </cell>
          <cell r="AR75" t="str">
            <v>+15 ℃ к t°C окр. среды</v>
          </cell>
          <cell r="AS75">
            <v>140</v>
          </cell>
          <cell r="AU75">
            <v>360</v>
          </cell>
          <cell r="AV75" t="str">
            <v>≤82</v>
          </cell>
          <cell r="AW75" t="str">
            <v>Контроллер</v>
          </cell>
          <cell r="AX7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5" t="str">
            <v>На раме, в кожухе</v>
          </cell>
          <cell r="BA75" t="str">
            <v>прямой</v>
          </cell>
          <cell r="BB75" t="str">
            <v>Электрический</v>
          </cell>
          <cell r="BC75" t="str">
            <v>Винтовой</v>
          </cell>
          <cell r="BD75" t="str">
            <v>Маслозаполненный</v>
          </cell>
          <cell r="BE75" t="str">
            <v>Асинхронный</v>
          </cell>
          <cell r="BF75" t="str">
            <v>Дросселирование на всасывании + пуск-остановка</v>
          </cell>
          <cell r="BG75" t="str">
            <v>Звезда-треугольник (Y-△)</v>
          </cell>
          <cell r="BH75" t="str">
            <v>Нет</v>
          </cell>
          <cell r="BJ75">
            <v>2985</v>
          </cell>
          <cell r="BO75" t="str">
            <v>380 В, 50 Гц</v>
          </cell>
          <cell r="BP75" t="str">
            <v>F</v>
          </cell>
          <cell r="BQ75" t="str">
            <v>IE3</v>
          </cell>
          <cell r="BR75" t="str">
            <v>IP54</v>
          </cell>
          <cell r="BS75" t="str">
            <v>3х240</v>
          </cell>
          <cell r="BU75">
            <v>2.2000000000000002</v>
          </cell>
          <cell r="CC75" t="str">
            <v>64 р. д.</v>
          </cell>
          <cell r="CD75">
            <v>3308716.491072</v>
          </cell>
        </row>
        <row r="76">
          <cell r="G76" t="str">
            <v>ЗИФ-00043974</v>
          </cell>
          <cell r="H76" t="str">
            <v>ЗИФ-СВЭ-26,5/1,0 ШМ-R</v>
          </cell>
          <cell r="I76" t="str">
            <v>ЗИФ-СВЭ-26,5/1,0 ШМ-R. Компрессорная станция (АРМ49-185ШМ)</v>
          </cell>
          <cell r="J76" t="str">
            <v>Компрессор ЗИФ. Станция воздушно-компрессорная электрическая ЗИФ-СВЭ-26,5/1,0 ШМ-R</v>
          </cell>
          <cell r="K76" t="str">
            <v>Компрессор ЗИФ 185 кВт, 26,5 м3/мин, 10 бар винтовой. ЗИФ-СВЭ-26,5/1,0 ШМ-R</v>
          </cell>
          <cell r="L76">
            <v>23.95</v>
          </cell>
          <cell r="O76">
            <v>0</v>
          </cell>
          <cell r="P76">
            <v>10</v>
          </cell>
          <cell r="R76">
            <v>185</v>
          </cell>
          <cell r="X76" t="str">
            <v>+1...+45 °С</v>
          </cell>
          <cell r="Y76" t="str">
            <v>3070*1950*2050</v>
          </cell>
          <cell r="Z76" t="str">
            <v>3070</v>
          </cell>
          <cell r="AA76" t="str">
            <v>1950</v>
          </cell>
          <cell r="AB76" t="str">
            <v>2050</v>
          </cell>
          <cell r="AC76">
            <v>3600</v>
          </cell>
          <cell r="AD76" t="str">
            <v>В помещении</v>
          </cell>
          <cell r="AE76" t="str">
            <v>DN80</v>
          </cell>
          <cell r="AH76">
            <v>80</v>
          </cell>
          <cell r="AI76">
            <v>2000</v>
          </cell>
          <cell r="AJ76" t="str">
            <v>Воздушное</v>
          </cell>
          <cell r="AL76" t="str">
            <v>Похож на Atlas Copco GA 185-10</v>
          </cell>
          <cell r="AM76" t="str">
            <v>Воздух</v>
          </cell>
          <cell r="AN76" t="str">
            <v>≤3</v>
          </cell>
          <cell r="AO76">
            <v>105</v>
          </cell>
          <cell r="AP76">
            <v>6.5</v>
          </cell>
          <cell r="AR76" t="str">
            <v>+15 ℃ к t°C окр. среды</v>
          </cell>
          <cell r="AS76">
            <v>140</v>
          </cell>
          <cell r="AU76">
            <v>360</v>
          </cell>
          <cell r="AV76" t="str">
            <v>≤82</v>
          </cell>
          <cell r="AW76" t="str">
            <v>Контроллер</v>
          </cell>
          <cell r="AX7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6" t="str">
            <v>На раме, в кожухе</v>
          </cell>
          <cell r="BA76" t="str">
            <v>прямой</v>
          </cell>
          <cell r="BB76" t="str">
            <v>Электрический</v>
          </cell>
          <cell r="BC76" t="str">
            <v>Винтовой</v>
          </cell>
          <cell r="BD76" t="str">
            <v>Маслозаполненный</v>
          </cell>
          <cell r="BE76" t="str">
            <v>Асинхронный</v>
          </cell>
          <cell r="BF76" t="str">
            <v>Дросселирование на всасывании + пуск-остановка</v>
          </cell>
          <cell r="BG76" t="str">
            <v>Звезда-треугольник (Y-△)</v>
          </cell>
          <cell r="BH76" t="str">
            <v>Нет</v>
          </cell>
          <cell r="BJ76">
            <v>2985</v>
          </cell>
          <cell r="BO76" t="str">
            <v>380 В, 50 Гц</v>
          </cell>
          <cell r="BP76" t="str">
            <v>F</v>
          </cell>
          <cell r="BQ76" t="str">
            <v>IE3</v>
          </cell>
          <cell r="BR76" t="str">
            <v>IP54</v>
          </cell>
          <cell r="BS76" t="str">
            <v>3х240</v>
          </cell>
          <cell r="BU76">
            <v>2.2000000000000002</v>
          </cell>
          <cell r="CC76" t="str">
            <v>64 р. д.</v>
          </cell>
          <cell r="CD76">
            <v>3308716.491072</v>
          </cell>
        </row>
        <row r="77">
          <cell r="G77" t="str">
            <v>ЗИФ-00043975</v>
          </cell>
          <cell r="H77" t="str">
            <v>ЗИФ-СВЭ-23/1,3 ШМ-R</v>
          </cell>
          <cell r="I77" t="str">
            <v>ЗИФ-СВЭ-23/1,3 ШМ-R. Компрессорная станция (АРМ49-185ШМ)</v>
          </cell>
          <cell r="J77" t="str">
            <v>Компрессор ЗИФ. Станция воздушно-компрессорная электрическая ЗИФ-СВЭ-23/1,3 ШМ-R</v>
          </cell>
          <cell r="K77" t="str">
            <v>Компрессор ЗИФ 185 кВт, 23 м3/мин, 13 бар винтовой. ЗИФ-СВЭ-23/1,3 ШМ-R</v>
          </cell>
          <cell r="L77">
            <v>20.98</v>
          </cell>
          <cell r="O77">
            <v>0</v>
          </cell>
          <cell r="P77">
            <v>13</v>
          </cell>
          <cell r="R77">
            <v>185</v>
          </cell>
          <cell r="X77" t="str">
            <v>+1...+45 °С</v>
          </cell>
          <cell r="Y77" t="str">
            <v>3070*1950*2050</v>
          </cell>
          <cell r="Z77" t="str">
            <v>3070</v>
          </cell>
          <cell r="AA77" t="str">
            <v>1950</v>
          </cell>
          <cell r="AB77" t="str">
            <v>2050</v>
          </cell>
          <cell r="AC77">
            <v>3600</v>
          </cell>
          <cell r="AD77" t="str">
            <v>В помещении</v>
          </cell>
          <cell r="AE77" t="str">
            <v>DN80</v>
          </cell>
          <cell r="AH77">
            <v>80</v>
          </cell>
          <cell r="AI77">
            <v>2000</v>
          </cell>
          <cell r="AJ77" t="str">
            <v>Воздушное</v>
          </cell>
          <cell r="AL77" t="str">
            <v>Похож на Atlas Copco GA 185-13</v>
          </cell>
          <cell r="AM77" t="str">
            <v>Воздух</v>
          </cell>
          <cell r="AN77" t="str">
            <v>≤3</v>
          </cell>
          <cell r="AO77">
            <v>105</v>
          </cell>
          <cell r="AP77">
            <v>6.5</v>
          </cell>
          <cell r="AR77" t="str">
            <v>+15 ℃ к t°C окр. среды</v>
          </cell>
          <cell r="AS77">
            <v>140</v>
          </cell>
          <cell r="AU77">
            <v>360</v>
          </cell>
          <cell r="AV77" t="str">
            <v>≤82</v>
          </cell>
          <cell r="AW77" t="str">
            <v>Контроллер</v>
          </cell>
          <cell r="AX7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7" t="str">
            <v>На раме, в кожухе</v>
          </cell>
          <cell r="BA77" t="str">
            <v>прямой</v>
          </cell>
          <cell r="BB77" t="str">
            <v>Электрический</v>
          </cell>
          <cell r="BC77" t="str">
            <v>Винтовой</v>
          </cell>
          <cell r="BD77" t="str">
            <v>Маслозаполненный</v>
          </cell>
          <cell r="BE77" t="str">
            <v>Асинхронный</v>
          </cell>
          <cell r="BF77" t="str">
            <v>Дросселирование на всасывании + пуск-остановка</v>
          </cell>
          <cell r="BG77" t="str">
            <v>Звезда-треугольник (Y-△)</v>
          </cell>
          <cell r="BH77" t="str">
            <v>Нет</v>
          </cell>
          <cell r="BJ77">
            <v>2985</v>
          </cell>
          <cell r="BO77" t="str">
            <v>380 В, 50 Гц</v>
          </cell>
          <cell r="BP77" t="str">
            <v>F</v>
          </cell>
          <cell r="BQ77" t="str">
            <v>IE3</v>
          </cell>
          <cell r="BR77" t="str">
            <v>IP54</v>
          </cell>
          <cell r="BS77" t="str">
            <v>3х240</v>
          </cell>
          <cell r="BU77">
            <v>2.2000000000000002</v>
          </cell>
          <cell r="CC77" t="str">
            <v>64 р. д.</v>
          </cell>
          <cell r="CD77">
            <v>3543216.9200799996</v>
          </cell>
        </row>
        <row r="78">
          <cell r="G78" t="str">
            <v>ЗИФ-00043976</v>
          </cell>
          <cell r="H78" t="str">
            <v>ЗИФ-СВЭ-33,5/0,7 ШМ-R</v>
          </cell>
          <cell r="I78" t="str">
            <v>ЗИФ-СВЭ-33,5/0,7 ШМ-R. Компрессорная станция (АРМ49-200ШМ)</v>
          </cell>
          <cell r="J78" t="str">
            <v>Компрессор ЗИФ. Станция воздушно-компрессорная электрическая ЗИФ-СВЭ-33,5/0,7 ШМ-R</v>
          </cell>
          <cell r="K78" t="str">
            <v>Компрессор ЗИФ 200 кВт, 33,5 м3/мин, 7 бар винтовой. ЗИФ-СВЭ-33,5/0,7 ШМ-R</v>
          </cell>
          <cell r="L78">
            <v>30.23</v>
          </cell>
          <cell r="O78">
            <v>0</v>
          </cell>
          <cell r="P78">
            <v>7</v>
          </cell>
          <cell r="R78">
            <v>200</v>
          </cell>
          <cell r="X78" t="str">
            <v>+1...+45 °С</v>
          </cell>
          <cell r="Y78" t="str">
            <v>3070*1950*2050</v>
          </cell>
          <cell r="Z78" t="str">
            <v>3070</v>
          </cell>
          <cell r="AA78" t="str">
            <v>1950</v>
          </cell>
          <cell r="AB78" t="str">
            <v>2050</v>
          </cell>
          <cell r="AC78">
            <v>4100</v>
          </cell>
          <cell r="AD78" t="str">
            <v>В помещении</v>
          </cell>
          <cell r="AE78" t="str">
            <v>DN100</v>
          </cell>
          <cell r="AH78">
            <v>80</v>
          </cell>
          <cell r="AI78">
            <v>2000</v>
          </cell>
          <cell r="AJ78" t="str">
            <v>Воздушное</v>
          </cell>
          <cell r="AL78" t="str">
            <v>Похож на Atlas Copco GA 200-7,5</v>
          </cell>
          <cell r="AM78" t="str">
            <v>Воздух</v>
          </cell>
          <cell r="AN78" t="str">
            <v>≤3</v>
          </cell>
          <cell r="AO78">
            <v>105</v>
          </cell>
          <cell r="AP78">
            <v>6.5</v>
          </cell>
          <cell r="AR78" t="str">
            <v>+15 ℃ к t°C окр. среды</v>
          </cell>
          <cell r="AS78">
            <v>170</v>
          </cell>
          <cell r="AU78">
            <v>500</v>
          </cell>
          <cell r="AV78" t="str">
            <v>≤85</v>
          </cell>
          <cell r="AW78" t="str">
            <v>Контроллер</v>
          </cell>
          <cell r="AX7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8" t="str">
            <v>На раме, в кожухе</v>
          </cell>
          <cell r="BA78" t="str">
            <v>прямой</v>
          </cell>
          <cell r="BB78" t="str">
            <v>Электрический</v>
          </cell>
          <cell r="BC78" t="str">
            <v>Винтовой</v>
          </cell>
          <cell r="BD78" t="str">
            <v>Маслозаполненный</v>
          </cell>
          <cell r="BE78" t="str">
            <v>Асинхронный</v>
          </cell>
          <cell r="BF78" t="str">
            <v>Дросселирование на всасывании + пуск-остановка</v>
          </cell>
          <cell r="BG78" t="str">
            <v>Звезда-треугольник (Y-△)</v>
          </cell>
          <cell r="BH78" t="str">
            <v>Нет</v>
          </cell>
          <cell r="BJ78">
            <v>2985</v>
          </cell>
          <cell r="BO78" t="str">
            <v>380 В, 50 Гц</v>
          </cell>
          <cell r="BP78" t="str">
            <v>F</v>
          </cell>
          <cell r="BQ78" t="str">
            <v>IE3</v>
          </cell>
          <cell r="BR78" t="str">
            <v>IP54</v>
          </cell>
          <cell r="BS78" t="str">
            <v>3х240</v>
          </cell>
          <cell r="BU78">
            <v>3</v>
          </cell>
          <cell r="CC78" t="str">
            <v>64 р. д.</v>
          </cell>
          <cell r="CD78">
            <v>3941506.5136799994</v>
          </cell>
        </row>
        <row r="79">
          <cell r="G79" t="str">
            <v>ЗИФ-00043977</v>
          </cell>
          <cell r="H79" t="str">
            <v>ЗИФ-СВЭ-28,5/1,0 ШМ-R</v>
          </cell>
          <cell r="I79" t="str">
            <v>ЗИФ-СВЭ-28,5/1,0 ШМ-R. Компрессорная станция (АРМ49-200ШМ)</v>
          </cell>
          <cell r="J79" t="str">
            <v>Компрессор ЗИФ. Станция воздушно-компрессорная электрическая ЗИФ-СВЭ-28,5/1,0 ШМ-R</v>
          </cell>
          <cell r="K79" t="str">
            <v>Компрессор ЗИФ 200 кВт, 28,5 м3/мин, 10 бар винтовой. ЗИФ-СВЭ-28,5/1,0 ШМ-R</v>
          </cell>
          <cell r="L79">
            <v>27.06</v>
          </cell>
          <cell r="O79">
            <v>0</v>
          </cell>
          <cell r="P79">
            <v>10</v>
          </cell>
          <cell r="R79">
            <v>200</v>
          </cell>
          <cell r="X79" t="str">
            <v>+1...+45 °С</v>
          </cell>
          <cell r="Y79" t="str">
            <v>3070*1950*2050</v>
          </cell>
          <cell r="Z79" t="str">
            <v>3070</v>
          </cell>
          <cell r="AA79" t="str">
            <v>1950</v>
          </cell>
          <cell r="AB79" t="str">
            <v>2050</v>
          </cell>
          <cell r="AC79">
            <v>4100</v>
          </cell>
          <cell r="AD79" t="str">
            <v>В помещении</v>
          </cell>
          <cell r="AE79" t="str">
            <v>DN100</v>
          </cell>
          <cell r="AH79">
            <v>80</v>
          </cell>
          <cell r="AI79">
            <v>2000</v>
          </cell>
          <cell r="AJ79" t="str">
            <v>Воздушное</v>
          </cell>
          <cell r="AL79" t="str">
            <v>Похож на Atlas Copco GA 200-10</v>
          </cell>
          <cell r="AM79" t="str">
            <v>Воздух</v>
          </cell>
          <cell r="AN79" t="str">
            <v>≤3</v>
          </cell>
          <cell r="AO79">
            <v>105</v>
          </cell>
          <cell r="AP79">
            <v>6.5</v>
          </cell>
          <cell r="AR79" t="str">
            <v>+15 ℃ к t°C окр. среды</v>
          </cell>
          <cell r="AS79">
            <v>170</v>
          </cell>
          <cell r="AU79">
            <v>500</v>
          </cell>
          <cell r="AV79" t="str">
            <v>≤85</v>
          </cell>
          <cell r="AW79" t="str">
            <v>Контроллер</v>
          </cell>
          <cell r="AX7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7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79" t="str">
            <v>На раме, в кожухе</v>
          </cell>
          <cell r="BA79" t="str">
            <v>прямой</v>
          </cell>
          <cell r="BB79" t="str">
            <v>Электрический</v>
          </cell>
          <cell r="BC79" t="str">
            <v>Винтовой</v>
          </cell>
          <cell r="BD79" t="str">
            <v>Маслозаполненный</v>
          </cell>
          <cell r="BE79" t="str">
            <v>Асинхронный</v>
          </cell>
          <cell r="BF79" t="str">
            <v>Дросселирование на всасывании + пуск-остановка</v>
          </cell>
          <cell r="BG79" t="str">
            <v>Звезда-треугольник (Y-△)</v>
          </cell>
          <cell r="BH79" t="str">
            <v>Нет</v>
          </cell>
          <cell r="BJ79">
            <v>2985</v>
          </cell>
          <cell r="BO79" t="str">
            <v>380 В, 50 Гц</v>
          </cell>
          <cell r="BP79" t="str">
            <v>F</v>
          </cell>
          <cell r="BQ79" t="str">
            <v>IE3</v>
          </cell>
          <cell r="BR79" t="str">
            <v>IP54</v>
          </cell>
          <cell r="BS79" t="str">
            <v>3х240</v>
          </cell>
          <cell r="BU79">
            <v>3</v>
          </cell>
          <cell r="CC79" t="str">
            <v>64 р. д.</v>
          </cell>
          <cell r="CD79">
            <v>3941506.5136799994</v>
          </cell>
        </row>
        <row r="80">
          <cell r="G80" t="str">
            <v>ЗИФ-00043978</v>
          </cell>
          <cell r="H80" t="str">
            <v>ЗИФ-СВЭ-25/1,3 ШМ-R</v>
          </cell>
          <cell r="I80" t="str">
            <v>ЗИФ-СВЭ-25/1,3 ШМ-R. Компрессорная станция (АРМ49-200ШМ)</v>
          </cell>
          <cell r="J80" t="str">
            <v>Компрессор ЗИФ. Станция воздушно-компрессорная электрическая ЗИФ-СВЭ-25/1,3 ШМ-R</v>
          </cell>
          <cell r="K80" t="str">
            <v>Компрессор ЗИФ 200 кВт, 25 м3/мин, 13 бар винтовой. ЗИФ-СВЭ-25/1,3 ШМ-R</v>
          </cell>
          <cell r="L80">
            <v>23.75</v>
          </cell>
          <cell r="O80">
            <v>0</v>
          </cell>
          <cell r="P80">
            <v>13</v>
          </cell>
          <cell r="R80">
            <v>200</v>
          </cell>
          <cell r="X80" t="str">
            <v>+1...+45 °С</v>
          </cell>
          <cell r="Y80" t="str">
            <v>3070*1950*2050</v>
          </cell>
          <cell r="Z80" t="str">
            <v>3070</v>
          </cell>
          <cell r="AA80" t="str">
            <v>1950</v>
          </cell>
          <cell r="AB80" t="str">
            <v>2050</v>
          </cell>
          <cell r="AC80">
            <v>4100</v>
          </cell>
          <cell r="AD80" t="str">
            <v>В помещении</v>
          </cell>
          <cell r="AE80" t="str">
            <v>DN100</v>
          </cell>
          <cell r="AH80">
            <v>80</v>
          </cell>
          <cell r="AI80">
            <v>2000</v>
          </cell>
          <cell r="AJ80" t="str">
            <v>Воздушное</v>
          </cell>
          <cell r="AL80" t="str">
            <v>Похож на Atlas Copco GA 200-13</v>
          </cell>
          <cell r="AM80" t="str">
            <v>Воздух</v>
          </cell>
          <cell r="AN80" t="str">
            <v>≤3</v>
          </cell>
          <cell r="AO80">
            <v>105</v>
          </cell>
          <cell r="AP80">
            <v>6.5</v>
          </cell>
          <cell r="AR80" t="str">
            <v>+15 ℃ к t°C окр. среды</v>
          </cell>
          <cell r="AS80">
            <v>170</v>
          </cell>
          <cell r="AU80">
            <v>500</v>
          </cell>
          <cell r="AV80" t="str">
            <v>≤85</v>
          </cell>
          <cell r="AW80" t="str">
            <v>Контроллер</v>
          </cell>
          <cell r="AX8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0" t="str">
            <v>На раме, в кожухе</v>
          </cell>
          <cell r="BA80" t="str">
            <v>прямой</v>
          </cell>
          <cell r="BB80" t="str">
            <v>Электрический</v>
          </cell>
          <cell r="BC80" t="str">
            <v>Винтовой</v>
          </cell>
          <cell r="BD80" t="str">
            <v>Маслозаполненный</v>
          </cell>
          <cell r="BE80" t="str">
            <v>Асинхронный</v>
          </cell>
          <cell r="BF80" t="str">
            <v>Дросселирование на всасывании + пуск-остановка</v>
          </cell>
          <cell r="BG80" t="str">
            <v>Звезда-треугольник (Y-△)</v>
          </cell>
          <cell r="BH80" t="str">
            <v>Нет</v>
          </cell>
          <cell r="BJ80">
            <v>2985</v>
          </cell>
          <cell r="BO80" t="str">
            <v>380 В, 50 Гц</v>
          </cell>
          <cell r="BP80" t="str">
            <v>F</v>
          </cell>
          <cell r="BQ80" t="str">
            <v>IE3</v>
          </cell>
          <cell r="BR80" t="str">
            <v>IP54</v>
          </cell>
          <cell r="BS80" t="str">
            <v>3х240</v>
          </cell>
          <cell r="BU80">
            <v>3</v>
          </cell>
          <cell r="CC80" t="str">
            <v>64 р. д.</v>
          </cell>
          <cell r="CD80">
            <v>3941506.5136799994</v>
          </cell>
        </row>
        <row r="81">
          <cell r="G81" t="str">
            <v>ЗИФ-00043979</v>
          </cell>
          <cell r="H81" t="str">
            <v>ЗИФ-СВЭ-37/0,7 ШМ-R</v>
          </cell>
          <cell r="I81" t="str">
            <v>ЗИФ-СВЭ-37/0,7 ШМ-R. Компрессорная станция (АРМ49-220ШМ)</v>
          </cell>
          <cell r="J81" t="str">
            <v>Компрессор ЗИФ. Станция воздушно-компрессорная электрическая ЗИФ-СВЭ-37/0,7 ШМ-R</v>
          </cell>
          <cell r="K81" t="str">
            <v>Компрессор ЗИФ 220 кВт, 37 м3/мин, 7 бар винтовой. ЗИФ-СВЭ-37/0,7 ШМ-R</v>
          </cell>
          <cell r="L81">
            <v>34.340000000000003</v>
          </cell>
          <cell r="O81">
            <v>0</v>
          </cell>
          <cell r="P81">
            <v>7</v>
          </cell>
          <cell r="R81">
            <v>220</v>
          </cell>
          <cell r="X81" t="str">
            <v>+1...+45 °С</v>
          </cell>
          <cell r="Y81" t="str">
            <v>3070*1950*2050</v>
          </cell>
          <cell r="Z81" t="str">
            <v>3070</v>
          </cell>
          <cell r="AA81" t="str">
            <v>1950</v>
          </cell>
          <cell r="AB81" t="str">
            <v>2050</v>
          </cell>
          <cell r="AC81">
            <v>4300</v>
          </cell>
          <cell r="AD81" t="str">
            <v>В помещении</v>
          </cell>
          <cell r="AE81" t="str">
            <v>DN100</v>
          </cell>
          <cell r="AH81">
            <v>80</v>
          </cell>
          <cell r="AI81">
            <v>2000</v>
          </cell>
          <cell r="AJ81" t="str">
            <v>Воздушное</v>
          </cell>
          <cell r="AL81" t="str">
            <v>Похож на Atlas Copco GA 220-10</v>
          </cell>
          <cell r="AM81" t="str">
            <v>Воздух</v>
          </cell>
          <cell r="AN81" t="str">
            <v>≤3</v>
          </cell>
          <cell r="AO81">
            <v>105</v>
          </cell>
          <cell r="AP81">
            <v>6.5</v>
          </cell>
          <cell r="AR81" t="str">
            <v>+15 ℃ к t°C окр. среды</v>
          </cell>
          <cell r="AS81">
            <v>190</v>
          </cell>
          <cell r="AU81">
            <v>670</v>
          </cell>
          <cell r="AV81" t="str">
            <v>≤85</v>
          </cell>
          <cell r="AW81" t="str">
            <v>Контроллер</v>
          </cell>
          <cell r="AX8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1" t="str">
            <v>На раме, в кожухе</v>
          </cell>
          <cell r="BA81" t="str">
            <v>прямой</v>
          </cell>
          <cell r="BB81" t="str">
            <v>Электрический</v>
          </cell>
          <cell r="BC81" t="str">
            <v>Винтовой</v>
          </cell>
          <cell r="BD81" t="str">
            <v>Маслозаполненный</v>
          </cell>
          <cell r="BE81" t="str">
            <v>Асинхронный</v>
          </cell>
          <cell r="BF81" t="str">
            <v>Дросселирование на всасывании + пуск-остановка</v>
          </cell>
          <cell r="BG81" t="str">
            <v>Звезда-треугольник (Y-△)</v>
          </cell>
          <cell r="BH81" t="str">
            <v>Нет</v>
          </cell>
          <cell r="BJ81">
            <v>2985</v>
          </cell>
          <cell r="BO81" t="str">
            <v>380 В, 50 Гц</v>
          </cell>
          <cell r="BP81" t="str">
            <v>F</v>
          </cell>
          <cell r="BQ81" t="str">
            <v>IE3</v>
          </cell>
          <cell r="BR81" t="str">
            <v>IP54</v>
          </cell>
          <cell r="BS81" t="str">
            <v>3х(2х150)</v>
          </cell>
          <cell r="BU81">
            <v>4</v>
          </cell>
          <cell r="CC81" t="str">
            <v>64 р. д.</v>
          </cell>
          <cell r="CD81">
            <v>3645865.6597439996</v>
          </cell>
        </row>
        <row r="82">
          <cell r="G82" t="str">
            <v>ЗИФ-00043985</v>
          </cell>
          <cell r="H82" t="str">
            <v>ЗИФ-СВЭ-30,5/1,0 ШМ-R</v>
          </cell>
          <cell r="I82" t="str">
            <v>ЗИФ-СВЭ-30,5/1,0 ШМ-R. Компрессорная станция (АРМ49-220ШМ)</v>
          </cell>
          <cell r="J82" t="str">
            <v>Компрессор ЗИФ. Станция воздушно-компрессорная электрическая ЗИФ-СВЭ-30,5/1,0 ШМ-R</v>
          </cell>
          <cell r="K82" t="str">
            <v>Компрессор ЗИФ 220 кВт, 30,5 м3/мин, 10 баз винтовой. ЗИФ-СВЭ-30,5/1,0 ШМ-R</v>
          </cell>
          <cell r="L82">
            <v>30.12</v>
          </cell>
          <cell r="O82">
            <v>0</v>
          </cell>
          <cell r="P82">
            <v>10</v>
          </cell>
          <cell r="R82">
            <v>220</v>
          </cell>
          <cell r="X82" t="str">
            <v>+1...+45 °С</v>
          </cell>
          <cell r="Y82" t="str">
            <v>3070*1950*2050</v>
          </cell>
          <cell r="Z82" t="str">
            <v>3070</v>
          </cell>
          <cell r="AA82" t="str">
            <v>1950</v>
          </cell>
          <cell r="AB82" t="str">
            <v>2050</v>
          </cell>
          <cell r="AC82">
            <v>4300</v>
          </cell>
          <cell r="AD82" t="str">
            <v>В помещении</v>
          </cell>
          <cell r="AE82" t="str">
            <v>DN100</v>
          </cell>
          <cell r="AH82">
            <v>80</v>
          </cell>
          <cell r="AI82">
            <v>2000</v>
          </cell>
          <cell r="AJ82" t="str">
            <v>Воздушное</v>
          </cell>
          <cell r="AL82" t="str">
            <v>Похож на Atlas Copco GA 220-10</v>
          </cell>
          <cell r="AM82" t="str">
            <v>Воздух</v>
          </cell>
          <cell r="AN82" t="str">
            <v>≤3</v>
          </cell>
          <cell r="AO82">
            <v>105</v>
          </cell>
          <cell r="AP82">
            <v>6.5</v>
          </cell>
          <cell r="AR82" t="str">
            <v>+15 ℃ к t°C окр. среды</v>
          </cell>
          <cell r="AS82">
            <v>190</v>
          </cell>
          <cell r="AU82">
            <v>670</v>
          </cell>
          <cell r="AV82" t="str">
            <v>≤85</v>
          </cell>
          <cell r="AW82" t="str">
            <v>Контроллер</v>
          </cell>
          <cell r="AX8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2" t="str">
            <v>На раме, в кожухе</v>
          </cell>
          <cell r="BA82" t="str">
            <v>прямой</v>
          </cell>
          <cell r="BB82" t="str">
            <v>Электрический</v>
          </cell>
          <cell r="BC82" t="str">
            <v>Винтовой</v>
          </cell>
          <cell r="BD82" t="str">
            <v>Маслозаполненный</v>
          </cell>
          <cell r="BE82" t="str">
            <v>Асинхронный</v>
          </cell>
          <cell r="BF82" t="str">
            <v>Дросселирование на всасывании + пуск-остановка</v>
          </cell>
          <cell r="BG82" t="str">
            <v>Звезда-треугольник (Y-△)</v>
          </cell>
          <cell r="BH82" t="str">
            <v>Нет</v>
          </cell>
          <cell r="BJ82">
            <v>2985</v>
          </cell>
          <cell r="BO82" t="str">
            <v>380 В, 50 Гц</v>
          </cell>
          <cell r="BP82" t="str">
            <v>F</v>
          </cell>
          <cell r="BQ82" t="str">
            <v>IE3</v>
          </cell>
          <cell r="BR82" t="str">
            <v>IP54</v>
          </cell>
          <cell r="BS82" t="str">
            <v>3х(2х150)</v>
          </cell>
          <cell r="BU82">
            <v>4</v>
          </cell>
          <cell r="CC82" t="str">
            <v>64 р. д.</v>
          </cell>
          <cell r="CD82">
            <v>3318213.0227999995</v>
          </cell>
        </row>
        <row r="83">
          <cell r="G83" t="str">
            <v>ЗИФ-00043986</v>
          </cell>
          <cell r="H83" t="str">
            <v>ЗИФ-СВЭ-26/1,3 ШМ-R</v>
          </cell>
          <cell r="I83" t="str">
            <v>ЗИФ-СВЭ-26/1,3 ШМ-R. Компрессорная станция (АРМ49-220ШМ)</v>
          </cell>
          <cell r="J83" t="str">
            <v>Компрессор ЗИФ. Станция воздушно-компрессорная электрическая ЗИФ-СВЭ-26/1,3 ШМ-R</v>
          </cell>
          <cell r="K83" t="str">
            <v>Компрессор ЗИФ 220 кВт, 26 м3/мин, 13 бар винтовой. ЗИФ-СВЭ-26/1,3 ШМ-R</v>
          </cell>
          <cell r="L83">
            <v>24.5</v>
          </cell>
          <cell r="O83">
            <v>0</v>
          </cell>
          <cell r="P83">
            <v>13</v>
          </cell>
          <cell r="R83">
            <v>220</v>
          </cell>
          <cell r="X83" t="str">
            <v>+1...+45 °С</v>
          </cell>
          <cell r="Y83" t="str">
            <v>3070*1950*2050</v>
          </cell>
          <cell r="Z83" t="str">
            <v>3070</v>
          </cell>
          <cell r="AA83" t="str">
            <v>1950</v>
          </cell>
          <cell r="AB83" t="str">
            <v>2050</v>
          </cell>
          <cell r="AC83">
            <v>4300</v>
          </cell>
          <cell r="AD83" t="str">
            <v>В помещении</v>
          </cell>
          <cell r="AE83" t="str">
            <v>DN100</v>
          </cell>
          <cell r="AH83">
            <v>80</v>
          </cell>
          <cell r="AI83">
            <v>2000</v>
          </cell>
          <cell r="AJ83" t="str">
            <v>Воздушное</v>
          </cell>
          <cell r="AL83" t="str">
            <v>Похож на Atlas Copco GA 220-13</v>
          </cell>
          <cell r="AM83" t="str">
            <v>Воздух</v>
          </cell>
          <cell r="AN83" t="str">
            <v>≤3</v>
          </cell>
          <cell r="AO83">
            <v>105</v>
          </cell>
          <cell r="AP83">
            <v>6.5</v>
          </cell>
          <cell r="AR83" t="str">
            <v>+15 ℃ к t°C окр. среды</v>
          </cell>
          <cell r="AS83">
            <v>190</v>
          </cell>
          <cell r="AU83">
            <v>670</v>
          </cell>
          <cell r="AV83" t="str">
            <v>≤85</v>
          </cell>
          <cell r="AW83" t="str">
            <v>Контроллер</v>
          </cell>
          <cell r="AX8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3" t="str">
            <v>На раме, в кожухе</v>
          </cell>
          <cell r="BA83" t="str">
            <v>прямой</v>
          </cell>
          <cell r="BB83" t="str">
            <v>Электрический</v>
          </cell>
          <cell r="BC83" t="str">
            <v>Винтовой</v>
          </cell>
          <cell r="BD83" t="str">
            <v>Маслозаполненный</v>
          </cell>
          <cell r="BE83" t="str">
            <v>Асинхронный</v>
          </cell>
          <cell r="BF83" t="str">
            <v>Дросселирование на всасывании + пуск-остановка</v>
          </cell>
          <cell r="BG83" t="str">
            <v>Звезда-треугольник (Y-△)</v>
          </cell>
          <cell r="BH83" t="str">
            <v>Нет</v>
          </cell>
          <cell r="BJ83">
            <v>2985</v>
          </cell>
          <cell r="BO83" t="str">
            <v>380 В, 50 Гц</v>
          </cell>
          <cell r="BP83" t="str">
            <v>F</v>
          </cell>
          <cell r="BQ83" t="str">
            <v>IE3</v>
          </cell>
          <cell r="BR83" t="str">
            <v>IP54</v>
          </cell>
          <cell r="BS83" t="str">
            <v>3х(2х150)</v>
          </cell>
          <cell r="BU83">
            <v>4</v>
          </cell>
          <cell r="CC83" t="str">
            <v>64 р. д.</v>
          </cell>
          <cell r="CD83">
            <v>4190244.3095039995</v>
          </cell>
        </row>
        <row r="84">
          <cell r="G84" t="str">
            <v>ЗИФ-00043987</v>
          </cell>
          <cell r="H84" t="str">
            <v>ЗИФ-СВЭ-42/0,7 ШМ-R</v>
          </cell>
          <cell r="I84" t="str">
            <v>ЗИФ-СВЭ-42/0,7 ШМ-R. Компрессорная станция (АРМ49-250ШМ)</v>
          </cell>
          <cell r="J84" t="str">
            <v>Компрессор ЗИФ. Станция воздушно-компрессорная электрическая ЗИФ-СВЭ-42/0,7 ШМ-R</v>
          </cell>
          <cell r="K84" t="str">
            <v>Компрессор ЗИФ 250 кВт, 42 м3/мин, 7 бар винтовой. ЗИФ-СВЭ-42/0,7 ШМ-R</v>
          </cell>
          <cell r="L84">
            <v>41.08</v>
          </cell>
          <cell r="O84">
            <v>0</v>
          </cell>
          <cell r="P84">
            <v>7</v>
          </cell>
          <cell r="R84">
            <v>250</v>
          </cell>
          <cell r="X84" t="str">
            <v>+1...+45 °С</v>
          </cell>
          <cell r="Y84" t="str">
            <v>3370*1850*1900</v>
          </cell>
          <cell r="Z84" t="str">
            <v>3370</v>
          </cell>
          <cell r="AA84" t="str">
            <v>1850</v>
          </cell>
          <cell r="AB84" t="str">
            <v>1900</v>
          </cell>
          <cell r="AC84">
            <v>5000</v>
          </cell>
          <cell r="AD84" t="str">
            <v>В помещении</v>
          </cell>
          <cell r="AE84" t="str">
            <v>DN100</v>
          </cell>
          <cell r="AH84">
            <v>80</v>
          </cell>
          <cell r="AI84">
            <v>2000</v>
          </cell>
          <cell r="AJ84" t="str">
            <v>Воздушное</v>
          </cell>
          <cell r="AL84" t="str">
            <v>Похож на Atlas Copco GA 250-7,5</v>
          </cell>
          <cell r="AM84" t="str">
            <v>Воздух</v>
          </cell>
          <cell r="AN84" t="str">
            <v>≤3</v>
          </cell>
          <cell r="AO84">
            <v>105</v>
          </cell>
          <cell r="AP84">
            <v>6.5</v>
          </cell>
          <cell r="AR84" t="str">
            <v>+15 ℃ к t°C окр. среды</v>
          </cell>
          <cell r="AS84">
            <v>190</v>
          </cell>
          <cell r="AU84">
            <v>670</v>
          </cell>
          <cell r="AV84" t="str">
            <v>≤85</v>
          </cell>
          <cell r="AW84" t="str">
            <v>Контроллер</v>
          </cell>
          <cell r="AX8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4" t="str">
            <v>На раме, в кожухе</v>
          </cell>
          <cell r="BA84" t="str">
            <v>прямой</v>
          </cell>
          <cell r="BB84" t="str">
            <v>Электрический</v>
          </cell>
          <cell r="BC84" t="str">
            <v>Винтовой</v>
          </cell>
          <cell r="BD84" t="str">
            <v>Маслозаполненный</v>
          </cell>
          <cell r="BE84" t="str">
            <v>Асинхронный</v>
          </cell>
          <cell r="BF84" t="str">
            <v>Дросселирование на всасывании + пуск-остановка</v>
          </cell>
          <cell r="BG84" t="str">
            <v>Звезда-треугольник (Y-△)</v>
          </cell>
          <cell r="BH84" t="str">
            <v>Нет</v>
          </cell>
          <cell r="BJ84">
            <v>2985</v>
          </cell>
          <cell r="BO84" t="str">
            <v>380 В, 50 Гц</v>
          </cell>
          <cell r="BP84" t="str">
            <v>F</v>
          </cell>
          <cell r="BQ84" t="str">
            <v>IE3</v>
          </cell>
          <cell r="BR84" t="str">
            <v>IP54</v>
          </cell>
          <cell r="BS84" t="str">
            <v>3х(2х150)</v>
          </cell>
          <cell r="BU84">
            <v>4</v>
          </cell>
          <cell r="CC84" t="str">
            <v>64 р. д.</v>
          </cell>
          <cell r="CD84">
            <v>3456053.9175999998</v>
          </cell>
        </row>
        <row r="85">
          <cell r="G85" t="str">
            <v>ЗИФ-00043988</v>
          </cell>
          <cell r="H85" t="str">
            <v>ЗИФ-СВЭ-36/1,0 ШМ-R</v>
          </cell>
          <cell r="I85" t="str">
            <v>ЗИФ-СВЭ-36/1,0 ШМ-R. Компрессорная станция (АРМ49-250ШМ)</v>
          </cell>
          <cell r="J85" t="str">
            <v>Компрессор ЗИФ. Станция воздушно-компрессорная электрическая ЗИФ-СВЭ-36/1,0 ШМ-R</v>
          </cell>
          <cell r="K85" t="str">
            <v>Компрессор ЗИФ 250 кВт, 36 м3/мин, 10 бар винтовой. ЗИФ-СВЭ-36/1,0 ШМ-R</v>
          </cell>
          <cell r="L85">
            <v>34.229999999999997</v>
          </cell>
          <cell r="O85">
            <v>0</v>
          </cell>
          <cell r="P85">
            <v>10</v>
          </cell>
          <cell r="R85">
            <v>250</v>
          </cell>
          <cell r="X85" t="str">
            <v>+1...+45 °С</v>
          </cell>
          <cell r="Y85" t="str">
            <v>3370*1850*1900</v>
          </cell>
          <cell r="Z85" t="str">
            <v>3370</v>
          </cell>
          <cell r="AA85" t="str">
            <v>1850</v>
          </cell>
          <cell r="AB85" t="str">
            <v>1900</v>
          </cell>
          <cell r="AC85">
            <v>5000</v>
          </cell>
          <cell r="AD85" t="str">
            <v>В помещении</v>
          </cell>
          <cell r="AE85" t="str">
            <v>DN100</v>
          </cell>
          <cell r="AH85">
            <v>80</v>
          </cell>
          <cell r="AI85">
            <v>2000</v>
          </cell>
          <cell r="AJ85" t="str">
            <v>Воздушное</v>
          </cell>
          <cell r="AL85" t="str">
            <v>Похож на Atlas Copco GA 250-10</v>
          </cell>
          <cell r="AM85" t="str">
            <v>Воздух</v>
          </cell>
          <cell r="AN85" t="str">
            <v>≤3</v>
          </cell>
          <cell r="AO85">
            <v>105</v>
          </cell>
          <cell r="AP85">
            <v>6.5</v>
          </cell>
          <cell r="AR85" t="str">
            <v>+15 ℃ к t°C окр. среды</v>
          </cell>
          <cell r="AS85">
            <v>190</v>
          </cell>
          <cell r="AU85">
            <v>670</v>
          </cell>
          <cell r="AV85" t="str">
            <v>≤85</v>
          </cell>
          <cell r="AW85" t="str">
            <v>Контроллер</v>
          </cell>
          <cell r="AX8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5" t="str">
            <v>На раме, в кожухе</v>
          </cell>
          <cell r="BA85" t="str">
            <v>прямой</v>
          </cell>
          <cell r="BB85" t="str">
            <v>Электрический</v>
          </cell>
          <cell r="BC85" t="str">
            <v>Винтовой</v>
          </cell>
          <cell r="BD85" t="str">
            <v>Маслозаполненный</v>
          </cell>
          <cell r="BE85" t="str">
            <v>Асинхронный</v>
          </cell>
          <cell r="BF85" t="str">
            <v>Дросселирование на всасывании + пуск-остановка</v>
          </cell>
          <cell r="BG85" t="str">
            <v>Звезда-треугольник (Y-△)</v>
          </cell>
          <cell r="BH85" t="str">
            <v>Нет</v>
          </cell>
          <cell r="BJ85">
            <v>2985</v>
          </cell>
          <cell r="BO85" t="str">
            <v>380 В, 50 Гц</v>
          </cell>
          <cell r="BP85" t="str">
            <v>F</v>
          </cell>
          <cell r="BQ85" t="str">
            <v>IE3</v>
          </cell>
          <cell r="BR85" t="str">
            <v>IP54</v>
          </cell>
          <cell r="BS85" t="str">
            <v>3х(2х150)</v>
          </cell>
          <cell r="BU85">
            <v>4</v>
          </cell>
          <cell r="CC85" t="str">
            <v>64 р. д.</v>
          </cell>
          <cell r="CD85">
            <v>3456053.9175999998</v>
          </cell>
        </row>
        <row r="86">
          <cell r="G86" t="str">
            <v>ЗИФ-00043989</v>
          </cell>
          <cell r="H86" t="str">
            <v>ЗИФ-СВЭ-31,5/1,3 ШМ-R</v>
          </cell>
          <cell r="I86" t="str">
            <v>ЗИФ-СВЭ-31,5/1,3 ШМ-R. Компрессорная станция (АРМ49-250ШМ)</v>
          </cell>
          <cell r="J86" t="str">
            <v>Компрессор ЗИФ. Станция воздушно-компрессорная электрическая ЗИФ-СВЭ-31,5/1,3 ШМ-R</v>
          </cell>
          <cell r="K86" t="str">
            <v>Компрессор ЗИФ 250 кВт, 31,5 м3/мин, 13 бар винтовой. ЗИФ-СВЭ-31,5/1,3 ШМ-R</v>
          </cell>
          <cell r="L86">
            <v>29.97</v>
          </cell>
          <cell r="O86">
            <v>0</v>
          </cell>
          <cell r="P86">
            <v>13</v>
          </cell>
          <cell r="R86">
            <v>250</v>
          </cell>
          <cell r="X86" t="str">
            <v>+1...+45 °С</v>
          </cell>
          <cell r="Y86" t="str">
            <v>3370*1850*1900</v>
          </cell>
          <cell r="Z86" t="str">
            <v>3370</v>
          </cell>
          <cell r="AA86" t="str">
            <v>1850</v>
          </cell>
          <cell r="AB86" t="str">
            <v>1900</v>
          </cell>
          <cell r="AC86">
            <v>5000</v>
          </cell>
          <cell r="AD86" t="str">
            <v>В помещении</v>
          </cell>
          <cell r="AE86" t="str">
            <v>DN100</v>
          </cell>
          <cell r="AH86">
            <v>80</v>
          </cell>
          <cell r="AI86">
            <v>2000</v>
          </cell>
          <cell r="AJ86" t="str">
            <v>Воздушное</v>
          </cell>
          <cell r="AL86" t="str">
            <v>Похож на Atlas Copco GA 250-13</v>
          </cell>
          <cell r="AM86" t="str">
            <v>Воздух</v>
          </cell>
          <cell r="AN86" t="str">
            <v>≤3</v>
          </cell>
          <cell r="AO86">
            <v>105</v>
          </cell>
          <cell r="AP86">
            <v>6.5</v>
          </cell>
          <cell r="AR86" t="str">
            <v>+15 ℃ к t°C окр. среды</v>
          </cell>
          <cell r="AS86">
            <v>190</v>
          </cell>
          <cell r="AU86">
            <v>670</v>
          </cell>
          <cell r="AV86" t="str">
            <v>≤85</v>
          </cell>
          <cell r="AW86" t="str">
            <v>Контроллер</v>
          </cell>
          <cell r="AX8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6" t="str">
            <v>На раме, в кожухе</v>
          </cell>
          <cell r="BA86" t="str">
            <v>прямой</v>
          </cell>
          <cell r="BB86" t="str">
            <v>Электрический</v>
          </cell>
          <cell r="BC86" t="str">
            <v>Винтовой</v>
          </cell>
          <cell r="BD86" t="str">
            <v>Маслозаполненный</v>
          </cell>
          <cell r="BE86" t="str">
            <v>Асинхронный</v>
          </cell>
          <cell r="BF86" t="str">
            <v>Дросселирование на всасывании + пуск-остановка</v>
          </cell>
          <cell r="BG86" t="str">
            <v>Звезда-треугольник (Y-△)</v>
          </cell>
          <cell r="BH86" t="str">
            <v>Нет</v>
          </cell>
          <cell r="BJ86">
            <v>2985</v>
          </cell>
          <cell r="BO86" t="str">
            <v>380 В, 50 Гц</v>
          </cell>
          <cell r="BP86" t="str">
            <v>F</v>
          </cell>
          <cell r="BQ86" t="str">
            <v>IE3</v>
          </cell>
          <cell r="BR86" t="str">
            <v>IP54</v>
          </cell>
          <cell r="BS86" t="str">
            <v>3х(2х150)</v>
          </cell>
          <cell r="BU86">
            <v>4</v>
          </cell>
          <cell r="CC86" t="str">
            <v>64 р. д.</v>
          </cell>
          <cell r="CD86">
            <v>4390696.9228800004</v>
          </cell>
        </row>
        <row r="87">
          <cell r="G87" t="str">
            <v>ЗИФ-00043990</v>
          </cell>
          <cell r="H87" t="str">
            <v>ЗИФ-СВЭ-49/0,7 ШМ-R</v>
          </cell>
          <cell r="I87" t="str">
            <v>ЗИФ-СВЭ-49/0,7 ШМ-R. Компрессорная станция (АРМ49-280ШМ)</v>
          </cell>
          <cell r="J87" t="str">
            <v>Компрессор ЗИФ. Станция воздушно-компрессорная электрическая ЗИФ-СВЭ-49/0,7 ШМ-R</v>
          </cell>
          <cell r="K87" t="str">
            <v>Компрессор ЗИФ 280 кВт, 49 м3/мин, 7 бар винтовой. ЗИФ-СВЭ-49/0,7 ШМ-R</v>
          </cell>
          <cell r="L87">
            <v>44.2</v>
          </cell>
          <cell r="O87">
            <v>0</v>
          </cell>
          <cell r="P87">
            <v>7</v>
          </cell>
          <cell r="R87">
            <v>280</v>
          </cell>
          <cell r="X87" t="str">
            <v>+1...+45 °С</v>
          </cell>
          <cell r="Y87" t="str">
            <v>3500*2150*2100</v>
          </cell>
          <cell r="Z87" t="str">
            <v>3500</v>
          </cell>
          <cell r="AA87" t="str">
            <v>2150</v>
          </cell>
          <cell r="AB87" t="str">
            <v>2100</v>
          </cell>
          <cell r="AC87">
            <v>5100</v>
          </cell>
          <cell r="AD87" t="str">
            <v>В помещении</v>
          </cell>
          <cell r="AE87" t="str">
            <v>DN125</v>
          </cell>
          <cell r="AH87">
            <v>80</v>
          </cell>
          <cell r="AI87">
            <v>2000</v>
          </cell>
          <cell r="AJ87" t="str">
            <v>Воздушное</v>
          </cell>
          <cell r="AL87" t="str">
            <v>Похож на Atlas Copco GA 280-7,5</v>
          </cell>
          <cell r="AM87" t="str">
            <v>Воздух</v>
          </cell>
          <cell r="AN87" t="str">
            <v>≤3</v>
          </cell>
          <cell r="AO87">
            <v>105</v>
          </cell>
          <cell r="AP87">
            <v>6.5</v>
          </cell>
          <cell r="AR87" t="str">
            <v>+15 ℃ к t°C окр. среды</v>
          </cell>
          <cell r="AS87">
            <v>210</v>
          </cell>
          <cell r="AV87" t="str">
            <v>≤88</v>
          </cell>
          <cell r="AW87" t="str">
            <v>Контроллер</v>
          </cell>
          <cell r="AX8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7" t="str">
            <v>На раме, в кожухе</v>
          </cell>
          <cell r="BA87" t="str">
            <v>прямой</v>
          </cell>
          <cell r="BB87" t="str">
            <v>Электрический</v>
          </cell>
          <cell r="BC87" t="str">
            <v>Винтовой</v>
          </cell>
          <cell r="BD87" t="str">
            <v>Маслозаполненный</v>
          </cell>
          <cell r="BE87" t="str">
            <v>Асинхронный</v>
          </cell>
          <cell r="BF87" t="str">
            <v>Дросселирование на всасывании + пуск-остановка</v>
          </cell>
          <cell r="BG87" t="str">
            <v>Звезда-треугольник (Y-△)</v>
          </cell>
          <cell r="BH87" t="str">
            <v>Нет</v>
          </cell>
          <cell r="BJ87">
            <v>2985</v>
          </cell>
          <cell r="BO87" t="str">
            <v>380 В, 50 Гц</v>
          </cell>
          <cell r="BP87" t="str">
            <v>F</v>
          </cell>
          <cell r="BQ87" t="str">
            <v>IE3</v>
          </cell>
          <cell r="BR87" t="str">
            <v>IP54</v>
          </cell>
          <cell r="BS87" t="str">
            <v>3х(2х185)</v>
          </cell>
          <cell r="BU87">
            <v>4</v>
          </cell>
          <cell r="CC87" t="str">
            <v>64 р. д.</v>
          </cell>
          <cell r="CD87">
            <v>5164612.2432799991</v>
          </cell>
        </row>
        <row r="88">
          <cell r="G88" t="str">
            <v>ЗИФ-00043991</v>
          </cell>
          <cell r="H88" t="str">
            <v>ЗИФ-СВЭ-41/1,0 ШМ-R</v>
          </cell>
          <cell r="I88" t="str">
            <v>ЗИФ-СВЭ-41/1,0 ШМ-R. Компрессорная станция (АРМ49-280ШМ)</v>
          </cell>
          <cell r="J88" t="str">
            <v>Компрессор ЗИФ. Станция воздушно-компрессорная электрическая ЗИФ-СВЭ-41/1,0 ШМ-R</v>
          </cell>
          <cell r="K88" t="str">
            <v>Компрессор ЗИФ 280 кВт, 41 м3/мин, 10 бар винтовой. ЗИФ-СВЭ-41/1,0 ШМ-R</v>
          </cell>
          <cell r="L88">
            <v>41</v>
          </cell>
          <cell r="O88">
            <v>0</v>
          </cell>
          <cell r="P88">
            <v>10</v>
          </cell>
          <cell r="R88">
            <v>280</v>
          </cell>
          <cell r="X88" t="str">
            <v>+1...+45 °С</v>
          </cell>
          <cell r="Y88" t="str">
            <v>3500*2150*2100</v>
          </cell>
          <cell r="Z88" t="str">
            <v>3500</v>
          </cell>
          <cell r="AA88" t="str">
            <v>2150</v>
          </cell>
          <cell r="AB88" t="str">
            <v>2100</v>
          </cell>
          <cell r="AC88">
            <v>5100</v>
          </cell>
          <cell r="AD88" t="str">
            <v>В помещении</v>
          </cell>
          <cell r="AE88" t="str">
            <v>DN125</v>
          </cell>
          <cell r="AH88">
            <v>80</v>
          </cell>
          <cell r="AI88">
            <v>2000</v>
          </cell>
          <cell r="AJ88" t="str">
            <v>Воздушное</v>
          </cell>
          <cell r="AL88" t="str">
            <v>Похож на Atlas Copco GA 280-10</v>
          </cell>
          <cell r="AM88" t="str">
            <v>Воздух</v>
          </cell>
          <cell r="AN88" t="str">
            <v>≤3</v>
          </cell>
          <cell r="AO88">
            <v>105</v>
          </cell>
          <cell r="AP88">
            <v>6.5</v>
          </cell>
          <cell r="AR88" t="str">
            <v>+15 ℃ к t°C окр. среды</v>
          </cell>
          <cell r="AS88">
            <v>210</v>
          </cell>
          <cell r="AV88" t="str">
            <v>≤88</v>
          </cell>
          <cell r="AW88" t="str">
            <v>Контроллер</v>
          </cell>
          <cell r="AX8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8" t="str">
            <v>На раме, в кожухе</v>
          </cell>
          <cell r="BA88" t="str">
            <v>прямой</v>
          </cell>
          <cell r="BB88" t="str">
            <v>Электрический</v>
          </cell>
          <cell r="BC88" t="str">
            <v>Винтовой</v>
          </cell>
          <cell r="BD88" t="str">
            <v>Маслозаполненный</v>
          </cell>
          <cell r="BE88" t="str">
            <v>Асинхронный</v>
          </cell>
          <cell r="BF88" t="str">
            <v>Дросселирование на всасывании + пуск-остановка</v>
          </cell>
          <cell r="BG88" t="str">
            <v>Звезда-треугольник (Y-△)</v>
          </cell>
          <cell r="BH88" t="str">
            <v>Нет</v>
          </cell>
          <cell r="BJ88">
            <v>2985</v>
          </cell>
          <cell r="BO88" t="str">
            <v>380 В, 50 Гц</v>
          </cell>
          <cell r="BP88" t="str">
            <v>F</v>
          </cell>
          <cell r="BQ88" t="str">
            <v>IE3</v>
          </cell>
          <cell r="BR88" t="str">
            <v>IP54</v>
          </cell>
          <cell r="BS88" t="str">
            <v>3х(2х185)</v>
          </cell>
          <cell r="BU88">
            <v>4</v>
          </cell>
          <cell r="CC88" t="str">
            <v>64 р. д.</v>
          </cell>
          <cell r="CD88">
            <v>5164612.2432799991</v>
          </cell>
        </row>
        <row r="89">
          <cell r="G89" t="str">
            <v>ЗИФ-00043992</v>
          </cell>
          <cell r="H89" t="str">
            <v>ЗИФ-СВЭ-36/1,3 ШМ-R</v>
          </cell>
          <cell r="I89" t="str">
            <v>ЗИФ-СВЭ-36/1,3 ШМ-R. Компрессорная станция (АРМ49-280ШМ)</v>
          </cell>
          <cell r="J89" t="str">
            <v>Компрессор ЗИФ. Станция воздушно-компрессорная электрическая ЗИФ-СВЭ-36/1,3 ШМ-R</v>
          </cell>
          <cell r="K89" t="str">
            <v>Компрессор ЗИФ 280 кВт, 36 м3/мин, 13 бар винтовой. ЗИФ-СВЭ-36/1,3 ШМ-R</v>
          </cell>
          <cell r="L89">
            <v>36</v>
          </cell>
          <cell r="O89">
            <v>0</v>
          </cell>
          <cell r="P89">
            <v>13</v>
          </cell>
          <cell r="R89">
            <v>280</v>
          </cell>
          <cell r="X89" t="str">
            <v>+1...+45 °С</v>
          </cell>
          <cell r="Y89" t="str">
            <v>3500*2150*2100</v>
          </cell>
          <cell r="Z89" t="str">
            <v>3500</v>
          </cell>
          <cell r="AA89" t="str">
            <v>2150</v>
          </cell>
          <cell r="AB89" t="str">
            <v>2100</v>
          </cell>
          <cell r="AC89">
            <v>5100</v>
          </cell>
          <cell r="AD89" t="str">
            <v>В помещении</v>
          </cell>
          <cell r="AE89" t="str">
            <v>DN125</v>
          </cell>
          <cell r="AH89">
            <v>80</v>
          </cell>
          <cell r="AI89">
            <v>2000</v>
          </cell>
          <cell r="AJ89" t="str">
            <v>Воздушное</v>
          </cell>
          <cell r="AL89" t="str">
            <v>Похож на Atlas Copco GA 280-13</v>
          </cell>
          <cell r="AM89" t="str">
            <v>Воздух</v>
          </cell>
          <cell r="AN89" t="str">
            <v>≤3</v>
          </cell>
          <cell r="AO89">
            <v>105</v>
          </cell>
          <cell r="AP89">
            <v>6.5</v>
          </cell>
          <cell r="AR89" t="str">
            <v>+15 ℃ к t°C окр. среды</v>
          </cell>
          <cell r="AS89">
            <v>210</v>
          </cell>
          <cell r="AV89" t="str">
            <v>≤88</v>
          </cell>
          <cell r="AW89" t="str">
            <v>Контроллер</v>
          </cell>
          <cell r="AX8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8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89" t="str">
            <v>На раме, в кожухе</v>
          </cell>
          <cell r="BA89" t="str">
            <v>прямой</v>
          </cell>
          <cell r="BB89" t="str">
            <v>Электрический</v>
          </cell>
          <cell r="BC89" t="str">
            <v>Винтовой</v>
          </cell>
          <cell r="BD89" t="str">
            <v>Маслозаполненный</v>
          </cell>
          <cell r="BE89" t="str">
            <v>Асинхронный</v>
          </cell>
          <cell r="BF89" t="str">
            <v>Дросселирование на всасывании + пуск-остановка</v>
          </cell>
          <cell r="BG89" t="str">
            <v>Звезда-треугольник (Y-△)</v>
          </cell>
          <cell r="BH89" t="str">
            <v>Нет</v>
          </cell>
          <cell r="BJ89">
            <v>2985</v>
          </cell>
          <cell r="BO89" t="str">
            <v>380 В, 50 Гц</v>
          </cell>
          <cell r="BP89" t="str">
            <v>F</v>
          </cell>
          <cell r="BQ89" t="str">
            <v>IE3</v>
          </cell>
          <cell r="BR89" t="str">
            <v>IP54</v>
          </cell>
          <cell r="BS89" t="str">
            <v>3х(2х185)</v>
          </cell>
          <cell r="BU89">
            <v>4</v>
          </cell>
          <cell r="CC89" t="str">
            <v>64 р. д.</v>
          </cell>
          <cell r="CD89">
            <v>5164612.2432799991</v>
          </cell>
        </row>
        <row r="90">
          <cell r="G90" t="str">
            <v>ЗИФ-00043993</v>
          </cell>
          <cell r="H90" t="str">
            <v>ЗИФ-СВЭ-52,5/0,7 ШМ-R</v>
          </cell>
          <cell r="I90" t="str">
            <v>ЗИФ-СВЭ-52,5/0,7 ШМ-R. Компрессорная станция (АРМ49-315ШМ)</v>
          </cell>
          <cell r="J90" t="str">
            <v>Компрессор ЗИФ. Станция воздушно-компрессорная электрическая ЗИФ-СВЭ-52,5/0,7 ШМ-R</v>
          </cell>
          <cell r="K90" t="str">
            <v>Компрессор ЗИФ 315 кВт, 52,5 м3/мин, 7 бар винтовой. ЗИФ-СВЭ-52,5/0,7 ШМ-R</v>
          </cell>
          <cell r="L90">
            <v>49.2</v>
          </cell>
          <cell r="O90">
            <v>0</v>
          </cell>
          <cell r="P90">
            <v>7</v>
          </cell>
          <cell r="R90">
            <v>315</v>
          </cell>
          <cell r="X90" t="str">
            <v>+1...+45 °С</v>
          </cell>
          <cell r="Y90" t="str">
            <v>3770*2150*2250</v>
          </cell>
          <cell r="Z90" t="str">
            <v>3770</v>
          </cell>
          <cell r="AA90" t="str">
            <v>2150</v>
          </cell>
          <cell r="AB90" t="str">
            <v>2250</v>
          </cell>
          <cell r="AC90">
            <v>6100</v>
          </cell>
          <cell r="AD90" t="str">
            <v>В помещении</v>
          </cell>
          <cell r="AE90" t="str">
            <v>DN125</v>
          </cell>
          <cell r="AH90">
            <v>80</v>
          </cell>
          <cell r="AI90">
            <v>2000</v>
          </cell>
          <cell r="AJ90" t="str">
            <v>Воздушное</v>
          </cell>
          <cell r="AL90" t="str">
            <v>Похож на Atlas Copco GA 315-7,5</v>
          </cell>
          <cell r="AM90" t="str">
            <v>Воздух</v>
          </cell>
          <cell r="AN90" t="str">
            <v>≤3</v>
          </cell>
          <cell r="AO90">
            <v>105</v>
          </cell>
          <cell r="AP90">
            <v>6.5</v>
          </cell>
          <cell r="AR90" t="str">
            <v>+15 ℃ к t°C окр. среды</v>
          </cell>
          <cell r="AS90">
            <v>240</v>
          </cell>
          <cell r="AU90">
            <v>934</v>
          </cell>
          <cell r="AV90" t="str">
            <v>≤88</v>
          </cell>
          <cell r="AW90" t="str">
            <v>Контроллер</v>
          </cell>
          <cell r="AX9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0" t="str">
            <v>На раме, в кожухе</v>
          </cell>
          <cell r="BA90" t="str">
            <v>прямой</v>
          </cell>
          <cell r="BB90" t="str">
            <v>Электрический</v>
          </cell>
          <cell r="BC90" t="str">
            <v>Винтовой</v>
          </cell>
          <cell r="BD90" t="str">
            <v>Маслозаполненный</v>
          </cell>
          <cell r="BE90" t="str">
            <v>Асинхронный</v>
          </cell>
          <cell r="BF90" t="str">
            <v>Дросселирование на всасывании + пуск-остановка</v>
          </cell>
          <cell r="BG90" t="str">
            <v>Звезда-треугольник (Y-△)</v>
          </cell>
          <cell r="BH90" t="str">
            <v>Нет</v>
          </cell>
          <cell r="BJ90">
            <v>2985</v>
          </cell>
          <cell r="BO90" t="str">
            <v>380 В, 50 Гц</v>
          </cell>
          <cell r="BP90" t="str">
            <v>F</v>
          </cell>
          <cell r="BQ90" t="str">
            <v>IE3</v>
          </cell>
          <cell r="BR90" t="str">
            <v>IP54</v>
          </cell>
          <cell r="BS90" t="str">
            <v>3х(2х185)</v>
          </cell>
          <cell r="BU90">
            <v>0.75</v>
          </cell>
          <cell r="CC90" t="str">
            <v>64 р. д.</v>
          </cell>
          <cell r="CD90">
            <v>5815964.3443359993</v>
          </cell>
        </row>
        <row r="91">
          <cell r="G91" t="str">
            <v>ЗИФ-00043994</v>
          </cell>
          <cell r="H91" t="str">
            <v>ЗИФ-СВЭ-45/1,0 ШМ-R</v>
          </cell>
          <cell r="I91" t="str">
            <v>ЗИФ-СВЭ-45/1,0 ШМ-R. Компрессорная станция (АРМ49-315ШМ)</v>
          </cell>
          <cell r="J91" t="str">
            <v>Компрессор ЗИФ. Станция воздушно-компрессорная электрическая ЗИФ-СВЭ-45/1,0 ШМ-R</v>
          </cell>
          <cell r="K91" t="str">
            <v>Компрессор ЗИФ 315 кВт, 45 м3/мин, 10 бар винтовой. ЗИФ-СВЭ-45/1,0 ШМ-R</v>
          </cell>
          <cell r="L91">
            <v>40.9</v>
          </cell>
          <cell r="O91">
            <v>0</v>
          </cell>
          <cell r="P91">
            <v>10</v>
          </cell>
          <cell r="R91">
            <v>315</v>
          </cell>
          <cell r="X91" t="str">
            <v>+1...+45 °С</v>
          </cell>
          <cell r="Y91" t="str">
            <v>3770*2150*2250</v>
          </cell>
          <cell r="Z91" t="str">
            <v>3770</v>
          </cell>
          <cell r="AA91" t="str">
            <v>2150</v>
          </cell>
          <cell r="AB91" t="str">
            <v>2250</v>
          </cell>
          <cell r="AC91">
            <v>6100</v>
          </cell>
          <cell r="AD91" t="str">
            <v>В помещении</v>
          </cell>
          <cell r="AE91" t="str">
            <v>DN125</v>
          </cell>
          <cell r="AH91">
            <v>80</v>
          </cell>
          <cell r="AI91">
            <v>2000</v>
          </cell>
          <cell r="AJ91" t="str">
            <v>Воздушное</v>
          </cell>
          <cell r="AL91" t="str">
            <v>Похож на Atlas Copco GA 315-10</v>
          </cell>
          <cell r="AM91" t="str">
            <v>Воздух</v>
          </cell>
          <cell r="AN91" t="str">
            <v>≤3</v>
          </cell>
          <cell r="AO91">
            <v>105</v>
          </cell>
          <cell r="AP91">
            <v>6.5</v>
          </cell>
          <cell r="AR91" t="str">
            <v>+15 ℃ к t°C окр. среды</v>
          </cell>
          <cell r="AS91">
            <v>280</v>
          </cell>
          <cell r="AU91">
            <v>934</v>
          </cell>
          <cell r="AV91" t="str">
            <v>≤88</v>
          </cell>
          <cell r="AW91" t="str">
            <v>Контроллер</v>
          </cell>
          <cell r="AX9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1" t="str">
            <v>На раме, в кожухе</v>
          </cell>
          <cell r="BA91" t="str">
            <v>прямой</v>
          </cell>
          <cell r="BB91" t="str">
            <v>Электрический</v>
          </cell>
          <cell r="BC91" t="str">
            <v>Винтовой</v>
          </cell>
          <cell r="BD91" t="str">
            <v>Маслозаполненный</v>
          </cell>
          <cell r="BE91" t="str">
            <v>Асинхронный</v>
          </cell>
          <cell r="BF91" t="str">
            <v>Дросселирование на всасывании + пуск-остановка</v>
          </cell>
          <cell r="BG91" t="str">
            <v>Звезда-треугольник (Y-△)</v>
          </cell>
          <cell r="BH91" t="str">
            <v>Нет</v>
          </cell>
          <cell r="BJ91">
            <v>2985</v>
          </cell>
          <cell r="BO91" t="str">
            <v>380 В, 50 Гц</v>
          </cell>
          <cell r="BP91" t="str">
            <v>F</v>
          </cell>
          <cell r="BQ91" t="str">
            <v>IE3</v>
          </cell>
          <cell r="BR91" t="str">
            <v>IP54</v>
          </cell>
          <cell r="BS91" t="str">
            <v>3х(2х185)</v>
          </cell>
          <cell r="BU91">
            <v>0.75</v>
          </cell>
          <cell r="CC91" t="str">
            <v>64 р. д.</v>
          </cell>
          <cell r="CD91">
            <v>5815964.3443359993</v>
          </cell>
        </row>
        <row r="92">
          <cell r="G92" t="str">
            <v>ЗИФ-00043995</v>
          </cell>
          <cell r="H92" t="str">
            <v>ЗИФ-СВЭ-40/1,3 ШМ-R</v>
          </cell>
          <cell r="I92" t="str">
            <v>ЗИФ-СВЭ-40/1,3 ШМ-R. Компрессорная станция (АРМ49-315ШМ)</v>
          </cell>
          <cell r="J92" t="str">
            <v>Компрессор ЗИФ. Станция воздушно-компрессорная электрическая ЗИФ-СВЭ-40/1,3 ШМ-R</v>
          </cell>
          <cell r="K92" t="str">
            <v>Компрессор ЗИФ 315 кВт, 40 м3/мин, 13 бар винтовой. ЗИФ-СВЭ-40/1,3 ШМ-R</v>
          </cell>
          <cell r="L92">
            <v>40.78</v>
          </cell>
          <cell r="O92">
            <v>0</v>
          </cell>
          <cell r="P92">
            <v>13</v>
          </cell>
          <cell r="R92">
            <v>315</v>
          </cell>
          <cell r="X92" t="str">
            <v>+1...+45 °С</v>
          </cell>
          <cell r="Y92" t="str">
            <v>3770*2150*2250</v>
          </cell>
          <cell r="Z92" t="str">
            <v>3770</v>
          </cell>
          <cell r="AA92" t="str">
            <v>2150</v>
          </cell>
          <cell r="AB92" t="str">
            <v>2250</v>
          </cell>
          <cell r="AC92">
            <v>6100</v>
          </cell>
          <cell r="AD92" t="str">
            <v>В помещении</v>
          </cell>
          <cell r="AE92" t="str">
            <v>DN125</v>
          </cell>
          <cell r="AH92">
            <v>80</v>
          </cell>
          <cell r="AI92">
            <v>2000</v>
          </cell>
          <cell r="AJ92" t="str">
            <v>Воздушное</v>
          </cell>
          <cell r="AL92" t="str">
            <v>Похож на Atlas Copco GA 315-13</v>
          </cell>
          <cell r="AM92" t="str">
            <v>Воздух</v>
          </cell>
          <cell r="AN92" t="str">
            <v>≤3</v>
          </cell>
          <cell r="AO92">
            <v>105</v>
          </cell>
          <cell r="AP92">
            <v>6.5</v>
          </cell>
          <cell r="AR92" t="str">
            <v>+15 ℃ к t°C окр. среды</v>
          </cell>
          <cell r="AS92">
            <v>240</v>
          </cell>
          <cell r="AU92">
            <v>934</v>
          </cell>
          <cell r="AV92" t="str">
            <v>≤88</v>
          </cell>
          <cell r="AW92" t="str">
            <v>Контроллер</v>
          </cell>
          <cell r="AX9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2" t="str">
            <v>На раме, в кожухе</v>
          </cell>
          <cell r="BA92" t="str">
            <v>прямой</v>
          </cell>
          <cell r="BB92" t="str">
            <v>Электрический</v>
          </cell>
          <cell r="BC92" t="str">
            <v>Винтовой</v>
          </cell>
          <cell r="BD92" t="str">
            <v>Маслозаполненный</v>
          </cell>
          <cell r="BE92" t="str">
            <v>Асинхронный</v>
          </cell>
          <cell r="BF92" t="str">
            <v>Дросселирование на всасывании + пуск-остановка</v>
          </cell>
          <cell r="BG92" t="str">
            <v>Звезда-треугольник (Y-△)</v>
          </cell>
          <cell r="BH92" t="str">
            <v>Нет</v>
          </cell>
          <cell r="BJ92">
            <v>2985</v>
          </cell>
          <cell r="BO92" t="str">
            <v>380 В, 50 Гц</v>
          </cell>
          <cell r="BP92" t="str">
            <v>F</v>
          </cell>
          <cell r="BQ92" t="str">
            <v>IE3</v>
          </cell>
          <cell r="BR92" t="str">
            <v>IP54</v>
          </cell>
          <cell r="BS92" t="str">
            <v>3х(2х185)</v>
          </cell>
          <cell r="BU92">
            <v>0.75</v>
          </cell>
          <cell r="CC92" t="str">
            <v>64 р. д.</v>
          </cell>
          <cell r="CD92">
            <v>5815964.3443359993</v>
          </cell>
        </row>
        <row r="93">
          <cell r="G93" t="str">
            <v>02.02. Электрические стационарные (7,5 - 355 кВт) от +1 ˚С с частотным регулированием</v>
          </cell>
        </row>
        <row r="94">
          <cell r="G94" t="str">
            <v>02.02.01. Электрические 7,5 - 75 кВт с частотным регулированием</v>
          </cell>
        </row>
        <row r="95">
          <cell r="G95" t="str">
            <v>ЗИФ-00043763</v>
          </cell>
          <cell r="H95" t="str">
            <v>ЗИФ-СВЭ-1,5/0,7 ШМЧ-R</v>
          </cell>
          <cell r="I95" t="str">
            <v>ЗИФ-СВЭ-1,5/0,7 ШМЧ-R. Компрессорная станция (АРМ49-08ШМЧ)</v>
          </cell>
          <cell r="J95" t="str">
            <v>Компрессор ЗИФ. Станция воздушно-компрессорная электрическая ЗИФ-СВЭ-1,5/0,7 ШМЧ-R</v>
          </cell>
          <cell r="K95" t="str">
            <v>Компрессор  ЗИФ 7,5 кВт, 1,5 м3/мин, 7 бар винтовой, с частотным регулированием. ЗИФ-СВЭ-1,5/0,7 ШМЧ-R</v>
          </cell>
          <cell r="L95">
            <v>1.03</v>
          </cell>
          <cell r="O95">
            <v>0</v>
          </cell>
          <cell r="P95">
            <v>7</v>
          </cell>
          <cell r="R95">
            <v>7.5</v>
          </cell>
          <cell r="X95" t="str">
            <v>+1...+45 °С</v>
          </cell>
          <cell r="Y95" t="str">
            <v>960*560*800</v>
          </cell>
          <cell r="Z95" t="str">
            <v>960</v>
          </cell>
          <cell r="AA95" t="str">
            <v>560</v>
          </cell>
          <cell r="AB95" t="str">
            <v>800</v>
          </cell>
          <cell r="AC95">
            <v>210</v>
          </cell>
          <cell r="AD95" t="str">
            <v>В помещении</v>
          </cell>
          <cell r="AE95" t="str">
            <v>G1</v>
          </cell>
          <cell r="AH95">
            <v>80</v>
          </cell>
          <cell r="AI95">
            <v>2000</v>
          </cell>
          <cell r="AJ95" t="str">
            <v>Воздушное</v>
          </cell>
          <cell r="AL95" t="str">
            <v>Похож на Atlas Copco GA 7,5 VSD 7,5</v>
          </cell>
          <cell r="AM95" t="str">
            <v>Воздух</v>
          </cell>
          <cell r="AN95" t="str">
            <v>≤3</v>
          </cell>
          <cell r="AO95">
            <v>105</v>
          </cell>
          <cell r="AP95">
            <v>6.5</v>
          </cell>
          <cell r="AR95" t="str">
            <v>+15 ℃ к t°C окр. среды</v>
          </cell>
          <cell r="AS95">
            <v>8</v>
          </cell>
          <cell r="AU95">
            <v>75</v>
          </cell>
          <cell r="AV95" t="str">
            <v>≤72</v>
          </cell>
          <cell r="AW95" t="str">
            <v>Контроллер</v>
          </cell>
          <cell r="AX9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5" t="str">
            <v>На раме, в кожухе</v>
          </cell>
          <cell r="BA95" t="str">
            <v>прямой</v>
          </cell>
          <cell r="BB95" t="str">
            <v>Электрический</v>
          </cell>
          <cell r="BC95" t="str">
            <v>Винтовой</v>
          </cell>
          <cell r="BD95" t="str">
            <v>Маслозаполненный</v>
          </cell>
          <cell r="BE95" t="str">
            <v>Синхронный на постоянных магнитах</v>
          </cell>
          <cell r="BF95" t="str">
            <v>Частотное (ЧРП)</v>
          </cell>
          <cell r="BG95" t="str">
            <v>Плавный пуск через ЧРП</v>
          </cell>
          <cell r="BH95" t="str">
            <v>Да</v>
          </cell>
          <cell r="BJ95">
            <v>2950</v>
          </cell>
          <cell r="BO95" t="str">
            <v>380 В, 50 Гц</v>
          </cell>
          <cell r="BP95" t="str">
            <v>F</v>
          </cell>
          <cell r="BQ95" t="str">
            <v>IE3</v>
          </cell>
          <cell r="BR95" t="str">
            <v>IP54</v>
          </cell>
          <cell r="BS95" t="str">
            <v>3х4</v>
          </cell>
          <cell r="BU95">
            <v>0.37</v>
          </cell>
          <cell r="CC95" t="str">
            <v>64 р. д.</v>
          </cell>
          <cell r="CD95">
            <v>276157.35926399997</v>
          </cell>
        </row>
        <row r="96">
          <cell r="G96" t="str">
            <v>ЗИФ-00043583</v>
          </cell>
          <cell r="H96" t="str">
            <v>ЗИФ-СВЭ-1/1,0 ШМЧ-R</v>
          </cell>
          <cell r="I96" t="str">
            <v>ЗИФ-СВЭ-1/1,0 ШМЧ-R. Компрессорная станция (АРМ49-08ШМЧ)</v>
          </cell>
          <cell r="J96" t="str">
            <v>Компрессор ЗИФ. Станция воздушно-компрессорная электрическая ЗИФ-СВЭ-1/1,0 ШМЧ-R</v>
          </cell>
          <cell r="K96" t="str">
            <v>Компрессор ЗИФ 7,5 кВт, 1 м3/мин, 10 бар винтовой, с частотным регулированием. ЗИФ-СВЭ-1/1,0 ШМЧ-R</v>
          </cell>
          <cell r="L96">
            <v>0.87</v>
          </cell>
          <cell r="O96">
            <v>0</v>
          </cell>
          <cell r="P96">
            <v>10</v>
          </cell>
          <cell r="R96">
            <v>7.5</v>
          </cell>
          <cell r="X96" t="str">
            <v>+1...+45 °С</v>
          </cell>
          <cell r="Y96" t="str">
            <v>960*560*800</v>
          </cell>
          <cell r="Z96" t="str">
            <v>960</v>
          </cell>
          <cell r="AA96" t="str">
            <v>560</v>
          </cell>
          <cell r="AB96" t="str">
            <v>800</v>
          </cell>
          <cell r="AC96">
            <v>210</v>
          </cell>
          <cell r="AD96" t="str">
            <v>В помещении</v>
          </cell>
          <cell r="AE96" t="str">
            <v>G1</v>
          </cell>
          <cell r="AH96">
            <v>80</v>
          </cell>
          <cell r="AI96">
            <v>2000</v>
          </cell>
          <cell r="AJ96" t="str">
            <v>Воздушное</v>
          </cell>
          <cell r="AL96" t="str">
            <v>Похож на Atlas Copco GA 7,5 VSD 10</v>
          </cell>
          <cell r="AM96" t="str">
            <v>Воздух</v>
          </cell>
          <cell r="AN96" t="str">
            <v>≤3</v>
          </cell>
          <cell r="AO96">
            <v>105</v>
          </cell>
          <cell r="AP96">
            <v>6.5</v>
          </cell>
          <cell r="AR96" t="str">
            <v>+15 ℃ к t°C окр. среды</v>
          </cell>
          <cell r="AS96">
            <v>8</v>
          </cell>
          <cell r="AU96">
            <v>75</v>
          </cell>
          <cell r="AV96" t="str">
            <v>≤72</v>
          </cell>
          <cell r="AW96" t="str">
            <v>Контроллер</v>
          </cell>
          <cell r="AX9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6" t="str">
            <v>На раме, в кожухе</v>
          </cell>
          <cell r="BA96" t="str">
            <v>прямой</v>
          </cell>
          <cell r="BB96" t="str">
            <v>Электрический</v>
          </cell>
          <cell r="BC96" t="str">
            <v>Винтовой</v>
          </cell>
          <cell r="BD96" t="str">
            <v>Маслозаполненный</v>
          </cell>
          <cell r="BE96" t="str">
            <v>Синхронный на постоянных магнитах</v>
          </cell>
          <cell r="BF96" t="str">
            <v>Частотное (ЧРП)</v>
          </cell>
          <cell r="BG96" t="str">
            <v>Плавный пуск через ЧРП</v>
          </cell>
          <cell r="BH96" t="str">
            <v>Да</v>
          </cell>
          <cell r="BJ96">
            <v>2950</v>
          </cell>
          <cell r="BO96" t="str">
            <v>380 В, 50 Гц</v>
          </cell>
          <cell r="BP96" t="str">
            <v>F</v>
          </cell>
          <cell r="BQ96" t="str">
            <v>IE3</v>
          </cell>
          <cell r="BR96" t="str">
            <v>IP54</v>
          </cell>
          <cell r="BS96" t="str">
            <v>3х4</v>
          </cell>
          <cell r="BU96">
            <v>0.37</v>
          </cell>
          <cell r="CC96" t="str">
            <v>64 р. д.</v>
          </cell>
          <cell r="CD96">
            <v>276157.35926399997</v>
          </cell>
        </row>
        <row r="97">
          <cell r="G97" t="str">
            <v>ЗИФ-00043584</v>
          </cell>
          <cell r="H97" t="str">
            <v>ЗИФ-СВЭ-0,8/1,3 ШМЧ-R</v>
          </cell>
          <cell r="I97" t="str">
            <v>ЗИФ-СВЭ-0,8/1,3 ШМЧ-R. Компрессорная станция (АРМ49-08ШМЧ)</v>
          </cell>
          <cell r="J97" t="str">
            <v>Компрессор ЗИФ. Станция воздушно-компрессорная электрическая ЗИФ-СВЭ-0,8/1,3 ШМЧ-R</v>
          </cell>
          <cell r="K97" t="str">
            <v>Компрессор ЗИФ 7,5 кВт, 0,8 м3/мин, 13 бар винтовой, с частотным регулированием. ЗИФ-СВЭ-0,8/1,3 ШМЧ-R</v>
          </cell>
          <cell r="L97">
            <v>0.69</v>
          </cell>
          <cell r="O97">
            <v>0</v>
          </cell>
          <cell r="P97">
            <v>13</v>
          </cell>
          <cell r="R97">
            <v>7.5</v>
          </cell>
          <cell r="X97" t="str">
            <v>+1...+45 °С</v>
          </cell>
          <cell r="Y97" t="str">
            <v>960*560*800</v>
          </cell>
          <cell r="Z97" t="str">
            <v>960</v>
          </cell>
          <cell r="AA97" t="str">
            <v>560</v>
          </cell>
          <cell r="AB97" t="str">
            <v>800</v>
          </cell>
          <cell r="AC97">
            <v>210</v>
          </cell>
          <cell r="AD97" t="str">
            <v>В помещении</v>
          </cell>
          <cell r="AE97" t="str">
            <v>G1</v>
          </cell>
          <cell r="AH97">
            <v>80</v>
          </cell>
          <cell r="AI97">
            <v>2000</v>
          </cell>
          <cell r="AJ97" t="str">
            <v>Воздушное</v>
          </cell>
          <cell r="AL97" t="str">
            <v>Похож на Atlas Copco GA 7,5 VSD 13</v>
          </cell>
          <cell r="AM97" t="str">
            <v>Воздух</v>
          </cell>
          <cell r="AN97" t="str">
            <v>≤3</v>
          </cell>
          <cell r="AO97">
            <v>105</v>
          </cell>
          <cell r="AP97">
            <v>6.5</v>
          </cell>
          <cell r="AR97" t="str">
            <v>+15 ℃ к t°C окр. среды</v>
          </cell>
          <cell r="AS97">
            <v>8</v>
          </cell>
          <cell r="AU97">
            <v>75</v>
          </cell>
          <cell r="AV97" t="str">
            <v>≤72</v>
          </cell>
          <cell r="AW97" t="str">
            <v>Контроллер</v>
          </cell>
          <cell r="AX9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7" t="str">
            <v>На раме, в кожухе</v>
          </cell>
          <cell r="BA97" t="str">
            <v>прямой</v>
          </cell>
          <cell r="BB97" t="str">
            <v>Электрический</v>
          </cell>
          <cell r="BC97" t="str">
            <v>Винтовой</v>
          </cell>
          <cell r="BD97" t="str">
            <v>Маслозаполненный</v>
          </cell>
          <cell r="BE97" t="str">
            <v>Синхронный на постоянных магнитах</v>
          </cell>
          <cell r="BF97" t="str">
            <v>Частотное (ЧРП)</v>
          </cell>
          <cell r="BG97" t="str">
            <v>Плавный пуск через ЧРП</v>
          </cell>
          <cell r="BH97" t="str">
            <v>Да</v>
          </cell>
          <cell r="BJ97">
            <v>2950</v>
          </cell>
          <cell r="BO97" t="str">
            <v>380 В, 50 Гц</v>
          </cell>
          <cell r="BP97" t="str">
            <v>F</v>
          </cell>
          <cell r="BQ97" t="str">
            <v>IE3</v>
          </cell>
          <cell r="BR97" t="str">
            <v>IP54</v>
          </cell>
          <cell r="BS97" t="str">
            <v>3х4</v>
          </cell>
          <cell r="BU97">
            <v>0.37</v>
          </cell>
          <cell r="CC97" t="str">
            <v>64 р. д.</v>
          </cell>
          <cell r="CD97">
            <v>276157.35926399997</v>
          </cell>
        </row>
        <row r="98">
          <cell r="G98" t="str">
            <v>ЗИФ-00044067</v>
          </cell>
          <cell r="H98" t="str">
            <v>ЗИФ-СВЭ-2/0,7 ШМЧ-R</v>
          </cell>
          <cell r="I98" t="str">
            <v>ЗИФ-СВЭ-2/0,7 ШМЧ-R. Компрессорная станция (АРМ49-11ШМЧ)</v>
          </cell>
          <cell r="J98" t="str">
            <v>Компрессор ЗИФ. Станция воздушно-компрессорная электрическая ЗИФ-СВЭ-2/0,7 ШМЧ-R</v>
          </cell>
          <cell r="K98" t="str">
            <v>Компрессор ЗИФ 11 кВт, 2 м3/мин, 7 бар винтовой, с частотным регулированием. ЗИФ-СВЭ-2/0,7 ШМЧ-R</v>
          </cell>
          <cell r="L98">
            <v>1.71</v>
          </cell>
          <cell r="O98">
            <v>0</v>
          </cell>
          <cell r="P98">
            <v>7</v>
          </cell>
          <cell r="R98">
            <v>11</v>
          </cell>
          <cell r="X98" t="str">
            <v>+1...+45 °С</v>
          </cell>
          <cell r="Y98" t="str">
            <v>1100*690*915</v>
          </cell>
          <cell r="Z98" t="str">
            <v>1100</v>
          </cell>
          <cell r="AA98" t="str">
            <v>690</v>
          </cell>
          <cell r="AB98" t="str">
            <v>915</v>
          </cell>
          <cell r="AC98">
            <v>260</v>
          </cell>
          <cell r="AD98" t="str">
            <v>В помещении</v>
          </cell>
          <cell r="AE98" t="str">
            <v>G1</v>
          </cell>
          <cell r="AH98">
            <v>80</v>
          </cell>
          <cell r="AI98">
            <v>2000</v>
          </cell>
          <cell r="AJ98" t="str">
            <v>Воздушное</v>
          </cell>
          <cell r="AL98" t="str">
            <v>Похож на Atlas Copco GA 11 VSD 7,5</v>
          </cell>
          <cell r="AM98" t="str">
            <v>Воздух</v>
          </cell>
          <cell r="AN98" t="str">
            <v>≤3</v>
          </cell>
          <cell r="AO98">
            <v>105</v>
          </cell>
          <cell r="AP98">
            <v>6.5</v>
          </cell>
          <cell r="AR98" t="str">
            <v>+15 ℃ к t°C окр. среды</v>
          </cell>
          <cell r="AS98">
            <v>12</v>
          </cell>
          <cell r="AU98">
            <v>75</v>
          </cell>
          <cell r="AV98" t="str">
            <v>≤72</v>
          </cell>
          <cell r="AW98" t="str">
            <v>Контроллер</v>
          </cell>
          <cell r="AX9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8" t="str">
            <v>На раме, в кожухе</v>
          </cell>
          <cell r="BA98" t="str">
            <v>прямой</v>
          </cell>
          <cell r="BB98" t="str">
            <v>Электрический</v>
          </cell>
          <cell r="BC98" t="str">
            <v>Винтовой</v>
          </cell>
          <cell r="BD98" t="str">
            <v>Маслозаполненный</v>
          </cell>
          <cell r="BE98" t="str">
            <v>Синхронный на постоянных магнитах</v>
          </cell>
          <cell r="BF98" t="str">
            <v>Частотное (ЧРП)</v>
          </cell>
          <cell r="BG98" t="str">
            <v>Плавный пуск через ЧРП</v>
          </cell>
          <cell r="BH98" t="str">
            <v>Да</v>
          </cell>
          <cell r="BJ98">
            <v>2945</v>
          </cell>
          <cell r="BO98" t="str">
            <v>380 В, 50 Гц</v>
          </cell>
          <cell r="BP98" t="str">
            <v>F</v>
          </cell>
          <cell r="BQ98" t="str">
            <v>IE3</v>
          </cell>
          <cell r="BR98" t="str">
            <v>IP54</v>
          </cell>
          <cell r="BS98" t="str">
            <v>3х10</v>
          </cell>
          <cell r="BU98">
            <v>0.37</v>
          </cell>
          <cell r="CC98" t="str">
            <v>64 р. д.</v>
          </cell>
          <cell r="CD98">
            <v>273155.32575999998</v>
          </cell>
        </row>
        <row r="99">
          <cell r="G99" t="str">
            <v>ЗИФ-00044068</v>
          </cell>
          <cell r="H99" t="str">
            <v>ЗИФ-СВЭ-1,9/1,0 ШМЧ-R</v>
          </cell>
          <cell r="I99" t="str">
            <v>ЗИФ-СВЭ-1,9/1,0 ШМЧ-R. Компрессорная станция (АРМ49-11ШМЧ)</v>
          </cell>
          <cell r="J99" t="str">
            <v>Компрессор ЗИФ. Станция воздушно-компрессорная электрическая ЗИФ-СВЭ-1,9/1,0 ШМЧ-R</v>
          </cell>
          <cell r="K99" t="str">
            <v>Компрессор ЗИФ 11 кВт, 1,9 м3/мин, 10 бар винтовой, с частотным регулированием. ЗИФ-СВЭ-1,9/1,0 ШМЧ-R</v>
          </cell>
          <cell r="L99">
            <v>1.56</v>
          </cell>
          <cell r="O99">
            <v>0</v>
          </cell>
          <cell r="P99">
            <v>10</v>
          </cell>
          <cell r="R99">
            <v>11</v>
          </cell>
          <cell r="X99" t="str">
            <v>+1...+45 °С</v>
          </cell>
          <cell r="Y99" t="str">
            <v>1100*690*915</v>
          </cell>
          <cell r="Z99" t="str">
            <v>1100</v>
          </cell>
          <cell r="AA99" t="str">
            <v>690</v>
          </cell>
          <cell r="AB99" t="str">
            <v>915</v>
          </cell>
          <cell r="AC99">
            <v>260</v>
          </cell>
          <cell r="AD99" t="str">
            <v>В помещении</v>
          </cell>
          <cell r="AE99" t="str">
            <v>G1</v>
          </cell>
          <cell r="AH99">
            <v>80</v>
          </cell>
          <cell r="AI99">
            <v>2000</v>
          </cell>
          <cell r="AJ99" t="str">
            <v>Воздушное</v>
          </cell>
          <cell r="AL99" t="str">
            <v>Похож на Atlas Copco GA 11 VSD 10</v>
          </cell>
          <cell r="AM99" t="str">
            <v>Воздух</v>
          </cell>
          <cell r="AN99" t="str">
            <v>≤3</v>
          </cell>
          <cell r="AO99">
            <v>105</v>
          </cell>
          <cell r="AP99">
            <v>6.5</v>
          </cell>
          <cell r="AR99" t="str">
            <v>+15 ℃ к t°C окр. среды</v>
          </cell>
          <cell r="AS99">
            <v>12</v>
          </cell>
          <cell r="AU99">
            <v>75</v>
          </cell>
          <cell r="AV99" t="str">
            <v>≤72</v>
          </cell>
          <cell r="AW99" t="str">
            <v>Контроллер</v>
          </cell>
          <cell r="AX9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9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99" t="str">
            <v>На раме, в кожухе</v>
          </cell>
          <cell r="BA99" t="str">
            <v>прямой</v>
          </cell>
          <cell r="BB99" t="str">
            <v>Электрический</v>
          </cell>
          <cell r="BC99" t="str">
            <v>Винтовой</v>
          </cell>
          <cell r="BD99" t="str">
            <v>Маслозаполненный</v>
          </cell>
          <cell r="BE99" t="str">
            <v>Синхронный на постоянных магнитах</v>
          </cell>
          <cell r="BF99" t="str">
            <v>Частотное (ЧРП)</v>
          </cell>
          <cell r="BG99" t="str">
            <v>Плавный пуск через ЧРП</v>
          </cell>
          <cell r="BH99" t="str">
            <v>Да</v>
          </cell>
          <cell r="BJ99">
            <v>2945</v>
          </cell>
          <cell r="BO99" t="str">
            <v>380 В, 50 Гц</v>
          </cell>
          <cell r="BP99" t="str">
            <v>F</v>
          </cell>
          <cell r="BQ99" t="str">
            <v>IE3</v>
          </cell>
          <cell r="BR99" t="str">
            <v>IP54</v>
          </cell>
          <cell r="BS99" t="str">
            <v>3х10</v>
          </cell>
          <cell r="BU99">
            <v>0.37</v>
          </cell>
          <cell r="CC99" t="str">
            <v>64 р. д.</v>
          </cell>
          <cell r="CD99">
            <v>273155.32575999998</v>
          </cell>
        </row>
        <row r="100">
          <cell r="G100" t="str">
            <v>ЗИФ-00044069</v>
          </cell>
          <cell r="H100" t="str">
            <v>ЗИФ-СВЭ-1,3/1,3 ШМЧ-R</v>
          </cell>
          <cell r="I100" t="str">
            <v>ЗИФ-СВЭ-1,3/1,3 ШМЧ-R. Компрессорная станция (АРМ49-11ШМЧ)</v>
          </cell>
          <cell r="J100" t="str">
            <v>Компрессор ЗИФ. Станция воздушно-компрессорная электрическая ЗИФ-СВЭ-1,3/1,3 ШМЧ-R</v>
          </cell>
          <cell r="K100" t="str">
            <v>Компрессор ЗИФ 11 кВт, 1,3 м3/мин, 13 бар винтовой, с частотным регулированием. ЗИФ-СВЭ-1,3/1,3 ШМЧ-R</v>
          </cell>
          <cell r="L100">
            <v>1.1599999999999999</v>
          </cell>
          <cell r="O100">
            <v>0</v>
          </cell>
          <cell r="P100">
            <v>13</v>
          </cell>
          <cell r="R100">
            <v>11</v>
          </cell>
          <cell r="X100" t="str">
            <v>+1...+45 °С</v>
          </cell>
          <cell r="Y100" t="str">
            <v>1100*690*915</v>
          </cell>
          <cell r="Z100" t="str">
            <v>1100</v>
          </cell>
          <cell r="AA100" t="str">
            <v>690</v>
          </cell>
          <cell r="AB100" t="str">
            <v>915</v>
          </cell>
          <cell r="AC100">
            <v>260</v>
          </cell>
          <cell r="AD100" t="str">
            <v>В помещении</v>
          </cell>
          <cell r="AE100" t="str">
            <v>G1</v>
          </cell>
          <cell r="AH100">
            <v>80</v>
          </cell>
          <cell r="AI100">
            <v>2000</v>
          </cell>
          <cell r="AJ100" t="str">
            <v>Воздушное</v>
          </cell>
          <cell r="AL100" t="str">
            <v>Похож на Atlas Copco GA 11 VSD 13</v>
          </cell>
          <cell r="AM100" t="str">
            <v>Воздух</v>
          </cell>
          <cell r="AN100" t="str">
            <v>≤3</v>
          </cell>
          <cell r="AO100">
            <v>105</v>
          </cell>
          <cell r="AP100">
            <v>6.5</v>
          </cell>
          <cell r="AR100" t="str">
            <v>+15 ℃ к t°C окр. среды</v>
          </cell>
          <cell r="AS100">
            <v>12</v>
          </cell>
          <cell r="AU100">
            <v>75</v>
          </cell>
          <cell r="AV100" t="str">
            <v>≤72</v>
          </cell>
          <cell r="AW100" t="str">
            <v>Контроллер</v>
          </cell>
          <cell r="AX10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0" t="str">
            <v>На раме, в кожухе</v>
          </cell>
          <cell r="BA100" t="str">
            <v>прямой</v>
          </cell>
          <cell r="BB100" t="str">
            <v>Электрический</v>
          </cell>
          <cell r="BC100" t="str">
            <v>Винтовой</v>
          </cell>
          <cell r="BD100" t="str">
            <v>Маслозаполненный</v>
          </cell>
          <cell r="BE100" t="str">
            <v>Синхронный на постоянных магнитах</v>
          </cell>
          <cell r="BF100" t="str">
            <v>Частотное (ЧРП)</v>
          </cell>
          <cell r="BG100" t="str">
            <v>Плавный пуск через ЧРП</v>
          </cell>
          <cell r="BH100" t="str">
            <v>Да</v>
          </cell>
          <cell r="BJ100">
            <v>2945</v>
          </cell>
          <cell r="BO100" t="str">
            <v>380 В, 50 Гц</v>
          </cell>
          <cell r="BP100" t="str">
            <v>F</v>
          </cell>
          <cell r="BQ100" t="str">
            <v>IE3</v>
          </cell>
          <cell r="BR100" t="str">
            <v>IP54</v>
          </cell>
          <cell r="BS100" t="str">
            <v>3х10</v>
          </cell>
          <cell r="BU100">
            <v>0.37</v>
          </cell>
          <cell r="CC100" t="str">
            <v>64 р. д.</v>
          </cell>
          <cell r="CD100">
            <v>346259.300048</v>
          </cell>
        </row>
        <row r="101">
          <cell r="G101" t="str">
            <v>ЗИФ-00044070</v>
          </cell>
          <cell r="H101" t="str">
            <v>ЗИФ-СВЭ-2,5/0,7 ШМЧ-R</v>
          </cell>
          <cell r="I101" t="str">
            <v>ЗИФ-СВЭ-2,5/0,7 ШМЧ-R. Компрессорная станция (АРМ49-15ШМЧ)</v>
          </cell>
          <cell r="J101" t="str">
            <v>Компрессор ЗИФ. Станция воздушно-компрессорная электрическая ЗИФ-СВЭ-2,5/0,7 ШМЧ-R</v>
          </cell>
          <cell r="K101" t="str">
            <v>Компрессор ЗИФ 15 кВт, 2,5 м3/мин, 7 бар винтовой, с частотным регулированием. ЗИФ-СВЭ-2,5/0,7 ШМЧ-R</v>
          </cell>
          <cell r="L101">
            <v>2.34</v>
          </cell>
          <cell r="O101">
            <v>0</v>
          </cell>
          <cell r="P101">
            <v>7</v>
          </cell>
          <cell r="R101">
            <v>15</v>
          </cell>
          <cell r="X101" t="str">
            <v>+1...+45 °С</v>
          </cell>
          <cell r="Y101" t="str">
            <v>1125*715*915</v>
          </cell>
          <cell r="Z101" t="str">
            <v>1125</v>
          </cell>
          <cell r="AA101" t="str">
            <v>715</v>
          </cell>
          <cell r="AB101" t="str">
            <v>915</v>
          </cell>
          <cell r="AC101">
            <v>284</v>
          </cell>
          <cell r="AD101" t="str">
            <v>В помещении</v>
          </cell>
          <cell r="AE101" t="str">
            <v>G1</v>
          </cell>
          <cell r="AH101">
            <v>80</v>
          </cell>
          <cell r="AI101">
            <v>2000</v>
          </cell>
          <cell r="AJ101" t="str">
            <v>Воздушное</v>
          </cell>
          <cell r="AL101" t="str">
            <v>Похож на Atlas Copco GA 15 VSD 7,5</v>
          </cell>
          <cell r="AM101" t="str">
            <v>Воздух</v>
          </cell>
          <cell r="AN101" t="str">
            <v>≤3</v>
          </cell>
          <cell r="AO101">
            <v>105</v>
          </cell>
          <cell r="AP101">
            <v>6.5</v>
          </cell>
          <cell r="AR101" t="str">
            <v>+15 ℃ к t°C окр. среды</v>
          </cell>
          <cell r="AS101">
            <v>12</v>
          </cell>
          <cell r="AU101">
            <v>75</v>
          </cell>
          <cell r="AV101" t="str">
            <v>≤72</v>
          </cell>
          <cell r="AW101" t="str">
            <v>Контроллер</v>
          </cell>
          <cell r="AX10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1" t="str">
            <v>На раме, в кожухе</v>
          </cell>
          <cell r="BA101" t="str">
            <v>прямой</v>
          </cell>
          <cell r="BB101" t="str">
            <v>Электрический</v>
          </cell>
          <cell r="BC101" t="str">
            <v>Винтовой</v>
          </cell>
          <cell r="BD101" t="str">
            <v>Маслозаполненный</v>
          </cell>
          <cell r="BE101" t="str">
            <v>Синхронный на постоянных магнитах</v>
          </cell>
          <cell r="BF101" t="str">
            <v>Частотное (ЧРП)</v>
          </cell>
          <cell r="BG101" t="str">
            <v>Плавный пуск через ЧРП</v>
          </cell>
          <cell r="BH101" t="str">
            <v>Да</v>
          </cell>
          <cell r="BJ101">
            <v>2945</v>
          </cell>
          <cell r="BO101" t="str">
            <v>380 В, 50 Гц</v>
          </cell>
          <cell r="BP101" t="str">
            <v>F</v>
          </cell>
          <cell r="BQ101" t="str">
            <v>IE3</v>
          </cell>
          <cell r="BR101" t="str">
            <v>IP54</v>
          </cell>
          <cell r="BS101" t="str">
            <v>3х10</v>
          </cell>
          <cell r="BU101">
            <v>0.37</v>
          </cell>
          <cell r="CC101" t="str">
            <v>64 р. д.</v>
          </cell>
          <cell r="CD101">
            <v>294704.57616</v>
          </cell>
        </row>
        <row r="102">
          <cell r="G102" t="str">
            <v>ЗИФ-00044071</v>
          </cell>
          <cell r="H102" t="str">
            <v>ЗИФ-СВЭ-2,3/1,0 ШМЧ-R</v>
          </cell>
          <cell r="I102" t="str">
            <v>ЗИФ-СВЭ-2,3/1,0 ШМЧ-R. Компрессорная станция (АРМ49-15ШМЧ)</v>
          </cell>
          <cell r="J102" t="str">
            <v>Компрессор ЗИФ. Станция воздушно-компрессорная электрическая ЗИФ-СВЭ-2,3/1,0 ШМЧ-R</v>
          </cell>
          <cell r="K102" t="str">
            <v>Компрессор ЗИФ 15 кВт, 2,3 м3/мин, 10 бар винтовой, с частотным регулированием. ЗИФ-СВЭ-2,3/1,0 ШМЧ-R</v>
          </cell>
          <cell r="L102">
            <v>1.95</v>
          </cell>
          <cell r="O102">
            <v>0</v>
          </cell>
          <cell r="P102">
            <v>10</v>
          </cell>
          <cell r="R102">
            <v>15</v>
          </cell>
          <cell r="X102" t="str">
            <v>+1...+45 °С</v>
          </cell>
          <cell r="Y102" t="str">
            <v>1125*715*915</v>
          </cell>
          <cell r="Z102" t="str">
            <v>1125</v>
          </cell>
          <cell r="AA102" t="str">
            <v>715</v>
          </cell>
          <cell r="AB102" t="str">
            <v>915</v>
          </cell>
          <cell r="AC102">
            <v>284</v>
          </cell>
          <cell r="AD102" t="str">
            <v>В помещении</v>
          </cell>
          <cell r="AE102" t="str">
            <v>G1</v>
          </cell>
          <cell r="AH102">
            <v>80</v>
          </cell>
          <cell r="AI102">
            <v>2000</v>
          </cell>
          <cell r="AJ102" t="str">
            <v>Воздушное</v>
          </cell>
          <cell r="AL102" t="str">
            <v>Похож на Atlas Copco GA 15 VSD 10</v>
          </cell>
          <cell r="AM102" t="str">
            <v>Воздух</v>
          </cell>
          <cell r="AN102" t="str">
            <v>≤3</v>
          </cell>
          <cell r="AO102">
            <v>105</v>
          </cell>
          <cell r="AP102">
            <v>6.5</v>
          </cell>
          <cell r="AR102" t="str">
            <v>+15 ℃ к t°C окр. среды</v>
          </cell>
          <cell r="AS102">
            <v>14</v>
          </cell>
          <cell r="AU102">
            <v>75</v>
          </cell>
          <cell r="AV102" t="str">
            <v>≤72</v>
          </cell>
          <cell r="AW102" t="str">
            <v>Контроллер</v>
          </cell>
          <cell r="AX10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2" t="str">
            <v>На раме, в кожухе</v>
          </cell>
          <cell r="BA102" t="str">
            <v>прямой</v>
          </cell>
          <cell r="BB102" t="str">
            <v>Электрический</v>
          </cell>
          <cell r="BC102" t="str">
            <v>Винтовой</v>
          </cell>
          <cell r="BD102" t="str">
            <v>Маслозаполненный</v>
          </cell>
          <cell r="BE102" t="str">
            <v>Синхронный на постоянных магнитах</v>
          </cell>
          <cell r="BF102" t="str">
            <v>Частотное (ЧРП)</v>
          </cell>
          <cell r="BG102" t="str">
            <v>Плавный пуск через ЧРП</v>
          </cell>
          <cell r="BH102" t="str">
            <v>Да</v>
          </cell>
          <cell r="BJ102">
            <v>2945</v>
          </cell>
          <cell r="BO102" t="str">
            <v>380 В, 50 Гц</v>
          </cell>
          <cell r="BP102" t="str">
            <v>F</v>
          </cell>
          <cell r="BQ102" t="str">
            <v>IE3</v>
          </cell>
          <cell r="BR102" t="str">
            <v>IP54</v>
          </cell>
          <cell r="BS102" t="str">
            <v>3х10</v>
          </cell>
          <cell r="BU102">
            <v>0.37</v>
          </cell>
          <cell r="CC102" t="str">
            <v>64 р. д.</v>
          </cell>
          <cell r="CD102">
            <v>294704.57616</v>
          </cell>
        </row>
        <row r="103">
          <cell r="G103" t="str">
            <v>ЗИФ-00044072</v>
          </cell>
          <cell r="H103" t="str">
            <v>ЗИФ-СВЭ-1,7/1,3 ШМЧ-R</v>
          </cell>
          <cell r="I103" t="str">
            <v>ЗИФ-СВЭ-1,7/1,3 ШМЧ-R. Компрессорная станция (АРМ49-15ШМЧ)</v>
          </cell>
          <cell r="J103" t="str">
            <v>Компрессор ЗИФ. Станция воздушно-компрессорная электрическая ЗИФ-СВЭ-1,7/1,3 ШМЧ-R</v>
          </cell>
          <cell r="K103" t="str">
            <v>Компрессор ЗИФ 15 кВт, 1,7 м3/мин, 13 бар винтовой, с частотным регулированием. ЗИФ-СВЭ-1,7/1,3 ШМЧ-R</v>
          </cell>
          <cell r="L103">
            <v>1.9</v>
          </cell>
          <cell r="O103">
            <v>0</v>
          </cell>
          <cell r="P103">
            <v>13</v>
          </cell>
          <cell r="R103">
            <v>15</v>
          </cell>
          <cell r="X103" t="str">
            <v>+1...+45 °С</v>
          </cell>
          <cell r="Y103" t="str">
            <v>1125*715*915</v>
          </cell>
          <cell r="Z103" t="str">
            <v>1125</v>
          </cell>
          <cell r="AA103" t="str">
            <v>715</v>
          </cell>
          <cell r="AB103" t="str">
            <v>915</v>
          </cell>
          <cell r="AC103">
            <v>284</v>
          </cell>
          <cell r="AD103" t="str">
            <v>В помещении</v>
          </cell>
          <cell r="AE103" t="str">
            <v>G1</v>
          </cell>
          <cell r="AH103">
            <v>80</v>
          </cell>
          <cell r="AI103">
            <v>2000</v>
          </cell>
          <cell r="AJ103" t="str">
            <v>Воздушное</v>
          </cell>
          <cell r="AL103" t="str">
            <v>Похож на Atlas Copco GA 15 VSD 13</v>
          </cell>
          <cell r="AM103" t="str">
            <v>Воздух</v>
          </cell>
          <cell r="AN103" t="str">
            <v>≤3</v>
          </cell>
          <cell r="AO103">
            <v>105</v>
          </cell>
          <cell r="AP103">
            <v>6.5</v>
          </cell>
          <cell r="AR103" t="str">
            <v>+15 ℃ к t°C окр. среды</v>
          </cell>
          <cell r="AS103">
            <v>12</v>
          </cell>
          <cell r="AU103">
            <v>75</v>
          </cell>
          <cell r="AV103" t="str">
            <v>≤72</v>
          </cell>
          <cell r="AW103" t="str">
            <v>Контроллер</v>
          </cell>
          <cell r="AX10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3" t="str">
            <v>На раме, в кожухе</v>
          </cell>
          <cell r="BA103" t="str">
            <v>прямой</v>
          </cell>
          <cell r="BB103" t="str">
            <v>Электрический</v>
          </cell>
          <cell r="BC103" t="str">
            <v>Винтовой</v>
          </cell>
          <cell r="BD103" t="str">
            <v>Маслозаполненный</v>
          </cell>
          <cell r="BE103" t="str">
            <v>Синхронный на постоянных магнитах</v>
          </cell>
          <cell r="BF103" t="str">
            <v>Частотное (ЧРП)</v>
          </cell>
          <cell r="BG103" t="str">
            <v>Плавный пуск через ЧРП</v>
          </cell>
          <cell r="BH103" t="str">
            <v>Да</v>
          </cell>
          <cell r="BJ103">
            <v>2945</v>
          </cell>
          <cell r="BO103" t="str">
            <v>380 В, 50 Гц</v>
          </cell>
          <cell r="BP103" t="str">
            <v>F</v>
          </cell>
          <cell r="BQ103" t="str">
            <v>IE3</v>
          </cell>
          <cell r="BR103" t="str">
            <v>IP54</v>
          </cell>
          <cell r="BS103" t="str">
            <v>3х10</v>
          </cell>
          <cell r="BU103">
            <v>0.37</v>
          </cell>
          <cell r="CC103" t="str">
            <v>64 р. д.</v>
          </cell>
          <cell r="CD103">
            <v>374303.04867199995</v>
          </cell>
        </row>
        <row r="104">
          <cell r="G104" t="str">
            <v>ЗИФ-00044073</v>
          </cell>
          <cell r="H104" t="str">
            <v>ЗИФ-СВЭ-3/0,7 ШМЧ-R</v>
          </cell>
          <cell r="I104" t="str">
            <v>ЗИФ-СВЭ-3/0,7 ШМЧ-R. Компрессорная станция (АРМ49-18ШМЧ)</v>
          </cell>
          <cell r="J104" t="str">
            <v>Компрессор ЗИФ. Станция воздушно-компрессорная электрическая ЗИФ-СВЭ-3/0,7 ШМЧ-R</v>
          </cell>
          <cell r="K104" t="str">
            <v>Компрессор ЗИФ 18,5 кВт, 3 м3/мин, 7 бар винтовой, с частотным регулированием. ЗИФ-СВЭ-3/0,7 ШМЧ-R</v>
          </cell>
          <cell r="L104">
            <v>2.7</v>
          </cell>
          <cell r="O104">
            <v>0</v>
          </cell>
          <cell r="P104">
            <v>7</v>
          </cell>
          <cell r="R104">
            <v>18.5</v>
          </cell>
          <cell r="X104" t="str">
            <v>+1...+45 °С</v>
          </cell>
          <cell r="Y104" t="str">
            <v>1300*900*1080</v>
          </cell>
          <cell r="Z104" t="str">
            <v>1300</v>
          </cell>
          <cell r="AA104" t="str">
            <v>900</v>
          </cell>
          <cell r="AB104" t="str">
            <v>1080</v>
          </cell>
          <cell r="AC104">
            <v>460</v>
          </cell>
          <cell r="AD104" t="str">
            <v>В помещении</v>
          </cell>
          <cell r="AE104" t="str">
            <v>G1_1/4</v>
          </cell>
          <cell r="AH104">
            <v>80</v>
          </cell>
          <cell r="AI104">
            <v>2000</v>
          </cell>
          <cell r="AJ104" t="str">
            <v>Воздушное</v>
          </cell>
          <cell r="AL104" t="str">
            <v>Похож на Atlas Copco GA 18 VSD 7,5</v>
          </cell>
          <cell r="AM104" t="str">
            <v>Воздух</v>
          </cell>
          <cell r="AN104" t="str">
            <v>≤3</v>
          </cell>
          <cell r="AO104">
            <v>105</v>
          </cell>
          <cell r="AP104">
            <v>6.5</v>
          </cell>
          <cell r="AR104" t="str">
            <v>+15 ℃ к t°C окр. среды</v>
          </cell>
          <cell r="AS104">
            <v>16</v>
          </cell>
          <cell r="AU104">
            <v>75</v>
          </cell>
          <cell r="AV104" t="str">
            <v>≤75</v>
          </cell>
          <cell r="AW104" t="str">
            <v>Контроллер</v>
          </cell>
          <cell r="AX10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4" t="str">
            <v>На раме, в кожухе</v>
          </cell>
          <cell r="BA104" t="str">
            <v>прямой</v>
          </cell>
          <cell r="BB104" t="str">
            <v>Электрический</v>
          </cell>
          <cell r="BC104" t="str">
            <v>Винтовой</v>
          </cell>
          <cell r="BD104" t="str">
            <v>Маслозаполненный</v>
          </cell>
          <cell r="BE104" t="str">
            <v>Синхронный на постоянных магнитах</v>
          </cell>
          <cell r="BF104" t="str">
            <v>Частотное (ЧРП)</v>
          </cell>
          <cell r="BG104" t="str">
            <v>Плавный пуск через ЧРП</v>
          </cell>
          <cell r="BH104" t="str">
            <v>Да</v>
          </cell>
          <cell r="BJ104">
            <v>2945</v>
          </cell>
          <cell r="BO104" t="str">
            <v>380 В, 50 Гц</v>
          </cell>
          <cell r="BP104" t="str">
            <v>F</v>
          </cell>
          <cell r="BQ104" t="str">
            <v>IE3</v>
          </cell>
          <cell r="BR104" t="str">
            <v>IP54</v>
          </cell>
          <cell r="BS104" t="str">
            <v>3х16</v>
          </cell>
          <cell r="BU104">
            <v>0.37</v>
          </cell>
          <cell r="CC104" t="str">
            <v>64 р. д.</v>
          </cell>
          <cell r="CD104">
            <v>365698.21006399998</v>
          </cell>
        </row>
        <row r="105">
          <cell r="G105" t="str">
            <v>ЗИФ-00044074</v>
          </cell>
          <cell r="H105" t="str">
            <v>ЗИФ-СВЭ-2,5/1,0 ШМЧ-R</v>
          </cell>
          <cell r="I105" t="str">
            <v>ЗИФ-СВЭ-2,5/1,0 ШМЧ-R. Компрессорная станция (АРМ49-18ШМЧ)</v>
          </cell>
          <cell r="J105" t="str">
            <v>Компрессор ЗИФ. Станция воздушно-компрессорная электрическая ЗИФ-СВЭ-2,5/1,0 ШМЧ-R</v>
          </cell>
          <cell r="K105" t="str">
            <v>Компрессор ЗИФ 18,5 кВт, 2,5 м3/мин, 10 бар винтовой, с частотным регулированием. ЗИФ-СВЭ-2,5/1,0 ШМЧ-R</v>
          </cell>
          <cell r="L105">
            <v>2.4</v>
          </cell>
          <cell r="O105">
            <v>0</v>
          </cell>
          <cell r="P105">
            <v>10</v>
          </cell>
          <cell r="R105">
            <v>18.5</v>
          </cell>
          <cell r="X105" t="str">
            <v>+1...+45 °С</v>
          </cell>
          <cell r="Y105" t="str">
            <v>1300*900*1080</v>
          </cell>
          <cell r="Z105" t="str">
            <v>1300</v>
          </cell>
          <cell r="AA105" t="str">
            <v>900</v>
          </cell>
          <cell r="AB105" t="str">
            <v>1080</v>
          </cell>
          <cell r="AC105">
            <v>460</v>
          </cell>
          <cell r="AD105" t="str">
            <v>В помещении</v>
          </cell>
          <cell r="AE105" t="str">
            <v>G1_1/4</v>
          </cell>
          <cell r="AH105">
            <v>80</v>
          </cell>
          <cell r="AI105">
            <v>2000</v>
          </cell>
          <cell r="AJ105" t="str">
            <v>Воздушное</v>
          </cell>
          <cell r="AL105" t="str">
            <v>Похож на Atlas Copco GA 18 VSD 10</v>
          </cell>
          <cell r="AM105" t="str">
            <v>Воздух</v>
          </cell>
          <cell r="AN105" t="str">
            <v>≤3</v>
          </cell>
          <cell r="AO105">
            <v>105</v>
          </cell>
          <cell r="AP105">
            <v>6.5</v>
          </cell>
          <cell r="AR105" t="str">
            <v>+15 ℃ к t°C окр. среды</v>
          </cell>
          <cell r="AS105">
            <v>16</v>
          </cell>
          <cell r="AU105">
            <v>75</v>
          </cell>
          <cell r="AV105" t="str">
            <v>≤75</v>
          </cell>
          <cell r="AW105" t="str">
            <v>Контроллер</v>
          </cell>
          <cell r="AX10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5" t="str">
            <v>На раме, в кожухе</v>
          </cell>
          <cell r="BA105" t="str">
            <v>прямой</v>
          </cell>
          <cell r="BB105" t="str">
            <v>Электрический</v>
          </cell>
          <cell r="BC105" t="str">
            <v>Винтовой</v>
          </cell>
          <cell r="BD105" t="str">
            <v>Маслозаполненный</v>
          </cell>
          <cell r="BE105" t="str">
            <v>Синхронный на постоянных магнитах</v>
          </cell>
          <cell r="BF105" t="str">
            <v>Частотное (ЧРП)</v>
          </cell>
          <cell r="BG105" t="str">
            <v>Плавный пуск через ЧРП</v>
          </cell>
          <cell r="BH105" t="str">
            <v>Да</v>
          </cell>
          <cell r="BJ105">
            <v>2945</v>
          </cell>
          <cell r="BO105" t="str">
            <v>380 В, 50 Гц</v>
          </cell>
          <cell r="BP105" t="str">
            <v>F</v>
          </cell>
          <cell r="BQ105" t="str">
            <v>IE3</v>
          </cell>
          <cell r="BR105" t="str">
            <v>IP54</v>
          </cell>
          <cell r="BS105" t="str">
            <v>3х16</v>
          </cell>
          <cell r="BU105">
            <v>0.37</v>
          </cell>
          <cell r="CC105" t="str">
            <v>64 р. д.</v>
          </cell>
          <cell r="CD105">
            <v>365698.21006399998</v>
          </cell>
        </row>
        <row r="106">
          <cell r="G106" t="str">
            <v>ЗИФ-00044075</v>
          </cell>
          <cell r="H106" t="str">
            <v>ЗИФ-СВЭ-2,2/1,3 ШМЧ-R</v>
          </cell>
          <cell r="I106" t="str">
            <v>ЗИФ-СВЭ-2,2/1,3 ШМЧ-R. Компрессорная станция (АРМ49-18ШМЧ)</v>
          </cell>
          <cell r="J106" t="str">
            <v>Компрессор ЗИФ. Станция воздушно-компрессорная электрическая ЗИФ-СВЭ-2,2/1,3 ШМЧ-R</v>
          </cell>
          <cell r="K106" t="str">
            <v>Компрессор ЗИФ 18,5 кВт, 2,2 м3/мин, 13 бар винтовой, с частотным регулированием. ЗИФ-СВЭ-2,2/1,3 ШМЧ-R</v>
          </cell>
          <cell r="L106">
            <v>1.98</v>
          </cell>
          <cell r="O106">
            <v>0</v>
          </cell>
          <cell r="P106">
            <v>13</v>
          </cell>
          <cell r="R106">
            <v>18.5</v>
          </cell>
          <cell r="X106" t="str">
            <v>+1...+45 °С</v>
          </cell>
          <cell r="Y106" t="str">
            <v>1300*900*1080</v>
          </cell>
          <cell r="Z106" t="str">
            <v>1300</v>
          </cell>
          <cell r="AA106" t="str">
            <v>900</v>
          </cell>
          <cell r="AB106" t="str">
            <v>1080</v>
          </cell>
          <cell r="AC106">
            <v>460</v>
          </cell>
          <cell r="AD106" t="str">
            <v>В помещении</v>
          </cell>
          <cell r="AE106" t="str">
            <v>G1_1/4</v>
          </cell>
          <cell r="AH106">
            <v>80</v>
          </cell>
          <cell r="AI106">
            <v>2000</v>
          </cell>
          <cell r="AJ106" t="str">
            <v>Воздушное</v>
          </cell>
          <cell r="AL106" t="str">
            <v>Похож на Atlas Copco GA 18 VSD 13</v>
          </cell>
          <cell r="AM106" t="str">
            <v>Воздух</v>
          </cell>
          <cell r="AN106" t="str">
            <v>≤3</v>
          </cell>
          <cell r="AO106">
            <v>105</v>
          </cell>
          <cell r="AP106">
            <v>6.5</v>
          </cell>
          <cell r="AR106" t="str">
            <v>+15 ℃ к t°C окр. среды</v>
          </cell>
          <cell r="AS106">
            <v>16</v>
          </cell>
          <cell r="AU106">
            <v>75</v>
          </cell>
          <cell r="AV106" t="str">
            <v>≤75</v>
          </cell>
          <cell r="AW106" t="str">
            <v>Контроллер</v>
          </cell>
          <cell r="AX10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6" t="str">
            <v>На раме, в кожухе</v>
          </cell>
          <cell r="BA106" t="str">
            <v>прямой</v>
          </cell>
          <cell r="BB106" t="str">
            <v>Электрический</v>
          </cell>
          <cell r="BC106" t="str">
            <v>Винтовой</v>
          </cell>
          <cell r="BD106" t="str">
            <v>Маслозаполненный</v>
          </cell>
          <cell r="BE106" t="str">
            <v>Синхронный на постоянных магнитах</v>
          </cell>
          <cell r="BF106" t="str">
            <v>Частотное (ЧРП)</v>
          </cell>
          <cell r="BG106" t="str">
            <v>Плавный пуск через ЧРП</v>
          </cell>
          <cell r="BH106" t="str">
            <v>Да</v>
          </cell>
          <cell r="BJ106">
            <v>2945</v>
          </cell>
          <cell r="BO106" t="str">
            <v>380 В, 50 Гц</v>
          </cell>
          <cell r="BP106" t="str">
            <v>F</v>
          </cell>
          <cell r="BQ106" t="str">
            <v>IE3</v>
          </cell>
          <cell r="BR106" t="str">
            <v>IP54</v>
          </cell>
          <cell r="BS106" t="str">
            <v>3х16</v>
          </cell>
          <cell r="BU106">
            <v>0.37</v>
          </cell>
          <cell r="CC106" t="str">
            <v>64 р. д.</v>
          </cell>
          <cell r="CD106">
            <v>462714.42151999997</v>
          </cell>
        </row>
        <row r="107">
          <cell r="G107" t="str">
            <v>ЗИФ-00044076</v>
          </cell>
          <cell r="H107" t="str">
            <v>ЗИФ-СВЭ-4/0,7 ШМЧ-R</v>
          </cell>
          <cell r="I107" t="str">
            <v>ЗИФ-СВЭ-4/0,7 ШМЧ-R. Компрессорная станция (АРМ49-22ШМЧ)</v>
          </cell>
          <cell r="J107" t="str">
            <v>Компрессор ЗИФ. Станция воздушно-компрессорная электрическая ЗИФ-СВЭ-4/0,7 ШМЧ-R</v>
          </cell>
          <cell r="K107" t="str">
            <v>Компрессор ЗИФ 22 кВт, 4 м3/мин, 7 бар винтовой, с частотным регулированием. ЗИФ-СВЭ-4/0,7 ШМЧ-R</v>
          </cell>
          <cell r="L107">
            <v>3.45</v>
          </cell>
          <cell r="O107">
            <v>0</v>
          </cell>
          <cell r="P107">
            <v>7</v>
          </cell>
          <cell r="R107">
            <v>22</v>
          </cell>
          <cell r="X107" t="str">
            <v>+1...+45 °С</v>
          </cell>
          <cell r="Y107" t="str">
            <v>1300*900*1080</v>
          </cell>
          <cell r="Z107" t="str">
            <v>1300</v>
          </cell>
          <cell r="AA107" t="str">
            <v>900</v>
          </cell>
          <cell r="AB107" t="str">
            <v>1080</v>
          </cell>
          <cell r="AC107">
            <v>470</v>
          </cell>
          <cell r="AD107" t="str">
            <v>В помещении</v>
          </cell>
          <cell r="AE107" t="str">
            <v>G1_1/4</v>
          </cell>
          <cell r="AH107">
            <v>80</v>
          </cell>
          <cell r="AI107">
            <v>2000</v>
          </cell>
          <cell r="AJ107" t="str">
            <v>Воздушное</v>
          </cell>
          <cell r="AL107" t="str">
            <v>Похож на Atlas Copco GA 22 VSD 7,5</v>
          </cell>
          <cell r="AM107" t="str">
            <v>Воздух</v>
          </cell>
          <cell r="AN107" t="str">
            <v>≤3</v>
          </cell>
          <cell r="AO107">
            <v>105</v>
          </cell>
          <cell r="AP107">
            <v>6.5</v>
          </cell>
          <cell r="AR107" t="str">
            <v>+15 ℃ к t°C окр. среды</v>
          </cell>
          <cell r="AS107">
            <v>16</v>
          </cell>
          <cell r="AU107">
            <v>75</v>
          </cell>
          <cell r="AV107" t="str">
            <v>≤75</v>
          </cell>
          <cell r="AW107" t="str">
            <v>Контроллер</v>
          </cell>
          <cell r="AX10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7" t="str">
            <v>На раме, в кожухе</v>
          </cell>
          <cell r="BA107" t="str">
            <v>прямой</v>
          </cell>
          <cell r="BB107" t="str">
            <v>Электрический</v>
          </cell>
          <cell r="BC107" t="str">
            <v>Винтовой</v>
          </cell>
          <cell r="BD107" t="str">
            <v>Маслозаполненный</v>
          </cell>
          <cell r="BE107" t="str">
            <v>Синхронный на постоянных магнитах</v>
          </cell>
          <cell r="BF107" t="str">
            <v>Частотное (ЧРП)</v>
          </cell>
          <cell r="BG107" t="str">
            <v>Плавный пуск через ЧРП</v>
          </cell>
          <cell r="BH107" t="str">
            <v>Да</v>
          </cell>
          <cell r="BJ107">
            <v>2945</v>
          </cell>
          <cell r="BO107" t="str">
            <v>380 В, 50 Гц</v>
          </cell>
          <cell r="BP107" t="str">
            <v>F</v>
          </cell>
          <cell r="BQ107" t="str">
            <v>IE3</v>
          </cell>
          <cell r="BR107" t="str">
            <v>IP54</v>
          </cell>
          <cell r="BS107" t="str">
            <v>3х16</v>
          </cell>
          <cell r="BU107">
            <v>0.37</v>
          </cell>
          <cell r="CC107" t="str">
            <v>64 р. д.</v>
          </cell>
          <cell r="CD107">
            <v>383799.58039999998</v>
          </cell>
        </row>
        <row r="108">
          <cell r="G108" t="str">
            <v>ЗИФ-00044077</v>
          </cell>
          <cell r="H108" t="str">
            <v>ЗИФ-СВЭ-3,5/1,0 ШМЧ-R</v>
          </cell>
          <cell r="I108" t="str">
            <v>ЗИФ-СВЭ-3,5/1,0 ШМЧ-R. Компрессорная станция (АРМ49-22ШМЧ)</v>
          </cell>
          <cell r="J108" t="str">
            <v>Компрессор ЗИФ. Станция воздушно-компрессорная электрическая ЗИФ-СВЭ-3,5/1,0 ШМЧ-R</v>
          </cell>
          <cell r="K108" t="str">
            <v>Компрессор ЗИФ 22 кВт, 3,5 м3/мин, 10 бар винтовой, с частотным регулированием. ЗИФ-СВЭ-3,5/1,0 ШМЧ-R</v>
          </cell>
          <cell r="L108">
            <v>3.1</v>
          </cell>
          <cell r="O108">
            <v>0</v>
          </cell>
          <cell r="P108">
            <v>10</v>
          </cell>
          <cell r="R108">
            <v>22</v>
          </cell>
          <cell r="X108" t="str">
            <v>+1...+45 °С</v>
          </cell>
          <cell r="Y108" t="str">
            <v>1300*900*1080</v>
          </cell>
          <cell r="Z108" t="str">
            <v>1300</v>
          </cell>
          <cell r="AA108" t="str">
            <v>900</v>
          </cell>
          <cell r="AB108" t="str">
            <v>1080</v>
          </cell>
          <cell r="AC108">
            <v>470</v>
          </cell>
          <cell r="AD108" t="str">
            <v>В помещении</v>
          </cell>
          <cell r="AE108" t="str">
            <v>G1_1/4</v>
          </cell>
          <cell r="AH108">
            <v>80</v>
          </cell>
          <cell r="AI108">
            <v>2000</v>
          </cell>
          <cell r="AJ108" t="str">
            <v>Воздушное</v>
          </cell>
          <cell r="AL108" t="str">
            <v>Похож на Atlas Copco GA 22 VSD 10</v>
          </cell>
          <cell r="AM108" t="str">
            <v>Воздух</v>
          </cell>
          <cell r="AN108" t="str">
            <v>≤3</v>
          </cell>
          <cell r="AO108">
            <v>105</v>
          </cell>
          <cell r="AP108">
            <v>6.5</v>
          </cell>
          <cell r="AR108" t="str">
            <v>+15 ℃ к t°C окр. среды</v>
          </cell>
          <cell r="AS108">
            <v>16</v>
          </cell>
          <cell r="AU108">
            <v>75</v>
          </cell>
          <cell r="AV108" t="str">
            <v>≤75</v>
          </cell>
          <cell r="AW108" t="str">
            <v>Контроллер</v>
          </cell>
          <cell r="AX10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8" t="str">
            <v>На раме, в кожухе</v>
          </cell>
          <cell r="BA108" t="str">
            <v>прямой</v>
          </cell>
          <cell r="BB108" t="str">
            <v>Электрический</v>
          </cell>
          <cell r="BC108" t="str">
            <v>Винтовой</v>
          </cell>
          <cell r="BD108" t="str">
            <v>Маслозаполненный</v>
          </cell>
          <cell r="BE108" t="str">
            <v>Синхронный на постоянных магнитах</v>
          </cell>
          <cell r="BF108" t="str">
            <v>Частотное (ЧРП)</v>
          </cell>
          <cell r="BG108" t="str">
            <v>Плавный пуск через ЧРП</v>
          </cell>
          <cell r="BH108" t="str">
            <v>Да</v>
          </cell>
          <cell r="BJ108">
            <v>2945</v>
          </cell>
          <cell r="BO108" t="str">
            <v>380 В, 50 Гц</v>
          </cell>
          <cell r="BP108" t="str">
            <v>F</v>
          </cell>
          <cell r="BQ108" t="str">
            <v>IE3</v>
          </cell>
          <cell r="BR108" t="str">
            <v>IP54</v>
          </cell>
          <cell r="BS108" t="str">
            <v>3х16</v>
          </cell>
          <cell r="BU108">
            <v>0.37</v>
          </cell>
          <cell r="CC108" t="str">
            <v>64 р. д.</v>
          </cell>
          <cell r="CD108">
            <v>383799.58039999998</v>
          </cell>
        </row>
        <row r="109">
          <cell r="G109" t="str">
            <v>ЗИФ-00044078</v>
          </cell>
          <cell r="H109" t="str">
            <v>ЗИФ-СВЭ-3/1,3 ШМЧ-R</v>
          </cell>
          <cell r="I109" t="str">
            <v>ЗИФ-СВЭ-3/1,3 ШМЧ-R. Компрессорная станция (АРМ49-22ШМЧ)</v>
          </cell>
          <cell r="J109" t="str">
            <v>Компрессор ЗИФ. Станция воздушно-компрессорная электрическая ЗИФ-СВЭ-3/1,3 ШМЧ-R</v>
          </cell>
          <cell r="K109" t="str">
            <v>Компрессор ЗИФ 22 кВт, 3 м3/мин, 13 бар винтовой, с частотным регулированием. ЗИФ-СВЭ-3/1,3 ШМЧ-R</v>
          </cell>
          <cell r="L109">
            <v>2.82</v>
          </cell>
          <cell r="O109">
            <v>0</v>
          </cell>
          <cell r="P109">
            <v>13</v>
          </cell>
          <cell r="R109">
            <v>22</v>
          </cell>
          <cell r="X109" t="str">
            <v>+1...+45 °С</v>
          </cell>
          <cell r="Y109" t="str">
            <v>1300*900*1080</v>
          </cell>
          <cell r="Z109" t="str">
            <v>1300</v>
          </cell>
          <cell r="AA109" t="str">
            <v>900</v>
          </cell>
          <cell r="AB109" t="str">
            <v>1080</v>
          </cell>
          <cell r="AC109">
            <v>470</v>
          </cell>
          <cell r="AD109" t="str">
            <v>В помещении</v>
          </cell>
          <cell r="AE109" t="str">
            <v>G1_1/4</v>
          </cell>
          <cell r="AH109">
            <v>80</v>
          </cell>
          <cell r="AI109">
            <v>2000</v>
          </cell>
          <cell r="AJ109" t="str">
            <v>Воздушное</v>
          </cell>
          <cell r="AL109" t="str">
            <v>Похож на Atlas Copco GA 22 VSD 13</v>
          </cell>
          <cell r="AM109" t="str">
            <v>Воздух</v>
          </cell>
          <cell r="AN109" t="str">
            <v>≤3</v>
          </cell>
          <cell r="AO109">
            <v>105</v>
          </cell>
          <cell r="AP109">
            <v>6.5</v>
          </cell>
          <cell r="AR109" t="str">
            <v>+15 ℃ к t°C окр. среды</v>
          </cell>
          <cell r="AS109">
            <v>16</v>
          </cell>
          <cell r="AU109">
            <v>75</v>
          </cell>
          <cell r="AV109" t="str">
            <v>≤75</v>
          </cell>
          <cell r="AW109" t="str">
            <v>Контроллер</v>
          </cell>
          <cell r="AX10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0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09" t="str">
            <v>На раме, в кожухе</v>
          </cell>
          <cell r="BA109" t="str">
            <v>прямой</v>
          </cell>
          <cell r="BB109" t="str">
            <v>Электрический</v>
          </cell>
          <cell r="BC109" t="str">
            <v>Винтовой</v>
          </cell>
          <cell r="BD109" t="str">
            <v>Маслозаполненный</v>
          </cell>
          <cell r="BE109" t="str">
            <v>Синхронный на постоянных магнитах</v>
          </cell>
          <cell r="BF109" t="str">
            <v>Частотное (ЧРП)</v>
          </cell>
          <cell r="BG109" t="str">
            <v>Плавный пуск через ЧРП</v>
          </cell>
          <cell r="BH109" t="str">
            <v>Да</v>
          </cell>
          <cell r="BJ109">
            <v>2945</v>
          </cell>
          <cell r="BO109" t="str">
            <v>380 В, 50 Гц</v>
          </cell>
          <cell r="BP109" t="str">
            <v>F</v>
          </cell>
          <cell r="BQ109" t="str">
            <v>IE3</v>
          </cell>
          <cell r="BR109" t="str">
            <v>IP54</v>
          </cell>
          <cell r="BS109" t="str">
            <v>3х16</v>
          </cell>
          <cell r="BU109">
            <v>0.37</v>
          </cell>
          <cell r="CC109" t="str">
            <v>64 р. д.</v>
          </cell>
          <cell r="CD109">
            <v>487577.79801600002</v>
          </cell>
        </row>
        <row r="110">
          <cell r="G110" t="str">
            <v>ЗИФ-00044079</v>
          </cell>
          <cell r="H110" t="str">
            <v>ЗИФ-СВЭ-5/0,7 ШМЧ-R</v>
          </cell>
          <cell r="I110" t="str">
            <v>ЗИФ-СВЭ-5/0,7 ШМЧ-R. Компрессорная станция (АРМ49-30ШМЧ)</v>
          </cell>
          <cell r="J110" t="str">
            <v>Компрессор ЗИФ. Станция воздушно-компрессорная электрическая ЗИФ-СВЭ-5/0,7 ШМЧ-R</v>
          </cell>
          <cell r="K110" t="str">
            <v>Компрессор ЗИФ 30 кВт, 5 м3/мин, 7 бар винтовой, с частотным регулированием. ЗИФ-СВЭ-5/0,7 ШМЧ-R</v>
          </cell>
          <cell r="L110">
            <v>4.8</v>
          </cell>
          <cell r="O110">
            <v>0</v>
          </cell>
          <cell r="P110">
            <v>7</v>
          </cell>
          <cell r="R110">
            <v>30</v>
          </cell>
          <cell r="X110" t="str">
            <v>+1...+45 °С</v>
          </cell>
          <cell r="Y110" t="str">
            <v>1600*1150*1230</v>
          </cell>
          <cell r="Z110" t="str">
            <v>1600</v>
          </cell>
          <cell r="AA110" t="str">
            <v>1150</v>
          </cell>
          <cell r="AB110" t="str">
            <v>1230</v>
          </cell>
          <cell r="AC110">
            <v>600</v>
          </cell>
          <cell r="AD110" t="str">
            <v>В помещении</v>
          </cell>
          <cell r="AE110" t="str">
            <v>G1_1/2</v>
          </cell>
          <cell r="AH110">
            <v>80</v>
          </cell>
          <cell r="AI110">
            <v>2000</v>
          </cell>
          <cell r="AJ110" t="str">
            <v>Воздушное</v>
          </cell>
          <cell r="AL110" t="str">
            <v>Похож на Atlas Copco GA 30 VSD 7,5</v>
          </cell>
          <cell r="AM110" t="str">
            <v>Воздух</v>
          </cell>
          <cell r="AN110" t="str">
            <v>≤3</v>
          </cell>
          <cell r="AO110">
            <v>105</v>
          </cell>
          <cell r="AP110">
            <v>6.5</v>
          </cell>
          <cell r="AR110" t="str">
            <v>+15 ℃ к t°C окр. среды</v>
          </cell>
          <cell r="AS110">
            <v>20</v>
          </cell>
          <cell r="AU110">
            <v>142</v>
          </cell>
          <cell r="AV110" t="str">
            <v>≤78</v>
          </cell>
          <cell r="AW110" t="str">
            <v>Контроллер</v>
          </cell>
          <cell r="AX11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0" t="str">
            <v>На раме, в кожухе</v>
          </cell>
          <cell r="BA110" t="str">
            <v>прямой</v>
          </cell>
          <cell r="BB110" t="str">
            <v>Электрический</v>
          </cell>
          <cell r="BC110" t="str">
            <v>Винтовой</v>
          </cell>
          <cell r="BD110" t="str">
            <v>Маслозаполненный</v>
          </cell>
          <cell r="BE110" t="str">
            <v>Синхронный на постоянных магнитах</v>
          </cell>
          <cell r="BF110" t="str">
            <v>Частотное (ЧРП)</v>
          </cell>
          <cell r="BG110" t="str">
            <v>Плавный пуск через ЧРП</v>
          </cell>
          <cell r="BH110" t="str">
            <v>Да</v>
          </cell>
          <cell r="BJ110">
            <v>2950</v>
          </cell>
          <cell r="BO110" t="str">
            <v>380 В, 50 Гц</v>
          </cell>
          <cell r="BP110" t="str">
            <v>F</v>
          </cell>
          <cell r="BQ110" t="str">
            <v>IE3</v>
          </cell>
          <cell r="BR110" t="str">
            <v>IP54</v>
          </cell>
          <cell r="BS110" t="str">
            <v>3х16</v>
          </cell>
          <cell r="BU110">
            <v>1.1000000000000001</v>
          </cell>
          <cell r="CC110" t="str">
            <v>64 р. д.</v>
          </cell>
          <cell r="CD110">
            <v>566953.34724799998</v>
          </cell>
        </row>
        <row r="111">
          <cell r="G111" t="str">
            <v>ЗИФ-00044080</v>
          </cell>
          <cell r="H111" t="str">
            <v>ЗИФ-СВЭ-4,5/1,0 ШМЧ-R</v>
          </cell>
          <cell r="I111" t="str">
            <v>ЗИФ-СВЭ-4,5/1,0 ШМЧ-R. Компрессорная станция (АРМ49-30ШМЧ)</v>
          </cell>
          <cell r="J111" t="str">
            <v>Компрессор ЗИФ. Станция воздушно-компрессорная электрическая ЗИФ-СВЭ-4,5/1,0 ШМЧ-R</v>
          </cell>
          <cell r="K111" t="str">
            <v>Компрессор ЗИФ 30 кВт, 4,5 м3/мин, 10 бар винтовой, с частотным регулированием. ЗИФ-СВЭ-4,5/1,0 ШМЧ-R</v>
          </cell>
          <cell r="L111">
            <v>4.2</v>
          </cell>
          <cell r="O111">
            <v>0</v>
          </cell>
          <cell r="P111">
            <v>10</v>
          </cell>
          <cell r="R111">
            <v>30</v>
          </cell>
          <cell r="X111" t="str">
            <v>+1...+45 °С</v>
          </cell>
          <cell r="Y111" t="str">
            <v>1600*1150*1230</v>
          </cell>
          <cell r="Z111" t="str">
            <v>1600</v>
          </cell>
          <cell r="AA111" t="str">
            <v>1150</v>
          </cell>
          <cell r="AB111" t="str">
            <v>1230</v>
          </cell>
          <cell r="AC111">
            <v>600</v>
          </cell>
          <cell r="AD111" t="str">
            <v>В помещении</v>
          </cell>
          <cell r="AE111" t="str">
            <v>G1_1/2</v>
          </cell>
          <cell r="AH111">
            <v>80</v>
          </cell>
          <cell r="AI111">
            <v>2000</v>
          </cell>
          <cell r="AJ111" t="str">
            <v>Воздушное</v>
          </cell>
          <cell r="AL111" t="str">
            <v>Похож на Atlas Copco GA 30 VSD 10</v>
          </cell>
          <cell r="AM111" t="str">
            <v>Воздух</v>
          </cell>
          <cell r="AN111" t="str">
            <v>≤3</v>
          </cell>
          <cell r="AO111">
            <v>105</v>
          </cell>
          <cell r="AP111">
            <v>6.5</v>
          </cell>
          <cell r="AR111" t="str">
            <v>+15 ℃ к t°C окр. среды</v>
          </cell>
          <cell r="AS111">
            <v>20</v>
          </cell>
          <cell r="AU111">
            <v>142</v>
          </cell>
          <cell r="AV111" t="str">
            <v>≤78</v>
          </cell>
          <cell r="AW111" t="str">
            <v>Контроллер</v>
          </cell>
          <cell r="AX11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1" t="str">
            <v>На раме, в кожухе</v>
          </cell>
          <cell r="BA111" t="str">
            <v>прямой</v>
          </cell>
          <cell r="BB111" t="str">
            <v>Электрический</v>
          </cell>
          <cell r="BC111" t="str">
            <v>Винтовой</v>
          </cell>
          <cell r="BD111" t="str">
            <v>Маслозаполненный</v>
          </cell>
          <cell r="BE111" t="str">
            <v>Синхронный на постоянных магнитах</v>
          </cell>
          <cell r="BF111" t="str">
            <v>Частотное (ЧРП)</v>
          </cell>
          <cell r="BG111" t="str">
            <v>Плавный пуск через ЧРП</v>
          </cell>
          <cell r="BH111" t="str">
            <v>Да</v>
          </cell>
          <cell r="BJ111">
            <v>2950</v>
          </cell>
          <cell r="BO111" t="str">
            <v>380 В, 50 Гц</v>
          </cell>
          <cell r="BP111" t="str">
            <v>F</v>
          </cell>
          <cell r="BQ111" t="str">
            <v>IE3</v>
          </cell>
          <cell r="BR111" t="str">
            <v>IP54</v>
          </cell>
          <cell r="BS111" t="str">
            <v>3х16</v>
          </cell>
          <cell r="BU111">
            <v>1.1000000000000001</v>
          </cell>
          <cell r="CC111" t="str">
            <v>64 р. д.</v>
          </cell>
          <cell r="CD111">
            <v>566953.34724799998</v>
          </cell>
        </row>
        <row r="112">
          <cell r="G112" t="str">
            <v>ЗИФ-00044081</v>
          </cell>
          <cell r="H112" t="str">
            <v>ЗИФ-СВЭ-4/1,3 ШМЧ-R</v>
          </cell>
          <cell r="I112" t="str">
            <v>ЗИФ-СВЭ-4/1,3 ШМЧ-R. Компрессорная станция (АРМ49-30ШМЧ)</v>
          </cell>
          <cell r="J112" t="str">
            <v>Компрессор ЗИФ. Станция воздушно-компрессорная электрическая ЗИФ-СВЭ-4/1,3 ШМЧ-R</v>
          </cell>
          <cell r="K112" t="str">
            <v>Компрессор ЗИФ 30 кВт, 4 м3/мин, 13 бар винтовой, с частотным регулированием. ЗИФ-СВЭ-4/1,3 ШМЧ-R</v>
          </cell>
          <cell r="L112">
            <v>3.6</v>
          </cell>
          <cell r="O112">
            <v>0</v>
          </cell>
          <cell r="P112">
            <v>13</v>
          </cell>
          <cell r="R112">
            <v>30</v>
          </cell>
          <cell r="X112" t="str">
            <v>+1...+45 °С</v>
          </cell>
          <cell r="Y112" t="str">
            <v>1600*1150*1230</v>
          </cell>
          <cell r="Z112" t="str">
            <v>1600</v>
          </cell>
          <cell r="AA112" t="str">
            <v>1150</v>
          </cell>
          <cell r="AB112" t="str">
            <v>1230</v>
          </cell>
          <cell r="AC112">
            <v>600</v>
          </cell>
          <cell r="AD112" t="str">
            <v>В помещении</v>
          </cell>
          <cell r="AE112" t="str">
            <v>G1_1/2</v>
          </cell>
          <cell r="AH112">
            <v>80</v>
          </cell>
          <cell r="AI112">
            <v>2000</v>
          </cell>
          <cell r="AJ112" t="str">
            <v>Воздушное</v>
          </cell>
          <cell r="AL112" t="str">
            <v>Похож на Atlas Copco GA 30 VSD 13</v>
          </cell>
          <cell r="AM112" t="str">
            <v>Воздух</v>
          </cell>
          <cell r="AN112" t="str">
            <v>≤3</v>
          </cell>
          <cell r="AO112">
            <v>105</v>
          </cell>
          <cell r="AP112">
            <v>6.5</v>
          </cell>
          <cell r="AR112" t="str">
            <v>+15 ℃ к t°C окр. среды</v>
          </cell>
          <cell r="AS112">
            <v>20</v>
          </cell>
          <cell r="AU112">
            <v>142</v>
          </cell>
          <cell r="AV112" t="str">
            <v>≤78</v>
          </cell>
          <cell r="AW112" t="str">
            <v>Контроллер</v>
          </cell>
          <cell r="AX11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2" t="str">
            <v>На раме, в кожухе</v>
          </cell>
          <cell r="BA112" t="str">
            <v>прямой</v>
          </cell>
          <cell r="BB112" t="str">
            <v>Электрический</v>
          </cell>
          <cell r="BC112" t="str">
            <v>Винтовой</v>
          </cell>
          <cell r="BD112" t="str">
            <v>Маслозаполненный</v>
          </cell>
          <cell r="BE112" t="str">
            <v>Синхронный на постоянных магнитах</v>
          </cell>
          <cell r="BF112" t="str">
            <v>Частотное (ЧРП)</v>
          </cell>
          <cell r="BG112" t="str">
            <v>Плавный пуск через ЧРП</v>
          </cell>
          <cell r="BH112" t="str">
            <v>Да</v>
          </cell>
          <cell r="BJ112">
            <v>2950</v>
          </cell>
          <cell r="BO112" t="str">
            <v>380 В, 50 Гц</v>
          </cell>
          <cell r="BP112" t="str">
            <v>F</v>
          </cell>
          <cell r="BQ112" t="str">
            <v>IE3</v>
          </cell>
          <cell r="BR112" t="str">
            <v>IP54</v>
          </cell>
          <cell r="BS112" t="str">
            <v>3х16</v>
          </cell>
          <cell r="BU112">
            <v>1.1000000000000001</v>
          </cell>
          <cell r="CC112" t="str">
            <v>64 р. д.</v>
          </cell>
          <cell r="CD112">
            <v>720205.67147199996</v>
          </cell>
        </row>
        <row r="113">
          <cell r="G113" t="str">
            <v>ЗИФ-00044082</v>
          </cell>
          <cell r="H113" t="str">
            <v>ЗИФ-СВЭ-6,5/0,7 ШМЧ-R</v>
          </cell>
          <cell r="I113" t="str">
            <v>ЗИФ-СВЭ-6,5/0,7 ШМЧ-R. Компрессорная станция (АРМ49-37ШМЧ)</v>
          </cell>
          <cell r="J113" t="str">
            <v>Компрессор ЗИФ. Станция воздушно-компрессорная электрическая ЗИФ-СВЭ-6,5/0,7 ШМЧ-R</v>
          </cell>
          <cell r="K113" t="str">
            <v>Компрессор ЗИФ 37 кВт, 6,5 м3/мин, 7 бар винтовой, с частотным регулированием. ЗИФ-СВЭ-6,5/0,7 ШМЧ-R</v>
          </cell>
          <cell r="L113">
            <v>6.35</v>
          </cell>
          <cell r="O113">
            <v>0</v>
          </cell>
          <cell r="P113">
            <v>7</v>
          </cell>
          <cell r="R113">
            <v>37</v>
          </cell>
          <cell r="X113" t="str">
            <v>+1...+45 °С</v>
          </cell>
          <cell r="Y113" t="str">
            <v>1600*1150*1230</v>
          </cell>
          <cell r="Z113" t="str">
            <v>1600</v>
          </cell>
          <cell r="AA113" t="str">
            <v>1150</v>
          </cell>
          <cell r="AB113" t="str">
            <v>1230</v>
          </cell>
          <cell r="AC113">
            <v>660</v>
          </cell>
          <cell r="AD113" t="str">
            <v>В помещении</v>
          </cell>
          <cell r="AE113" t="str">
            <v>G1_1/2</v>
          </cell>
          <cell r="AH113">
            <v>80</v>
          </cell>
          <cell r="AI113">
            <v>2000</v>
          </cell>
          <cell r="AJ113" t="str">
            <v>Воздушное</v>
          </cell>
          <cell r="AL113" t="str">
            <v>Похож на Atlas Copco GA 37 VSD 7,5</v>
          </cell>
          <cell r="AM113" t="str">
            <v>Воздух</v>
          </cell>
          <cell r="AN113" t="str">
            <v>≤3</v>
          </cell>
          <cell r="AO113">
            <v>105</v>
          </cell>
          <cell r="AP113">
            <v>6.5</v>
          </cell>
          <cell r="AR113" t="str">
            <v>+15 ℃ к t°C окр. среды</v>
          </cell>
          <cell r="AS113">
            <v>20</v>
          </cell>
          <cell r="AU113">
            <v>142</v>
          </cell>
          <cell r="AV113" t="str">
            <v>≤78</v>
          </cell>
          <cell r="AW113" t="str">
            <v>Контроллер</v>
          </cell>
          <cell r="AX11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3" t="str">
            <v>На раме, в кожухе</v>
          </cell>
          <cell r="BA113" t="str">
            <v>прямой</v>
          </cell>
          <cell r="BB113" t="str">
            <v>Электрический</v>
          </cell>
          <cell r="BC113" t="str">
            <v>Винтовой</v>
          </cell>
          <cell r="BD113" t="str">
            <v>Маслозаполненный</v>
          </cell>
          <cell r="BE113" t="str">
            <v>Синхронный на постоянных магнитах</v>
          </cell>
          <cell r="BF113" t="str">
            <v>Частотное (ЧРП)</v>
          </cell>
          <cell r="BG113" t="str">
            <v>Плавный пуск через ЧРП</v>
          </cell>
          <cell r="BH113" t="str">
            <v>Да</v>
          </cell>
          <cell r="BJ113">
            <v>2965</v>
          </cell>
          <cell r="BO113" t="str">
            <v>380 В, 50 Гц</v>
          </cell>
          <cell r="BP113" t="str">
            <v>F</v>
          </cell>
          <cell r="BQ113" t="str">
            <v>IE3</v>
          </cell>
          <cell r="BR113" t="str">
            <v>IP54</v>
          </cell>
          <cell r="BS113" t="str">
            <v>3х35</v>
          </cell>
          <cell r="BU113">
            <v>1.1000000000000001</v>
          </cell>
          <cell r="CC113" t="str">
            <v>64 р. д.</v>
          </cell>
          <cell r="CD113">
            <v>646953.08166399994</v>
          </cell>
        </row>
        <row r="114">
          <cell r="G114" t="str">
            <v>ЗИФ-00044083</v>
          </cell>
          <cell r="H114" t="str">
            <v>ЗИФ-СВЭ-6/1,0 ШМЧ-R</v>
          </cell>
          <cell r="I114" t="str">
            <v>ЗИФ-СВЭ-6/1,0 ШМЧ-R. Компрессорная станция (АРМ49-37ШМЧ)</v>
          </cell>
          <cell r="J114" t="str">
            <v>Компрессор ЗИФ. Станция воздушно-компрессорная электрическая ЗИФ-СВЭ-6/1,0 ШМЧ-R</v>
          </cell>
          <cell r="K114" t="str">
            <v>Компрессор ЗИФ 37 кВт, 6 м3/мин, 10 бар винтовой, с частотным регулированием. ЗИФ-СВЭ-6/1,0 ШМЧ-R</v>
          </cell>
          <cell r="L114">
            <v>5.6</v>
          </cell>
          <cell r="O114">
            <v>0</v>
          </cell>
          <cell r="P114">
            <v>10</v>
          </cell>
          <cell r="R114">
            <v>37</v>
          </cell>
          <cell r="X114" t="str">
            <v>+1...+45 °С</v>
          </cell>
          <cell r="Y114" t="str">
            <v>1600*1150*1230</v>
          </cell>
          <cell r="Z114" t="str">
            <v>1600</v>
          </cell>
          <cell r="AA114" t="str">
            <v>1150</v>
          </cell>
          <cell r="AB114" t="str">
            <v>1230</v>
          </cell>
          <cell r="AC114">
            <v>660</v>
          </cell>
          <cell r="AD114" t="str">
            <v>В помещении</v>
          </cell>
          <cell r="AE114" t="str">
            <v>G1_1/2</v>
          </cell>
          <cell r="AH114">
            <v>80</v>
          </cell>
          <cell r="AI114">
            <v>2000</v>
          </cell>
          <cell r="AJ114" t="str">
            <v>Воздушное</v>
          </cell>
          <cell r="AL114" t="str">
            <v>Похож на Atlas Copco GA 37 VSD 10</v>
          </cell>
          <cell r="AM114" t="str">
            <v>Воздух</v>
          </cell>
          <cell r="AN114" t="str">
            <v>≤3</v>
          </cell>
          <cell r="AO114">
            <v>105</v>
          </cell>
          <cell r="AP114">
            <v>6.5</v>
          </cell>
          <cell r="AR114" t="str">
            <v>+15 ℃ к t°C окр. среды</v>
          </cell>
          <cell r="AS114">
            <v>20</v>
          </cell>
          <cell r="AU114">
            <v>142</v>
          </cell>
          <cell r="AV114" t="str">
            <v>≤78</v>
          </cell>
          <cell r="AW114" t="str">
            <v>Контроллер</v>
          </cell>
          <cell r="AX11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4" t="str">
            <v>На раме, в кожухе</v>
          </cell>
          <cell r="BA114" t="str">
            <v>прямой</v>
          </cell>
          <cell r="BB114" t="str">
            <v>Электрический</v>
          </cell>
          <cell r="BC114" t="str">
            <v>Винтовой</v>
          </cell>
          <cell r="BD114" t="str">
            <v>Маслозаполненный</v>
          </cell>
          <cell r="BE114" t="str">
            <v>Синхронный на постоянных магнитах</v>
          </cell>
          <cell r="BF114" t="str">
            <v>Частотное (ЧРП)</v>
          </cell>
          <cell r="BG114" t="str">
            <v>Плавный пуск через ЧРП</v>
          </cell>
          <cell r="BH114" t="str">
            <v>Да</v>
          </cell>
          <cell r="BJ114">
            <v>2965</v>
          </cell>
          <cell r="BO114" t="str">
            <v>380 В, 50 Гц</v>
          </cell>
          <cell r="BP114" t="str">
            <v>F</v>
          </cell>
          <cell r="BQ114" t="str">
            <v>IE3</v>
          </cell>
          <cell r="BR114" t="str">
            <v>IP54</v>
          </cell>
          <cell r="BS114" t="str">
            <v>3х35</v>
          </cell>
          <cell r="BU114">
            <v>1.1000000000000001</v>
          </cell>
          <cell r="CC114" t="str">
            <v>64 р. д.</v>
          </cell>
          <cell r="CD114">
            <v>646953.08166399994</v>
          </cell>
        </row>
        <row r="115">
          <cell r="G115" t="str">
            <v>ЗИФ-00044084</v>
          </cell>
          <cell r="H115" t="str">
            <v>ЗИФ-СВЭ-5/1,3 ШМЧ-R</v>
          </cell>
          <cell r="I115" t="str">
            <v>ЗИФ-СВЭ-5/1,3 ШМЧ-R. Компрессорная станция (АРМ49-37ШМЧ)</v>
          </cell>
          <cell r="J115" t="str">
            <v>Компрессор ЗИФ. Станция воздушно-компрессорная электрическая ЗИФ-СВЭ-5/1,3 ШМЧ-R</v>
          </cell>
          <cell r="K115" t="str">
            <v>Компрессор ЗИФ 37 кВт, 5 м3/мин, 13 бар винтовой, с частотным регулированием. ЗИФ-СВЭ-5/1,3 ШМЧ-R</v>
          </cell>
          <cell r="L115">
            <v>4.5</v>
          </cell>
          <cell r="O115">
            <v>0</v>
          </cell>
          <cell r="P115">
            <v>13</v>
          </cell>
          <cell r="R115">
            <v>37</v>
          </cell>
          <cell r="X115" t="str">
            <v>+1...+45 °С</v>
          </cell>
          <cell r="Y115" t="str">
            <v>1600*1150*1230</v>
          </cell>
          <cell r="Z115" t="str">
            <v>1600</v>
          </cell>
          <cell r="AA115" t="str">
            <v>1150</v>
          </cell>
          <cell r="AB115" t="str">
            <v>1230</v>
          </cell>
          <cell r="AC115">
            <v>660</v>
          </cell>
          <cell r="AD115" t="str">
            <v>В помещении</v>
          </cell>
          <cell r="AE115" t="str">
            <v>G1_1/2</v>
          </cell>
          <cell r="AH115">
            <v>80</v>
          </cell>
          <cell r="AI115">
            <v>2000</v>
          </cell>
          <cell r="AJ115" t="str">
            <v>Воздушное</v>
          </cell>
          <cell r="AL115" t="str">
            <v>Похож на Atlas Copco GA 37 VSD 13</v>
          </cell>
          <cell r="AM115" t="str">
            <v>Воздух</v>
          </cell>
          <cell r="AN115" t="str">
            <v>≤3</v>
          </cell>
          <cell r="AO115">
            <v>105</v>
          </cell>
          <cell r="AP115">
            <v>6.5</v>
          </cell>
          <cell r="AR115" t="str">
            <v>+15 ℃ к t°C окр. среды</v>
          </cell>
          <cell r="AS115">
            <v>20</v>
          </cell>
          <cell r="AU115">
            <v>142</v>
          </cell>
          <cell r="AV115" t="str">
            <v>≤78</v>
          </cell>
          <cell r="AW115" t="str">
            <v>Контроллер</v>
          </cell>
          <cell r="AX11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5" t="str">
            <v>На раме, в кожухе</v>
          </cell>
          <cell r="BA115" t="str">
            <v>прямой</v>
          </cell>
          <cell r="BB115" t="str">
            <v>Электрический</v>
          </cell>
          <cell r="BC115" t="str">
            <v>Винтовой</v>
          </cell>
          <cell r="BD115" t="str">
            <v>Маслозаполненный</v>
          </cell>
          <cell r="BE115" t="str">
            <v>Синхронный на постоянных магнитах</v>
          </cell>
          <cell r="BF115" t="str">
            <v>Частотное (ЧРП)</v>
          </cell>
          <cell r="BG115" t="str">
            <v>Плавный пуск через ЧРП</v>
          </cell>
          <cell r="BH115" t="str">
            <v>Да</v>
          </cell>
          <cell r="BJ115">
            <v>2965</v>
          </cell>
          <cell r="BO115" t="str">
            <v>380 В, 50 Гц</v>
          </cell>
          <cell r="BP115" t="str">
            <v>F</v>
          </cell>
          <cell r="BQ115" t="str">
            <v>IE3</v>
          </cell>
          <cell r="BR115" t="str">
            <v>IP54</v>
          </cell>
          <cell r="BS115" t="str">
            <v>3х35</v>
          </cell>
          <cell r="BU115">
            <v>1.1000000000000001</v>
          </cell>
          <cell r="CC115" t="str">
            <v>64 р. д.</v>
          </cell>
          <cell r="CD115">
            <v>819718.62366399996</v>
          </cell>
        </row>
        <row r="116">
          <cell r="G116" t="str">
            <v>ЗИФ-00044085</v>
          </cell>
          <cell r="H116" t="str">
            <v>ЗИФ-СВЭ-7,5/0,7 ШМЧ-R</v>
          </cell>
          <cell r="I116" t="str">
            <v>ЗИФ-СВЭ-7,5/0,7 ШМЧ-R. Компрессорная станция (АРМ49-45ШМЧ)</v>
          </cell>
          <cell r="J116" t="str">
            <v>Компрессор ЗИФ. Станция воздушно-компрессорная электрическая ЗИФ-СВЭ-7,5/0,7 ШМЧ-R</v>
          </cell>
          <cell r="K116" t="str">
            <v>Компрессор ЗИФ 45 кВт, 7 м3/мин, 7 бар винтовой, с частотным регулированием. ЗИФ-СВЭ-7,5/0,7 ШМЧ-R</v>
          </cell>
          <cell r="L116">
            <v>7.6</v>
          </cell>
          <cell r="O116">
            <v>0</v>
          </cell>
          <cell r="P116">
            <v>7</v>
          </cell>
          <cell r="R116">
            <v>45</v>
          </cell>
          <cell r="X116" t="str">
            <v>+1...+45 °С</v>
          </cell>
          <cell r="Y116" t="str">
            <v>1600*1150*1230</v>
          </cell>
          <cell r="Z116" t="str">
            <v>1600</v>
          </cell>
          <cell r="AA116" t="str">
            <v>1150</v>
          </cell>
          <cell r="AB116" t="str">
            <v>1230</v>
          </cell>
          <cell r="AC116">
            <v>820</v>
          </cell>
          <cell r="AD116" t="str">
            <v>В помещении</v>
          </cell>
          <cell r="AE116" t="str">
            <v>G1_1/2</v>
          </cell>
          <cell r="AH116">
            <v>80</v>
          </cell>
          <cell r="AI116">
            <v>2000</v>
          </cell>
          <cell r="AJ116" t="str">
            <v>Воздушное</v>
          </cell>
          <cell r="AL116" t="str">
            <v>Похож на Atlas Copco GA 45 VSD 7,5</v>
          </cell>
          <cell r="AM116" t="str">
            <v>Воздух</v>
          </cell>
          <cell r="AN116" t="str">
            <v>≤3</v>
          </cell>
          <cell r="AO116">
            <v>105</v>
          </cell>
          <cell r="AP116">
            <v>6.5</v>
          </cell>
          <cell r="AR116" t="str">
            <v>+15 ℃ к t°C окр. среды</v>
          </cell>
          <cell r="AS116">
            <v>20</v>
          </cell>
          <cell r="AU116">
            <v>142</v>
          </cell>
          <cell r="AV116" t="str">
            <v>≤78</v>
          </cell>
          <cell r="AW116" t="str">
            <v>Контроллер</v>
          </cell>
          <cell r="AX11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6" t="str">
            <v>На раме, в кожухе</v>
          </cell>
          <cell r="BA116" t="str">
            <v>прямой</v>
          </cell>
          <cell r="BB116" t="str">
            <v>Электрический</v>
          </cell>
          <cell r="BC116" t="str">
            <v>Винтовой</v>
          </cell>
          <cell r="BD116" t="str">
            <v>Маслозаполненный</v>
          </cell>
          <cell r="BE116" t="str">
            <v>Синхронный на постоянных магнитах</v>
          </cell>
          <cell r="BF116" t="str">
            <v>Частотное (ЧРП)</v>
          </cell>
          <cell r="BG116" t="str">
            <v>Плавный пуск через ЧРП</v>
          </cell>
          <cell r="BH116" t="str">
            <v>Да</v>
          </cell>
          <cell r="BJ116">
            <v>2965</v>
          </cell>
          <cell r="BO116" t="str">
            <v>380 В, 50 Гц</v>
          </cell>
          <cell r="BP116" t="str">
            <v>F</v>
          </cell>
          <cell r="BQ116" t="str">
            <v>IE3</v>
          </cell>
          <cell r="BR116" t="str">
            <v>IP54</v>
          </cell>
          <cell r="BS116" t="str">
            <v>3х35</v>
          </cell>
          <cell r="BU116">
            <v>1.1000000000000001</v>
          </cell>
          <cell r="CC116" t="str">
            <v>64 р. д.</v>
          </cell>
          <cell r="CD116">
            <v>715554.00569599995</v>
          </cell>
        </row>
        <row r="117">
          <cell r="G117" t="str">
            <v>ЗИФ-00044086</v>
          </cell>
          <cell r="H117" t="str">
            <v>ЗИФ-СВЭ-6,5/1,0 ШМЧ-R</v>
          </cell>
          <cell r="I117" t="str">
            <v>ЗИФ-СВЭ-6,5/1,0 ШМЧ-R. Компрессорная станция (АРМ49-45ШМЧ)</v>
          </cell>
          <cell r="J117" t="str">
            <v>Компрессор ЗИФ. Станция воздушно-компрессорная электрическая ЗИФ-СВЭ-6,5/1,0 ШМЧ-R</v>
          </cell>
          <cell r="K117" t="str">
            <v>Компрессор ЗИФ 45 кВт, 6,5 м3/мин, 10 бар винтовой, с частотным регулированием. ЗИФ-СВЭ-6,5/1,0 ШМЧ-R</v>
          </cell>
          <cell r="L117">
            <v>6.7</v>
          </cell>
          <cell r="O117">
            <v>0</v>
          </cell>
          <cell r="P117">
            <v>10</v>
          </cell>
          <cell r="R117">
            <v>45</v>
          </cell>
          <cell r="X117" t="str">
            <v>+1...+45 °С</v>
          </cell>
          <cell r="Y117" t="str">
            <v>1600*1150*1230</v>
          </cell>
          <cell r="Z117" t="str">
            <v>1600</v>
          </cell>
          <cell r="AA117" t="str">
            <v>1150</v>
          </cell>
          <cell r="AB117" t="str">
            <v>1230</v>
          </cell>
          <cell r="AC117">
            <v>820</v>
          </cell>
          <cell r="AD117" t="str">
            <v>В помещении</v>
          </cell>
          <cell r="AE117" t="str">
            <v>G1_1/2</v>
          </cell>
          <cell r="AH117">
            <v>80</v>
          </cell>
          <cell r="AI117">
            <v>2000</v>
          </cell>
          <cell r="AJ117" t="str">
            <v>Воздушное</v>
          </cell>
          <cell r="AL117" t="str">
            <v>Похож на Atlas Copco GA 45 VSD 10</v>
          </cell>
          <cell r="AM117" t="str">
            <v>Воздух</v>
          </cell>
          <cell r="AN117" t="str">
            <v>≤3</v>
          </cell>
          <cell r="AO117">
            <v>105</v>
          </cell>
          <cell r="AP117">
            <v>6.5</v>
          </cell>
          <cell r="AR117" t="str">
            <v>+15 ℃ к t°C окр. среды</v>
          </cell>
          <cell r="AS117">
            <v>20</v>
          </cell>
          <cell r="AU117">
            <v>142</v>
          </cell>
          <cell r="AV117" t="str">
            <v>≤78</v>
          </cell>
          <cell r="AW117" t="str">
            <v>Контроллер</v>
          </cell>
          <cell r="AX11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7" t="str">
            <v>На раме, в кожухе</v>
          </cell>
          <cell r="BA117" t="str">
            <v>прямой</v>
          </cell>
          <cell r="BB117" t="str">
            <v>Электрический</v>
          </cell>
          <cell r="BC117" t="str">
            <v>Винтовой</v>
          </cell>
          <cell r="BD117" t="str">
            <v>Маслозаполненный</v>
          </cell>
          <cell r="BE117" t="str">
            <v>Синхронный на постоянных магнитах</v>
          </cell>
          <cell r="BF117" t="str">
            <v>Частотное (ЧРП)</v>
          </cell>
          <cell r="BG117" t="str">
            <v>Плавный пуск через ЧРП</v>
          </cell>
          <cell r="BH117" t="str">
            <v>Да</v>
          </cell>
          <cell r="BJ117">
            <v>2965</v>
          </cell>
          <cell r="BO117" t="str">
            <v>380 В, 50 Гц</v>
          </cell>
          <cell r="BP117" t="str">
            <v>F</v>
          </cell>
          <cell r="BQ117" t="str">
            <v>IE3</v>
          </cell>
          <cell r="BR117" t="str">
            <v>IP54</v>
          </cell>
          <cell r="BS117" t="str">
            <v>3х35</v>
          </cell>
          <cell r="BU117">
            <v>1.1000000000000001</v>
          </cell>
          <cell r="CC117" t="str">
            <v>64 р. д.</v>
          </cell>
          <cell r="CD117">
            <v>715554.00569599995</v>
          </cell>
        </row>
        <row r="118">
          <cell r="G118" t="str">
            <v>ЗИФ-00044087</v>
          </cell>
          <cell r="H118" t="str">
            <v>ЗИФ-СВЭ-6/1,3 ШМЧ-R</v>
          </cell>
          <cell r="I118" t="str">
            <v>ЗИФ-СВЭ-6/1,3 ШМЧ-R. Компрессорная станция (АРМ49-45ШМЧ)</v>
          </cell>
          <cell r="J118" t="str">
            <v>Компрессор ЗИФ. Станция воздушно-компрессорная электрическая ЗИФ-СВЭ-6/1,3 ШМЧ-R</v>
          </cell>
          <cell r="K118" t="str">
            <v>Компрессор ЗИФ 45 кВт, 6 м3/мин, 13 бар винтовой, с частотным регулированием. ЗИФ-СВЭ-6/1,3 ШМЧ-R</v>
          </cell>
          <cell r="L118">
            <v>5.3</v>
          </cell>
          <cell r="O118">
            <v>0</v>
          </cell>
          <cell r="P118">
            <v>13</v>
          </cell>
          <cell r="R118">
            <v>45</v>
          </cell>
          <cell r="X118" t="str">
            <v>+1...+45 °С</v>
          </cell>
          <cell r="Y118" t="str">
            <v>1600*1150*1230</v>
          </cell>
          <cell r="Z118" t="str">
            <v>1600</v>
          </cell>
          <cell r="AA118" t="str">
            <v>1150</v>
          </cell>
          <cell r="AB118" t="str">
            <v>1230</v>
          </cell>
          <cell r="AC118">
            <v>820</v>
          </cell>
          <cell r="AD118" t="str">
            <v>В помещении</v>
          </cell>
          <cell r="AE118" t="str">
            <v>G1_1/2</v>
          </cell>
          <cell r="AH118">
            <v>80</v>
          </cell>
          <cell r="AI118">
            <v>2000</v>
          </cell>
          <cell r="AJ118" t="str">
            <v>Воздушное</v>
          </cell>
          <cell r="AL118" t="str">
            <v>Похож на Atlas Copco GA 45 VSD 13</v>
          </cell>
          <cell r="AM118" t="str">
            <v>Воздух</v>
          </cell>
          <cell r="AN118" t="str">
            <v>≤3</v>
          </cell>
          <cell r="AO118">
            <v>105</v>
          </cell>
          <cell r="AP118">
            <v>6.5</v>
          </cell>
          <cell r="AR118" t="str">
            <v>+15 ℃ к t°C окр. среды</v>
          </cell>
          <cell r="AS118">
            <v>20</v>
          </cell>
          <cell r="AU118">
            <v>142</v>
          </cell>
          <cell r="AV118" t="str">
            <v>≤78</v>
          </cell>
          <cell r="AW118" t="str">
            <v>Контроллер</v>
          </cell>
          <cell r="AX11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8" t="str">
            <v>На раме, в кожухе</v>
          </cell>
          <cell r="BA118" t="str">
            <v>прямой</v>
          </cell>
          <cell r="BB118" t="str">
            <v>Электрический</v>
          </cell>
          <cell r="BC118" t="str">
            <v>Винтовой</v>
          </cell>
          <cell r="BD118" t="str">
            <v>Маслозаполненный</v>
          </cell>
          <cell r="BE118" t="str">
            <v>Синхронный на постоянных магнитах</v>
          </cell>
          <cell r="BF118" t="str">
            <v>Частотное (ЧРП)</v>
          </cell>
          <cell r="BG118" t="str">
            <v>Плавный пуск через ЧРП</v>
          </cell>
          <cell r="BH118" t="str">
            <v>Да</v>
          </cell>
          <cell r="BJ118">
            <v>2965</v>
          </cell>
          <cell r="BO118" t="str">
            <v>380 В, 50 Гц</v>
          </cell>
          <cell r="BP118" t="str">
            <v>F</v>
          </cell>
          <cell r="BQ118" t="str">
            <v>IE3</v>
          </cell>
          <cell r="BR118" t="str">
            <v>IP54</v>
          </cell>
          <cell r="BS118" t="str">
            <v>3х35</v>
          </cell>
          <cell r="BU118">
            <v>1.1000000000000001</v>
          </cell>
          <cell r="CC118" t="str">
            <v>64 р. д.</v>
          </cell>
          <cell r="CD118">
            <v>906777.59528000001</v>
          </cell>
        </row>
        <row r="119">
          <cell r="G119" t="str">
            <v>ЗИФ-00044088</v>
          </cell>
          <cell r="H119" t="str">
            <v>ЗИФ-СВЭ-9,5/0,7 ШМЧ-R</v>
          </cell>
          <cell r="I119" t="str">
            <v>ЗИФ-СВЭ-9,5/0,7 ШМЧ-R. Компрессорная станция (АРМ49-55ШМЧ)</v>
          </cell>
          <cell r="J119" t="str">
            <v>Компрессор ЗИФ. Станция воздушно-компрессорная электрическая ЗИФ-СВЭ-9,5/0,7 ШМЧ-R</v>
          </cell>
          <cell r="K119" t="str">
            <v>Компрессор ЗИФ 55 кВт, 9,5 м3/мин, 7 бар винтовой, с частотным регулированием. ЗИФ-СВЭ-9,5/0,7 ШМЧ-R</v>
          </cell>
          <cell r="L119">
            <v>9.3000000000000007</v>
          </cell>
          <cell r="O119">
            <v>0</v>
          </cell>
          <cell r="P119">
            <v>7</v>
          </cell>
          <cell r="R119">
            <v>55</v>
          </cell>
          <cell r="X119" t="str">
            <v>+1...+45 °С</v>
          </cell>
          <cell r="Y119" t="str">
            <v>1800*1200*1600</v>
          </cell>
          <cell r="Z119" t="str">
            <v>1800</v>
          </cell>
          <cell r="AA119" t="str">
            <v>1200</v>
          </cell>
          <cell r="AB119" t="str">
            <v>1600</v>
          </cell>
          <cell r="AC119">
            <v>1080</v>
          </cell>
          <cell r="AD119" t="str">
            <v>В помещении</v>
          </cell>
          <cell r="AE119" t="str">
            <v>G2</v>
          </cell>
          <cell r="AH119">
            <v>80</v>
          </cell>
          <cell r="AI119">
            <v>2000</v>
          </cell>
          <cell r="AJ119" t="str">
            <v>Воздушное</v>
          </cell>
          <cell r="AL119" t="str">
            <v>Похож на Atlas Copco GA 55 VSD 7,5</v>
          </cell>
          <cell r="AM119" t="str">
            <v>Воздух</v>
          </cell>
          <cell r="AN119" t="str">
            <v>≤3</v>
          </cell>
          <cell r="AO119">
            <v>105</v>
          </cell>
          <cell r="AP119">
            <v>6.5</v>
          </cell>
          <cell r="AR119" t="str">
            <v>+15 ℃ к t°C окр. среды</v>
          </cell>
          <cell r="AS119">
            <v>40</v>
          </cell>
          <cell r="AU119">
            <v>180</v>
          </cell>
          <cell r="AV119" t="str">
            <v>≤78</v>
          </cell>
          <cell r="AW119" t="str">
            <v>Контроллер</v>
          </cell>
          <cell r="AX11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1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19" t="str">
            <v>На раме, в кожухе</v>
          </cell>
          <cell r="BA119" t="str">
            <v>прямой</v>
          </cell>
          <cell r="BB119" t="str">
            <v>Электрический</v>
          </cell>
          <cell r="BC119" t="str">
            <v>Винтовой</v>
          </cell>
          <cell r="BD119" t="str">
            <v>Маслозаполненный</v>
          </cell>
          <cell r="BE119" t="str">
            <v>Синхронный на постоянных магнитах</v>
          </cell>
          <cell r="BF119" t="str">
            <v>Частотное (ЧРП)</v>
          </cell>
          <cell r="BG119" t="str">
            <v>Плавный пуск через ЧРП</v>
          </cell>
          <cell r="BH119" t="str">
            <v>Да</v>
          </cell>
          <cell r="BJ119">
            <v>2975</v>
          </cell>
          <cell r="BO119" t="str">
            <v>380 В, 50 Гц</v>
          </cell>
          <cell r="BP119" t="str">
            <v>F</v>
          </cell>
          <cell r="BQ119" t="str">
            <v>IE3</v>
          </cell>
          <cell r="BR119" t="str">
            <v>IP54</v>
          </cell>
          <cell r="BS119" t="str">
            <v>3х50</v>
          </cell>
          <cell r="BU119">
            <v>2.2000000000000002</v>
          </cell>
          <cell r="CC119" t="str">
            <v>64 р. д.</v>
          </cell>
          <cell r="CD119">
            <v>946056.67721599992</v>
          </cell>
        </row>
        <row r="120">
          <cell r="G120" t="str">
            <v>ЗИФ-00044089</v>
          </cell>
          <cell r="H120" t="str">
            <v>ЗИФ-СВЭ-8,5/1,0 ШМЧ-R</v>
          </cell>
          <cell r="I120" t="str">
            <v>ЗИФ-СВЭ-8,5/1,0 ШМЧ-R. Компрессорная станция (АРМ49-55ШМЧ)</v>
          </cell>
          <cell r="J120" t="str">
            <v>Компрессор ЗИФ. Станция воздушно-компрессорная электрическая ЗИФ-СВЭ-8,5/1,0 ШМЧ-R</v>
          </cell>
          <cell r="K120" t="str">
            <v>Компрессор ЗИФ 55 кВт, 8,5 м3/мин, 10 бар винтовой, с частотным регулированием. ЗИФ-СВЭ-8,5/1,0 ШМЧ-R</v>
          </cell>
          <cell r="L120">
            <v>8.1999999999999993</v>
          </cell>
          <cell r="O120">
            <v>0</v>
          </cell>
          <cell r="P120">
            <v>10</v>
          </cell>
          <cell r="R120">
            <v>55</v>
          </cell>
          <cell r="X120" t="str">
            <v>+1...+45 °С</v>
          </cell>
          <cell r="Y120" t="str">
            <v>1800*1200*1600</v>
          </cell>
          <cell r="Z120" t="str">
            <v>1800</v>
          </cell>
          <cell r="AA120" t="str">
            <v>1200</v>
          </cell>
          <cell r="AB120" t="str">
            <v>1600</v>
          </cell>
          <cell r="AC120">
            <v>1080</v>
          </cell>
          <cell r="AD120" t="str">
            <v>В помещении</v>
          </cell>
          <cell r="AE120" t="str">
            <v>G2</v>
          </cell>
          <cell r="AH120">
            <v>80</v>
          </cell>
          <cell r="AI120">
            <v>2000</v>
          </cell>
          <cell r="AJ120" t="str">
            <v>Воздушное</v>
          </cell>
          <cell r="AL120" t="str">
            <v>Похож на Atlas Copco GA 55 VSD 10</v>
          </cell>
          <cell r="AM120" t="str">
            <v>Воздух</v>
          </cell>
          <cell r="AN120" t="str">
            <v>≤3</v>
          </cell>
          <cell r="AO120">
            <v>105</v>
          </cell>
          <cell r="AP120">
            <v>6.5</v>
          </cell>
          <cell r="AR120" t="str">
            <v>+15 ℃ к t°C окр. среды</v>
          </cell>
          <cell r="AS120">
            <v>40</v>
          </cell>
          <cell r="AU120">
            <v>180</v>
          </cell>
          <cell r="AV120" t="str">
            <v>≤78</v>
          </cell>
          <cell r="AW120" t="str">
            <v>Контроллер</v>
          </cell>
          <cell r="AX12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0" t="str">
            <v>На раме, в кожухе</v>
          </cell>
          <cell r="BA120" t="str">
            <v>прямой</v>
          </cell>
          <cell r="BB120" t="str">
            <v>Электрический</v>
          </cell>
          <cell r="BC120" t="str">
            <v>Винтовой</v>
          </cell>
          <cell r="BD120" t="str">
            <v>Маслозаполненный</v>
          </cell>
          <cell r="BE120" t="str">
            <v>Синхронный на постоянных магнитах</v>
          </cell>
          <cell r="BF120" t="str">
            <v>Частотное (ЧРП)</v>
          </cell>
          <cell r="BG120" t="str">
            <v>Плавный пуск через ЧРП</v>
          </cell>
          <cell r="BH120" t="str">
            <v>Да</v>
          </cell>
          <cell r="BJ120">
            <v>2975</v>
          </cell>
          <cell r="BO120" t="str">
            <v>380 В, 50 Гц</v>
          </cell>
          <cell r="BP120" t="str">
            <v>F</v>
          </cell>
          <cell r="BQ120" t="str">
            <v>IE3</v>
          </cell>
          <cell r="BR120" t="str">
            <v>IP54</v>
          </cell>
          <cell r="BS120" t="str">
            <v>3х50</v>
          </cell>
          <cell r="BU120">
            <v>2.2000000000000002</v>
          </cell>
          <cell r="CC120" t="str">
            <v>64 р. д.</v>
          </cell>
          <cell r="CD120">
            <v>946056.67721599992</v>
          </cell>
        </row>
        <row r="121">
          <cell r="G121" t="str">
            <v>ЗИФ-00044090</v>
          </cell>
          <cell r="H121" t="str">
            <v>ЗИФ-СВЭ-7/1,3 ШМЧ-R</v>
          </cell>
          <cell r="I121" t="str">
            <v>ЗИФ-СВЭ-7/1,3 ШМЧ-R. Компрессорная станция (АРМ49-55ШМЧ)</v>
          </cell>
          <cell r="J121" t="str">
            <v>Компрессор ЗИФ. Станция воздушно-компрессорная электрическая ЗИФ-СВЭ-7/1,3 ШМЧ-R</v>
          </cell>
          <cell r="K121" t="str">
            <v>Компрессор ЗИФ 55 кВт, 7 м3/мин, 13 бар винтовой, с частотным регулированием. ЗИФ-СВЭ-7/1,3 ШМЧ-R</v>
          </cell>
          <cell r="L121">
            <v>7.9</v>
          </cell>
          <cell r="O121">
            <v>0</v>
          </cell>
          <cell r="P121">
            <v>13</v>
          </cell>
          <cell r="R121">
            <v>55</v>
          </cell>
          <cell r="X121" t="str">
            <v>+1...+45 °С</v>
          </cell>
          <cell r="Y121" t="str">
            <v>1800*1200*1600</v>
          </cell>
          <cell r="Z121" t="str">
            <v>1800</v>
          </cell>
          <cell r="AA121" t="str">
            <v>1200</v>
          </cell>
          <cell r="AB121" t="str">
            <v>1600</v>
          </cell>
          <cell r="AC121">
            <v>1080</v>
          </cell>
          <cell r="AD121" t="str">
            <v>В помещении</v>
          </cell>
          <cell r="AE121" t="str">
            <v>G2</v>
          </cell>
          <cell r="AH121">
            <v>80</v>
          </cell>
          <cell r="AI121">
            <v>2000</v>
          </cell>
          <cell r="AJ121" t="str">
            <v>Воздушное</v>
          </cell>
          <cell r="AL121" t="str">
            <v>Похож на Atlas Copco GA 55 VSD 13</v>
          </cell>
          <cell r="AM121" t="str">
            <v>Воздух</v>
          </cell>
          <cell r="AN121" t="str">
            <v>≤3</v>
          </cell>
          <cell r="AO121">
            <v>105</v>
          </cell>
          <cell r="AP121">
            <v>6.5</v>
          </cell>
          <cell r="AR121" t="str">
            <v>+15 ℃ к t°C окр. среды</v>
          </cell>
          <cell r="AS121">
            <v>40</v>
          </cell>
          <cell r="AU121">
            <v>180</v>
          </cell>
          <cell r="AV121" t="str">
            <v>≤78</v>
          </cell>
          <cell r="AW121" t="str">
            <v>Контроллер</v>
          </cell>
          <cell r="AX12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1" t="str">
            <v>На раме, в кожухе</v>
          </cell>
          <cell r="BA121" t="str">
            <v>прямой</v>
          </cell>
          <cell r="BB121" t="str">
            <v>Электрический</v>
          </cell>
          <cell r="BC121" t="str">
            <v>Винтовой</v>
          </cell>
          <cell r="BD121" t="str">
            <v>Маслозаполненный</v>
          </cell>
          <cell r="BE121" t="str">
            <v>Синхронный на постоянных магнитах</v>
          </cell>
          <cell r="BF121" t="str">
            <v>Частотное (ЧРП)</v>
          </cell>
          <cell r="BG121" t="str">
            <v>Плавный пуск через ЧРП</v>
          </cell>
          <cell r="BH121" t="str">
            <v>Да</v>
          </cell>
          <cell r="BJ121">
            <v>2975</v>
          </cell>
          <cell r="BO121" t="str">
            <v>380 В, 50 Гц</v>
          </cell>
          <cell r="BP121" t="str">
            <v>F</v>
          </cell>
          <cell r="BQ121" t="str">
            <v>IE3</v>
          </cell>
          <cell r="BR121" t="str">
            <v>IP54</v>
          </cell>
          <cell r="BS121" t="str">
            <v>3х50</v>
          </cell>
          <cell r="BU121">
            <v>2.2000000000000002</v>
          </cell>
          <cell r="CC121" t="str">
            <v>64 р. д.</v>
          </cell>
          <cell r="CD121">
            <v>1198286.9377599999</v>
          </cell>
        </row>
        <row r="122">
          <cell r="G122" t="str">
            <v>ЗИФ-00044091</v>
          </cell>
          <cell r="H122" t="str">
            <v>ЗИФ-СВЭ-12/0,7 ШМЧ-R</v>
          </cell>
          <cell r="I122" t="str">
            <v>ЗИФ-СВЭ-12/0,7 ШМЧ-R. Компрессорная станция (АРМ49-75ШМЧ)</v>
          </cell>
          <cell r="J122" t="str">
            <v>Компрессор ЗИФ. Станция воздушно-компрессорная электрическая ЗИФ-СВЭ-12/0,7 ШМЧ-R</v>
          </cell>
          <cell r="K122" t="str">
            <v>Компрессор ЗИФ 75 кВт, 12 м3/мин, 7 бар винтовой, с частотным регулированием. ЗИФ-СВЭ-12/0,7 ШМЧ-R</v>
          </cell>
          <cell r="L122">
            <v>12.2</v>
          </cell>
          <cell r="O122">
            <v>0</v>
          </cell>
          <cell r="P122">
            <v>7</v>
          </cell>
          <cell r="R122">
            <v>75</v>
          </cell>
          <cell r="X122" t="str">
            <v>+1...+45 °С</v>
          </cell>
          <cell r="Y122" t="str">
            <v>1800*1200*1600</v>
          </cell>
          <cell r="Z122" t="str">
            <v>1800</v>
          </cell>
          <cell r="AA122" t="str">
            <v>1200</v>
          </cell>
          <cell r="AB122" t="str">
            <v>1600</v>
          </cell>
          <cell r="AC122">
            <v>1200</v>
          </cell>
          <cell r="AD122" t="str">
            <v>В помещении</v>
          </cell>
          <cell r="AE122" t="str">
            <v>DN50</v>
          </cell>
          <cell r="AH122">
            <v>80</v>
          </cell>
          <cell r="AI122">
            <v>2000</v>
          </cell>
          <cell r="AJ122" t="str">
            <v>Воздушное</v>
          </cell>
          <cell r="AL122" t="str">
            <v>Похож на Atlas Copco GA 75 VSD 7,5</v>
          </cell>
          <cell r="AM122" t="str">
            <v>Воздух</v>
          </cell>
          <cell r="AN122" t="str">
            <v>≤3</v>
          </cell>
          <cell r="AO122">
            <v>105</v>
          </cell>
          <cell r="AP122">
            <v>6.5</v>
          </cell>
          <cell r="AR122" t="str">
            <v>+15 ℃ к t°C окр. среды</v>
          </cell>
          <cell r="AS122">
            <v>40</v>
          </cell>
          <cell r="AU122">
            <v>180</v>
          </cell>
          <cell r="AV122" t="str">
            <v>≤78</v>
          </cell>
          <cell r="AW122" t="str">
            <v>Контроллер</v>
          </cell>
          <cell r="AX12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2" t="str">
            <v>На раме, в кожухе</v>
          </cell>
          <cell r="BA122" t="str">
            <v>прямой</v>
          </cell>
          <cell r="BB122" t="str">
            <v>Электрический</v>
          </cell>
          <cell r="BC122" t="str">
            <v>Винтовой</v>
          </cell>
          <cell r="BD122" t="str">
            <v>Маслозаполненный</v>
          </cell>
          <cell r="BE122" t="str">
            <v>Синхронный на постоянных магнитах</v>
          </cell>
          <cell r="BF122" t="str">
            <v>Частотное (ЧРП)</v>
          </cell>
          <cell r="BG122" t="str">
            <v>Плавный пуск через ЧРП</v>
          </cell>
          <cell r="BH122" t="str">
            <v>Да</v>
          </cell>
          <cell r="BJ122">
            <v>2975</v>
          </cell>
          <cell r="BO122" t="str">
            <v>380 В, 50 Гц</v>
          </cell>
          <cell r="BP122" t="str">
            <v>F</v>
          </cell>
          <cell r="BQ122" t="str">
            <v>IE3</v>
          </cell>
          <cell r="BR122" t="str">
            <v>IP54</v>
          </cell>
          <cell r="BS122" t="str">
            <v>3х70</v>
          </cell>
          <cell r="BU122">
            <v>2.2000000000000002</v>
          </cell>
          <cell r="CC122" t="str">
            <v>64 р. д.</v>
          </cell>
          <cell r="CD122">
            <v>1025491.6726559999</v>
          </cell>
        </row>
        <row r="123">
          <cell r="G123" t="str">
            <v>ЗИФ-00044092</v>
          </cell>
          <cell r="H123" t="str">
            <v>ЗИФ-СВЭ-11/1,0 ШМЧ-R</v>
          </cell>
          <cell r="I123" t="str">
            <v>ЗИФ-СВЭ-11/1,0 ШМЧ-R. Компрессорная станция (АРМ49-75ШМ)</v>
          </cell>
          <cell r="J123" t="str">
            <v>Компрессор ЗИФ. Станция воздушно-компрессорная электрическая ЗИФ-СВЭ-11/1,0 ШМЧ-R</v>
          </cell>
          <cell r="K123" t="str">
            <v>Компрессор ЗИФ 75 кВт, 11 м3/мин, 10 бар винтовой, с частотным регулированием. ЗИФ-СВЭ-11/1,0 ШМЧ-R</v>
          </cell>
          <cell r="L123">
            <v>10.9</v>
          </cell>
          <cell r="O123">
            <v>0</v>
          </cell>
          <cell r="P123">
            <v>10</v>
          </cell>
          <cell r="R123">
            <v>75</v>
          </cell>
          <cell r="X123" t="str">
            <v>+1...+45 °С</v>
          </cell>
          <cell r="Y123" t="str">
            <v>1800*1200*1600</v>
          </cell>
          <cell r="Z123" t="str">
            <v>1800</v>
          </cell>
          <cell r="AA123" t="str">
            <v>1200</v>
          </cell>
          <cell r="AB123" t="str">
            <v>1600</v>
          </cell>
          <cell r="AC123">
            <v>1200</v>
          </cell>
          <cell r="AD123" t="str">
            <v>В помещении</v>
          </cell>
          <cell r="AE123" t="str">
            <v>DN50</v>
          </cell>
          <cell r="AH123">
            <v>80</v>
          </cell>
          <cell r="AI123">
            <v>2000</v>
          </cell>
          <cell r="AJ123" t="str">
            <v>Воздушное</v>
          </cell>
          <cell r="AL123" t="str">
            <v>Похож на Atlas Copco GA 75 VSD 10</v>
          </cell>
          <cell r="AM123" t="str">
            <v>Воздух</v>
          </cell>
          <cell r="AN123" t="str">
            <v>≤3</v>
          </cell>
          <cell r="AO123">
            <v>105</v>
          </cell>
          <cell r="AP123">
            <v>6.5</v>
          </cell>
          <cell r="AR123" t="str">
            <v>+15 ℃ к t°C окр. среды</v>
          </cell>
          <cell r="AS123">
            <v>40</v>
          </cell>
          <cell r="AU123">
            <v>180</v>
          </cell>
          <cell r="AV123" t="str">
            <v>≤78</v>
          </cell>
          <cell r="AW123" t="str">
            <v>Контроллер</v>
          </cell>
          <cell r="AX12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3" t="str">
            <v>На раме, в кожухе</v>
          </cell>
          <cell r="BA123" t="str">
            <v>прямой</v>
          </cell>
          <cell r="BB123" t="str">
            <v>Электрический</v>
          </cell>
          <cell r="BC123" t="str">
            <v>Винтовой</v>
          </cell>
          <cell r="BD123" t="str">
            <v>Маслозаполненный</v>
          </cell>
          <cell r="BE123" t="str">
            <v>Синхронный на постоянных магнитах</v>
          </cell>
          <cell r="BF123" t="str">
            <v>Частотное (ЧРП)</v>
          </cell>
          <cell r="BG123" t="str">
            <v>Плавный пуск через ЧРП</v>
          </cell>
          <cell r="BH123" t="str">
            <v>Да</v>
          </cell>
          <cell r="BJ123">
            <v>2975</v>
          </cell>
          <cell r="BO123" t="str">
            <v>380 В, 50 Гц</v>
          </cell>
          <cell r="BP123" t="str">
            <v>F</v>
          </cell>
          <cell r="BQ123" t="str">
            <v>IE3</v>
          </cell>
          <cell r="BR123" t="str">
            <v>IP54</v>
          </cell>
          <cell r="BS123" t="str">
            <v>3х70</v>
          </cell>
          <cell r="BU123">
            <v>2.2000000000000002</v>
          </cell>
          <cell r="CC123" t="str">
            <v>64 р. д.</v>
          </cell>
          <cell r="CD123">
            <v>1025491.6726559999</v>
          </cell>
        </row>
        <row r="124">
          <cell r="G124" t="str">
            <v>ЗИФ-00044093</v>
          </cell>
          <cell r="H124" t="str">
            <v>ЗИФ-СВЭ-10/1,3 ШМЧ-R</v>
          </cell>
          <cell r="I124" t="str">
            <v>ЗИФ-СВЭ-10/1,3 ШМЧ-R. Компрессорная станция (АРМ49-75ШМЧ)</v>
          </cell>
          <cell r="J124" t="str">
            <v>Компрессор ЗИФ. Станция воздушно-компрессорная электрическая ЗИФ-СВЭ-10/1,3 ШМЧ-R</v>
          </cell>
          <cell r="K124" t="str">
            <v>Компрессор ЗИФ 75 кВт, 10 м3/мин, 13 бар винтовой, с частотным регулированием. ЗИФ-СВЭ-10/1,3 ШМЧ-R</v>
          </cell>
          <cell r="L124">
            <v>8.9</v>
          </cell>
          <cell r="O124">
            <v>0</v>
          </cell>
          <cell r="P124">
            <v>13</v>
          </cell>
          <cell r="R124">
            <v>75</v>
          </cell>
          <cell r="X124" t="str">
            <v>+1...+45 °С</v>
          </cell>
          <cell r="Y124" t="str">
            <v>1800*1200*1600</v>
          </cell>
          <cell r="Z124" t="str">
            <v>1800</v>
          </cell>
          <cell r="AA124" t="str">
            <v>1200</v>
          </cell>
          <cell r="AB124" t="str">
            <v>1600</v>
          </cell>
          <cell r="AC124">
            <v>1200</v>
          </cell>
          <cell r="AD124" t="str">
            <v>В помещении</v>
          </cell>
          <cell r="AE124" t="str">
            <v>DN50</v>
          </cell>
          <cell r="AH124">
            <v>80</v>
          </cell>
          <cell r="AI124">
            <v>2000</v>
          </cell>
          <cell r="AJ124" t="str">
            <v>Воздушное</v>
          </cell>
          <cell r="AL124" t="str">
            <v>Похож на Atlas Copco GA 75 VSD 13</v>
          </cell>
          <cell r="AM124" t="str">
            <v>Воздух</v>
          </cell>
          <cell r="AN124" t="str">
            <v>≤3</v>
          </cell>
          <cell r="AO124">
            <v>105</v>
          </cell>
          <cell r="AP124">
            <v>6.5</v>
          </cell>
          <cell r="AR124" t="str">
            <v>+15 ℃ к t°C окр. среды</v>
          </cell>
          <cell r="AS124">
            <v>40</v>
          </cell>
          <cell r="AU124">
            <v>180</v>
          </cell>
          <cell r="AV124" t="str">
            <v>≤78</v>
          </cell>
          <cell r="AW124" t="str">
            <v>Контроллер</v>
          </cell>
          <cell r="AX12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4" t="str">
            <v>На раме, в кожухе</v>
          </cell>
          <cell r="BA124" t="str">
            <v>прямой</v>
          </cell>
          <cell r="BB124" t="str">
            <v>Электрический</v>
          </cell>
          <cell r="BC124" t="str">
            <v>Винтовой</v>
          </cell>
          <cell r="BD124" t="str">
            <v>Маслозаполненный</v>
          </cell>
          <cell r="BE124" t="str">
            <v>Синхронный на постоянных магнитах</v>
          </cell>
          <cell r="BF124" t="str">
            <v>Частотное (ЧРП)</v>
          </cell>
          <cell r="BG124" t="str">
            <v>Плавный пуск через ЧРП</v>
          </cell>
          <cell r="BH124" t="str">
            <v>Да</v>
          </cell>
          <cell r="BJ124">
            <v>2975</v>
          </cell>
          <cell r="BO124" t="str">
            <v>380 В, 50 Гц</v>
          </cell>
          <cell r="BP124" t="str">
            <v>F</v>
          </cell>
          <cell r="BQ124" t="str">
            <v>IE3</v>
          </cell>
          <cell r="BR124" t="str">
            <v>IP54</v>
          </cell>
          <cell r="BS124" t="str">
            <v>3х70</v>
          </cell>
          <cell r="BU124">
            <v>2.2000000000000002</v>
          </cell>
          <cell r="CC124" t="str">
            <v>64 р. д.</v>
          </cell>
          <cell r="CD124">
            <v>1297785.0284</v>
          </cell>
        </row>
        <row r="125">
          <cell r="G125" t="str">
            <v>02.02.02. Электрические 90 - 355 кВт с частотным регулированием</v>
          </cell>
          <cell r="BH125" t="str">
            <v>Да</v>
          </cell>
        </row>
        <row r="126">
          <cell r="G126" t="str">
            <v>ЗИФ-00043764</v>
          </cell>
          <cell r="H126" t="str">
            <v>ЗИФ-СВЭ-15/0,7 ШМЧ-R</v>
          </cell>
          <cell r="I126" t="str">
            <v>ЗИФ-СВЭ-15/0,7 ШМЧ-R. Компрессорная станция (АРМ49-90ШМЧ)</v>
          </cell>
          <cell r="J126" t="str">
            <v>Компрессор ЗИФ. Станция воздушно-компрессорная электрическая ЗИФ-СВЭ-15/0,7 ШМЧ-R</v>
          </cell>
          <cell r="K126" t="str">
            <v>Компрессор ЗИФ 90 кВт, 15 м3/мин, 7 бар винтовой, с частотным регулированием. ЗИФ-СВЭ-15/0,7 ШМЧ-R</v>
          </cell>
          <cell r="L126">
            <v>15.5</v>
          </cell>
          <cell r="O126">
            <v>0</v>
          </cell>
          <cell r="P126">
            <v>7</v>
          </cell>
          <cell r="R126">
            <v>90</v>
          </cell>
          <cell r="X126" t="str">
            <v>+1...+45 °С</v>
          </cell>
          <cell r="Y126" t="str">
            <v>1800*1350*1700</v>
          </cell>
          <cell r="Z126" t="str">
            <v>1800</v>
          </cell>
          <cell r="AA126" t="str">
            <v>1350</v>
          </cell>
          <cell r="AB126" t="str">
            <v>1700</v>
          </cell>
          <cell r="AC126">
            <v>1700</v>
          </cell>
          <cell r="AD126" t="str">
            <v>В помещении</v>
          </cell>
          <cell r="AE126" t="str">
            <v>DN65</v>
          </cell>
          <cell r="AH126">
            <v>80</v>
          </cell>
          <cell r="AI126">
            <v>2000</v>
          </cell>
          <cell r="AJ126" t="str">
            <v>Воздушное</v>
          </cell>
          <cell r="AL126" t="str">
            <v>Похож на Atlas Copco GA 90 VSD 7,5</v>
          </cell>
          <cell r="AM126" t="str">
            <v>Воздух</v>
          </cell>
          <cell r="AN126" t="str">
            <v>≤3</v>
          </cell>
          <cell r="AO126">
            <v>105</v>
          </cell>
          <cell r="AP126">
            <v>6.5</v>
          </cell>
          <cell r="AR126" t="str">
            <v>+15 ℃ к t°C окр. среды</v>
          </cell>
          <cell r="AS126">
            <v>70</v>
          </cell>
          <cell r="AU126">
            <v>250</v>
          </cell>
          <cell r="AV126" t="str">
            <v>≤80</v>
          </cell>
          <cell r="AW126" t="str">
            <v>Контроллер</v>
          </cell>
          <cell r="AX12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6" t="str">
            <v>На раме, в кожухе</v>
          </cell>
          <cell r="BA126" t="str">
            <v>прямой</v>
          </cell>
          <cell r="BB126" t="str">
            <v>Электрический</v>
          </cell>
          <cell r="BC126" t="str">
            <v>Винтовой</v>
          </cell>
          <cell r="BD126" t="str">
            <v>Маслозаполненный</v>
          </cell>
          <cell r="BE126" t="str">
            <v>Синхронный на постоянных магнитах</v>
          </cell>
          <cell r="BF126" t="str">
            <v>Частотное (ЧРП)</v>
          </cell>
          <cell r="BG126" t="str">
            <v>Плавный пуск через ЧРП</v>
          </cell>
          <cell r="BH126" t="str">
            <v>Да</v>
          </cell>
          <cell r="BJ126">
            <v>2975</v>
          </cell>
          <cell r="BO126" t="str">
            <v>380 В, 50 Гц</v>
          </cell>
          <cell r="BP126" t="str">
            <v>F</v>
          </cell>
          <cell r="BQ126" t="str">
            <v>IE3</v>
          </cell>
          <cell r="BR126" t="str">
            <v>IP54</v>
          </cell>
          <cell r="BS126" t="str">
            <v>3х90</v>
          </cell>
          <cell r="BU126">
            <v>3</v>
          </cell>
          <cell r="CC126" t="str">
            <v>64 р. д.</v>
          </cell>
          <cell r="CD126">
            <v>1379508.702848</v>
          </cell>
        </row>
        <row r="127">
          <cell r="G127" t="str">
            <v>ЗИФ-00044094</v>
          </cell>
          <cell r="H127" t="str">
            <v>ЗИФ-СВЭ-13/1,0 ШМЧ-R</v>
          </cell>
          <cell r="I127" t="str">
            <v>ЗИФ-СВЭ-13,5/1,0 ШМЧ-R. Компрессорная станция (АРМ49-90ШМЧ)</v>
          </cell>
          <cell r="J127" t="str">
            <v>Компрессор ЗИФ. Станция воздушно-компрессорная электрическая ЗИФ-СВЭ-13/1,0 ШМЧ-R</v>
          </cell>
          <cell r="K127" t="str">
            <v>Компрессор ЗИФ 90 кВт, 13,5 м3/мин, 10 бар винтовой, с частотным регулированием. ЗИФ-СВЭ-13/1,0 ШМЧ-R</v>
          </cell>
          <cell r="L127">
            <v>13.5</v>
          </cell>
          <cell r="O127">
            <v>0</v>
          </cell>
          <cell r="P127">
            <v>10</v>
          </cell>
          <cell r="R127">
            <v>90</v>
          </cell>
          <cell r="X127" t="str">
            <v>+1...+45 °С</v>
          </cell>
          <cell r="Y127" t="str">
            <v>1800*1350*1700</v>
          </cell>
          <cell r="Z127" t="str">
            <v>1800</v>
          </cell>
          <cell r="AA127" t="str">
            <v>1350</v>
          </cell>
          <cell r="AB127" t="str">
            <v>1700</v>
          </cell>
          <cell r="AC127">
            <v>1700</v>
          </cell>
          <cell r="AD127" t="str">
            <v>В помещении</v>
          </cell>
          <cell r="AE127" t="str">
            <v>DN65</v>
          </cell>
          <cell r="AH127">
            <v>80</v>
          </cell>
          <cell r="AI127">
            <v>2000</v>
          </cell>
          <cell r="AJ127" t="str">
            <v>Воздушное</v>
          </cell>
          <cell r="AL127" t="str">
            <v>Похож на Atlas Copco GA 90 VSD 10</v>
          </cell>
          <cell r="AM127" t="str">
            <v>Воздух</v>
          </cell>
          <cell r="AN127" t="str">
            <v>≤3</v>
          </cell>
          <cell r="AO127">
            <v>105</v>
          </cell>
          <cell r="AP127">
            <v>6.5</v>
          </cell>
          <cell r="AR127" t="str">
            <v>+15 ℃ к t°C окр. среды</v>
          </cell>
          <cell r="AS127">
            <v>70</v>
          </cell>
          <cell r="AU127">
            <v>250</v>
          </cell>
          <cell r="AV127" t="str">
            <v>≤80</v>
          </cell>
          <cell r="AW127" t="str">
            <v>Контроллер</v>
          </cell>
          <cell r="AX12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7" t="str">
            <v>На раме, в кожухе</v>
          </cell>
          <cell r="BA127" t="str">
            <v>прямой</v>
          </cell>
          <cell r="BB127" t="str">
            <v>Электрический</v>
          </cell>
          <cell r="BC127" t="str">
            <v>Винтовой</v>
          </cell>
          <cell r="BD127" t="str">
            <v>Маслозаполненный</v>
          </cell>
          <cell r="BE127" t="str">
            <v>Синхронный на постоянных магнитах</v>
          </cell>
          <cell r="BF127" t="str">
            <v>Частотное (ЧРП)</v>
          </cell>
          <cell r="BG127" t="str">
            <v>Плавный пуск через ЧРП</v>
          </cell>
          <cell r="BH127" t="str">
            <v>Да</v>
          </cell>
          <cell r="BJ127">
            <v>2975</v>
          </cell>
          <cell r="BO127" t="str">
            <v>380 В, 50 Гц</v>
          </cell>
          <cell r="BP127" t="str">
            <v>F</v>
          </cell>
          <cell r="BQ127" t="str">
            <v>IE3</v>
          </cell>
          <cell r="BR127" t="str">
            <v>IP54</v>
          </cell>
          <cell r="BS127" t="str">
            <v>3х90</v>
          </cell>
          <cell r="BU127">
            <v>3</v>
          </cell>
          <cell r="CC127" t="str">
            <v>64 р. д.</v>
          </cell>
          <cell r="CD127">
            <v>1379508.702848</v>
          </cell>
        </row>
        <row r="128">
          <cell r="G128" t="str">
            <v>ЗИФ-00044095</v>
          </cell>
          <cell r="H128" t="str">
            <v>ЗИФ-СВЭ-11/1,3 ШМЧ-R</v>
          </cell>
          <cell r="I128" t="str">
            <v>ЗИФ-СВЭ-11/1,3 ШМЧ-R. Компрессорная станция (АРМ49-90ШМЧ)</v>
          </cell>
          <cell r="J128" t="str">
            <v>Компрессор ЗИФ. Станция воздушно-компрессорная электрическая ЗИФ-СВЭ-11/1,3 ШМЧ-R</v>
          </cell>
          <cell r="K128" t="str">
            <v>Компрессор ЗИФ 90 кВт, 11 м3/мин, 13 бар винтовой, с частотным регулированием. ЗИФ-СВЭ-11/1,3 ШМЧ-R</v>
          </cell>
          <cell r="L128">
            <v>11.4</v>
          </cell>
          <cell r="O128">
            <v>0</v>
          </cell>
          <cell r="P128">
            <v>13</v>
          </cell>
          <cell r="R128">
            <v>90</v>
          </cell>
          <cell r="X128" t="str">
            <v>+1...+45 °С</v>
          </cell>
          <cell r="Y128" t="str">
            <v>1800*1350*1700</v>
          </cell>
          <cell r="Z128" t="str">
            <v>1800</v>
          </cell>
          <cell r="AA128" t="str">
            <v>1350</v>
          </cell>
          <cell r="AB128" t="str">
            <v>1700</v>
          </cell>
          <cell r="AC128">
            <v>1700</v>
          </cell>
          <cell r="AD128" t="str">
            <v>В помещении</v>
          </cell>
          <cell r="AE128" t="str">
            <v>DN65</v>
          </cell>
          <cell r="AH128">
            <v>80</v>
          </cell>
          <cell r="AI128">
            <v>2000</v>
          </cell>
          <cell r="AJ128" t="str">
            <v>Воздушное</v>
          </cell>
          <cell r="AL128" t="str">
            <v>Похож на Atlas Copco GA 90 VSD 13</v>
          </cell>
          <cell r="AM128" t="str">
            <v>Воздух</v>
          </cell>
          <cell r="AN128" t="str">
            <v>≤3</v>
          </cell>
          <cell r="AO128">
            <v>105</v>
          </cell>
          <cell r="AP128">
            <v>6.5</v>
          </cell>
          <cell r="AR128" t="str">
            <v>+15 ℃ к t°C окр. среды</v>
          </cell>
          <cell r="AS128">
            <v>70</v>
          </cell>
          <cell r="AU128">
            <v>250</v>
          </cell>
          <cell r="AV128" t="str">
            <v>≤80</v>
          </cell>
          <cell r="AW128" t="str">
            <v>Контроллер</v>
          </cell>
          <cell r="AX12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8" t="str">
            <v>На раме, в кожухе</v>
          </cell>
          <cell r="BA128" t="str">
            <v>прямой</v>
          </cell>
          <cell r="BB128" t="str">
            <v>Электрический</v>
          </cell>
          <cell r="BC128" t="str">
            <v>Винтовой</v>
          </cell>
          <cell r="BD128" t="str">
            <v>Маслозаполненный</v>
          </cell>
          <cell r="BE128" t="str">
            <v>Синхронный на постоянных магнитах</v>
          </cell>
          <cell r="BF128" t="str">
            <v>Частотное (ЧРП)</v>
          </cell>
          <cell r="BG128" t="str">
            <v>Плавный пуск через ЧРП</v>
          </cell>
          <cell r="BH128" t="str">
            <v>Да</v>
          </cell>
          <cell r="BJ128">
            <v>2975</v>
          </cell>
          <cell r="BO128" t="str">
            <v>380 В, 50 Гц</v>
          </cell>
          <cell r="BP128" t="str">
            <v>F</v>
          </cell>
          <cell r="BQ128" t="str">
            <v>IE3</v>
          </cell>
          <cell r="BR128" t="str">
            <v>IP54</v>
          </cell>
          <cell r="BS128" t="str">
            <v>3х90</v>
          </cell>
          <cell r="BU128">
            <v>3</v>
          </cell>
          <cell r="CC128" t="str">
            <v>64 р. д.</v>
          </cell>
          <cell r="CD128">
            <v>1740659.2779999999</v>
          </cell>
        </row>
        <row r="129">
          <cell r="G129" t="str">
            <v>ЗИФ-00044096</v>
          </cell>
          <cell r="H129" t="str">
            <v>ЗИФ-СВЭ-21/0,7 ШМЧ-R</v>
          </cell>
          <cell r="I129" t="str">
            <v>ЗИФ-СВЭ-21/0,7 ШМЧ-R. Компрессорная станция (АРМ49-110ШМЧ)</v>
          </cell>
          <cell r="J129" t="str">
            <v>Компрессор ЗИФ. Станция воздушно-компрессорная электрическая ЗИФ-СВЭ-21/0,7 ШМЧ-R</v>
          </cell>
          <cell r="K129" t="str">
            <v>Компрессор ЗИФ 110 кВт, 21 м3/мин, 7 бар винтовой, с частотным регулированием. ЗИФ-СВЭ-21/0,7 ШМЧ-R</v>
          </cell>
          <cell r="L129">
            <v>19.2</v>
          </cell>
          <cell r="O129">
            <v>0</v>
          </cell>
          <cell r="P129">
            <v>7</v>
          </cell>
          <cell r="R129">
            <v>110</v>
          </cell>
          <cell r="X129" t="str">
            <v>+1...+45 °С</v>
          </cell>
          <cell r="Y129" t="str">
            <v>2250*1500*1750</v>
          </cell>
          <cell r="Z129" t="str">
            <v>2250</v>
          </cell>
          <cell r="AA129" t="str">
            <v>1500</v>
          </cell>
          <cell r="AB129" t="str">
            <v>1750</v>
          </cell>
          <cell r="AC129">
            <v>2200</v>
          </cell>
          <cell r="AD129" t="str">
            <v>В помещении</v>
          </cell>
          <cell r="AE129" t="str">
            <v>DN65</v>
          </cell>
          <cell r="AH129">
            <v>80</v>
          </cell>
          <cell r="AI129">
            <v>2000</v>
          </cell>
          <cell r="AJ129" t="str">
            <v>Воздушное</v>
          </cell>
          <cell r="AL129" t="str">
            <v>Похож на Atlas Copco GA 110 VSD 7,5</v>
          </cell>
          <cell r="AM129" t="str">
            <v>Воздух</v>
          </cell>
          <cell r="AN129" t="str">
            <v>≤3</v>
          </cell>
          <cell r="AO129">
            <v>105</v>
          </cell>
          <cell r="AP129">
            <v>6.5</v>
          </cell>
          <cell r="AR129" t="str">
            <v>+15 ℃ к t°C окр. среды</v>
          </cell>
          <cell r="AS129">
            <v>110</v>
          </cell>
          <cell r="AU129">
            <v>250</v>
          </cell>
          <cell r="AV129" t="str">
            <v>≤80</v>
          </cell>
          <cell r="AW129" t="str">
            <v>Контроллер</v>
          </cell>
          <cell r="AX12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2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29" t="str">
            <v>На раме, в кожухе</v>
          </cell>
          <cell r="BA129" t="str">
            <v>прямой</v>
          </cell>
          <cell r="BB129" t="str">
            <v>Электрический</v>
          </cell>
          <cell r="BC129" t="str">
            <v>Винтовой</v>
          </cell>
          <cell r="BD129" t="str">
            <v>Маслозаполненный</v>
          </cell>
          <cell r="BE129" t="str">
            <v>Синхронный на постоянных магнитах</v>
          </cell>
          <cell r="BF129" t="str">
            <v>Частотное (ЧРП)</v>
          </cell>
          <cell r="BG129" t="str">
            <v>Плавный пуск через ЧРП</v>
          </cell>
          <cell r="BH129" t="str">
            <v>Да</v>
          </cell>
          <cell r="BJ129">
            <v>2985</v>
          </cell>
          <cell r="BO129" t="str">
            <v>380 В, 50 Гц</v>
          </cell>
          <cell r="BP129" t="str">
            <v>F</v>
          </cell>
          <cell r="BQ129" t="str">
            <v>IE3</v>
          </cell>
          <cell r="BR129" t="str">
            <v>IP54</v>
          </cell>
          <cell r="BS129" t="str">
            <v>3х120</v>
          </cell>
          <cell r="BU129">
            <v>3</v>
          </cell>
          <cell r="CC129" t="str">
            <v>64 р. д.</v>
          </cell>
          <cell r="CD129">
            <v>1693800.8045439997</v>
          </cell>
        </row>
        <row r="130">
          <cell r="G130" t="str">
            <v>ЗИФ-00044097</v>
          </cell>
          <cell r="H130" t="str">
            <v>ЗИФ-СВЭ-17,5/1,0 ШМЧ-R</v>
          </cell>
          <cell r="I130" t="str">
            <v>ЗИФ-СВЭ-17,5/1,0 ШМЧ-R. Компрессорная станция (АРМ49-110ШМЧ)</v>
          </cell>
          <cell r="J130" t="str">
            <v>Компрессор ЗИФ. Станция воздушно-компрессорная электрическая ЗИФ-СВЭ-17,5/1,0 ШМЧ-R</v>
          </cell>
          <cell r="K130" t="str">
            <v>Компрессор ЗИФ 110 кВт, 17,5 м3/мин, 10 бар винтовой, с частотным регулированием. ЗИФ-СВЭ-17,5/1,0 ШМЧ-R</v>
          </cell>
          <cell r="L130">
            <v>15.3</v>
          </cell>
          <cell r="O130">
            <v>0</v>
          </cell>
          <cell r="P130">
            <v>10</v>
          </cell>
          <cell r="R130">
            <v>110</v>
          </cell>
          <cell r="X130" t="str">
            <v>+1...+45 °С</v>
          </cell>
          <cell r="Y130" t="str">
            <v>2250*1500*1750</v>
          </cell>
          <cell r="Z130" t="str">
            <v>2250</v>
          </cell>
          <cell r="AA130" t="str">
            <v>1500</v>
          </cell>
          <cell r="AB130" t="str">
            <v>1750</v>
          </cell>
          <cell r="AC130">
            <v>2200</v>
          </cell>
          <cell r="AD130" t="str">
            <v>В помещении</v>
          </cell>
          <cell r="AE130" t="str">
            <v>DN65</v>
          </cell>
          <cell r="AH130">
            <v>80</v>
          </cell>
          <cell r="AI130">
            <v>2000</v>
          </cell>
          <cell r="AJ130" t="str">
            <v>Воздушное</v>
          </cell>
          <cell r="AL130" t="str">
            <v>Похож на Atlas Copco GA 110 VSD 10</v>
          </cell>
          <cell r="AM130" t="str">
            <v>Воздух</v>
          </cell>
          <cell r="AN130" t="str">
            <v>≤3</v>
          </cell>
          <cell r="AO130">
            <v>105</v>
          </cell>
          <cell r="AP130">
            <v>6.5</v>
          </cell>
          <cell r="AR130" t="str">
            <v>+15 ℃ к t°C окр. среды</v>
          </cell>
          <cell r="AS130">
            <v>110</v>
          </cell>
          <cell r="AU130">
            <v>250</v>
          </cell>
          <cell r="AV130" t="str">
            <v>≤80</v>
          </cell>
          <cell r="AW130" t="str">
            <v>Контроллер</v>
          </cell>
          <cell r="AX13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0" t="str">
            <v>На раме, в кожухе</v>
          </cell>
          <cell r="BA130" t="str">
            <v>прямой</v>
          </cell>
          <cell r="BB130" t="str">
            <v>Электрический</v>
          </cell>
          <cell r="BC130" t="str">
            <v>Винтовой</v>
          </cell>
          <cell r="BD130" t="str">
            <v>Маслозаполненный</v>
          </cell>
          <cell r="BE130" t="str">
            <v>Синхронный на постоянных магнитах</v>
          </cell>
          <cell r="BF130" t="str">
            <v>Частотное (ЧРП)</v>
          </cell>
          <cell r="BG130" t="str">
            <v>Плавный пуск через ЧРП</v>
          </cell>
          <cell r="BH130" t="str">
            <v>Да</v>
          </cell>
          <cell r="BJ130">
            <v>2985</v>
          </cell>
          <cell r="BO130" t="str">
            <v>380 В, 50 Гц</v>
          </cell>
          <cell r="BP130" t="str">
            <v>F</v>
          </cell>
          <cell r="BQ130" t="str">
            <v>IE3</v>
          </cell>
          <cell r="BR130" t="str">
            <v>IP54</v>
          </cell>
          <cell r="BS130" t="str">
            <v>3х120</v>
          </cell>
          <cell r="BU130">
            <v>3</v>
          </cell>
          <cell r="CC130" t="str">
            <v>64 р. д.</v>
          </cell>
          <cell r="CD130">
            <v>1693800.8045439997</v>
          </cell>
        </row>
        <row r="131">
          <cell r="G131" t="str">
            <v>ЗИФ-00044098</v>
          </cell>
          <cell r="H131" t="str">
            <v>ЗИФ-СВЭ-15,1/1,3 ШМЧ-R</v>
          </cell>
          <cell r="I131" t="str">
            <v>ЗИФ-СВЭ-15,1/1,3 ШМЧ-R. Компрессорная станция (АРМ49-110ШМЧ)</v>
          </cell>
          <cell r="J131" t="str">
            <v>Компрессор ЗИФ. Станция воздушно-компрессорная электрическая ЗИФ-СВЭ-15,1/1,3 ШМЧ-R</v>
          </cell>
          <cell r="K131" t="str">
            <v>Компрессор ЗИФ 110 кВт, 15 м3/мин, 13 бар винтовой, с частотным регулированием. ЗИФ-СВЭ-15,1/1,3 ШМЧ-R</v>
          </cell>
          <cell r="L131">
            <v>12.8</v>
          </cell>
          <cell r="O131">
            <v>0</v>
          </cell>
          <cell r="P131">
            <v>13</v>
          </cell>
          <cell r="R131">
            <v>110</v>
          </cell>
          <cell r="X131" t="str">
            <v>+1...+45 °С</v>
          </cell>
          <cell r="Y131" t="str">
            <v>2250*1500*1750</v>
          </cell>
          <cell r="Z131" t="str">
            <v>2250</v>
          </cell>
          <cell r="AA131" t="str">
            <v>1500</v>
          </cell>
          <cell r="AB131" t="str">
            <v>1750</v>
          </cell>
          <cell r="AC131">
            <v>2200</v>
          </cell>
          <cell r="AD131" t="str">
            <v>В помещении</v>
          </cell>
          <cell r="AE131" t="str">
            <v>DN65</v>
          </cell>
          <cell r="AH131">
            <v>80</v>
          </cell>
          <cell r="AI131">
            <v>2000</v>
          </cell>
          <cell r="AJ131" t="str">
            <v>Воздушное</v>
          </cell>
          <cell r="AL131" t="str">
            <v>Похож на Atlas Copco GA 110 VSD 13</v>
          </cell>
          <cell r="AM131" t="str">
            <v>Воздух</v>
          </cell>
          <cell r="AN131" t="str">
            <v>≤3</v>
          </cell>
          <cell r="AO131">
            <v>105</v>
          </cell>
          <cell r="AP131">
            <v>6.5</v>
          </cell>
          <cell r="AR131" t="str">
            <v>+15 ℃ к t°C окр. среды</v>
          </cell>
          <cell r="AS131">
            <v>110</v>
          </cell>
          <cell r="AU131">
            <v>250</v>
          </cell>
          <cell r="AV131" t="str">
            <v>≤80</v>
          </cell>
          <cell r="AW131" t="str">
            <v>Контроллер</v>
          </cell>
          <cell r="AX13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1" t="str">
            <v>На раме, в кожухе</v>
          </cell>
          <cell r="BA131" t="str">
            <v>прямой</v>
          </cell>
          <cell r="BB131" t="str">
            <v>Электрический</v>
          </cell>
          <cell r="BC131" t="str">
            <v>Винтовой</v>
          </cell>
          <cell r="BD131" t="str">
            <v>Маслозаполненный</v>
          </cell>
          <cell r="BE131" t="str">
            <v>Синхронный на постоянных магнитах</v>
          </cell>
          <cell r="BF131" t="str">
            <v>Частотное (ЧРП)</v>
          </cell>
          <cell r="BG131" t="str">
            <v>Плавный пуск через ЧРП</v>
          </cell>
          <cell r="BH131" t="str">
            <v>Да</v>
          </cell>
          <cell r="BJ131">
            <v>2985</v>
          </cell>
          <cell r="BO131" t="str">
            <v>380 В, 50 Гц</v>
          </cell>
          <cell r="BP131" t="str">
            <v>F</v>
          </cell>
          <cell r="BQ131" t="str">
            <v>IE3</v>
          </cell>
          <cell r="BR131" t="str">
            <v>IP54</v>
          </cell>
          <cell r="BS131" t="str">
            <v>3х120</v>
          </cell>
          <cell r="BU131">
            <v>3</v>
          </cell>
          <cell r="CC131" t="str">
            <v>64 р. д.</v>
          </cell>
          <cell r="CD131">
            <v>2108794.782592</v>
          </cell>
        </row>
        <row r="132">
          <cell r="G132" t="str">
            <v>ЗИФ-00044099</v>
          </cell>
          <cell r="H132" t="str">
            <v>ЗИФ-СВЭ-24/0,7 ШМЧ-R</v>
          </cell>
          <cell r="I132" t="str">
            <v>ЗИФ-СВЭ-24/0,7 ШМЧ-R. Компрессорная станция (АРМ49-132ШМЧ)</v>
          </cell>
          <cell r="J132" t="str">
            <v>Компрессор ЗИФ. Станция воздушно-компрессорная электрическая ЗИФ-СВЭ-24/0,7 ШМЧ-R</v>
          </cell>
          <cell r="K132" t="str">
            <v>Компрессор ЗИФ 132 кВт, 24 м3/мин, 7 бар винтовой, с частотным регулированием. ЗИФ-СВЭ-24/0,7 ШМЧ-R</v>
          </cell>
          <cell r="L132">
            <v>22.5</v>
          </cell>
          <cell r="O132">
            <v>0</v>
          </cell>
          <cell r="P132">
            <v>7</v>
          </cell>
          <cell r="R132">
            <v>132</v>
          </cell>
          <cell r="X132" t="str">
            <v>+1...+45 °С</v>
          </cell>
          <cell r="Y132" t="str">
            <v>2250*1500*1750</v>
          </cell>
          <cell r="Z132" t="str">
            <v>2250</v>
          </cell>
          <cell r="AA132" t="str">
            <v>1500</v>
          </cell>
          <cell r="AB132" t="str">
            <v>1750</v>
          </cell>
          <cell r="AC132">
            <v>2300</v>
          </cell>
          <cell r="AD132" t="str">
            <v>В помещении</v>
          </cell>
          <cell r="AE132" t="str">
            <v>DN80</v>
          </cell>
          <cell r="AH132">
            <v>80</v>
          </cell>
          <cell r="AI132">
            <v>2000</v>
          </cell>
          <cell r="AJ132" t="str">
            <v>Воздушное</v>
          </cell>
          <cell r="AL132" t="str">
            <v>Похож на Atlas Copco GA 132 VSD 7,5</v>
          </cell>
          <cell r="AM132" t="str">
            <v>Воздух</v>
          </cell>
          <cell r="AN132" t="str">
            <v>≤3</v>
          </cell>
          <cell r="AO132">
            <v>105</v>
          </cell>
          <cell r="AP132">
            <v>6.5</v>
          </cell>
          <cell r="AR132" t="str">
            <v>+15 ℃ к t°C окр. среды</v>
          </cell>
          <cell r="AS132">
            <v>140</v>
          </cell>
          <cell r="AU132">
            <v>335</v>
          </cell>
          <cell r="AV132" t="str">
            <v>≤80</v>
          </cell>
          <cell r="AW132" t="str">
            <v>Контроллер</v>
          </cell>
          <cell r="AX13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2" t="str">
            <v>На раме, в кожухе</v>
          </cell>
          <cell r="BA132" t="str">
            <v>прямой</v>
          </cell>
          <cell r="BB132" t="str">
            <v>Электрический</v>
          </cell>
          <cell r="BC132" t="str">
            <v>Винтовой</v>
          </cell>
          <cell r="BD132" t="str">
            <v>Маслозаполненный</v>
          </cell>
          <cell r="BE132" t="str">
            <v>Синхронный на постоянных магнитах</v>
          </cell>
          <cell r="BF132" t="str">
            <v>Частотное (ЧРП)</v>
          </cell>
          <cell r="BG132" t="str">
            <v>Плавный пуск через ЧРП</v>
          </cell>
          <cell r="BH132" t="str">
            <v>Да</v>
          </cell>
          <cell r="BJ132">
            <v>2985</v>
          </cell>
          <cell r="BO132" t="str">
            <v>380 В, 50 Гц</v>
          </cell>
          <cell r="BP132" t="str">
            <v>F</v>
          </cell>
          <cell r="BQ132" t="str">
            <v>IE3</v>
          </cell>
          <cell r="BR132" t="str">
            <v>IP54</v>
          </cell>
          <cell r="BS132" t="str">
            <v>3х150</v>
          </cell>
          <cell r="BU132">
            <v>4</v>
          </cell>
          <cell r="CC132" t="str">
            <v>64 р. д.</v>
          </cell>
          <cell r="CD132">
            <v>2013636.265136</v>
          </cell>
        </row>
        <row r="133">
          <cell r="G133" t="str">
            <v>ЗИФ-00044100</v>
          </cell>
          <cell r="H133" t="str">
            <v>ЗИФ-СВЭ-21/1,0 ШМЧ-R</v>
          </cell>
          <cell r="I133" t="str">
            <v>ЗИФ-СВЭ-21/1,0 ШМЧ-R. Компрессорная станция (АРМ49-132ШМЧ)</v>
          </cell>
          <cell r="J133" t="str">
            <v>Компрессор ЗИФ. Станция воздушно-компрессорная электрическая ЗИФ-СВЭ-21/1,0 ШМЧ-R</v>
          </cell>
          <cell r="K133" t="str">
            <v>Компрессор ЗИФ 132 кВт, 21 м3/мин, 10 бар винтовой, с частотным регулированием. ЗИФ-СВЭ-21/1,0 ШМЧ-R</v>
          </cell>
          <cell r="L133">
            <v>18.899999999999999</v>
          </cell>
          <cell r="O133">
            <v>0</v>
          </cell>
          <cell r="P133">
            <v>10</v>
          </cell>
          <cell r="R133">
            <v>132</v>
          </cell>
          <cell r="X133" t="str">
            <v>+1...+45 °С</v>
          </cell>
          <cell r="Y133" t="str">
            <v>2250*1500*1750</v>
          </cell>
          <cell r="Z133" t="str">
            <v>2250</v>
          </cell>
          <cell r="AA133" t="str">
            <v>1500</v>
          </cell>
          <cell r="AB133" t="str">
            <v>1750</v>
          </cell>
          <cell r="AC133">
            <v>2300</v>
          </cell>
          <cell r="AD133" t="str">
            <v>В помещении</v>
          </cell>
          <cell r="AE133" t="str">
            <v>DN80</v>
          </cell>
          <cell r="AH133">
            <v>80</v>
          </cell>
          <cell r="AI133">
            <v>2000</v>
          </cell>
          <cell r="AJ133" t="str">
            <v>Воздушное</v>
          </cell>
          <cell r="AL133" t="str">
            <v>Похож на Atlas Copco GA 132 VSD 10</v>
          </cell>
          <cell r="AM133" t="str">
            <v>Воздух</v>
          </cell>
          <cell r="AN133" t="str">
            <v>≤3</v>
          </cell>
          <cell r="AO133">
            <v>105</v>
          </cell>
          <cell r="AP133">
            <v>6.5</v>
          </cell>
          <cell r="AR133" t="str">
            <v>+15 ℃ к t°C окр. среды</v>
          </cell>
          <cell r="AS133">
            <v>140</v>
          </cell>
          <cell r="AU133">
            <v>335</v>
          </cell>
          <cell r="AV133" t="str">
            <v>≤80</v>
          </cell>
          <cell r="AW133" t="str">
            <v>Контроллер</v>
          </cell>
          <cell r="AX13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3" t="str">
            <v>На раме, в кожухе</v>
          </cell>
          <cell r="BA133" t="str">
            <v>прямой</v>
          </cell>
          <cell r="BB133" t="str">
            <v>Электрический</v>
          </cell>
          <cell r="BC133" t="str">
            <v>Винтовой</v>
          </cell>
          <cell r="BD133" t="str">
            <v>Маслозаполненный</v>
          </cell>
          <cell r="BE133" t="str">
            <v>Синхронный на постоянных магнитах</v>
          </cell>
          <cell r="BF133" t="str">
            <v>Частотное (ЧРП)</v>
          </cell>
          <cell r="BG133" t="str">
            <v>Плавный пуск через ЧРП</v>
          </cell>
          <cell r="BH133" t="str">
            <v>Да</v>
          </cell>
          <cell r="BJ133">
            <v>2985</v>
          </cell>
          <cell r="BO133" t="str">
            <v>380 В, 50 Гц</v>
          </cell>
          <cell r="BP133" t="str">
            <v>F</v>
          </cell>
          <cell r="BQ133" t="str">
            <v>IE3</v>
          </cell>
          <cell r="BR133" t="str">
            <v>IP54</v>
          </cell>
          <cell r="BS133" t="str">
            <v>3х150</v>
          </cell>
          <cell r="BU133">
            <v>4</v>
          </cell>
          <cell r="CC133" t="str">
            <v>64 р. д.</v>
          </cell>
          <cell r="CD133">
            <v>2013636.265136</v>
          </cell>
        </row>
        <row r="134">
          <cell r="G134" t="str">
            <v>ЗИФ-00044101</v>
          </cell>
          <cell r="H134" t="str">
            <v>ЗИФ-СВЭ-17,8/1,3 ШМЧ-R.</v>
          </cell>
          <cell r="I134" t="str">
            <v>ЗИФ-СВЭ-17,8/1,3 ШМЧ-R. Компрессорная станция (АРМ49-132ШМЧ)</v>
          </cell>
          <cell r="J134" t="str">
            <v>Компрессор ЗИФ. Станция воздушно-компрессорная электрическая ЗИФ-СВЭ-17,8/1,3 ШМЧ-R.</v>
          </cell>
          <cell r="K134" t="str">
            <v>Компрессор ЗИФ 132 кВт, 17,8 м3/мин, 13 бар винтовой, с частотным регулированием. ЗИФ-СВЭ-17,8/1,3 ШМЧ-R.</v>
          </cell>
          <cell r="L134">
            <v>15.2</v>
          </cell>
          <cell r="O134">
            <v>0</v>
          </cell>
          <cell r="P134">
            <v>13</v>
          </cell>
          <cell r="R134">
            <v>132</v>
          </cell>
          <cell r="X134" t="str">
            <v>+1...+45 °С</v>
          </cell>
          <cell r="Y134" t="str">
            <v>2250*1500*1750</v>
          </cell>
          <cell r="Z134" t="str">
            <v>2250</v>
          </cell>
          <cell r="AA134" t="str">
            <v>1500</v>
          </cell>
          <cell r="AB134" t="str">
            <v>1750</v>
          </cell>
          <cell r="AC134">
            <v>2300</v>
          </cell>
          <cell r="AD134" t="str">
            <v>В помещении</v>
          </cell>
          <cell r="AE134" t="str">
            <v>DN80</v>
          </cell>
          <cell r="AH134">
            <v>80</v>
          </cell>
          <cell r="AI134">
            <v>2000</v>
          </cell>
          <cell r="AJ134" t="str">
            <v>Воздушное</v>
          </cell>
          <cell r="AL134" t="str">
            <v>Похож на Atlas Copco GA 132 VSD 13</v>
          </cell>
          <cell r="AM134" t="str">
            <v>Воздух</v>
          </cell>
          <cell r="AN134" t="str">
            <v>≤3</v>
          </cell>
          <cell r="AO134">
            <v>105</v>
          </cell>
          <cell r="AP134">
            <v>6.5</v>
          </cell>
          <cell r="AR134" t="str">
            <v>+15 ℃ к t°C окр. среды</v>
          </cell>
          <cell r="AS134">
            <v>140</v>
          </cell>
          <cell r="AU134">
            <v>335</v>
          </cell>
          <cell r="AV134" t="str">
            <v>≤80</v>
          </cell>
          <cell r="AW134" t="str">
            <v>Контроллер</v>
          </cell>
          <cell r="AX13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4" t="str">
            <v>На раме, в кожухе</v>
          </cell>
          <cell r="BA134" t="str">
            <v>прямой</v>
          </cell>
          <cell r="BB134" t="str">
            <v>Электрический</v>
          </cell>
          <cell r="BC134" t="str">
            <v>Винтовой</v>
          </cell>
          <cell r="BD134" t="str">
            <v>Маслозаполненный</v>
          </cell>
          <cell r="BE134" t="str">
            <v>Синхронный на постоянных магнитах</v>
          </cell>
          <cell r="BF134" t="str">
            <v>Частотное (ЧРП)</v>
          </cell>
          <cell r="BG134" t="str">
            <v>Плавный пуск через ЧРП</v>
          </cell>
          <cell r="BH134" t="str">
            <v>Да</v>
          </cell>
          <cell r="BJ134">
            <v>2985</v>
          </cell>
          <cell r="BO134" t="str">
            <v>380 В, 50 Гц</v>
          </cell>
          <cell r="BP134" t="str">
            <v>F</v>
          </cell>
          <cell r="BQ134" t="str">
            <v>IE3</v>
          </cell>
          <cell r="BR134" t="str">
            <v>IP54</v>
          </cell>
          <cell r="BS134" t="str">
            <v>3х150</v>
          </cell>
          <cell r="BU134">
            <v>4</v>
          </cell>
          <cell r="CC134" t="str">
            <v>64 р. д.</v>
          </cell>
          <cell r="CD134">
            <v>2282897.8642719998</v>
          </cell>
        </row>
        <row r="135">
          <cell r="G135" t="str">
            <v>ЗИФ-00044102</v>
          </cell>
          <cell r="H135" t="str">
            <v>ЗИФ-СВЭ-27/0,7 ШМЧ-R</v>
          </cell>
          <cell r="I135" t="str">
            <v>ЗИФ-СВЭ-27/0,7 ШМЧ-R. Компрессорная станция (АРМ49-160ШМЧ)</v>
          </cell>
          <cell r="J135" t="str">
            <v>Компрессор ЗИФ. Станция воздушно-компрессорная электрическая ЗИФ-СВЭ-27/0,7 ШМЧ-R</v>
          </cell>
          <cell r="K135" t="str">
            <v>Компрессор ЗИФ 160 кВт, 27 м3/мин, 7 бар винтовой, с частотным регулированием. ЗИФ-СВЭ-27/0,7 ШМЧ-R</v>
          </cell>
          <cell r="L135">
            <v>26</v>
          </cell>
          <cell r="O135">
            <v>0</v>
          </cell>
          <cell r="P135">
            <v>7</v>
          </cell>
          <cell r="R135">
            <v>160</v>
          </cell>
          <cell r="X135" t="str">
            <v>+1...+45 °С</v>
          </cell>
          <cell r="Y135" t="str">
            <v>3070*1950*2050</v>
          </cell>
          <cell r="Z135" t="str">
            <v>3070</v>
          </cell>
          <cell r="AA135" t="str">
            <v>1950</v>
          </cell>
          <cell r="AB135" t="str">
            <v>2050</v>
          </cell>
          <cell r="AC135">
            <v>3400</v>
          </cell>
          <cell r="AD135" t="str">
            <v>В помещении</v>
          </cell>
          <cell r="AE135" t="str">
            <v>DN80</v>
          </cell>
          <cell r="AH135">
            <v>80</v>
          </cell>
          <cell r="AI135">
            <v>2000</v>
          </cell>
          <cell r="AJ135" t="str">
            <v>Воздушное</v>
          </cell>
          <cell r="AL135" t="str">
            <v>Похож на Atlas Copco GA 160 VSD 7,5</v>
          </cell>
          <cell r="AM135" t="str">
            <v>Воздух</v>
          </cell>
          <cell r="AN135" t="str">
            <v>≤3</v>
          </cell>
          <cell r="AO135">
            <v>105</v>
          </cell>
          <cell r="AP135">
            <v>6.5</v>
          </cell>
          <cell r="AR135" t="str">
            <v>+15 ℃ к t°C окр. среды</v>
          </cell>
          <cell r="AS135">
            <v>140</v>
          </cell>
          <cell r="AU135">
            <v>450</v>
          </cell>
          <cell r="AV135" t="str">
            <v>≤83</v>
          </cell>
          <cell r="AW135" t="str">
            <v>Контроллер</v>
          </cell>
          <cell r="AX13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5" t="str">
            <v>На раме, в кожухе</v>
          </cell>
          <cell r="BA135" t="str">
            <v>прямой</v>
          </cell>
          <cell r="BB135" t="str">
            <v>Электрический</v>
          </cell>
          <cell r="BC135" t="str">
            <v>Винтовой</v>
          </cell>
          <cell r="BD135" t="str">
            <v>Маслозаполненный</v>
          </cell>
          <cell r="BE135" t="str">
            <v>Синхронный на постоянных магнитах</v>
          </cell>
          <cell r="BF135" t="str">
            <v>Частотное (ЧРП)</v>
          </cell>
          <cell r="BG135" t="str">
            <v>Плавный пуск через ЧРП</v>
          </cell>
          <cell r="BH135" t="str">
            <v>Да</v>
          </cell>
          <cell r="BJ135">
            <v>3000</v>
          </cell>
          <cell r="BO135" t="str">
            <v>380 В, 50 Гц</v>
          </cell>
          <cell r="BP135" t="str">
            <v>F</v>
          </cell>
          <cell r="BQ135" t="str">
            <v>IE3</v>
          </cell>
          <cell r="BR135" t="str">
            <v>IP55</v>
          </cell>
          <cell r="BS135" t="str">
            <v>3х185</v>
          </cell>
          <cell r="BU135" t="str">
            <v>2х2,2</v>
          </cell>
          <cell r="CC135" t="str">
            <v>64 р. д.</v>
          </cell>
          <cell r="CD135">
            <v>3113851.821248</v>
          </cell>
        </row>
        <row r="136">
          <cell r="G136" t="str">
            <v>ЗИФ-00044103</v>
          </cell>
          <cell r="H136" t="str">
            <v>ЗИФ-СВЭ-23/1,0 ШМЧ-R</v>
          </cell>
          <cell r="I136" t="str">
            <v>ЗИФ-СВЭ-23/1,0 ШМЧ-R. Компрессорная станция (АРМ49-160ШМЧ)</v>
          </cell>
          <cell r="J136" t="str">
            <v>Компрессор ЗИФ. Станция воздушно-компрессорная электрическая ЗИФ-СВЭ-23/1,0 ШМЧ-R</v>
          </cell>
          <cell r="K136" t="str">
            <v>Компрессор ЗИФ 160 кВт, 23 м3/мин, 10 бар винтовой, с частотным регулированием. ЗИФ-СВЭ-23/1,0 ШМЧ-R</v>
          </cell>
          <cell r="L136">
            <v>24</v>
          </cell>
          <cell r="O136">
            <v>0</v>
          </cell>
          <cell r="P136">
            <v>10</v>
          </cell>
          <cell r="R136">
            <v>160</v>
          </cell>
          <cell r="X136" t="str">
            <v>+1...+45 °С</v>
          </cell>
          <cell r="Y136" t="str">
            <v>3070*1950*2050</v>
          </cell>
          <cell r="Z136" t="str">
            <v>3070</v>
          </cell>
          <cell r="AA136" t="str">
            <v>1950</v>
          </cell>
          <cell r="AB136" t="str">
            <v>2050</v>
          </cell>
          <cell r="AC136">
            <v>3400</v>
          </cell>
          <cell r="AD136" t="str">
            <v>В помещении</v>
          </cell>
          <cell r="AE136" t="str">
            <v>DN80</v>
          </cell>
          <cell r="AH136">
            <v>80</v>
          </cell>
          <cell r="AI136">
            <v>2000</v>
          </cell>
          <cell r="AJ136" t="str">
            <v>Воздушное</v>
          </cell>
          <cell r="AL136" t="str">
            <v>Похож на Atlas Copco GA 160 VSD 10</v>
          </cell>
          <cell r="AM136" t="str">
            <v>Воздух</v>
          </cell>
          <cell r="AN136" t="str">
            <v>≤3</v>
          </cell>
          <cell r="AO136">
            <v>105</v>
          </cell>
          <cell r="AP136">
            <v>6.5</v>
          </cell>
          <cell r="AR136" t="str">
            <v>+15 ℃ к t°C окр. среды</v>
          </cell>
          <cell r="AS136">
            <v>140</v>
          </cell>
          <cell r="AU136">
            <v>450</v>
          </cell>
          <cell r="AV136" t="str">
            <v>≤83</v>
          </cell>
          <cell r="AW136" t="str">
            <v>Контроллер</v>
          </cell>
          <cell r="AX13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6" t="str">
            <v>На раме, в кожухе</v>
          </cell>
          <cell r="BA136" t="str">
            <v>прямой</v>
          </cell>
          <cell r="BB136" t="str">
            <v>Электрический</v>
          </cell>
          <cell r="BC136" t="str">
            <v>Винтовой</v>
          </cell>
          <cell r="BD136" t="str">
            <v>Маслозаполненный</v>
          </cell>
          <cell r="BE136" t="str">
            <v>Синхронный на постоянных магнитах</v>
          </cell>
          <cell r="BF136" t="str">
            <v>Частотное (ЧРП)</v>
          </cell>
          <cell r="BG136" t="str">
            <v>Плавный пуск через ЧРП</v>
          </cell>
          <cell r="BH136" t="str">
            <v>Да</v>
          </cell>
          <cell r="BJ136">
            <v>3000</v>
          </cell>
          <cell r="BO136" t="str">
            <v>380 В, 50 Гц</v>
          </cell>
          <cell r="BP136" t="str">
            <v>F</v>
          </cell>
          <cell r="BQ136" t="str">
            <v>IE3</v>
          </cell>
          <cell r="BR136" t="str">
            <v>IP55</v>
          </cell>
          <cell r="BS136" t="str">
            <v>3х185</v>
          </cell>
          <cell r="BU136" t="str">
            <v>2х2,2</v>
          </cell>
          <cell r="CC136" t="str">
            <v>64 р. д.</v>
          </cell>
          <cell r="CD136">
            <v>3113851.821248</v>
          </cell>
        </row>
        <row r="137">
          <cell r="G137" t="str">
            <v>ЗИФ-00044104</v>
          </cell>
          <cell r="H137" t="str">
            <v>ЗИФ-СВЭ-20/1,3 ШМЧ-R</v>
          </cell>
          <cell r="I137" t="str">
            <v>ЗИФ-СВЭ-20/1,3 ШМЧ-R. Компрессорная станция (АРМ49-160ШМЧ)</v>
          </cell>
          <cell r="J137" t="str">
            <v>Компрессор ЗИФ. Станция воздушно-компрессорная электрическая ЗИФ-СВЭ-20/1,3 ШМЧ-R</v>
          </cell>
          <cell r="K137" t="str">
            <v>Компрессор ЗИФ 160 кВт, 20 м3/мин, 13 бар винтовой, с частотным регулированием. ЗИФ-СВЭ-20/1,3 ШМЧ-R</v>
          </cell>
          <cell r="L137">
            <v>20</v>
          </cell>
          <cell r="O137">
            <v>0</v>
          </cell>
          <cell r="P137">
            <v>13</v>
          </cell>
          <cell r="R137">
            <v>160</v>
          </cell>
          <cell r="X137" t="str">
            <v>+1...+45 °С</v>
          </cell>
          <cell r="Y137" t="str">
            <v>3070*1950*2050</v>
          </cell>
          <cell r="Z137" t="str">
            <v>3070</v>
          </cell>
          <cell r="AA137" t="str">
            <v>1950</v>
          </cell>
          <cell r="AB137" t="str">
            <v>2050</v>
          </cell>
          <cell r="AC137">
            <v>3400</v>
          </cell>
          <cell r="AD137" t="str">
            <v>В помещении</v>
          </cell>
          <cell r="AE137" t="str">
            <v>DN80</v>
          </cell>
          <cell r="AH137">
            <v>80</v>
          </cell>
          <cell r="AI137">
            <v>2000</v>
          </cell>
          <cell r="AJ137" t="str">
            <v>Воздушное</v>
          </cell>
          <cell r="AL137" t="str">
            <v>Похож на Atlas Copco GA 160 VSD 13</v>
          </cell>
          <cell r="AM137" t="str">
            <v>Воздух</v>
          </cell>
          <cell r="AN137" t="str">
            <v>≤3</v>
          </cell>
          <cell r="AO137">
            <v>105</v>
          </cell>
          <cell r="AP137">
            <v>6.5</v>
          </cell>
          <cell r="AR137" t="str">
            <v>+15 ℃ к t°C окр. среды</v>
          </cell>
          <cell r="AS137">
            <v>140</v>
          </cell>
          <cell r="AU137">
            <v>450</v>
          </cell>
          <cell r="AV137" t="str">
            <v>≤83</v>
          </cell>
          <cell r="AW137" t="str">
            <v>Контроллер</v>
          </cell>
          <cell r="AX13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7" t="str">
            <v>На раме, в кожухе</v>
          </cell>
          <cell r="BA137" t="str">
            <v>прямой</v>
          </cell>
          <cell r="BB137" t="str">
            <v>Электрический</v>
          </cell>
          <cell r="BC137" t="str">
            <v>Винтовой</v>
          </cell>
          <cell r="BD137" t="str">
            <v>Маслозаполненный</v>
          </cell>
          <cell r="BE137" t="str">
            <v>Синхронный на постоянных магнитах</v>
          </cell>
          <cell r="BF137" t="str">
            <v>Частотное (ЧРП)</v>
          </cell>
          <cell r="BG137" t="str">
            <v>Плавный пуск через ЧРП</v>
          </cell>
          <cell r="BH137" t="str">
            <v>Да</v>
          </cell>
          <cell r="BJ137">
            <v>3000</v>
          </cell>
          <cell r="BO137" t="str">
            <v>380 В, 50 Гц</v>
          </cell>
          <cell r="BP137" t="str">
            <v>F</v>
          </cell>
          <cell r="BQ137" t="str">
            <v>IE3</v>
          </cell>
          <cell r="BR137" t="str">
            <v>IP55</v>
          </cell>
          <cell r="BS137" t="str">
            <v>3х185</v>
          </cell>
          <cell r="BU137" t="str">
            <v>2х2,2</v>
          </cell>
          <cell r="CC137" t="str">
            <v>64 р. д.</v>
          </cell>
          <cell r="CD137">
            <v>3120658.4120639996</v>
          </cell>
        </row>
        <row r="138">
          <cell r="G138" t="str">
            <v>ЗИФ-00044114</v>
          </cell>
          <cell r="H138" t="str">
            <v>ЗИФ-СВЭ-31/0,7 ШМЧ-R</v>
          </cell>
          <cell r="I138" t="str">
            <v>ЗИФ-СВЭ-31/0,7 ШМЧ-R. Компрессорная станция (АРМ49-185ШМЧ)</v>
          </cell>
          <cell r="J138" t="str">
            <v>Компрессор ЗИФ. Станция воздушно-компрессорная электрическая ЗИФ-СВЭ-31/0,7 ШМЧ-R</v>
          </cell>
          <cell r="K138" t="str">
            <v>Компрессор ЗИФ 185 кВт, 31 м3/мин, 7 бар винтовой, с частотным регулированием. ЗИФ-СВЭ-31/0,7 ШМЧ-R</v>
          </cell>
          <cell r="L138">
            <v>28.5</v>
          </cell>
          <cell r="O138">
            <v>0</v>
          </cell>
          <cell r="P138">
            <v>7</v>
          </cell>
          <cell r="R138">
            <v>185</v>
          </cell>
          <cell r="X138" t="str">
            <v>+1...+45 °С</v>
          </cell>
          <cell r="Y138" t="str">
            <v>3070*1950*2050</v>
          </cell>
          <cell r="Z138" t="str">
            <v>3070</v>
          </cell>
          <cell r="AA138" t="str">
            <v>1950</v>
          </cell>
          <cell r="AB138" t="str">
            <v>2050</v>
          </cell>
          <cell r="AC138">
            <v>3600</v>
          </cell>
          <cell r="AD138" t="str">
            <v>В помещении</v>
          </cell>
          <cell r="AE138" t="str">
            <v>DN80</v>
          </cell>
          <cell r="AH138">
            <v>80</v>
          </cell>
          <cell r="AI138">
            <v>2000</v>
          </cell>
          <cell r="AJ138" t="str">
            <v>Воздушное</v>
          </cell>
          <cell r="AL138" t="str">
            <v>Похож на Atlas Copco GA 185 VSD 7,5</v>
          </cell>
          <cell r="AM138" t="str">
            <v>Воздух</v>
          </cell>
          <cell r="AN138" t="str">
            <v>≤3</v>
          </cell>
          <cell r="AO138">
            <v>105</v>
          </cell>
          <cell r="AP138">
            <v>6.5</v>
          </cell>
          <cell r="AR138" t="str">
            <v>+15 ℃ к t°C окр. среды</v>
          </cell>
          <cell r="AS138">
            <v>140</v>
          </cell>
          <cell r="AU138">
            <v>360</v>
          </cell>
          <cell r="AV138" t="str">
            <v>≤82</v>
          </cell>
          <cell r="AW138" t="str">
            <v>Контроллер</v>
          </cell>
          <cell r="AX13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8" t="str">
            <v>На раме, в кожухе</v>
          </cell>
          <cell r="BA138" t="str">
            <v>прямой</v>
          </cell>
          <cell r="BB138" t="str">
            <v>Электрический</v>
          </cell>
          <cell r="BC138" t="str">
            <v>Винтовой</v>
          </cell>
          <cell r="BD138" t="str">
            <v>Маслозаполненный</v>
          </cell>
          <cell r="BE138" t="str">
            <v>Синхронный на постоянных магнитах</v>
          </cell>
          <cell r="BF138" t="str">
            <v>Частотное (ЧРП)</v>
          </cell>
          <cell r="BG138" t="str">
            <v>Плавный пуск через ЧРП</v>
          </cell>
          <cell r="BH138" t="str">
            <v>Да</v>
          </cell>
          <cell r="BJ138">
            <v>2985</v>
          </cell>
          <cell r="BO138" t="str">
            <v>380 В, 50 Гц</v>
          </cell>
          <cell r="BP138" t="str">
            <v>F</v>
          </cell>
          <cell r="BQ138" t="str">
            <v>IE3</v>
          </cell>
          <cell r="BR138" t="str">
            <v>IP54</v>
          </cell>
          <cell r="BS138" t="str">
            <v>3х240</v>
          </cell>
          <cell r="BU138">
            <v>2.2000000000000002</v>
          </cell>
          <cell r="CC138" t="str">
            <v>64 р. д.</v>
          </cell>
          <cell r="CD138">
            <v>3308716.491072</v>
          </cell>
        </row>
        <row r="139">
          <cell r="G139" t="str">
            <v>ЗИФ-00044115</v>
          </cell>
          <cell r="H139" t="str">
            <v>ЗИФ-СВЭ-26,5/1,0 ШМЧ-R</v>
          </cell>
          <cell r="I139" t="str">
            <v>ЗИФ-СВЭ-26,5/1,0 ШМЧ-R. Компрессорная станция (АРМ49-185ШМЧ)</v>
          </cell>
          <cell r="J139" t="str">
            <v>Компрессор ЗИФ. Станция воздушно-компрессорная электрическая ЗИФ-СВЭ-26,5/1,0 ШМЧ-R</v>
          </cell>
          <cell r="K139" t="str">
            <v>Компрессор ЗИФ 185 кВт, 26,5 м3/мин, 10 бар винтовой, с частотным регулированием. ЗИФ-СВЭ-26,5/1,0 ШМЧ-R</v>
          </cell>
          <cell r="L139">
            <v>25.73</v>
          </cell>
          <cell r="O139">
            <v>0</v>
          </cell>
          <cell r="P139">
            <v>10</v>
          </cell>
          <cell r="R139">
            <v>185</v>
          </cell>
          <cell r="X139" t="str">
            <v>+1...+45 °С</v>
          </cell>
          <cell r="Y139" t="str">
            <v>3070*1950*2050</v>
          </cell>
          <cell r="Z139" t="str">
            <v>3070</v>
          </cell>
          <cell r="AA139" t="str">
            <v>1950</v>
          </cell>
          <cell r="AB139" t="str">
            <v>2050</v>
          </cell>
          <cell r="AC139">
            <v>3600</v>
          </cell>
          <cell r="AD139" t="str">
            <v>В помещении</v>
          </cell>
          <cell r="AE139" t="str">
            <v>DN80</v>
          </cell>
          <cell r="AH139">
            <v>80</v>
          </cell>
          <cell r="AI139">
            <v>2000</v>
          </cell>
          <cell r="AJ139" t="str">
            <v>Воздушное</v>
          </cell>
          <cell r="AL139" t="str">
            <v>Похож на Atlas Copco GA 185 VSD 10</v>
          </cell>
          <cell r="AM139" t="str">
            <v>Воздух</v>
          </cell>
          <cell r="AN139" t="str">
            <v>≤3</v>
          </cell>
          <cell r="AO139">
            <v>105</v>
          </cell>
          <cell r="AP139">
            <v>6.5</v>
          </cell>
          <cell r="AR139" t="str">
            <v>+15 ℃ к t°C окр. среды</v>
          </cell>
          <cell r="AS139">
            <v>140</v>
          </cell>
          <cell r="AU139">
            <v>360</v>
          </cell>
          <cell r="AV139" t="str">
            <v>≤82</v>
          </cell>
          <cell r="AW139" t="str">
            <v>Контроллер</v>
          </cell>
          <cell r="AX13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3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39" t="str">
            <v>На раме, в кожухе</v>
          </cell>
          <cell r="BA139" t="str">
            <v>прямой</v>
          </cell>
          <cell r="BB139" t="str">
            <v>Электрический</v>
          </cell>
          <cell r="BC139" t="str">
            <v>Винтовой</v>
          </cell>
          <cell r="BD139" t="str">
            <v>Маслозаполненный</v>
          </cell>
          <cell r="BE139" t="str">
            <v>Синхронный на постоянных магнитах</v>
          </cell>
          <cell r="BF139" t="str">
            <v>Частотное (ЧРП)</v>
          </cell>
          <cell r="BG139" t="str">
            <v>Плавный пуск через ЧРП</v>
          </cell>
          <cell r="BH139" t="str">
            <v>Да</v>
          </cell>
          <cell r="BJ139">
            <v>2985</v>
          </cell>
          <cell r="BO139" t="str">
            <v>380 В, 50 Гц</v>
          </cell>
          <cell r="BP139" t="str">
            <v>F</v>
          </cell>
          <cell r="BQ139" t="str">
            <v>IE3</v>
          </cell>
          <cell r="BR139" t="str">
            <v>IP54</v>
          </cell>
          <cell r="BS139" t="str">
            <v>3х240</v>
          </cell>
          <cell r="BU139">
            <v>2.2000000000000002</v>
          </cell>
          <cell r="CC139" t="str">
            <v>64 р. д.</v>
          </cell>
          <cell r="CD139">
            <v>3308716.491072</v>
          </cell>
        </row>
        <row r="140">
          <cell r="G140" t="str">
            <v>ЗИФ-00044116</v>
          </cell>
          <cell r="H140" t="str">
            <v>ЗИФ-СВЭ-23/1,3 ШМЧ-R</v>
          </cell>
          <cell r="I140" t="str">
            <v>ЗИФ-СВЭ-23/1,3 ШМЧ-R. Компрессорная станция (АРМ49-185ШМЧ)</v>
          </cell>
          <cell r="J140" t="str">
            <v>Компрессор ЗИФ. Станция воздушно-компрессорная электрическая ЗИФ-СВЭ-23/1,3 ШМЧ-R</v>
          </cell>
          <cell r="K140" t="str">
            <v>Компрессор ЗИФ 185 кВт, 23 м3/мин, 13 бар винтовой, с частотным регулированием. ЗИФ-СВЭ-23/1,3 ШМЧ-R</v>
          </cell>
          <cell r="L140">
            <v>23.84</v>
          </cell>
          <cell r="O140">
            <v>0</v>
          </cell>
          <cell r="P140">
            <v>13</v>
          </cell>
          <cell r="R140">
            <v>185</v>
          </cell>
          <cell r="X140" t="str">
            <v>+1...+45 °С</v>
          </cell>
          <cell r="Y140" t="str">
            <v>3070*1950*2050</v>
          </cell>
          <cell r="Z140" t="str">
            <v>3070</v>
          </cell>
          <cell r="AA140" t="str">
            <v>1950</v>
          </cell>
          <cell r="AB140" t="str">
            <v>2050</v>
          </cell>
          <cell r="AC140">
            <v>3600</v>
          </cell>
          <cell r="AD140" t="str">
            <v>В помещении</v>
          </cell>
          <cell r="AE140" t="str">
            <v>DN80</v>
          </cell>
          <cell r="AH140">
            <v>80</v>
          </cell>
          <cell r="AI140">
            <v>2000</v>
          </cell>
          <cell r="AJ140" t="str">
            <v>Воздушное</v>
          </cell>
          <cell r="AL140" t="str">
            <v>Похож на Atlas Copco GA 185 VSD 13</v>
          </cell>
          <cell r="AM140" t="str">
            <v>Воздух</v>
          </cell>
          <cell r="AN140" t="str">
            <v>≤3</v>
          </cell>
          <cell r="AO140">
            <v>105</v>
          </cell>
          <cell r="AP140">
            <v>6.5</v>
          </cell>
          <cell r="AR140" t="str">
            <v>+15 ℃ к t°C окр. среды</v>
          </cell>
          <cell r="AS140">
            <v>140</v>
          </cell>
          <cell r="AU140">
            <v>360</v>
          </cell>
          <cell r="AV140" t="str">
            <v>≤82</v>
          </cell>
          <cell r="AW140" t="str">
            <v>Контроллер</v>
          </cell>
          <cell r="AX14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0" t="str">
            <v>На раме, в кожухе</v>
          </cell>
          <cell r="BA140" t="str">
            <v>прямой</v>
          </cell>
          <cell r="BB140" t="str">
            <v>Электрический</v>
          </cell>
          <cell r="BC140" t="str">
            <v>Винтовой</v>
          </cell>
          <cell r="BD140" t="str">
            <v>Маслозаполненный</v>
          </cell>
          <cell r="BE140" t="str">
            <v>Синхронный на постоянных магнитах</v>
          </cell>
          <cell r="BF140" t="str">
            <v>Частотное (ЧРП)</v>
          </cell>
          <cell r="BG140" t="str">
            <v>Плавный пуск через ЧРП</v>
          </cell>
          <cell r="BH140" t="str">
            <v>Да</v>
          </cell>
          <cell r="BJ140">
            <v>2985</v>
          </cell>
          <cell r="BO140" t="str">
            <v>380 В, 50 Гц</v>
          </cell>
          <cell r="BP140" t="str">
            <v>F</v>
          </cell>
          <cell r="BQ140" t="str">
            <v>IE3</v>
          </cell>
          <cell r="BR140" t="str">
            <v>IP54</v>
          </cell>
          <cell r="BS140" t="str">
            <v>3х240</v>
          </cell>
          <cell r="BU140">
            <v>2.2000000000000002</v>
          </cell>
          <cell r="CC140" t="str">
            <v>64 р. д.</v>
          </cell>
          <cell r="CD140">
            <v>3692753.8563040001</v>
          </cell>
        </row>
        <row r="141">
          <cell r="G141" t="str">
            <v>ЗИФ-00044117</v>
          </cell>
          <cell r="H141" t="str">
            <v>ЗИФ-СВЭ-33,5/0,7 ШМЧ-R</v>
          </cell>
          <cell r="I141" t="str">
            <v>ЗИФ-СВЭ-33,5/0,7 ШМЧ-R. Компрессорная станция (АРМ49-200ШМЧ)</v>
          </cell>
          <cell r="J141" t="str">
            <v>Компрессор ЗИФ. Станция воздушно-компрессорная электрическая ЗИФ-СВЭ-33,5/0,7 ШМЧ-R</v>
          </cell>
          <cell r="K141" t="str">
            <v>Компрессор ЗИФ 200 кВт, 33,5 м3/мин, 7 бар винтовой, с частотным регулированием. ЗИФ-СВЭ-33,5/0,7 ШМЧ-R</v>
          </cell>
          <cell r="L141">
            <v>31</v>
          </cell>
          <cell r="O141">
            <v>0</v>
          </cell>
          <cell r="P141">
            <v>7</v>
          </cell>
          <cell r="R141">
            <v>200</v>
          </cell>
          <cell r="X141" t="str">
            <v>+1...+45 °С</v>
          </cell>
          <cell r="Y141" t="str">
            <v>3070*1950*2050</v>
          </cell>
          <cell r="Z141" t="str">
            <v>3070</v>
          </cell>
          <cell r="AA141" t="str">
            <v>1950</v>
          </cell>
          <cell r="AB141" t="str">
            <v>2050</v>
          </cell>
          <cell r="AC141">
            <v>4100</v>
          </cell>
          <cell r="AD141" t="str">
            <v>В помещении</v>
          </cell>
          <cell r="AE141" t="str">
            <v>DN100</v>
          </cell>
          <cell r="AH141">
            <v>80</v>
          </cell>
          <cell r="AI141">
            <v>2000</v>
          </cell>
          <cell r="AJ141" t="str">
            <v>Воздушное</v>
          </cell>
          <cell r="AL141" t="str">
            <v>Похож на Atlas Copco GA 200 VSD 7,5</v>
          </cell>
          <cell r="AM141" t="str">
            <v>Воздух</v>
          </cell>
          <cell r="AN141" t="str">
            <v>≤3</v>
          </cell>
          <cell r="AO141">
            <v>105</v>
          </cell>
          <cell r="AP141">
            <v>6.5</v>
          </cell>
          <cell r="AR141" t="str">
            <v>+15 ℃ к t°C окр. среды</v>
          </cell>
          <cell r="AS141">
            <v>170</v>
          </cell>
          <cell r="AU141">
            <v>500</v>
          </cell>
          <cell r="AV141" t="str">
            <v>≤85</v>
          </cell>
          <cell r="AW141" t="str">
            <v>Контроллер</v>
          </cell>
          <cell r="AX14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1" t="str">
            <v>На раме, в кожухе</v>
          </cell>
          <cell r="BA141" t="str">
            <v>прямой</v>
          </cell>
          <cell r="BB141" t="str">
            <v>Электрический</v>
          </cell>
          <cell r="BC141" t="str">
            <v>Винтовой</v>
          </cell>
          <cell r="BD141" t="str">
            <v>Маслозаполненный</v>
          </cell>
          <cell r="BE141" t="str">
            <v>Синхронный на постоянных магнитах</v>
          </cell>
          <cell r="BF141" t="str">
            <v>Частотное (ЧРП)</v>
          </cell>
          <cell r="BG141" t="str">
            <v>Плавный пуск через ЧРП</v>
          </cell>
          <cell r="BH141" t="str">
            <v>Да</v>
          </cell>
          <cell r="BJ141">
            <v>2985</v>
          </cell>
          <cell r="BO141" t="str">
            <v>380 В, 50 Гц</v>
          </cell>
          <cell r="BP141" t="str">
            <v>F</v>
          </cell>
          <cell r="BQ141" t="str">
            <v>IE3</v>
          </cell>
          <cell r="BR141" t="str">
            <v>IP54</v>
          </cell>
          <cell r="BS141" t="str">
            <v>3х240</v>
          </cell>
          <cell r="BU141">
            <v>3</v>
          </cell>
          <cell r="CC141" t="str">
            <v>64 р. д.</v>
          </cell>
          <cell r="CD141">
            <v>3941506.5136799994</v>
          </cell>
        </row>
        <row r="142">
          <cell r="G142" t="str">
            <v>ЗИФ-00044118</v>
          </cell>
          <cell r="H142" t="str">
            <v>ЗИФ-СВЭ-28,5/1,0 ШМЧ-R</v>
          </cell>
          <cell r="I142" t="str">
            <v>ЗИФ-СВЭ-28,5/1,0 ШМЧ-R. Компрессорная станция (АРМ49-200ШМЧ)</v>
          </cell>
          <cell r="J142" t="str">
            <v>Компрессор ЗИФ. Станция воздушно-компрессорная электрическая ЗИФ-СВЭ-28,5/1,0 ШМЧ-R</v>
          </cell>
          <cell r="K142" t="str">
            <v>Компрессор ЗИФ 200 кВт, 28,5 м3/мин, 10 бар винтовой, с частотным регулированием. ЗИФ-СВЭ-28,5/1,0 ШМЧ-R</v>
          </cell>
          <cell r="L142">
            <v>29</v>
          </cell>
          <cell r="O142">
            <v>0</v>
          </cell>
          <cell r="P142">
            <v>10</v>
          </cell>
          <cell r="R142">
            <v>200</v>
          </cell>
          <cell r="X142" t="str">
            <v>+1...+45 °С</v>
          </cell>
          <cell r="Y142" t="str">
            <v>3070*1950*2050</v>
          </cell>
          <cell r="Z142" t="str">
            <v>3070</v>
          </cell>
          <cell r="AA142" t="str">
            <v>1950</v>
          </cell>
          <cell r="AB142" t="str">
            <v>2050</v>
          </cell>
          <cell r="AC142">
            <v>4100</v>
          </cell>
          <cell r="AD142" t="str">
            <v>В помещении</v>
          </cell>
          <cell r="AE142" t="str">
            <v>DN100</v>
          </cell>
          <cell r="AH142">
            <v>80</v>
          </cell>
          <cell r="AI142">
            <v>2000</v>
          </cell>
          <cell r="AJ142" t="str">
            <v>Воздушное</v>
          </cell>
          <cell r="AL142" t="str">
            <v>Похож на Atlas Copco GA 200 VSD 10</v>
          </cell>
          <cell r="AM142" t="str">
            <v>Воздух</v>
          </cell>
          <cell r="AN142" t="str">
            <v>≤3</v>
          </cell>
          <cell r="AO142">
            <v>105</v>
          </cell>
          <cell r="AP142">
            <v>6.5</v>
          </cell>
          <cell r="AR142" t="str">
            <v>+15 ℃ к t°C окр. среды</v>
          </cell>
          <cell r="AS142">
            <v>170</v>
          </cell>
          <cell r="AU142">
            <v>500</v>
          </cell>
          <cell r="AV142" t="str">
            <v>≤85</v>
          </cell>
          <cell r="AW142" t="str">
            <v>Контроллер</v>
          </cell>
          <cell r="AX14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2" t="str">
            <v>На раме, в кожухе</v>
          </cell>
          <cell r="BA142" t="str">
            <v>прямой</v>
          </cell>
          <cell r="BB142" t="str">
            <v>Электрический</v>
          </cell>
          <cell r="BC142" t="str">
            <v>Винтовой</v>
          </cell>
          <cell r="BD142" t="str">
            <v>Маслозаполненный</v>
          </cell>
          <cell r="BE142" t="str">
            <v>Синхронный на постоянных магнитах</v>
          </cell>
          <cell r="BF142" t="str">
            <v>Частотное (ЧРП)</v>
          </cell>
          <cell r="BG142" t="str">
            <v>Плавный пуск через ЧРП</v>
          </cell>
          <cell r="BH142" t="str">
            <v>Да</v>
          </cell>
          <cell r="BJ142">
            <v>2985</v>
          </cell>
          <cell r="BO142" t="str">
            <v>380 В, 50 Гц</v>
          </cell>
          <cell r="BP142" t="str">
            <v>F</v>
          </cell>
          <cell r="BQ142" t="str">
            <v>IE3</v>
          </cell>
          <cell r="BR142" t="str">
            <v>IP54</v>
          </cell>
          <cell r="BS142" t="str">
            <v>3х240</v>
          </cell>
          <cell r="BU142">
            <v>3</v>
          </cell>
          <cell r="CC142" t="str">
            <v>64 р. д.</v>
          </cell>
          <cell r="CD142">
            <v>3941506.5136799994</v>
          </cell>
        </row>
        <row r="143">
          <cell r="G143" t="str">
            <v>ЗИФ-00044119</v>
          </cell>
          <cell r="H143" t="str">
            <v>ЗИФ-СВЭ-25/1,3 ШМЧ-R</v>
          </cell>
          <cell r="I143" t="str">
            <v>ЗИФ-СВЭ-25/1,3 ШМЧ-R. Компрессорная станция (АРМ49-200ШМЧ)</v>
          </cell>
          <cell r="J143" t="str">
            <v>Компрессор ЗИФ. Станция воздушно-компрессорная электрическая ЗИФ-СВЭ-25/1,3 ШМЧ-R</v>
          </cell>
          <cell r="K143" t="str">
            <v>Компрессор ЗИФ 200 кВт, 25 м3/мин, 13 бар винтовой, с частотным регулированием. ЗИФ-СВЭ-25/1,3 ШМЧ-R</v>
          </cell>
          <cell r="L143">
            <v>23.9</v>
          </cell>
          <cell r="O143">
            <v>0</v>
          </cell>
          <cell r="P143">
            <v>13</v>
          </cell>
          <cell r="R143">
            <v>200</v>
          </cell>
          <cell r="X143" t="str">
            <v>+1...+45 °С</v>
          </cell>
          <cell r="Y143" t="str">
            <v>3070*1950*2050</v>
          </cell>
          <cell r="Z143" t="str">
            <v>3070</v>
          </cell>
          <cell r="AA143" t="str">
            <v>1950</v>
          </cell>
          <cell r="AB143" t="str">
            <v>2050</v>
          </cell>
          <cell r="AC143">
            <v>4100</v>
          </cell>
          <cell r="AD143" t="str">
            <v>В помещении</v>
          </cell>
          <cell r="AE143" t="str">
            <v>DN100</v>
          </cell>
          <cell r="AH143">
            <v>80</v>
          </cell>
          <cell r="AI143">
            <v>2000</v>
          </cell>
          <cell r="AJ143" t="str">
            <v>Воздушное</v>
          </cell>
          <cell r="AL143" t="str">
            <v>Похож на Atlas Copco GA 200 VSD 13</v>
          </cell>
          <cell r="AM143" t="str">
            <v>Воздух</v>
          </cell>
          <cell r="AN143" t="str">
            <v>≤3</v>
          </cell>
          <cell r="AO143">
            <v>105</v>
          </cell>
          <cell r="AP143">
            <v>6.5</v>
          </cell>
          <cell r="AR143" t="str">
            <v>+15 ℃ к t°C окр. среды</v>
          </cell>
          <cell r="AS143">
            <v>170</v>
          </cell>
          <cell r="AU143">
            <v>500</v>
          </cell>
          <cell r="AV143" t="str">
            <v>≤85</v>
          </cell>
          <cell r="AW143" t="str">
            <v>Контроллер</v>
          </cell>
          <cell r="AX14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3" t="str">
            <v>На раме, в кожухе</v>
          </cell>
          <cell r="BA143" t="str">
            <v>прямой</v>
          </cell>
          <cell r="BB143" t="str">
            <v>Электрический</v>
          </cell>
          <cell r="BC143" t="str">
            <v>Винтовой</v>
          </cell>
          <cell r="BD143" t="str">
            <v>Маслозаполненный</v>
          </cell>
          <cell r="BE143" t="str">
            <v>Синхронный на постоянных магнитах</v>
          </cell>
          <cell r="BF143" t="str">
            <v>Частотное (ЧРП)</v>
          </cell>
          <cell r="BG143" t="str">
            <v>Плавный пуск через ЧРП</v>
          </cell>
          <cell r="BH143" t="str">
            <v>Да</v>
          </cell>
          <cell r="BJ143">
            <v>2985</v>
          </cell>
          <cell r="BO143" t="str">
            <v>380 В, 50 Гц</v>
          </cell>
          <cell r="BP143" t="str">
            <v>F</v>
          </cell>
          <cell r="BQ143" t="str">
            <v>IE3</v>
          </cell>
          <cell r="BR143" t="str">
            <v>IP54</v>
          </cell>
          <cell r="BS143" t="str">
            <v>3х240</v>
          </cell>
          <cell r="BU143">
            <v>3</v>
          </cell>
          <cell r="CC143" t="str">
            <v>64 р. д.</v>
          </cell>
          <cell r="CD143">
            <v>3941506.5136799994</v>
          </cell>
        </row>
        <row r="144">
          <cell r="G144" t="str">
            <v>ЗИФ-00044120</v>
          </cell>
          <cell r="H144" t="str">
            <v>ЗИФ-СВЭ-37/0,7 ШМЧ-R</v>
          </cell>
          <cell r="I144" t="str">
            <v>ЗИФ-СВЭ-37/0,7 ШМЧ-R. Компрессорная станция (АРМ49-220ШМЧ)</v>
          </cell>
          <cell r="J144" t="str">
            <v>Компрессор ЗИФ. Станция воздушно-компрессорная электрическая ЗИФ-СВЭ-37/0,7 ШМЧ-R</v>
          </cell>
          <cell r="K144" t="str">
            <v>Компрессор ЗИФ 220 кВт, 37 м3/мин, 7 бар винтовой, с частотным регулированием. ЗИФ-СВЭ-37/0,7 ШМЧ-R</v>
          </cell>
          <cell r="L144">
            <v>35.200000000000003</v>
          </cell>
          <cell r="O144">
            <v>0</v>
          </cell>
          <cell r="P144">
            <v>7</v>
          </cell>
          <cell r="R144">
            <v>220</v>
          </cell>
          <cell r="X144" t="str">
            <v>+1...+45 °С</v>
          </cell>
          <cell r="Y144" t="str">
            <v>3070*1950*2050</v>
          </cell>
          <cell r="Z144" t="str">
            <v>3070</v>
          </cell>
          <cell r="AA144" t="str">
            <v>1950</v>
          </cell>
          <cell r="AB144" t="str">
            <v>2050</v>
          </cell>
          <cell r="AC144">
            <v>4300</v>
          </cell>
          <cell r="AD144" t="str">
            <v>В помещении</v>
          </cell>
          <cell r="AE144" t="str">
            <v>DN100</v>
          </cell>
          <cell r="AH144">
            <v>80</v>
          </cell>
          <cell r="AI144">
            <v>2000</v>
          </cell>
          <cell r="AJ144" t="str">
            <v>Воздушное</v>
          </cell>
          <cell r="AL144" t="str">
            <v>Похож на Atlas Copco GA 220 VSD 7,5</v>
          </cell>
          <cell r="AM144" t="str">
            <v>Воздух</v>
          </cell>
          <cell r="AN144" t="str">
            <v>≤3</v>
          </cell>
          <cell r="AO144">
            <v>105</v>
          </cell>
          <cell r="AP144">
            <v>6.5</v>
          </cell>
          <cell r="AR144" t="str">
            <v>+15 ℃ к t°C окр. среды</v>
          </cell>
          <cell r="AS144">
            <v>190</v>
          </cell>
          <cell r="AU144">
            <v>670</v>
          </cell>
          <cell r="AV144" t="str">
            <v>≤85</v>
          </cell>
          <cell r="AW144" t="str">
            <v>Контроллер</v>
          </cell>
          <cell r="AX14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4" t="str">
            <v>На раме, в кожухе</v>
          </cell>
          <cell r="BA144" t="str">
            <v>прямой</v>
          </cell>
          <cell r="BB144" t="str">
            <v>Электрический</v>
          </cell>
          <cell r="BC144" t="str">
            <v>Винтовой</v>
          </cell>
          <cell r="BD144" t="str">
            <v>Маслозаполненный</v>
          </cell>
          <cell r="BE144" t="str">
            <v>Синхронный на постоянных магнитах</v>
          </cell>
          <cell r="BF144" t="str">
            <v>Частотное (ЧРП)</v>
          </cell>
          <cell r="BG144" t="str">
            <v>Плавный пуск через ЧРП</v>
          </cell>
          <cell r="BH144" t="str">
            <v>Да</v>
          </cell>
          <cell r="BJ144">
            <v>2985</v>
          </cell>
          <cell r="BO144" t="str">
            <v>380 В, 50 Гц</v>
          </cell>
          <cell r="BP144" t="str">
            <v>F</v>
          </cell>
          <cell r="BQ144" t="str">
            <v>IE3</v>
          </cell>
          <cell r="BR144" t="str">
            <v>IP54</v>
          </cell>
          <cell r="BS144" t="str">
            <v>3х(2х150)</v>
          </cell>
          <cell r="BU144">
            <v>4</v>
          </cell>
          <cell r="CC144" t="str">
            <v>64 р. д.</v>
          </cell>
          <cell r="CD144">
            <v>4190244.3095039995</v>
          </cell>
        </row>
        <row r="145">
          <cell r="G145" t="str">
            <v>ЗИФ-00044121</v>
          </cell>
          <cell r="H145" t="str">
            <v>ЗИФ-СВЭ-30,5/1,0 ШМЧ-R</v>
          </cell>
          <cell r="I145" t="str">
            <v>ЗИФ-СВЭ-30,5/1,0 ШМЧ-R. Компрессорная станция (АРМ49-220ШМЧ)</v>
          </cell>
          <cell r="J145" t="str">
            <v>Компрессор ЗИФ . Станция воздушно-компрессорная электрическая ЗИФ-СВЭ-30,5/1,0 ШМЧ-R</v>
          </cell>
          <cell r="K145" t="str">
            <v>Компрессор ЗИФ 220 кВт, 30,5 м3/мин, 10 бар винтовой, с частотным регулированием. ЗИФ-СВЭ-30,5/1,0 ШМЧ-R</v>
          </cell>
          <cell r="L145">
            <v>31.15</v>
          </cell>
          <cell r="O145">
            <v>0</v>
          </cell>
          <cell r="P145">
            <v>10</v>
          </cell>
          <cell r="R145">
            <v>220</v>
          </cell>
          <cell r="X145" t="str">
            <v>+1...+45 °С</v>
          </cell>
          <cell r="Y145" t="str">
            <v>3070*1950*2050</v>
          </cell>
          <cell r="Z145" t="str">
            <v>3070</v>
          </cell>
          <cell r="AA145" t="str">
            <v>1950</v>
          </cell>
          <cell r="AB145" t="str">
            <v>2050</v>
          </cell>
          <cell r="AC145">
            <v>4300</v>
          </cell>
          <cell r="AD145" t="str">
            <v>В помещении</v>
          </cell>
          <cell r="AE145" t="str">
            <v>DN100</v>
          </cell>
          <cell r="AH145">
            <v>80</v>
          </cell>
          <cell r="AI145">
            <v>2000</v>
          </cell>
          <cell r="AJ145" t="str">
            <v>Воздушное</v>
          </cell>
          <cell r="AL145" t="str">
            <v>Похож на Atlas Copco GA 220 VSD 10</v>
          </cell>
          <cell r="AM145" t="str">
            <v>Воздух</v>
          </cell>
          <cell r="AN145" t="str">
            <v>≤3</v>
          </cell>
          <cell r="AO145">
            <v>105</v>
          </cell>
          <cell r="AP145">
            <v>6.5</v>
          </cell>
          <cell r="AR145" t="str">
            <v>+15 ℃ к t°C окр. среды</v>
          </cell>
          <cell r="AS145">
            <v>190</v>
          </cell>
          <cell r="AU145">
            <v>670</v>
          </cell>
          <cell r="AV145" t="str">
            <v>≤85</v>
          </cell>
          <cell r="AW145" t="str">
            <v>Контроллер</v>
          </cell>
          <cell r="AX14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5" t="str">
            <v>На раме, в кожухе</v>
          </cell>
          <cell r="BA145" t="str">
            <v>прямой</v>
          </cell>
          <cell r="BB145" t="str">
            <v>Электрический</v>
          </cell>
          <cell r="BC145" t="str">
            <v>Винтовой</v>
          </cell>
          <cell r="BD145" t="str">
            <v>Маслозаполненный</v>
          </cell>
          <cell r="BE145" t="str">
            <v>Синхронный на постоянных магнитах</v>
          </cell>
          <cell r="BF145" t="str">
            <v>Частотное (ЧРП)</v>
          </cell>
          <cell r="BG145" t="str">
            <v>Плавный пуск через ЧРП</v>
          </cell>
          <cell r="BH145" t="str">
            <v>Да</v>
          </cell>
          <cell r="BJ145">
            <v>2985</v>
          </cell>
          <cell r="BO145" t="str">
            <v>380 В, 50 Гц</v>
          </cell>
          <cell r="BP145" t="str">
            <v>F</v>
          </cell>
          <cell r="BQ145" t="str">
            <v>IE3</v>
          </cell>
          <cell r="BR145" t="str">
            <v>IP54</v>
          </cell>
          <cell r="BS145" t="str">
            <v>3х(2х150)</v>
          </cell>
          <cell r="BU145">
            <v>4</v>
          </cell>
          <cell r="CC145" t="str">
            <v>64 р. д.</v>
          </cell>
          <cell r="CD145">
            <v>4190244.3095039995</v>
          </cell>
        </row>
        <row r="146">
          <cell r="G146" t="str">
            <v>ЗИФ-00044122</v>
          </cell>
          <cell r="H146" t="str">
            <v>ЗИФ-СВЭ-26/1,3 ШМЧ-R</v>
          </cell>
          <cell r="I146" t="str">
            <v>ЗИФ-СВЭ-26/1,3 ШМЧ-R. Компрессорная станция (АРМ49-220ШМЧ)</v>
          </cell>
          <cell r="J146" t="str">
            <v>Компрессор ЗИФ. Станция воздушно-компрессорная электрическая ЗИФ-СВЭ-26/1,3 ШМЧ-R</v>
          </cell>
          <cell r="K146" t="str">
            <v>Компрессор ЗИФ 220 кВт, 26 м3/мин, 13 бар винтовой, с частотным регулированием. ЗИФ-СВЭ-26/1,3 ШМЧ-R</v>
          </cell>
          <cell r="L146">
            <v>26.2</v>
          </cell>
          <cell r="O146">
            <v>0</v>
          </cell>
          <cell r="P146">
            <v>13</v>
          </cell>
          <cell r="R146">
            <v>220</v>
          </cell>
          <cell r="X146" t="str">
            <v>+1...+45 °С</v>
          </cell>
          <cell r="Y146" t="str">
            <v>3070*1950*2050</v>
          </cell>
          <cell r="Z146" t="str">
            <v>3070</v>
          </cell>
          <cell r="AA146" t="str">
            <v>1950</v>
          </cell>
          <cell r="AB146" t="str">
            <v>2050</v>
          </cell>
          <cell r="AC146">
            <v>4300</v>
          </cell>
          <cell r="AD146" t="str">
            <v>В помещении</v>
          </cell>
          <cell r="AE146" t="str">
            <v>DN100</v>
          </cell>
          <cell r="AH146">
            <v>80</v>
          </cell>
          <cell r="AI146">
            <v>2000</v>
          </cell>
          <cell r="AJ146" t="str">
            <v>Воздушное</v>
          </cell>
          <cell r="AL146" t="str">
            <v>Похож на Atlas Copco GA 220 VSD 13</v>
          </cell>
          <cell r="AM146" t="str">
            <v>Воздух</v>
          </cell>
          <cell r="AN146" t="str">
            <v>≤3</v>
          </cell>
          <cell r="AO146">
            <v>105</v>
          </cell>
          <cell r="AP146">
            <v>6.5</v>
          </cell>
          <cell r="AR146" t="str">
            <v>+15 ℃ к t°C окр. среды</v>
          </cell>
          <cell r="AS146">
            <v>190</v>
          </cell>
          <cell r="AU146">
            <v>670</v>
          </cell>
          <cell r="AV146" t="str">
            <v>≤85</v>
          </cell>
          <cell r="AW146" t="str">
            <v>Контроллер</v>
          </cell>
          <cell r="AX14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6" t="str">
            <v>На раме, в кожухе</v>
          </cell>
          <cell r="BA146" t="str">
            <v>прямой</v>
          </cell>
          <cell r="BB146" t="str">
            <v>Электрический</v>
          </cell>
          <cell r="BC146" t="str">
            <v>Винтовой</v>
          </cell>
          <cell r="BD146" t="str">
            <v>Маслозаполненный</v>
          </cell>
          <cell r="BE146" t="str">
            <v>Синхронный на постоянных магнитах</v>
          </cell>
          <cell r="BF146" t="str">
            <v>Частотное (ЧРП)</v>
          </cell>
          <cell r="BG146" t="str">
            <v>Плавный пуск через ЧРП</v>
          </cell>
          <cell r="BH146" t="str">
            <v>Да</v>
          </cell>
          <cell r="BJ146">
            <v>2985</v>
          </cell>
          <cell r="BO146" t="str">
            <v>380 В, 50 Гц</v>
          </cell>
          <cell r="BP146" t="str">
            <v>F</v>
          </cell>
          <cell r="BQ146" t="str">
            <v>IE3</v>
          </cell>
          <cell r="BR146" t="str">
            <v>IP54</v>
          </cell>
          <cell r="BS146" t="str">
            <v>3х(2х150)</v>
          </cell>
          <cell r="BU146">
            <v>4</v>
          </cell>
          <cell r="CC146" t="str">
            <v>64 р. д.</v>
          </cell>
          <cell r="CD146">
            <v>4190244.3095039995</v>
          </cell>
        </row>
        <row r="147">
          <cell r="G147" t="str">
            <v>ЗИФ-00044123</v>
          </cell>
          <cell r="H147" t="str">
            <v>ЗИФ-СВЭ-42/0,7 ШМЧ-R</v>
          </cell>
          <cell r="I147" t="str">
            <v>ЗИФ-СВЭ-42/0,7 ШМЧ-R. Компрессорная станция (АРМ49-250ШМЧ)</v>
          </cell>
          <cell r="J147" t="str">
            <v>Компрессор ЗИФ. Станция воздушно-компрессорная электрическая ЗИФ-СВЭ-42/0,7 ШМЧ-R</v>
          </cell>
          <cell r="K147" t="str">
            <v>Компрессор ЗИФ 250 кВт, 42 м3/мин, 7 бар винтовой, с частотным регулированием. ЗИФ-СВЭ-42/0,7 ШМЧ-R</v>
          </cell>
          <cell r="L147">
            <v>42</v>
          </cell>
          <cell r="O147">
            <v>0</v>
          </cell>
          <cell r="P147">
            <v>7</v>
          </cell>
          <cell r="R147">
            <v>250</v>
          </cell>
          <cell r="X147" t="str">
            <v>+1...+45 °С</v>
          </cell>
          <cell r="Y147" t="str">
            <v>3370*1850*1900</v>
          </cell>
          <cell r="Z147" t="str">
            <v>3370</v>
          </cell>
          <cell r="AA147" t="str">
            <v>1850</v>
          </cell>
          <cell r="AB147" t="str">
            <v>1900</v>
          </cell>
          <cell r="AC147">
            <v>5000</v>
          </cell>
          <cell r="AD147" t="str">
            <v>В помещении</v>
          </cell>
          <cell r="AE147" t="str">
            <v>DN100</v>
          </cell>
          <cell r="AH147">
            <v>80</v>
          </cell>
          <cell r="AI147">
            <v>2000</v>
          </cell>
          <cell r="AJ147" t="str">
            <v>Воздушное</v>
          </cell>
          <cell r="AL147" t="str">
            <v>Похож на Atlas Copco GA 250 VSD 7,5</v>
          </cell>
          <cell r="AM147" t="str">
            <v>Воздух</v>
          </cell>
          <cell r="AN147" t="str">
            <v>≤3</v>
          </cell>
          <cell r="AO147">
            <v>105</v>
          </cell>
          <cell r="AP147">
            <v>6.5</v>
          </cell>
          <cell r="AR147" t="str">
            <v>+15 ℃ к t°C окр. среды</v>
          </cell>
          <cell r="AS147">
            <v>190</v>
          </cell>
          <cell r="AU147">
            <v>670</v>
          </cell>
          <cell r="AV147" t="str">
            <v>≤85</v>
          </cell>
          <cell r="AW147" t="str">
            <v>Контроллер</v>
          </cell>
          <cell r="AX147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7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7" t="str">
            <v>На раме, в кожухе</v>
          </cell>
          <cell r="BA147" t="str">
            <v>прямой</v>
          </cell>
          <cell r="BB147" t="str">
            <v>Электрический</v>
          </cell>
          <cell r="BC147" t="str">
            <v>Винтовой</v>
          </cell>
          <cell r="BD147" t="str">
            <v>Маслозаполненный</v>
          </cell>
          <cell r="BE147" t="str">
            <v>Синхронный на постоянных магнитах</v>
          </cell>
          <cell r="BF147" t="str">
            <v>Частотное (ЧРП)</v>
          </cell>
          <cell r="BG147" t="str">
            <v>Плавный пуск через ЧРП</v>
          </cell>
          <cell r="BH147" t="str">
            <v>Да</v>
          </cell>
          <cell r="BJ147">
            <v>2985</v>
          </cell>
          <cell r="BO147" t="str">
            <v>380 В, 50 Гц</v>
          </cell>
          <cell r="BP147" t="str">
            <v>F</v>
          </cell>
          <cell r="BQ147" t="str">
            <v>IE3</v>
          </cell>
          <cell r="BR147" t="str">
            <v>IP54</v>
          </cell>
          <cell r="BS147" t="str">
            <v>3х(2х150)</v>
          </cell>
          <cell r="BU147">
            <v>4</v>
          </cell>
          <cell r="CC147" t="str">
            <v>64 р. д.</v>
          </cell>
          <cell r="CD147">
            <v>4382894.6080799997</v>
          </cell>
        </row>
        <row r="148">
          <cell r="G148" t="str">
            <v>ЗИФ-00044124</v>
          </cell>
          <cell r="H148" t="str">
            <v>ЗИФ-СВЭ-36/1,0 ШМЧ-R</v>
          </cell>
          <cell r="I148" t="str">
            <v>ЗИФ-СВЭ-36/1,0 ШМЧ-R. Компрессорная станция (АРМ49-250ШМЧ)</v>
          </cell>
          <cell r="J148" t="str">
            <v>Компрессор ЗИФ. Станция воздушно-компрессорная электрическая ЗИФ-СВЭ-36/1,0 ШМЧ-R</v>
          </cell>
          <cell r="K148" t="str">
            <v>Компрессор ЗИФ 250 кВт, 36 м3/мин, 10 бар винтовой, с частотным регулированием. ЗИФ-СВЭ-36/1,0 ШМЧ-R</v>
          </cell>
          <cell r="L148">
            <v>35.17</v>
          </cell>
          <cell r="O148">
            <v>0</v>
          </cell>
          <cell r="P148">
            <v>10</v>
          </cell>
          <cell r="R148">
            <v>250</v>
          </cell>
          <cell r="X148" t="str">
            <v>+1...+45 °С</v>
          </cell>
          <cell r="Y148" t="str">
            <v>3370*1850*1900</v>
          </cell>
          <cell r="Z148" t="str">
            <v>3370</v>
          </cell>
          <cell r="AA148" t="str">
            <v>1850</v>
          </cell>
          <cell r="AB148" t="str">
            <v>1900</v>
          </cell>
          <cell r="AC148">
            <v>5000</v>
          </cell>
          <cell r="AD148" t="str">
            <v>В помещении</v>
          </cell>
          <cell r="AE148" t="str">
            <v>DN100</v>
          </cell>
          <cell r="AH148">
            <v>80</v>
          </cell>
          <cell r="AI148">
            <v>2000</v>
          </cell>
          <cell r="AJ148" t="str">
            <v>Воздушное</v>
          </cell>
          <cell r="AL148" t="str">
            <v>Похож на Atlas Copco GA 250 VSD 10</v>
          </cell>
          <cell r="AM148" t="str">
            <v>Воздух</v>
          </cell>
          <cell r="AN148" t="str">
            <v>≤3</v>
          </cell>
          <cell r="AO148">
            <v>105</v>
          </cell>
          <cell r="AP148">
            <v>6.5</v>
          </cell>
          <cell r="AR148" t="str">
            <v>+15 ℃ к t°C окр. среды</v>
          </cell>
          <cell r="AS148">
            <v>190</v>
          </cell>
          <cell r="AU148">
            <v>670</v>
          </cell>
          <cell r="AV148" t="str">
            <v>≤85</v>
          </cell>
          <cell r="AW148" t="str">
            <v>Контроллер</v>
          </cell>
          <cell r="AX148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8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8" t="str">
            <v>На раме, в кожухе</v>
          </cell>
          <cell r="BA148" t="str">
            <v>прямой</v>
          </cell>
          <cell r="BB148" t="str">
            <v>Электрический</v>
          </cell>
          <cell r="BC148" t="str">
            <v>Винтовой</v>
          </cell>
          <cell r="BD148" t="str">
            <v>Маслозаполненный</v>
          </cell>
          <cell r="BE148" t="str">
            <v>Синхронный на постоянных магнитах</v>
          </cell>
          <cell r="BF148" t="str">
            <v>Частотное (ЧРП)</v>
          </cell>
          <cell r="BG148" t="str">
            <v>Плавный пуск через ЧРП</v>
          </cell>
          <cell r="BH148" t="str">
            <v>Да</v>
          </cell>
          <cell r="BJ148">
            <v>2985</v>
          </cell>
          <cell r="BO148" t="str">
            <v>380 В, 50 Гц</v>
          </cell>
          <cell r="BP148" t="str">
            <v>F</v>
          </cell>
          <cell r="BQ148" t="str">
            <v>IE3</v>
          </cell>
          <cell r="BR148" t="str">
            <v>IP54</v>
          </cell>
          <cell r="BS148" t="str">
            <v>3х(2х150)</v>
          </cell>
          <cell r="BU148">
            <v>4</v>
          </cell>
          <cell r="CC148" t="str">
            <v>64 р. д.</v>
          </cell>
          <cell r="CD148">
            <v>4382894.6080799997</v>
          </cell>
        </row>
        <row r="149">
          <cell r="G149" t="str">
            <v>ЗИФ-00044125</v>
          </cell>
          <cell r="H149" t="str">
            <v>ЗИФ-СВЭ-31,5/1,3 ШМЧ-R</v>
          </cell>
          <cell r="I149" t="str">
            <v>ЗИФ-СВЭ-31,5/1,3 ШМЧ-R. Компрессорная станция (АРМ49-250ШМЧ)</v>
          </cell>
          <cell r="J149" t="str">
            <v>Компрессор ЗИФ. Станция воздушно-компрессорная электрическая ЗИФ-СВЭ-31,5/1,3 ШМЧ-R</v>
          </cell>
          <cell r="K149" t="str">
            <v>Компрессор ЗИФ 250 кВт, 31,5 м3/мин, 13 бар винтовой, с частотным регулированием. ЗИФ-СВЭ-31,5/1,3 ШМЧ-R</v>
          </cell>
          <cell r="L149">
            <v>31.95</v>
          </cell>
          <cell r="O149">
            <v>0</v>
          </cell>
          <cell r="P149">
            <v>13</v>
          </cell>
          <cell r="R149">
            <v>250</v>
          </cell>
          <cell r="X149" t="str">
            <v>+1...+45 °С</v>
          </cell>
          <cell r="Y149" t="str">
            <v>3370*1850*1900</v>
          </cell>
          <cell r="Z149" t="str">
            <v>3370</v>
          </cell>
          <cell r="AA149" t="str">
            <v>1850</v>
          </cell>
          <cell r="AB149" t="str">
            <v>1900</v>
          </cell>
          <cell r="AC149">
            <v>5000</v>
          </cell>
          <cell r="AD149" t="str">
            <v>В помещении</v>
          </cell>
          <cell r="AE149" t="str">
            <v>DN100</v>
          </cell>
          <cell r="AH149">
            <v>80</v>
          </cell>
          <cell r="AI149">
            <v>2000</v>
          </cell>
          <cell r="AJ149" t="str">
            <v>Воздушное</v>
          </cell>
          <cell r="AL149" t="str">
            <v>Похож на Atlas Copco GA 250 VSD 13</v>
          </cell>
          <cell r="AM149" t="str">
            <v>Воздух</v>
          </cell>
          <cell r="AN149" t="str">
            <v>≤3</v>
          </cell>
          <cell r="AO149">
            <v>105</v>
          </cell>
          <cell r="AP149">
            <v>6.5</v>
          </cell>
          <cell r="AR149" t="str">
            <v>+15 ℃ к t°C окр. среды</v>
          </cell>
          <cell r="AS149">
            <v>190</v>
          </cell>
          <cell r="AU149">
            <v>670</v>
          </cell>
          <cell r="AV149" t="str">
            <v>≤85</v>
          </cell>
          <cell r="AW149" t="str">
            <v>Контроллер</v>
          </cell>
          <cell r="AX149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49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49" t="str">
            <v>На раме, в кожухе</v>
          </cell>
          <cell r="BA149" t="str">
            <v>прямой</v>
          </cell>
          <cell r="BB149" t="str">
            <v>Электрический</v>
          </cell>
          <cell r="BC149" t="str">
            <v>Винтовой</v>
          </cell>
          <cell r="BD149" t="str">
            <v>Маслозаполненный</v>
          </cell>
          <cell r="BE149" t="str">
            <v>Синхронный на постоянных магнитах</v>
          </cell>
          <cell r="BF149" t="str">
            <v>Частотное (ЧРП)</v>
          </cell>
          <cell r="BG149" t="str">
            <v>Плавный пуск через ЧРП</v>
          </cell>
          <cell r="BH149" t="str">
            <v>Да</v>
          </cell>
          <cell r="BJ149">
            <v>2985</v>
          </cell>
          <cell r="BO149" t="str">
            <v>380 В, 50 Гц</v>
          </cell>
          <cell r="BP149" t="str">
            <v>F</v>
          </cell>
          <cell r="BQ149" t="str">
            <v>IE3</v>
          </cell>
          <cell r="BR149" t="str">
            <v>IP54</v>
          </cell>
          <cell r="BS149" t="str">
            <v>3х(2х150)</v>
          </cell>
          <cell r="BU149">
            <v>4</v>
          </cell>
          <cell r="CC149" t="str">
            <v>64 р. д.</v>
          </cell>
          <cell r="CD149">
            <v>4390696.9228800004</v>
          </cell>
        </row>
        <row r="150">
          <cell r="G150" t="str">
            <v>ЗИФ-00044126</v>
          </cell>
          <cell r="H150" t="str">
            <v>ЗИФ-СВЭ-49/0,7 ШМЧ-R</v>
          </cell>
          <cell r="I150" t="str">
            <v>ЗИФ-СВЭ-49/0,7 ШМЧ-R. Компрессорная станция (АРМ49-280ШМЧ)</v>
          </cell>
          <cell r="J150" t="str">
            <v>Компрессор ЗИФ. Станция воздушно-компрессорная электрическая ЗИФ-СВЭ-49/0,7 ШМЧ-R</v>
          </cell>
          <cell r="K150" t="str">
            <v>Компрессор ЗИФ 280 кВт, 49 м3/мин, 7 бар винтовой, с частотным регулированием. ЗИФ-СВЭ-49/0,7 ШМЧ-R</v>
          </cell>
          <cell r="L150">
            <v>44.2</v>
          </cell>
          <cell r="O150">
            <v>0</v>
          </cell>
          <cell r="P150">
            <v>7</v>
          </cell>
          <cell r="R150">
            <v>280</v>
          </cell>
          <cell r="X150" t="str">
            <v>+1...+45 °С</v>
          </cell>
          <cell r="Y150" t="str">
            <v>3370*1850*1900</v>
          </cell>
          <cell r="Z150" t="str">
            <v>3370</v>
          </cell>
          <cell r="AA150" t="str">
            <v>1850</v>
          </cell>
          <cell r="AB150" t="str">
            <v>1900</v>
          </cell>
          <cell r="AC150">
            <v>5200</v>
          </cell>
          <cell r="AD150" t="str">
            <v>В помещении</v>
          </cell>
          <cell r="AE150" t="str">
            <v>DN125</v>
          </cell>
          <cell r="AH150">
            <v>80</v>
          </cell>
          <cell r="AI150">
            <v>2000</v>
          </cell>
          <cell r="AJ150" t="str">
            <v>Воздушное</v>
          </cell>
          <cell r="AL150" t="str">
            <v>Похож на Atlas Copco GA 280 VSD 7,5</v>
          </cell>
          <cell r="AM150" t="str">
            <v>Воздух</v>
          </cell>
          <cell r="AN150" t="str">
            <v>≤3</v>
          </cell>
          <cell r="AO150">
            <v>105</v>
          </cell>
          <cell r="AP150">
            <v>6.5</v>
          </cell>
          <cell r="AR150" t="str">
            <v>+15 ℃ к t°C окр. среды</v>
          </cell>
          <cell r="AS150">
            <v>210</v>
          </cell>
          <cell r="AU150">
            <v>670</v>
          </cell>
          <cell r="AV150" t="str">
            <v>≤88</v>
          </cell>
          <cell r="AW150" t="str">
            <v>Контроллер</v>
          </cell>
          <cell r="AX150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0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0" t="str">
            <v>На раме, в кожухе</v>
          </cell>
          <cell r="BA150" t="str">
            <v>прямой</v>
          </cell>
          <cell r="BB150" t="str">
            <v>Электрический</v>
          </cell>
          <cell r="BC150" t="str">
            <v>Винтовой</v>
          </cell>
          <cell r="BD150" t="str">
            <v>Маслозаполненный</v>
          </cell>
          <cell r="BE150" t="str">
            <v>Синхронный на постоянных магнитах</v>
          </cell>
          <cell r="BF150" t="str">
            <v>Частотное (ЧРП)</v>
          </cell>
          <cell r="BG150" t="str">
            <v>Плавный пуск через ЧРП</v>
          </cell>
          <cell r="BH150" t="str">
            <v>Да</v>
          </cell>
          <cell r="BJ150">
            <v>1485</v>
          </cell>
          <cell r="BO150" t="str">
            <v>380 В, 50 Гц</v>
          </cell>
          <cell r="BP150" t="str">
            <v>F</v>
          </cell>
          <cell r="BQ150" t="str">
            <v>IE3</v>
          </cell>
          <cell r="BR150" t="str">
            <v>IP54</v>
          </cell>
          <cell r="BS150" t="str">
            <v>3х(2х185)</v>
          </cell>
          <cell r="BU150">
            <v>4</v>
          </cell>
          <cell r="CC150" t="str">
            <v>64 р. д.</v>
          </cell>
          <cell r="CD150">
            <v>4913050.7525760001</v>
          </cell>
        </row>
        <row r="151">
          <cell r="G151" t="str">
            <v>ЗИФ-00044127</v>
          </cell>
          <cell r="H151" t="str">
            <v>ЗИФ-СВЭ-41/1,0 ШМЧ-R</v>
          </cell>
          <cell r="I151" t="str">
            <v>ЗИФ-СВЭ-41/1,0 ШМЧ-R. Компрессорная станция (АРМ49-280ШМЧ)</v>
          </cell>
          <cell r="J151" t="str">
            <v>Компрессор ЗИФ. Станция воздушно-компрессорная электрическая ЗИФ-СВЭ-41/1,0 ШМЧ-R</v>
          </cell>
          <cell r="K151" t="str">
            <v>Компрессор ЗИФ 280 кВт, 41 м3/мин, 10 бар винтовой, с частотным регулированием. ЗИФ-СВЭ-41/1,0 ШМЧ-R</v>
          </cell>
          <cell r="L151">
            <v>41</v>
          </cell>
          <cell r="O151">
            <v>0</v>
          </cell>
          <cell r="P151">
            <v>10</v>
          </cell>
          <cell r="R151">
            <v>280</v>
          </cell>
          <cell r="X151" t="str">
            <v>+1...+45 °С</v>
          </cell>
          <cell r="Y151" t="str">
            <v>3370*1850*1900</v>
          </cell>
          <cell r="Z151" t="str">
            <v>3370</v>
          </cell>
          <cell r="AA151" t="str">
            <v>1850</v>
          </cell>
          <cell r="AB151" t="str">
            <v>1900</v>
          </cell>
          <cell r="AC151">
            <v>5200</v>
          </cell>
          <cell r="AD151" t="str">
            <v>В помещении</v>
          </cell>
          <cell r="AE151" t="str">
            <v>DN125</v>
          </cell>
          <cell r="AH151">
            <v>80</v>
          </cell>
          <cell r="AI151">
            <v>2000</v>
          </cell>
          <cell r="AJ151" t="str">
            <v>Воздушное</v>
          </cell>
          <cell r="AL151" t="str">
            <v>Похож на Atlas Copco GA 280 VSD 10</v>
          </cell>
          <cell r="AM151" t="str">
            <v>Воздух</v>
          </cell>
          <cell r="AN151" t="str">
            <v>≤3</v>
          </cell>
          <cell r="AO151">
            <v>105</v>
          </cell>
          <cell r="AP151">
            <v>6.5</v>
          </cell>
          <cell r="AR151" t="str">
            <v>+15 ℃ к t°C окр. среды</v>
          </cell>
          <cell r="AS151">
            <v>210</v>
          </cell>
          <cell r="AU151">
            <v>670</v>
          </cell>
          <cell r="AV151" t="str">
            <v>≤88</v>
          </cell>
          <cell r="AW151" t="str">
            <v>Контроллер</v>
          </cell>
          <cell r="AX151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1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1" t="str">
            <v>На раме, в кожухе</v>
          </cell>
          <cell r="BA151" t="str">
            <v>прямой</v>
          </cell>
          <cell r="BB151" t="str">
            <v>Электрический</v>
          </cell>
          <cell r="BC151" t="str">
            <v>Винтовой</v>
          </cell>
          <cell r="BD151" t="str">
            <v>Маслозаполненный</v>
          </cell>
          <cell r="BE151" t="str">
            <v>Синхронный на постоянных магнитах</v>
          </cell>
          <cell r="BF151" t="str">
            <v>Частотное (ЧРП)</v>
          </cell>
          <cell r="BG151" t="str">
            <v>Плавный пуск через ЧРП</v>
          </cell>
          <cell r="BH151" t="str">
            <v>Да</v>
          </cell>
          <cell r="BJ151">
            <v>1485</v>
          </cell>
          <cell r="BO151" t="str">
            <v>380 В, 50 Гц</v>
          </cell>
          <cell r="BP151" t="str">
            <v>F</v>
          </cell>
          <cell r="BQ151" t="str">
            <v>IE3</v>
          </cell>
          <cell r="BR151" t="str">
            <v>IP54</v>
          </cell>
          <cell r="BS151" t="str">
            <v>3х(2х185)</v>
          </cell>
          <cell r="BU151">
            <v>4</v>
          </cell>
          <cell r="CC151" t="str">
            <v>64 р. д.</v>
          </cell>
          <cell r="CD151">
            <v>4913050.7525760001</v>
          </cell>
        </row>
        <row r="152">
          <cell r="G152" t="str">
            <v>ЗИФ-00044128</v>
          </cell>
          <cell r="H152" t="str">
            <v>ЗИФ-СВЭ-36/1,3 ШМЧ-R</v>
          </cell>
          <cell r="I152" t="str">
            <v>ЗИФ-СВЭ-36/1,3 ШМЧ-R. Компрессорная станция (АРМ49-280ШМЧ)</v>
          </cell>
          <cell r="J152" t="str">
            <v>Компрессор ЗИФ. Станция воздушно-компрессорная электрическая ЗИФ-СВЭ-36/1,3 ШМ-R</v>
          </cell>
          <cell r="K152" t="str">
            <v>Компрессор ЗИФ 280 кВт, 36 м3/мин, 13 бар винтовой, с частотным регулированием. ЗИФ-СВЭ-36/1,3 ШМЧ-R</v>
          </cell>
          <cell r="L152">
            <v>36</v>
          </cell>
          <cell r="O152">
            <v>0</v>
          </cell>
          <cell r="P152">
            <v>13</v>
          </cell>
          <cell r="R152">
            <v>280</v>
          </cell>
          <cell r="X152" t="str">
            <v>+1...+45 °С</v>
          </cell>
          <cell r="Y152" t="str">
            <v>3370*1850*1900</v>
          </cell>
          <cell r="Z152" t="str">
            <v>3370</v>
          </cell>
          <cell r="AA152" t="str">
            <v>1850</v>
          </cell>
          <cell r="AB152" t="str">
            <v>1900</v>
          </cell>
          <cell r="AC152">
            <v>5200</v>
          </cell>
          <cell r="AD152" t="str">
            <v>В помещении</v>
          </cell>
          <cell r="AE152" t="str">
            <v>DN125</v>
          </cell>
          <cell r="AH152">
            <v>80</v>
          </cell>
          <cell r="AI152">
            <v>2000</v>
          </cell>
          <cell r="AJ152" t="str">
            <v>Воздушное</v>
          </cell>
          <cell r="AL152" t="str">
            <v>Похож на Atlas Copco GA 280 VSD 13</v>
          </cell>
          <cell r="AM152" t="str">
            <v>Воздух</v>
          </cell>
          <cell r="AN152" t="str">
            <v>≤3</v>
          </cell>
          <cell r="AO152">
            <v>105</v>
          </cell>
          <cell r="AP152">
            <v>6.5</v>
          </cell>
          <cell r="AR152" t="str">
            <v>+15 ℃ к t°C окр. среды</v>
          </cell>
          <cell r="AS152">
            <v>210</v>
          </cell>
          <cell r="AU152">
            <v>670</v>
          </cell>
          <cell r="AV152" t="str">
            <v>≤88</v>
          </cell>
          <cell r="AW152" t="str">
            <v>Контроллер</v>
          </cell>
          <cell r="AX152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2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2" t="str">
            <v>На раме, в кожухе</v>
          </cell>
          <cell r="BA152" t="str">
            <v>прямой</v>
          </cell>
          <cell r="BB152" t="str">
            <v>Электрический</v>
          </cell>
          <cell r="BC152" t="str">
            <v>Винтовой</v>
          </cell>
          <cell r="BD152" t="str">
            <v>Маслозаполненный</v>
          </cell>
          <cell r="BE152" t="str">
            <v>Синхронный на постоянных магнитах</v>
          </cell>
          <cell r="BF152" t="str">
            <v>Частотное (ЧРП)</v>
          </cell>
          <cell r="BG152" t="str">
            <v>Плавный пуск через ЧРП</v>
          </cell>
          <cell r="BH152" t="str">
            <v>Да</v>
          </cell>
          <cell r="BJ152">
            <v>1485</v>
          </cell>
          <cell r="BO152" t="str">
            <v>380 В, 50 Гц</v>
          </cell>
          <cell r="BP152" t="str">
            <v>F</v>
          </cell>
          <cell r="BQ152" t="str">
            <v>IE3</v>
          </cell>
          <cell r="BR152" t="str">
            <v>IP54</v>
          </cell>
          <cell r="BS152" t="str">
            <v>3х(2х185)</v>
          </cell>
          <cell r="BU152">
            <v>4</v>
          </cell>
          <cell r="CC152" t="str">
            <v>64 р. д.</v>
          </cell>
          <cell r="CD152">
            <v>4913050.7525760001</v>
          </cell>
        </row>
        <row r="153">
          <cell r="G153" t="str">
            <v>ЗИФ-00044129</v>
          </cell>
          <cell r="H153" t="str">
            <v>ЗИФ-СВЭ-52,5/0,7 ШМЧ-R</v>
          </cell>
          <cell r="I153" t="str">
            <v>ЗИФ-СВЭ-52,5/0,7 ШМЧ-R. Компрессорная станция (АРМ49-315ШМЧ)</v>
          </cell>
          <cell r="J153" t="str">
            <v>Компрессор ЗИФ. Станция воздушно-компрессорная электрическая ЗИФ-СВЭ-52,5/0,7 ШМЧ-R</v>
          </cell>
          <cell r="K153" t="str">
            <v>Компрессор ЗИФ 315 кВт, 52,5 м3/мин, 7 бар винтовой, с частотным регулированием. ЗИФ-СВЭ-52,5/0,7 ШМЧ-R</v>
          </cell>
          <cell r="L153">
            <v>50.3</v>
          </cell>
          <cell r="O153">
            <v>0</v>
          </cell>
          <cell r="P153">
            <v>7</v>
          </cell>
          <cell r="R153">
            <v>315</v>
          </cell>
          <cell r="X153" t="str">
            <v>+1...+45 °С</v>
          </cell>
          <cell r="Y153" t="str">
            <v>3770*2150*2250</v>
          </cell>
          <cell r="Z153" t="str">
            <v>3770</v>
          </cell>
          <cell r="AA153" t="str">
            <v>2150</v>
          </cell>
          <cell r="AB153" t="str">
            <v>2250</v>
          </cell>
          <cell r="AC153">
            <v>6100</v>
          </cell>
          <cell r="AD153" t="str">
            <v>В помещении</v>
          </cell>
          <cell r="AE153" t="str">
            <v>DN125</v>
          </cell>
          <cell r="AH153">
            <v>80</v>
          </cell>
          <cell r="AI153">
            <v>2000</v>
          </cell>
          <cell r="AJ153" t="str">
            <v>Воздушное</v>
          </cell>
          <cell r="AL153" t="str">
            <v>Похож на Atlas Copco GA 315 VSD 7,5</v>
          </cell>
          <cell r="AM153" t="str">
            <v>Воздух</v>
          </cell>
          <cell r="AN153" t="str">
            <v>≤3</v>
          </cell>
          <cell r="AO153">
            <v>105</v>
          </cell>
          <cell r="AP153">
            <v>6.5</v>
          </cell>
          <cell r="AR153" t="str">
            <v>+15 ℃ к t°C окр. среды</v>
          </cell>
          <cell r="AS153">
            <v>260</v>
          </cell>
          <cell r="AU153">
            <v>670</v>
          </cell>
          <cell r="AV153" t="str">
            <v>≤88</v>
          </cell>
          <cell r="AW153" t="str">
            <v>Контроллер</v>
          </cell>
          <cell r="AX153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3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3" t="str">
            <v>На раме, в кожухе</v>
          </cell>
          <cell r="BA153" t="str">
            <v>прямой</v>
          </cell>
          <cell r="BB153" t="str">
            <v>Электрический</v>
          </cell>
          <cell r="BC153" t="str">
            <v>Винтовой</v>
          </cell>
          <cell r="BD153" t="str">
            <v>Маслозаполненный</v>
          </cell>
          <cell r="BE153" t="str">
            <v>Синхронный на постоянных магнитах</v>
          </cell>
          <cell r="BF153" t="str">
            <v>Частотное (ЧРП)</v>
          </cell>
          <cell r="BG153" t="str">
            <v>Плавный пуск через ЧРП</v>
          </cell>
          <cell r="BH153" t="str">
            <v>Да</v>
          </cell>
          <cell r="BJ153">
            <v>3200</v>
          </cell>
          <cell r="BO153" t="str">
            <v>380 В, 50 Гц</v>
          </cell>
          <cell r="BP153" t="str">
            <v>F</v>
          </cell>
          <cell r="BQ153" t="str">
            <v>IE3</v>
          </cell>
          <cell r="BR153" t="str">
            <v>IP54</v>
          </cell>
          <cell r="BS153" t="str">
            <v>3х(2х185)</v>
          </cell>
          <cell r="BU153">
            <v>5.5</v>
          </cell>
          <cell r="CC153" t="str">
            <v>64 р. д.</v>
          </cell>
          <cell r="CD153">
            <v>5940325.8114719996</v>
          </cell>
        </row>
        <row r="154">
          <cell r="G154" t="str">
            <v>ЗИФ-00044130</v>
          </cell>
          <cell r="H154" t="str">
            <v>ЗИФ-СВЭ-45/1,0 ШМЧ-R</v>
          </cell>
          <cell r="I154" t="str">
            <v>ЗИФ-СВЭ-45/1,0 ШМЧ-R. Компрессорная станция (АРМ49-315ШМЧ)</v>
          </cell>
          <cell r="J154" t="str">
            <v>Компрессор ЗИФ. Станция воздушно-компрессорная электрическая ЗИФ-СВЭ-45/1,0 ШМЧ-R</v>
          </cell>
          <cell r="K154" t="str">
            <v>Компрессор ЗИФ 315 кВт, 45 м3/мин, 10 бар винтовой, с частотным регулированием. ЗИФ-СВЭ-45/1,0 ШМЧ-R</v>
          </cell>
          <cell r="L154">
            <v>43.5</v>
          </cell>
          <cell r="O154">
            <v>0</v>
          </cell>
          <cell r="P154">
            <v>10</v>
          </cell>
          <cell r="R154">
            <v>315</v>
          </cell>
          <cell r="X154" t="str">
            <v>+1...+45 °С</v>
          </cell>
          <cell r="Y154" t="str">
            <v>3770*2150*2250</v>
          </cell>
          <cell r="Z154" t="str">
            <v>3770</v>
          </cell>
          <cell r="AA154" t="str">
            <v>2150</v>
          </cell>
          <cell r="AB154" t="str">
            <v>2250</v>
          </cell>
          <cell r="AC154">
            <v>6100</v>
          </cell>
          <cell r="AD154" t="str">
            <v>В помещении</v>
          </cell>
          <cell r="AE154" t="str">
            <v>DN125</v>
          </cell>
          <cell r="AH154">
            <v>80</v>
          </cell>
          <cell r="AI154">
            <v>2000</v>
          </cell>
          <cell r="AJ154" t="str">
            <v>Воздушное</v>
          </cell>
          <cell r="AL154" t="str">
            <v>Похож на Atlas Copco GA 315 VSD 10</v>
          </cell>
          <cell r="AM154" t="str">
            <v>Воздух</v>
          </cell>
          <cell r="AN154" t="str">
            <v>≤3</v>
          </cell>
          <cell r="AO154">
            <v>105</v>
          </cell>
          <cell r="AP154">
            <v>6.5</v>
          </cell>
          <cell r="AR154" t="str">
            <v>+15 ℃ к t°C окр. среды</v>
          </cell>
          <cell r="AS154">
            <v>260</v>
          </cell>
          <cell r="AU154">
            <v>670</v>
          </cell>
          <cell r="AV154" t="str">
            <v>≤88</v>
          </cell>
          <cell r="AW154" t="str">
            <v>Контроллер</v>
          </cell>
          <cell r="AX154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4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4" t="str">
            <v>На раме, в кожухе</v>
          </cell>
          <cell r="BA154" t="str">
            <v>прямой</v>
          </cell>
          <cell r="BB154" t="str">
            <v>Электрический</v>
          </cell>
          <cell r="BC154" t="str">
            <v>Винтовой</v>
          </cell>
          <cell r="BD154" t="str">
            <v>Маслозаполненный</v>
          </cell>
          <cell r="BE154" t="str">
            <v>Синхронный на постоянных магнитах</v>
          </cell>
          <cell r="BF154" t="str">
            <v>Частотное (ЧРП)</v>
          </cell>
          <cell r="BG154" t="str">
            <v>Плавный пуск через ЧРП</v>
          </cell>
          <cell r="BH154" t="str">
            <v>Да</v>
          </cell>
          <cell r="BJ154">
            <v>3000</v>
          </cell>
          <cell r="BO154" t="str">
            <v>380 В, 50 Гц</v>
          </cell>
          <cell r="BP154" t="str">
            <v>F</v>
          </cell>
          <cell r="BQ154" t="str">
            <v>IE3</v>
          </cell>
          <cell r="BR154" t="str">
            <v>IP54</v>
          </cell>
          <cell r="BS154" t="str">
            <v>3х(2х185)</v>
          </cell>
          <cell r="BU154">
            <v>5.5</v>
          </cell>
          <cell r="CC154" t="str">
            <v>64 р. д.</v>
          </cell>
          <cell r="CD154">
            <v>5940325.8114719996</v>
          </cell>
        </row>
        <row r="155">
          <cell r="G155" t="str">
            <v>ЗИФ-00044131</v>
          </cell>
          <cell r="H155" t="str">
            <v>ЗИФ-СВЭ-45/1,0 ШМЧ-R</v>
          </cell>
          <cell r="I155" t="str">
            <v>ЗИФ-СВЭ-40/1,3 ШМЧ-R. Компрессорная станция (АРМ49-315ШМЧ)</v>
          </cell>
          <cell r="J155" t="str">
            <v>Компрессор ЗИФ. Станция воздушно-компрессорная электрическая ЗИФ-СВЭ-45/1,0 ШМЧ-R</v>
          </cell>
          <cell r="K155" t="str">
            <v>Компрессор ЗИФ 315 кВт, 40 м3/мин, 13 бар винтовой, с частотным регулированием. ЗИФ-СВЭ-45/1,0 ШМЧ-R</v>
          </cell>
          <cell r="L155">
            <v>37.700000000000003</v>
          </cell>
          <cell r="O155">
            <v>0</v>
          </cell>
          <cell r="P155">
            <v>13</v>
          </cell>
          <cell r="R155">
            <v>315</v>
          </cell>
          <cell r="X155" t="str">
            <v>+1...+45 °С</v>
          </cell>
          <cell r="Y155" t="str">
            <v>3770*2150*2250</v>
          </cell>
          <cell r="Z155" t="str">
            <v>3770</v>
          </cell>
          <cell r="AA155" t="str">
            <v>2150</v>
          </cell>
          <cell r="AB155" t="str">
            <v>2250</v>
          </cell>
          <cell r="AC155">
            <v>6100</v>
          </cell>
          <cell r="AD155" t="str">
            <v>В помещении</v>
          </cell>
          <cell r="AE155" t="str">
            <v>DN125</v>
          </cell>
          <cell r="AH155">
            <v>80</v>
          </cell>
          <cell r="AI155">
            <v>2000</v>
          </cell>
          <cell r="AJ155" t="str">
            <v>Воздушное</v>
          </cell>
          <cell r="AL155" t="str">
            <v>Похож на Atlas Copco GA 315 VSD 13</v>
          </cell>
          <cell r="AM155" t="str">
            <v>Воздух</v>
          </cell>
          <cell r="AN155" t="str">
            <v>≤3</v>
          </cell>
          <cell r="AO155">
            <v>105</v>
          </cell>
          <cell r="AP155">
            <v>6.5</v>
          </cell>
          <cell r="AR155" t="str">
            <v>+15 ℃ к t°C окр. среды</v>
          </cell>
          <cell r="AS155">
            <v>260</v>
          </cell>
          <cell r="AU155">
            <v>670</v>
          </cell>
          <cell r="AV155" t="str">
            <v>≤88</v>
          </cell>
          <cell r="AW155" t="str">
            <v>Контроллер</v>
          </cell>
          <cell r="AX155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5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5" t="str">
            <v>На раме, в кожухе</v>
          </cell>
          <cell r="BA155" t="str">
            <v>прямой</v>
          </cell>
          <cell r="BB155" t="str">
            <v>Электрический</v>
          </cell>
          <cell r="BC155" t="str">
            <v>Винтовой</v>
          </cell>
          <cell r="BD155" t="str">
            <v>Маслозаполненный</v>
          </cell>
          <cell r="BE155" t="str">
            <v>Синхронный на постоянных магнитах</v>
          </cell>
          <cell r="BF155" t="str">
            <v>Частотное (ЧРП)</v>
          </cell>
          <cell r="BG155" t="str">
            <v>Плавный пуск через ЧРП</v>
          </cell>
          <cell r="BH155" t="str">
            <v>Да</v>
          </cell>
          <cell r="BJ155">
            <v>2800</v>
          </cell>
          <cell r="BO155" t="str">
            <v>380 В, 50 Гц</v>
          </cell>
          <cell r="BP155" t="str">
            <v>F</v>
          </cell>
          <cell r="BQ155" t="str">
            <v>IE3</v>
          </cell>
          <cell r="BR155" t="str">
            <v>IP54</v>
          </cell>
          <cell r="BS155" t="str">
            <v>3х(2х185)</v>
          </cell>
          <cell r="BU155">
            <v>5.5</v>
          </cell>
          <cell r="CC155" t="str">
            <v>64 р. д.</v>
          </cell>
          <cell r="CD155">
            <v>5940325.8114719996</v>
          </cell>
        </row>
        <row r="156">
          <cell r="G156" t="str">
            <v>ЗИФ-00044132</v>
          </cell>
          <cell r="H156" t="str">
            <v>ЗИФ-СВЭ-64/0,7 ШМЧ-R</v>
          </cell>
          <cell r="I156" t="str">
            <v>ЗИФ-СВЭ-64/0,7 ШМЧ-R. Компрессорная станция (АРМ49-355ШМЧ)</v>
          </cell>
          <cell r="J156" t="str">
            <v>Компрессор ЗИФ. Станция воздушно-компрессорная электрическая ЗИФ-СВЭ-64/0,7 ШМЧ-R</v>
          </cell>
          <cell r="K156" t="str">
            <v>Компрессор ЗИФ 355 кВт, 64 м3/мин, 7 бар винтовой, с частотным регулированием. ЗИФ-СВЭ-64/0,7 ШМЧ-R</v>
          </cell>
          <cell r="L156">
            <v>64</v>
          </cell>
          <cell r="O156">
            <v>0</v>
          </cell>
          <cell r="P156">
            <v>7</v>
          </cell>
          <cell r="R156">
            <v>355</v>
          </cell>
          <cell r="X156" t="str">
            <v>+1...+45 °С</v>
          </cell>
          <cell r="Y156" t="str">
            <v>4200*2150*2350</v>
          </cell>
          <cell r="Z156" t="str">
            <v>4200</v>
          </cell>
          <cell r="AA156" t="str">
            <v>2150</v>
          </cell>
          <cell r="AB156" t="str">
            <v>2350</v>
          </cell>
          <cell r="AC156">
            <v>8500</v>
          </cell>
          <cell r="AD156" t="str">
            <v>В помещении</v>
          </cell>
          <cell r="AE156" t="str">
            <v>DN125</v>
          </cell>
          <cell r="AH156">
            <v>80</v>
          </cell>
          <cell r="AI156">
            <v>2000</v>
          </cell>
          <cell r="AJ156" t="str">
            <v>Воздушное</v>
          </cell>
          <cell r="AL156" t="str">
            <v>Похож на Atlas Copco GA 355 VSD 7,5</v>
          </cell>
          <cell r="AM156" t="str">
            <v>Воздух</v>
          </cell>
          <cell r="AN156" t="str">
            <v>≤3</v>
          </cell>
          <cell r="AO156">
            <v>105</v>
          </cell>
          <cell r="AP156">
            <v>6.5</v>
          </cell>
          <cell r="AR156" t="str">
            <v>+15 ℃ к t°C окр. среды</v>
          </cell>
          <cell r="AS156">
            <v>290</v>
          </cell>
          <cell r="AU156">
            <v>1500</v>
          </cell>
          <cell r="AV156" t="str">
            <v>≤85</v>
          </cell>
          <cell r="AW156" t="str">
            <v>Контроллер</v>
          </cell>
          <cell r="AX156" t="str">
            <v>Датчик температуры, датчик давления, защита от перегрузки по току, защита от перекоса фаз, защита от некорректного напряжения</v>
          </cell>
          <cell r="AY156" t="str">
            <v>Измерения энергопотребления, включение/выключение по расписанию, управление инвертором (при его наличии); защита двигателя от обрыва фазы, перегрузки по току, дисбаланса тока, высокого и низкого напряжения.</v>
          </cell>
          <cell r="AZ156" t="str">
            <v>На раме, в кожухе</v>
          </cell>
          <cell r="BA156" t="str">
            <v>прямой</v>
          </cell>
          <cell r="BB156" t="str">
            <v>Электрический</v>
          </cell>
          <cell r="BC156" t="str">
            <v>Винтовой</v>
          </cell>
          <cell r="BD156" t="str">
            <v>Маслозаполненный</v>
          </cell>
          <cell r="BE156" t="str">
            <v>Синхронный на постоянных магнитах</v>
          </cell>
          <cell r="BF156" t="str">
            <v>Частотное (ЧРП)</v>
          </cell>
          <cell r="BG156" t="str">
            <v>Плавный пуск через ЧРП</v>
          </cell>
          <cell r="BH156" t="str">
            <v>Да</v>
          </cell>
          <cell r="BJ156">
            <v>1500</v>
          </cell>
          <cell r="BO156" t="str">
            <v>380 В, 50 Гц</v>
          </cell>
          <cell r="BP156" t="str">
            <v>F</v>
          </cell>
          <cell r="BQ156" t="str">
            <v>IE3</v>
          </cell>
          <cell r="BR156" t="str">
            <v>IP54</v>
          </cell>
          <cell r="BU156" t="str">
            <v>2х5,5</v>
          </cell>
          <cell r="CC156" t="str">
            <v>64 р. д.</v>
          </cell>
          <cell r="CD156">
            <v>12299167.788815999</v>
          </cell>
        </row>
        <row r="157">
          <cell r="G157" t="str">
            <v>02.03. Электрические передвижные. Полная защита от осадков (18,5 - 90 кВт) до -40 ˚С</v>
          </cell>
        </row>
        <row r="158">
          <cell r="G158" t="str">
            <v>02.03.01. Передвижные до -40 ˚С. Полная защита от осадков</v>
          </cell>
        </row>
        <row r="159">
          <cell r="G159" t="str">
            <v>ЗИФ-00043752</v>
          </cell>
          <cell r="H159" t="str">
            <v>ЗИФ-СВЭ-3,0/0,7-R</v>
          </cell>
          <cell r="I159" t="str">
            <v>ЗИФ-СВЭ-3,0/0,7-R в кожухе. Компрессорная станция (АРМ19-22)</v>
          </cell>
          <cell r="J159" t="str">
            <v>Компрессор ЗИФ. Станция воздушно-компрессорная электрическая ЗИФ-СВЭ-3,0/0,7-R в кожухе</v>
          </cell>
          <cell r="K159" t="str">
            <v>Компрессор ЗИФ винтовой передвижной 18,5 кВт, до -20 ℃, 3 м3/мин, 7 бар, Полная защита от осадков. ЗИФ-СВЭ-3,0/0,7-R</v>
          </cell>
          <cell r="L159">
            <v>3</v>
          </cell>
          <cell r="O159">
            <v>0</v>
          </cell>
          <cell r="P159">
            <v>7</v>
          </cell>
          <cell r="R159">
            <v>18.5</v>
          </cell>
          <cell r="X159" t="str">
            <v>-20°... +40°С</v>
          </cell>
          <cell r="Y159" t="str">
            <v>1500*870*1140</v>
          </cell>
          <cell r="Z159" t="str">
            <v>1500</v>
          </cell>
          <cell r="AA159" t="str">
            <v>870</v>
          </cell>
          <cell r="AB159" t="str">
            <v>1140</v>
          </cell>
          <cell r="AC159">
            <v>505</v>
          </cell>
          <cell r="AD159" t="str">
            <v>Уличное</v>
          </cell>
          <cell r="AE159" t="str">
            <v>3хG3/4"</v>
          </cell>
          <cell r="AH159">
            <v>85</v>
          </cell>
          <cell r="AI159">
            <v>1500</v>
          </cell>
          <cell r="AJ159" t="str">
            <v>Воздушное</v>
          </cell>
          <cell r="AK159">
            <v>1</v>
          </cell>
          <cell r="AM159" t="str">
            <v>Воздух</v>
          </cell>
          <cell r="AN159" t="str">
            <v>≤3,5</v>
          </cell>
          <cell r="AO159">
            <v>105</v>
          </cell>
          <cell r="AP159">
            <v>3.5</v>
          </cell>
          <cell r="AR159" t="str">
            <v>плюс 40 ℃ к t°C окр, среды</v>
          </cell>
          <cell r="AU159">
            <v>33</v>
          </cell>
          <cell r="AV159" t="str">
            <v>≤90</v>
          </cell>
          <cell r="AW159" t="str">
            <v>Аналоговая</v>
          </cell>
          <cell r="AX15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5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59" t="str">
            <v>На раме, в кожухе</v>
          </cell>
          <cell r="BA159" t="str">
            <v>прямой</v>
          </cell>
          <cell r="BB159" t="str">
            <v>Электрический</v>
          </cell>
          <cell r="BC159" t="str">
            <v>Винтовой</v>
          </cell>
          <cell r="BD159" t="str">
            <v>Маслозаполненный</v>
          </cell>
          <cell r="BE159" t="str">
            <v>Асинхронный</v>
          </cell>
          <cell r="BF159" t="str">
            <v>Дросселирование на всасывании + пуск-остановка</v>
          </cell>
          <cell r="BG159" t="str">
            <v>Звезда-треугольник (Y-△)</v>
          </cell>
          <cell r="BH159" t="str">
            <v>Нет</v>
          </cell>
          <cell r="BO159" t="str">
            <v>380 В, 50 Гц</v>
          </cell>
          <cell r="BP159" t="str">
            <v>F</v>
          </cell>
          <cell r="BQ159" t="str">
            <v>IE2</v>
          </cell>
          <cell r="BR159" t="str">
            <v>IP 54</v>
          </cell>
          <cell r="BS159" t="str">
            <v>3х16</v>
          </cell>
          <cell r="BU159">
            <v>0.35</v>
          </cell>
          <cell r="CC159" t="str">
            <v>В наличии</v>
          </cell>
          <cell r="CD159">
            <v>657656.86</v>
          </cell>
        </row>
        <row r="160">
          <cell r="G160" t="str">
            <v>ЗИФ-00043753</v>
          </cell>
          <cell r="H160" t="str">
            <v xml:space="preserve">ЗИФ-СВЭ-3,0/0,7-R </v>
          </cell>
          <cell r="I160" t="str">
            <v>ЗИФ-СВЭ-3,0/0,7-R в кожухе с пакетом "Север". Компрессорная станция (АРМ19-22)</v>
          </cell>
          <cell r="J160" t="str">
            <v>Компрессор ЗИФ. Станция воздушно-компрессорная электрическая ЗИФ-СВЭ-3,0/0,7-R в кожухе с пакетом "Север"</v>
          </cell>
          <cell r="K160" t="str">
            <v xml:space="preserve">Компрессор ЗИФ винтовой передвижной 18,5 кВт, до -40 ℃, 3 м3/мин, 7 бар. Полная защита от осадков. ЗИФ-СВЭ-3,0/0,7-R </v>
          </cell>
          <cell r="L160">
            <v>3</v>
          </cell>
          <cell r="O160">
            <v>0</v>
          </cell>
          <cell r="P160">
            <v>7</v>
          </cell>
          <cell r="R160">
            <v>18.5</v>
          </cell>
          <cell r="X160" t="str">
            <v>-40°... +40°С</v>
          </cell>
          <cell r="Y160" t="str">
            <v>1500*870*1140</v>
          </cell>
          <cell r="Z160" t="str">
            <v>1500</v>
          </cell>
          <cell r="AA160" t="str">
            <v>870</v>
          </cell>
          <cell r="AB160" t="str">
            <v>1140</v>
          </cell>
          <cell r="AC160">
            <v>510</v>
          </cell>
          <cell r="AD160" t="str">
            <v>Уличное</v>
          </cell>
          <cell r="AE160" t="str">
            <v>3хG3/4"</v>
          </cell>
          <cell r="AH160">
            <v>85</v>
          </cell>
          <cell r="AI160">
            <v>1500</v>
          </cell>
          <cell r="AJ160" t="str">
            <v>Воздушное</v>
          </cell>
          <cell r="AK160">
            <v>1</v>
          </cell>
          <cell r="AM160" t="str">
            <v>Воздух</v>
          </cell>
          <cell r="AN160" t="str">
            <v>≤3,5</v>
          </cell>
          <cell r="AO160">
            <v>105</v>
          </cell>
          <cell r="AP160">
            <v>3.5</v>
          </cell>
          <cell r="AR160" t="str">
            <v>плюс 40 ℃ к t°C окр. среды</v>
          </cell>
          <cell r="AU160">
            <v>33</v>
          </cell>
          <cell r="AV160" t="str">
            <v>≤90</v>
          </cell>
          <cell r="AW160" t="str">
            <v>Аналоговая</v>
          </cell>
          <cell r="AX16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0" t="str">
            <v>На раме, в кожухе</v>
          </cell>
          <cell r="BA160" t="str">
            <v>прямой</v>
          </cell>
          <cell r="BB160" t="str">
            <v>Электрический</v>
          </cell>
          <cell r="BC160" t="str">
            <v>Винтовой</v>
          </cell>
          <cell r="BD160" t="str">
            <v>Маслозаполненный</v>
          </cell>
          <cell r="BE160" t="str">
            <v>Асинхронный</v>
          </cell>
          <cell r="BF160" t="str">
            <v>Дросселирование на всасывании + пуск-остановка</v>
          </cell>
          <cell r="BG160" t="str">
            <v>Звезда-треугольник (Y-△)</v>
          </cell>
          <cell r="BH160" t="str">
            <v>Нет</v>
          </cell>
          <cell r="BO160" t="str">
            <v>380 В, 50 Гц</v>
          </cell>
          <cell r="BP160" t="str">
            <v>F</v>
          </cell>
          <cell r="BQ160" t="str">
            <v>IE2</v>
          </cell>
          <cell r="BR160" t="str">
            <v>IP 54</v>
          </cell>
          <cell r="BS160" t="str">
            <v>3х16</v>
          </cell>
          <cell r="BU160">
            <v>0.35</v>
          </cell>
          <cell r="CC160" t="str">
            <v>В наличии</v>
          </cell>
          <cell r="CD160">
            <v>752969.36</v>
          </cell>
        </row>
        <row r="161">
          <cell r="G161" t="str">
            <v>ЗИФ-00043774</v>
          </cell>
          <cell r="H161" t="str">
            <v>ЗИФ-СВЭ-4,0/0,7-R</v>
          </cell>
          <cell r="I161" t="str">
            <v>ЗИФ-СВЭ-4,0/0,7-R в кожухе. Компрессорная станция (АРМ19-11)</v>
          </cell>
          <cell r="J161" t="str">
            <v>Компрессор ЗИФ. Станция воздушно-компрессорная электрическая ЗИФ-СВЭ-4,0/0,7-R в кожухе</v>
          </cell>
          <cell r="K161" t="str">
            <v>Компрессор ЗИФ винтовой передвижной 22 кВт, до -20 ℃, 4 м3/мин, 7 бар. Полная защита от осадков. ЗИФ-СВЭ-4,0/0,7-R</v>
          </cell>
          <cell r="L161">
            <v>4</v>
          </cell>
          <cell r="O161">
            <v>0</v>
          </cell>
          <cell r="P161">
            <v>7</v>
          </cell>
          <cell r="R161">
            <v>22</v>
          </cell>
          <cell r="X161" t="str">
            <v>-20°... +40°С</v>
          </cell>
          <cell r="Y161" t="str">
            <v>1500*870*1140</v>
          </cell>
          <cell r="Z161" t="str">
            <v>1500</v>
          </cell>
          <cell r="AA161" t="str">
            <v>870</v>
          </cell>
          <cell r="AB161" t="str">
            <v>1140</v>
          </cell>
          <cell r="AC161">
            <v>530</v>
          </cell>
          <cell r="AD161" t="str">
            <v>Уличное</v>
          </cell>
          <cell r="AE161" t="str">
            <v>3хG3/4"</v>
          </cell>
          <cell r="AH161">
            <v>85</v>
          </cell>
          <cell r="AI161">
            <v>1500</v>
          </cell>
          <cell r="AJ161" t="str">
            <v>Воздушное</v>
          </cell>
          <cell r="AK161">
            <v>1</v>
          </cell>
          <cell r="AM161" t="str">
            <v>Воздух</v>
          </cell>
          <cell r="AN161" t="str">
            <v>≤3,5</v>
          </cell>
          <cell r="AO161">
            <v>105</v>
          </cell>
          <cell r="AP161">
            <v>3.5</v>
          </cell>
          <cell r="AR161" t="str">
            <v>плюс 40 ℃ к t°C окр. среды</v>
          </cell>
          <cell r="AU161">
            <v>44</v>
          </cell>
          <cell r="AV161" t="str">
            <v>≤85</v>
          </cell>
          <cell r="AW161" t="str">
            <v>Аналоговая</v>
          </cell>
          <cell r="AX16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1" t="str">
            <v>На раме, в кожухе</v>
          </cell>
          <cell r="BA161" t="str">
            <v>прямой</v>
          </cell>
          <cell r="BB161" t="str">
            <v>Электрический</v>
          </cell>
          <cell r="BC161" t="str">
            <v>Винтовой</v>
          </cell>
          <cell r="BD161" t="str">
            <v>Маслозаполненный</v>
          </cell>
          <cell r="BE161" t="str">
            <v>Асинхронный</v>
          </cell>
          <cell r="BF161" t="str">
            <v>Дросселирование на всасывании + пуск-остановка</v>
          </cell>
          <cell r="BG161" t="str">
            <v>Звезда-треугольник (Y-△)</v>
          </cell>
          <cell r="BH161" t="str">
            <v>Нет</v>
          </cell>
          <cell r="BO161" t="str">
            <v>380 В, 50 Гц</v>
          </cell>
          <cell r="BP161" t="str">
            <v>F</v>
          </cell>
          <cell r="BQ161" t="str">
            <v>IE2</v>
          </cell>
          <cell r="BR161" t="str">
            <v>IP 54</v>
          </cell>
          <cell r="BS161" t="str">
            <v>3х16</v>
          </cell>
          <cell r="BU161">
            <v>0.35</v>
          </cell>
          <cell r="CC161" t="str">
            <v>В наличии</v>
          </cell>
          <cell r="CD161">
            <v>705827.34</v>
          </cell>
        </row>
        <row r="162">
          <cell r="G162" t="str">
            <v>ЗИФ-00043778</v>
          </cell>
          <cell r="H162" t="str">
            <v>ЗИФ-СВЭ-4,0/0,7-R</v>
          </cell>
          <cell r="I162" t="str">
            <v>ЗИФ-СВЭ-4,0/0,7-R в кожухе с пакетом "Север". Компрессорная станция (АРМ19-11)</v>
          </cell>
          <cell r="J162" t="str">
            <v>Компрессор ЗИФ. Станция воздушно-компрессорная электрическая ЗИФ-СВЭ-4,0/0,7-R в кожухе с пакетом "Север"</v>
          </cell>
          <cell r="K162" t="str">
            <v>Компрессор ЗИФ винтовой передвижной 22 кВт, до -40 ℃, 4 м3/мин, 7 бар. Полная защита от осадков. ЗИФ-СВЭ-4,0/0,7-R</v>
          </cell>
          <cell r="L162">
            <v>4</v>
          </cell>
          <cell r="O162">
            <v>0</v>
          </cell>
          <cell r="P162">
            <v>7</v>
          </cell>
          <cell r="R162">
            <v>22</v>
          </cell>
          <cell r="X162" t="str">
            <v>-40°... +40°С</v>
          </cell>
          <cell r="Y162" t="str">
            <v>1500*870*1140</v>
          </cell>
          <cell r="Z162" t="str">
            <v>1500</v>
          </cell>
          <cell r="AA162" t="str">
            <v>870</v>
          </cell>
          <cell r="AB162" t="str">
            <v>1140</v>
          </cell>
          <cell r="AC162">
            <v>535</v>
          </cell>
          <cell r="AD162" t="str">
            <v>Уличное</v>
          </cell>
          <cell r="AE162" t="str">
            <v>3хG3/4"</v>
          </cell>
          <cell r="AH162">
            <v>85</v>
          </cell>
          <cell r="AI162">
            <v>1500</v>
          </cell>
          <cell r="AJ162" t="str">
            <v>Воздушное</v>
          </cell>
          <cell r="AK162">
            <v>1</v>
          </cell>
          <cell r="AM162" t="str">
            <v>Воздух</v>
          </cell>
          <cell r="AN162" t="str">
            <v>≤3,5</v>
          </cell>
          <cell r="AO162">
            <v>105</v>
          </cell>
          <cell r="AP162">
            <v>3.5</v>
          </cell>
          <cell r="AR162" t="str">
            <v>плюс 40 ℃ к t°C окр. среды</v>
          </cell>
          <cell r="AU162">
            <v>44</v>
          </cell>
          <cell r="AV162" t="str">
            <v>≤85</v>
          </cell>
          <cell r="AW162" t="str">
            <v>Аналоговая</v>
          </cell>
          <cell r="AX16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2" t="str">
            <v>На раме, в кожухе</v>
          </cell>
          <cell r="BA162" t="str">
            <v>прямой</v>
          </cell>
          <cell r="BB162" t="str">
            <v>Электрический</v>
          </cell>
          <cell r="BC162" t="str">
            <v>Винтовой</v>
          </cell>
          <cell r="BD162" t="str">
            <v>Маслозаполненный</v>
          </cell>
          <cell r="BE162" t="str">
            <v>Асинхронный</v>
          </cell>
          <cell r="BF162" t="str">
            <v>Дросселирование на всасывании + пуск-остановка</v>
          </cell>
          <cell r="BG162" t="str">
            <v>Звезда-треугольник (Y-△)</v>
          </cell>
          <cell r="BH162" t="str">
            <v>Нет</v>
          </cell>
          <cell r="BO162" t="str">
            <v>380 В, 50 Гц</v>
          </cell>
          <cell r="BP162" t="str">
            <v>F</v>
          </cell>
          <cell r="BQ162" t="str">
            <v>IE2</v>
          </cell>
          <cell r="BR162" t="str">
            <v>IP 54</v>
          </cell>
          <cell r="BS162" t="str">
            <v>3х16</v>
          </cell>
          <cell r="BU162">
            <v>0.35</v>
          </cell>
          <cell r="CC162" t="str">
            <v>В наличии</v>
          </cell>
          <cell r="CD162">
            <v>791094.36</v>
          </cell>
        </row>
        <row r="163">
          <cell r="G163" t="str">
            <v>ЗИФ-00043786</v>
          </cell>
          <cell r="H163" t="str">
            <v>ЗИФ-СВЭ-3,5/1,0-R</v>
          </cell>
          <cell r="I163" t="str">
            <v>ЗИФ-СВЭ-3,5/1,0-R в кожухе. Компрессорная станция (АРМ19-11)</v>
          </cell>
          <cell r="J163" t="str">
            <v>Компрессор ЗИФ. Станция воздушно-компрессорная электрическая ЗИФ-СВЭ-3,5/1,0-R в кожухе</v>
          </cell>
          <cell r="K163" t="str">
            <v>Компрессор ЗИФ винтовой передвижной 22 кВт, до -20 ℃, 3.5 м3/мин, 10 бар. Полная защита от осадков. ЗИФ-СВЭ-3,5/1,0-R</v>
          </cell>
          <cell r="L163">
            <v>3.5</v>
          </cell>
          <cell r="O163">
            <v>0</v>
          </cell>
          <cell r="P163">
            <v>10</v>
          </cell>
          <cell r="R163">
            <v>22</v>
          </cell>
          <cell r="X163" t="str">
            <v>-20°... +40°С</v>
          </cell>
          <cell r="Y163" t="str">
            <v>1500*870*1140</v>
          </cell>
          <cell r="Z163" t="str">
            <v>1500</v>
          </cell>
          <cell r="AA163" t="str">
            <v>870</v>
          </cell>
          <cell r="AB163" t="str">
            <v>1140</v>
          </cell>
          <cell r="AC163">
            <v>530</v>
          </cell>
          <cell r="AD163" t="str">
            <v>Уличное</v>
          </cell>
          <cell r="AE163" t="str">
            <v>3хG3/4"</v>
          </cell>
          <cell r="AH163">
            <v>85</v>
          </cell>
          <cell r="AI163">
            <v>1500</v>
          </cell>
          <cell r="AJ163" t="str">
            <v>Воздушное</v>
          </cell>
          <cell r="AK163">
            <v>1</v>
          </cell>
          <cell r="AM163" t="str">
            <v>Воздух</v>
          </cell>
          <cell r="AN163" t="str">
            <v>≤3,5</v>
          </cell>
          <cell r="AO163">
            <v>105</v>
          </cell>
          <cell r="AP163">
            <v>3.5</v>
          </cell>
          <cell r="AR163" t="str">
            <v>плюс 40 ℃ к t°C окр. среды</v>
          </cell>
          <cell r="AU163">
            <v>38.5</v>
          </cell>
          <cell r="AV163" t="str">
            <v>≤80</v>
          </cell>
          <cell r="AW163" t="str">
            <v>Аналоговая</v>
          </cell>
          <cell r="AX163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3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3" t="str">
            <v>На раме, в кожухе</v>
          </cell>
          <cell r="BA163" t="str">
            <v>прямой</v>
          </cell>
          <cell r="BB163" t="str">
            <v>Электрический</v>
          </cell>
          <cell r="BC163" t="str">
            <v>Винтовой</v>
          </cell>
          <cell r="BD163" t="str">
            <v>Маслозаполненный</v>
          </cell>
          <cell r="BE163" t="str">
            <v>Асинхронный</v>
          </cell>
          <cell r="BF163" t="str">
            <v>Дросселирование на всасывании + пуск-остановка</v>
          </cell>
          <cell r="BG163" t="str">
            <v>Звезда-треугольник (Y-△)</v>
          </cell>
          <cell r="BH163" t="str">
            <v>Нет</v>
          </cell>
          <cell r="BO163" t="str">
            <v>380 В, 50 Гц</v>
          </cell>
          <cell r="BP163" t="str">
            <v>F</v>
          </cell>
          <cell r="BQ163" t="str">
            <v>IE2</v>
          </cell>
          <cell r="BR163" t="str">
            <v>IP 54</v>
          </cell>
          <cell r="BS163" t="str">
            <v>3х16</v>
          </cell>
          <cell r="BU163">
            <v>0.35</v>
          </cell>
          <cell r="CC163" t="str">
            <v>В наличии</v>
          </cell>
          <cell r="CD163">
            <v>748722.54</v>
          </cell>
        </row>
        <row r="164">
          <cell r="G164" t="str">
            <v>ЗИФ-00043788</v>
          </cell>
          <cell r="H164" t="str">
            <v>ЗИФ-СВЭ-3,5/1,0-R</v>
          </cell>
          <cell r="I164" t="str">
            <v>ЗИФ-СВЭ-3,5/1,0-R в кожухе с пакетом "Север". Компрессорная станция (АРМ19-11)</v>
          </cell>
          <cell r="J164" t="str">
            <v>Компрессор ЗИФ. Станция воздушно-компрессорная электрическая ЗИФ-СВЭ-3,5/1,0-R в кожухе с пакетом "Север"</v>
          </cell>
          <cell r="K164" t="str">
            <v>Компрессор ЗИФ винтовой передвижной 22 кВт, до -40 ℃, 3.5 м3/мин, 10 бар. Полная защита от осадков. ЗИФ-СВЭ-3,5/1,0-R</v>
          </cell>
          <cell r="L164">
            <v>3.5</v>
          </cell>
          <cell r="O164">
            <v>0</v>
          </cell>
          <cell r="P164">
            <v>10</v>
          </cell>
          <cell r="R164">
            <v>22</v>
          </cell>
          <cell r="X164" t="str">
            <v>-40°... +40°С</v>
          </cell>
          <cell r="Y164" t="str">
            <v>1500*870*1140</v>
          </cell>
          <cell r="Z164" t="str">
            <v>1500</v>
          </cell>
          <cell r="AA164" t="str">
            <v>870</v>
          </cell>
          <cell r="AB164" t="str">
            <v>1140</v>
          </cell>
          <cell r="AC164">
            <v>535</v>
          </cell>
          <cell r="AD164" t="str">
            <v>Уличное</v>
          </cell>
          <cell r="AE164" t="str">
            <v>3хG3/4"</v>
          </cell>
          <cell r="AH164">
            <v>85</v>
          </cell>
          <cell r="AI164">
            <v>1500</v>
          </cell>
          <cell r="AJ164" t="str">
            <v>Воздушное</v>
          </cell>
          <cell r="AK164">
            <v>1</v>
          </cell>
          <cell r="AM164" t="str">
            <v>Воздух</v>
          </cell>
          <cell r="AN164" t="str">
            <v>≤3,5</v>
          </cell>
          <cell r="AO164">
            <v>105</v>
          </cell>
          <cell r="AP164">
            <v>3.5</v>
          </cell>
          <cell r="AR164" t="str">
            <v>плюс 40 ℃ к t°C окр. среды</v>
          </cell>
          <cell r="AU164">
            <v>39</v>
          </cell>
          <cell r="AV164" t="str">
            <v>≤80</v>
          </cell>
          <cell r="AW164" t="str">
            <v>Аналоговая</v>
          </cell>
          <cell r="AX164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4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4" t="str">
            <v>На раме, в кожухе</v>
          </cell>
          <cell r="BA164" t="str">
            <v>прямой</v>
          </cell>
          <cell r="BB164" t="str">
            <v>Электрический</v>
          </cell>
          <cell r="BC164" t="str">
            <v>Винтовой</v>
          </cell>
          <cell r="BD164" t="str">
            <v>Маслозаполненный</v>
          </cell>
          <cell r="BE164" t="str">
            <v>Асинхронный</v>
          </cell>
          <cell r="BF164" t="str">
            <v>Дросселирование на всасывании + пуск-остановка</v>
          </cell>
          <cell r="BG164" t="str">
            <v>Звезда-треугольник (Y-△)</v>
          </cell>
          <cell r="BH164" t="str">
            <v>Нет</v>
          </cell>
          <cell r="BO164" t="str">
            <v>380 В, 50 Гц</v>
          </cell>
          <cell r="BP164" t="str">
            <v>F</v>
          </cell>
          <cell r="BQ164" t="str">
            <v>IE2</v>
          </cell>
          <cell r="BR164" t="str">
            <v>IP 54</v>
          </cell>
          <cell r="BS164" t="str">
            <v>3х16</v>
          </cell>
          <cell r="BU164">
            <v>0.35</v>
          </cell>
          <cell r="CC164" t="str">
            <v>В наличии</v>
          </cell>
          <cell r="CD164">
            <v>791094.36</v>
          </cell>
        </row>
        <row r="165">
          <cell r="G165" t="str">
            <v>ЗИФ-00043789</v>
          </cell>
          <cell r="H165" t="str">
            <v>ЗИФ-СВЭ-5,2/0,7-R</v>
          </cell>
          <cell r="I165" t="str">
            <v>ЗИФ-СВЭ-5,2/0,7-R в кожухе. Компрессорная станция (АРМ19-10)</v>
          </cell>
          <cell r="J165" t="str">
            <v>Компрессор ЗИФ. Станция воздушно-компрессорная электрическая ЗИФ-СВЭ-5,2/0,7-R в кожухе</v>
          </cell>
          <cell r="K165" t="str">
            <v>Компрессор ЗИФ винтовой передвижной 30 кВт, до -20 ℃, 5,2 м3/мин, 7 бар. Полная защита от осадков. ЗИФ-СВЭ-5,2/0,7-R</v>
          </cell>
          <cell r="L165">
            <v>5.2</v>
          </cell>
          <cell r="O165">
            <v>0</v>
          </cell>
          <cell r="P165">
            <v>7</v>
          </cell>
          <cell r="R165">
            <v>30</v>
          </cell>
          <cell r="X165" t="str">
            <v>-20°... +40°С</v>
          </cell>
          <cell r="Y165" t="str">
            <v>1500*870*1140</v>
          </cell>
          <cell r="Z165" t="str">
            <v>1500</v>
          </cell>
          <cell r="AA165" t="str">
            <v>870</v>
          </cell>
          <cell r="AB165" t="str">
            <v>1140</v>
          </cell>
          <cell r="AC165">
            <v>550</v>
          </cell>
          <cell r="AD165" t="str">
            <v>Уличное</v>
          </cell>
          <cell r="AE165" t="str">
            <v>3хG3/4"</v>
          </cell>
          <cell r="AH165">
            <v>85</v>
          </cell>
          <cell r="AI165">
            <v>1500</v>
          </cell>
          <cell r="AJ165" t="str">
            <v>Воздушное</v>
          </cell>
          <cell r="AK165">
            <v>1</v>
          </cell>
          <cell r="AM165" t="str">
            <v>Воздух</v>
          </cell>
          <cell r="AN165" t="str">
            <v>≤3,5</v>
          </cell>
          <cell r="AO165">
            <v>105</v>
          </cell>
          <cell r="AP165">
            <v>3.5</v>
          </cell>
          <cell r="AR165" t="str">
            <v>плюс 40 ℃ к t°C окр. среды</v>
          </cell>
          <cell r="AU165">
            <v>57.2</v>
          </cell>
          <cell r="AV165" t="str">
            <v>≤85</v>
          </cell>
          <cell r="AW165" t="str">
            <v>Аналоговая</v>
          </cell>
          <cell r="AX165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5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5" t="str">
            <v>На раме, в кожухе</v>
          </cell>
          <cell r="BA165" t="str">
            <v>прямой</v>
          </cell>
          <cell r="BB165" t="str">
            <v>Электрический</v>
          </cell>
          <cell r="BC165" t="str">
            <v>Винтовой</v>
          </cell>
          <cell r="BD165" t="str">
            <v>Маслозаполненный</v>
          </cell>
          <cell r="BE165" t="str">
            <v>Асинхронный</v>
          </cell>
          <cell r="BF165" t="str">
            <v>Дросселирование на всасывании + пуск-остановка</v>
          </cell>
          <cell r="BG165" t="str">
            <v>Звезда-треугольник (Y-△)</v>
          </cell>
          <cell r="BH165" t="str">
            <v>Нет</v>
          </cell>
          <cell r="BO165" t="str">
            <v>380 В, 50 Гц</v>
          </cell>
          <cell r="BP165" t="str">
            <v>F</v>
          </cell>
          <cell r="BQ165" t="str">
            <v>IE2</v>
          </cell>
          <cell r="BR165" t="str">
            <v>IP 54</v>
          </cell>
          <cell r="BS165" t="str">
            <v>3х16</v>
          </cell>
          <cell r="BU165">
            <v>0.55000000000000004</v>
          </cell>
          <cell r="CC165" t="str">
            <v>В наличии</v>
          </cell>
          <cell r="CD165">
            <v>772031.86</v>
          </cell>
        </row>
        <row r="166">
          <cell r="G166" t="str">
            <v>ЗИФ-00043790</v>
          </cell>
          <cell r="H166" t="str">
            <v>ЗИФ-СВЭ-5,2/0,7-R</v>
          </cell>
          <cell r="I166" t="str">
            <v>ЗИФ-СВЭ-5,2/0,7-R в кожухе с пакетом "Север". Компрессорная станция (АРМ19-10)</v>
          </cell>
          <cell r="J166" t="str">
            <v>Компрессор ЗИФ. Станция воздушно-компрессорная электрическая ЗИФ-СВЭ-5,2/0,7-R в кожухе с пакетом "Север"</v>
          </cell>
          <cell r="K166" t="str">
            <v>Компрессор ЗИФ винтовой передвижной 30 кВт, до -40 ℃, 5,2 м3/мин, 7 бар. Полная защита от осадков. ЗИФ-СВЭ-5,2/0,7-R</v>
          </cell>
          <cell r="L166">
            <v>5.2</v>
          </cell>
          <cell r="O166">
            <v>0</v>
          </cell>
          <cell r="P166">
            <v>7</v>
          </cell>
          <cell r="R166">
            <v>30</v>
          </cell>
          <cell r="X166" t="str">
            <v>-40°... +40°С</v>
          </cell>
          <cell r="Y166" t="str">
            <v>1500*870*1140</v>
          </cell>
          <cell r="Z166" t="str">
            <v>1500</v>
          </cell>
          <cell r="AA166" t="str">
            <v>870</v>
          </cell>
          <cell r="AB166" t="str">
            <v>1140</v>
          </cell>
          <cell r="AC166">
            <v>555</v>
          </cell>
          <cell r="AD166" t="str">
            <v>Уличное</v>
          </cell>
          <cell r="AE166" t="str">
            <v>3хG3/4"</v>
          </cell>
          <cell r="AH166">
            <v>85</v>
          </cell>
          <cell r="AI166">
            <v>1500</v>
          </cell>
          <cell r="AJ166" t="str">
            <v>Воздушное</v>
          </cell>
          <cell r="AK166">
            <v>1</v>
          </cell>
          <cell r="AM166" t="str">
            <v>Воздух</v>
          </cell>
          <cell r="AN166" t="str">
            <v>≤3,5</v>
          </cell>
          <cell r="AO166">
            <v>105</v>
          </cell>
          <cell r="AP166">
            <v>3.5</v>
          </cell>
          <cell r="AR166" t="str">
            <v>плюс 40 ℃ к t°C окр. среды</v>
          </cell>
          <cell r="AU166">
            <v>57</v>
          </cell>
          <cell r="AV166" t="str">
            <v>≤85</v>
          </cell>
          <cell r="AW166" t="str">
            <v>Аналоговая</v>
          </cell>
          <cell r="AX166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6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6" t="str">
            <v>На раме, в кожухе</v>
          </cell>
          <cell r="BA166" t="str">
            <v>прямой</v>
          </cell>
          <cell r="BB166" t="str">
            <v>Электрический</v>
          </cell>
          <cell r="BC166" t="str">
            <v>Винтовой</v>
          </cell>
          <cell r="BD166" t="str">
            <v>Маслозаполненный</v>
          </cell>
          <cell r="BE166" t="str">
            <v>Асинхронный</v>
          </cell>
          <cell r="BF166" t="str">
            <v>Дросселирование на всасывании + пуск-остановка</v>
          </cell>
          <cell r="BG166" t="str">
            <v>Звезда-треугольник (Y-△)</v>
          </cell>
          <cell r="BH166" t="str">
            <v>Нет</v>
          </cell>
          <cell r="BO166" t="str">
            <v>380 В, 50 Гц</v>
          </cell>
          <cell r="BP166" t="str">
            <v>F</v>
          </cell>
          <cell r="BQ166" t="str">
            <v>IE2</v>
          </cell>
          <cell r="BR166" t="str">
            <v>IP 54</v>
          </cell>
          <cell r="BS166" t="str">
            <v>3х16</v>
          </cell>
          <cell r="BU166">
            <v>0.55000000000000004</v>
          </cell>
          <cell r="CC166" t="str">
            <v>В наличии</v>
          </cell>
          <cell r="CD166">
            <v>876875</v>
          </cell>
        </row>
        <row r="167">
          <cell r="G167" t="str">
            <v>ЗИФ-00043817</v>
          </cell>
          <cell r="H167" t="str">
            <v>ЗИФ-СВЭ-4,4/1,0-R</v>
          </cell>
          <cell r="I167" t="str">
            <v>ЗИФ-СВЭ-4,4/1,0-R в кожухе. Компрессорная станция (АРМ19-10)</v>
          </cell>
          <cell r="J167" t="str">
            <v>Компрессор ЗИФ. Станция воздушно-компрессорная электрическая ЗИФ-СВЭ-4,4/1,0-R в кожухе</v>
          </cell>
          <cell r="K167" t="str">
            <v>Компрессор ЗИФ винтовой передвижной 30 кВт, до -20 ℃, 4,4 м3/мин, 10 бар. Полная защита от осадков. ЗИФ-СВЭ-4,4/1,0-R</v>
          </cell>
          <cell r="L167">
            <v>4.4000000000000004</v>
          </cell>
          <cell r="O167">
            <v>0</v>
          </cell>
          <cell r="P167">
            <v>10</v>
          </cell>
          <cell r="R167">
            <v>30</v>
          </cell>
          <cell r="X167" t="str">
            <v>-20°... +40°С</v>
          </cell>
          <cell r="Y167" t="str">
            <v>1500*870*1140</v>
          </cell>
          <cell r="Z167" t="str">
            <v>1500</v>
          </cell>
          <cell r="AA167" t="str">
            <v>870</v>
          </cell>
          <cell r="AB167" t="str">
            <v>1140</v>
          </cell>
          <cell r="AC167">
            <v>550</v>
          </cell>
          <cell r="AD167" t="str">
            <v>Уличное</v>
          </cell>
          <cell r="AE167" t="str">
            <v>3хG3/4"</v>
          </cell>
          <cell r="AH167">
            <v>85</v>
          </cell>
          <cell r="AI167">
            <v>1500</v>
          </cell>
          <cell r="AJ167" t="str">
            <v>Воздушное</v>
          </cell>
          <cell r="AK167">
            <v>1</v>
          </cell>
          <cell r="AM167" t="str">
            <v>Воздух</v>
          </cell>
          <cell r="AN167" t="str">
            <v>≤3,5</v>
          </cell>
          <cell r="AO167">
            <v>105</v>
          </cell>
          <cell r="AP167">
            <v>3.5</v>
          </cell>
          <cell r="AR167" t="str">
            <v>плюс 40 ℃ к t°C окр. среды</v>
          </cell>
          <cell r="AU167">
            <v>48.400000000000006</v>
          </cell>
          <cell r="AV167" t="str">
            <v>≤85</v>
          </cell>
          <cell r="AW167" t="str">
            <v>Аналоговая</v>
          </cell>
          <cell r="AX167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7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7" t="str">
            <v>На раме, в кожухе</v>
          </cell>
          <cell r="BA167" t="str">
            <v>прямой</v>
          </cell>
          <cell r="BB167" t="str">
            <v>Электрический</v>
          </cell>
          <cell r="BC167" t="str">
            <v>Винтовой</v>
          </cell>
          <cell r="BD167" t="str">
            <v>Маслозаполненный</v>
          </cell>
          <cell r="BE167" t="str">
            <v>Асинхронный</v>
          </cell>
          <cell r="BF167" t="str">
            <v>Дросселирование на всасывании + пуск-остановка</v>
          </cell>
          <cell r="BG167" t="str">
            <v>Звезда-треугольник (Y-△)</v>
          </cell>
          <cell r="BH167" t="str">
            <v>Нет</v>
          </cell>
          <cell r="BO167" t="str">
            <v>380 В, 50 Гц</v>
          </cell>
          <cell r="BP167" t="str">
            <v>F</v>
          </cell>
          <cell r="BQ167" t="str">
            <v>IE2</v>
          </cell>
          <cell r="BR167" t="str">
            <v>IP 54</v>
          </cell>
          <cell r="BS167" t="str">
            <v>3х16</v>
          </cell>
          <cell r="BU167">
            <v>0.55000000000000004</v>
          </cell>
          <cell r="CC167" t="str">
            <v>В наличии</v>
          </cell>
          <cell r="CD167">
            <v>772031.86</v>
          </cell>
        </row>
        <row r="168">
          <cell r="G168" t="str">
            <v>ЗИФ-00043818</v>
          </cell>
          <cell r="H168" t="str">
            <v>ЗИФ-СВЭ-4,4/1,0-R</v>
          </cell>
          <cell r="I168" t="str">
            <v>ЗИФ-СВЭ-4,4/1,0-R в кожухе с пакетом "Север". Компрессорная станция (АРМ19-10)</v>
          </cell>
          <cell r="J168" t="str">
            <v>Компрессор ЗИФ. Станция воздушно-компрессорная электрическая ЗИФ-СВЭ-4,4/1,0-R в кожухе с пакетом "Север"</v>
          </cell>
          <cell r="K168" t="str">
            <v>Компрессор ЗИФ винтовой передвижной 30 кВт, до -40 ℃, 4,4 м3/мин, 10 бар. Полная защита от осадков. ЗИФ-СВЭ-4,4/1,0-R</v>
          </cell>
          <cell r="L168">
            <v>4.4000000000000004</v>
          </cell>
          <cell r="O168">
            <v>0</v>
          </cell>
          <cell r="P168">
            <v>10</v>
          </cell>
          <cell r="R168">
            <v>30</v>
          </cell>
          <cell r="X168" t="str">
            <v>-40°... +40°С</v>
          </cell>
          <cell r="Y168" t="str">
            <v>1500*870*1140</v>
          </cell>
          <cell r="Z168" t="str">
            <v>1500</v>
          </cell>
          <cell r="AA168" t="str">
            <v>870</v>
          </cell>
          <cell r="AB168" t="str">
            <v>1140</v>
          </cell>
          <cell r="AC168">
            <v>555</v>
          </cell>
          <cell r="AD168" t="str">
            <v>Уличное</v>
          </cell>
          <cell r="AE168" t="str">
            <v>3хG3/4"</v>
          </cell>
          <cell r="AH168">
            <v>85</v>
          </cell>
          <cell r="AI168">
            <v>1500</v>
          </cell>
          <cell r="AJ168" t="str">
            <v>Воздушное</v>
          </cell>
          <cell r="AK168">
            <v>1</v>
          </cell>
          <cell r="AM168" t="str">
            <v>Воздух</v>
          </cell>
          <cell r="AN168" t="str">
            <v>≤3,5</v>
          </cell>
          <cell r="AO168">
            <v>105</v>
          </cell>
          <cell r="AP168">
            <v>3.5</v>
          </cell>
          <cell r="AR168" t="str">
            <v>плюс 40 ℃ к t°C окр. среды</v>
          </cell>
          <cell r="AU168">
            <v>48</v>
          </cell>
          <cell r="AV168" t="str">
            <v>≤85</v>
          </cell>
          <cell r="AW168" t="str">
            <v>Аналоговая</v>
          </cell>
          <cell r="AX168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8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8" t="str">
            <v>На раме, в кожухе</v>
          </cell>
          <cell r="BA168" t="str">
            <v>прямой</v>
          </cell>
          <cell r="BB168" t="str">
            <v>Электрический</v>
          </cell>
          <cell r="BC168" t="str">
            <v>Винтовой</v>
          </cell>
          <cell r="BD168" t="str">
            <v>Маслозаполненный</v>
          </cell>
          <cell r="BE168" t="str">
            <v>Асинхронный</v>
          </cell>
          <cell r="BF168" t="str">
            <v>Дросселирование на всасывании + пуск-остановка</v>
          </cell>
          <cell r="BG168" t="str">
            <v>Звезда-треугольник (Y-△)</v>
          </cell>
          <cell r="BH168" t="str">
            <v>Нет</v>
          </cell>
          <cell r="BO168" t="str">
            <v>380 В, 50 Гц</v>
          </cell>
          <cell r="BP168" t="str">
            <v>F</v>
          </cell>
          <cell r="BQ168" t="str">
            <v>IE2</v>
          </cell>
          <cell r="BR168" t="str">
            <v>IP 54</v>
          </cell>
          <cell r="BS168" t="str">
            <v>3х16</v>
          </cell>
          <cell r="BU168">
            <v>0.55000000000000004</v>
          </cell>
          <cell r="CC168" t="str">
            <v>В наличии</v>
          </cell>
          <cell r="CD168">
            <v>876875</v>
          </cell>
        </row>
        <row r="169">
          <cell r="G169" t="str">
            <v>ЗИФ-00043819</v>
          </cell>
          <cell r="H169" t="str">
            <v>ЗИФ-СВЭ-6,3/0,7-R</v>
          </cell>
          <cell r="I169" t="str">
            <v>ЗИФ-СВЭ-6,3/0,7-R в кожухе. Компрессорная станция (АРМ19-12)</v>
          </cell>
          <cell r="J169" t="str">
            <v>Компрессор ЗИФ. Станция воздушно-компрессорная электрическая ЗИФ-СВЭ-6,3/0,7-R в кожухе</v>
          </cell>
          <cell r="K169" t="str">
            <v>Компрессор ЗИФ винтовой передвижной 37 кВт, до -20 ℃, 6,3 м3/мин, 7 бар. Полная защита от осадков. ЗИФ-СВЭ-6,3/0,7-R</v>
          </cell>
          <cell r="L169">
            <v>6.3</v>
          </cell>
          <cell r="O169">
            <v>0</v>
          </cell>
          <cell r="P169">
            <v>7</v>
          </cell>
          <cell r="R169">
            <v>37</v>
          </cell>
          <cell r="X169" t="str">
            <v>-20°... +40°С</v>
          </cell>
          <cell r="Y169" t="str">
            <v>1500*870*1140</v>
          </cell>
          <cell r="Z169" t="str">
            <v>1500</v>
          </cell>
          <cell r="AA169" t="str">
            <v>870</v>
          </cell>
          <cell r="AB169" t="str">
            <v>1140</v>
          </cell>
          <cell r="AC169">
            <v>560</v>
          </cell>
          <cell r="AD169" t="str">
            <v>Уличное</v>
          </cell>
          <cell r="AE169" t="str">
            <v>3хG3/4"</v>
          </cell>
          <cell r="AH169">
            <v>85</v>
          </cell>
          <cell r="AI169">
            <v>1500</v>
          </cell>
          <cell r="AJ169" t="str">
            <v>Воздушное</v>
          </cell>
          <cell r="AK169">
            <v>1</v>
          </cell>
          <cell r="AM169" t="str">
            <v>Воздух</v>
          </cell>
          <cell r="AN169" t="str">
            <v>≤3,5</v>
          </cell>
          <cell r="AO169">
            <v>105</v>
          </cell>
          <cell r="AP169">
            <v>3.5</v>
          </cell>
          <cell r="AR169" t="str">
            <v>плюс 40 ℃ к t°C окр. среды</v>
          </cell>
          <cell r="AU169">
            <v>69.3</v>
          </cell>
          <cell r="AV169" t="str">
            <v>≤85</v>
          </cell>
          <cell r="AW169" t="str">
            <v>Аналоговая</v>
          </cell>
          <cell r="AX16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6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69" t="str">
            <v>На раме, в кожухе</v>
          </cell>
          <cell r="BA169" t="str">
            <v>прямой</v>
          </cell>
          <cell r="BB169" t="str">
            <v>Электрический</v>
          </cell>
          <cell r="BC169" t="str">
            <v>Винтовой</v>
          </cell>
          <cell r="BD169" t="str">
            <v>Маслозаполненный</v>
          </cell>
          <cell r="BE169" t="str">
            <v>Асинхронный</v>
          </cell>
          <cell r="BF169" t="str">
            <v>Дросселирование на всасывании + пуск-остановка</v>
          </cell>
          <cell r="BG169" t="str">
            <v>Звезда-треугольник (Y-△)</v>
          </cell>
          <cell r="BH169" t="str">
            <v>Нет</v>
          </cell>
          <cell r="BO169" t="str">
            <v>380 В, 50 Гц</v>
          </cell>
          <cell r="BP169" t="str">
            <v>F</v>
          </cell>
          <cell r="BQ169" t="str">
            <v>IE2</v>
          </cell>
          <cell r="BR169" t="str">
            <v>IP 54</v>
          </cell>
          <cell r="BS169" t="str">
            <v>3х35</v>
          </cell>
          <cell r="BU169">
            <v>0.75</v>
          </cell>
          <cell r="CC169" t="str">
            <v>В наличии</v>
          </cell>
          <cell r="CD169">
            <v>810156.86</v>
          </cell>
        </row>
        <row r="170">
          <cell r="G170" t="str">
            <v>ЗИФ-00043820</v>
          </cell>
          <cell r="H170" t="str">
            <v>ЗИФ-СВЭ-6,3/0,7-R</v>
          </cell>
          <cell r="I170" t="str">
            <v>ЗИФ-СВЭ-6,3/0,7-R в кожухе с пакетом "Север". Компрессорная станция (АРМ19-12)</v>
          </cell>
          <cell r="J170" t="str">
            <v>Компрессор ЗИФ. Станция воздушно-компрессорная электрическая ЗИФ-СВЭ-6,3/0,7-R в кожухе с пакетом "Север"</v>
          </cell>
          <cell r="K170" t="str">
            <v>Компрессор ЗИФ винтовой передвижной 37 кВт, до -40 ℃, 6,3 м3/мин, 7 бар. Полная защита от осадков. ЗИФ-СВЭ-6,3/0,7-R</v>
          </cell>
          <cell r="L170">
            <v>6.3</v>
          </cell>
          <cell r="O170">
            <v>0</v>
          </cell>
          <cell r="P170">
            <v>7</v>
          </cell>
          <cell r="R170">
            <v>37</v>
          </cell>
          <cell r="X170" t="str">
            <v>-40°... +40°С</v>
          </cell>
          <cell r="Y170" t="str">
            <v>1500*870*1140</v>
          </cell>
          <cell r="Z170" t="str">
            <v>1500</v>
          </cell>
          <cell r="AA170" t="str">
            <v>870</v>
          </cell>
          <cell r="AB170" t="str">
            <v>1140</v>
          </cell>
          <cell r="AC170">
            <v>565</v>
          </cell>
          <cell r="AD170" t="str">
            <v>Уличное</v>
          </cell>
          <cell r="AE170" t="str">
            <v>3хG3/4"</v>
          </cell>
          <cell r="AH170">
            <v>85</v>
          </cell>
          <cell r="AI170">
            <v>1500</v>
          </cell>
          <cell r="AJ170" t="str">
            <v>Воздушное</v>
          </cell>
          <cell r="AK170">
            <v>1</v>
          </cell>
          <cell r="AM170" t="str">
            <v>Воздух</v>
          </cell>
          <cell r="AN170" t="str">
            <v>≤3,5</v>
          </cell>
          <cell r="AO170">
            <v>105</v>
          </cell>
          <cell r="AP170">
            <v>3.5</v>
          </cell>
          <cell r="AR170" t="str">
            <v>плюс 40 ℃ к t°C окр. среды</v>
          </cell>
          <cell r="AU170">
            <v>69</v>
          </cell>
          <cell r="AV170" t="str">
            <v>≤85</v>
          </cell>
          <cell r="AW170" t="str">
            <v>Аналоговая</v>
          </cell>
          <cell r="AX17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0" t="str">
            <v>На раме, в кожухе</v>
          </cell>
          <cell r="BA170" t="str">
            <v>прямой</v>
          </cell>
          <cell r="BB170" t="str">
            <v>Электрический</v>
          </cell>
          <cell r="BC170" t="str">
            <v>Винтовой</v>
          </cell>
          <cell r="BD170" t="str">
            <v>Маслозаполненный</v>
          </cell>
          <cell r="BE170" t="str">
            <v>Асинхронный</v>
          </cell>
          <cell r="BF170" t="str">
            <v>Дросселирование на всасывании + пуск-остановка</v>
          </cell>
          <cell r="BG170" t="str">
            <v>Звезда-треугольник (Y-△)</v>
          </cell>
          <cell r="BH170" t="str">
            <v>Нет</v>
          </cell>
          <cell r="BO170" t="str">
            <v>380 В, 50 Гц</v>
          </cell>
          <cell r="BP170" t="str">
            <v>F</v>
          </cell>
          <cell r="BQ170" t="str">
            <v>IE2</v>
          </cell>
          <cell r="BR170" t="str">
            <v>IP 54</v>
          </cell>
          <cell r="BS170" t="str">
            <v>3х35</v>
          </cell>
          <cell r="BU170">
            <v>0.75</v>
          </cell>
          <cell r="CC170" t="str">
            <v>В наличии</v>
          </cell>
          <cell r="CD170">
            <v>905469.36</v>
          </cell>
        </row>
        <row r="171">
          <cell r="G171" t="str">
            <v>ЗИФ-00043821</v>
          </cell>
          <cell r="H171" t="str">
            <v>ЗИФ-СВЭ-5,2/1,0-R</v>
          </cell>
          <cell r="I171" t="str">
            <v>ЗИФ-СВЭ-5,2/1,0-R в кожухе. Компрессорная станция (АРМ19-100)</v>
          </cell>
          <cell r="J171" t="str">
            <v>Компрессор ЗИФ. Станция воздушно-компрессорная электрическая ЗИФ-СВЭ-5,2/1,0-R в кожухе</v>
          </cell>
          <cell r="K171" t="str">
            <v>Компрессор ЗИФ винтовой передвижной 37 кВт, до -20 ℃, 5,2 м3/мин, 10 бар. Полная защита от осадков. ЗИФ-СВЭ-5,2/1,0-R</v>
          </cell>
          <cell r="L171">
            <v>5.2</v>
          </cell>
          <cell r="O171">
            <v>0</v>
          </cell>
          <cell r="P171">
            <v>10</v>
          </cell>
          <cell r="R171">
            <v>37</v>
          </cell>
          <cell r="X171" t="str">
            <v>-20°... +40°С</v>
          </cell>
          <cell r="Y171" t="str">
            <v>1500*870*1140</v>
          </cell>
          <cell r="Z171" t="str">
            <v>1500</v>
          </cell>
          <cell r="AA171" t="str">
            <v>870</v>
          </cell>
          <cell r="AB171" t="str">
            <v>1140</v>
          </cell>
          <cell r="AC171">
            <v>560</v>
          </cell>
          <cell r="AD171" t="str">
            <v>Уличное</v>
          </cell>
          <cell r="AE171" t="str">
            <v>3хG3/4"</v>
          </cell>
          <cell r="AH171">
            <v>85</v>
          </cell>
          <cell r="AI171">
            <v>1500</v>
          </cell>
          <cell r="AJ171" t="str">
            <v>Воздушное</v>
          </cell>
          <cell r="AK171">
            <v>1</v>
          </cell>
          <cell r="AM171" t="str">
            <v>Воздух</v>
          </cell>
          <cell r="AN171" t="str">
            <v>≤3,5</v>
          </cell>
          <cell r="AO171">
            <v>105</v>
          </cell>
          <cell r="AP171">
            <v>3.5</v>
          </cell>
          <cell r="AR171" t="str">
            <v>плюс 40 ℃ к t°C окр. среды</v>
          </cell>
          <cell r="AU171">
            <v>57.2</v>
          </cell>
          <cell r="AV171" t="str">
            <v>≤90</v>
          </cell>
          <cell r="AW171" t="str">
            <v>Аналоговая</v>
          </cell>
          <cell r="AX17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1" t="str">
            <v>На раме, в кожухе</v>
          </cell>
          <cell r="BA171" t="str">
            <v>прямой</v>
          </cell>
          <cell r="BB171" t="str">
            <v>Электрический</v>
          </cell>
          <cell r="BC171" t="str">
            <v>Винтовой</v>
          </cell>
          <cell r="BD171" t="str">
            <v>Маслозаполненный</v>
          </cell>
          <cell r="BE171" t="str">
            <v>Асинхронный</v>
          </cell>
          <cell r="BF171" t="str">
            <v>Дросселирование на всасывании + пуск-остановка</v>
          </cell>
          <cell r="BG171" t="str">
            <v>Звезда-треугольник (Y-△)</v>
          </cell>
          <cell r="BH171" t="str">
            <v>Нет</v>
          </cell>
          <cell r="BO171" t="str">
            <v>380 В, 50 Гц</v>
          </cell>
          <cell r="BP171" t="str">
            <v>F</v>
          </cell>
          <cell r="BQ171" t="str">
            <v>IE2</v>
          </cell>
          <cell r="BR171" t="str">
            <v>IP 54</v>
          </cell>
          <cell r="BS171" t="str">
            <v>3х35</v>
          </cell>
          <cell r="BU171">
            <v>0.75</v>
          </cell>
          <cell r="CC171" t="str">
            <v>В наличии</v>
          </cell>
          <cell r="CD171">
            <v>849448.17999999993</v>
          </cell>
        </row>
        <row r="172">
          <cell r="G172" t="str">
            <v>ЗИФ-00043822</v>
          </cell>
          <cell r="H172" t="str">
            <v>ЗИФ-СВЭ-5,2/1,0-R</v>
          </cell>
          <cell r="I172" t="str">
            <v>ЗИФ-СВЭ-5,2/1,0-R в кожухе с пакетом "Север". Компрессорная станция (АРМ19-100)</v>
          </cell>
          <cell r="J172" t="str">
            <v>Компрессор ЗИФ. Станция воздушно-компрессорная электрическая ЗИФ-СВЭ-5,2/1,0-R в кожухе с пакетом "Север"</v>
          </cell>
          <cell r="K172" t="str">
            <v>Компрессор ЗИФ винтовой передвижной 37 кВт, до -40 ℃, 5,2 м3/мин, 10 бар. Полная защита от осадков. ЗИФ-СВЭ-5,2/1,0-R</v>
          </cell>
          <cell r="L172">
            <v>5.2</v>
          </cell>
          <cell r="O172">
            <v>0</v>
          </cell>
          <cell r="P172">
            <v>10</v>
          </cell>
          <cell r="R172">
            <v>37</v>
          </cell>
          <cell r="X172" t="str">
            <v>-40°... +40°С</v>
          </cell>
          <cell r="Y172" t="str">
            <v>1500*870*1140</v>
          </cell>
          <cell r="Z172" t="str">
            <v>1500</v>
          </cell>
          <cell r="AA172" t="str">
            <v>870</v>
          </cell>
          <cell r="AB172" t="str">
            <v>1140</v>
          </cell>
          <cell r="AC172">
            <v>565</v>
          </cell>
          <cell r="AD172" t="str">
            <v>Уличное</v>
          </cell>
          <cell r="AE172" t="str">
            <v>3хG3/4"</v>
          </cell>
          <cell r="AH172">
            <v>85</v>
          </cell>
          <cell r="AI172">
            <v>1500</v>
          </cell>
          <cell r="AJ172" t="str">
            <v>Воздушное</v>
          </cell>
          <cell r="AK172">
            <v>1</v>
          </cell>
          <cell r="AM172" t="str">
            <v>Воздух</v>
          </cell>
          <cell r="AN172" t="str">
            <v>≤3,5</v>
          </cell>
          <cell r="AO172">
            <v>105</v>
          </cell>
          <cell r="AP172">
            <v>3.5</v>
          </cell>
          <cell r="AR172" t="str">
            <v>плюс 40 ℃ к t°C окр. среды</v>
          </cell>
          <cell r="AU172">
            <v>57</v>
          </cell>
          <cell r="AV172" t="str">
            <v>≤90</v>
          </cell>
          <cell r="AW172" t="str">
            <v>Аналоговая</v>
          </cell>
          <cell r="AX17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2" t="str">
            <v>На раме, в кожухе</v>
          </cell>
          <cell r="BA172" t="str">
            <v>прямой</v>
          </cell>
          <cell r="BB172" t="str">
            <v>Электрический</v>
          </cell>
          <cell r="BC172" t="str">
            <v>Винтовой</v>
          </cell>
          <cell r="BD172" t="str">
            <v>Маслозаполненный</v>
          </cell>
          <cell r="BE172" t="str">
            <v>Асинхронный</v>
          </cell>
          <cell r="BF172" t="str">
            <v>Дросселирование на всасывании + пуск-остановка</v>
          </cell>
          <cell r="BG172" t="str">
            <v>Звезда-треугольник (Y-△)</v>
          </cell>
          <cell r="BH172" t="str">
            <v>Нет</v>
          </cell>
          <cell r="BO172" t="str">
            <v>380 В, 50 Гц</v>
          </cell>
          <cell r="BP172" t="str">
            <v>F</v>
          </cell>
          <cell r="BQ172" t="str">
            <v>IE2</v>
          </cell>
          <cell r="BR172" t="str">
            <v>IP 54</v>
          </cell>
          <cell r="BS172" t="str">
            <v>3х35</v>
          </cell>
          <cell r="BU172">
            <v>0.75</v>
          </cell>
          <cell r="CC172" t="str">
            <v>В наличии</v>
          </cell>
          <cell r="CD172">
            <v>905469.36</v>
          </cell>
        </row>
        <row r="173">
          <cell r="G173" t="str">
            <v>ЗИФ-00043824</v>
          </cell>
          <cell r="H173" t="str">
            <v>ЗИФ-СВЭ-7,8/0,7-R</v>
          </cell>
          <cell r="I173" t="str">
            <v>ЗИФ-СВЭ-7,8/0,7-R в кожухе. Компрессорная станция (АРМ19-13.1)</v>
          </cell>
          <cell r="J173" t="str">
            <v xml:space="preserve">Компрессор ЗИФ. Станция воздушно-компрессорная электрическая ЗИФ-СВЭ-7,8/0,7-R в кожухе </v>
          </cell>
          <cell r="K173" t="str">
            <v>Компрессор ЗИФ винтовой передвижной 45 кВт, до -20 ℃, 7,8 м3/мин, 7 бар. Полная защита от осадков. ЗИФ-СВЭ-7,8/0,7-R</v>
          </cell>
          <cell r="L173">
            <v>7.8</v>
          </cell>
          <cell r="O173">
            <v>0</v>
          </cell>
          <cell r="P173">
            <v>7</v>
          </cell>
          <cell r="R173">
            <v>45</v>
          </cell>
          <cell r="X173" t="str">
            <v>-20°... +40°С</v>
          </cell>
          <cell r="Y173" t="str">
            <v>1700*1000*1140</v>
          </cell>
          <cell r="Z173" t="str">
            <v>1700</v>
          </cell>
          <cell r="AA173" t="str">
            <v>1000</v>
          </cell>
          <cell r="AB173" t="str">
            <v>1140</v>
          </cell>
          <cell r="AC173">
            <v>810</v>
          </cell>
          <cell r="AD173" t="str">
            <v>Уличное</v>
          </cell>
          <cell r="AE173" t="str">
            <v>G1/2"</v>
          </cell>
          <cell r="AH173">
            <v>85</v>
          </cell>
          <cell r="AI173">
            <v>1500</v>
          </cell>
          <cell r="AJ173" t="str">
            <v>Воздушное</v>
          </cell>
          <cell r="AK173">
            <v>1</v>
          </cell>
          <cell r="AM173" t="str">
            <v>Воздух</v>
          </cell>
          <cell r="AN173" t="str">
            <v>≤3,5</v>
          </cell>
          <cell r="AO173">
            <v>105</v>
          </cell>
          <cell r="AP173">
            <v>3.5</v>
          </cell>
          <cell r="AR173" t="str">
            <v>плюс 40 ℃ к t°C окр. среды</v>
          </cell>
          <cell r="AU173">
            <v>85.8</v>
          </cell>
          <cell r="AV173" t="str">
            <v>≤85</v>
          </cell>
          <cell r="AW173" t="str">
            <v>Аналоговая</v>
          </cell>
          <cell r="AX173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3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3" t="str">
            <v>На раме, в кожухе</v>
          </cell>
          <cell r="BA173" t="str">
            <v>прямой</v>
          </cell>
          <cell r="BB173" t="str">
            <v>Электрический</v>
          </cell>
          <cell r="BC173" t="str">
            <v>Винтовой</v>
          </cell>
          <cell r="BD173" t="str">
            <v>Маслозаполненный</v>
          </cell>
          <cell r="BE173" t="str">
            <v>Асинхронный</v>
          </cell>
          <cell r="BF173" t="str">
            <v>Дросселирование на всасывании + пуск-остановка</v>
          </cell>
          <cell r="BG173" t="str">
            <v>Звезда-треугольник (Y-△)</v>
          </cell>
          <cell r="BH173" t="str">
            <v>Нет</v>
          </cell>
          <cell r="BO173" t="str">
            <v>380 В, 50 Гц</v>
          </cell>
          <cell r="BP173" t="str">
            <v>F</v>
          </cell>
          <cell r="BQ173" t="str">
            <v>IE2</v>
          </cell>
          <cell r="BR173" t="str">
            <v>IP 54</v>
          </cell>
          <cell r="BS173" t="str">
            <v>3х35</v>
          </cell>
          <cell r="BU173">
            <v>1.8</v>
          </cell>
          <cell r="CC173" t="str">
            <v>В наличии</v>
          </cell>
          <cell r="CD173">
            <v>1067500</v>
          </cell>
        </row>
        <row r="174">
          <cell r="G174" t="str">
            <v>ЗИФ-00043825</v>
          </cell>
          <cell r="H174" t="str">
            <v>ЗИФ-СВЭ-7,8/0,7-R</v>
          </cell>
          <cell r="I174" t="str">
            <v>ЗИФ-СВЭ-7,8/0,7-R в кожухе с пакетом "Север". Компрессорная станция (АРМ19-13.1)</v>
          </cell>
          <cell r="J174" t="str">
            <v>Компрессор ЗИФ. Станция воздушно-компрессорная электрическая ЗИФ-СВЭ-7,8/0,7-R в кожухе с пакетом "Север"</v>
          </cell>
          <cell r="K174" t="str">
            <v>Компрессор ЗИФ винтовой передвижной 45 кВт, до -40 ℃, 7,8 м3/мин, 7 бар. Полная защита от осадков. ЗИФ-СВЭ-7,8/0,7-R</v>
          </cell>
          <cell r="L174">
            <v>7.8</v>
          </cell>
          <cell r="O174">
            <v>0</v>
          </cell>
          <cell r="P174">
            <v>7</v>
          </cell>
          <cell r="R174">
            <v>45</v>
          </cell>
          <cell r="X174" t="str">
            <v>-40°... +40°С</v>
          </cell>
          <cell r="Y174" t="str">
            <v>1700*1000*1140</v>
          </cell>
          <cell r="Z174" t="str">
            <v>1700</v>
          </cell>
          <cell r="AA174" t="str">
            <v>1000</v>
          </cell>
          <cell r="AB174" t="str">
            <v>1140</v>
          </cell>
          <cell r="AC174">
            <v>815</v>
          </cell>
          <cell r="AD174" t="str">
            <v>Уличное</v>
          </cell>
          <cell r="AE174" t="str">
            <v>G1/2"</v>
          </cell>
          <cell r="AH174">
            <v>85</v>
          </cell>
          <cell r="AI174">
            <v>1500</v>
          </cell>
          <cell r="AJ174" t="str">
            <v>Воздушное</v>
          </cell>
          <cell r="AK174">
            <v>1</v>
          </cell>
          <cell r="AM174" t="str">
            <v>Воздух</v>
          </cell>
          <cell r="AN174" t="str">
            <v>≤3,5</v>
          </cell>
          <cell r="AO174">
            <v>105</v>
          </cell>
          <cell r="AP174">
            <v>3.5</v>
          </cell>
          <cell r="AR174" t="str">
            <v>плюс 40 ℃ к t°C окр. среды</v>
          </cell>
          <cell r="AU174">
            <v>86</v>
          </cell>
          <cell r="AV174" t="str">
            <v>≤85</v>
          </cell>
          <cell r="AW174" t="str">
            <v>Аналоговая</v>
          </cell>
          <cell r="AX174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4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4" t="str">
            <v>На раме, в кожухе</v>
          </cell>
          <cell r="BA174" t="str">
            <v>прямой</v>
          </cell>
          <cell r="BB174" t="str">
            <v>Электрический</v>
          </cell>
          <cell r="BC174" t="str">
            <v>Винтовой</v>
          </cell>
          <cell r="BD174" t="str">
            <v>Маслозаполненный</v>
          </cell>
          <cell r="BE174" t="str">
            <v>Асинхронный</v>
          </cell>
          <cell r="BF174" t="str">
            <v>Дросселирование на всасывании + пуск-остановка</v>
          </cell>
          <cell r="BG174" t="str">
            <v>Звезда-треугольник (Y-△)</v>
          </cell>
          <cell r="BH174" t="str">
            <v>Нет</v>
          </cell>
          <cell r="BO174" t="str">
            <v>380 В, 50 Гц</v>
          </cell>
          <cell r="BP174" t="str">
            <v>F</v>
          </cell>
          <cell r="BQ174" t="str">
            <v>IE2</v>
          </cell>
          <cell r="BR174" t="str">
            <v>IP 54</v>
          </cell>
          <cell r="BS174" t="str">
            <v>3х35</v>
          </cell>
          <cell r="BU174">
            <v>1.8</v>
          </cell>
          <cell r="CC174" t="str">
            <v>В наличии</v>
          </cell>
          <cell r="CD174">
            <v>1258125</v>
          </cell>
        </row>
        <row r="175">
          <cell r="G175" t="str">
            <v>ЗИФ-00043828</v>
          </cell>
          <cell r="H175" t="str">
            <v>ЗИФ-СВЭ-7,2/1,0-R</v>
          </cell>
          <cell r="I175" t="str">
            <v>ЗИФ-СВЭ-7,2/1,0-R в кожухе. Компрессорная станция (АРМ19-13.1)</v>
          </cell>
          <cell r="J175" t="str">
            <v>Компрессор ЗИФ. Станция воздушно-компрессорная электрическая ЗИФ-СВЭ-7,2/1,0-R в кожухе</v>
          </cell>
          <cell r="K175" t="str">
            <v>Компрессор ЗИФ винтовой передвижной 45 кВт, до -20 ℃, 7,2 м3/мин, 10 бар. Полная защита от осадков. ЗИФ-СВЭ-7,2/1,0-R</v>
          </cell>
          <cell r="L175">
            <v>7.2</v>
          </cell>
          <cell r="O175">
            <v>0</v>
          </cell>
          <cell r="P175">
            <v>10</v>
          </cell>
          <cell r="R175">
            <v>45</v>
          </cell>
          <cell r="X175" t="str">
            <v>-20°... +40°С</v>
          </cell>
          <cell r="Y175" t="str">
            <v>1700*1000*1140</v>
          </cell>
          <cell r="Z175" t="str">
            <v>1700</v>
          </cell>
          <cell r="AA175" t="str">
            <v>1000</v>
          </cell>
          <cell r="AB175" t="str">
            <v>1140</v>
          </cell>
          <cell r="AC175">
            <v>810</v>
          </cell>
          <cell r="AD175" t="str">
            <v>Уличное</v>
          </cell>
          <cell r="AE175" t="str">
            <v>G1/2"</v>
          </cell>
          <cell r="AH175">
            <v>85</v>
          </cell>
          <cell r="AI175">
            <v>1500</v>
          </cell>
          <cell r="AJ175" t="str">
            <v>Воздушное</v>
          </cell>
          <cell r="AK175">
            <v>1</v>
          </cell>
          <cell r="AM175" t="str">
            <v>Воздух</v>
          </cell>
          <cell r="AN175" t="str">
            <v>≤3,5</v>
          </cell>
          <cell r="AO175">
            <v>105</v>
          </cell>
          <cell r="AP175">
            <v>3.5</v>
          </cell>
          <cell r="AR175" t="str">
            <v>плюс 40 ℃ к t°C окр. среды</v>
          </cell>
          <cell r="AU175">
            <v>79.2</v>
          </cell>
          <cell r="AV175" t="str">
            <v>≤85</v>
          </cell>
          <cell r="AW175" t="str">
            <v>Аналоговая</v>
          </cell>
          <cell r="AX175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5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5" t="str">
            <v>На раме, в кожухе</v>
          </cell>
          <cell r="BA175" t="str">
            <v>прямой</v>
          </cell>
          <cell r="BB175" t="str">
            <v>Электрический</v>
          </cell>
          <cell r="BC175" t="str">
            <v>Винтовой</v>
          </cell>
          <cell r="BD175" t="str">
            <v>Маслозаполненный</v>
          </cell>
          <cell r="BE175" t="str">
            <v>Асинхронный</v>
          </cell>
          <cell r="BF175" t="str">
            <v>Дросселирование на всасывании + пуск-остановка</v>
          </cell>
          <cell r="BG175" t="str">
            <v>Звезда-треугольник (Y-△)</v>
          </cell>
          <cell r="BH175" t="str">
            <v>Нет</v>
          </cell>
          <cell r="BO175" t="str">
            <v>380 В, 50 Гц</v>
          </cell>
          <cell r="BP175" t="str">
            <v>F</v>
          </cell>
          <cell r="BQ175" t="str">
            <v>IE2</v>
          </cell>
          <cell r="BR175" t="str">
            <v>IP 54</v>
          </cell>
          <cell r="BS175" t="str">
            <v>3х35</v>
          </cell>
          <cell r="BU175">
            <v>1.8</v>
          </cell>
          <cell r="CC175" t="str">
            <v>В наличии</v>
          </cell>
          <cell r="CD175">
            <v>1067500</v>
          </cell>
        </row>
        <row r="176">
          <cell r="G176" t="str">
            <v>ЗИФ-00043831</v>
          </cell>
          <cell r="H176" t="str">
            <v>ЗИФ-СВЭ-7,2/1,0-R</v>
          </cell>
          <cell r="I176" t="str">
            <v>ЗИФ-СВЭ-7,2/1,0-R в кожухе с пакетом "Север". Компрессорная станция (АРМ19-13.1)</v>
          </cell>
          <cell r="J176" t="str">
            <v>Компрессор ЗИФ. Станция воздушно-компрессорная электрическая ЗИФ-СВЭ-7,2/1,0-R в кожухе с пакетом "Север"</v>
          </cell>
          <cell r="K176" t="str">
            <v>Компрессор ЗИФ винтовой передвижной 45 кВт, до -40 ℃, 7,2 м3/мин, 10 бар. Полная защита от осадков. ЗИФ-СВЭ-7,2/1,0-R</v>
          </cell>
          <cell r="L176">
            <v>7.2</v>
          </cell>
          <cell r="O176">
            <v>0</v>
          </cell>
          <cell r="P176">
            <v>10</v>
          </cell>
          <cell r="R176">
            <v>45</v>
          </cell>
          <cell r="X176" t="str">
            <v>-40°... +40°С</v>
          </cell>
          <cell r="Y176" t="str">
            <v>1700*1000*1140</v>
          </cell>
          <cell r="Z176" t="str">
            <v>1700</v>
          </cell>
          <cell r="AA176" t="str">
            <v>1000</v>
          </cell>
          <cell r="AB176" t="str">
            <v>1140</v>
          </cell>
          <cell r="AC176">
            <v>815</v>
          </cell>
          <cell r="AD176" t="str">
            <v>Уличное</v>
          </cell>
          <cell r="AE176" t="str">
            <v>G1/2"</v>
          </cell>
          <cell r="AH176">
            <v>85</v>
          </cell>
          <cell r="AI176">
            <v>1500</v>
          </cell>
          <cell r="AJ176" t="str">
            <v>Воздушное</v>
          </cell>
          <cell r="AK176">
            <v>1</v>
          </cell>
          <cell r="AM176" t="str">
            <v>Воздух</v>
          </cell>
          <cell r="AN176" t="str">
            <v>≤3,5</v>
          </cell>
          <cell r="AO176">
            <v>105</v>
          </cell>
          <cell r="AP176">
            <v>3.5</v>
          </cell>
          <cell r="AR176" t="str">
            <v>плюс 40 ℃ к t°C окр. среды</v>
          </cell>
          <cell r="AU176">
            <v>79</v>
          </cell>
          <cell r="AV176" t="str">
            <v>≤85</v>
          </cell>
          <cell r="AW176" t="str">
            <v>Аналоговая</v>
          </cell>
          <cell r="AX176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6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6" t="str">
            <v>На раме, в кожухе</v>
          </cell>
          <cell r="BA176" t="str">
            <v>прямой</v>
          </cell>
          <cell r="BB176" t="str">
            <v>Электрический</v>
          </cell>
          <cell r="BC176" t="str">
            <v>Винтовой</v>
          </cell>
          <cell r="BD176" t="str">
            <v>Маслозаполненный</v>
          </cell>
          <cell r="BE176" t="str">
            <v>Асинхронный</v>
          </cell>
          <cell r="BF176" t="str">
            <v>Дросселирование на всасывании + пуск-остановка</v>
          </cell>
          <cell r="BG176" t="str">
            <v>Звезда-треугольник (Y-△)</v>
          </cell>
          <cell r="BH176" t="str">
            <v>Нет</v>
          </cell>
          <cell r="BO176" t="str">
            <v>380 В, 50 Гц</v>
          </cell>
          <cell r="BP176" t="str">
            <v>F</v>
          </cell>
          <cell r="BQ176" t="str">
            <v>IE2</v>
          </cell>
          <cell r="BR176" t="str">
            <v>IP 54</v>
          </cell>
          <cell r="BS176" t="str">
            <v>3х35</v>
          </cell>
          <cell r="BU176">
            <v>1.8</v>
          </cell>
          <cell r="CC176" t="str">
            <v>В наличии</v>
          </cell>
          <cell r="CD176">
            <v>1258125</v>
          </cell>
        </row>
        <row r="177">
          <cell r="G177" t="str">
            <v>ЗИФ-00043834</v>
          </cell>
          <cell r="H177" t="str">
            <v>ЗИФ-СВЭ-10,6/0,7-R</v>
          </cell>
          <cell r="I177" t="str">
            <v>ЗИФ-СВЭ-10,6/0,7-R в кожухе. Компрессорная станция (АРМ71-055)</v>
          </cell>
          <cell r="J177" t="str">
            <v>Компрессор ЗИФ. Станция воздушно-компрессорная электрическая ЗИФ-СВЭ-10,6/0,7-R в кожухе</v>
          </cell>
          <cell r="K177" t="str">
            <v>Компрессор ЗИФ винтовой передвижной 55 кВт, до -40 ℃, 10,6 м3/мин, 7 бар. Полная защита от осадков. ЗИФ-СВЭ-10,6/0,7-R</v>
          </cell>
          <cell r="L177">
            <v>10.6</v>
          </cell>
          <cell r="O177">
            <v>0</v>
          </cell>
          <cell r="P177">
            <v>7</v>
          </cell>
          <cell r="R177">
            <v>55</v>
          </cell>
          <cell r="X177" t="str">
            <v>-40°... +40°С</v>
          </cell>
          <cell r="Y177" t="str">
            <v>2445*1060*1400</v>
          </cell>
          <cell r="Z177" t="str">
            <v>2445</v>
          </cell>
          <cell r="AA177" t="str">
            <v>1060</v>
          </cell>
          <cell r="AB177" t="str">
            <v>1400</v>
          </cell>
          <cell r="AC177">
            <v>1450</v>
          </cell>
          <cell r="AD177" t="str">
            <v>Уличное</v>
          </cell>
          <cell r="AE177" t="str">
            <v>G2"</v>
          </cell>
          <cell r="AH177">
            <v>85</v>
          </cell>
          <cell r="AI177">
            <v>1500</v>
          </cell>
          <cell r="AJ177" t="str">
            <v>Воздушное</v>
          </cell>
          <cell r="AK177" t="str">
            <v>2, 3, 4</v>
          </cell>
          <cell r="AM177" t="str">
            <v>Воздух</v>
          </cell>
          <cell r="AN177" t="str">
            <v>≤3,5</v>
          </cell>
          <cell r="AO177">
            <v>105</v>
          </cell>
          <cell r="AP177">
            <v>3.5</v>
          </cell>
          <cell r="AR177" t="str">
            <v>плюс 40 ℃ к t°C окр. среды</v>
          </cell>
          <cell r="AU177">
            <v>116.6</v>
          </cell>
          <cell r="AV177" t="str">
            <v>≤90</v>
          </cell>
          <cell r="AW177" t="str">
            <v>Аналоговая</v>
          </cell>
          <cell r="AX177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7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7" t="str">
            <v>На раме, в кожухе</v>
          </cell>
          <cell r="BA177" t="str">
            <v>прямой</v>
          </cell>
          <cell r="BB177" t="str">
            <v>Электрический</v>
          </cell>
          <cell r="BC177" t="str">
            <v>Винтовой</v>
          </cell>
          <cell r="BD177" t="str">
            <v>Маслозаполненный</v>
          </cell>
          <cell r="BE177" t="str">
            <v>Асинхронный</v>
          </cell>
          <cell r="BF177" t="str">
            <v>Дросселирование на всасывании + пуск-остановка</v>
          </cell>
          <cell r="BG177" t="str">
            <v>Звезда-треугольник (Y-△)</v>
          </cell>
          <cell r="BH177" t="str">
            <v>Нет</v>
          </cell>
          <cell r="BO177" t="str">
            <v>380 В, 50 Гц</v>
          </cell>
          <cell r="BP177" t="str">
            <v>F</v>
          </cell>
          <cell r="BQ177" t="str">
            <v>IE2</v>
          </cell>
          <cell r="BR177" t="str">
            <v>IP 54</v>
          </cell>
          <cell r="BS177" t="str">
            <v>3х50</v>
          </cell>
          <cell r="BU177">
            <v>1.8</v>
          </cell>
          <cell r="CC177" t="str">
            <v>В наличии</v>
          </cell>
          <cell r="CD177">
            <v>2277474.04</v>
          </cell>
        </row>
        <row r="178">
          <cell r="G178" t="str">
            <v>ЗИФ-00043837</v>
          </cell>
          <cell r="H178" t="str">
            <v>ЗИФ-СВЭ-10,2/1,0-R</v>
          </cell>
          <cell r="I178" t="str">
            <v>ЗИФ-СВЭ-10,2/1,0-R в кожухе. Компрессорная станция (АРМ71-055)</v>
          </cell>
          <cell r="J178" t="str">
            <v>Компрессор ЗИФ. Станция воздушно-компрессорная электрическая ЗИФ-СВЭ-10,2/1,0-R в кожухе</v>
          </cell>
          <cell r="K178" t="str">
            <v>Компрессор ЗИФ винтовой передвижной 55 кВт, до -40 ℃, 10,2 м3/мин, 10 бар. Полная защита от осадков. ЗИФ-СВЭ-10,2/1,0-R</v>
          </cell>
          <cell r="L178">
            <v>10.199999999999999</v>
          </cell>
          <cell r="O178">
            <v>0</v>
          </cell>
          <cell r="P178">
            <v>10</v>
          </cell>
          <cell r="R178">
            <v>55</v>
          </cell>
          <cell r="X178" t="str">
            <v>-40°... +40°С</v>
          </cell>
          <cell r="Y178" t="str">
            <v>2445*1060*1400</v>
          </cell>
          <cell r="Z178" t="str">
            <v>2445</v>
          </cell>
          <cell r="AA178" t="str">
            <v>1060</v>
          </cell>
          <cell r="AB178" t="str">
            <v>1400</v>
          </cell>
          <cell r="AC178">
            <v>1450</v>
          </cell>
          <cell r="AD178" t="str">
            <v>Уличное</v>
          </cell>
          <cell r="AE178" t="str">
            <v>G2"</v>
          </cell>
          <cell r="AH178">
            <v>85</v>
          </cell>
          <cell r="AI178">
            <v>1500</v>
          </cell>
          <cell r="AJ178" t="str">
            <v>Воздушное</v>
          </cell>
          <cell r="AK178" t="str">
            <v>2, 3, 4</v>
          </cell>
          <cell r="AM178" t="str">
            <v>Воздух</v>
          </cell>
          <cell r="AN178" t="str">
            <v>≤3,5</v>
          </cell>
          <cell r="AO178">
            <v>105</v>
          </cell>
          <cell r="AP178">
            <v>3.5</v>
          </cell>
          <cell r="AR178" t="str">
            <v>плюс 40 ℃ к t°C окр. среды</v>
          </cell>
          <cell r="AU178">
            <v>112.19999999999999</v>
          </cell>
          <cell r="AV178" t="str">
            <v>≤92</v>
          </cell>
          <cell r="AW178" t="str">
            <v>Аналоговая</v>
          </cell>
          <cell r="AX178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8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8" t="str">
            <v>На раме, в кожухе</v>
          </cell>
          <cell r="BA178" t="str">
            <v>прямой</v>
          </cell>
          <cell r="BB178" t="str">
            <v>Электрический</v>
          </cell>
          <cell r="BC178" t="str">
            <v>Винтовой</v>
          </cell>
          <cell r="BD178" t="str">
            <v>Маслозаполненный</v>
          </cell>
          <cell r="BE178" t="str">
            <v>Асинхронный</v>
          </cell>
          <cell r="BF178" t="str">
            <v>Дросселирование на всасывании + пуск-остановка</v>
          </cell>
          <cell r="BG178" t="str">
            <v>Звезда-треугольник (Y-△)</v>
          </cell>
          <cell r="BH178" t="str">
            <v>Нет</v>
          </cell>
          <cell r="BO178" t="str">
            <v>380 В, 50 Гц</v>
          </cell>
          <cell r="BP178" t="str">
            <v>F</v>
          </cell>
          <cell r="BQ178" t="str">
            <v>IE2</v>
          </cell>
          <cell r="BR178" t="str">
            <v>IP 54</v>
          </cell>
          <cell r="BS178" t="str">
            <v>3х50</v>
          </cell>
          <cell r="BU178">
            <v>1.8</v>
          </cell>
          <cell r="CC178" t="str">
            <v>В наличии</v>
          </cell>
          <cell r="CD178">
            <v>2187283.1</v>
          </cell>
        </row>
        <row r="179">
          <cell r="G179" t="str">
            <v>ЗИФ-00043839</v>
          </cell>
          <cell r="H179" t="str">
            <v>ЗИФ-СВЭ-13,0/0,7-R</v>
          </cell>
          <cell r="I179" t="str">
            <v>ЗИФ-СВЭ-13,0/0,7-R в кожухе. Компрессорная станция (АРМ71-075)</v>
          </cell>
          <cell r="J179" t="str">
            <v>Компрессор ЗИФ. Станция воздушно-компрессорная электрическая ЗИФ-СВЭ-13,0/0,7-R в кожухе</v>
          </cell>
          <cell r="K179" t="str">
            <v>Компрессор ЗИФ винтовой передвижной 75 кВт, до -40 ℃, 13,0 м3/мин, 7 бар. Полная защита от осадков. ЗИФ-СВЭ-13,0/0,7-R</v>
          </cell>
          <cell r="L179">
            <v>13</v>
          </cell>
          <cell r="O179">
            <v>0</v>
          </cell>
          <cell r="P179">
            <v>7</v>
          </cell>
          <cell r="R179">
            <v>75</v>
          </cell>
          <cell r="X179" t="str">
            <v>-40°... +40°С</v>
          </cell>
          <cell r="Y179" t="str">
            <v>2445*1060*1400</v>
          </cell>
          <cell r="Z179" t="str">
            <v>2445</v>
          </cell>
          <cell r="AA179" t="str">
            <v>1060</v>
          </cell>
          <cell r="AB179" t="str">
            <v>1400</v>
          </cell>
          <cell r="AC179">
            <v>1600</v>
          </cell>
          <cell r="AD179" t="str">
            <v>Уличное</v>
          </cell>
          <cell r="AE179" t="str">
            <v>G2"</v>
          </cell>
          <cell r="AH179">
            <v>85</v>
          </cell>
          <cell r="AI179">
            <v>1500</v>
          </cell>
          <cell r="AJ179" t="str">
            <v>Воздушное</v>
          </cell>
          <cell r="AK179" t="str">
            <v>2, 3, 4</v>
          </cell>
          <cell r="AM179" t="str">
            <v>Воздух</v>
          </cell>
          <cell r="AN179" t="str">
            <v>≤3,5</v>
          </cell>
          <cell r="AO179">
            <v>105</v>
          </cell>
          <cell r="AP179">
            <v>3.5</v>
          </cell>
          <cell r="AR179" t="str">
            <v>плюс 40 ℃ к t°C окр. среды</v>
          </cell>
          <cell r="AU179">
            <v>143</v>
          </cell>
          <cell r="AV179" t="str">
            <v>≤92</v>
          </cell>
          <cell r="AW179" t="str">
            <v>Аналоговая</v>
          </cell>
          <cell r="AX17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7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79" t="str">
            <v>На раме, в кожухе</v>
          </cell>
          <cell r="BA179" t="str">
            <v>прямой</v>
          </cell>
          <cell r="BB179" t="str">
            <v>Электрический</v>
          </cell>
          <cell r="BC179" t="str">
            <v>Винтовой</v>
          </cell>
          <cell r="BD179" t="str">
            <v>Маслозаполненный</v>
          </cell>
          <cell r="BE179" t="str">
            <v>Асинхронный</v>
          </cell>
          <cell r="BF179" t="str">
            <v>Дросселирование на всасывании + пуск-остановка</v>
          </cell>
          <cell r="BG179" t="str">
            <v>Звезда-треугольник (Y-△)</v>
          </cell>
          <cell r="BH179" t="str">
            <v>Нет</v>
          </cell>
          <cell r="BO179" t="str">
            <v>380 В, 50 Гц</v>
          </cell>
          <cell r="BP179" t="str">
            <v>F</v>
          </cell>
          <cell r="BQ179" t="str">
            <v>IE2</v>
          </cell>
          <cell r="BR179" t="str">
            <v>IP 54</v>
          </cell>
          <cell r="BS179" t="str">
            <v>3х70</v>
          </cell>
          <cell r="BU179">
            <v>2.1</v>
          </cell>
          <cell r="CC179" t="str">
            <v>В наличии</v>
          </cell>
          <cell r="CD179">
            <v>2549690.1999999997</v>
          </cell>
        </row>
        <row r="180">
          <cell r="G180" t="str">
            <v>ЗИФ-00043840</v>
          </cell>
          <cell r="H180" t="str">
            <v>ЗИФ-СВЭ-12,0/1,0-R</v>
          </cell>
          <cell r="I180" t="str">
            <v>ЗИФ-СВЭ-12,0/1,0-R в кожухе. Компрессорная станция (АРМ71-075)</v>
          </cell>
          <cell r="J180" t="str">
            <v>Компрессор ЗИФ. Станция воздушно-компрессорная электрическая ЗИФ-СВЭ-12,0/1,0-R в кожухе</v>
          </cell>
          <cell r="K180" t="str">
            <v>Компрессор ЗИФ винтовой передвижной 75 кВт, до -40 ℃, 12,0 м3/мин, 10 бар. Полная защита от осадков. ЗИФ-СВЭ-12,0/1,0-R</v>
          </cell>
          <cell r="L180">
            <v>12</v>
          </cell>
          <cell r="O180">
            <v>0</v>
          </cell>
          <cell r="P180">
            <v>10</v>
          </cell>
          <cell r="R180">
            <v>75</v>
          </cell>
          <cell r="X180" t="str">
            <v>-40°... +40°С</v>
          </cell>
          <cell r="Y180" t="str">
            <v>2445*1060*1400</v>
          </cell>
          <cell r="Z180" t="str">
            <v>2445</v>
          </cell>
          <cell r="AA180" t="str">
            <v>1060</v>
          </cell>
          <cell r="AB180" t="str">
            <v>1400</v>
          </cell>
          <cell r="AC180">
            <v>1600</v>
          </cell>
          <cell r="AD180" t="str">
            <v>Уличное</v>
          </cell>
          <cell r="AE180" t="str">
            <v>G2"</v>
          </cell>
          <cell r="AH180">
            <v>85</v>
          </cell>
          <cell r="AI180">
            <v>1500</v>
          </cell>
          <cell r="AJ180" t="str">
            <v>Воздушное</v>
          </cell>
          <cell r="AK180" t="str">
            <v>2, 3, 4</v>
          </cell>
          <cell r="AM180" t="str">
            <v>Воздух</v>
          </cell>
          <cell r="AN180" t="str">
            <v>≤3,5</v>
          </cell>
          <cell r="AO180">
            <v>105</v>
          </cell>
          <cell r="AP180">
            <v>3.5</v>
          </cell>
          <cell r="AR180" t="str">
            <v>плюс 40 ℃ к t°C окр. среды</v>
          </cell>
          <cell r="AU180">
            <v>132</v>
          </cell>
          <cell r="AV180" t="str">
            <v>≤92</v>
          </cell>
          <cell r="AW180" t="str">
            <v>Аналоговая</v>
          </cell>
          <cell r="AX18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0" t="str">
            <v>На раме, в кожухе</v>
          </cell>
          <cell r="BA180" t="str">
            <v>прямой</v>
          </cell>
          <cell r="BB180" t="str">
            <v>Электрический</v>
          </cell>
          <cell r="BC180" t="str">
            <v>Винтовой</v>
          </cell>
          <cell r="BD180" t="str">
            <v>Маслозаполненный</v>
          </cell>
          <cell r="BE180" t="str">
            <v>Асинхронный</v>
          </cell>
          <cell r="BF180" t="str">
            <v>Дросселирование на всасывании + пуск-остановка</v>
          </cell>
          <cell r="BG180" t="str">
            <v>Звезда-треугольник (Y-△)</v>
          </cell>
          <cell r="BH180" t="str">
            <v>Нет</v>
          </cell>
          <cell r="BO180" t="str">
            <v>380 В, 50 Гц</v>
          </cell>
          <cell r="BP180" t="str">
            <v>F</v>
          </cell>
          <cell r="BQ180" t="str">
            <v>IE2</v>
          </cell>
          <cell r="BR180" t="str">
            <v>IP 54</v>
          </cell>
          <cell r="BS180" t="str">
            <v>3х70</v>
          </cell>
          <cell r="BU180">
            <v>2.1</v>
          </cell>
          <cell r="CC180" t="str">
            <v>В наличии</v>
          </cell>
          <cell r="CD180">
            <v>2335156.86</v>
          </cell>
        </row>
        <row r="181">
          <cell r="G181" t="str">
            <v>ЗИФ-00043841</v>
          </cell>
          <cell r="H181" t="str">
            <v>ЗИФ-СВЭ-16,0/0,7-R</v>
          </cell>
          <cell r="I181" t="str">
            <v>ЗИФ-СВЭ-16,0/0,7-R в кожухе. Компрессорная станция (АРМ71-090)</v>
          </cell>
          <cell r="J181" t="str">
            <v>Компрессор ЗИФ. Станция воздушно-компрессорная электрическая ЗИФ-СВЭ-16,0/0,7-R в кожухе</v>
          </cell>
          <cell r="K181" t="str">
            <v>Компрессор ЗИФ винтовой передвижной 90 кВт, до -40 ℃, 16,0 м3/мин, 7 бар. Полная защита от осадков. ЗИФ-СВЭ-16,0/0,7-R</v>
          </cell>
          <cell r="L181">
            <v>16</v>
          </cell>
          <cell r="O181">
            <v>0</v>
          </cell>
          <cell r="P181">
            <v>7</v>
          </cell>
          <cell r="R181">
            <v>90</v>
          </cell>
          <cell r="X181" t="str">
            <v>-40°... +40°С</v>
          </cell>
          <cell r="Y181" t="str">
            <v>2775*1060*1420</v>
          </cell>
          <cell r="Z181" t="str">
            <v>2775</v>
          </cell>
          <cell r="AA181" t="str">
            <v>1060</v>
          </cell>
          <cell r="AB181" t="str">
            <v>1420</v>
          </cell>
          <cell r="AC181">
            <v>2100</v>
          </cell>
          <cell r="AD181" t="str">
            <v>Уличное</v>
          </cell>
          <cell r="AE181" t="str">
            <v>G2_1/2"</v>
          </cell>
          <cell r="AH181">
            <v>85</v>
          </cell>
          <cell r="AI181">
            <v>1500</v>
          </cell>
          <cell r="AJ181" t="str">
            <v>Воздушное</v>
          </cell>
          <cell r="AK181" t="str">
            <v>2, 3, 4</v>
          </cell>
          <cell r="AM181" t="str">
            <v>Воздух</v>
          </cell>
          <cell r="AN181" t="str">
            <v>≤3,5</v>
          </cell>
          <cell r="AO181">
            <v>105</v>
          </cell>
          <cell r="AP181">
            <v>3.5</v>
          </cell>
          <cell r="AR181" t="str">
            <v>плюс 40 ℃ к t°C окр. среды</v>
          </cell>
          <cell r="AU181">
            <v>176</v>
          </cell>
          <cell r="AV181" t="str">
            <v>≤92</v>
          </cell>
          <cell r="AW181" t="str">
            <v>Аналоговая</v>
          </cell>
          <cell r="AX18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1" t="str">
            <v>На раме, в кожухе</v>
          </cell>
          <cell r="BA181" t="str">
            <v>прямой</v>
          </cell>
          <cell r="BB181" t="str">
            <v>Электрический</v>
          </cell>
          <cell r="BC181" t="str">
            <v>Винтовой</v>
          </cell>
          <cell r="BD181" t="str">
            <v>Маслозаполненный</v>
          </cell>
          <cell r="BE181" t="str">
            <v>Асинхронный</v>
          </cell>
          <cell r="BF181" t="str">
            <v>Дросселирование на всасывании + пуск-остановка</v>
          </cell>
          <cell r="BG181" t="str">
            <v>Звезда-треугольник (Y-△)</v>
          </cell>
          <cell r="BH181" t="str">
            <v>Нет</v>
          </cell>
          <cell r="BO181" t="str">
            <v>380 В, 50 Гц</v>
          </cell>
          <cell r="BP181" t="str">
            <v>F</v>
          </cell>
          <cell r="BQ181" t="str">
            <v>IE2</v>
          </cell>
          <cell r="BR181" t="str">
            <v>IP 54</v>
          </cell>
          <cell r="BS181" t="str">
            <v>3х90</v>
          </cell>
          <cell r="BU181" t="str">
            <v>1,0х2</v>
          </cell>
          <cell r="CC181" t="str">
            <v>В наличии</v>
          </cell>
          <cell r="CD181">
            <v>2859375</v>
          </cell>
        </row>
        <row r="182">
          <cell r="G182" t="str">
            <v>ЗИФ-00043842</v>
          </cell>
          <cell r="H182" t="str">
            <v>ЗИФ-СВЭ-14,0/1,0-R</v>
          </cell>
          <cell r="I182" t="str">
            <v>ЗИФ-СВЭ-14,0/1,0-R в кожухе. Компрессорная станция (АРМ71-090)</v>
          </cell>
          <cell r="J182" t="str">
            <v>Компрессор ЗИФ. Станция воздушно-компрессорная электрическая ЗИФ-СВЭ-14,0/1,0-R в кожухе</v>
          </cell>
          <cell r="K182" t="str">
            <v>Компрессор ЗИФ винтовой передвижной 90 кВт, до -40 ℃, 14,0 м3/мин, 10 бар. Полная защита от осадков. ЗИФ-СВЭ-14,0/1,0-R</v>
          </cell>
          <cell r="L182">
            <v>14</v>
          </cell>
          <cell r="O182">
            <v>0</v>
          </cell>
          <cell r="P182">
            <v>10</v>
          </cell>
          <cell r="R182">
            <v>90</v>
          </cell>
          <cell r="X182" t="str">
            <v>-40°... +40°С</v>
          </cell>
          <cell r="Y182" t="str">
            <v>2775*1060*1420</v>
          </cell>
          <cell r="Z182" t="str">
            <v>2775</v>
          </cell>
          <cell r="AA182" t="str">
            <v>1060</v>
          </cell>
          <cell r="AB182" t="str">
            <v>1420</v>
          </cell>
          <cell r="AC182">
            <v>2100</v>
          </cell>
          <cell r="AD182" t="str">
            <v>Уличное</v>
          </cell>
          <cell r="AE182" t="str">
            <v>G2_1/2"</v>
          </cell>
          <cell r="AH182">
            <v>85</v>
          </cell>
          <cell r="AI182">
            <v>1500</v>
          </cell>
          <cell r="AJ182" t="str">
            <v>Воздушное</v>
          </cell>
          <cell r="AK182" t="str">
            <v>2, 3, 4</v>
          </cell>
          <cell r="AM182" t="str">
            <v>Воздух</v>
          </cell>
          <cell r="AN182" t="str">
            <v>≤3,5</v>
          </cell>
          <cell r="AO182">
            <v>105</v>
          </cell>
          <cell r="AP182">
            <v>3.5</v>
          </cell>
          <cell r="AR182" t="str">
            <v>плюс 40 ℃ к t°C окр. среды</v>
          </cell>
          <cell r="AU182">
            <v>154</v>
          </cell>
          <cell r="AV182" t="str">
            <v>≤92</v>
          </cell>
          <cell r="AW182" t="str">
            <v>Аналоговая</v>
          </cell>
          <cell r="AX18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2" t="str">
            <v>На раме, в кожухе</v>
          </cell>
          <cell r="BA182" t="str">
            <v>прямой</v>
          </cell>
          <cell r="BB182" t="str">
            <v>Электрический</v>
          </cell>
          <cell r="BC182" t="str">
            <v>Винтовой</v>
          </cell>
          <cell r="BD182" t="str">
            <v>Маслозаполненный</v>
          </cell>
          <cell r="BE182" t="str">
            <v>Асинхронный</v>
          </cell>
          <cell r="BF182" t="str">
            <v>Дросселирование на всасывании + пуск-остановка</v>
          </cell>
          <cell r="BG182" t="str">
            <v>Звезда-треугольник (Y-△)</v>
          </cell>
          <cell r="BH182" t="str">
            <v>Нет</v>
          </cell>
          <cell r="BO182" t="str">
            <v>380 В, 50 Гц</v>
          </cell>
          <cell r="BP182" t="str">
            <v>F</v>
          </cell>
          <cell r="BQ182" t="str">
            <v>IE2</v>
          </cell>
          <cell r="BR182" t="str">
            <v>IP 54</v>
          </cell>
          <cell r="BS182" t="str">
            <v>3х90</v>
          </cell>
          <cell r="BU182" t="str">
            <v>1,0х2</v>
          </cell>
          <cell r="CC182" t="str">
            <v>В наличии</v>
          </cell>
          <cell r="CD182">
            <v>2859375</v>
          </cell>
        </row>
        <row r="183">
          <cell r="G183" t="str">
            <v>02.03.02. Стационарные до -40 ˚С. Для работы под крышей</v>
          </cell>
        </row>
        <row r="184">
          <cell r="G184" t="str">
            <v>ЗИФ-00043760</v>
          </cell>
          <cell r="H184" t="str">
            <v>ЗИФ-СВЭ-3,0/0,7-R</v>
          </cell>
          <cell r="I184" t="str">
            <v>ЗИФ-СВЭ-3,0/0,7-R без кожуха. Компрессорная станция (АРМ19-22)</v>
          </cell>
          <cell r="J184" t="str">
            <v>Компрессор ЗИФ. Станция воздушно-компрессорная электрическая ЗИФ-СВЭ-3,0/0,7-R  без кожуха</v>
          </cell>
          <cell r="K184" t="str">
            <v>Компрессор ЗИФ винтовой 18,5 кВт, до -20 ˚С, 3 м3/мин, 7 бар. Для работы под навесом. ЗИФ-СВЭ-3,0/0,7-R</v>
          </cell>
          <cell r="L184">
            <v>3</v>
          </cell>
          <cell r="O184">
            <v>0</v>
          </cell>
          <cell r="P184">
            <v>7</v>
          </cell>
          <cell r="R184">
            <v>18.5</v>
          </cell>
          <cell r="X184" t="str">
            <v>-20°... +40°С</v>
          </cell>
          <cell r="Y184" t="str">
            <v>1320*800*940</v>
          </cell>
          <cell r="Z184" t="str">
            <v>1320</v>
          </cell>
          <cell r="AA184" t="str">
            <v>800</v>
          </cell>
          <cell r="AB184" t="str">
            <v>940</v>
          </cell>
          <cell r="AC184">
            <v>400</v>
          </cell>
          <cell r="AD184" t="str">
            <v>Под навесом</v>
          </cell>
          <cell r="AE184" t="str">
            <v>3хG3/4"</v>
          </cell>
          <cell r="AH184">
            <v>85</v>
          </cell>
          <cell r="AI184">
            <v>1500</v>
          </cell>
          <cell r="AJ184" t="str">
            <v>Воздушное</v>
          </cell>
          <cell r="AM184" t="str">
            <v>Воздух</v>
          </cell>
          <cell r="AN184" t="str">
            <v>≤3,5</v>
          </cell>
          <cell r="AO184">
            <v>105</v>
          </cell>
          <cell r="AP184">
            <v>3.5</v>
          </cell>
          <cell r="AR184" t="str">
            <v>плюс 40 ℃ к t°C окр. среды</v>
          </cell>
          <cell r="AU184">
            <v>33</v>
          </cell>
          <cell r="AV184" t="str">
            <v>≤90</v>
          </cell>
          <cell r="AW184" t="str">
            <v>Аналоговая</v>
          </cell>
          <cell r="AX184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4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4" t="str">
            <v>На раме, без кожуха</v>
          </cell>
          <cell r="BA184" t="str">
            <v>прямой</v>
          </cell>
          <cell r="BB184" t="str">
            <v>Электрический</v>
          </cell>
          <cell r="BC184" t="str">
            <v>Винтовой</v>
          </cell>
          <cell r="BD184" t="str">
            <v>Маслозаполненный</v>
          </cell>
          <cell r="BE184" t="str">
            <v>Асинхронный</v>
          </cell>
          <cell r="BF184" t="str">
            <v>Дросселирование на всасывании + пуск-остановка</v>
          </cell>
          <cell r="BG184" t="str">
            <v>Звезда-треугольник (Y-△)</v>
          </cell>
          <cell r="BH184" t="str">
            <v>Нет</v>
          </cell>
          <cell r="BO184" t="str">
            <v>380 В, 50 Гц</v>
          </cell>
          <cell r="BP184" t="str">
            <v>F</v>
          </cell>
          <cell r="BQ184" t="str">
            <v>IE2</v>
          </cell>
          <cell r="BR184" t="str">
            <v>IP 54</v>
          </cell>
          <cell r="BS184" t="str">
            <v>3х16</v>
          </cell>
          <cell r="BU184">
            <v>0.35</v>
          </cell>
          <cell r="CC184" t="str">
            <v>В наличии</v>
          </cell>
          <cell r="CD184">
            <v>600469.36</v>
          </cell>
        </row>
        <row r="185">
          <cell r="G185" t="str">
            <v>ЗИФ-00043761</v>
          </cell>
          <cell r="H185" t="str">
            <v>ЗИФ-СВЭ-3,0/0,7-R</v>
          </cell>
          <cell r="I185" t="str">
            <v>ЗИФ-СВЭ-3,0/0,7-R без кожуха с пакетом "Север". Компрессорная станция (АРМ19-22)</v>
          </cell>
          <cell r="J185" t="str">
            <v>Компрессор ЗИФ. Станция воздушно-компрессорная электрическая ЗИФ-СВЭ-3,0/0,7-R без кожуха с пакетом "Север"</v>
          </cell>
          <cell r="K185" t="str">
            <v>Компрессор ЗИФ винтовой 18,5 кВт, до -40 ˚С, 3 м3/мин, 7 бар. Для работы под навесом. ЗИФ-СВЭ-3,0/0,7-R</v>
          </cell>
          <cell r="L185">
            <v>3</v>
          </cell>
          <cell r="O185">
            <v>0</v>
          </cell>
          <cell r="P185">
            <v>7</v>
          </cell>
          <cell r="R185">
            <v>18.5</v>
          </cell>
          <cell r="X185" t="str">
            <v>-40°... +40°С</v>
          </cell>
          <cell r="Y185" t="str">
            <v>1320*800*940</v>
          </cell>
          <cell r="Z185" t="str">
            <v>1320</v>
          </cell>
          <cell r="AA185" t="str">
            <v>800</v>
          </cell>
          <cell r="AB185" t="str">
            <v>940</v>
          </cell>
          <cell r="AC185">
            <v>405</v>
          </cell>
          <cell r="AD185" t="str">
            <v>Под навесом</v>
          </cell>
          <cell r="AE185" t="str">
            <v>3хG3/4"</v>
          </cell>
          <cell r="AH185">
            <v>85</v>
          </cell>
          <cell r="AI185">
            <v>1500</v>
          </cell>
          <cell r="AJ185" t="str">
            <v>Воздушное</v>
          </cell>
          <cell r="AM185" t="str">
            <v>Воздух</v>
          </cell>
          <cell r="AN185" t="str">
            <v>≤3,5</v>
          </cell>
          <cell r="AO185">
            <v>105</v>
          </cell>
          <cell r="AP185">
            <v>3.5</v>
          </cell>
          <cell r="AR185" t="str">
            <v>плюс 40 ℃ к t°C окр. среды</v>
          </cell>
          <cell r="AU185">
            <v>33</v>
          </cell>
          <cell r="AV185" t="str">
            <v>≤90</v>
          </cell>
          <cell r="AW185" t="str">
            <v>Аналоговая</v>
          </cell>
          <cell r="AX185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5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5" t="str">
            <v>На раме, без кожуха</v>
          </cell>
          <cell r="BA185" t="str">
            <v>прямой</v>
          </cell>
          <cell r="BB185" t="str">
            <v>Электрический</v>
          </cell>
          <cell r="BC185" t="str">
            <v>Винтовой</v>
          </cell>
          <cell r="BD185" t="str">
            <v>Маслозаполненный</v>
          </cell>
          <cell r="BE185" t="str">
            <v>Асинхронный</v>
          </cell>
          <cell r="BF185" t="str">
            <v>Дросселирование на всасывании + пуск-остановка</v>
          </cell>
          <cell r="BG185" t="str">
            <v>Звезда-треугольник (Y-△)</v>
          </cell>
          <cell r="BH185" t="str">
            <v>Нет</v>
          </cell>
          <cell r="BO185" t="str">
            <v>380 В, 50 Гц</v>
          </cell>
          <cell r="BP185" t="str">
            <v>F</v>
          </cell>
          <cell r="BQ185" t="str">
            <v>IE2</v>
          </cell>
          <cell r="BR185" t="str">
            <v>IP 54</v>
          </cell>
          <cell r="BS185" t="str">
            <v>3х16</v>
          </cell>
          <cell r="BU185">
            <v>0.35</v>
          </cell>
          <cell r="CC185" t="str">
            <v>В наличии</v>
          </cell>
          <cell r="CD185">
            <v>695781.86</v>
          </cell>
        </row>
        <row r="186">
          <cell r="G186" t="str">
            <v>ЗИФ-00043844</v>
          </cell>
          <cell r="H186" t="str">
            <v>ЗИФ-СВЭ-4,0/0,7-R</v>
          </cell>
          <cell r="I186" t="str">
            <v>ЗИФ-СВЭ-4,0/0,7-R без кожуха. Компрессорная станция (АРМ19-11)</v>
          </cell>
          <cell r="J186" t="str">
            <v>Компрессор ЗИФ. Станция воздушно-компрессорная электрическая ЗИФ-СВЭ-4,0/0,7-R без кожуха</v>
          </cell>
          <cell r="K186" t="str">
            <v>Компрессор ЗИФ винтовой 22 кВт, до -20 ˚С, 4 м3/мин, 7 бар. Для работы под навесом. ЗИФ-СВЭ-4,0/0,7-R</v>
          </cell>
          <cell r="L186">
            <v>4</v>
          </cell>
          <cell r="O186">
            <v>0</v>
          </cell>
          <cell r="P186">
            <v>7</v>
          </cell>
          <cell r="R186">
            <v>22</v>
          </cell>
          <cell r="X186" t="str">
            <v>-20°... +40°С</v>
          </cell>
          <cell r="Y186" t="str">
            <v>1380*800*940</v>
          </cell>
          <cell r="Z186" t="str">
            <v>1380</v>
          </cell>
          <cell r="AA186" t="str">
            <v>800</v>
          </cell>
          <cell r="AB186" t="str">
            <v>940</v>
          </cell>
          <cell r="AC186">
            <v>425</v>
          </cell>
          <cell r="AD186" t="str">
            <v>Под навесом</v>
          </cell>
          <cell r="AE186" t="str">
            <v>3хG3/4"</v>
          </cell>
          <cell r="AH186">
            <v>85</v>
          </cell>
          <cell r="AI186">
            <v>1500</v>
          </cell>
          <cell r="AJ186" t="str">
            <v>Воздушное</v>
          </cell>
          <cell r="AM186" t="str">
            <v>Воздух</v>
          </cell>
          <cell r="AN186" t="str">
            <v>≤3,5</v>
          </cell>
          <cell r="AO186">
            <v>105</v>
          </cell>
          <cell r="AP186">
            <v>3.5</v>
          </cell>
          <cell r="AR186" t="str">
            <v>плюс 40 ℃ к t°C окр. среды</v>
          </cell>
          <cell r="AU186">
            <v>33</v>
          </cell>
          <cell r="AV186" t="str">
            <v>≤85</v>
          </cell>
          <cell r="AW186" t="str">
            <v>Аналоговая</v>
          </cell>
          <cell r="AX186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6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6" t="str">
            <v>На раме, без кожуха</v>
          </cell>
          <cell r="BA186" t="str">
            <v>прямой</v>
          </cell>
          <cell r="BB186" t="str">
            <v>Электрический</v>
          </cell>
          <cell r="BC186" t="str">
            <v>Винтовой</v>
          </cell>
          <cell r="BD186" t="str">
            <v>Маслозаполненный</v>
          </cell>
          <cell r="BE186" t="str">
            <v>Асинхронный</v>
          </cell>
          <cell r="BF186" t="str">
            <v>Дросселирование на всасывании + пуск-остановка</v>
          </cell>
          <cell r="BG186" t="str">
            <v>Звезда-треугольник (Y-△)</v>
          </cell>
          <cell r="BH186" t="str">
            <v>Нет</v>
          </cell>
          <cell r="BO186" t="str">
            <v>380 В, 50 Гц</v>
          </cell>
          <cell r="BP186" t="str">
            <v>F</v>
          </cell>
          <cell r="BQ186" t="str">
            <v>IE2</v>
          </cell>
          <cell r="BR186" t="str">
            <v>IP 54</v>
          </cell>
          <cell r="BS186" t="str">
            <v>3х16</v>
          </cell>
          <cell r="BU186">
            <v>0.35</v>
          </cell>
          <cell r="CC186" t="str">
            <v>В наличии</v>
          </cell>
          <cell r="CD186">
            <v>666600.67999999993</v>
          </cell>
        </row>
        <row r="187">
          <cell r="G187" t="str">
            <v>ЗИФ-00043845</v>
          </cell>
          <cell r="H187" t="str">
            <v>ЗИФ-СВЭ-4,0/0,7-R</v>
          </cell>
          <cell r="I187" t="str">
            <v>ЗИФ-СВЭ-4,0/0,7-R без кожуха с пакетом "Север". Компрессорная станция (АРМ19-11)</v>
          </cell>
          <cell r="J187" t="str">
            <v>Компрессор ЗИФ. Станция воздушно-компрессорная электрическая ЗИФ-СВЭ-4,0/0,7-R без кожуха с пакетом "Север"</v>
          </cell>
          <cell r="K187" t="str">
            <v>Компрессор ЗИФ винтовой 22 кВт, до -40 ˚С, 4 м3/мин, 7 бар. Для работы под навесом. ЗИФ-СВЭ-4,0/0,7-R</v>
          </cell>
          <cell r="L187">
            <v>4</v>
          </cell>
          <cell r="O187">
            <v>0</v>
          </cell>
          <cell r="P187">
            <v>7</v>
          </cell>
          <cell r="R187">
            <v>22</v>
          </cell>
          <cell r="X187" t="str">
            <v>-40°... +40°С</v>
          </cell>
          <cell r="Y187" t="str">
            <v>1380*800*940</v>
          </cell>
          <cell r="Z187" t="str">
            <v>1380</v>
          </cell>
          <cell r="AA187" t="str">
            <v>800</v>
          </cell>
          <cell r="AB187" t="str">
            <v>940</v>
          </cell>
          <cell r="AC187">
            <v>430</v>
          </cell>
          <cell r="AD187" t="str">
            <v>Под навесом</v>
          </cell>
          <cell r="AE187" t="str">
            <v>3хG3/4"</v>
          </cell>
          <cell r="AH187">
            <v>85</v>
          </cell>
          <cell r="AI187">
            <v>1500</v>
          </cell>
          <cell r="AJ187" t="str">
            <v>Воздушное</v>
          </cell>
          <cell r="AM187" t="str">
            <v>Воздух</v>
          </cell>
          <cell r="AN187" t="str">
            <v>≤3,5</v>
          </cell>
          <cell r="AO187">
            <v>105</v>
          </cell>
          <cell r="AP187">
            <v>3.5</v>
          </cell>
          <cell r="AR187" t="str">
            <v>плюс 40 ℃ к t°C окр. среды</v>
          </cell>
          <cell r="AU187">
            <v>33</v>
          </cell>
          <cell r="AV187" t="str">
            <v>≤85</v>
          </cell>
          <cell r="AW187" t="str">
            <v>Аналоговая</v>
          </cell>
          <cell r="AX187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7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7" t="str">
            <v>На раме, без кожуха</v>
          </cell>
          <cell r="BA187" t="str">
            <v>прямой</v>
          </cell>
          <cell r="BB187" t="str">
            <v>Электрический</v>
          </cell>
          <cell r="BC187" t="str">
            <v>Винтовой</v>
          </cell>
          <cell r="BD187" t="str">
            <v>Маслозаполненный</v>
          </cell>
          <cell r="BE187" t="str">
            <v>Асинхронный</v>
          </cell>
          <cell r="BF187" t="str">
            <v>Дросселирование на всасывании + пуск-остановка</v>
          </cell>
          <cell r="BG187" t="str">
            <v>Звезда-треугольник (Y-△)</v>
          </cell>
          <cell r="BH187" t="str">
            <v>Нет</v>
          </cell>
          <cell r="BO187" t="str">
            <v>380 В, 50 Гц</v>
          </cell>
          <cell r="BP187" t="str">
            <v>F</v>
          </cell>
          <cell r="BQ187" t="str">
            <v>IE2</v>
          </cell>
          <cell r="BR187" t="str">
            <v>IP 54</v>
          </cell>
          <cell r="BS187" t="str">
            <v>3х16</v>
          </cell>
          <cell r="BU187">
            <v>0.35</v>
          </cell>
          <cell r="CC187" t="str">
            <v>В наличии</v>
          </cell>
          <cell r="CD187">
            <v>733906.86</v>
          </cell>
        </row>
        <row r="188">
          <cell r="G188" t="str">
            <v>ЗИФ-00043847</v>
          </cell>
          <cell r="H188" t="str">
            <v>ЗИФ-СВЭ-3,5/1,0-R</v>
          </cell>
          <cell r="I188" t="str">
            <v>ЗИФ-СВЭ-3,5/1,0-R без кожуха. Компрессорная станция (АРМ19-11)</v>
          </cell>
          <cell r="J188" t="str">
            <v>Компрессор ЗИФ. Станция воздушно-компрессорная электрическая ЗИФ-СВЭ-3,5/1,0-R без кожуха</v>
          </cell>
          <cell r="K188" t="str">
            <v>Компрессор ЗИФ винтовой 22 кВт, до -20 ˚С, 3,5 м3/мин, 10 бар. Для работы под навесом. ЗИФ-СВЭ-3,5/1,0-R</v>
          </cell>
          <cell r="L188">
            <v>3.5</v>
          </cell>
          <cell r="O188">
            <v>0</v>
          </cell>
          <cell r="P188">
            <v>10</v>
          </cell>
          <cell r="R188">
            <v>22</v>
          </cell>
          <cell r="X188" t="str">
            <v>-20°... +40°С</v>
          </cell>
          <cell r="Y188" t="str">
            <v>1380*800*940</v>
          </cell>
          <cell r="Z188" t="str">
            <v>1380</v>
          </cell>
          <cell r="AA188" t="str">
            <v>800</v>
          </cell>
          <cell r="AB188" t="str">
            <v>940</v>
          </cell>
          <cell r="AC188">
            <v>425</v>
          </cell>
          <cell r="AD188" t="str">
            <v>Под навесом</v>
          </cell>
          <cell r="AE188" t="str">
            <v>3хG3/4"</v>
          </cell>
          <cell r="AH188">
            <v>85</v>
          </cell>
          <cell r="AI188">
            <v>1500</v>
          </cell>
          <cell r="AJ188" t="str">
            <v>Воздушное</v>
          </cell>
          <cell r="AM188" t="str">
            <v>Воздух</v>
          </cell>
          <cell r="AN188" t="str">
            <v>≤3,5</v>
          </cell>
          <cell r="AO188">
            <v>105</v>
          </cell>
          <cell r="AP188">
            <v>3.5</v>
          </cell>
          <cell r="AR188" t="str">
            <v>плюс 40 ℃ к t°C окр. среды</v>
          </cell>
          <cell r="AU188">
            <v>38.5</v>
          </cell>
          <cell r="AV188" t="str">
            <v>≤85</v>
          </cell>
          <cell r="AW188" t="str">
            <v>Аналоговая</v>
          </cell>
          <cell r="AX188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8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8" t="str">
            <v>На раме, без кожуха</v>
          </cell>
          <cell r="BA188" t="str">
            <v>прямой</v>
          </cell>
          <cell r="BB188" t="str">
            <v>Электрический</v>
          </cell>
          <cell r="BC188" t="str">
            <v>Винтовой</v>
          </cell>
          <cell r="BD188" t="str">
            <v>Маслозаполненный</v>
          </cell>
          <cell r="BE188" t="str">
            <v>Асинхронный</v>
          </cell>
          <cell r="BF188" t="str">
            <v>Дросселирование на всасывании + пуск-остановка</v>
          </cell>
          <cell r="BG188" t="str">
            <v>Звезда-треугольник (Y-△)</v>
          </cell>
          <cell r="BH188" t="str">
            <v>Нет</v>
          </cell>
          <cell r="BO188" t="str">
            <v>380 В, 50 Гц</v>
          </cell>
          <cell r="BP188" t="str">
            <v>F</v>
          </cell>
          <cell r="BQ188" t="str">
            <v>IE2</v>
          </cell>
          <cell r="BR188" t="str">
            <v>IP 54</v>
          </cell>
          <cell r="BS188" t="str">
            <v>3х16</v>
          </cell>
          <cell r="BU188">
            <v>0.35</v>
          </cell>
          <cell r="CC188" t="str">
            <v>В наличии</v>
          </cell>
          <cell r="CD188">
            <v>676142.29999999993</v>
          </cell>
        </row>
        <row r="189">
          <cell r="G189" t="str">
            <v>ЗИФ-00043849</v>
          </cell>
          <cell r="H189" t="str">
            <v>ЗИФ-СВЭ-3,5/1,0-R</v>
          </cell>
          <cell r="I189" t="str">
            <v>ЗИФ-СВЭ-3,5/1,0-R без кожуха с пакетом "Север". Компрессорная станция (АРМ19-11)</v>
          </cell>
          <cell r="J189" t="str">
            <v>Компрессор ЗИФ. Станция воздушно-компрессорная электрическая ЗИФ-СВЭ-3,5/1,0-R без кожуха с пакетом "Север"</v>
          </cell>
          <cell r="K189" t="str">
            <v>Компрессор ЗИФ винтовой 22 кВт, до -40 ˚С, 3,5 м3/мин, 10 бар. Для работы под навесом. ЗИФ-СВЭ-3,5/1,0-R</v>
          </cell>
          <cell r="L189">
            <v>3.5</v>
          </cell>
          <cell r="O189">
            <v>0</v>
          </cell>
          <cell r="P189">
            <v>10</v>
          </cell>
          <cell r="R189">
            <v>22</v>
          </cell>
          <cell r="X189" t="str">
            <v>-40°... +40°С</v>
          </cell>
          <cell r="Y189" t="str">
            <v>1380*800*940</v>
          </cell>
          <cell r="Z189" t="str">
            <v>1380</v>
          </cell>
          <cell r="AA189" t="str">
            <v>800</v>
          </cell>
          <cell r="AB189" t="str">
            <v>940</v>
          </cell>
          <cell r="AC189">
            <v>430</v>
          </cell>
          <cell r="AD189" t="str">
            <v>Под навесом</v>
          </cell>
          <cell r="AE189" t="str">
            <v>3хG3/4"</v>
          </cell>
          <cell r="AH189">
            <v>85</v>
          </cell>
          <cell r="AI189">
            <v>1500</v>
          </cell>
          <cell r="AJ189" t="str">
            <v>Воздушное</v>
          </cell>
          <cell r="AM189" t="str">
            <v>Воздух</v>
          </cell>
          <cell r="AN189" t="str">
            <v>≤3,5</v>
          </cell>
          <cell r="AO189">
            <v>105</v>
          </cell>
          <cell r="AP189">
            <v>3.5</v>
          </cell>
          <cell r="AR189" t="str">
            <v>плюс 40 ℃ к t°C окр. среды</v>
          </cell>
          <cell r="AU189">
            <v>38.5</v>
          </cell>
          <cell r="AV189" t="str">
            <v>≤85</v>
          </cell>
          <cell r="AW189" t="str">
            <v>Аналоговая</v>
          </cell>
          <cell r="AX18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8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89" t="str">
            <v>На раме, без кожуха</v>
          </cell>
          <cell r="BA189" t="str">
            <v>прямой</v>
          </cell>
          <cell r="BB189" t="str">
            <v>Электрический</v>
          </cell>
          <cell r="BC189" t="str">
            <v>Винтовой</v>
          </cell>
          <cell r="BD189" t="str">
            <v>Маслозаполненный</v>
          </cell>
          <cell r="BE189" t="str">
            <v>Асинхронный</v>
          </cell>
          <cell r="BF189" t="str">
            <v>Дросселирование на всасывании + пуск-остановка</v>
          </cell>
          <cell r="BG189" t="str">
            <v>Звезда-треугольник (Y-△)</v>
          </cell>
          <cell r="BH189" t="str">
            <v>Нет</v>
          </cell>
          <cell r="BO189" t="str">
            <v>380 В, 50 Гц</v>
          </cell>
          <cell r="BP189" t="str">
            <v>F</v>
          </cell>
          <cell r="BQ189" t="str">
            <v>IE2</v>
          </cell>
          <cell r="BR189" t="str">
            <v>IP 54</v>
          </cell>
          <cell r="BS189" t="str">
            <v>3х16</v>
          </cell>
          <cell r="BU189">
            <v>0.35</v>
          </cell>
          <cell r="CC189" t="str">
            <v>В наличии</v>
          </cell>
          <cell r="CD189">
            <v>733906.86</v>
          </cell>
        </row>
        <row r="190">
          <cell r="G190" t="str">
            <v>ЗИФ-00032401</v>
          </cell>
          <cell r="H190" t="str">
            <v>ЗИФ-СВЭ-5,2/0,7-R</v>
          </cell>
          <cell r="I190" t="str">
            <v>ЗИФ-СВЭ-5,2/0,7У без кожуха. Компрессорная станция (АРМ70-30)</v>
          </cell>
          <cell r="J190" t="str">
            <v>Компрессор ЗИФ. Станция воздушно-компрессорная электрическая ЗИФ-СВЭ-5,2/0,7У без кожуха</v>
          </cell>
          <cell r="K190" t="str">
            <v>Компрессор ЗИФ винтовой 30 кВт, до -40 ˚С, 5,2 м3/мин, 7 бар. Для работы под навесом. ЗИФ-СВЭ-5,2/0,7У</v>
          </cell>
          <cell r="L190">
            <v>5.2</v>
          </cell>
          <cell r="O190">
            <v>0</v>
          </cell>
          <cell r="P190">
            <v>7</v>
          </cell>
          <cell r="R190">
            <v>30</v>
          </cell>
          <cell r="X190" t="str">
            <v>-40°... +40°С</v>
          </cell>
          <cell r="Y190" t="str">
            <v>2014*1060*1590</v>
          </cell>
          <cell r="Z190" t="str">
            <v>2014</v>
          </cell>
          <cell r="AA190" t="str">
            <v>1060</v>
          </cell>
          <cell r="AB190" t="str">
            <v>1590</v>
          </cell>
          <cell r="AC190">
            <v>590</v>
          </cell>
          <cell r="AD190" t="str">
            <v>Под навесом</v>
          </cell>
          <cell r="AE190" t="str">
            <v>3хG3/4"</v>
          </cell>
          <cell r="AH190">
            <v>85</v>
          </cell>
          <cell r="AI190">
            <v>1500</v>
          </cell>
          <cell r="AJ190" t="str">
            <v>Воздушное</v>
          </cell>
          <cell r="AM190" t="str">
            <v>Воздух</v>
          </cell>
          <cell r="AN190" t="str">
            <v>≤3,5</v>
          </cell>
          <cell r="AO190">
            <v>105</v>
          </cell>
          <cell r="AP190">
            <v>3.5</v>
          </cell>
          <cell r="AR190" t="str">
            <v>плюс 40 ℃ к t°C окр. среды</v>
          </cell>
          <cell r="AU190">
            <v>57.2</v>
          </cell>
          <cell r="AV190" t="str">
            <v>≤85</v>
          </cell>
          <cell r="AW190" t="str">
            <v>Аналоговая</v>
          </cell>
          <cell r="AX19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0" t="str">
            <v>На раме, без кожуха</v>
          </cell>
          <cell r="BA190" t="str">
            <v>прямой</v>
          </cell>
          <cell r="BB190" t="str">
            <v>Электрический</v>
          </cell>
          <cell r="BC190" t="str">
            <v>Винтовой</v>
          </cell>
          <cell r="BD190" t="str">
            <v>Маслозаполненный</v>
          </cell>
          <cell r="BE190" t="str">
            <v>Асинхронный</v>
          </cell>
          <cell r="BF190" t="str">
            <v>Дросселирование на всасывании + пуск-остановка</v>
          </cell>
          <cell r="BG190" t="str">
            <v>Звезда-треугольник (Y-△)</v>
          </cell>
          <cell r="BH190" t="str">
            <v>Нет</v>
          </cell>
          <cell r="BO190" t="str">
            <v>380 В, 50 Гц</v>
          </cell>
          <cell r="BP190" t="str">
            <v>F</v>
          </cell>
          <cell r="BQ190" t="str">
            <v>IE2</v>
          </cell>
          <cell r="BR190" t="str">
            <v>IP 54</v>
          </cell>
          <cell r="BS190" t="str">
            <v>3х16</v>
          </cell>
          <cell r="BU190">
            <v>0.55000000000000004</v>
          </cell>
          <cell r="CC190" t="str">
            <v>В наличии</v>
          </cell>
          <cell r="CD190">
            <v>966785.34</v>
          </cell>
        </row>
        <row r="191">
          <cell r="G191" t="str">
            <v>ЗИФ-00032402</v>
          </cell>
          <cell r="H191" t="str">
            <v>ЗИФ-СВЭ-4,4/1,0-R</v>
          </cell>
          <cell r="I191" t="str">
            <v>ЗИФ-СВЭ-4,4/1,0У без кожуха. Компрессорная станция (АРМ70-30)</v>
          </cell>
          <cell r="J191" t="str">
            <v>Компрессор ЗИФ. Станция воздушно-компрессорная электрическая ЗИФ-СВЭ-4,4/1,0У без кожуха</v>
          </cell>
          <cell r="K191" t="str">
            <v>Компрессор ЗИФ винтовой 30 кВт, до -40 ˚С, 4,4 м3/мин, 10 бар. Для работы под навесом. ЗИФ-СВЭ-4,4/1,0У</v>
          </cell>
          <cell r="L191">
            <v>4.4000000000000004</v>
          </cell>
          <cell r="O191">
            <v>0</v>
          </cell>
          <cell r="P191">
            <v>10</v>
          </cell>
          <cell r="R191">
            <v>30</v>
          </cell>
          <cell r="X191" t="str">
            <v>-40°... +40°С</v>
          </cell>
          <cell r="Y191" t="str">
            <v>2014*1060*1590</v>
          </cell>
          <cell r="Z191" t="str">
            <v>2014</v>
          </cell>
          <cell r="AA191" t="str">
            <v>1060</v>
          </cell>
          <cell r="AB191" t="str">
            <v>1590</v>
          </cell>
          <cell r="AC191">
            <v>590</v>
          </cell>
          <cell r="AD191" t="str">
            <v>Под навесом</v>
          </cell>
          <cell r="AE191" t="str">
            <v>3хG3/4"</v>
          </cell>
          <cell r="AH191">
            <v>85</v>
          </cell>
          <cell r="AI191">
            <v>1500</v>
          </cell>
          <cell r="AJ191" t="str">
            <v>Воздушное</v>
          </cell>
          <cell r="AM191" t="str">
            <v>Воздух</v>
          </cell>
          <cell r="AN191" t="str">
            <v>≤3,5</v>
          </cell>
          <cell r="AO191">
            <v>105</v>
          </cell>
          <cell r="AP191">
            <v>3.5</v>
          </cell>
          <cell r="AR191" t="str">
            <v>плюс 40 ℃ к t°C окр. среды</v>
          </cell>
          <cell r="AU191">
            <v>57.2</v>
          </cell>
          <cell r="AV191" t="str">
            <v>≤85</v>
          </cell>
          <cell r="AW191" t="str">
            <v>Аналоговая</v>
          </cell>
          <cell r="AX19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1" t="str">
            <v>На раме, без кожуха</v>
          </cell>
          <cell r="BA191" t="str">
            <v>прямой</v>
          </cell>
          <cell r="BB191" t="str">
            <v>Электрический</v>
          </cell>
          <cell r="BC191" t="str">
            <v>Винтовой</v>
          </cell>
          <cell r="BD191" t="str">
            <v>Маслозаполненный</v>
          </cell>
          <cell r="BE191" t="str">
            <v>Асинхронный</v>
          </cell>
          <cell r="BF191" t="str">
            <v>Дросселирование на всасывании + пуск-остановка</v>
          </cell>
          <cell r="BG191" t="str">
            <v>Звезда-треугольник (Y-△)</v>
          </cell>
          <cell r="BH191" t="str">
            <v>Нет</v>
          </cell>
          <cell r="BO191" t="str">
            <v>380 В, 50 Гц</v>
          </cell>
          <cell r="BP191" t="str">
            <v>F</v>
          </cell>
          <cell r="BQ191" t="str">
            <v>IE2</v>
          </cell>
          <cell r="BR191" t="str">
            <v>IP 54</v>
          </cell>
          <cell r="BS191" t="str">
            <v>3х16</v>
          </cell>
          <cell r="BU191">
            <v>0.55000000000000004</v>
          </cell>
          <cell r="CC191" t="str">
            <v>В наличии</v>
          </cell>
          <cell r="CD191">
            <v>966785.34</v>
          </cell>
        </row>
        <row r="192">
          <cell r="G192" t="str">
            <v>ЗИФ-00043856</v>
          </cell>
          <cell r="H192" t="str">
            <v>ЗИФ-СВЭ-5,2/0,7-R</v>
          </cell>
          <cell r="I192" t="str">
            <v>ЗИФ-СВЭ-5,2/0,7-R без кожуха. Компрессорная станция (АРМ19-10)</v>
          </cell>
          <cell r="J192" t="str">
            <v>Компрессор ЗИФ. Станция воздушно-компрессорная электрическая ЗИФ-СВЭ-5,2/0,7-R без кожуха</v>
          </cell>
          <cell r="K192" t="str">
            <v>Компрессор ЗИФ винтовой 30 кВт, до -20 ˚С, 5,2 м3/мин, 7 бар. Для работы под навесом. ЗИФ-СВЭ-5,2/0,7-R</v>
          </cell>
          <cell r="L192">
            <v>5.2</v>
          </cell>
          <cell r="O192">
            <v>0</v>
          </cell>
          <cell r="P192">
            <v>7</v>
          </cell>
          <cell r="R192">
            <v>30</v>
          </cell>
          <cell r="X192" t="str">
            <v>-20°... +40°С</v>
          </cell>
          <cell r="Y192" t="str">
            <v>1400*800*927</v>
          </cell>
          <cell r="Z192" t="str">
            <v>1400</v>
          </cell>
          <cell r="AA192" t="str">
            <v>800</v>
          </cell>
          <cell r="AB192" t="str">
            <v>927</v>
          </cell>
          <cell r="AC192">
            <v>445</v>
          </cell>
          <cell r="AD192" t="str">
            <v>Под навесом</v>
          </cell>
          <cell r="AE192" t="str">
            <v>3хG3/4"</v>
          </cell>
          <cell r="AH192">
            <v>85</v>
          </cell>
          <cell r="AI192">
            <v>1500</v>
          </cell>
          <cell r="AJ192" t="str">
            <v>Воздушное</v>
          </cell>
          <cell r="AM192" t="str">
            <v>Воздух</v>
          </cell>
          <cell r="AN192" t="str">
            <v>≤3,5</v>
          </cell>
          <cell r="AO192">
            <v>105</v>
          </cell>
          <cell r="AP192">
            <v>3.5</v>
          </cell>
          <cell r="AR192" t="str">
            <v>плюс 40 ℃ к t°C окр. среды</v>
          </cell>
          <cell r="AU192">
            <v>57.2</v>
          </cell>
          <cell r="AV192" t="str">
            <v>≤85</v>
          </cell>
          <cell r="AW192" t="str">
            <v>Аналоговая</v>
          </cell>
          <cell r="AX19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2" t="str">
            <v>На раме, без кожуха</v>
          </cell>
          <cell r="BA192" t="str">
            <v>прямой</v>
          </cell>
          <cell r="BB192" t="str">
            <v>Электрический</v>
          </cell>
          <cell r="BC192" t="str">
            <v>Винтовой</v>
          </cell>
          <cell r="BD192" t="str">
            <v>Маслозаполненный</v>
          </cell>
          <cell r="BE192" t="str">
            <v>Асинхронный</v>
          </cell>
          <cell r="BF192" t="str">
            <v>Дросселирование на всасывании + пуск-остановка</v>
          </cell>
          <cell r="BG192" t="str">
            <v>Звезда-треугольник (Y-△)</v>
          </cell>
          <cell r="BH192" t="str">
            <v>Нет</v>
          </cell>
          <cell r="BO192" t="str">
            <v>380 В, 50 Гц</v>
          </cell>
          <cell r="BP192" t="str">
            <v>F</v>
          </cell>
          <cell r="BQ192" t="str">
            <v>IE2</v>
          </cell>
          <cell r="BR192" t="str">
            <v>IP 54</v>
          </cell>
          <cell r="BS192" t="str">
            <v>3х16</v>
          </cell>
          <cell r="BU192">
            <v>0.55000000000000004</v>
          </cell>
          <cell r="CC192" t="str">
            <v>В наличии</v>
          </cell>
          <cell r="CD192">
            <v>722496.2</v>
          </cell>
        </row>
        <row r="193">
          <cell r="G193" t="str">
            <v>ЗИФ-00043857</v>
          </cell>
          <cell r="H193" t="str">
            <v>ЗИФ-СВЭ-5,2/0,7-R</v>
          </cell>
          <cell r="I193" t="str">
            <v>ЗИФ-СВЭ-5,2/0,7-R без кожуха с пакетом "Север". Компрессорная станция (АРМ19-10)</v>
          </cell>
          <cell r="J193" t="str">
            <v>Компрессор ЗИФ. Станция воздушно-компрессорная электрическая ЗИФ-СВЭ-5,2/0,7-R без кожуха с пакетом "Север"</v>
          </cell>
          <cell r="K193" t="str">
            <v>Компрессор ЗИФ винтовой 30 кВт, до -40 ˚С, 5,2 м3/мин, 7 бар. Для работы под навесом. ЗИФ-СВЭ-5,2/0,7-R</v>
          </cell>
          <cell r="L193">
            <v>5.2</v>
          </cell>
          <cell r="O193">
            <v>0</v>
          </cell>
          <cell r="P193">
            <v>7</v>
          </cell>
          <cell r="R193">
            <v>30</v>
          </cell>
          <cell r="X193" t="str">
            <v>-40°... +40°С</v>
          </cell>
          <cell r="Y193" t="str">
            <v>1400*800*927</v>
          </cell>
          <cell r="Z193" t="str">
            <v>1400</v>
          </cell>
          <cell r="AA193" t="str">
            <v>800</v>
          </cell>
          <cell r="AB193" t="str">
            <v>927</v>
          </cell>
          <cell r="AC193">
            <v>450</v>
          </cell>
          <cell r="AD193" t="str">
            <v>Под навесом</v>
          </cell>
          <cell r="AE193" t="str">
            <v>3хG3/4"</v>
          </cell>
          <cell r="AH193">
            <v>85</v>
          </cell>
          <cell r="AI193">
            <v>1500</v>
          </cell>
          <cell r="AJ193" t="str">
            <v>Воздушное</v>
          </cell>
          <cell r="AM193" t="str">
            <v>Воздух</v>
          </cell>
          <cell r="AN193" t="str">
            <v>≤3,5</v>
          </cell>
          <cell r="AO193">
            <v>105</v>
          </cell>
          <cell r="AP193">
            <v>3.5</v>
          </cell>
          <cell r="AR193" t="str">
            <v>плюс 40 ℃ к t°C окр. среды</v>
          </cell>
          <cell r="AU193">
            <v>57.2</v>
          </cell>
          <cell r="AV193" t="str">
            <v>≤85</v>
          </cell>
          <cell r="AW193" t="str">
            <v>Аналоговая</v>
          </cell>
          <cell r="AX193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3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3" t="str">
            <v>На раме, без кожуха</v>
          </cell>
          <cell r="BA193" t="str">
            <v>прямой</v>
          </cell>
          <cell r="BB193" t="str">
            <v>Электрический</v>
          </cell>
          <cell r="BC193" t="str">
            <v>Винтовой</v>
          </cell>
          <cell r="BD193" t="str">
            <v>Маслозаполненный</v>
          </cell>
          <cell r="BE193" t="str">
            <v>Асинхронный</v>
          </cell>
          <cell r="BF193" t="str">
            <v>Дросселирование на всасывании + пуск-остановка</v>
          </cell>
          <cell r="BG193" t="str">
            <v>Звезда-треугольник (Y-△)</v>
          </cell>
          <cell r="BH193" t="str">
            <v>Нет</v>
          </cell>
          <cell r="BO193" t="str">
            <v>380 В, 50 Гц</v>
          </cell>
          <cell r="BP193" t="str">
            <v>F</v>
          </cell>
          <cell r="BQ193" t="str">
            <v>IE2</v>
          </cell>
          <cell r="BR193" t="str">
            <v>IP 54</v>
          </cell>
          <cell r="BS193" t="str">
            <v>3х16</v>
          </cell>
          <cell r="BU193">
            <v>0.55000000000000004</v>
          </cell>
          <cell r="CC193" t="str">
            <v>В наличии</v>
          </cell>
          <cell r="CD193">
            <v>812254.04</v>
          </cell>
        </row>
        <row r="194">
          <cell r="G194" t="str">
            <v>ЗИФ-00043858</v>
          </cell>
          <cell r="H194" t="str">
            <v>ЗИФ-СВЭ-4,4/1,0-R</v>
          </cell>
          <cell r="I194" t="str">
            <v>ЗИФ-СВЭ-4,4/1,0-R без кожуха. Компрессорная станция (АРМ19-10)</v>
          </cell>
          <cell r="J194" t="str">
            <v>Компрессор ЗИФ. Станция воздушно-компрессорная электрическая ЗИФ-СВЭ-4,4/1,0-R без кожуха</v>
          </cell>
          <cell r="K194" t="str">
            <v>Компрессор ЗИФ винтовой 30 кВт, до -20 ˚С, 4,4 м3/мин, 10 бар. Для работы под навесом. ЗИФ-СВЭ-4,4/1,0-R</v>
          </cell>
          <cell r="L194">
            <v>4.4000000000000004</v>
          </cell>
          <cell r="O194">
            <v>0</v>
          </cell>
          <cell r="P194">
            <v>10</v>
          </cell>
          <cell r="R194">
            <v>30</v>
          </cell>
          <cell r="X194" t="str">
            <v>-20°... +40°С</v>
          </cell>
          <cell r="Y194" t="str">
            <v>1380*800*940</v>
          </cell>
          <cell r="Z194" t="str">
            <v>1380</v>
          </cell>
          <cell r="AA194" t="str">
            <v>800</v>
          </cell>
          <cell r="AB194" t="str">
            <v>940</v>
          </cell>
          <cell r="AC194">
            <v>445</v>
          </cell>
          <cell r="AD194" t="str">
            <v>Под навесом</v>
          </cell>
          <cell r="AE194" t="str">
            <v>3хG3/4"</v>
          </cell>
          <cell r="AH194">
            <v>85</v>
          </cell>
          <cell r="AI194">
            <v>1500</v>
          </cell>
          <cell r="AJ194" t="str">
            <v>Воздушное</v>
          </cell>
          <cell r="AM194" t="str">
            <v>Воздух</v>
          </cell>
          <cell r="AN194" t="str">
            <v>≤3,5</v>
          </cell>
          <cell r="AO194">
            <v>105</v>
          </cell>
          <cell r="AP194">
            <v>3.5</v>
          </cell>
          <cell r="AR194" t="str">
            <v>плюс 40 ℃ к t°C окр. среды</v>
          </cell>
          <cell r="AU194">
            <v>48.400000000000006</v>
          </cell>
          <cell r="AV194" t="str">
            <v>≤85</v>
          </cell>
          <cell r="AW194" t="str">
            <v>Аналоговая</v>
          </cell>
          <cell r="AX194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4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4" t="str">
            <v>На раме, без кожуха</v>
          </cell>
          <cell r="BA194" t="str">
            <v>прямой</v>
          </cell>
          <cell r="BB194" t="str">
            <v>Электрический</v>
          </cell>
          <cell r="BC194" t="str">
            <v>Винтовой</v>
          </cell>
          <cell r="BD194" t="str">
            <v>Маслозаполненный</v>
          </cell>
          <cell r="BE194" t="str">
            <v>Асинхронный</v>
          </cell>
          <cell r="BF194" t="str">
            <v>Дросселирование на всасывании + пуск-остановка</v>
          </cell>
          <cell r="BG194" t="str">
            <v>Звезда-треугольник (Y-△)</v>
          </cell>
          <cell r="BH194" t="str">
            <v>Нет</v>
          </cell>
          <cell r="BO194" t="str">
            <v>380 В, 50 Гц</v>
          </cell>
          <cell r="BP194" t="str">
            <v>F</v>
          </cell>
          <cell r="BQ194" t="str">
            <v>IE2</v>
          </cell>
          <cell r="BR194" t="str">
            <v>IP 54</v>
          </cell>
          <cell r="BS194" t="str">
            <v>3х16</v>
          </cell>
          <cell r="BU194">
            <v>0.55000000000000004</v>
          </cell>
          <cell r="CC194" t="str">
            <v>В наличии</v>
          </cell>
          <cell r="CD194">
            <v>714844.36</v>
          </cell>
        </row>
        <row r="195">
          <cell r="G195" t="str">
            <v>ЗИФ-00043859</v>
          </cell>
          <cell r="H195" t="str">
            <v>ЗИФ-СВЭ-4,4/1,0-R</v>
          </cell>
          <cell r="I195" t="str">
            <v>ЗИФ-СВЭ-4,4/1,0-R без кожуха с пакетом "Север". Компрессорная станция (АРМ19-10)</v>
          </cell>
          <cell r="J195" t="str">
            <v>Компрессор ЗИФ. Станция воздушно-компрессорная электрическая ЗИФ-СВЭ-4,4/1,0-R без кожуха с пакетом "Север"</v>
          </cell>
          <cell r="K195" t="str">
            <v>Компрессор ЗИФ винтовой 30 кВт, до -40 ˚С, 4,4 м3/мин, 10 бар. Для работы под навесом. ЗИФ-СВЭ-4,4/1,0-R</v>
          </cell>
          <cell r="L195">
            <v>4.4000000000000004</v>
          </cell>
          <cell r="O195">
            <v>0</v>
          </cell>
          <cell r="P195">
            <v>10</v>
          </cell>
          <cell r="R195">
            <v>30</v>
          </cell>
          <cell r="X195" t="str">
            <v>-40°... +40°С</v>
          </cell>
          <cell r="Y195" t="str">
            <v>1380*800*940</v>
          </cell>
          <cell r="Z195" t="str">
            <v>1380</v>
          </cell>
          <cell r="AA195" t="str">
            <v>800</v>
          </cell>
          <cell r="AB195" t="str">
            <v>940</v>
          </cell>
          <cell r="AC195">
            <v>450</v>
          </cell>
          <cell r="AD195" t="str">
            <v>Под навесом</v>
          </cell>
          <cell r="AE195" t="str">
            <v>3хG3/4"</v>
          </cell>
          <cell r="AH195">
            <v>85</v>
          </cell>
          <cell r="AI195">
            <v>1500</v>
          </cell>
          <cell r="AJ195" t="str">
            <v>Воздушное</v>
          </cell>
          <cell r="AM195" t="str">
            <v>Воздух</v>
          </cell>
          <cell r="AN195" t="str">
            <v>≤3,5</v>
          </cell>
          <cell r="AO195">
            <v>105</v>
          </cell>
          <cell r="AP195">
            <v>3.5</v>
          </cell>
          <cell r="AR195" t="str">
            <v>плюс 40 ℃ к t°C окр. среды</v>
          </cell>
          <cell r="AU195">
            <v>48.400000000000006</v>
          </cell>
          <cell r="AV195" t="str">
            <v>≤85</v>
          </cell>
          <cell r="AW195" t="str">
            <v>Аналоговая</v>
          </cell>
          <cell r="AX195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5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5" t="str">
            <v>На раме, без кожуха</v>
          </cell>
          <cell r="BA195" t="str">
            <v>прямой</v>
          </cell>
          <cell r="BB195" t="str">
            <v>Электрический</v>
          </cell>
          <cell r="BC195" t="str">
            <v>Винтовой</v>
          </cell>
          <cell r="BD195" t="str">
            <v>Маслозаполненный</v>
          </cell>
          <cell r="BE195" t="str">
            <v>Асинхронный</v>
          </cell>
          <cell r="BF195" t="str">
            <v>Дросселирование на всасывании + пуск-остановка</v>
          </cell>
          <cell r="BG195" t="str">
            <v>Звезда-треугольник (Y-△)</v>
          </cell>
          <cell r="BH195" t="str">
            <v>Нет</v>
          </cell>
          <cell r="BO195" t="str">
            <v>380 В, 50 Гц</v>
          </cell>
          <cell r="BP195" t="str">
            <v>F</v>
          </cell>
          <cell r="BQ195" t="str">
            <v>IE2</v>
          </cell>
          <cell r="BR195" t="str">
            <v>IP 54</v>
          </cell>
          <cell r="BS195" t="str">
            <v>3х16</v>
          </cell>
          <cell r="BU195">
            <v>0.55000000000000004</v>
          </cell>
          <cell r="CC195" t="str">
            <v>В наличии</v>
          </cell>
          <cell r="CD195">
            <v>810156.86</v>
          </cell>
        </row>
        <row r="196">
          <cell r="G196" t="str">
            <v>ЗИФ-00032403</v>
          </cell>
          <cell r="H196" t="str">
            <v>ЗИФ-СВЭ-6,3/0,7-R</v>
          </cell>
          <cell r="I196" t="str">
            <v>ЗИФ-СВЭ-6,3/0,7У без кожуха. Компрессорная станция (АРМ70-37)</v>
          </cell>
          <cell r="J196" t="str">
            <v>Компрессор ЗИФ. Станция воздушно-компрессорная электрическая ЗИФ-СВЭ-6,3/0,7У без кожуха</v>
          </cell>
          <cell r="K196" t="str">
            <v>Компрессор ЗИФ винтовой 37 кВт, до -40 ˚С, 6,3 м3/мин, 7 бар. Для работы под навесом. ЗИФ-СВЭ-6,3/0,7У</v>
          </cell>
          <cell r="L196">
            <v>6.3</v>
          </cell>
          <cell r="O196">
            <v>0</v>
          </cell>
          <cell r="P196">
            <v>7</v>
          </cell>
          <cell r="R196">
            <v>37</v>
          </cell>
          <cell r="X196" t="str">
            <v>-40°... +40°С</v>
          </cell>
          <cell r="Y196" t="str">
            <v>2014*1060*1590</v>
          </cell>
          <cell r="Z196" t="str">
            <v>2014</v>
          </cell>
          <cell r="AA196" t="str">
            <v>1060</v>
          </cell>
          <cell r="AB196" t="str">
            <v>1590</v>
          </cell>
          <cell r="AC196">
            <v>600</v>
          </cell>
          <cell r="AD196" t="str">
            <v>Под навесом</v>
          </cell>
          <cell r="AE196" t="str">
            <v>3хG3/4"</v>
          </cell>
          <cell r="AH196">
            <v>85</v>
          </cell>
          <cell r="AI196">
            <v>1500</v>
          </cell>
          <cell r="AJ196" t="str">
            <v>Воздушное</v>
          </cell>
          <cell r="AM196" t="str">
            <v>Воздух</v>
          </cell>
          <cell r="AN196" t="str">
            <v>≤3,5</v>
          </cell>
          <cell r="AO196">
            <v>105</v>
          </cell>
          <cell r="AP196">
            <v>3.5</v>
          </cell>
          <cell r="AR196" t="str">
            <v>плюс 40 ℃ к t°C окр. среды</v>
          </cell>
          <cell r="AU196">
            <v>69.3</v>
          </cell>
          <cell r="AV196" t="str">
            <v>≤85</v>
          </cell>
          <cell r="AW196" t="str">
            <v>Аналоговая</v>
          </cell>
          <cell r="AX196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6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6" t="str">
            <v>На раме, без кожуха</v>
          </cell>
          <cell r="BA196" t="str">
            <v>прямой</v>
          </cell>
          <cell r="BB196" t="str">
            <v>Электрический</v>
          </cell>
          <cell r="BC196" t="str">
            <v>Винтовой</v>
          </cell>
          <cell r="BD196" t="str">
            <v>Маслозаполненный</v>
          </cell>
          <cell r="BE196" t="str">
            <v>Асинхронный</v>
          </cell>
          <cell r="BF196" t="str">
            <v>Дросселирование на всасывании + пуск-остановка</v>
          </cell>
          <cell r="BG196" t="str">
            <v>Звезда-треугольник (Y-△)</v>
          </cell>
          <cell r="BH196" t="str">
            <v>Нет</v>
          </cell>
          <cell r="BO196" t="str">
            <v>380 В, 50 Гц</v>
          </cell>
          <cell r="BP196" t="str">
            <v>F</v>
          </cell>
          <cell r="BQ196" t="str">
            <v>IE2</v>
          </cell>
          <cell r="BR196" t="str">
            <v>IP 54</v>
          </cell>
          <cell r="BS196" t="str">
            <v>3х35</v>
          </cell>
          <cell r="BU196">
            <v>0.55000000000000004</v>
          </cell>
          <cell r="CC196" t="str">
            <v>В наличии</v>
          </cell>
          <cell r="CD196">
            <v>941971.76</v>
          </cell>
        </row>
        <row r="197">
          <cell r="G197" t="str">
            <v>ЗИФ-00034319</v>
          </cell>
          <cell r="H197" t="str">
            <v>ЗИФ-СВЭ-5,2/1,0-R</v>
          </cell>
          <cell r="I197" t="str">
            <v>ЗИФ-СВЭ-5,2/1,0У без кожуха. Компрессорная станция (АРМ70-37)</v>
          </cell>
          <cell r="J197" t="str">
            <v>Компрессор ЗИФ. Станция воздушно-компрессорная электрическая ЗИФ-СВЭ-5,2/1,0У без кожуха</v>
          </cell>
          <cell r="K197" t="str">
            <v>Компрессор ЗИФ винтовой 37 кВт, до -40 ˚С, 5,2 м3/мин, 10 бар. Для работы под навесом. ЗИФ-СВЭ-5,2/1,0У</v>
          </cell>
          <cell r="L197">
            <v>5.2</v>
          </cell>
          <cell r="O197">
            <v>0</v>
          </cell>
          <cell r="P197">
            <v>10</v>
          </cell>
          <cell r="R197">
            <v>37</v>
          </cell>
          <cell r="X197" t="str">
            <v>-40°... +40°С</v>
          </cell>
          <cell r="Y197" t="str">
            <v>2014*1060*1590</v>
          </cell>
          <cell r="Z197" t="str">
            <v>2014</v>
          </cell>
          <cell r="AA197" t="str">
            <v>1060</v>
          </cell>
          <cell r="AB197" t="str">
            <v>1590</v>
          </cell>
          <cell r="AC197">
            <v>600</v>
          </cell>
          <cell r="AD197" t="str">
            <v>Под навесом</v>
          </cell>
          <cell r="AE197" t="str">
            <v>3хG3/4"</v>
          </cell>
          <cell r="AH197">
            <v>85</v>
          </cell>
          <cell r="AI197">
            <v>1500</v>
          </cell>
          <cell r="AJ197" t="str">
            <v>Воздушное</v>
          </cell>
          <cell r="AM197" t="str">
            <v>Воздух</v>
          </cell>
          <cell r="AN197" t="str">
            <v>≤3,5</v>
          </cell>
          <cell r="AO197">
            <v>105</v>
          </cell>
          <cell r="AP197">
            <v>3.5</v>
          </cell>
          <cell r="AR197" t="str">
            <v>плюс 40 ℃ к t°C окр. среды</v>
          </cell>
          <cell r="AU197">
            <v>69.3</v>
          </cell>
          <cell r="AV197" t="str">
            <v>≤85</v>
          </cell>
          <cell r="AW197" t="str">
            <v>Аналоговая</v>
          </cell>
          <cell r="AX197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7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7" t="str">
            <v>На раме, без кожуха</v>
          </cell>
          <cell r="BA197" t="str">
            <v>прямой</v>
          </cell>
          <cell r="BB197" t="str">
            <v>Электрический</v>
          </cell>
          <cell r="BC197" t="str">
            <v>Винтовой</v>
          </cell>
          <cell r="BD197" t="str">
            <v>Маслозаполненный</v>
          </cell>
          <cell r="BE197" t="str">
            <v>Асинхронный</v>
          </cell>
          <cell r="BF197" t="str">
            <v>Дросселирование на всасывании + пуск-остановка</v>
          </cell>
          <cell r="BG197" t="str">
            <v>Звезда-треугольник (Y-△)</v>
          </cell>
          <cell r="BH197" t="str">
            <v>Нет</v>
          </cell>
          <cell r="BO197" t="str">
            <v>380 В, 50 Гц</v>
          </cell>
          <cell r="BP197" t="str">
            <v>F</v>
          </cell>
          <cell r="BQ197" t="str">
            <v>IE2</v>
          </cell>
          <cell r="BR197" t="str">
            <v>IP 54</v>
          </cell>
          <cell r="BS197" t="str">
            <v>3х35</v>
          </cell>
          <cell r="BU197">
            <v>0.55000000000000004</v>
          </cell>
          <cell r="CC197" t="str">
            <v>В наличии</v>
          </cell>
          <cell r="CD197">
            <v>941971.76</v>
          </cell>
        </row>
        <row r="198">
          <cell r="G198" t="str">
            <v>ЗИФ-00043860</v>
          </cell>
          <cell r="H198" t="str">
            <v>ЗИФ-СВЭ-6,3/0,7-R</v>
          </cell>
          <cell r="I198" t="str">
            <v>ЗИФ-СВЭ-6,3/0,7-R без кожуха. Компрессорная станция (АРМ19-12)</v>
          </cell>
          <cell r="J198" t="str">
            <v>Компрессор ЗИФ. Станция воздушно-компрессорная электрическая ЗИФ-СВЭ-6,3/0,7-R без кожуха</v>
          </cell>
          <cell r="K198" t="str">
            <v>Компрессор ЗИФ винтовой 37 кВт, до -20 ˚С, 6,3 м3/мин, 7 бар. Для работы под навесом. ЗИФ-СВЭ-6,3/0,7-R</v>
          </cell>
          <cell r="L198">
            <v>6.3</v>
          </cell>
          <cell r="O198">
            <v>0</v>
          </cell>
          <cell r="P198">
            <v>7</v>
          </cell>
          <cell r="R198">
            <v>37</v>
          </cell>
          <cell r="X198" t="str">
            <v>-20°... +40°С</v>
          </cell>
          <cell r="Y198" t="str">
            <v>1560*800*950</v>
          </cell>
          <cell r="Z198" t="str">
            <v>1560</v>
          </cell>
          <cell r="AA198" t="str">
            <v>800</v>
          </cell>
          <cell r="AB198" t="str">
            <v>950</v>
          </cell>
          <cell r="AC198">
            <v>455</v>
          </cell>
          <cell r="AD198" t="str">
            <v>Под навесом</v>
          </cell>
          <cell r="AE198" t="str">
            <v>3хG3/4"</v>
          </cell>
          <cell r="AH198">
            <v>85</v>
          </cell>
          <cell r="AI198">
            <v>1500</v>
          </cell>
          <cell r="AJ198" t="str">
            <v>Воздушное</v>
          </cell>
          <cell r="AM198" t="str">
            <v>Воздух</v>
          </cell>
          <cell r="AN198" t="str">
            <v>≤3,5</v>
          </cell>
          <cell r="AO198">
            <v>105</v>
          </cell>
          <cell r="AP198">
            <v>3.5</v>
          </cell>
          <cell r="AR198" t="str">
            <v>плюс 40 ℃ к t°C окр. среды</v>
          </cell>
          <cell r="AU198">
            <v>69.3</v>
          </cell>
          <cell r="AV198" t="str">
            <v>≤85</v>
          </cell>
          <cell r="AW198" t="str">
            <v>Аналоговая</v>
          </cell>
          <cell r="AX198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8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8" t="str">
            <v>На раме, без кожуха</v>
          </cell>
          <cell r="BA198" t="str">
            <v>прямой</v>
          </cell>
          <cell r="BB198" t="str">
            <v>Электрический</v>
          </cell>
          <cell r="BC198" t="str">
            <v>Винтовой</v>
          </cell>
          <cell r="BD198" t="str">
            <v>Маслозаполненный</v>
          </cell>
          <cell r="BE198" t="str">
            <v>Асинхронный</v>
          </cell>
          <cell r="BF198" t="str">
            <v>Дросселирование на всасывании + пуск-остановка</v>
          </cell>
          <cell r="BG198" t="str">
            <v>Звезда-треугольник (Y-△)</v>
          </cell>
          <cell r="BH198" t="str">
            <v>Нет</v>
          </cell>
          <cell r="BO198" t="str">
            <v>380 В, 50 Гц</v>
          </cell>
          <cell r="BP198" t="str">
            <v>F</v>
          </cell>
          <cell r="BQ198" t="str">
            <v>IE2</v>
          </cell>
          <cell r="BR198" t="str">
            <v>IP 54</v>
          </cell>
          <cell r="BS198" t="str">
            <v>3х35</v>
          </cell>
          <cell r="BU198">
            <v>0.75</v>
          </cell>
          <cell r="CC198" t="str">
            <v>В наличии</v>
          </cell>
          <cell r="CD198">
            <v>821861.54</v>
          </cell>
        </row>
        <row r="199">
          <cell r="G199" t="str">
            <v>ЗИФ-00043861</v>
          </cell>
          <cell r="H199" t="str">
            <v>ЗИФ-СВЭ-6,3/0,7-R</v>
          </cell>
          <cell r="I199" t="str">
            <v>ЗИФ-СВЭ-6,3/0,7-R без кожуха с пакетом "Север". Компрессорная станция (АРМ19-12)</v>
          </cell>
          <cell r="J199" t="str">
            <v>Компрессор ЗИФ. Станция воздушно-компрессорная электрическая ЗИФ-СВЭ-6,3/0,7-R без кожуха с пакетом "Север"</v>
          </cell>
          <cell r="K199" t="str">
            <v>Компрессор ЗИФ винтовой 37 кВт, до -40 ˚С, 6,3 м3/мин, 7 бар. Для работы под навесом. ЗИФ-СВЭ-6,3/0,7-R</v>
          </cell>
          <cell r="L199">
            <v>6.3</v>
          </cell>
          <cell r="O199">
            <v>0</v>
          </cell>
          <cell r="P199">
            <v>7</v>
          </cell>
          <cell r="R199">
            <v>37</v>
          </cell>
          <cell r="X199" t="str">
            <v>-40°... +40°С</v>
          </cell>
          <cell r="Y199" t="str">
            <v>1560*800*950</v>
          </cell>
          <cell r="Z199" t="str">
            <v>1560</v>
          </cell>
          <cell r="AA199" t="str">
            <v>800</v>
          </cell>
          <cell r="AB199" t="str">
            <v>950</v>
          </cell>
          <cell r="AC199">
            <v>460</v>
          </cell>
          <cell r="AD199" t="str">
            <v>Под навесом</v>
          </cell>
          <cell r="AE199" t="str">
            <v>3хG3/4"</v>
          </cell>
          <cell r="AH199">
            <v>85</v>
          </cell>
          <cell r="AI199">
            <v>1500</v>
          </cell>
          <cell r="AJ199" t="str">
            <v>Воздушное</v>
          </cell>
          <cell r="AM199" t="str">
            <v>Воздух</v>
          </cell>
          <cell r="AN199" t="str">
            <v>≤3,5</v>
          </cell>
          <cell r="AO199">
            <v>105</v>
          </cell>
          <cell r="AP199">
            <v>3.5</v>
          </cell>
          <cell r="AR199" t="str">
            <v>плюс 40 ℃ к t°C окр. среды</v>
          </cell>
          <cell r="AU199">
            <v>69.3</v>
          </cell>
          <cell r="AV199" t="str">
            <v>≤85</v>
          </cell>
          <cell r="AW199" t="str">
            <v>Аналоговая</v>
          </cell>
          <cell r="AX19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19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199" t="str">
            <v>На раме, без кожуха</v>
          </cell>
          <cell r="BA199" t="str">
            <v>прямой</v>
          </cell>
          <cell r="BB199" t="str">
            <v>Электрический</v>
          </cell>
          <cell r="BC199" t="str">
            <v>Винтовой</v>
          </cell>
          <cell r="BD199" t="str">
            <v>Маслозаполненный</v>
          </cell>
          <cell r="BE199" t="str">
            <v>Асинхронный</v>
          </cell>
          <cell r="BF199" t="str">
            <v>Дросселирование на всасывании + пуск-остановка</v>
          </cell>
          <cell r="BG199" t="str">
            <v>Звезда-треугольник (Y-△)</v>
          </cell>
          <cell r="BH199" t="str">
            <v>Нет</v>
          </cell>
          <cell r="BO199" t="str">
            <v>380 В, 50 Гц</v>
          </cell>
          <cell r="BP199" t="str">
            <v>F</v>
          </cell>
          <cell r="BQ199" t="str">
            <v>IE2</v>
          </cell>
          <cell r="BR199" t="str">
            <v>IP 54</v>
          </cell>
          <cell r="BS199" t="str">
            <v>3х35</v>
          </cell>
          <cell r="BU199">
            <v>0.75</v>
          </cell>
          <cell r="CC199" t="str">
            <v>В наличии</v>
          </cell>
          <cell r="CD199">
            <v>848281.86</v>
          </cell>
        </row>
        <row r="200">
          <cell r="G200" t="str">
            <v>ЗИФ-00043862</v>
          </cell>
          <cell r="H200" t="str">
            <v>ЗИФ-СВЭ-5,2/1,0-R</v>
          </cell>
          <cell r="I200" t="str">
            <v>ЗИФ-СВЭ-5,2/1,0-R без кожуха. Компрессорная станция (АРМ19-100)</v>
          </cell>
          <cell r="J200" t="str">
            <v>Компрессор ЗИФ. Станция воздушно-компрессорная электрическая ЗИФ-СВЭ-5,2/1,0-R без кожуха</v>
          </cell>
          <cell r="K200" t="str">
            <v>Компрессор ЗИФ винтовой 37 кВт, до -20 ˚С, 5,2 м3/мин, 10 бар. Для работы под навесом. ЗИФ-СВЭ-5,2/1,0-R</v>
          </cell>
          <cell r="L200">
            <v>5.2</v>
          </cell>
          <cell r="O200">
            <v>0</v>
          </cell>
          <cell r="P200">
            <v>10</v>
          </cell>
          <cell r="R200">
            <v>37</v>
          </cell>
          <cell r="X200" t="str">
            <v>-20°... +40°С</v>
          </cell>
          <cell r="Y200" t="str">
            <v>1525*890*970</v>
          </cell>
          <cell r="Z200" t="str">
            <v>1525</v>
          </cell>
          <cell r="AA200" t="str">
            <v>890</v>
          </cell>
          <cell r="AB200" t="str">
            <v>970</v>
          </cell>
          <cell r="AC200">
            <v>455</v>
          </cell>
          <cell r="AD200" t="str">
            <v>Под навесом</v>
          </cell>
          <cell r="AE200" t="str">
            <v>3хG3/4"</v>
          </cell>
          <cell r="AH200">
            <v>85</v>
          </cell>
          <cell r="AI200">
            <v>1500</v>
          </cell>
          <cell r="AJ200" t="str">
            <v>Воздушное</v>
          </cell>
          <cell r="AM200" t="str">
            <v>Воздух</v>
          </cell>
          <cell r="AN200" t="str">
            <v>≤3,5</v>
          </cell>
          <cell r="AO200">
            <v>105</v>
          </cell>
          <cell r="AP200">
            <v>3.5</v>
          </cell>
          <cell r="AR200" t="str">
            <v>плюс 40 ℃ к t°C окр. среды</v>
          </cell>
          <cell r="AU200">
            <v>57.2</v>
          </cell>
          <cell r="AV200" t="str">
            <v>≤90</v>
          </cell>
          <cell r="AW200" t="str">
            <v>Аналоговая</v>
          </cell>
          <cell r="AX20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0" t="str">
            <v>На раме, без кожуха</v>
          </cell>
          <cell r="BA200" t="str">
            <v>прямой</v>
          </cell>
          <cell r="BB200" t="str">
            <v>Электрический</v>
          </cell>
          <cell r="BC200" t="str">
            <v>Винтовой</v>
          </cell>
          <cell r="BD200" t="str">
            <v>Маслозаполненный</v>
          </cell>
          <cell r="BE200" t="str">
            <v>Асинхронный</v>
          </cell>
          <cell r="BF200" t="str">
            <v>Дросселирование на всасывании + пуск-остановка</v>
          </cell>
          <cell r="BG200" t="str">
            <v>Звезда-треугольник (Y-△)</v>
          </cell>
          <cell r="BH200" t="str">
            <v>Нет</v>
          </cell>
          <cell r="BO200" t="str">
            <v>380 В, 50 Гц</v>
          </cell>
          <cell r="BP200" t="str">
            <v>F</v>
          </cell>
          <cell r="BQ200" t="str">
            <v>IE2</v>
          </cell>
          <cell r="BR200" t="str">
            <v>IP 54</v>
          </cell>
          <cell r="BS200" t="str">
            <v>3х35</v>
          </cell>
          <cell r="BU200">
            <v>0.75</v>
          </cell>
          <cell r="CC200" t="str">
            <v>В наличии</v>
          </cell>
          <cell r="CD200">
            <v>799699.02</v>
          </cell>
        </row>
        <row r="201">
          <cell r="G201" t="str">
            <v>ЗИФ-00043863</v>
          </cell>
          <cell r="H201" t="str">
            <v>ЗИФ-СВЭ-5,2/1,0-R</v>
          </cell>
          <cell r="I201" t="str">
            <v>ЗИФ-СВЭ-5,2/1,0-R без кожуха с пакетом "Север". Компрессорная станция (АРМ19-100)</v>
          </cell>
          <cell r="J201" t="str">
            <v>Компрессор ЗИФ. Станция воздушно-компрессорная электрическая ЗИФ-СВЭ-5,2/1,0-R без кожуха с пакетом "Север"</v>
          </cell>
          <cell r="K201" t="str">
            <v>Компрессор ЗИФ винтовой 37 кВт, до -40 ˚С, 5,2 м3/мин, 10 бар. Для работы под навесом. ЗИФ-СВЭ-5,2/1,0-R</v>
          </cell>
          <cell r="L201">
            <v>5.2</v>
          </cell>
          <cell r="O201">
            <v>0</v>
          </cell>
          <cell r="P201">
            <v>10</v>
          </cell>
          <cell r="R201">
            <v>37</v>
          </cell>
          <cell r="X201" t="str">
            <v>-40°... +40°С</v>
          </cell>
          <cell r="Y201" t="str">
            <v>1525*890*970</v>
          </cell>
          <cell r="Z201" t="str">
            <v>1525</v>
          </cell>
          <cell r="AA201" t="str">
            <v>890</v>
          </cell>
          <cell r="AB201" t="str">
            <v>970</v>
          </cell>
          <cell r="AC201">
            <v>460</v>
          </cell>
          <cell r="AD201" t="str">
            <v>Под навесом</v>
          </cell>
          <cell r="AE201" t="str">
            <v>3хG3/4"</v>
          </cell>
          <cell r="AH201">
            <v>85</v>
          </cell>
          <cell r="AI201">
            <v>1500</v>
          </cell>
          <cell r="AJ201" t="str">
            <v>Воздушное</v>
          </cell>
          <cell r="AM201" t="str">
            <v>Воздух</v>
          </cell>
          <cell r="AN201" t="str">
            <v>≤3,5</v>
          </cell>
          <cell r="AO201">
            <v>105</v>
          </cell>
          <cell r="AP201">
            <v>3.5</v>
          </cell>
          <cell r="AR201" t="str">
            <v>плюс 40 ℃ к t°C окр. среды</v>
          </cell>
          <cell r="AU201">
            <v>57.2</v>
          </cell>
          <cell r="AV201" t="str">
            <v>≤90</v>
          </cell>
          <cell r="AW201" t="str">
            <v>Аналоговая</v>
          </cell>
          <cell r="AX20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1" t="str">
            <v>На раме, без кожуха</v>
          </cell>
          <cell r="BA201" t="str">
            <v>прямой</v>
          </cell>
          <cell r="BB201" t="str">
            <v>Электрический</v>
          </cell>
          <cell r="BC201" t="str">
            <v>Винтовой</v>
          </cell>
          <cell r="BD201" t="str">
            <v>Маслозаполненный</v>
          </cell>
          <cell r="BE201" t="str">
            <v>Асинхронный</v>
          </cell>
          <cell r="BF201" t="str">
            <v>Дросселирование на всасывании + пуск-остановка</v>
          </cell>
          <cell r="BG201" t="str">
            <v>Звезда-треугольник (Y-△)</v>
          </cell>
          <cell r="BH201" t="str">
            <v>Нет</v>
          </cell>
          <cell r="BO201" t="str">
            <v>380 В, 50 Гц</v>
          </cell>
          <cell r="BP201" t="str">
            <v>F</v>
          </cell>
          <cell r="BQ201" t="str">
            <v>IE2</v>
          </cell>
          <cell r="BR201" t="str">
            <v>IP 54</v>
          </cell>
          <cell r="BS201" t="str">
            <v>3х35</v>
          </cell>
          <cell r="BU201">
            <v>0.75</v>
          </cell>
          <cell r="CC201" t="str">
            <v>В наличии</v>
          </cell>
          <cell r="CD201">
            <v>848281.86</v>
          </cell>
        </row>
        <row r="202">
          <cell r="G202" t="str">
            <v>ЗИФ-00032404</v>
          </cell>
          <cell r="H202" t="str">
            <v>ЗИФ-СВЭ-7,8/0,7-R</v>
          </cell>
          <cell r="I202" t="str">
            <v>ЗИФ-СВЭ-7,8/0,7У без кожуха. Компрессорная станция (АРМ70-45)</v>
          </cell>
          <cell r="J202" t="str">
            <v>Компрессор ЗИФ. Станция воздушно-компрессорная электрическая ЗИФ-СВЭ-7,8/0,7У без кожуха</v>
          </cell>
          <cell r="K202" t="str">
            <v>Компрессор ЗИФ винтовой 45 кВт, до -40 ˚С, 7,8  м3/мин, 7 бар. Для работы под навесом. ЗИФ-СВЭ-7,8/0,7У</v>
          </cell>
          <cell r="L202">
            <v>7.8</v>
          </cell>
          <cell r="O202">
            <v>0</v>
          </cell>
          <cell r="P202">
            <v>7</v>
          </cell>
          <cell r="R202">
            <v>45</v>
          </cell>
          <cell r="X202" t="str">
            <v>-40°... +40°С</v>
          </cell>
          <cell r="Y202" t="str">
            <v>2014*1060*1600</v>
          </cell>
          <cell r="Z202" t="str">
            <v>2014</v>
          </cell>
          <cell r="AA202" t="str">
            <v>1060</v>
          </cell>
          <cell r="AB202" t="str">
            <v>1600</v>
          </cell>
          <cell r="AC202">
            <v>610</v>
          </cell>
          <cell r="AD202" t="str">
            <v>Под навесом</v>
          </cell>
          <cell r="AE202" t="str">
            <v>G1/2"</v>
          </cell>
          <cell r="AH202">
            <v>85</v>
          </cell>
          <cell r="AI202">
            <v>1500</v>
          </cell>
          <cell r="AJ202" t="str">
            <v>Воздушное</v>
          </cell>
          <cell r="AM202" t="str">
            <v>Воздух</v>
          </cell>
          <cell r="AN202" t="str">
            <v>≤3,5</v>
          </cell>
          <cell r="AO202">
            <v>105</v>
          </cell>
          <cell r="AP202">
            <v>3.5</v>
          </cell>
          <cell r="AR202" t="str">
            <v>плюс 40 ℃ к t°C окр. среды</v>
          </cell>
          <cell r="AU202">
            <v>85.8</v>
          </cell>
          <cell r="AV202" t="str">
            <v>≤85</v>
          </cell>
          <cell r="AW202" t="str">
            <v>Аналоговая</v>
          </cell>
          <cell r="AX20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2" t="str">
            <v>На раме, без кожуха</v>
          </cell>
          <cell r="BA202" t="str">
            <v>прямой</v>
          </cell>
          <cell r="BB202" t="str">
            <v>Электрический</v>
          </cell>
          <cell r="BC202" t="str">
            <v>Винтовой</v>
          </cell>
          <cell r="BD202" t="str">
            <v>Маслозаполненный</v>
          </cell>
          <cell r="BE202" t="str">
            <v>Асинхронный</v>
          </cell>
          <cell r="BF202" t="str">
            <v>Дросселирование на всасывании + пуск-остановка</v>
          </cell>
          <cell r="BG202" t="str">
            <v>Звезда-треугольник (Y-△)</v>
          </cell>
          <cell r="BH202" t="str">
            <v>Нет</v>
          </cell>
          <cell r="BO202" t="str">
            <v>380 В, 50 Гц</v>
          </cell>
          <cell r="BP202" t="str">
            <v>F</v>
          </cell>
          <cell r="BQ202" t="str">
            <v>IE2</v>
          </cell>
          <cell r="BR202" t="str">
            <v>IP 54</v>
          </cell>
          <cell r="BS202" t="str">
            <v>3х35</v>
          </cell>
          <cell r="BU202">
            <v>1.8</v>
          </cell>
          <cell r="CC202" t="str">
            <v>В наличии</v>
          </cell>
          <cell r="CD202">
            <v>1086562.5</v>
          </cell>
        </row>
        <row r="203">
          <cell r="G203" t="str">
            <v>ЗИФ-00032405</v>
          </cell>
          <cell r="H203" t="str">
            <v>ЗИФ-СВЭ-7,2/1,0-R</v>
          </cell>
          <cell r="I203" t="str">
            <v>ЗИФ-СВЭ-7,2/1,0У без кожуха. Компрессорная станция (АРМ70-45)</v>
          </cell>
          <cell r="J203" t="str">
            <v>Компрессор ЗИФ. Станция воздушно-компрессорная электрическая ЗИФ-СВЭ-7,2/1,0У без кожуха</v>
          </cell>
          <cell r="K203" t="str">
            <v>Компрессор ЗИФ винтовой 45 кВт, до -40 ˚С, 7,2 м3/мин, 10 бар. Для работы под навесом. ЗИФ-СВЭ-7,2/1,0У</v>
          </cell>
          <cell r="L203">
            <v>7.2</v>
          </cell>
          <cell r="O203">
            <v>0</v>
          </cell>
          <cell r="P203">
            <v>10</v>
          </cell>
          <cell r="R203">
            <v>45</v>
          </cell>
          <cell r="X203" t="str">
            <v>-40°... +40°С</v>
          </cell>
          <cell r="Y203" t="str">
            <v>2014*1060*1600</v>
          </cell>
          <cell r="Z203" t="str">
            <v>2014</v>
          </cell>
          <cell r="AA203" t="str">
            <v>1060</v>
          </cell>
          <cell r="AB203" t="str">
            <v>1600</v>
          </cell>
          <cell r="AC203">
            <v>610</v>
          </cell>
          <cell r="AD203" t="str">
            <v>Под навесом</v>
          </cell>
          <cell r="AE203" t="str">
            <v>G1/2"</v>
          </cell>
          <cell r="AH203">
            <v>85</v>
          </cell>
          <cell r="AI203">
            <v>1500</v>
          </cell>
          <cell r="AJ203" t="str">
            <v>Воздушное</v>
          </cell>
          <cell r="AM203" t="str">
            <v>Воздух</v>
          </cell>
          <cell r="AN203" t="str">
            <v>≤3,5</v>
          </cell>
          <cell r="AO203">
            <v>105</v>
          </cell>
          <cell r="AP203">
            <v>3.5</v>
          </cell>
          <cell r="AR203" t="str">
            <v>плюс 40 ℃ к t°C окр. среды</v>
          </cell>
          <cell r="AU203">
            <v>85.8</v>
          </cell>
          <cell r="AV203" t="str">
            <v>≤85</v>
          </cell>
          <cell r="AW203" t="str">
            <v>Аналоговая</v>
          </cell>
          <cell r="AX203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3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3" t="str">
            <v>На раме, без кожуха</v>
          </cell>
          <cell r="BA203" t="str">
            <v>прямой</v>
          </cell>
          <cell r="BB203" t="str">
            <v>Электрический</v>
          </cell>
          <cell r="BC203" t="str">
            <v>Винтовой</v>
          </cell>
          <cell r="BD203" t="str">
            <v>Маслозаполненный</v>
          </cell>
          <cell r="BE203" t="str">
            <v>Асинхронный</v>
          </cell>
          <cell r="BF203" t="str">
            <v>Дросселирование на всасывании + пуск-остановка</v>
          </cell>
          <cell r="BG203" t="str">
            <v>Звезда-треугольник (Y-△)</v>
          </cell>
          <cell r="BH203" t="str">
            <v>Нет</v>
          </cell>
          <cell r="BO203" t="str">
            <v>380 В, 50 Гц</v>
          </cell>
          <cell r="BP203" t="str">
            <v>F</v>
          </cell>
          <cell r="BQ203" t="str">
            <v>IE2</v>
          </cell>
          <cell r="BR203" t="str">
            <v>IP 54</v>
          </cell>
          <cell r="BS203" t="str">
            <v>3х35</v>
          </cell>
          <cell r="BU203">
            <v>1.8</v>
          </cell>
          <cell r="CC203" t="str">
            <v>В наличии</v>
          </cell>
          <cell r="CD203">
            <v>1283205.76</v>
          </cell>
        </row>
        <row r="204">
          <cell r="G204" t="str">
            <v>ЗИФ-00043864</v>
          </cell>
          <cell r="H204" t="str">
            <v>ЗИФ-СВЭ-7,8/0,7-R</v>
          </cell>
          <cell r="I204" t="str">
            <v>ЗИФ-СВЭ-7,8/0,7-R без кожуха. Компрессорная станция (АРМ19-13)</v>
          </cell>
          <cell r="J204" t="str">
            <v>Компрессор ЗИФ. Станция воздушно-компрессорная электрическая ЗИФ-СВЭ-7,8/0,7-R без кожуха</v>
          </cell>
          <cell r="K204" t="str">
            <v>Компрессор ЗИФ винтовой 45 кВт, до -20 ˚С, 7,8 м3/мин, 7 бар. Для работы под навесом. ЗИФ-СВЭ-7,8/0,7-R</v>
          </cell>
          <cell r="L204">
            <v>7.8</v>
          </cell>
          <cell r="O204">
            <v>0</v>
          </cell>
          <cell r="P204">
            <v>7</v>
          </cell>
          <cell r="R204">
            <v>45</v>
          </cell>
          <cell r="X204" t="str">
            <v>-20°... +40°С</v>
          </cell>
          <cell r="Y204" t="str">
            <v>1600*920*950</v>
          </cell>
          <cell r="Z204" t="str">
            <v>1600</v>
          </cell>
          <cell r="AA204" t="str">
            <v>920</v>
          </cell>
          <cell r="AB204" t="str">
            <v>950</v>
          </cell>
          <cell r="AC204">
            <v>725</v>
          </cell>
          <cell r="AD204" t="str">
            <v>Под навесом</v>
          </cell>
          <cell r="AE204" t="str">
            <v>G1/2"</v>
          </cell>
          <cell r="AH204">
            <v>85</v>
          </cell>
          <cell r="AI204">
            <v>1500</v>
          </cell>
          <cell r="AJ204" t="str">
            <v>Воздушное</v>
          </cell>
          <cell r="AM204" t="str">
            <v>Воздух</v>
          </cell>
          <cell r="AN204" t="str">
            <v>≤3,5</v>
          </cell>
          <cell r="AO204">
            <v>105</v>
          </cell>
          <cell r="AP204">
            <v>3.5</v>
          </cell>
          <cell r="AR204" t="str">
            <v>плюс 40 ℃ к t°C окр. среды</v>
          </cell>
          <cell r="AU204">
            <v>85.8</v>
          </cell>
          <cell r="AV204" t="str">
            <v>≤85</v>
          </cell>
          <cell r="AW204" t="str">
            <v>Аналоговая</v>
          </cell>
          <cell r="AX204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4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4" t="str">
            <v>На раме, без кожуха</v>
          </cell>
          <cell r="BA204" t="str">
            <v>прямой</v>
          </cell>
          <cell r="BB204" t="str">
            <v>Электрический</v>
          </cell>
          <cell r="BC204" t="str">
            <v>Винтовой</v>
          </cell>
          <cell r="BD204" t="str">
            <v>Маслозаполненный</v>
          </cell>
          <cell r="BE204" t="str">
            <v>Асинхронный</v>
          </cell>
          <cell r="BF204" t="str">
            <v>Дросселирование на всасывании + пуск-остановка</v>
          </cell>
          <cell r="BG204" t="str">
            <v>Звезда-треугольник (Y-△)</v>
          </cell>
          <cell r="BH204" t="str">
            <v>Нет</v>
          </cell>
          <cell r="BO204" t="str">
            <v>380 В, 50 Гц</v>
          </cell>
          <cell r="BP204" t="str">
            <v>F</v>
          </cell>
          <cell r="BQ204" t="str">
            <v>IE2</v>
          </cell>
          <cell r="BR204" t="str">
            <v>IP 54</v>
          </cell>
          <cell r="BS204" t="str">
            <v>3х35</v>
          </cell>
          <cell r="BU204">
            <v>1.8</v>
          </cell>
          <cell r="CC204" t="str">
            <v>В наличии</v>
          </cell>
          <cell r="CD204">
            <v>1085554.78</v>
          </cell>
        </row>
        <row r="205">
          <cell r="G205" t="str">
            <v>ЗИФ-00043865</v>
          </cell>
          <cell r="H205" t="str">
            <v>ЗИФ-СВЭ-7,8/0,7-R</v>
          </cell>
          <cell r="I205" t="str">
            <v>ЗИФ-СВЭ-7,8/0,7-R без кожуха с пакетом "Север". Компрессорная станция (АРМ19-13)</v>
          </cell>
          <cell r="J205" t="str">
            <v>Компрессор ЗИФ. Станция воздушно-компрессорная электрическая ЗИФ-СВЭ-7,8/0,7-R без кожуха с пакетом "Север"</v>
          </cell>
          <cell r="K205" t="str">
            <v>Компрессор ЗИФ винтовой 45 кВт, до -40 ˚С, 7,8 м3/мин, 7 бар. Для работы под навесом. ЗИФ-СВЭ-7,8/0,7-R</v>
          </cell>
          <cell r="L205">
            <v>7.8</v>
          </cell>
          <cell r="O205">
            <v>0</v>
          </cell>
          <cell r="P205">
            <v>7</v>
          </cell>
          <cell r="R205">
            <v>45</v>
          </cell>
          <cell r="X205" t="str">
            <v>-40°... +40°С</v>
          </cell>
          <cell r="Y205" t="str">
            <v>1600*920*950</v>
          </cell>
          <cell r="Z205" t="str">
            <v>1600</v>
          </cell>
          <cell r="AA205" t="str">
            <v>920</v>
          </cell>
          <cell r="AB205" t="str">
            <v>950</v>
          </cell>
          <cell r="AC205">
            <v>730</v>
          </cell>
          <cell r="AD205" t="str">
            <v>Под навесом</v>
          </cell>
          <cell r="AE205" t="str">
            <v>G1/2"</v>
          </cell>
          <cell r="AH205">
            <v>85</v>
          </cell>
          <cell r="AI205">
            <v>1500</v>
          </cell>
          <cell r="AJ205" t="str">
            <v>Воздушное</v>
          </cell>
          <cell r="AM205" t="str">
            <v>Воздух</v>
          </cell>
          <cell r="AN205" t="str">
            <v>≤3,5</v>
          </cell>
          <cell r="AO205">
            <v>105</v>
          </cell>
          <cell r="AP205">
            <v>3.5</v>
          </cell>
          <cell r="AR205" t="str">
            <v>плюс 40 ℃ к t°C окр. среды</v>
          </cell>
          <cell r="AU205">
            <v>85.8</v>
          </cell>
          <cell r="AV205" t="str">
            <v>≤85</v>
          </cell>
          <cell r="AW205" t="str">
            <v>Аналоговая</v>
          </cell>
          <cell r="AX205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5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5" t="str">
            <v>На раме, без кожуха</v>
          </cell>
          <cell r="BA205" t="str">
            <v>прямой</v>
          </cell>
          <cell r="BB205" t="str">
            <v>Электрический</v>
          </cell>
          <cell r="BC205" t="str">
            <v>Винтовой</v>
          </cell>
          <cell r="BD205" t="str">
            <v>Маслозаполненный</v>
          </cell>
          <cell r="BE205" t="str">
            <v>Асинхронный</v>
          </cell>
          <cell r="BF205" t="str">
            <v>Дросселирование на всасывании + пуск-остановка</v>
          </cell>
          <cell r="BG205" t="str">
            <v>Звезда-треугольник (Y-△)</v>
          </cell>
          <cell r="BH205" t="str">
            <v>Нет</v>
          </cell>
          <cell r="BO205" t="str">
            <v>380 В, 50 Гц</v>
          </cell>
          <cell r="BP205" t="str">
            <v>F</v>
          </cell>
          <cell r="BQ205" t="str">
            <v>IE2</v>
          </cell>
          <cell r="BR205" t="str">
            <v>IP 54</v>
          </cell>
          <cell r="BS205" t="str">
            <v>3х35</v>
          </cell>
          <cell r="BU205">
            <v>1.8</v>
          </cell>
          <cell r="CC205" t="str">
            <v>В наличии</v>
          </cell>
          <cell r="CD205">
            <v>1246687.5</v>
          </cell>
        </row>
        <row r="206">
          <cell r="G206" t="str">
            <v>ЗИФ-00043866</v>
          </cell>
          <cell r="H206" t="str">
            <v>ЗИФ-СВЭ-7,2/1,0-R</v>
          </cell>
          <cell r="I206" t="str">
            <v>ЗИФ-СВЭ-7,2/1,0-R без кожуха. Компрессорная станция (АРМ19-13)</v>
          </cell>
          <cell r="J206" t="str">
            <v>Компрессор ЗИФ. Станция воздушно-компрессорная электрическая ЗИФ-СВЭ-7,2/1,0-R без кожуха</v>
          </cell>
          <cell r="K206" t="str">
            <v>Компрессор ЗИФ винтовой 45 кВт, до -20 ˚С, 7,2 м3/мин, 10 бар. Для работы под навесом. ЗИФ-СВЭ-7,2/1,0-R</v>
          </cell>
          <cell r="L206">
            <v>7.2</v>
          </cell>
          <cell r="O206">
            <v>0</v>
          </cell>
          <cell r="P206">
            <v>10</v>
          </cell>
          <cell r="R206">
            <v>45</v>
          </cell>
          <cell r="X206" t="str">
            <v>-20°... +40°С</v>
          </cell>
          <cell r="Y206" t="str">
            <v>1560*800*950</v>
          </cell>
          <cell r="Z206" t="str">
            <v>1560</v>
          </cell>
          <cell r="AA206" t="str">
            <v>800</v>
          </cell>
          <cell r="AB206" t="str">
            <v>950</v>
          </cell>
          <cell r="AC206">
            <v>725</v>
          </cell>
          <cell r="AD206" t="str">
            <v>Под навесом</v>
          </cell>
          <cell r="AE206" t="str">
            <v>G1/2"</v>
          </cell>
          <cell r="AH206">
            <v>85</v>
          </cell>
          <cell r="AI206">
            <v>1500</v>
          </cell>
          <cell r="AJ206" t="str">
            <v>Воздушное</v>
          </cell>
          <cell r="AM206" t="str">
            <v>Воздух</v>
          </cell>
          <cell r="AN206" t="str">
            <v>≤3,5</v>
          </cell>
          <cell r="AO206">
            <v>105</v>
          </cell>
          <cell r="AP206">
            <v>3.5</v>
          </cell>
          <cell r="AR206" t="str">
            <v>плюс 40 ℃ к t°C окр. среды</v>
          </cell>
          <cell r="AU206">
            <v>79.2</v>
          </cell>
          <cell r="AV206" t="str">
            <v>≤85</v>
          </cell>
          <cell r="AW206" t="str">
            <v>Аналоговая</v>
          </cell>
          <cell r="AX206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6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6" t="str">
            <v>На раме, без кожуха</v>
          </cell>
          <cell r="BA206" t="str">
            <v>прямой</v>
          </cell>
          <cell r="BB206" t="str">
            <v>Электрический</v>
          </cell>
          <cell r="BC206" t="str">
            <v>Винтовой</v>
          </cell>
          <cell r="BD206" t="str">
            <v>Маслозаполненный</v>
          </cell>
          <cell r="BE206" t="str">
            <v>Асинхронный</v>
          </cell>
          <cell r="BF206" t="str">
            <v>Дросселирование на всасывании + пуск-остановка</v>
          </cell>
          <cell r="BG206" t="str">
            <v>Звезда-треугольник (Y-△)</v>
          </cell>
          <cell r="BH206" t="str">
            <v>Нет</v>
          </cell>
          <cell r="BO206" t="str">
            <v>380 В, 50 Гц</v>
          </cell>
          <cell r="BP206" t="str">
            <v>F</v>
          </cell>
          <cell r="BQ206" t="str">
            <v>IE2</v>
          </cell>
          <cell r="BR206" t="str">
            <v>IP 54</v>
          </cell>
          <cell r="BS206" t="str">
            <v>3х35</v>
          </cell>
          <cell r="BU206">
            <v>1.8</v>
          </cell>
          <cell r="CC206" t="str">
            <v>В наличии</v>
          </cell>
          <cell r="CD206">
            <v>1056062.5</v>
          </cell>
        </row>
        <row r="207">
          <cell r="G207" t="str">
            <v>ЗИФ-00043874</v>
          </cell>
          <cell r="H207" t="str">
            <v>ЗИФ-СВЭ-7,2/1,0-R</v>
          </cell>
          <cell r="I207" t="str">
            <v>ЗИФ-СВЭ-7,2/1,0-R без кожуха с пакетом "Север". Компрессорная станция (АРМ19-13)</v>
          </cell>
          <cell r="J207" t="str">
            <v>Компрессор ЗИФ. Станция воздушно-компрессорная электрическая ЗИФ-СВЭ-7,2/1,0-R без кожуха с пакетом "Север"</v>
          </cell>
          <cell r="K207" t="str">
            <v>Компрессор ЗИФ винтовой 45 кВт, до -40 ˚С, 7,2 м3/мин, 10 бар. Для работы под навесом. ЗИФ-СВЭ-7,2/1,0-R</v>
          </cell>
          <cell r="L207">
            <v>7.2</v>
          </cell>
          <cell r="O207">
            <v>0</v>
          </cell>
          <cell r="P207">
            <v>10</v>
          </cell>
          <cell r="R207">
            <v>45</v>
          </cell>
          <cell r="X207" t="str">
            <v>-40°... +40°С</v>
          </cell>
          <cell r="Y207" t="str">
            <v>1560*800*950</v>
          </cell>
          <cell r="Z207" t="str">
            <v>1560</v>
          </cell>
          <cell r="AA207" t="str">
            <v>800</v>
          </cell>
          <cell r="AB207" t="str">
            <v>950</v>
          </cell>
          <cell r="AC207">
            <v>730</v>
          </cell>
          <cell r="AD207" t="str">
            <v>Под навесом</v>
          </cell>
          <cell r="AE207" t="str">
            <v>G1/2"</v>
          </cell>
          <cell r="AH207">
            <v>85</v>
          </cell>
          <cell r="AI207">
            <v>1500</v>
          </cell>
          <cell r="AJ207" t="str">
            <v>Воздушное</v>
          </cell>
          <cell r="AM207" t="str">
            <v>Воздух</v>
          </cell>
          <cell r="AN207" t="str">
            <v>≤3,5</v>
          </cell>
          <cell r="AO207">
            <v>105</v>
          </cell>
          <cell r="AP207">
            <v>3.5</v>
          </cell>
          <cell r="AR207" t="str">
            <v>плюс 40 ℃ к t°C окр. среды</v>
          </cell>
          <cell r="AU207">
            <v>79.2</v>
          </cell>
          <cell r="AV207" t="str">
            <v>≤85</v>
          </cell>
          <cell r="AW207" t="str">
            <v>Аналоговая</v>
          </cell>
          <cell r="AX207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7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7" t="str">
            <v>На раме, без кожуха</v>
          </cell>
          <cell r="BA207" t="str">
            <v>прямой</v>
          </cell>
          <cell r="BB207" t="str">
            <v>Электрический</v>
          </cell>
          <cell r="BC207" t="str">
            <v>Винтовой</v>
          </cell>
          <cell r="BD207" t="str">
            <v>Маслозаполненный</v>
          </cell>
          <cell r="BE207" t="str">
            <v>Асинхронный</v>
          </cell>
          <cell r="BF207" t="str">
            <v>Дросселирование на всасывании + пуск-остановка</v>
          </cell>
          <cell r="BG207" t="str">
            <v>Звезда-треугольник (Y-△)</v>
          </cell>
          <cell r="BH207" t="str">
            <v>Нет</v>
          </cell>
          <cell r="BO207" t="str">
            <v>380 В, 50 Гц</v>
          </cell>
          <cell r="BP207" t="str">
            <v>F</v>
          </cell>
          <cell r="BQ207" t="str">
            <v>IE2</v>
          </cell>
          <cell r="BR207" t="str">
            <v>IP 54</v>
          </cell>
          <cell r="BS207" t="str">
            <v>3х35</v>
          </cell>
          <cell r="BU207">
            <v>1.8</v>
          </cell>
          <cell r="CC207" t="str">
            <v>В наличии</v>
          </cell>
          <cell r="CD207">
            <v>1246687.5</v>
          </cell>
        </row>
        <row r="208">
          <cell r="G208" t="str">
            <v>ЗИФ-00043875</v>
          </cell>
          <cell r="H208" t="str">
            <v>ЗИФ-СВЭ-10,6/0,7-R</v>
          </cell>
          <cell r="I208" t="str">
            <v>ЗИФ-СВЭ-10,6/0,7-R без кожуха. Компрессорная станция (АРМ71-055)</v>
          </cell>
          <cell r="J208" t="str">
            <v>Компрессор ЗИФ. Станция воздушно-компрессорная электрическая ЗИФ-СВЭ-10,6/0,7-R без кожуха</v>
          </cell>
          <cell r="K208" t="str">
            <v>Компрессор ЗИФ винтовой 55 кВт, до -40 ˚С, 10,6 м3/мин, 7 бар. Для работы под навесом. ЗИФ-СВЭ-10,6/0,7-R</v>
          </cell>
          <cell r="L208">
            <v>10.6</v>
          </cell>
          <cell r="O208">
            <v>0</v>
          </cell>
          <cell r="P208">
            <v>7</v>
          </cell>
          <cell r="R208">
            <v>55</v>
          </cell>
          <cell r="X208" t="str">
            <v>-20°... +40°С</v>
          </cell>
          <cell r="Y208" t="str">
            <v>2618*1162*1574</v>
          </cell>
          <cell r="Z208" t="str">
            <v>2618</v>
          </cell>
          <cell r="AA208" t="str">
            <v>1162</v>
          </cell>
          <cell r="AB208" t="str">
            <v>1574</v>
          </cell>
          <cell r="AC208">
            <v>1380</v>
          </cell>
          <cell r="AD208" t="str">
            <v>Под навесом</v>
          </cell>
          <cell r="AE208" t="str">
            <v>G2"</v>
          </cell>
          <cell r="AH208">
            <v>85</v>
          </cell>
          <cell r="AI208">
            <v>1500</v>
          </cell>
          <cell r="AJ208" t="str">
            <v>Воздушное</v>
          </cell>
          <cell r="AM208" t="str">
            <v>Воздух</v>
          </cell>
          <cell r="AN208" t="str">
            <v>≤3,5</v>
          </cell>
          <cell r="AO208">
            <v>105</v>
          </cell>
          <cell r="AP208">
            <v>3.5</v>
          </cell>
          <cell r="AR208" t="str">
            <v>плюс 40 ℃ к t°C окр. среды</v>
          </cell>
          <cell r="AU208">
            <v>116.6</v>
          </cell>
          <cell r="AV208" t="str">
            <v>≤90</v>
          </cell>
          <cell r="AW208" t="str">
            <v>Аналоговая</v>
          </cell>
          <cell r="AX208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8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8" t="str">
            <v>На раме, без кожуха</v>
          </cell>
          <cell r="BA208" t="str">
            <v>прямой</v>
          </cell>
          <cell r="BB208" t="str">
            <v>Электрический</v>
          </cell>
          <cell r="BC208" t="str">
            <v>Винтовой</v>
          </cell>
          <cell r="BD208" t="str">
            <v>Маслозаполненный</v>
          </cell>
          <cell r="BE208" t="str">
            <v>Асинхронный</v>
          </cell>
          <cell r="BF208" t="str">
            <v>Дросселирование на всасывании + пуск-остановка</v>
          </cell>
          <cell r="BG208" t="str">
            <v>Звезда-треугольник (Y-△)</v>
          </cell>
          <cell r="BH208" t="str">
            <v>Нет</v>
          </cell>
          <cell r="BO208" t="str">
            <v>380 В, 50 Гц</v>
          </cell>
          <cell r="BP208" t="str">
            <v>F</v>
          </cell>
          <cell r="BQ208" t="str">
            <v>IE2</v>
          </cell>
          <cell r="BR208" t="str">
            <v>IP 54</v>
          </cell>
          <cell r="BS208" t="str">
            <v>3х50</v>
          </cell>
          <cell r="BU208">
            <v>1.8</v>
          </cell>
          <cell r="CC208" t="str">
            <v>В наличии</v>
          </cell>
          <cell r="CD208">
            <v>1974875</v>
          </cell>
        </row>
        <row r="209">
          <cell r="G209" t="str">
            <v>ЗИФ-00043876</v>
          </cell>
          <cell r="H209" t="str">
            <v>ЗИФ-СВЭ-10,2/1,0-R</v>
          </cell>
          <cell r="I209" t="str">
            <v>ЗИФ-СВЭ-10,2/1,0-R без кожуха. Компрессорная станция (АРМ71-055)</v>
          </cell>
          <cell r="J209" t="str">
            <v>Компрессор ЗИФ. Станция воздушно-компрессорная электрическая ЗИФ-СВЭ-10,2/1,0-R без кожуха</v>
          </cell>
          <cell r="K209" t="str">
            <v>Компрессор ЗИФ винтовой 55 кВт, до -40 ˚С, 10,2 м3/мин, 10 бар. Для работы под навесом. ЗИФ-СВЭ-10,2/1,0-R</v>
          </cell>
          <cell r="L209">
            <v>10.199999999999999</v>
          </cell>
          <cell r="O209">
            <v>0</v>
          </cell>
          <cell r="P209">
            <v>10</v>
          </cell>
          <cell r="R209">
            <v>55</v>
          </cell>
          <cell r="X209" t="str">
            <v>-20°... +40°С</v>
          </cell>
          <cell r="Y209" t="str">
            <v xml:space="preserve">2618*1162*1574 </v>
          </cell>
          <cell r="Z209" t="str">
            <v>2618</v>
          </cell>
          <cell r="AA209" t="str">
            <v>1162</v>
          </cell>
          <cell r="AB209" t="str">
            <v xml:space="preserve">1574 </v>
          </cell>
          <cell r="AC209">
            <v>1380</v>
          </cell>
          <cell r="AD209" t="str">
            <v>Под навесом</v>
          </cell>
          <cell r="AE209" t="str">
            <v>G2"</v>
          </cell>
          <cell r="AH209">
            <v>85</v>
          </cell>
          <cell r="AI209">
            <v>1500</v>
          </cell>
          <cell r="AJ209" t="str">
            <v>Воздушное</v>
          </cell>
          <cell r="AM209" t="str">
            <v>Воздух</v>
          </cell>
          <cell r="AN209" t="str">
            <v>≤3,5</v>
          </cell>
          <cell r="AO209">
            <v>105</v>
          </cell>
          <cell r="AP209">
            <v>3.5</v>
          </cell>
          <cell r="AR209" t="str">
            <v>плюс 40 ℃ к t°C окр. среды</v>
          </cell>
          <cell r="AU209">
            <v>112.19999999999999</v>
          </cell>
          <cell r="AV209" t="str">
            <v>≤90</v>
          </cell>
          <cell r="AW209" t="str">
            <v>Аналоговая</v>
          </cell>
          <cell r="AX209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09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09" t="str">
            <v>На раме, без кожуха</v>
          </cell>
          <cell r="BA209" t="str">
            <v>прямой</v>
          </cell>
          <cell r="BB209" t="str">
            <v>Электрический</v>
          </cell>
          <cell r="BC209" t="str">
            <v>Винтовой</v>
          </cell>
          <cell r="BD209" t="str">
            <v>Маслозаполненный</v>
          </cell>
          <cell r="BE209" t="str">
            <v>Асинхронный</v>
          </cell>
          <cell r="BF209" t="str">
            <v>Дросселирование на всасывании + пуск-остановка</v>
          </cell>
          <cell r="BG209" t="str">
            <v>Звезда-треугольник (Y-△)</v>
          </cell>
          <cell r="BH209" t="str">
            <v>Нет</v>
          </cell>
          <cell r="BO209" t="str">
            <v>380 В, 50 Гц</v>
          </cell>
          <cell r="BP209" t="str">
            <v>F</v>
          </cell>
          <cell r="BQ209" t="str">
            <v>IE2</v>
          </cell>
          <cell r="BR209" t="str">
            <v>IP 54</v>
          </cell>
          <cell r="BS209" t="str">
            <v>3х50</v>
          </cell>
          <cell r="BU209">
            <v>1.8</v>
          </cell>
          <cell r="CC209" t="str">
            <v>В наличии</v>
          </cell>
          <cell r="CD209">
            <v>2142285.84</v>
          </cell>
        </row>
        <row r="210">
          <cell r="G210" t="str">
            <v>ЗИФ-00043877</v>
          </cell>
          <cell r="H210" t="str">
            <v>ЗИФ-СВЭ-13,0/0,7-R</v>
          </cell>
          <cell r="I210" t="str">
            <v>ЗИФ-СВЭ-13,0/0,7-R без кожуха. Компрессорная станция (АРМ71-075)</v>
          </cell>
          <cell r="J210" t="str">
            <v>Компрессор ЗИФ. Станция воздушно-компрессорная электрическая ЗИФ-СВЭ-13,0/0,7-R без кожуха</v>
          </cell>
          <cell r="K210" t="str">
            <v>Компрессор ЗИФ винтовой 75 кВт, до -40 ˚С, 13,0 м3/мин, 7 бар. Для работы под навесом. ЗИФ-СВЭ-13,0/0,7-R</v>
          </cell>
          <cell r="L210">
            <v>13</v>
          </cell>
          <cell r="O210">
            <v>0</v>
          </cell>
          <cell r="P210">
            <v>7</v>
          </cell>
          <cell r="R210">
            <v>75</v>
          </cell>
          <cell r="X210" t="str">
            <v>-20°... +40°С</v>
          </cell>
          <cell r="Y210" t="str">
            <v>2618*1162*1574</v>
          </cell>
          <cell r="Z210" t="str">
            <v>2618</v>
          </cell>
          <cell r="AA210" t="str">
            <v>1162</v>
          </cell>
          <cell r="AB210" t="str">
            <v>1574</v>
          </cell>
          <cell r="AC210">
            <v>1425</v>
          </cell>
          <cell r="AD210" t="str">
            <v>Под навесом</v>
          </cell>
          <cell r="AE210" t="str">
            <v>G2"</v>
          </cell>
          <cell r="AH210">
            <v>85</v>
          </cell>
          <cell r="AI210">
            <v>1500</v>
          </cell>
          <cell r="AJ210" t="str">
            <v>Воздушное</v>
          </cell>
          <cell r="AM210" t="str">
            <v>Воздух</v>
          </cell>
          <cell r="AN210" t="str">
            <v>≤3,5</v>
          </cell>
          <cell r="AO210">
            <v>105</v>
          </cell>
          <cell r="AP210">
            <v>3.5</v>
          </cell>
          <cell r="AR210" t="str">
            <v>плюс 40 ℃ к t°C окр. среды</v>
          </cell>
          <cell r="AU210">
            <v>143</v>
          </cell>
          <cell r="AV210" t="str">
            <v>≤92</v>
          </cell>
          <cell r="AW210" t="str">
            <v>Аналоговая</v>
          </cell>
          <cell r="AX210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10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10" t="str">
            <v>На раме, без кожуха</v>
          </cell>
          <cell r="BA210" t="str">
            <v>прямой</v>
          </cell>
          <cell r="BB210" t="str">
            <v>Электрический</v>
          </cell>
          <cell r="BC210" t="str">
            <v>Винтовой</v>
          </cell>
          <cell r="BD210" t="str">
            <v>Маслозаполненный</v>
          </cell>
          <cell r="BE210" t="str">
            <v>Асинхронный</v>
          </cell>
          <cell r="BF210" t="str">
            <v>Дросселирование на всасывании + пуск-остановка</v>
          </cell>
          <cell r="BG210" t="str">
            <v>Звезда-треугольник (Y-△)</v>
          </cell>
          <cell r="BH210" t="str">
            <v>Нет</v>
          </cell>
          <cell r="BO210" t="str">
            <v>380 В, 50 Гц</v>
          </cell>
          <cell r="BP210" t="str">
            <v>F</v>
          </cell>
          <cell r="BQ210" t="str">
            <v>IE2</v>
          </cell>
          <cell r="BR210" t="str">
            <v>IP 54</v>
          </cell>
          <cell r="BS210" t="str">
            <v>3х70</v>
          </cell>
          <cell r="BU210">
            <v>2.1</v>
          </cell>
          <cell r="CC210" t="str">
            <v>В наличии</v>
          </cell>
          <cell r="CD210">
            <v>2194094.36</v>
          </cell>
        </row>
        <row r="211">
          <cell r="G211" t="str">
            <v>ЗИФ-00043878</v>
          </cell>
          <cell r="H211" t="str">
            <v>ЗИФ-СВЭ-12,0/1,0-R</v>
          </cell>
          <cell r="I211" t="str">
            <v>ЗИФ-СВЭ-12,0/1,0-R без кожуха. Компрессорная станция (АРМ71-075)</v>
          </cell>
          <cell r="J211" t="str">
            <v>Компрессор ЗИФ. Станция воздушно-компрессорная электрическая ЗИФ-СВЭ-12,0/1,0-R без кожуха</v>
          </cell>
          <cell r="K211" t="str">
            <v>Компрессор ЗИФ винтовой 75 кВт, до -40 ˚С, 12,0 м3/мин, 10 бар. Для работы под навесом. ЗИФ-СВЭ-12,0/1,0-R</v>
          </cell>
          <cell r="L211">
            <v>12</v>
          </cell>
          <cell r="O211">
            <v>0</v>
          </cell>
          <cell r="P211">
            <v>10</v>
          </cell>
          <cell r="R211">
            <v>75</v>
          </cell>
          <cell r="X211" t="str">
            <v>-20°... +40°С</v>
          </cell>
          <cell r="Y211" t="str">
            <v>2618*1162*1574</v>
          </cell>
          <cell r="Z211" t="str">
            <v>2618</v>
          </cell>
          <cell r="AA211" t="str">
            <v>1162</v>
          </cell>
          <cell r="AB211" t="str">
            <v>1574</v>
          </cell>
          <cell r="AC211">
            <v>1425</v>
          </cell>
          <cell r="AD211" t="str">
            <v>Под навесом</v>
          </cell>
          <cell r="AE211" t="str">
            <v>G2"</v>
          </cell>
          <cell r="AH211">
            <v>85</v>
          </cell>
          <cell r="AI211">
            <v>1500</v>
          </cell>
          <cell r="AJ211" t="str">
            <v>Воздушное</v>
          </cell>
          <cell r="AM211" t="str">
            <v>Воздух</v>
          </cell>
          <cell r="AN211" t="str">
            <v>≤3,5</v>
          </cell>
          <cell r="AO211">
            <v>105</v>
          </cell>
          <cell r="AP211">
            <v>3.5</v>
          </cell>
          <cell r="AR211" t="str">
            <v>плюс 40 ℃ к t°C окр. среды</v>
          </cell>
          <cell r="AU211">
            <v>132</v>
          </cell>
          <cell r="AV211" t="str">
            <v>≤92</v>
          </cell>
          <cell r="AW211" t="str">
            <v>Аналоговая</v>
          </cell>
          <cell r="AX211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11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11" t="str">
            <v>На раме, без кожуха</v>
          </cell>
          <cell r="BA211" t="str">
            <v>прямой</v>
          </cell>
          <cell r="BB211" t="str">
            <v>Электрический</v>
          </cell>
          <cell r="BC211" t="str">
            <v>Винтовой</v>
          </cell>
          <cell r="BD211" t="str">
            <v>Маслозаполненный</v>
          </cell>
          <cell r="BE211" t="str">
            <v>Асинхронный</v>
          </cell>
          <cell r="BF211" t="str">
            <v>Дросселирование на всасывании + пуск-остановка</v>
          </cell>
          <cell r="BG211" t="str">
            <v>Звезда-треугольник (Y-△)</v>
          </cell>
          <cell r="BH211" t="str">
            <v>Нет</v>
          </cell>
          <cell r="BO211" t="str">
            <v>380 В, 50 Гц</v>
          </cell>
          <cell r="BP211" t="str">
            <v>F</v>
          </cell>
          <cell r="BQ211" t="str">
            <v>IE2</v>
          </cell>
          <cell r="BR211" t="str">
            <v>IP 54</v>
          </cell>
          <cell r="BS211" t="str">
            <v>3х70</v>
          </cell>
          <cell r="BU211">
            <v>2.1</v>
          </cell>
          <cell r="CC211" t="str">
            <v>В наличии</v>
          </cell>
          <cell r="CD211">
            <v>2194094.36</v>
          </cell>
        </row>
        <row r="212">
          <cell r="G212" t="str">
            <v>ЗИФ-00043879</v>
          </cell>
          <cell r="H212" t="str">
            <v>ЗИФ-СВЭ-16,0/0,7-R</v>
          </cell>
          <cell r="I212" t="str">
            <v>ЗИФ-СВЭ-16,0/0,7-R без кожуха. Компрессорная станция (АРМ71-090)</v>
          </cell>
          <cell r="J212" t="str">
            <v>Компрессор ЗИФ. Станция воздушно-компрессорная электрическая ЗИФ-СВЭ-16,0/0,7-R без кожуха</v>
          </cell>
          <cell r="K212" t="str">
            <v>Компрессор ЗИФ винтовой 90 кВт, до -40 ˚С, 16,0 м3/мин, 7 бар. Для работы под навесом. ЗИФ-СВЭ-16,0/0,7-R</v>
          </cell>
          <cell r="L212">
            <v>16</v>
          </cell>
          <cell r="O212">
            <v>0</v>
          </cell>
          <cell r="P212">
            <v>7</v>
          </cell>
          <cell r="R212">
            <v>90</v>
          </cell>
          <cell r="X212" t="str">
            <v>-20°... +40°С</v>
          </cell>
          <cell r="Y212" t="str">
            <v>2435*1060*1419</v>
          </cell>
          <cell r="Z212" t="str">
            <v>2435</v>
          </cell>
          <cell r="AA212" t="str">
            <v>1060</v>
          </cell>
          <cell r="AB212" t="str">
            <v>1419</v>
          </cell>
          <cell r="AC212">
            <v>1540</v>
          </cell>
          <cell r="AD212" t="str">
            <v>Под навесом</v>
          </cell>
          <cell r="AE212" t="str">
            <v>G2_1/2"</v>
          </cell>
          <cell r="AH212">
            <v>85</v>
          </cell>
          <cell r="AI212">
            <v>1500</v>
          </cell>
          <cell r="AJ212" t="str">
            <v>Воздушное</v>
          </cell>
          <cell r="AM212" t="str">
            <v>Воздух</v>
          </cell>
          <cell r="AN212" t="str">
            <v>≤3,5</v>
          </cell>
          <cell r="AO212">
            <v>105</v>
          </cell>
          <cell r="AP212">
            <v>3.5</v>
          </cell>
          <cell r="AR212" t="str">
            <v>плюс 40 ℃ к t°C окр. среды</v>
          </cell>
          <cell r="AU212">
            <v>176</v>
          </cell>
          <cell r="AV212" t="str">
            <v>≤92</v>
          </cell>
          <cell r="AW212" t="str">
            <v>Аналоговая</v>
          </cell>
          <cell r="AX212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12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12" t="str">
            <v>На раме, без кожуха</v>
          </cell>
          <cell r="BA212" t="str">
            <v>прямой</v>
          </cell>
          <cell r="BB212" t="str">
            <v>Электрический</v>
          </cell>
          <cell r="BC212" t="str">
            <v>Винтовой</v>
          </cell>
          <cell r="BD212" t="str">
            <v>Маслозаполненный</v>
          </cell>
          <cell r="BE212" t="str">
            <v>Асинхронный</v>
          </cell>
          <cell r="BF212" t="str">
            <v>Дросселирование на всасывании + пуск-остановка</v>
          </cell>
          <cell r="BG212" t="str">
            <v>Звезда-треугольник (Y-△)</v>
          </cell>
          <cell r="BH212" t="str">
            <v>Нет</v>
          </cell>
          <cell r="BO212" t="str">
            <v>380 В, 50 Гц</v>
          </cell>
          <cell r="BP212" t="str">
            <v>F</v>
          </cell>
          <cell r="BQ212" t="str">
            <v>IE2</v>
          </cell>
          <cell r="BR212" t="str">
            <v>IP 54</v>
          </cell>
          <cell r="BS212" t="str">
            <v>3х90</v>
          </cell>
          <cell r="BU212" t="str">
            <v>1,0х2</v>
          </cell>
          <cell r="CC212" t="str">
            <v>В наличии</v>
          </cell>
          <cell r="CD212">
            <v>2718312.5</v>
          </cell>
        </row>
        <row r="213">
          <cell r="G213" t="str">
            <v>ЗИФ-00043880</v>
          </cell>
          <cell r="H213" t="str">
            <v>ЗИФ-СВЭ-14,0/1,0-R</v>
          </cell>
          <cell r="I213" t="str">
            <v>ЗИФ-СВЭ-14,0/1,0-R без кожуха. Компрессорная станция (АРМ71-090)</v>
          </cell>
          <cell r="J213" t="str">
            <v>Компрессор ЗИФ. Станция воздушно-компрессорная электрическая ЗИФ-СВЭ-14,0/1,0-R без кожуха</v>
          </cell>
          <cell r="K213" t="str">
            <v>Компрессор ЗИФ винтовой 90 кВт, до -40 ˚С, 14,0 м3/мин, 10 бар. Для работы под навесом. ЗИФ-СВЭ-14,0/1,0-R</v>
          </cell>
          <cell r="L213">
            <v>14</v>
          </cell>
          <cell r="O213">
            <v>0</v>
          </cell>
          <cell r="P213">
            <v>10</v>
          </cell>
          <cell r="R213">
            <v>90</v>
          </cell>
          <cell r="X213" t="str">
            <v>-20°... +40°С</v>
          </cell>
          <cell r="Y213" t="str">
            <v>2435*1060*1419</v>
          </cell>
          <cell r="Z213" t="str">
            <v>2435</v>
          </cell>
          <cell r="AA213" t="str">
            <v>1060</v>
          </cell>
          <cell r="AB213" t="str">
            <v>1419</v>
          </cell>
          <cell r="AC213">
            <v>1540</v>
          </cell>
          <cell r="AD213" t="str">
            <v>Под навесом</v>
          </cell>
          <cell r="AE213" t="str">
            <v>G2_1/2"</v>
          </cell>
          <cell r="AH213">
            <v>85</v>
          </cell>
          <cell r="AI213">
            <v>1500</v>
          </cell>
          <cell r="AJ213" t="str">
            <v>Воздушное</v>
          </cell>
          <cell r="AM213" t="str">
            <v>Воздух</v>
          </cell>
          <cell r="AN213" t="str">
            <v>≤3,5</v>
          </cell>
          <cell r="AO213">
            <v>105</v>
          </cell>
          <cell r="AP213">
            <v>3.5</v>
          </cell>
          <cell r="AR213" t="str">
            <v>плюс 40 ℃ к t°C окр. среды</v>
          </cell>
          <cell r="AU213">
            <v>154</v>
          </cell>
          <cell r="AV213" t="str">
            <v>≤92</v>
          </cell>
          <cell r="AW213" t="str">
            <v>Аналоговая</v>
          </cell>
          <cell r="AX213" t="str">
            <v>Датчики аварийной защиты: 1 - перегрев компрессора. 2 - падение давления в системе компрессора; аварийная защита двигателя по перегрузке и по току короткого замыкания, защита от обратного вращения с помощью реле чередования фаз,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автоматическое выключение двигателя по превышению рабочего электрического тока, ручное отключения электродвигателя КС с помощью кнопки «АВАРИЙНАЯ ОСТАНОВКА»</v>
          </cell>
          <cell r="AY213" t="str">
            <v>Пуск/Стоп, аварийный стоп, подогрев, индикация: наработка в м/ч; наличие напряжения 380В, корректное подключение фаз, дистанционное управление, аварийная сигнализация: перегрев масла компрессора, низкое давления нагнетания в  маслоотделителе.</v>
          </cell>
          <cell r="AZ213" t="str">
            <v>На раме, без кожуха</v>
          </cell>
          <cell r="BA213" t="str">
            <v>прямой</v>
          </cell>
          <cell r="BB213" t="str">
            <v>Электрический</v>
          </cell>
          <cell r="BC213" t="str">
            <v>Винтовой</v>
          </cell>
          <cell r="BD213" t="str">
            <v>Маслозаполненный</v>
          </cell>
          <cell r="BE213" t="str">
            <v>Асинхронный</v>
          </cell>
          <cell r="BF213" t="str">
            <v>Дросселирование на всасывании + пуск-остановка</v>
          </cell>
          <cell r="BG213" t="str">
            <v>Звезда-треугольник (Y-△)</v>
          </cell>
          <cell r="BH213" t="str">
            <v>Нет</v>
          </cell>
          <cell r="BO213" t="str">
            <v>380 В, 50 Гц</v>
          </cell>
          <cell r="BP213" t="str">
            <v>F</v>
          </cell>
          <cell r="BQ213" t="str">
            <v>IE2</v>
          </cell>
          <cell r="BR213" t="str">
            <v>IP 54</v>
          </cell>
          <cell r="BS213" t="str">
            <v>3х90</v>
          </cell>
          <cell r="BU213" t="str">
            <v>1,0х2</v>
          </cell>
          <cell r="CC213" t="str">
            <v>В наличии</v>
          </cell>
          <cell r="CD213">
            <v>2718312.5</v>
          </cell>
        </row>
        <row r="214">
          <cell r="G214" t="str">
            <v>02.03.03. Опции к электрическим компрессорным станциям</v>
          </cell>
        </row>
        <row r="215">
          <cell r="G215" t="str">
            <v>ЗИФ-00018813</v>
          </cell>
          <cell r="K215" t="str">
            <v>Прицеп МЗСА 817790 для станций до 0,59т (до 70 км/ч)</v>
          </cell>
          <cell r="L215" t="str">
            <v>ПТС</v>
          </cell>
          <cell r="O215" t="str">
            <v>-</v>
          </cell>
          <cell r="P215" t="str">
            <v>-</v>
          </cell>
          <cell r="R215" t="str">
            <v>-</v>
          </cell>
          <cell r="X215" t="str">
            <v>-</v>
          </cell>
          <cell r="Y215" t="str">
            <v>2954*1515*794</v>
          </cell>
          <cell r="Z215" t="str">
            <v>2954</v>
          </cell>
          <cell r="AA215" t="str">
            <v>1515</v>
          </cell>
          <cell r="AB215" t="str">
            <v>794</v>
          </cell>
          <cell r="AC215">
            <v>190</v>
          </cell>
          <cell r="AK215">
            <v>1</v>
          </cell>
          <cell r="BA215" t="str">
            <v>-</v>
          </cell>
          <cell r="CD215">
            <v>181172.44</v>
          </cell>
        </row>
        <row r="216">
          <cell r="G216" t="str">
            <v>ЗИФ-00041196</v>
          </cell>
          <cell r="K216" t="str">
            <v>Прицеп тракторный АРМ89323-0000010.0000.000 (до 25 км/ч)</v>
          </cell>
          <cell r="L216" t="str">
            <v>ПСМ</v>
          </cell>
          <cell r="O216" t="str">
            <v>-</v>
          </cell>
          <cell r="P216" t="str">
            <v>-</v>
          </cell>
          <cell r="R216" t="str">
            <v>-</v>
          </cell>
          <cell r="X216" t="str">
            <v>-</v>
          </cell>
          <cell r="Y216" t="str">
            <v>4045*1708*910</v>
          </cell>
          <cell r="Z216" t="str">
            <v>4045</v>
          </cell>
          <cell r="AA216" t="str">
            <v>1708</v>
          </cell>
          <cell r="AB216" t="str">
            <v>910</v>
          </cell>
          <cell r="AC216">
            <v>225</v>
          </cell>
          <cell r="AK216">
            <v>2</v>
          </cell>
          <cell r="BA216" t="str">
            <v>-</v>
          </cell>
          <cell r="CD216">
            <v>190634.76</v>
          </cell>
        </row>
        <row r="217">
          <cell r="G217" t="str">
            <v>ЗИФ-00018818</v>
          </cell>
          <cell r="K217" t="str">
            <v>Полуприцеп тракторный ПТ 1-1,8 с комплектом ЗИП для монтажа (до 25 км/ч)</v>
          </cell>
          <cell r="L217" t="str">
            <v>ПСМ</v>
          </cell>
          <cell r="O217" t="str">
            <v>-</v>
          </cell>
          <cell r="P217" t="str">
            <v>-</v>
          </cell>
          <cell r="R217" t="str">
            <v>-</v>
          </cell>
          <cell r="X217" t="str">
            <v>-</v>
          </cell>
          <cell r="Y217" t="str">
            <v>3560*1960*750</v>
          </cell>
          <cell r="Z217" t="str">
            <v>3560</v>
          </cell>
          <cell r="AA217" t="str">
            <v>1960</v>
          </cell>
          <cell r="AB217" t="str">
            <v>750</v>
          </cell>
          <cell r="AC217">
            <v>220</v>
          </cell>
          <cell r="AK217">
            <v>3</v>
          </cell>
          <cell r="BA217" t="str">
            <v>-</v>
          </cell>
          <cell r="CD217">
            <v>279084.76</v>
          </cell>
        </row>
        <row r="218">
          <cell r="G218" t="str">
            <v>ЗИФ-00026374</v>
          </cell>
          <cell r="K218" t="str">
            <v>Прицеп ПА 1-1,8 ССМ с ПТС для станций до 1,8т (до 70 км/ч)</v>
          </cell>
          <cell r="L218" t="str">
            <v>ПТС</v>
          </cell>
          <cell r="O218" t="str">
            <v>-</v>
          </cell>
          <cell r="P218" t="str">
            <v>-</v>
          </cell>
          <cell r="R218" t="str">
            <v>-</v>
          </cell>
          <cell r="X218" t="str">
            <v>-</v>
          </cell>
          <cell r="Y218" t="str">
            <v>3620*1965*866</v>
          </cell>
          <cell r="Z218" t="str">
            <v>3620</v>
          </cell>
          <cell r="AA218" t="str">
            <v>1965</v>
          </cell>
          <cell r="AB218" t="str">
            <v>866</v>
          </cell>
          <cell r="AC218">
            <v>340</v>
          </cell>
          <cell r="AK218">
            <v>4</v>
          </cell>
          <cell r="BA218" t="str">
            <v>-</v>
          </cell>
          <cell r="CD218">
            <v>431289.52</v>
          </cell>
        </row>
        <row r="219">
          <cell r="G219" t="str">
            <v>ЗИФ-00029142</v>
          </cell>
          <cell r="K219" t="str">
            <v>Салазки под раму для уличных станций</v>
          </cell>
          <cell r="L219" t="str">
            <v>-</v>
          </cell>
          <cell r="O219" t="str">
            <v>-</v>
          </cell>
          <cell r="P219" t="str">
            <v>-</v>
          </cell>
          <cell r="R219" t="str">
            <v>-</v>
          </cell>
          <cell r="X219" t="str">
            <v>-</v>
          </cell>
          <cell r="Y219" t="str">
            <v>-</v>
          </cell>
          <cell r="AC219" t="str">
            <v>-</v>
          </cell>
          <cell r="AK219">
            <v>5</v>
          </cell>
          <cell r="BA219" t="str">
            <v>-</v>
          </cell>
          <cell r="CD219">
            <v>63596.159999999996</v>
          </cell>
        </row>
        <row r="220">
          <cell r="G220" t="str">
            <v>ЗИФ-00026379</v>
          </cell>
          <cell r="K220" t="str">
            <v>Изолированная нейтраль для электрических станций до 45 кВт</v>
          </cell>
          <cell r="L220" t="str">
            <v>-</v>
          </cell>
          <cell r="O220" t="str">
            <v>-</v>
          </cell>
          <cell r="P220" t="str">
            <v>-</v>
          </cell>
          <cell r="R220" t="str">
            <v>-</v>
          </cell>
          <cell r="X220" t="str">
            <v>-</v>
          </cell>
          <cell r="Y220" t="str">
            <v>-</v>
          </cell>
          <cell r="AC220" t="str">
            <v>-</v>
          </cell>
          <cell r="AK220">
            <v>6</v>
          </cell>
          <cell r="BA220" t="str">
            <v>-</v>
          </cell>
          <cell r="CD220">
            <v>39599.979999999996</v>
          </cell>
        </row>
        <row r="221">
          <cell r="G221" t="str">
            <v>ЗИФ-00026380</v>
          </cell>
          <cell r="K221" t="str">
            <v>Изолированная нейтраль с выходом 220В для электрических станций до 45 кВт</v>
          </cell>
          <cell r="L221" t="str">
            <v>-</v>
          </cell>
          <cell r="O221" t="str">
            <v>-</v>
          </cell>
          <cell r="P221" t="str">
            <v>-</v>
          </cell>
          <cell r="R221" t="str">
            <v>-</v>
          </cell>
          <cell r="X221" t="str">
            <v>-</v>
          </cell>
          <cell r="Y221" t="str">
            <v>-</v>
          </cell>
          <cell r="AC221" t="str">
            <v>-</v>
          </cell>
          <cell r="AK221">
            <v>7</v>
          </cell>
          <cell r="BA221" t="str">
            <v>-</v>
          </cell>
          <cell r="CD221">
            <v>139677.79999999999</v>
          </cell>
        </row>
        <row r="222">
          <cell r="G222" t="str">
            <v>ЗИФ-00026381</v>
          </cell>
          <cell r="K222" t="str">
            <v>Сетевой выход 220В для электрических станций от 55 до 110 кВт</v>
          </cell>
          <cell r="L222" t="str">
            <v>-</v>
          </cell>
          <cell r="O222" t="str">
            <v>-</v>
          </cell>
          <cell r="P222" t="str">
            <v>-</v>
          </cell>
          <cell r="R222" t="str">
            <v>-</v>
          </cell>
          <cell r="X222" t="str">
            <v>-</v>
          </cell>
          <cell r="Y222" t="str">
            <v>-</v>
          </cell>
          <cell r="AC222" t="str">
            <v>-</v>
          </cell>
          <cell r="AK222">
            <v>8</v>
          </cell>
          <cell r="BA222" t="str">
            <v>-</v>
          </cell>
          <cell r="CD222">
            <v>252997.5</v>
          </cell>
        </row>
        <row r="223">
          <cell r="G223" t="str">
            <v>* - уличные станции ЗИФ-СВЭ от 55 до 110кВт в базовой комплектации оборудованы изолированной нейтралью и центральной стойкой подъёма</v>
          </cell>
        </row>
        <row r="224">
          <cell r="G224" t="str">
            <v>02.04. Электрические стационарные на ресивере (7,5 - 22 кВт)</v>
          </cell>
        </row>
        <row r="225">
          <cell r="G225" t="str">
            <v>02.04.01. На ресивере 7,5-22 кВт с осушителем</v>
          </cell>
        </row>
        <row r="226">
          <cell r="G226" t="str">
            <v>ЗИФ-00043767</v>
          </cell>
          <cell r="H226" t="str">
            <v>ЗИФ-СВЭ-1,5/0,7 ШМ-R ОиР-500</v>
          </cell>
          <cell r="I226" t="str">
            <v>ЗИФ-СВЭ-1,5/0,7 ШМ-R ОиР-500. Компрессорная станция (АРМ49-7,5ШМ)</v>
          </cell>
          <cell r="J226" t="str">
            <v>Компрессор ЗИФ. Станция воздушно-компрессорная электрическая ЗИФ-СВЭ-1,5/0,7 ШМ-R ОиР-500</v>
          </cell>
          <cell r="K226" t="str">
            <v>Компрессор ЗИФ на ресивере 7,5 кВт, 1,5 м3/мин, 7 бар, 500л, с осушителем. ЗИФ-СВЭ-1,5/0,7 ШМ-R ОиР-500</v>
          </cell>
          <cell r="L226">
            <v>1.1100000000000001</v>
          </cell>
          <cell r="O226">
            <v>0</v>
          </cell>
          <cell r="P226">
            <v>7</v>
          </cell>
          <cell r="R226">
            <v>7.5</v>
          </cell>
          <cell r="S226" t="str">
            <v>2-10</v>
          </cell>
          <cell r="X226" t="str">
            <v>+1...+45 °С</v>
          </cell>
          <cell r="Y226" t="str">
            <v>1950*750*1560</v>
          </cell>
          <cell r="Z226" t="str">
            <v>1950</v>
          </cell>
          <cell r="AA226" t="str">
            <v>750</v>
          </cell>
          <cell r="AB226" t="str">
            <v>1560</v>
          </cell>
          <cell r="AC226">
            <v>390</v>
          </cell>
          <cell r="AD226" t="str">
            <v>В помещении</v>
          </cell>
          <cell r="AH226">
            <v>80</v>
          </cell>
          <cell r="AI226">
            <v>1000</v>
          </cell>
          <cell r="AJ226" t="str">
            <v>Воздушное</v>
          </cell>
          <cell r="AL226" t="str">
            <v>Похож на Atlas Copco GX 7,5-7,5, GA 7,5-7,5</v>
          </cell>
          <cell r="AM226" t="str">
            <v>Воздух</v>
          </cell>
          <cell r="AO226">
            <v>105</v>
          </cell>
          <cell r="AP226">
            <v>6.5</v>
          </cell>
          <cell r="AS226">
            <v>4</v>
          </cell>
          <cell r="AY226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26" t="str">
            <v>На ресивере</v>
          </cell>
          <cell r="BA226" t="str">
            <v>прямой</v>
          </cell>
          <cell r="BB226" t="str">
            <v>Электрический</v>
          </cell>
          <cell r="BC226" t="str">
            <v>Винтовой</v>
          </cell>
          <cell r="BD226" t="str">
            <v>Маслозаполненный</v>
          </cell>
          <cell r="BE226" t="str">
            <v>Асинхронный</v>
          </cell>
          <cell r="BF226" t="str">
            <v>Дросселирование на всасывании + пуск-остановка</v>
          </cell>
          <cell r="BG226" t="str">
            <v>Звезда-треугольник (Y-△)</v>
          </cell>
          <cell r="BH226" t="str">
            <v>Нет</v>
          </cell>
          <cell r="BP226" t="str">
            <v>F</v>
          </cell>
          <cell r="BQ226" t="str">
            <v>IE3</v>
          </cell>
          <cell r="BS226" t="str">
            <v>3х2,5</v>
          </cell>
          <cell r="BZ226">
            <v>500</v>
          </cell>
          <cell r="CC226" t="str">
            <v>5 р. д.</v>
          </cell>
          <cell r="CD226">
            <v>344802.867952</v>
          </cell>
        </row>
        <row r="227">
          <cell r="G227" t="str">
            <v>ЗИФ-00044046</v>
          </cell>
          <cell r="H227" t="str">
            <v>ЗИФ-СВЭ-1,0/1,0 ШМ-R ОиР-500</v>
          </cell>
          <cell r="I227" t="str">
            <v>ЗИФ-СВЭ-1,0/1,0 ШМ-R ОиР-500. Компрессорная станция (АРМ49-7,5ШМ)</v>
          </cell>
          <cell r="J227" t="str">
            <v>Компрессор ЗИФ. Станция воздушно-компрессорная электрическая ЗИФ-СВЭ-1,0/1,0 ШМ-R ОиР-500</v>
          </cell>
          <cell r="K227" t="str">
            <v>Компрессор ЗИФ на ресивере 7,5 кВт, 1,0 м3/мин, 10 бар, 500л. с осушителем. ЗИФ-СВЭ-1,0/1,0 ШМ-R ОиР-500</v>
          </cell>
          <cell r="L227">
            <v>0.96</v>
          </cell>
          <cell r="O227">
            <v>0</v>
          </cell>
          <cell r="P227">
            <v>10</v>
          </cell>
          <cell r="R227">
            <v>7.5</v>
          </cell>
          <cell r="S227" t="str">
            <v>2-10</v>
          </cell>
          <cell r="X227" t="str">
            <v>+1...+45 °С</v>
          </cell>
          <cell r="Y227" t="str">
            <v>1950*750*1560</v>
          </cell>
          <cell r="Z227" t="str">
            <v>1950</v>
          </cell>
          <cell r="AA227" t="str">
            <v>750</v>
          </cell>
          <cell r="AB227" t="str">
            <v>1560</v>
          </cell>
          <cell r="AC227">
            <v>390</v>
          </cell>
          <cell r="AD227" t="str">
            <v>В помещении</v>
          </cell>
          <cell r="AH227">
            <v>80</v>
          </cell>
          <cell r="AI227">
            <v>1000</v>
          </cell>
          <cell r="AJ227" t="str">
            <v>Воздушное</v>
          </cell>
          <cell r="AL227" t="str">
            <v>Похож на Atlas Copco GX 7,5-10, GA 7,5-10</v>
          </cell>
          <cell r="AM227" t="str">
            <v>Воздух</v>
          </cell>
          <cell r="AO227">
            <v>105</v>
          </cell>
          <cell r="AP227">
            <v>6.5</v>
          </cell>
          <cell r="AS227">
            <v>4</v>
          </cell>
          <cell r="AY227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27" t="str">
            <v>На ресивере</v>
          </cell>
          <cell r="BA227" t="str">
            <v>прямой</v>
          </cell>
          <cell r="BB227" t="str">
            <v>Электрический</v>
          </cell>
          <cell r="BC227" t="str">
            <v>Винтовой</v>
          </cell>
          <cell r="BD227" t="str">
            <v>Маслозаполненный</v>
          </cell>
          <cell r="BE227" t="str">
            <v>Асинхронный</v>
          </cell>
          <cell r="BF227" t="str">
            <v>Дросселирование на всасывании + пуск-остановка</v>
          </cell>
          <cell r="BG227" t="str">
            <v>Звезда-треугольник (Y-△)</v>
          </cell>
          <cell r="BH227" t="str">
            <v>Нет</v>
          </cell>
          <cell r="BP227" t="str">
            <v>F</v>
          </cell>
          <cell r="BQ227" t="str">
            <v>IE3</v>
          </cell>
          <cell r="BS227" t="str">
            <v>3х2,5</v>
          </cell>
          <cell r="BZ227">
            <v>500</v>
          </cell>
          <cell r="CC227" t="str">
            <v>5 р. д.</v>
          </cell>
          <cell r="CD227">
            <v>344802.867952</v>
          </cell>
        </row>
        <row r="228">
          <cell r="G228" t="str">
            <v>ЗИФ-00044047</v>
          </cell>
          <cell r="H228" t="str">
            <v>ЗИФ-СВЭ-2/0,7 ШМ-R ОиР-500</v>
          </cell>
          <cell r="I228" t="str">
            <v>ЗИФ-СВЭ-2/0,7 ШМ-R ОиР-500. Компрессорная станция (АРМ49-11ШМ)</v>
          </cell>
          <cell r="J228" t="str">
            <v>Компрессор ЗИФ. Станция воздушно-компрессорная электрическая ЗИФ-СВЭ-2/0,7 ШМ-R ОиР-500</v>
          </cell>
          <cell r="K228" t="str">
            <v>Компрессор ЗИФ на ресивере 11 кВт, 2 м3/мин, 7 бар, 500л, с осушителем. ЗИФ-СВЭ-2/0,7 ШМ-R ОиР-500</v>
          </cell>
          <cell r="L228">
            <v>1.78</v>
          </cell>
          <cell r="O228">
            <v>0</v>
          </cell>
          <cell r="P228">
            <v>7</v>
          </cell>
          <cell r="R228">
            <v>11</v>
          </cell>
          <cell r="S228" t="str">
            <v>2-10</v>
          </cell>
          <cell r="X228" t="str">
            <v>+1...+45 °С</v>
          </cell>
          <cell r="Y228" t="str">
            <v>1950*750*1730</v>
          </cell>
          <cell r="Z228" t="str">
            <v>1950</v>
          </cell>
          <cell r="AA228" t="str">
            <v>750</v>
          </cell>
          <cell r="AB228" t="str">
            <v>1730</v>
          </cell>
          <cell r="AC228">
            <v>460</v>
          </cell>
          <cell r="AD228" t="str">
            <v>В помещении</v>
          </cell>
          <cell r="AH228">
            <v>80</v>
          </cell>
          <cell r="AI228">
            <v>1000</v>
          </cell>
          <cell r="AJ228" t="str">
            <v>Воздушное</v>
          </cell>
          <cell r="AL228" t="str">
            <v>Похож на Atlas Copco GX 11-7,5, GA 11-7,5</v>
          </cell>
          <cell r="AM228" t="str">
            <v>Воздух</v>
          </cell>
          <cell r="AO228">
            <v>105</v>
          </cell>
          <cell r="AP228">
            <v>6.5</v>
          </cell>
          <cell r="AS228">
            <v>10</v>
          </cell>
          <cell r="AY228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28" t="str">
            <v>На ресивере</v>
          </cell>
          <cell r="BA228" t="str">
            <v>прямой</v>
          </cell>
          <cell r="BB228" t="str">
            <v>Электрический</v>
          </cell>
          <cell r="BC228" t="str">
            <v>Винтовой</v>
          </cell>
          <cell r="BD228" t="str">
            <v>Маслозаполненный</v>
          </cell>
          <cell r="BE228" t="str">
            <v>Асинхронный</v>
          </cell>
          <cell r="BF228" t="str">
            <v>Дросселирование на всасывании + пуск-остановка</v>
          </cell>
          <cell r="BG228" t="str">
            <v>Звезда-треугольник (Y-△)</v>
          </cell>
          <cell r="BH228" t="str">
            <v>Нет</v>
          </cell>
          <cell r="BP228" t="str">
            <v>F</v>
          </cell>
          <cell r="BQ228" t="str">
            <v>IE3</v>
          </cell>
          <cell r="BS228" t="str">
            <v>3х2,5</v>
          </cell>
          <cell r="BZ228">
            <v>500</v>
          </cell>
          <cell r="CC228" t="str">
            <v>5 р. д.</v>
          </cell>
          <cell r="CD228">
            <v>418233.79638399999</v>
          </cell>
        </row>
        <row r="229">
          <cell r="G229" t="str">
            <v>ЗИФ-00044048</v>
          </cell>
          <cell r="H229" t="str">
            <v>ЗИФ-СВЭ-1,9/1,0 ШМ-R ОиР-500</v>
          </cell>
          <cell r="I229" t="str">
            <v>ЗИФ-СВЭ-1,9/1,0 ШМ-R ОиР-500. Компрессорная станция (АРМ49-11ШМ)</v>
          </cell>
          <cell r="J229" t="str">
            <v>Компрессор ЗИФ. Станция воздушно-компрессорная электрическая ЗИФ-СВЭ-1,9/1,0 ШМ-R ОиР-500</v>
          </cell>
          <cell r="K229" t="str">
            <v>Компрессор ЗИФ на ресивере 11 кВт, 1,9 м3/мин, 10 бар, 500л, с осушителем. ЗИФ-СВЭ-1,9/1,0 ШМ-R ОиР-500</v>
          </cell>
          <cell r="L229">
            <v>1.55</v>
          </cell>
          <cell r="O229">
            <v>0</v>
          </cell>
          <cell r="P229">
            <v>10</v>
          </cell>
          <cell r="R229">
            <v>11</v>
          </cell>
          <cell r="S229" t="str">
            <v>2-10</v>
          </cell>
          <cell r="X229" t="str">
            <v>+1...+45 °С</v>
          </cell>
          <cell r="Y229" t="str">
            <v>1950*750*1730</v>
          </cell>
          <cell r="Z229" t="str">
            <v>1950</v>
          </cell>
          <cell r="AA229" t="str">
            <v>750</v>
          </cell>
          <cell r="AB229" t="str">
            <v>1730</v>
          </cell>
          <cell r="AC229">
            <v>455</v>
          </cell>
          <cell r="AD229" t="str">
            <v>В помещении</v>
          </cell>
          <cell r="AH229">
            <v>80</v>
          </cell>
          <cell r="AI229">
            <v>1000</v>
          </cell>
          <cell r="AJ229" t="str">
            <v>Воздушное</v>
          </cell>
          <cell r="AL229" t="str">
            <v>Похож на Atlas Copco GX 11-10, GA 11-10</v>
          </cell>
          <cell r="AM229" t="str">
            <v>Воздух</v>
          </cell>
          <cell r="AO229">
            <v>105</v>
          </cell>
          <cell r="AP229">
            <v>6.5</v>
          </cell>
          <cell r="AS229">
            <v>10</v>
          </cell>
          <cell r="AY229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29" t="str">
            <v>На ресивере</v>
          </cell>
          <cell r="BA229" t="str">
            <v>прямой</v>
          </cell>
          <cell r="BB229" t="str">
            <v>Электрический</v>
          </cell>
          <cell r="BC229" t="str">
            <v>Винтовой</v>
          </cell>
          <cell r="BD229" t="str">
            <v>Маслозаполненный</v>
          </cell>
          <cell r="BE229" t="str">
            <v>Асинхронный</v>
          </cell>
          <cell r="BF229" t="str">
            <v>Дросселирование на всасывании + пуск-остановка</v>
          </cell>
          <cell r="BG229" t="str">
            <v>Звезда-треугольник (Y-△)</v>
          </cell>
          <cell r="BH229" t="str">
            <v>Нет</v>
          </cell>
          <cell r="BP229" t="str">
            <v>F</v>
          </cell>
          <cell r="BQ229" t="str">
            <v>IE3</v>
          </cell>
          <cell r="BS229" t="str">
            <v>3х4</v>
          </cell>
          <cell r="BZ229">
            <v>500</v>
          </cell>
          <cell r="CC229" t="str">
            <v>5 р. д.</v>
          </cell>
          <cell r="CD229">
            <v>400043.25673600001</v>
          </cell>
        </row>
        <row r="230">
          <cell r="G230" t="str">
            <v>ЗИФ-00044049</v>
          </cell>
          <cell r="H230" t="str">
            <v>ЗИФ-СВЭ-2,5/0,7 ШМ-R ОиР-500</v>
          </cell>
          <cell r="I230" t="str">
            <v>ЗИФ-СВЭ-2,5/0,7 ШМ-R ОиР-500. Компрессорная станция (АРМ49-15ШМ)</v>
          </cell>
          <cell r="J230" t="str">
            <v>Компрессор ЗИФ. Станция воздушно-компрессорная электрическая ЗИФ-СВЭ-2,5/0,7 ШМ-R ОиР-500</v>
          </cell>
          <cell r="K230" t="str">
            <v>Компрессор ЗИФ на ресивере 15 кВт, 2,5 м3/мин, 7 бар, 500л, с осушителем. ЗИФ-СВЭ-2,5/0,7 ШМ-R ОиР-500</v>
          </cell>
          <cell r="L230">
            <v>2.48</v>
          </cell>
          <cell r="O230">
            <v>0</v>
          </cell>
          <cell r="P230">
            <v>7</v>
          </cell>
          <cell r="R230">
            <v>15</v>
          </cell>
          <cell r="S230" t="str">
            <v>2-10</v>
          </cell>
          <cell r="X230" t="str">
            <v>+1...+45 °С</v>
          </cell>
          <cell r="Y230" t="str">
            <v>1950*750*1730</v>
          </cell>
          <cell r="Z230" t="str">
            <v>1950</v>
          </cell>
          <cell r="AA230" t="str">
            <v>750</v>
          </cell>
          <cell r="AB230" t="str">
            <v>1730</v>
          </cell>
          <cell r="AC230">
            <v>490</v>
          </cell>
          <cell r="AD230" t="str">
            <v>В помещении</v>
          </cell>
          <cell r="AH230">
            <v>80</v>
          </cell>
          <cell r="AI230">
            <v>1000</v>
          </cell>
          <cell r="AJ230" t="str">
            <v>Воздушное</v>
          </cell>
          <cell r="AL230" t="str">
            <v>Похож на Atlas Copco GA 15-7,5</v>
          </cell>
          <cell r="AM230" t="str">
            <v>Воздух</v>
          </cell>
          <cell r="AO230">
            <v>105</v>
          </cell>
          <cell r="AP230">
            <v>6.5</v>
          </cell>
          <cell r="AS230">
            <v>10</v>
          </cell>
          <cell r="AY230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0" t="str">
            <v>На ресивере</v>
          </cell>
          <cell r="BA230" t="str">
            <v>прямой</v>
          </cell>
          <cell r="BB230" t="str">
            <v>Электрический</v>
          </cell>
          <cell r="BC230" t="str">
            <v>Винтовой</v>
          </cell>
          <cell r="BD230" t="str">
            <v>Маслозаполненный</v>
          </cell>
          <cell r="BE230" t="str">
            <v>Асинхронный</v>
          </cell>
          <cell r="BF230" t="str">
            <v>Дросселирование на всасывании + пуск-остановка</v>
          </cell>
          <cell r="BG230" t="str">
            <v>Звезда-треугольник (Y-△)</v>
          </cell>
          <cell r="BH230" t="str">
            <v>Нет</v>
          </cell>
          <cell r="BP230" t="str">
            <v>F</v>
          </cell>
          <cell r="BQ230" t="str">
            <v>IE3</v>
          </cell>
          <cell r="BS230" t="str">
            <v>3х4</v>
          </cell>
          <cell r="BZ230">
            <v>500</v>
          </cell>
          <cell r="CC230" t="str">
            <v>5 р. д.</v>
          </cell>
          <cell r="CD230">
            <v>435859.59705599991</v>
          </cell>
        </row>
        <row r="231">
          <cell r="G231" t="str">
            <v>ЗИФ-00044050</v>
          </cell>
          <cell r="H231" t="str">
            <v>ЗИФ-СВЭ-2,3/1,0 ШМ-R ОиР-500</v>
          </cell>
          <cell r="I231" t="str">
            <v>ЗИФ-СВЭ-2,3/1,0 ШМ-R ОиР-500. Компрессорная станция (АРМ49-15ШМ)</v>
          </cell>
          <cell r="J231" t="str">
            <v>Компрессор ЗИФ. Станция воздушно-компрессорная электрическая ЗИФ-СВЭ-2,3/1,0 ШМ-R ОиР-500</v>
          </cell>
          <cell r="K231" t="str">
            <v>Компрессор ЗИФ на ресивере 15 кВт, 2,3 м3/мин, 10 бар, 500л, с осушителем. ЗИФ-СВЭ-2,3/1,0 ШМ-R ОиР-500</v>
          </cell>
          <cell r="L231">
            <v>2.15</v>
          </cell>
          <cell r="O231">
            <v>0</v>
          </cell>
          <cell r="P231">
            <v>10</v>
          </cell>
          <cell r="R231">
            <v>15</v>
          </cell>
          <cell r="S231" t="str">
            <v>2-10</v>
          </cell>
          <cell r="X231" t="str">
            <v>+1...+45 °С</v>
          </cell>
          <cell r="Y231" t="str">
            <v>1950*750*1730</v>
          </cell>
          <cell r="Z231" t="str">
            <v>1950</v>
          </cell>
          <cell r="AA231" t="str">
            <v>750</v>
          </cell>
          <cell r="AB231" t="str">
            <v>1730</v>
          </cell>
          <cell r="AC231">
            <v>490</v>
          </cell>
          <cell r="AD231" t="str">
            <v>В помещении</v>
          </cell>
          <cell r="AH231">
            <v>80</v>
          </cell>
          <cell r="AI231">
            <v>1000</v>
          </cell>
          <cell r="AJ231" t="str">
            <v>Воздушное</v>
          </cell>
          <cell r="AL231" t="str">
            <v>Похож на Atlas Copco GA 15-10</v>
          </cell>
          <cell r="AM231" t="str">
            <v>Воздух</v>
          </cell>
          <cell r="AO231">
            <v>105</v>
          </cell>
          <cell r="AP231">
            <v>6.5</v>
          </cell>
          <cell r="AS231">
            <v>10</v>
          </cell>
          <cell r="AY231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1" t="str">
            <v>На ресивере</v>
          </cell>
          <cell r="BA231" t="str">
            <v>прямой</v>
          </cell>
          <cell r="BB231" t="str">
            <v>Электрический</v>
          </cell>
          <cell r="BC231" t="str">
            <v>Винтовой</v>
          </cell>
          <cell r="BD231" t="str">
            <v>Маслозаполненный</v>
          </cell>
          <cell r="BE231" t="str">
            <v>Асинхронный</v>
          </cell>
          <cell r="BF231" t="str">
            <v>Дросселирование на всасывании + пуск-остановка</v>
          </cell>
          <cell r="BG231" t="str">
            <v>Звезда-треугольник (Y-△)</v>
          </cell>
          <cell r="BH231" t="str">
            <v>Нет</v>
          </cell>
          <cell r="BP231" t="str">
            <v>F</v>
          </cell>
          <cell r="BQ231" t="str">
            <v>IE3</v>
          </cell>
          <cell r="BS231" t="str">
            <v>3х4</v>
          </cell>
          <cell r="BZ231">
            <v>500</v>
          </cell>
          <cell r="CC231" t="str">
            <v>5 р. д.</v>
          </cell>
          <cell r="CD231">
            <v>435859.59705599991</v>
          </cell>
        </row>
        <row r="232">
          <cell r="G232" t="str">
            <v>ЗИФ-00044051</v>
          </cell>
          <cell r="H232" t="str">
            <v>ЗИФ-СВЭ-3,1/0,7 ШМ-R ОиР-900</v>
          </cell>
          <cell r="I232" t="str">
            <v>ЗИФ-СВЭ-3,1/0,7 ШМ-R ОиР-900. Компрессорная станция (АРМ49-18,5ШМ)</v>
          </cell>
          <cell r="J232" t="str">
            <v>Компрессор ЗИФ. Станция воздушно-компрессорная электрическая ЗИФ-СВЭ-3,1/0,7 ШМ-R ОиР-900</v>
          </cell>
          <cell r="K232" t="str">
            <v>Компрессор ЗИФ на ресивере 18.5 кВт, 3,1 м3/мин, 7 бар, 900л, с осушителем. ЗИФ-СВЭ-3,1/0,7 ШМ-R ОиР-900</v>
          </cell>
          <cell r="L232">
            <v>3.1</v>
          </cell>
          <cell r="O232">
            <v>0</v>
          </cell>
          <cell r="P232">
            <v>7</v>
          </cell>
          <cell r="R232">
            <v>18.5</v>
          </cell>
          <cell r="S232" t="str">
            <v>2-10</v>
          </cell>
          <cell r="X232" t="str">
            <v>+1...+45 °С</v>
          </cell>
          <cell r="Y232" t="str">
            <v>2055*890*2250</v>
          </cell>
          <cell r="Z232" t="str">
            <v>2055</v>
          </cell>
          <cell r="AA232" t="str">
            <v>890</v>
          </cell>
          <cell r="AB232" t="str">
            <v>2250</v>
          </cell>
          <cell r="AC232">
            <v>845</v>
          </cell>
          <cell r="AD232" t="str">
            <v>В помещении</v>
          </cell>
          <cell r="AH232">
            <v>80</v>
          </cell>
          <cell r="AI232">
            <v>1000</v>
          </cell>
          <cell r="AJ232" t="str">
            <v>Воздушное</v>
          </cell>
          <cell r="AL232" t="str">
            <v>Похож на Atlas Copco GA 18-7,5</v>
          </cell>
          <cell r="AM232" t="str">
            <v>Воздух</v>
          </cell>
          <cell r="AO232">
            <v>105</v>
          </cell>
          <cell r="AP232">
            <v>6.5</v>
          </cell>
          <cell r="AS232">
            <v>16</v>
          </cell>
          <cell r="AY232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2" t="str">
            <v>На ресивере</v>
          </cell>
          <cell r="BA232" t="str">
            <v>прямой</v>
          </cell>
          <cell r="BB232" t="str">
            <v>Электрический</v>
          </cell>
          <cell r="BC232" t="str">
            <v>Винтовой</v>
          </cell>
          <cell r="BD232" t="str">
            <v>Маслозаполненный</v>
          </cell>
          <cell r="BE232" t="str">
            <v>Асинхронный</v>
          </cell>
          <cell r="BF232" t="str">
            <v>Дросселирование на всасывании + пуск-остановка</v>
          </cell>
          <cell r="BG232" t="str">
            <v>Звезда-треугольник (Y-△)</v>
          </cell>
          <cell r="BH232" t="str">
            <v>Нет</v>
          </cell>
          <cell r="BP232" t="str">
            <v>F</v>
          </cell>
          <cell r="BQ232" t="str">
            <v>IE3</v>
          </cell>
          <cell r="BS232" t="str">
            <v>3х10</v>
          </cell>
          <cell r="BZ232">
            <v>900</v>
          </cell>
          <cell r="CC232" t="str">
            <v>5 р. д.</v>
          </cell>
          <cell r="CD232">
            <v>713726.03479999991</v>
          </cell>
        </row>
        <row r="233">
          <cell r="G233" t="str">
            <v>ЗИФ-00044052</v>
          </cell>
          <cell r="H233" t="str">
            <v>ЗИФ-СВЭ-2,6/1,0 ШМ-R ОиР-900</v>
          </cell>
          <cell r="I233" t="str">
            <v>ЗИФ-СВЭ-2,6/1,0 ШМ-R ОиР-900. Компрессорная станция (АРМ49-18,5ШМ)</v>
          </cell>
          <cell r="J233" t="str">
            <v>Компрессор ЗИФ. Станция воздушно-компрессорная электрическая ЗИФ-СВЭ-2,6/1,0 ШМ-R ОиР-900</v>
          </cell>
          <cell r="K233" t="str">
            <v>Компрессор ЗИФ на ресивере 18.5 кВт, 2,6 м3/мин, 10 бар, 900л, с осушителем. ЗИФ-СВЭ-2,6/1,0 ШМ-R ОиР-900</v>
          </cell>
          <cell r="L233">
            <v>2.6</v>
          </cell>
          <cell r="O233">
            <v>0</v>
          </cell>
          <cell r="P233">
            <v>10</v>
          </cell>
          <cell r="R233">
            <v>18.5</v>
          </cell>
          <cell r="S233" t="str">
            <v>2-10</v>
          </cell>
          <cell r="X233" t="str">
            <v>+1...+45 °С</v>
          </cell>
          <cell r="Y233" t="str">
            <v>2055*890*2250</v>
          </cell>
          <cell r="Z233" t="str">
            <v>2055</v>
          </cell>
          <cell r="AA233" t="str">
            <v>890</v>
          </cell>
          <cell r="AB233" t="str">
            <v>2250</v>
          </cell>
          <cell r="AC233">
            <v>840</v>
          </cell>
          <cell r="AD233" t="str">
            <v>В помещении</v>
          </cell>
          <cell r="AH233">
            <v>80</v>
          </cell>
          <cell r="AI233">
            <v>1000</v>
          </cell>
          <cell r="AJ233" t="str">
            <v>Воздушное</v>
          </cell>
          <cell r="AL233" t="str">
            <v>Похож на Atlas Copco GA 18-10</v>
          </cell>
          <cell r="AM233" t="str">
            <v>Воздух</v>
          </cell>
          <cell r="AO233">
            <v>105</v>
          </cell>
          <cell r="AP233">
            <v>6.5</v>
          </cell>
          <cell r="AS233">
            <v>16</v>
          </cell>
          <cell r="AY233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3" t="str">
            <v>На ресивере</v>
          </cell>
          <cell r="BA233" t="str">
            <v>прямой</v>
          </cell>
          <cell r="BB233" t="str">
            <v>Электрический</v>
          </cell>
          <cell r="BC233" t="str">
            <v>Винтовой</v>
          </cell>
          <cell r="BD233" t="str">
            <v>Маслозаполненный</v>
          </cell>
          <cell r="BE233" t="str">
            <v>Асинхронный</v>
          </cell>
          <cell r="BF233" t="str">
            <v>Дросселирование на всасывании + пуск-остановка</v>
          </cell>
          <cell r="BG233" t="str">
            <v>Звезда-треугольник (Y-△)</v>
          </cell>
          <cell r="BH233" t="str">
            <v>Нет</v>
          </cell>
          <cell r="BP233" t="str">
            <v>F</v>
          </cell>
          <cell r="BQ233" t="str">
            <v>IE3</v>
          </cell>
          <cell r="BS233" t="str">
            <v>3х10</v>
          </cell>
          <cell r="BZ233">
            <v>900</v>
          </cell>
          <cell r="CC233" t="str">
            <v>5 р. д.</v>
          </cell>
          <cell r="CD233">
            <v>713726.03479999991</v>
          </cell>
        </row>
        <row r="234">
          <cell r="G234" t="str">
            <v>ЗИФ-00044053</v>
          </cell>
          <cell r="H234" t="str">
            <v>ЗИФ-СВЭ-4/0,7 ШМ-R ОиР-900</v>
          </cell>
          <cell r="I234" t="str">
            <v>ЗИФ-СВЭ-4/0,7 ШМ-R ОиР-900. Компрессорная станция (АРМ49-22ШМ)</v>
          </cell>
          <cell r="J234" t="str">
            <v>Компрессор ЗИФ. Станция воздушно-компрессорная электрическая ЗИФ-СВЭ-4/0,7 ШМ-R ОиР-900</v>
          </cell>
          <cell r="K234" t="str">
            <v>Компрессор ЗИФ на ресивере 22 кВт, 4 м3/мин, 7 бар, 900л, с осушителем. ЗИФ-СВЭ-4/0,7 ШМ-R ОиР-900</v>
          </cell>
          <cell r="L234">
            <v>3.7</v>
          </cell>
          <cell r="O234">
            <v>0</v>
          </cell>
          <cell r="P234">
            <v>7</v>
          </cell>
          <cell r="R234">
            <v>22</v>
          </cell>
          <cell r="S234" t="str">
            <v>2-10</v>
          </cell>
          <cell r="X234" t="str">
            <v>+1...+45 °С</v>
          </cell>
          <cell r="Y234" t="str">
            <v>2055*890*2250</v>
          </cell>
          <cell r="Z234" t="str">
            <v>2055</v>
          </cell>
          <cell r="AA234" t="str">
            <v>890</v>
          </cell>
          <cell r="AB234" t="str">
            <v>2250</v>
          </cell>
          <cell r="AC234">
            <v>705</v>
          </cell>
          <cell r="AD234" t="str">
            <v>В помещении</v>
          </cell>
          <cell r="AH234">
            <v>80</v>
          </cell>
          <cell r="AI234">
            <v>1000</v>
          </cell>
          <cell r="AJ234" t="str">
            <v>Воздушное</v>
          </cell>
          <cell r="AL234" t="str">
            <v>Похож на Atlas Copco GA 22-7,5</v>
          </cell>
          <cell r="AM234" t="str">
            <v>Воздух</v>
          </cell>
          <cell r="AO234">
            <v>105</v>
          </cell>
          <cell r="AP234">
            <v>6.5</v>
          </cell>
          <cell r="AS234">
            <v>16</v>
          </cell>
          <cell r="AY234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4" t="str">
            <v>На ресивере</v>
          </cell>
          <cell r="BA234" t="str">
            <v>прямой</v>
          </cell>
          <cell r="BB234" t="str">
            <v>Электрический</v>
          </cell>
          <cell r="BC234" t="str">
            <v>Винтовой</v>
          </cell>
          <cell r="BD234" t="str">
            <v>Маслозаполненный</v>
          </cell>
          <cell r="BE234" t="str">
            <v>Асинхронный</v>
          </cell>
          <cell r="BF234" t="str">
            <v>Дросселирование на всасывании + пуск-остановка</v>
          </cell>
          <cell r="BG234" t="str">
            <v>Звезда-треугольник (Y-△)</v>
          </cell>
          <cell r="BH234" t="str">
            <v>Нет</v>
          </cell>
          <cell r="BP234" t="str">
            <v>F</v>
          </cell>
          <cell r="BQ234" t="str">
            <v>IE3</v>
          </cell>
          <cell r="BS234" t="str">
            <v>3х10</v>
          </cell>
          <cell r="BZ234">
            <v>900</v>
          </cell>
          <cell r="CC234" t="str">
            <v>5 р. д.</v>
          </cell>
          <cell r="CD234">
            <v>713726.03479999991</v>
          </cell>
        </row>
        <row r="235">
          <cell r="G235" t="str">
            <v>ЗИФ-00044054</v>
          </cell>
          <cell r="H235" t="str">
            <v>ЗИФ-СВЭ-3,5/1,0 ШМ-R ОиР-900</v>
          </cell>
          <cell r="I235" t="str">
            <v>ЗИФ-СВЭ-3,5/1,0 ШМ-R ОиР-900. Компрессорная станция (АРМ49-22ШМ)</v>
          </cell>
          <cell r="J235" t="str">
            <v>Компрессор ЗИФ. Станция воздушно-компрессорная электрическая ЗИФ-СВЭ-3,5/1,0 ШМ-R ОиР-900</v>
          </cell>
          <cell r="K235" t="str">
            <v>Компрессор ЗИФ на ресивере 22 кВт, 3,5 м3/мин, 10 бар, 900л, с осушителем. ЗИФ-СВЭ-3,5/1,0 ШМ-R ОиР-900</v>
          </cell>
          <cell r="L235">
            <v>3</v>
          </cell>
          <cell r="O235">
            <v>0</v>
          </cell>
          <cell r="P235">
            <v>10</v>
          </cell>
          <cell r="R235">
            <v>22</v>
          </cell>
          <cell r="S235" t="str">
            <v>2-10</v>
          </cell>
          <cell r="X235" t="str">
            <v>+1...+45 °С</v>
          </cell>
          <cell r="Y235" t="str">
            <v>2055*890*2250</v>
          </cell>
          <cell r="Z235" t="str">
            <v>2055</v>
          </cell>
          <cell r="AA235" t="str">
            <v>890</v>
          </cell>
          <cell r="AB235" t="str">
            <v>2250</v>
          </cell>
          <cell r="AC235">
            <v>705</v>
          </cell>
          <cell r="AD235" t="str">
            <v>В помещении</v>
          </cell>
          <cell r="AH235">
            <v>80</v>
          </cell>
          <cell r="AI235">
            <v>1000</v>
          </cell>
          <cell r="AJ235" t="str">
            <v>Воздушное</v>
          </cell>
          <cell r="AL235" t="str">
            <v>Похож на Atlas Copco GA 22-10</v>
          </cell>
          <cell r="AM235" t="str">
            <v>Воздух</v>
          </cell>
          <cell r="AO235">
            <v>105</v>
          </cell>
          <cell r="AP235">
            <v>6.5</v>
          </cell>
          <cell r="AS235">
            <v>16</v>
          </cell>
          <cell r="AY235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5" t="str">
            <v>На ресивере</v>
          </cell>
          <cell r="BA235" t="str">
            <v>прямой</v>
          </cell>
          <cell r="BB235" t="str">
            <v>Электрический</v>
          </cell>
          <cell r="BC235" t="str">
            <v>Винтовой</v>
          </cell>
          <cell r="BD235" t="str">
            <v>Маслозаполненный</v>
          </cell>
          <cell r="BE235" t="str">
            <v>Асинхронный</v>
          </cell>
          <cell r="BF235" t="str">
            <v>Дросселирование на всасывании + пуск-остановка</v>
          </cell>
          <cell r="BG235" t="str">
            <v>Звезда-треугольник (Y-△)</v>
          </cell>
          <cell r="BH235" t="str">
            <v>Нет</v>
          </cell>
          <cell r="BP235" t="str">
            <v>F</v>
          </cell>
          <cell r="BQ235" t="str">
            <v>IE3</v>
          </cell>
          <cell r="BS235" t="str">
            <v>3х10</v>
          </cell>
          <cell r="BZ235">
            <v>900</v>
          </cell>
          <cell r="CC235" t="str">
            <v>5 р. д.</v>
          </cell>
          <cell r="CD235">
            <v>713726.03479999991</v>
          </cell>
        </row>
        <row r="236">
          <cell r="G236" t="str">
            <v>02.04.02. На ресивере 7,5-22 кВт без осушителя</v>
          </cell>
        </row>
        <row r="237">
          <cell r="G237" t="str">
            <v>ЗИФ-00043768</v>
          </cell>
          <cell r="H237" t="str">
            <v>ЗИФ-СВЭ-1,5/0,7 ШМ Р-500</v>
          </cell>
          <cell r="I237" t="str">
            <v>ЗИФ-СВЭ-1,5/0,7 ШМ-R Р-500. Компрессорная станция (АРМ49-7,5ШМ)</v>
          </cell>
          <cell r="J237" t="str">
            <v>Компрессор ЗИФ. Станция воздушно-компрессорная электрическая ЗИФ-СВЭ-1,5/0,7 ШМ Р-500</v>
          </cell>
          <cell r="K237" t="str">
            <v>Компрессор ЗИФ на ресивере 7,5 кВт, 1,5 м3/мин, 7 бар, 500л. ЗИФ-СВЭ-1,5/0,7 ШМ Р-500</v>
          </cell>
          <cell r="L237">
            <v>1.1100000000000001</v>
          </cell>
          <cell r="O237">
            <v>0</v>
          </cell>
          <cell r="P237">
            <v>7</v>
          </cell>
          <cell r="R237">
            <v>7.5</v>
          </cell>
          <cell r="X237" t="str">
            <v>+1...+45 °С</v>
          </cell>
          <cell r="Y237" t="str">
            <v>1950*750*1560</v>
          </cell>
          <cell r="Z237" t="str">
            <v>1950</v>
          </cell>
          <cell r="AA237" t="str">
            <v>750</v>
          </cell>
          <cell r="AB237" t="str">
            <v>1560</v>
          </cell>
          <cell r="AC237">
            <v>345</v>
          </cell>
          <cell r="AD237" t="str">
            <v>В помещении</v>
          </cell>
          <cell r="AH237">
            <v>80</v>
          </cell>
          <cell r="AI237">
            <v>1000</v>
          </cell>
          <cell r="AJ237" t="str">
            <v>Воздушное</v>
          </cell>
          <cell r="AL237" t="str">
            <v>Похож на Atlas Copco GX 7,5-7,5, GA 7,5-7,5</v>
          </cell>
          <cell r="AM237" t="str">
            <v>Воздух</v>
          </cell>
          <cell r="AO237">
            <v>105</v>
          </cell>
          <cell r="AP237">
            <v>6.5</v>
          </cell>
          <cell r="AS237">
            <v>4</v>
          </cell>
          <cell r="AY237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7" t="str">
            <v>На ресивере</v>
          </cell>
          <cell r="BA237" t="str">
            <v>прямой</v>
          </cell>
          <cell r="BB237" t="str">
            <v>Электрический</v>
          </cell>
          <cell r="BC237" t="str">
            <v>Винтовой</v>
          </cell>
          <cell r="BD237" t="str">
            <v>Маслозаполненный</v>
          </cell>
          <cell r="BE237" t="str">
            <v>Асинхронный</v>
          </cell>
          <cell r="BF237" t="str">
            <v>Дросселирование на всасывании + пуск-остановка</v>
          </cell>
          <cell r="BG237" t="str">
            <v>Звезда-треугольник (Y-△)</v>
          </cell>
          <cell r="BH237" t="str">
            <v>Нет</v>
          </cell>
          <cell r="BP237" t="str">
            <v>F</v>
          </cell>
          <cell r="BQ237" t="str">
            <v>IE3</v>
          </cell>
          <cell r="BS237" t="str">
            <v>3х2,5</v>
          </cell>
          <cell r="BZ237">
            <v>500</v>
          </cell>
          <cell r="CC237" t="str">
            <v>5 р. д.</v>
          </cell>
          <cell r="CD237">
            <v>261637.62296000001</v>
          </cell>
        </row>
        <row r="238">
          <cell r="G238" t="str">
            <v>ЗИФ-00044055</v>
          </cell>
          <cell r="H238" t="str">
            <v>ЗИФ-СВЭ-1,0/1,0 ШМ-R Р-500</v>
          </cell>
          <cell r="I238" t="str">
            <v>ЗИФ-СВЭ-1,0/1,0 ШМ-R Р-500. Компрессорная станция (АРМ49-7,5ШМ)</v>
          </cell>
          <cell r="J238" t="str">
            <v>Компрессор ЗИФ. Станция воздушно-компрессорная электрическая ЗИФ-СВЭ-1,0/1,0 ШМ-R Р-500</v>
          </cell>
          <cell r="K238" t="str">
            <v>Компрессор ЗИФ на ресивере 7,5 кВт, 1 м3/мин, 10 бар, 500л. ЗИФ-СВЭ-1,0/1,0 ШМ-R Р-500</v>
          </cell>
          <cell r="L238">
            <v>0.96</v>
          </cell>
          <cell r="O238">
            <v>0</v>
          </cell>
          <cell r="P238">
            <v>10</v>
          </cell>
          <cell r="R238">
            <v>7.5</v>
          </cell>
          <cell r="X238" t="str">
            <v>+1...+45 °С</v>
          </cell>
          <cell r="Y238" t="str">
            <v>1950*750*1560</v>
          </cell>
          <cell r="Z238" t="str">
            <v>1950</v>
          </cell>
          <cell r="AA238" t="str">
            <v>750</v>
          </cell>
          <cell r="AB238" t="str">
            <v>1560</v>
          </cell>
          <cell r="AC238">
            <v>345</v>
          </cell>
          <cell r="AD238" t="str">
            <v>В помещении</v>
          </cell>
          <cell r="AH238">
            <v>80</v>
          </cell>
          <cell r="AI238">
            <v>1000</v>
          </cell>
          <cell r="AJ238" t="str">
            <v>Воздушное</v>
          </cell>
          <cell r="AL238" t="str">
            <v>Похож на Atlas Copco GX 7,5-10, GA 7,5-10</v>
          </cell>
          <cell r="AM238" t="str">
            <v>Воздух</v>
          </cell>
          <cell r="AO238">
            <v>105</v>
          </cell>
          <cell r="AP238">
            <v>6.5</v>
          </cell>
          <cell r="AS238">
            <v>4</v>
          </cell>
          <cell r="AY238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8" t="str">
            <v>На ресивере</v>
          </cell>
          <cell r="BA238" t="str">
            <v>прямой</v>
          </cell>
          <cell r="BB238" t="str">
            <v>Электрический</v>
          </cell>
          <cell r="BC238" t="str">
            <v>Винтовой</v>
          </cell>
          <cell r="BD238" t="str">
            <v>Маслозаполненный</v>
          </cell>
          <cell r="BE238" t="str">
            <v>Асинхронный</v>
          </cell>
          <cell r="BF238" t="str">
            <v>Дросселирование на всасывании + пуск-остановка</v>
          </cell>
          <cell r="BG238" t="str">
            <v>Звезда-треугольник (Y-△)</v>
          </cell>
          <cell r="BH238" t="str">
            <v>Нет</v>
          </cell>
          <cell r="BP238" t="str">
            <v>F</v>
          </cell>
          <cell r="BQ238" t="str">
            <v>IE3</v>
          </cell>
          <cell r="BS238" t="str">
            <v>3х2,5</v>
          </cell>
          <cell r="BZ238">
            <v>500</v>
          </cell>
          <cell r="CC238" t="str">
            <v>5 р. д.</v>
          </cell>
          <cell r="CD238">
            <v>261637.62296000001</v>
          </cell>
        </row>
        <row r="239">
          <cell r="G239" t="str">
            <v>ЗИФ-00044056</v>
          </cell>
          <cell r="H239" t="str">
            <v>ЗИФ-СВЭ-2/0,7 ШМ-R Р-500</v>
          </cell>
          <cell r="I239" t="str">
            <v>ЗИФ-СВЭ-2/0,7 ШМ-R Р-500. Компрессорная станция (АРМ49-11ШМ)</v>
          </cell>
          <cell r="J239" t="str">
            <v>Компрессор ЗИФ. Станция воздушно-компрессорная электрическая ЗИФ-СВЭ-2/0,7 ШМ-R Р-500</v>
          </cell>
          <cell r="K239" t="str">
            <v>Компрессор ЗИФ на ресивере 11 кВт, 2 м3/мин, 7 бар, 500л. ЗИФ-СВЭ-2/0,7 ШМ-R Р-500</v>
          </cell>
          <cell r="L239">
            <v>1.78</v>
          </cell>
          <cell r="O239">
            <v>0</v>
          </cell>
          <cell r="P239">
            <v>7</v>
          </cell>
          <cell r="R239">
            <v>11</v>
          </cell>
          <cell r="X239" t="str">
            <v>+1...+45 °С</v>
          </cell>
          <cell r="Y239" t="str">
            <v>1950*750*1730</v>
          </cell>
          <cell r="Z239" t="str">
            <v>1950</v>
          </cell>
          <cell r="AA239" t="str">
            <v>750</v>
          </cell>
          <cell r="AB239" t="str">
            <v>1730</v>
          </cell>
          <cell r="AC239">
            <v>410</v>
          </cell>
          <cell r="AD239" t="str">
            <v>В помещении</v>
          </cell>
          <cell r="AH239">
            <v>80</v>
          </cell>
          <cell r="AI239">
            <v>1000</v>
          </cell>
          <cell r="AJ239" t="str">
            <v>Воздушное</v>
          </cell>
          <cell r="AL239" t="str">
            <v>Похож на Atlas Copco GA 11-7,5</v>
          </cell>
          <cell r="AM239" t="str">
            <v>Воздух</v>
          </cell>
          <cell r="AO239">
            <v>105</v>
          </cell>
          <cell r="AP239">
            <v>6.5</v>
          </cell>
          <cell r="AS239">
            <v>10</v>
          </cell>
          <cell r="AY239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39" t="str">
            <v>На ресивере</v>
          </cell>
          <cell r="BA239" t="str">
            <v>прямой</v>
          </cell>
          <cell r="BB239" t="str">
            <v>Электрический</v>
          </cell>
          <cell r="BC239" t="str">
            <v>Винтовой</v>
          </cell>
          <cell r="BD239" t="str">
            <v>Маслозаполненный</v>
          </cell>
          <cell r="BE239" t="str">
            <v>Асинхронный</v>
          </cell>
          <cell r="BF239" t="str">
            <v>Дросселирование на всасывании + пуск-остановка</v>
          </cell>
          <cell r="BG239" t="str">
            <v>Звезда-треугольник (Y-△)</v>
          </cell>
          <cell r="BH239" t="str">
            <v>Нет</v>
          </cell>
          <cell r="BP239" t="str">
            <v>F</v>
          </cell>
          <cell r="BQ239" t="str">
            <v>IE3</v>
          </cell>
          <cell r="BS239" t="str">
            <v>3х2,5</v>
          </cell>
          <cell r="BZ239">
            <v>500</v>
          </cell>
          <cell r="CC239" t="str">
            <v>5 р. д.</v>
          </cell>
          <cell r="CD239">
            <v>316699.67311999999</v>
          </cell>
        </row>
        <row r="240">
          <cell r="G240" t="str">
            <v>ЗИФ-00044057</v>
          </cell>
          <cell r="H240" t="str">
            <v>ЗИФ-СВЭ-1,9/1,0 ШМ-R Р-500</v>
          </cell>
          <cell r="I240" t="str">
            <v>ЗИФ-СВЭ-1,9/1,0 ШМ-R Р-500. Компрессорная станция (АРМ49-11ШМ)</v>
          </cell>
          <cell r="J240" t="str">
            <v>Компрессор ЗИФ. Станция воздушно-компрессорная электрическая ЗИФ-СВЭ-1,9/1,0 ШМ-R Р-500</v>
          </cell>
          <cell r="K240" t="str">
            <v>Компрессор ЗИФ на ресивере 11 кВт, 1,9 м3/мин, 10 бар, 500л. ЗИФ-СВЭ-1,9/1,0 ШМ-R Р-500</v>
          </cell>
          <cell r="L240">
            <v>1.55</v>
          </cell>
          <cell r="O240">
            <v>0</v>
          </cell>
          <cell r="P240">
            <v>10</v>
          </cell>
          <cell r="R240">
            <v>11</v>
          </cell>
          <cell r="X240" t="str">
            <v>+1...+45 °С</v>
          </cell>
          <cell r="Y240" t="str">
            <v>1950*750*1730</v>
          </cell>
          <cell r="Z240" t="str">
            <v>1950</v>
          </cell>
          <cell r="AA240" t="str">
            <v>750</v>
          </cell>
          <cell r="AB240" t="str">
            <v>1730</v>
          </cell>
          <cell r="AC240">
            <v>410</v>
          </cell>
          <cell r="AD240" t="str">
            <v>В помещении</v>
          </cell>
          <cell r="AH240">
            <v>80</v>
          </cell>
          <cell r="AI240">
            <v>1000</v>
          </cell>
          <cell r="AJ240" t="str">
            <v>Воздушное</v>
          </cell>
          <cell r="AL240" t="str">
            <v>Похож на Atlas Copco GA 11-10</v>
          </cell>
          <cell r="AM240" t="str">
            <v>Воздух</v>
          </cell>
          <cell r="AO240">
            <v>105</v>
          </cell>
          <cell r="AP240">
            <v>6.5</v>
          </cell>
          <cell r="AS240">
            <v>10</v>
          </cell>
          <cell r="AY240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0" t="str">
            <v>На ресивере</v>
          </cell>
          <cell r="BA240" t="str">
            <v>прямой</v>
          </cell>
          <cell r="BB240" t="str">
            <v>Электрический</v>
          </cell>
          <cell r="BC240" t="str">
            <v>Винтовой</v>
          </cell>
          <cell r="BD240" t="str">
            <v>Маслозаполненный</v>
          </cell>
          <cell r="BE240" t="str">
            <v>Асинхронный</v>
          </cell>
          <cell r="BF240" t="str">
            <v>Дросселирование на всасывании + пуск-остановка</v>
          </cell>
          <cell r="BG240" t="str">
            <v>Звезда-треугольник (Y-△)</v>
          </cell>
          <cell r="BH240" t="str">
            <v>Нет</v>
          </cell>
          <cell r="BP240" t="str">
            <v>F</v>
          </cell>
          <cell r="BQ240" t="str">
            <v>IE3</v>
          </cell>
          <cell r="BS240" t="str">
            <v>3х4</v>
          </cell>
          <cell r="BZ240">
            <v>500</v>
          </cell>
          <cell r="CC240" t="str">
            <v>5 р. д.</v>
          </cell>
          <cell r="CD240">
            <v>316699.67311999999</v>
          </cell>
        </row>
        <row r="241">
          <cell r="G241" t="str">
            <v>ЗИФ-00044058</v>
          </cell>
          <cell r="H241" t="str">
            <v>ЗИФ-СВЭ-2,5/0,7 ШМ-R Р-500</v>
          </cell>
          <cell r="I241" t="str">
            <v>ЗИФ-СВЭ-2,5/0,7 ШМ-R Р-500. Компрессорная станция (АРМ49-15ШМ)</v>
          </cell>
          <cell r="J241" t="str">
            <v>Компрессор ЗИФ. Станция воздушно-компрессорная электрическая ЗИФ-СВЭ-2,5/0,7 ШМ-R Р-500</v>
          </cell>
          <cell r="K241" t="str">
            <v>Компрессор ЗИФ на ресивере 15 кВт, 2,5 м3/мин, 7 бар, 500л. ЗИФ-СВЭ-2,5/0,7 ШМ-R Р-500</v>
          </cell>
          <cell r="L241">
            <v>2.48</v>
          </cell>
          <cell r="O241">
            <v>0</v>
          </cell>
          <cell r="P241">
            <v>7</v>
          </cell>
          <cell r="R241">
            <v>15</v>
          </cell>
          <cell r="X241" t="str">
            <v>+1...+45 °С</v>
          </cell>
          <cell r="Y241" t="str">
            <v>1950*750*1730</v>
          </cell>
          <cell r="Z241" t="str">
            <v>1950</v>
          </cell>
          <cell r="AA241" t="str">
            <v>750</v>
          </cell>
          <cell r="AB241" t="str">
            <v>1730</v>
          </cell>
          <cell r="AC241">
            <v>440</v>
          </cell>
          <cell r="AD241" t="str">
            <v>В помещении</v>
          </cell>
          <cell r="AH241">
            <v>80</v>
          </cell>
          <cell r="AI241">
            <v>1000</v>
          </cell>
          <cell r="AJ241" t="str">
            <v>Воздушное</v>
          </cell>
          <cell r="AL241" t="str">
            <v>Похож на Atlas Copco GA 15-7,5</v>
          </cell>
          <cell r="AM241" t="str">
            <v>Воздух</v>
          </cell>
          <cell r="AO241">
            <v>105</v>
          </cell>
          <cell r="AP241">
            <v>6.5</v>
          </cell>
          <cell r="AS241">
            <v>10</v>
          </cell>
          <cell r="AY241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1" t="str">
            <v>На ресивере</v>
          </cell>
          <cell r="BA241" t="str">
            <v>прямой</v>
          </cell>
          <cell r="BB241" t="str">
            <v>Электрический</v>
          </cell>
          <cell r="BC241" t="str">
            <v>Винтовой</v>
          </cell>
          <cell r="BD241" t="str">
            <v>Маслозаполненный</v>
          </cell>
          <cell r="BE241" t="str">
            <v>Асинхронный</v>
          </cell>
          <cell r="BF241" t="str">
            <v>Дросселирование на всасывании + пуск-остановка</v>
          </cell>
          <cell r="BG241" t="str">
            <v>Звезда-треугольник (Y-△)</v>
          </cell>
          <cell r="BH241" t="str">
            <v>Нет</v>
          </cell>
          <cell r="BP241" t="str">
            <v>F</v>
          </cell>
          <cell r="BQ241" t="str">
            <v>IE3</v>
          </cell>
          <cell r="BS241" t="str">
            <v>3х4</v>
          </cell>
          <cell r="BZ241">
            <v>500</v>
          </cell>
          <cell r="CC241" t="str">
            <v>5 р. д.</v>
          </cell>
          <cell r="CD241">
            <v>329346.85387200001</v>
          </cell>
        </row>
        <row r="242">
          <cell r="G242" t="str">
            <v>ЗИФ-00044059</v>
          </cell>
          <cell r="H242" t="str">
            <v>ЗИФ-СВЭ-2,3/1,0 ШМ-R Р-500</v>
          </cell>
          <cell r="I242" t="str">
            <v>ЗИФ-СВЭ-2,3/1,0 ШМ-R Р-500. Компрессорная станция (АРМ49-18,5ШМ)</v>
          </cell>
          <cell r="J242" t="str">
            <v>Компрессор ЗИФ. Станция воздушно-компрессорная электрическая ЗИФ-СВЭ-2,3/1,0 ШМ-R Р-500</v>
          </cell>
          <cell r="K242" t="str">
            <v>Компрессор ЗИФ на ресивере 18,5 кВт, 2,3 м3/мин, 10 бар, 500л. ЗИФ-СВЭ-2,3/1,0 ШМ-R Р-500</v>
          </cell>
          <cell r="L242">
            <v>2.15</v>
          </cell>
          <cell r="O242">
            <v>0</v>
          </cell>
          <cell r="P242">
            <v>10</v>
          </cell>
          <cell r="R242">
            <v>15</v>
          </cell>
          <cell r="X242" t="str">
            <v>+1...+45 °С</v>
          </cell>
          <cell r="Y242" t="str">
            <v>1950*750*1730</v>
          </cell>
          <cell r="Z242" t="str">
            <v>1950</v>
          </cell>
          <cell r="AA242" t="str">
            <v>750</v>
          </cell>
          <cell r="AB242" t="str">
            <v>1730</v>
          </cell>
          <cell r="AC242">
            <v>440</v>
          </cell>
          <cell r="AD242" t="str">
            <v>В помещении</v>
          </cell>
          <cell r="AH242">
            <v>80</v>
          </cell>
          <cell r="AI242">
            <v>1000</v>
          </cell>
          <cell r="AJ242" t="str">
            <v>Воздушное</v>
          </cell>
          <cell r="AL242" t="str">
            <v>Похож на Atlas Copco GA 18-10</v>
          </cell>
          <cell r="AM242" t="str">
            <v>Воздух</v>
          </cell>
          <cell r="AO242">
            <v>105</v>
          </cell>
          <cell r="AP242">
            <v>6.5</v>
          </cell>
          <cell r="AS242">
            <v>10</v>
          </cell>
          <cell r="AY242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2" t="str">
            <v>На ресивере</v>
          </cell>
          <cell r="BA242" t="str">
            <v>прямой</v>
          </cell>
          <cell r="BB242" t="str">
            <v>Электрический</v>
          </cell>
          <cell r="BC242" t="str">
            <v>Винтовой</v>
          </cell>
          <cell r="BD242" t="str">
            <v>Маслозаполненный</v>
          </cell>
          <cell r="BE242" t="str">
            <v>Асинхронный</v>
          </cell>
          <cell r="BF242" t="str">
            <v>Дросселирование на всасывании + пуск-остановка</v>
          </cell>
          <cell r="BG242" t="str">
            <v>Звезда-треугольник (Y-△)</v>
          </cell>
          <cell r="BH242" t="str">
            <v>Нет</v>
          </cell>
          <cell r="BP242" t="str">
            <v>F</v>
          </cell>
          <cell r="BQ242" t="str">
            <v>IE3</v>
          </cell>
          <cell r="BS242" t="str">
            <v>3х4</v>
          </cell>
          <cell r="BZ242">
            <v>500</v>
          </cell>
          <cell r="CC242" t="str">
            <v>5 р. д.</v>
          </cell>
          <cell r="CD242">
            <v>329346.85387200001</v>
          </cell>
        </row>
        <row r="243">
          <cell r="G243" t="str">
            <v>ЗИФ-00044060</v>
          </cell>
          <cell r="H243" t="str">
            <v>ЗИФ-СВЭ-3,1/0,7 ШМ-R Р-900</v>
          </cell>
          <cell r="I243" t="str">
            <v>ЗИФ-СВЭ-3,1/0,7 ШМ-R Р-900. Компрессорная станция (АРМ49-18,5ШМ)</v>
          </cell>
          <cell r="J243" t="str">
            <v>Компрессор ЗИФ. Станция воздушно-компрессорная электрическая ЗИФ-СВЭ-3,1/0,7 ШМ-R Р-900</v>
          </cell>
          <cell r="K243" t="str">
            <v>Компрессор ЗИФ на ресивере 18,5 кВт, 3,1 м3/мин, 7 бар, 900л. ЗИФ-СВЭ-3,1/0,7 ШМ-R Р-900</v>
          </cell>
          <cell r="L243">
            <v>2.88</v>
          </cell>
          <cell r="O243">
            <v>0</v>
          </cell>
          <cell r="P243">
            <v>7</v>
          </cell>
          <cell r="R243">
            <v>18.5</v>
          </cell>
          <cell r="X243" t="str">
            <v>+1...+45 °С</v>
          </cell>
          <cell r="Y243" t="str">
            <v>2055*890*2250</v>
          </cell>
          <cell r="Z243" t="str">
            <v>2055</v>
          </cell>
          <cell r="AA243" t="str">
            <v>890</v>
          </cell>
          <cell r="AB243" t="str">
            <v>2250</v>
          </cell>
          <cell r="AC243">
            <v>790</v>
          </cell>
          <cell r="AD243" t="str">
            <v>В помещении</v>
          </cell>
          <cell r="AH243">
            <v>80</v>
          </cell>
          <cell r="AI243">
            <v>1000</v>
          </cell>
          <cell r="AJ243" t="str">
            <v>Воздушное</v>
          </cell>
          <cell r="AL243" t="str">
            <v>Похож на Atlas Copco GA 18-7,5</v>
          </cell>
          <cell r="AM243" t="str">
            <v>Воздух</v>
          </cell>
          <cell r="AO243">
            <v>105</v>
          </cell>
          <cell r="AP243">
            <v>6.5</v>
          </cell>
          <cell r="AS243">
            <v>16</v>
          </cell>
          <cell r="AY243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3" t="str">
            <v>На ресивере</v>
          </cell>
          <cell r="BA243" t="str">
            <v>прямой</v>
          </cell>
          <cell r="BB243" t="str">
            <v>Электрический</v>
          </cell>
          <cell r="BC243" t="str">
            <v>Винтовой</v>
          </cell>
          <cell r="BD243" t="str">
            <v>Маслозаполненный</v>
          </cell>
          <cell r="BE243" t="str">
            <v>Асинхронный</v>
          </cell>
          <cell r="BF243" t="str">
            <v>Дросселирование на всасывании + пуск-остановка</v>
          </cell>
          <cell r="BG243" t="str">
            <v>Звезда-треугольник (Y-△)</v>
          </cell>
          <cell r="BH243" t="str">
            <v>Нет</v>
          </cell>
          <cell r="BP243" t="str">
            <v>F</v>
          </cell>
          <cell r="BQ243" t="str">
            <v>IE3</v>
          </cell>
          <cell r="BS243" t="str">
            <v>3х10</v>
          </cell>
          <cell r="BZ243">
            <v>900</v>
          </cell>
          <cell r="CC243" t="str">
            <v>5 р. д.</v>
          </cell>
          <cell r="CD243">
            <v>563906.72908799991</v>
          </cell>
        </row>
        <row r="244">
          <cell r="G244" t="str">
            <v>ЗИФ-00044061</v>
          </cell>
          <cell r="H244" t="str">
            <v>ЗИФ-СВЭ-2,6/1,0 ШМ-R Р-900</v>
          </cell>
          <cell r="I244" t="str">
            <v>ЗИФ-СВЭ-2,6/1,0 ШМ-R Р-900. Компрессорная станция (АРМ49-18,5ШМ)</v>
          </cell>
          <cell r="J244" t="str">
            <v>Компрессор ЗИФ. Станция воздушно-компрессорная электрическая ЗИФ-СВЭ-2,6/1,0 ШМ-R Р-900</v>
          </cell>
          <cell r="K244" t="str">
            <v>Компрессор ЗИФ на ресивере 18,5 кВт, 2,6 м3/мин, 10 бар, 900л. ЗИФ-СВЭ-2,6/1,0 ШМ-R Р-900</v>
          </cell>
          <cell r="L244">
            <v>2.85</v>
          </cell>
          <cell r="O244">
            <v>0</v>
          </cell>
          <cell r="P244">
            <v>10</v>
          </cell>
          <cell r="R244">
            <v>18.5</v>
          </cell>
          <cell r="X244" t="str">
            <v>+1...+45 °С</v>
          </cell>
          <cell r="Y244" t="str">
            <v>2055*890*2250</v>
          </cell>
          <cell r="Z244" t="str">
            <v>2055</v>
          </cell>
          <cell r="AA244" t="str">
            <v>890</v>
          </cell>
          <cell r="AB244" t="str">
            <v>2250</v>
          </cell>
          <cell r="AC244">
            <v>790</v>
          </cell>
          <cell r="AD244" t="str">
            <v>В помещении</v>
          </cell>
          <cell r="AH244">
            <v>80</v>
          </cell>
          <cell r="AI244">
            <v>1000</v>
          </cell>
          <cell r="AJ244" t="str">
            <v>Воздушное</v>
          </cell>
          <cell r="AL244" t="str">
            <v>Похож на Atlas Copco GA 18-10</v>
          </cell>
          <cell r="AM244" t="str">
            <v>Воздух</v>
          </cell>
          <cell r="AO244">
            <v>105</v>
          </cell>
          <cell r="AP244">
            <v>6.5</v>
          </cell>
          <cell r="AS244">
            <v>16</v>
          </cell>
          <cell r="AY244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4" t="str">
            <v>На ресивере</v>
          </cell>
          <cell r="BA244" t="str">
            <v>прямой</v>
          </cell>
          <cell r="BB244" t="str">
            <v>Электрический</v>
          </cell>
          <cell r="BC244" t="str">
            <v>Винтовой</v>
          </cell>
          <cell r="BD244" t="str">
            <v>Маслозаполненный</v>
          </cell>
          <cell r="BE244" t="str">
            <v>Асинхронный</v>
          </cell>
          <cell r="BF244" t="str">
            <v>Дросселирование на всасывании + пуск-остановка</v>
          </cell>
          <cell r="BG244" t="str">
            <v>Звезда-треугольник (Y-△)</v>
          </cell>
          <cell r="BH244" t="str">
            <v>Нет</v>
          </cell>
          <cell r="BP244" t="str">
            <v>F</v>
          </cell>
          <cell r="BQ244" t="str">
            <v>IE3</v>
          </cell>
          <cell r="BS244" t="str">
            <v>3х10</v>
          </cell>
          <cell r="BZ244">
            <v>900</v>
          </cell>
          <cell r="CC244" t="str">
            <v>5 р. д.</v>
          </cell>
          <cell r="CD244">
            <v>563906.72908799991</v>
          </cell>
        </row>
        <row r="245">
          <cell r="G245" t="str">
            <v>ЗИФ-00044062</v>
          </cell>
          <cell r="H245" t="str">
            <v>ЗИФ-СВЭ-4/0,7 ШМ-R Р-900</v>
          </cell>
          <cell r="I245" t="str">
            <v>ЗИФ-СВЭ-4/0,7 ШМ-R Р-900. Компрессорная станция (АРМ49-22ШМ)</v>
          </cell>
          <cell r="J245" t="str">
            <v>Компрессор ЗИФ. Станция воздушно-компрессорная электрическая ЗИФ-СВЭ-4/0,7 ШМ-R Р-900</v>
          </cell>
          <cell r="K245" t="str">
            <v>Компрессор ЗИФ на ресивере 22 кВт, 4 м3/мин, 7 бар, 900л. ЗИФ-СВЭ-4/0,7 ШМ-R Р-900</v>
          </cell>
          <cell r="L245">
            <v>3.74</v>
          </cell>
          <cell r="O245">
            <v>0</v>
          </cell>
          <cell r="P245">
            <v>7</v>
          </cell>
          <cell r="R245">
            <v>22</v>
          </cell>
          <cell r="X245" t="str">
            <v>+1...+45 °С</v>
          </cell>
          <cell r="Y245" t="str">
            <v>2055*890*2250</v>
          </cell>
          <cell r="Z245" t="str">
            <v>2055</v>
          </cell>
          <cell r="AA245" t="str">
            <v>890</v>
          </cell>
          <cell r="AB245" t="str">
            <v>2250</v>
          </cell>
          <cell r="AC245">
            <v>650</v>
          </cell>
          <cell r="AD245" t="str">
            <v>В помещении</v>
          </cell>
          <cell r="AH245">
            <v>80</v>
          </cell>
          <cell r="AI245">
            <v>1000</v>
          </cell>
          <cell r="AJ245" t="str">
            <v>Воздушное</v>
          </cell>
          <cell r="AL245" t="str">
            <v>Похож на Atlas Copco GA 22-7,5</v>
          </cell>
          <cell r="AM245" t="str">
            <v>Воздух</v>
          </cell>
          <cell r="AO245">
            <v>105</v>
          </cell>
          <cell r="AP245">
            <v>6.5</v>
          </cell>
          <cell r="AS245">
            <v>16</v>
          </cell>
          <cell r="AY245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5" t="str">
            <v>На ресивере</v>
          </cell>
          <cell r="BA245" t="str">
            <v>прямой</v>
          </cell>
          <cell r="BB245" t="str">
            <v>Электрический</v>
          </cell>
          <cell r="BC245" t="str">
            <v>Винтовой</v>
          </cell>
          <cell r="BD245" t="str">
            <v>Маслозаполненный</v>
          </cell>
          <cell r="BE245" t="str">
            <v>Асинхронный</v>
          </cell>
          <cell r="BF245" t="str">
            <v>Дросселирование на всасывании + пуск-остановка</v>
          </cell>
          <cell r="BG245" t="str">
            <v>Звезда-треугольник (Y-△)</v>
          </cell>
          <cell r="BH245" t="str">
            <v>Нет</v>
          </cell>
          <cell r="BP245" t="str">
            <v>F</v>
          </cell>
          <cell r="BQ245" t="str">
            <v>IE3</v>
          </cell>
          <cell r="BS245" t="str">
            <v>3х10</v>
          </cell>
          <cell r="BZ245">
            <v>900</v>
          </cell>
          <cell r="CC245" t="str">
            <v>5 р. д.</v>
          </cell>
          <cell r="CD245">
            <v>563906.72908799991</v>
          </cell>
        </row>
        <row r="246">
          <cell r="G246" t="str">
            <v>ЗИФ-00044063</v>
          </cell>
          <cell r="H246" t="str">
            <v>ЗИФ-СВЭ-3,5/1,0 ШМ-R Р-900</v>
          </cell>
          <cell r="I246" t="str">
            <v>ЗИФ-СВЭ-3,5/1,0 ШМ-R Р-900. Компрессорная станция (АРМ49-22ШМ)</v>
          </cell>
          <cell r="J246" t="str">
            <v>Компрессор ЗИФ. Станция воздушно-компрессорная электрическая ЗИФ-СВЭ-3,5/1,0 ШМ-R Р-900</v>
          </cell>
          <cell r="K246" t="str">
            <v>Компрессор ЗИФ на ресивере 22 кВт, 3,5 м3/мин, 10 бар, 900л. ЗИФ-СВЭ-3,5/1,0 ШМ-R Р-900</v>
          </cell>
          <cell r="L246">
            <v>3.24</v>
          </cell>
          <cell r="O246">
            <v>0</v>
          </cell>
          <cell r="P246">
            <v>10</v>
          </cell>
          <cell r="R246">
            <v>22</v>
          </cell>
          <cell r="X246" t="str">
            <v>+1...+45 °С</v>
          </cell>
          <cell r="Y246" t="str">
            <v>2055*890*2250</v>
          </cell>
          <cell r="Z246" t="str">
            <v>2055</v>
          </cell>
          <cell r="AA246" t="str">
            <v>890</v>
          </cell>
          <cell r="AB246" t="str">
            <v>2250</v>
          </cell>
          <cell r="AC246">
            <v>650</v>
          </cell>
          <cell r="AD246" t="str">
            <v>В помещении</v>
          </cell>
          <cell r="AH246">
            <v>80</v>
          </cell>
          <cell r="AI246">
            <v>1000</v>
          </cell>
          <cell r="AJ246" t="str">
            <v>Воздушное</v>
          </cell>
          <cell r="AL246" t="str">
            <v>Похож на Atlas Copco GA 22-10</v>
          </cell>
          <cell r="AM246" t="str">
            <v>Воздух</v>
          </cell>
          <cell r="AO246">
            <v>105</v>
          </cell>
          <cell r="AP246">
            <v>6.5</v>
          </cell>
          <cell r="AS246">
            <v>16</v>
          </cell>
          <cell r="AY246" t="str">
            <v>Измерения энергопотребления, включение/выключение по расписанию; защита двигателя от обрыва фазы, перегрузки по току, дисбаланса тока, высокого и низкого напряжения.</v>
          </cell>
          <cell r="AZ246" t="str">
            <v>На ресивере</v>
          </cell>
          <cell r="BA246" t="str">
            <v>прямой</v>
          </cell>
          <cell r="BB246" t="str">
            <v>Электрический</v>
          </cell>
          <cell r="BC246" t="str">
            <v>Винтовой</v>
          </cell>
          <cell r="BD246" t="str">
            <v>Маслозаполненный</v>
          </cell>
          <cell r="BE246" t="str">
            <v>Асинхронный</v>
          </cell>
          <cell r="BF246" t="str">
            <v>Дросселирование на всасывании + пуск-остановка</v>
          </cell>
          <cell r="BG246" t="str">
            <v>Звезда-треугольник (Y-△)</v>
          </cell>
          <cell r="BH246" t="str">
            <v>Нет</v>
          </cell>
          <cell r="BP246" t="str">
            <v>F</v>
          </cell>
          <cell r="BQ246" t="str">
            <v>IE3</v>
          </cell>
          <cell r="BS246" t="str">
            <v>3х10</v>
          </cell>
          <cell r="BZ246">
            <v>900</v>
          </cell>
          <cell r="CC246" t="str">
            <v>5 р. д.</v>
          </cell>
          <cell r="CD246">
            <v>563906.72908799991</v>
          </cell>
        </row>
        <row r="247">
          <cell r="G247" t="str">
            <v>02.05. Электрические стационарные низкобарные (22 - 250 кВт) от +1 ˚С</v>
          </cell>
        </row>
        <row r="248">
          <cell r="G248" t="str">
            <v>02.05.01. Электрические низкобарные 22 - 250 кВт</v>
          </cell>
        </row>
        <row r="249">
          <cell r="G249" t="str">
            <v>ЗИФ-00030765</v>
          </cell>
          <cell r="H249" t="str">
            <v>ЗИФ-СВЭ-6,4/0,3 ШМ-Н</v>
          </cell>
          <cell r="I249" t="str">
            <v>ЗИФ-СВЭ-6,4/0,3 ШМ-Н. Компрессорная станция (АРМ49-22ШМ-Н)</v>
          </cell>
          <cell r="J249" t="str">
            <v>Компрессор ЗИФ. Станция компрессорная электрическая ЗИФ-СВЭ-6,4/0,3 ШМ-Н</v>
          </cell>
          <cell r="K249" t="str">
            <v>Компрессор ЗИФ 22 кВт, 6,4 м3/мин, 3 бар винтовой, низкобарный. ЗИФ-СВЭ-6,4/0,3 ШМ-Н</v>
          </cell>
          <cell r="L249">
            <v>6.4</v>
          </cell>
          <cell r="O249">
            <v>0</v>
          </cell>
          <cell r="P249">
            <v>3</v>
          </cell>
          <cell r="R249">
            <v>22</v>
          </cell>
          <cell r="AD249" t="str">
            <v>В помещении</v>
          </cell>
          <cell r="AJ249" t="str">
            <v>Воздушное</v>
          </cell>
          <cell r="AM249" t="str">
            <v>Воздух</v>
          </cell>
          <cell r="AZ249" t="str">
            <v>На раме, в кожухе</v>
          </cell>
          <cell r="BA249" t="str">
            <v>прямой</v>
          </cell>
          <cell r="BB249" t="str">
            <v>Электрический</v>
          </cell>
          <cell r="BC249" t="str">
            <v>Винтовой</v>
          </cell>
          <cell r="BD249" t="str">
            <v>Маслозаполненный</v>
          </cell>
          <cell r="BE249" t="str">
            <v>Асинхронный</v>
          </cell>
          <cell r="BF249" t="str">
            <v>Дросселирование на всасывании + пуск-остановка</v>
          </cell>
          <cell r="BG249" t="str">
            <v>Звезда-треугольник (Y-△)</v>
          </cell>
          <cell r="BH249" t="str">
            <v>Нет</v>
          </cell>
          <cell r="BP249" t="str">
            <v>F</v>
          </cell>
          <cell r="BQ249" t="str">
            <v>IE3</v>
          </cell>
          <cell r="CC249" t="str">
            <v>64 р. д.</v>
          </cell>
          <cell r="CD249" t="str">
            <v>по запросу</v>
          </cell>
        </row>
        <row r="250">
          <cell r="G250" t="str">
            <v>ЗИФ-00030766</v>
          </cell>
          <cell r="H250" t="str">
            <v>ЗИФ-СВЭ-5,5/0,4 ШМ-Н</v>
          </cell>
          <cell r="I250" t="str">
            <v>ЗИФ-СВЭ-5,5/0,4 ШМ-Н. Компрессорная станция (АРМ49-22ШМ-Н)</v>
          </cell>
          <cell r="J250" t="str">
            <v>Компрессор ЗИФ. Станция компрессорная электрическая ЗИФ-СВЭ-5,5/0,4 ШМ-Н</v>
          </cell>
          <cell r="K250" t="str">
            <v>Компрессор ЗИФ 22 кВт, 5,5 м3/мин, 4 бар винтовой, низкобарный. ЗИФ-СВЭ-5,5/0,4 ШМ-Н</v>
          </cell>
          <cell r="L250">
            <v>5.5</v>
          </cell>
          <cell r="O250">
            <v>0</v>
          </cell>
          <cell r="P250">
            <v>4</v>
          </cell>
          <cell r="R250">
            <v>22</v>
          </cell>
          <cell r="AD250" t="str">
            <v>В помещении</v>
          </cell>
          <cell r="AJ250" t="str">
            <v>Воздушное</v>
          </cell>
          <cell r="AM250" t="str">
            <v>Воздух</v>
          </cell>
          <cell r="AZ250" t="str">
            <v>На раме, в кожухе</v>
          </cell>
          <cell r="BA250" t="str">
            <v>прямой</v>
          </cell>
          <cell r="BB250" t="str">
            <v>Электрический</v>
          </cell>
          <cell r="BC250" t="str">
            <v>Винтовой</v>
          </cell>
          <cell r="BD250" t="str">
            <v>Маслозаполненный</v>
          </cell>
          <cell r="BE250" t="str">
            <v>Асинхронный</v>
          </cell>
          <cell r="BF250" t="str">
            <v>Дросселирование на всасывании + пуск-остановка</v>
          </cell>
          <cell r="BG250" t="str">
            <v>Звезда-треугольник (Y-△)</v>
          </cell>
          <cell r="BH250" t="str">
            <v>Нет</v>
          </cell>
          <cell r="BP250" t="str">
            <v>F</v>
          </cell>
          <cell r="BQ250" t="str">
            <v>IE3</v>
          </cell>
          <cell r="CC250" t="str">
            <v>64 р. д.</v>
          </cell>
          <cell r="CD250" t="str">
            <v>по запросу</v>
          </cell>
        </row>
        <row r="251">
          <cell r="G251" t="str">
            <v>ЗИФ-00030767</v>
          </cell>
          <cell r="H251" t="str">
            <v>ЗИФ-СВЭ-5,3/0,5 ШМ-Н</v>
          </cell>
          <cell r="I251" t="str">
            <v>ЗИФ-СВЭ-5,3/0,5 ШМ-Н. Компрессорная станция (АРМ49-22ШМ-Н)</v>
          </cell>
          <cell r="J251" t="str">
            <v>Компрессор ЗИФ. Станция компрессорная электрическая ЗИФ-СВЭ-5,3/0,5 ШМ-Н</v>
          </cell>
          <cell r="K251" t="str">
            <v>Компрессор ЗИФ 22 кВт, 5,3 м3/мин, 5 бар винтовой, низкобарный. ЗИФ-СВЭ-5,3/0,5 ШМ-Н</v>
          </cell>
          <cell r="L251">
            <v>5.3</v>
          </cell>
          <cell r="O251">
            <v>0</v>
          </cell>
          <cell r="P251">
            <v>5</v>
          </cell>
          <cell r="R251">
            <v>22</v>
          </cell>
          <cell r="AD251" t="str">
            <v>В помещении</v>
          </cell>
          <cell r="AJ251" t="str">
            <v>Воздушное</v>
          </cell>
          <cell r="AM251" t="str">
            <v>Воздух</v>
          </cell>
          <cell r="AZ251" t="str">
            <v>На раме, в кожухе</v>
          </cell>
          <cell r="BA251" t="str">
            <v>прямой</v>
          </cell>
          <cell r="BB251" t="str">
            <v>Электрический</v>
          </cell>
          <cell r="BC251" t="str">
            <v>Винтовой</v>
          </cell>
          <cell r="BD251" t="str">
            <v>Маслозаполненный</v>
          </cell>
          <cell r="BE251" t="str">
            <v>Асинхронный</v>
          </cell>
          <cell r="BF251" t="str">
            <v>Дросселирование на всасывании + пуск-остановка</v>
          </cell>
          <cell r="BG251" t="str">
            <v>Звезда-треугольник (Y-△)</v>
          </cell>
          <cell r="BH251" t="str">
            <v>Нет</v>
          </cell>
          <cell r="BP251" t="str">
            <v>F</v>
          </cell>
          <cell r="BQ251" t="str">
            <v>IE3</v>
          </cell>
          <cell r="CC251" t="str">
            <v>64 р. д.</v>
          </cell>
          <cell r="CD251" t="str">
            <v>по запросу</v>
          </cell>
        </row>
        <row r="252">
          <cell r="G252" t="str">
            <v>ЗИФ-00030768</v>
          </cell>
          <cell r="H252" t="str">
            <v>ЗИФ-СВЭ-9,3/0,3 ШМ-Н</v>
          </cell>
          <cell r="I252" t="str">
            <v>ЗИФ-СВЭ-9,3/0,3 ШМ-Н. Компрессорная станция (АРМ49-37ШМ-Н)</v>
          </cell>
          <cell r="J252" t="str">
            <v>Компрессор ЗИФ. Станция компрессорная электрическая ЗИФ-СВЭ-9,3/0,3 ШМ-Н</v>
          </cell>
          <cell r="K252" t="str">
            <v>Компрессор ЗИФ 37 кВт, 9,3 м3/мин, 3 бар винтовой, низкобарный. ЗИФ-СВЭ-9,3/0,3 ШМ-Н</v>
          </cell>
          <cell r="L252">
            <v>9.3000000000000007</v>
          </cell>
          <cell r="O252">
            <v>0</v>
          </cell>
          <cell r="P252">
            <v>3</v>
          </cell>
          <cell r="R252">
            <v>37</v>
          </cell>
          <cell r="AD252" t="str">
            <v>В помещении</v>
          </cell>
          <cell r="AJ252" t="str">
            <v>Воздушное</v>
          </cell>
          <cell r="AM252" t="str">
            <v>Воздух</v>
          </cell>
          <cell r="AZ252" t="str">
            <v>На раме, в кожухе</v>
          </cell>
          <cell r="BA252" t="str">
            <v>прямой</v>
          </cell>
          <cell r="BB252" t="str">
            <v>Электрический</v>
          </cell>
          <cell r="BC252" t="str">
            <v>Винтовой</v>
          </cell>
          <cell r="BD252" t="str">
            <v>Маслозаполненный</v>
          </cell>
          <cell r="BE252" t="str">
            <v>Асинхронный</v>
          </cell>
          <cell r="BF252" t="str">
            <v>Дросселирование на всасывании + пуск-остановка</v>
          </cell>
          <cell r="BG252" t="str">
            <v>Звезда-треугольник (Y-△)</v>
          </cell>
          <cell r="BH252" t="str">
            <v>Нет</v>
          </cell>
          <cell r="BP252" t="str">
            <v>F</v>
          </cell>
          <cell r="BQ252" t="str">
            <v>IE3</v>
          </cell>
          <cell r="CC252" t="str">
            <v>64 р. д.</v>
          </cell>
          <cell r="CD252" t="str">
            <v>по запросу</v>
          </cell>
        </row>
        <row r="253">
          <cell r="G253" t="str">
            <v>ЗИФ-00030769</v>
          </cell>
          <cell r="H253" t="str">
            <v>ЗИФ-СВЭ-7,2/0,4 ШМ-Н</v>
          </cell>
          <cell r="I253" t="str">
            <v>ЗИФ-СВЭ-7,2/0,4 ШМ-Н. Компрессорная станция (АРМ49-37ШМ-Н)</v>
          </cell>
          <cell r="J253" t="str">
            <v>Компрессор ЗИФ. Станция компрессорная электрическая ЗИФ-СВЭ-7,2/0,4 ШМ-Н</v>
          </cell>
          <cell r="K253" t="str">
            <v>Компрессор ЗИФ 37 кВт, 7,2 м3/мин, 4 бар винтовой, низкобарный. ЗИФ-СВЭ-7,2/0,4 ШМ-Н</v>
          </cell>
          <cell r="L253">
            <v>7.2</v>
          </cell>
          <cell r="O253">
            <v>0</v>
          </cell>
          <cell r="P253">
            <v>4</v>
          </cell>
          <cell r="R253">
            <v>37</v>
          </cell>
          <cell r="AD253" t="str">
            <v>В помещении</v>
          </cell>
          <cell r="AJ253" t="str">
            <v>Воздушное</v>
          </cell>
          <cell r="AM253" t="str">
            <v>Воздух</v>
          </cell>
          <cell r="AZ253" t="str">
            <v>На раме, в кожухе</v>
          </cell>
          <cell r="BA253" t="str">
            <v>прямой</v>
          </cell>
          <cell r="BB253" t="str">
            <v>Электрический</v>
          </cell>
          <cell r="BC253" t="str">
            <v>Винтовой</v>
          </cell>
          <cell r="BD253" t="str">
            <v>Маслозаполненный</v>
          </cell>
          <cell r="BE253" t="str">
            <v>Асинхронный</v>
          </cell>
          <cell r="BF253" t="str">
            <v>Дросселирование на всасывании + пуск-остановка</v>
          </cell>
          <cell r="BG253" t="str">
            <v>Звезда-треугольник (Y-△)</v>
          </cell>
          <cell r="BH253" t="str">
            <v>Нет</v>
          </cell>
          <cell r="BP253" t="str">
            <v>F</v>
          </cell>
          <cell r="BQ253" t="str">
            <v>IE3</v>
          </cell>
          <cell r="CC253" t="str">
            <v>64 р. д.</v>
          </cell>
          <cell r="CD253" t="str">
            <v>по запросу</v>
          </cell>
        </row>
        <row r="254">
          <cell r="G254" t="str">
            <v>ЗИФ-00030770</v>
          </cell>
          <cell r="H254" t="str">
            <v>ЗИФ-СВЭ-7/0,5 ШМ-Н</v>
          </cell>
          <cell r="I254" t="str">
            <v>ЗИФ-СВЭ-7,0/0,5 ШМ-Н. Компрессорная станция (АРМ49-37ШМ-Н)</v>
          </cell>
          <cell r="J254" t="str">
            <v>Компрессор ЗИФ. Станция компрессорная электрическая ЗИФ-СВЭ-7,0/0,5 ШМ-Н</v>
          </cell>
          <cell r="K254" t="str">
            <v>Компрессор ЗИФ 37 кВт, 7 м3/мин, 5 бар винтовой, низкобарный. ЗИФ-СВЭ-7/0,5 ШМ-Н</v>
          </cell>
          <cell r="L254">
            <v>7</v>
          </cell>
          <cell r="O254">
            <v>0</v>
          </cell>
          <cell r="P254">
            <v>5</v>
          </cell>
          <cell r="R254">
            <v>37</v>
          </cell>
          <cell r="AD254" t="str">
            <v>В помещении</v>
          </cell>
          <cell r="AJ254" t="str">
            <v>Воздушное</v>
          </cell>
          <cell r="AM254" t="str">
            <v>Воздух</v>
          </cell>
          <cell r="AZ254" t="str">
            <v>На раме, в кожухе</v>
          </cell>
          <cell r="BA254" t="str">
            <v>прямой</v>
          </cell>
          <cell r="BB254" t="str">
            <v>Электрический</v>
          </cell>
          <cell r="BC254" t="str">
            <v>Винтовой</v>
          </cell>
          <cell r="BD254" t="str">
            <v>Маслозаполненный</v>
          </cell>
          <cell r="BE254" t="str">
            <v>Асинхронный</v>
          </cell>
          <cell r="BF254" t="str">
            <v>Дросселирование на всасывании + пуск-остановка</v>
          </cell>
          <cell r="BG254" t="str">
            <v>Звезда-треугольник (Y-△)</v>
          </cell>
          <cell r="BH254" t="str">
            <v>Нет</v>
          </cell>
          <cell r="BP254" t="str">
            <v>F</v>
          </cell>
          <cell r="BQ254" t="str">
            <v>IE3</v>
          </cell>
          <cell r="CC254" t="str">
            <v>64 р. д.</v>
          </cell>
          <cell r="CD254" t="str">
            <v>по запросу</v>
          </cell>
        </row>
        <row r="255">
          <cell r="G255" t="str">
            <v>ЗИФ-00030316</v>
          </cell>
          <cell r="H255" t="str">
            <v>ЗИФ-СВЭ-11,9/0,3 ШМ-Н</v>
          </cell>
          <cell r="I255" t="str">
            <v>ЗИФ-СВЭ-11,9/0,3 ШМ-Н. Компрессорная станция (АРМ49-45ШМ-Н)</v>
          </cell>
          <cell r="J255" t="str">
            <v>Компрессор ЗИФ. Станция компрессорная электрическая ЗИФ-СВЭ-11,9/0,3 ШМ-Н</v>
          </cell>
          <cell r="K255" t="str">
            <v>Компрессор ЗИФ 45 кВт, 11,9 м3/мин, 3 бар винтовой, низкобарный. ЗИФ-СВЭ-11,9/0,3 ШМ-Н</v>
          </cell>
          <cell r="L255">
            <v>11.9</v>
          </cell>
          <cell r="O255">
            <v>0</v>
          </cell>
          <cell r="P255">
            <v>3</v>
          </cell>
          <cell r="R255">
            <v>45</v>
          </cell>
          <cell r="AD255" t="str">
            <v>В помещении</v>
          </cell>
          <cell r="AJ255" t="str">
            <v>Воздушное</v>
          </cell>
          <cell r="AM255" t="str">
            <v>Воздух</v>
          </cell>
          <cell r="AZ255" t="str">
            <v>На раме, в кожухе</v>
          </cell>
          <cell r="BA255" t="str">
            <v>прямой</v>
          </cell>
          <cell r="BB255" t="str">
            <v>Электрический</v>
          </cell>
          <cell r="BC255" t="str">
            <v>Винтовой</v>
          </cell>
          <cell r="BD255" t="str">
            <v>Маслозаполненный</v>
          </cell>
          <cell r="BE255" t="str">
            <v>Асинхронный</v>
          </cell>
          <cell r="BF255" t="str">
            <v>Дросселирование на всасывании + пуск-остановка</v>
          </cell>
          <cell r="BG255" t="str">
            <v>Звезда-треугольник (Y-△)</v>
          </cell>
          <cell r="BH255" t="str">
            <v>Нет</v>
          </cell>
          <cell r="BP255" t="str">
            <v>F</v>
          </cell>
          <cell r="BQ255" t="str">
            <v>IE3</v>
          </cell>
          <cell r="CC255" t="str">
            <v>64 р. д.</v>
          </cell>
          <cell r="CD255" t="str">
            <v>по запросу</v>
          </cell>
        </row>
        <row r="256">
          <cell r="G256" t="str">
            <v>ЗИФ-00030771</v>
          </cell>
          <cell r="H256" t="str">
            <v>ЗИФ-СВЭ-9,4/0,4 ШМ-Н</v>
          </cell>
          <cell r="I256" t="str">
            <v>ЗИФ-СВЭ-9,4/0,4 ШМ-Н. Компрессорная станция (АРМ49-45ШМ-Н)</v>
          </cell>
          <cell r="J256" t="str">
            <v>Компрессор ЗИФ. Станция компрессорная электрическая ЗИФ-СВЭ-9,4/0,4 ШМ-Н</v>
          </cell>
          <cell r="K256" t="str">
            <v>Компрессор ЗИФ 45 кВт, 9,4 м3/мин, 4 бар винтовой, низкобарный. ЗИФ-СВЭ-9,4/0,4 ШМ-Н</v>
          </cell>
          <cell r="L256">
            <v>9.4</v>
          </cell>
          <cell r="O256">
            <v>0</v>
          </cell>
          <cell r="P256">
            <v>4</v>
          </cell>
          <cell r="R256">
            <v>45</v>
          </cell>
          <cell r="AD256" t="str">
            <v>В помещении</v>
          </cell>
          <cell r="AJ256" t="str">
            <v>Воздушное</v>
          </cell>
          <cell r="AM256" t="str">
            <v>Воздух</v>
          </cell>
          <cell r="AZ256" t="str">
            <v>На раме, в кожухе</v>
          </cell>
          <cell r="BA256" t="str">
            <v>прямой</v>
          </cell>
          <cell r="BB256" t="str">
            <v>Электрический</v>
          </cell>
          <cell r="BC256" t="str">
            <v>Винтовой</v>
          </cell>
          <cell r="BD256" t="str">
            <v>Маслозаполненный</v>
          </cell>
          <cell r="BE256" t="str">
            <v>Асинхронный</v>
          </cell>
          <cell r="BF256" t="str">
            <v>Дросселирование на всасывании + пуск-остановка</v>
          </cell>
          <cell r="BG256" t="str">
            <v>Звезда-треугольник (Y-△)</v>
          </cell>
          <cell r="BH256" t="str">
            <v>Нет</v>
          </cell>
          <cell r="BP256" t="str">
            <v>F</v>
          </cell>
          <cell r="BQ256" t="str">
            <v>IE3</v>
          </cell>
          <cell r="CC256" t="str">
            <v>64 р. д.</v>
          </cell>
          <cell r="CD256" t="str">
            <v>по запросу</v>
          </cell>
        </row>
        <row r="257">
          <cell r="G257" t="str">
            <v>ЗИФ-00030772</v>
          </cell>
          <cell r="H257" t="str">
            <v>ЗИФ-СВЭ-9/0,5 ШМ-Н</v>
          </cell>
          <cell r="I257" t="str">
            <v>ЗИФ-СВЭ-9,0/0,5 ШМ-Н. Компрессорная станция (АРМ49-45ШМ-Н)</v>
          </cell>
          <cell r="J257" t="str">
            <v>Компрессор ЗИФ. Станция компрессорная электрическая ЗИФ-СВЭ-9,0/0,5 ШМ-Н</v>
          </cell>
          <cell r="K257" t="str">
            <v>Компрессор ЗИФ 45 кВт, 9 м3/мин, 5 бар винтовой, низкобарный. ЗИФ-СВЭ-9/0,5 ШМ-Н</v>
          </cell>
          <cell r="L257">
            <v>9</v>
          </cell>
          <cell r="O257">
            <v>0</v>
          </cell>
          <cell r="P257">
            <v>5</v>
          </cell>
          <cell r="R257">
            <v>45</v>
          </cell>
          <cell r="AD257" t="str">
            <v>В помещении</v>
          </cell>
          <cell r="AJ257" t="str">
            <v>Воздушное</v>
          </cell>
          <cell r="AM257" t="str">
            <v>Воздух</v>
          </cell>
          <cell r="AZ257" t="str">
            <v>На раме, в кожухе</v>
          </cell>
          <cell r="BA257" t="str">
            <v>прямой</v>
          </cell>
          <cell r="BB257" t="str">
            <v>Электрический</v>
          </cell>
          <cell r="BC257" t="str">
            <v>Винтовой</v>
          </cell>
          <cell r="BD257" t="str">
            <v>Маслозаполненный</v>
          </cell>
          <cell r="BE257" t="str">
            <v>Асинхронный</v>
          </cell>
          <cell r="BF257" t="str">
            <v>Дросселирование на всасывании + пуск-остановка</v>
          </cell>
          <cell r="BG257" t="str">
            <v>Звезда-треугольник (Y-△)</v>
          </cell>
          <cell r="BH257" t="str">
            <v>Нет</v>
          </cell>
          <cell r="BP257" t="str">
            <v>F</v>
          </cell>
          <cell r="BQ257" t="str">
            <v>IE3</v>
          </cell>
          <cell r="CC257" t="str">
            <v>64 р. д.</v>
          </cell>
          <cell r="CD257" t="str">
            <v>по запросу</v>
          </cell>
        </row>
        <row r="258">
          <cell r="G258" t="str">
            <v>ЗИФ-00030773</v>
          </cell>
          <cell r="H258" t="str">
            <v>ЗИФ-СВЭ-15,2/0,3 ШМ-Н</v>
          </cell>
          <cell r="I258" t="str">
            <v>ЗИФ-СВЭ-15,2/0,3 ШМ-Н. Компрессорная станция (АРМ49-55ШМ-Н)</v>
          </cell>
          <cell r="J258" t="str">
            <v>Компрессор ЗИФ. Станция компрессорная электрическая ЗИФ-СВЭ-15,2/0,3 ШМ-Н</v>
          </cell>
          <cell r="K258" t="str">
            <v>Компрессор ЗИФ 55 кВт, 15,2 м3/мин, 3 бар винтовой, низкобарный. ЗИФ-СВЭ-15,2/0,3 ШМ-Н</v>
          </cell>
          <cell r="L258">
            <v>15.2</v>
          </cell>
          <cell r="O258">
            <v>0</v>
          </cell>
          <cell r="P258">
            <v>3</v>
          </cell>
          <cell r="R258">
            <v>55</v>
          </cell>
          <cell r="AD258" t="str">
            <v>В помещении</v>
          </cell>
          <cell r="AJ258" t="str">
            <v>Воздушное</v>
          </cell>
          <cell r="AM258" t="str">
            <v>Воздух</v>
          </cell>
          <cell r="AZ258" t="str">
            <v>На раме, в кожухе</v>
          </cell>
          <cell r="BA258" t="str">
            <v>прямой</v>
          </cell>
          <cell r="BB258" t="str">
            <v>Электрический</v>
          </cell>
          <cell r="BC258" t="str">
            <v>Винтовой</v>
          </cell>
          <cell r="BD258" t="str">
            <v>Маслозаполненный</v>
          </cell>
          <cell r="BE258" t="str">
            <v>Асинхронный</v>
          </cell>
          <cell r="BF258" t="str">
            <v>Дросселирование на всасывании + пуск-остановка</v>
          </cell>
          <cell r="BG258" t="str">
            <v>Звезда-треугольник (Y-△)</v>
          </cell>
          <cell r="BH258" t="str">
            <v>Нет</v>
          </cell>
          <cell r="BP258" t="str">
            <v>F</v>
          </cell>
          <cell r="BQ258" t="str">
            <v>IE3</v>
          </cell>
          <cell r="CC258" t="str">
            <v>64 р. д.</v>
          </cell>
          <cell r="CD258" t="str">
            <v>по запросу</v>
          </cell>
        </row>
        <row r="259">
          <cell r="G259" t="str">
            <v>ЗИФ-00030774</v>
          </cell>
          <cell r="H259" t="str">
            <v>ЗИФ-СВЭ-13/0,4 ШМ-Н</v>
          </cell>
          <cell r="I259" t="str">
            <v>ЗИФ-СВЭ-13,0/0,4 ШМ-Н. Компрессорная станция (АРМ49-55ШМ-Н)</v>
          </cell>
          <cell r="J259" t="str">
            <v>Компрессор ЗИФ. Станция компрессорная электрическая ЗИФ-СВЭ-13,0/0,4 ШМ-Н</v>
          </cell>
          <cell r="K259" t="str">
            <v>Компрессор ЗИФ 55 кВт, 13 м3/мин, 4 бар винтовой, низкобарный. ЗИФ-СВЭ-13/0,4 ШМ-Н</v>
          </cell>
          <cell r="L259">
            <v>13</v>
          </cell>
          <cell r="O259">
            <v>0</v>
          </cell>
          <cell r="P259">
            <v>4</v>
          </cell>
          <cell r="R259">
            <v>55</v>
          </cell>
          <cell r="AD259" t="str">
            <v>В помещении</v>
          </cell>
          <cell r="AJ259" t="str">
            <v>Воздушное</v>
          </cell>
          <cell r="AM259" t="str">
            <v>Воздух</v>
          </cell>
          <cell r="AZ259" t="str">
            <v>На раме, в кожухе</v>
          </cell>
          <cell r="BA259" t="str">
            <v>прямой</v>
          </cell>
          <cell r="BB259" t="str">
            <v>Электрический</v>
          </cell>
          <cell r="BC259" t="str">
            <v>Винтовой</v>
          </cell>
          <cell r="BD259" t="str">
            <v>Маслозаполненный</v>
          </cell>
          <cell r="BE259" t="str">
            <v>Асинхронный</v>
          </cell>
          <cell r="BF259" t="str">
            <v>Дросселирование на всасывании + пуск-остановка</v>
          </cell>
          <cell r="BG259" t="str">
            <v>Звезда-треугольник (Y-△)</v>
          </cell>
          <cell r="BH259" t="str">
            <v>Нет</v>
          </cell>
          <cell r="BP259" t="str">
            <v>F</v>
          </cell>
          <cell r="BQ259" t="str">
            <v>IE3</v>
          </cell>
          <cell r="CC259" t="str">
            <v>64 р. д.</v>
          </cell>
          <cell r="CD259" t="str">
            <v>по запросу</v>
          </cell>
        </row>
        <row r="260">
          <cell r="G260" t="str">
            <v>ЗИФ-00030775</v>
          </cell>
          <cell r="H260" t="str">
            <v>ЗИФ-СВЭ-12/0,5 ШМ-Н</v>
          </cell>
          <cell r="I260" t="str">
            <v>ЗИФ-СВЭ-12,0/0,5 ШМ-Н. Компрессорная станция (АРМ49-55ШМ-Н)</v>
          </cell>
          <cell r="J260" t="str">
            <v>Компрессор ЗИФ. Станция компрессорная электрическая ЗИФ-СВЭ-12,0/0,5 ШМ-Н</v>
          </cell>
          <cell r="K260" t="str">
            <v>Компрессор ЗИФ 55 кВт, 12 м3/мин, 5 бар винтовой, низкобарный. ЗИФ-СВЭ-12/0,5 ШМ-Н</v>
          </cell>
          <cell r="L260">
            <v>12</v>
          </cell>
          <cell r="O260">
            <v>0</v>
          </cell>
          <cell r="P260">
            <v>5</v>
          </cell>
          <cell r="R260">
            <v>55</v>
          </cell>
          <cell r="AD260" t="str">
            <v>В помещении</v>
          </cell>
          <cell r="AJ260" t="str">
            <v>Воздушное</v>
          </cell>
          <cell r="AM260" t="str">
            <v>Воздух</v>
          </cell>
          <cell r="AZ260" t="str">
            <v>На раме, в кожухе</v>
          </cell>
          <cell r="BA260" t="str">
            <v>прямой</v>
          </cell>
          <cell r="BB260" t="str">
            <v>Электрический</v>
          </cell>
          <cell r="BC260" t="str">
            <v>Винтовой</v>
          </cell>
          <cell r="BD260" t="str">
            <v>Маслозаполненный</v>
          </cell>
          <cell r="BE260" t="str">
            <v>Асинхронный</v>
          </cell>
          <cell r="BF260" t="str">
            <v>Дросселирование на всасывании + пуск-остановка</v>
          </cell>
          <cell r="BG260" t="str">
            <v>Звезда-треугольник (Y-△)</v>
          </cell>
          <cell r="BH260" t="str">
            <v>Нет</v>
          </cell>
          <cell r="BP260" t="str">
            <v>F</v>
          </cell>
          <cell r="BQ260" t="str">
            <v>IE3</v>
          </cell>
          <cell r="CC260" t="str">
            <v>64 р. д.</v>
          </cell>
          <cell r="CD260" t="str">
            <v>по запросу</v>
          </cell>
        </row>
        <row r="261">
          <cell r="G261" t="str">
            <v>ЗИФ-00030776</v>
          </cell>
          <cell r="H261" t="str">
            <v>ЗИФ-СВЭ-18,8/0,3 ШМ-Н</v>
          </cell>
          <cell r="I261" t="str">
            <v>ЗИФ-СВЭ-18,8/0,3 ШМ-Н. Компрессорная станция (АРМ49-75ШМ-Н)</v>
          </cell>
          <cell r="J261" t="str">
            <v>Компрессор ЗИФ. Станция компрессорная электрическая ЗИФ-СВЭ-18,8/0,3 ШМ-Н</v>
          </cell>
          <cell r="K261" t="str">
            <v>Компрессор ЗИФ 75 кВт, 18,8 м3/мин, 3 бар винтовой, низкобарный. ЗИФ-СВЭ-18,8/0,3 ШМ-Н</v>
          </cell>
          <cell r="L261">
            <v>18.8</v>
          </cell>
          <cell r="O261">
            <v>0</v>
          </cell>
          <cell r="P261">
            <v>3</v>
          </cell>
          <cell r="R261">
            <v>75</v>
          </cell>
          <cell r="AD261" t="str">
            <v>В помещении</v>
          </cell>
          <cell r="AJ261" t="str">
            <v>Воздушное</v>
          </cell>
          <cell r="AM261" t="str">
            <v>Воздух</v>
          </cell>
          <cell r="AZ261" t="str">
            <v>На раме, в кожухе</v>
          </cell>
          <cell r="BA261" t="str">
            <v>прямой</v>
          </cell>
          <cell r="BB261" t="str">
            <v>Электрический</v>
          </cell>
          <cell r="BC261" t="str">
            <v>Винтовой</v>
          </cell>
          <cell r="BD261" t="str">
            <v>Маслозаполненный</v>
          </cell>
          <cell r="BE261" t="str">
            <v>Асинхронный</v>
          </cell>
          <cell r="BF261" t="str">
            <v>Дросселирование на всасывании + пуск-остановка</v>
          </cell>
          <cell r="BG261" t="str">
            <v>Звезда-треугольник (Y-△)</v>
          </cell>
          <cell r="BH261" t="str">
            <v>Нет</v>
          </cell>
          <cell r="BP261" t="str">
            <v>F</v>
          </cell>
          <cell r="BQ261" t="str">
            <v>IE3</v>
          </cell>
          <cell r="CC261" t="str">
            <v>64 р. д.</v>
          </cell>
          <cell r="CD261" t="str">
            <v>по запросу</v>
          </cell>
        </row>
        <row r="262">
          <cell r="G262" t="str">
            <v>ЗИФ-00030777</v>
          </cell>
          <cell r="H262" t="str">
            <v>ЗИФ-СВЭ-17,5/0,4 ШМ-Н</v>
          </cell>
          <cell r="I262" t="str">
            <v>ЗИФ-СВЭ-17,5/0,4 ШМ-Н. Компрессорная станция (АРМ49-75ШМ-Н)</v>
          </cell>
          <cell r="J262" t="str">
            <v>Компрессор ЗИФ. Станция компрессорная электрическая ЗИФ-СВЭ-17,5/0,4 ШМ-Н</v>
          </cell>
          <cell r="K262" t="str">
            <v>Компрессор ЗИФ 75 кВт, 17,5 м3/мин, 4 бар винтовой, низкобарный. ЗИФ-СВЭ-17,5/0,4 ШМ-Н</v>
          </cell>
          <cell r="L262">
            <v>17.5</v>
          </cell>
          <cell r="O262">
            <v>0</v>
          </cell>
          <cell r="P262">
            <v>4</v>
          </cell>
          <cell r="R262">
            <v>75</v>
          </cell>
          <cell r="AD262" t="str">
            <v>В помещении</v>
          </cell>
          <cell r="AJ262" t="str">
            <v>Воздушное</v>
          </cell>
          <cell r="AM262" t="str">
            <v>Воздух</v>
          </cell>
          <cell r="AZ262" t="str">
            <v>На раме, в кожухе</v>
          </cell>
          <cell r="BA262" t="str">
            <v>прямой</v>
          </cell>
          <cell r="BB262" t="str">
            <v>Электрический</v>
          </cell>
          <cell r="BC262" t="str">
            <v>Винтовой</v>
          </cell>
          <cell r="BD262" t="str">
            <v>Маслозаполненный</v>
          </cell>
          <cell r="BE262" t="str">
            <v>Асинхронный</v>
          </cell>
          <cell r="BF262" t="str">
            <v>Дросселирование на всасывании + пуск-остановка</v>
          </cell>
          <cell r="BG262" t="str">
            <v>Звезда-треугольник (Y-△)</v>
          </cell>
          <cell r="BH262" t="str">
            <v>Нет</v>
          </cell>
          <cell r="BP262" t="str">
            <v>F</v>
          </cell>
          <cell r="BQ262" t="str">
            <v>IE3</v>
          </cell>
          <cell r="CC262" t="str">
            <v>64 р. д.</v>
          </cell>
          <cell r="CD262" t="str">
            <v>по запросу</v>
          </cell>
        </row>
        <row r="263">
          <cell r="G263" t="str">
            <v>ЗИФ-00030778</v>
          </cell>
          <cell r="H263" t="str">
            <v>ЗИФ-СВЭ-15/0,5 ШМ-Н</v>
          </cell>
          <cell r="I263" t="str">
            <v>ЗИФ-СВЭ-15,0/0,5 ШМ-Н. Компрессорная станция (АРМ49-75ШМ-Н)</v>
          </cell>
          <cell r="J263" t="str">
            <v>Компрессор ЗИФ. Станция компрессорная электрическая ЗИФ-СВЭ-15,0/0,5 ШМ-Н</v>
          </cell>
          <cell r="K263" t="str">
            <v>Компрессор ЗИФ 75 кВт, 15 м3/мин, 5 бар винтовой, низкобарный. ЗИФ-СВЭ-15/0,5 ШМ-Н</v>
          </cell>
          <cell r="L263">
            <v>15</v>
          </cell>
          <cell r="O263">
            <v>0</v>
          </cell>
          <cell r="P263">
            <v>5</v>
          </cell>
          <cell r="R263">
            <v>75</v>
          </cell>
          <cell r="AD263" t="str">
            <v>В помещении</v>
          </cell>
          <cell r="AJ263" t="str">
            <v>Воздушное</v>
          </cell>
          <cell r="AM263" t="str">
            <v>Воздух</v>
          </cell>
          <cell r="AZ263" t="str">
            <v>На раме, в кожухе</v>
          </cell>
          <cell r="BA263" t="str">
            <v>прямой</v>
          </cell>
          <cell r="BB263" t="str">
            <v>Электрический</v>
          </cell>
          <cell r="BC263" t="str">
            <v>Винтовой</v>
          </cell>
          <cell r="BD263" t="str">
            <v>Маслозаполненный</v>
          </cell>
          <cell r="BE263" t="str">
            <v>Асинхронный</v>
          </cell>
          <cell r="BF263" t="str">
            <v>Дросселирование на всасывании + пуск-остановка</v>
          </cell>
          <cell r="BG263" t="str">
            <v>Звезда-треугольник (Y-△)</v>
          </cell>
          <cell r="BH263" t="str">
            <v>Нет</v>
          </cell>
          <cell r="BP263" t="str">
            <v>F</v>
          </cell>
          <cell r="BQ263" t="str">
            <v>IE3</v>
          </cell>
          <cell r="CC263" t="str">
            <v>64 р. д.</v>
          </cell>
          <cell r="CD263" t="str">
            <v>по запросу</v>
          </cell>
        </row>
        <row r="264">
          <cell r="G264" t="str">
            <v>ЗИФ-00030779</v>
          </cell>
          <cell r="H264" t="str">
            <v>ЗИФ-СВЭ-24,2/0,3 ШМ-Н</v>
          </cell>
          <cell r="I264" t="str">
            <v>ЗИФ-СВЭ-24,2/0,3 ШМ-Н. Компрессорная станция (АРМ49-90ШМ-Н)</v>
          </cell>
          <cell r="J264" t="str">
            <v>Компрессор ЗИФ. Станция компрессорная электрическая ЗИФ-СВЭ-24,2/0,3 ШМ-Н</v>
          </cell>
          <cell r="K264" t="str">
            <v>Компрессор ЗИФ 90 кВт, 24,2 м3/мин, 3 бар винтовой, низкобарный. ЗИФ-СВЭ-24,2/0,3 ШМ-Н</v>
          </cell>
          <cell r="L264">
            <v>24.2</v>
          </cell>
          <cell r="O264">
            <v>0</v>
          </cell>
          <cell r="P264">
            <v>3</v>
          </cell>
          <cell r="R264">
            <v>90</v>
          </cell>
          <cell r="AD264" t="str">
            <v>В помещении</v>
          </cell>
          <cell r="AJ264" t="str">
            <v>Воздушное</v>
          </cell>
          <cell r="AM264" t="str">
            <v>Воздух</v>
          </cell>
          <cell r="AZ264" t="str">
            <v>На раме, в кожухе</v>
          </cell>
          <cell r="BA264" t="str">
            <v>прямой</v>
          </cell>
          <cell r="BB264" t="str">
            <v>Электрический</v>
          </cell>
          <cell r="BC264" t="str">
            <v>Винтовой</v>
          </cell>
          <cell r="BD264" t="str">
            <v>Маслозаполненный</v>
          </cell>
          <cell r="BE264" t="str">
            <v>Асинхронный</v>
          </cell>
          <cell r="BF264" t="str">
            <v>Дросселирование на всасывании + пуск-остановка</v>
          </cell>
          <cell r="BG264" t="str">
            <v>Звезда-треугольник (Y-△)</v>
          </cell>
          <cell r="BH264" t="str">
            <v>Нет</v>
          </cell>
          <cell r="BP264" t="str">
            <v>F</v>
          </cell>
          <cell r="BQ264" t="str">
            <v>IE3</v>
          </cell>
          <cell r="CC264" t="str">
            <v>64 р. д.</v>
          </cell>
          <cell r="CD264" t="str">
            <v>по запросу</v>
          </cell>
        </row>
        <row r="265">
          <cell r="G265" t="str">
            <v>ЗИФ-00030780</v>
          </cell>
          <cell r="H265" t="str">
            <v>ЗИФ-СВЭ-21,9/0,4 ШМ-Н</v>
          </cell>
          <cell r="I265" t="str">
            <v>ЗИФ-СВЭ-21,9/0,4 ШМ-Н. Компрессорная станция (АРМ49-90ШМ-Н)</v>
          </cell>
          <cell r="J265" t="str">
            <v>Компрессор ЗИФ. Станция компрессорная электрическая ЗИФ-СВЭ-21,9/0,4 ШМ-Н</v>
          </cell>
          <cell r="K265" t="str">
            <v>Компрессор ЗИФ 90 кВт, 21,9 м3/мин, 4 бар винтовой, низкобарный. ЗИФ-СВЭ-21,9/0,4 ШМ-Н</v>
          </cell>
          <cell r="L265">
            <v>21.9</v>
          </cell>
          <cell r="O265">
            <v>0</v>
          </cell>
          <cell r="P265">
            <v>4</v>
          </cell>
          <cell r="R265">
            <v>90</v>
          </cell>
          <cell r="AD265" t="str">
            <v>В помещении</v>
          </cell>
          <cell r="AJ265" t="str">
            <v>Воздушное</v>
          </cell>
          <cell r="AM265" t="str">
            <v>Воздух</v>
          </cell>
          <cell r="AZ265" t="str">
            <v>На раме, в кожухе</v>
          </cell>
          <cell r="BA265" t="str">
            <v>прямой</v>
          </cell>
          <cell r="BB265" t="str">
            <v>Электрический</v>
          </cell>
          <cell r="BC265" t="str">
            <v>Винтовой</v>
          </cell>
          <cell r="BD265" t="str">
            <v>Маслозаполненный</v>
          </cell>
          <cell r="BE265" t="str">
            <v>Асинхронный</v>
          </cell>
          <cell r="BF265" t="str">
            <v>Дросселирование на всасывании + пуск-остановка</v>
          </cell>
          <cell r="BG265" t="str">
            <v>Звезда-треугольник (Y-△)</v>
          </cell>
          <cell r="BH265" t="str">
            <v>Нет</v>
          </cell>
          <cell r="BP265" t="str">
            <v>F</v>
          </cell>
          <cell r="BQ265" t="str">
            <v>IE3</v>
          </cell>
          <cell r="CC265" t="str">
            <v>64 р. д.</v>
          </cell>
          <cell r="CD265" t="str">
            <v>по запросу</v>
          </cell>
        </row>
        <row r="266">
          <cell r="G266" t="str">
            <v>ЗИФ-00030781</v>
          </cell>
          <cell r="H266" t="str">
            <v>ЗИФ-СВЭ-18,8/0,5 ШМ-Н</v>
          </cell>
          <cell r="I266" t="str">
            <v>ЗИФ-СВЭ-18,8/0,5 ШМ-Н. Компрессорная станция (АРМ49-90ШМ-Н)</v>
          </cell>
          <cell r="J266" t="str">
            <v>Компрессор ЗИФ. Станция компрессорная электрическая ЗИФ-СВЭ-18,8/0,5 ШМ-Н</v>
          </cell>
          <cell r="K266" t="str">
            <v>Компрессор ЗИФ 90 кВт, 18,8 м3/мин, 5 бар винтовой, низкобарный. ЗИФ-СВЭ-18,8/0,5 ШМ-Н</v>
          </cell>
          <cell r="L266">
            <v>18.8</v>
          </cell>
          <cell r="O266">
            <v>0</v>
          </cell>
          <cell r="P266">
            <v>5</v>
          </cell>
          <cell r="R266">
            <v>90</v>
          </cell>
          <cell r="AD266" t="str">
            <v>В помещении</v>
          </cell>
          <cell r="AJ266" t="str">
            <v>Воздушное</v>
          </cell>
          <cell r="AM266" t="str">
            <v>Воздух</v>
          </cell>
          <cell r="AZ266" t="str">
            <v>На раме, в кожухе</v>
          </cell>
          <cell r="BA266" t="str">
            <v>прямой</v>
          </cell>
          <cell r="BB266" t="str">
            <v>Электрический</v>
          </cell>
          <cell r="BC266" t="str">
            <v>Винтовой</v>
          </cell>
          <cell r="BD266" t="str">
            <v>Маслозаполненный</v>
          </cell>
          <cell r="BE266" t="str">
            <v>Асинхронный</v>
          </cell>
          <cell r="BF266" t="str">
            <v>Дросселирование на всасывании + пуск-остановка</v>
          </cell>
          <cell r="BG266" t="str">
            <v>Звезда-треугольник (Y-△)</v>
          </cell>
          <cell r="BH266" t="str">
            <v>Нет</v>
          </cell>
          <cell r="BP266" t="str">
            <v>F</v>
          </cell>
          <cell r="BQ266" t="str">
            <v>IE3</v>
          </cell>
          <cell r="CC266" t="str">
            <v>64 р. д.</v>
          </cell>
          <cell r="CD266" t="str">
            <v>по запросу</v>
          </cell>
        </row>
        <row r="267">
          <cell r="G267" t="str">
            <v>ЗИФ-00030782</v>
          </cell>
          <cell r="H267" t="str">
            <v>ЗИФ-СВЭ-29,5/0,3 ШМ-Н</v>
          </cell>
          <cell r="I267" t="str">
            <v>ЗИФ-СВЭ-29,5/0,3 ШМ-Н. Компрессорная станция (АРМ49-110ШМ-Н)</v>
          </cell>
          <cell r="J267" t="str">
            <v>Компрессор ЗИФ. Станция компрессорная электрическая ЗИФ-СВЭ-29,5/0,3 ШМ-Н</v>
          </cell>
          <cell r="K267" t="str">
            <v>Компрессор ЗИФ 110 кВт, 29,5 м3/мин, 3 бар винтовой, низкобарный. ЗИФ-СВЭ-29,5/0,3 ШМ-Н</v>
          </cell>
          <cell r="L267">
            <v>29.5</v>
          </cell>
          <cell r="O267">
            <v>0</v>
          </cell>
          <cell r="P267">
            <v>3</v>
          </cell>
          <cell r="R267">
            <v>110</v>
          </cell>
          <cell r="AD267" t="str">
            <v>В помещении</v>
          </cell>
          <cell r="AJ267" t="str">
            <v>Воздушное</v>
          </cell>
          <cell r="AM267" t="str">
            <v>Воздух</v>
          </cell>
          <cell r="AZ267" t="str">
            <v>На раме, в кожухе</v>
          </cell>
          <cell r="BA267" t="str">
            <v>прямой</v>
          </cell>
          <cell r="BB267" t="str">
            <v>Электрический</v>
          </cell>
          <cell r="BC267" t="str">
            <v>Винтовой</v>
          </cell>
          <cell r="BD267" t="str">
            <v>Маслозаполненный</v>
          </cell>
          <cell r="BE267" t="str">
            <v>Асинхронный</v>
          </cell>
          <cell r="BF267" t="str">
            <v>Дросселирование на всасывании + пуск-остановка</v>
          </cell>
          <cell r="BG267" t="str">
            <v>Звезда-треугольник (Y-△)</v>
          </cell>
          <cell r="BH267" t="str">
            <v>Нет</v>
          </cell>
          <cell r="BP267" t="str">
            <v>F</v>
          </cell>
          <cell r="BQ267" t="str">
            <v>IE3</v>
          </cell>
          <cell r="CC267" t="str">
            <v>64 р. д.</v>
          </cell>
          <cell r="CD267" t="str">
            <v>по запросу</v>
          </cell>
        </row>
        <row r="268">
          <cell r="G268" t="str">
            <v>ЗИФ-00030783</v>
          </cell>
          <cell r="H268" t="str">
            <v>ЗИФ-СВЭ-24,1/0,4 ШМ-Н</v>
          </cell>
          <cell r="I268" t="str">
            <v>ЗИФ-СВЭ-24,1/0,4 ШМ-Н. Компрессорная станция (АРМ49-110ШМ-Н)</v>
          </cell>
          <cell r="J268" t="str">
            <v>Компрессор ЗИФ. Станция компрессорная электрическая ЗИФ-СВЭ-24,1/0,4 ШМ-Н</v>
          </cell>
          <cell r="K268" t="str">
            <v>Компрессор ЗИФ 110 кВт, 24,1 м3/мин, 4 бар винтовой, низкобарный. ЗИФ-СВЭ-24,1/0,4 ШМ-Н</v>
          </cell>
          <cell r="L268">
            <v>24.1</v>
          </cell>
          <cell r="O268">
            <v>0</v>
          </cell>
          <cell r="P268">
            <v>4</v>
          </cell>
          <cell r="R268">
            <v>110</v>
          </cell>
          <cell r="AD268" t="str">
            <v>В помещении</v>
          </cell>
          <cell r="AJ268" t="str">
            <v>Воздушное</v>
          </cell>
          <cell r="AM268" t="str">
            <v>Воздух</v>
          </cell>
          <cell r="AZ268" t="str">
            <v>На раме, в кожухе</v>
          </cell>
          <cell r="BA268" t="str">
            <v>прямой</v>
          </cell>
          <cell r="BB268" t="str">
            <v>Электрический</v>
          </cell>
          <cell r="BC268" t="str">
            <v>Винтовой</v>
          </cell>
          <cell r="BD268" t="str">
            <v>Маслозаполненный</v>
          </cell>
          <cell r="BE268" t="str">
            <v>Асинхронный</v>
          </cell>
          <cell r="BF268" t="str">
            <v>Дросселирование на всасывании + пуск-остановка</v>
          </cell>
          <cell r="BG268" t="str">
            <v>Звезда-треугольник (Y-△)</v>
          </cell>
          <cell r="BH268" t="str">
            <v>Нет</v>
          </cell>
          <cell r="BP268" t="str">
            <v>F</v>
          </cell>
          <cell r="BQ268" t="str">
            <v>IE3</v>
          </cell>
          <cell r="CC268" t="str">
            <v>64 р. д.</v>
          </cell>
          <cell r="CD268" t="str">
            <v>по запросу</v>
          </cell>
        </row>
        <row r="269">
          <cell r="G269" t="str">
            <v>ЗИФ-00030784</v>
          </cell>
          <cell r="H269" t="str">
            <v>ЗИФ-СВЭ-21,7/0,5 ШМ-Н</v>
          </cell>
          <cell r="I269" t="str">
            <v>ЗИФ-СВЭ-21,7/0,5 ШМ-Н. Компрессорная станция (АРМ49-110ШМ-Н)</v>
          </cell>
          <cell r="J269" t="str">
            <v>Компрессор ЗИФ. Станция компрессорная электрическая ЗИФ-СВЭ-21,7/0,5 ШМ-Н</v>
          </cell>
          <cell r="K269" t="str">
            <v>Компрессор ЗИФ 110 кВт, 21,7 м3/мин, 5 бар винтовой, низкобарный. ЗИФ-СВЭ-21,7/0,5 ШМ-Н</v>
          </cell>
          <cell r="L269">
            <v>21.7</v>
          </cell>
          <cell r="O269">
            <v>0</v>
          </cell>
          <cell r="P269">
            <v>5</v>
          </cell>
          <cell r="R269">
            <v>110</v>
          </cell>
          <cell r="AD269" t="str">
            <v>В помещении</v>
          </cell>
          <cell r="AJ269" t="str">
            <v>Воздушное</v>
          </cell>
          <cell r="AM269" t="str">
            <v>Воздух</v>
          </cell>
          <cell r="AZ269" t="str">
            <v>На раме, в кожухе</v>
          </cell>
          <cell r="BA269" t="str">
            <v>прямой</v>
          </cell>
          <cell r="BB269" t="str">
            <v>Электрический</v>
          </cell>
          <cell r="BC269" t="str">
            <v>Винтовой</v>
          </cell>
          <cell r="BD269" t="str">
            <v>Маслозаполненный</v>
          </cell>
          <cell r="BE269" t="str">
            <v>Асинхронный</v>
          </cell>
          <cell r="BF269" t="str">
            <v>Дросселирование на всасывании + пуск-остановка</v>
          </cell>
          <cell r="BG269" t="str">
            <v>Звезда-треугольник (Y-△)</v>
          </cell>
          <cell r="BH269" t="str">
            <v>Нет</v>
          </cell>
          <cell r="BP269" t="str">
            <v>F</v>
          </cell>
          <cell r="BQ269" t="str">
            <v>IE3</v>
          </cell>
          <cell r="CC269" t="str">
            <v>64 р. д.</v>
          </cell>
          <cell r="CD269" t="str">
            <v>по запросу</v>
          </cell>
        </row>
        <row r="270">
          <cell r="G270" t="str">
            <v>ЗИФ-00030785</v>
          </cell>
          <cell r="H270" t="str">
            <v>ЗИФ-СВЭ-34/0,3 ШМ-Н</v>
          </cell>
          <cell r="I270" t="str">
            <v>ЗИФ-СВЭ-34,0/0,3 ШМ-Н. Компрессорная станция (АРМ49-132ШМ-Н)</v>
          </cell>
          <cell r="J270" t="str">
            <v>Компрессор ЗИФ. Станция компрессорная электрическая ЗИФ-СВЭ-34,0/0,3 ШМ-Н</v>
          </cell>
          <cell r="K270" t="str">
            <v>Компрессор ЗИФ 132 кВт, 34 м3/мин, 3 бар винтовой, низкобарный. ЗИФ-СВЭ-34/0,3 ШМ-Н</v>
          </cell>
          <cell r="L270">
            <v>34</v>
          </cell>
          <cell r="O270">
            <v>0</v>
          </cell>
          <cell r="P270">
            <v>3</v>
          </cell>
          <cell r="R270">
            <v>132</v>
          </cell>
          <cell r="AD270" t="str">
            <v>В помещении</v>
          </cell>
          <cell r="AJ270" t="str">
            <v>Воздушное</v>
          </cell>
          <cell r="AM270" t="str">
            <v>Воздух</v>
          </cell>
          <cell r="AZ270" t="str">
            <v>На раме, в кожухе</v>
          </cell>
          <cell r="BA270" t="str">
            <v>прямой</v>
          </cell>
          <cell r="BB270" t="str">
            <v>Электрический</v>
          </cell>
          <cell r="BC270" t="str">
            <v>Винтовой</v>
          </cell>
          <cell r="BD270" t="str">
            <v>Маслозаполненный</v>
          </cell>
          <cell r="BE270" t="str">
            <v>Асинхронный</v>
          </cell>
          <cell r="BF270" t="str">
            <v>Дросселирование на всасывании + пуск-остановка</v>
          </cell>
          <cell r="BG270" t="str">
            <v>Звезда-треугольник (Y-△)</v>
          </cell>
          <cell r="BH270" t="str">
            <v>Нет</v>
          </cell>
          <cell r="BP270" t="str">
            <v>F</v>
          </cell>
          <cell r="BQ270" t="str">
            <v>IE3</v>
          </cell>
          <cell r="CC270" t="str">
            <v>64 р. д.</v>
          </cell>
          <cell r="CD270" t="str">
            <v>по запросу</v>
          </cell>
        </row>
        <row r="271">
          <cell r="G271" t="str">
            <v>ЗИФ-00030786</v>
          </cell>
          <cell r="H271" t="str">
            <v>ЗИФ-СВЭ-29,3/0,4 ШМ-Н</v>
          </cell>
          <cell r="I271" t="str">
            <v>ЗИФ-СВЭ-29,3/0,4 ШМ-Н. Компрессорная станция (АРМ49-132ШМ-Н)</v>
          </cell>
          <cell r="J271" t="str">
            <v>Компрессор ЗИФ. Станция компрессорная электрическая ЗИФ-СВЭ-29,3/0,4 ШМ-Н</v>
          </cell>
          <cell r="K271" t="str">
            <v>Компрессор ЗИФ 132 кВт, 29,3 м3/мин, 4 бар винтовой, низкобарный. ЗИФ-СВЭ-29,3/0,4 ШМ-Н</v>
          </cell>
          <cell r="L271">
            <v>29.3</v>
          </cell>
          <cell r="O271">
            <v>0</v>
          </cell>
          <cell r="P271">
            <v>4</v>
          </cell>
          <cell r="R271">
            <v>132</v>
          </cell>
          <cell r="AD271" t="str">
            <v>В помещении</v>
          </cell>
          <cell r="AJ271" t="str">
            <v>Воздушное</v>
          </cell>
          <cell r="AM271" t="str">
            <v>Воздух</v>
          </cell>
          <cell r="AZ271" t="str">
            <v>На раме, в кожухе</v>
          </cell>
          <cell r="BA271" t="str">
            <v>прямой</v>
          </cell>
          <cell r="BB271" t="str">
            <v>Электрический</v>
          </cell>
          <cell r="BC271" t="str">
            <v>Винтовой</v>
          </cell>
          <cell r="BD271" t="str">
            <v>Маслозаполненный</v>
          </cell>
          <cell r="BE271" t="str">
            <v>Асинхронный</v>
          </cell>
          <cell r="BF271" t="str">
            <v>Дросселирование на всасывании + пуск-остановка</v>
          </cell>
          <cell r="BG271" t="str">
            <v>Звезда-треугольник (Y-△)</v>
          </cell>
          <cell r="BH271" t="str">
            <v>Нет</v>
          </cell>
          <cell r="BP271" t="str">
            <v>F</v>
          </cell>
          <cell r="BQ271" t="str">
            <v>IE3</v>
          </cell>
          <cell r="CC271" t="str">
            <v>64 р. д.</v>
          </cell>
          <cell r="CD271" t="str">
            <v>по запросу</v>
          </cell>
        </row>
        <row r="272">
          <cell r="G272" t="str">
            <v>ЗИФ-00030787</v>
          </cell>
          <cell r="H272" t="str">
            <v>ЗИФ-СВЭ-27,8/0,5 ШМ-Н</v>
          </cell>
          <cell r="I272" t="str">
            <v>ЗИФ-СВЭ-27,8/0,5 ШМ-Н. Компрессорная станция (АРМ49-132ШМ-Н)</v>
          </cell>
          <cell r="J272" t="str">
            <v>Компрессор ЗИФ. Станция компрессорная электрическая ЗИФ-СВЭ-27,8/0,5 ШМ-Н</v>
          </cell>
          <cell r="K272" t="str">
            <v>Компрессор ЗИФ 132 кВт, 27,8 м3/мин, 5 бар винтовой, низкобарный. ЗИФ-СВЭ-27,8/0,5 ШМ-Н</v>
          </cell>
          <cell r="L272">
            <v>27.8</v>
          </cell>
          <cell r="O272">
            <v>0</v>
          </cell>
          <cell r="P272">
            <v>5</v>
          </cell>
          <cell r="R272">
            <v>132</v>
          </cell>
          <cell r="AD272" t="str">
            <v>В помещении</v>
          </cell>
          <cell r="AJ272" t="str">
            <v>Воздушное</v>
          </cell>
          <cell r="AM272" t="str">
            <v>Воздух</v>
          </cell>
          <cell r="AZ272" t="str">
            <v>На раме, в кожухе</v>
          </cell>
          <cell r="BA272" t="str">
            <v>прямой</v>
          </cell>
          <cell r="BB272" t="str">
            <v>Электрический</v>
          </cell>
          <cell r="BC272" t="str">
            <v>Винтовой</v>
          </cell>
          <cell r="BD272" t="str">
            <v>Маслозаполненный</v>
          </cell>
          <cell r="BE272" t="str">
            <v>Асинхронный</v>
          </cell>
          <cell r="BF272" t="str">
            <v>Дросселирование на всасывании + пуск-остановка</v>
          </cell>
          <cell r="BG272" t="str">
            <v>Звезда-треугольник (Y-△)</v>
          </cell>
          <cell r="BH272" t="str">
            <v>Нет</v>
          </cell>
          <cell r="BP272" t="str">
            <v>F</v>
          </cell>
          <cell r="BQ272" t="str">
            <v>IE3</v>
          </cell>
          <cell r="CC272" t="str">
            <v>64 р. д.</v>
          </cell>
          <cell r="CD272" t="str">
            <v>по запросу</v>
          </cell>
        </row>
        <row r="273">
          <cell r="G273" t="str">
            <v>ЗИФ-00030788</v>
          </cell>
          <cell r="H273" t="str">
            <v>ЗИФ-СВЭ-40,6/0,3 ШМ-Н</v>
          </cell>
          <cell r="I273" t="str">
            <v>ЗИФ-СВЭ-40,6/0,3 ШМ-Н. Компрессорная станция (АРМ49-160ШМ-Н)</v>
          </cell>
          <cell r="J273" t="str">
            <v>Компрессор ЗИФ. Станция компрессорная электрическая ЗИФ-СВЭ-40,6/0,3 ШМ-Н</v>
          </cell>
          <cell r="K273" t="str">
            <v>Компрессор ЗИФ 160 кВт, 40,6 м3/мин, 3 бар винтовой, низкобарный. ЗИФ-СВЭ-40,6/0,3 ШМ-Н</v>
          </cell>
          <cell r="L273">
            <v>40.6</v>
          </cell>
          <cell r="O273">
            <v>0</v>
          </cell>
          <cell r="P273">
            <v>3</v>
          </cell>
          <cell r="R273">
            <v>160</v>
          </cell>
          <cell r="AD273" t="str">
            <v>В помещении</v>
          </cell>
          <cell r="AJ273" t="str">
            <v>Воздушное</v>
          </cell>
          <cell r="AM273" t="str">
            <v>Воздух</v>
          </cell>
          <cell r="AZ273" t="str">
            <v>На раме, в кожухе</v>
          </cell>
          <cell r="BA273" t="str">
            <v>прямой</v>
          </cell>
          <cell r="BB273" t="str">
            <v>Электрический</v>
          </cell>
          <cell r="BC273" t="str">
            <v>Винтовой</v>
          </cell>
          <cell r="BD273" t="str">
            <v>Маслозаполненный</v>
          </cell>
          <cell r="BE273" t="str">
            <v>Асинхронный</v>
          </cell>
          <cell r="BF273" t="str">
            <v>Дросселирование на всасывании + пуск-остановка</v>
          </cell>
          <cell r="BG273" t="str">
            <v>Звезда-треугольник (Y-△)</v>
          </cell>
          <cell r="BH273" t="str">
            <v>Нет</v>
          </cell>
          <cell r="BP273" t="str">
            <v>F</v>
          </cell>
          <cell r="BQ273" t="str">
            <v>IE3</v>
          </cell>
          <cell r="CC273" t="str">
            <v>64 р. д.</v>
          </cell>
          <cell r="CD273" t="str">
            <v>по запросу</v>
          </cell>
        </row>
        <row r="274">
          <cell r="G274" t="str">
            <v>ЗИФ-00030789</v>
          </cell>
          <cell r="H274" t="str">
            <v>ЗИФ-СВЭ-36,2/0,4 ШМ-Н</v>
          </cell>
          <cell r="I274" t="str">
            <v>ЗИФ-СВЭ-36,2/0,4 ШМ-Н. Компрессорная станция (АРМ49-160ШМ-Н)</v>
          </cell>
          <cell r="J274" t="str">
            <v>Компрессор ЗИФ. Станция компрессорная электрическая ЗИФ-СВЭ-36,2/0,4 ШМ-Н</v>
          </cell>
          <cell r="K274" t="str">
            <v>Компрессор ЗИФ 160 кВт, 36,2 м3/мин, 4 бар винтовой, низкобарный. ЗИФ-СВЭ-36,2/0,4 ШМ-Н</v>
          </cell>
          <cell r="L274">
            <v>36.200000000000003</v>
          </cell>
          <cell r="O274">
            <v>0</v>
          </cell>
          <cell r="P274">
            <v>4</v>
          </cell>
          <cell r="R274">
            <v>160</v>
          </cell>
          <cell r="AD274" t="str">
            <v>В помещении</v>
          </cell>
          <cell r="AJ274" t="str">
            <v>Воздушное</v>
          </cell>
          <cell r="AM274" t="str">
            <v>Воздух</v>
          </cell>
          <cell r="AZ274" t="str">
            <v>На раме, в кожухе</v>
          </cell>
          <cell r="BA274" t="str">
            <v>прямой</v>
          </cell>
          <cell r="BB274" t="str">
            <v>Электрический</v>
          </cell>
          <cell r="BC274" t="str">
            <v>Винтовой</v>
          </cell>
          <cell r="BD274" t="str">
            <v>Маслозаполненный</v>
          </cell>
          <cell r="BE274" t="str">
            <v>Асинхронный</v>
          </cell>
          <cell r="BF274" t="str">
            <v>Дросселирование на всасывании + пуск-остановка</v>
          </cell>
          <cell r="BG274" t="str">
            <v>Звезда-треугольник (Y-△)</v>
          </cell>
          <cell r="BH274" t="str">
            <v>Нет</v>
          </cell>
          <cell r="BP274" t="str">
            <v>F</v>
          </cell>
          <cell r="BQ274" t="str">
            <v>IE3</v>
          </cell>
          <cell r="CC274" t="str">
            <v>64 р. д.</v>
          </cell>
          <cell r="CD274" t="str">
            <v>по запросу</v>
          </cell>
        </row>
        <row r="275">
          <cell r="G275" t="str">
            <v>ЗИФ-00030790</v>
          </cell>
          <cell r="H275" t="str">
            <v>ЗИФ-СВЭ-33,8/0,5 ШМ-Н</v>
          </cell>
          <cell r="I275" t="str">
            <v>ЗИФ-СВЭ-33,8/0,5 ШМ-Н. Компрессорная станция (АРМ49-160ШМ-Н)</v>
          </cell>
          <cell r="J275" t="str">
            <v>Компрессор ЗИФ.Станция компрессорная электрическая ЗИФ-СВЭ-33,8/0,5 ШМ-Н</v>
          </cell>
          <cell r="K275" t="str">
            <v>Компрессор ЗИФ 160 кВт, 33,8 м3/мин, 5 бар винтовой, низкобарный. ЗИФ-СВЭ-33,8/0,5 ШМ-Н</v>
          </cell>
          <cell r="L275">
            <v>33.799999999999997</v>
          </cell>
          <cell r="O275">
            <v>0</v>
          </cell>
          <cell r="P275">
            <v>5</v>
          </cell>
          <cell r="R275">
            <v>160</v>
          </cell>
          <cell r="AD275" t="str">
            <v>В помещении</v>
          </cell>
          <cell r="AJ275" t="str">
            <v>Воздушное</v>
          </cell>
          <cell r="AM275" t="str">
            <v>Воздух</v>
          </cell>
          <cell r="AZ275" t="str">
            <v>На раме, в кожухе</v>
          </cell>
          <cell r="BA275" t="str">
            <v>прямой</v>
          </cell>
          <cell r="BB275" t="str">
            <v>Электрический</v>
          </cell>
          <cell r="BC275" t="str">
            <v>Винтовой</v>
          </cell>
          <cell r="BD275" t="str">
            <v>Маслозаполненный</v>
          </cell>
          <cell r="BE275" t="str">
            <v>Асинхронный</v>
          </cell>
          <cell r="BF275" t="str">
            <v>Дросселирование на всасывании + пуск-остановка</v>
          </cell>
          <cell r="BG275" t="str">
            <v>Звезда-треугольник (Y-△)</v>
          </cell>
          <cell r="BH275" t="str">
            <v>Нет</v>
          </cell>
          <cell r="BP275" t="str">
            <v>F</v>
          </cell>
          <cell r="BQ275" t="str">
            <v>IE3</v>
          </cell>
          <cell r="CC275" t="str">
            <v>64 р. д.</v>
          </cell>
          <cell r="CD275" t="str">
            <v>по запросу</v>
          </cell>
        </row>
        <row r="276">
          <cell r="G276" t="str">
            <v>ЗИФ-00030791</v>
          </cell>
          <cell r="H276" t="str">
            <v>ЗИФ-СВЭ-44,5/0,3 ШМ-Н</v>
          </cell>
          <cell r="I276" t="str">
            <v>ЗИФ-СВЭ-44,5/0,3 ШМ-Н. Компрессорная станция (АРМ49-185ШМ-Н)</v>
          </cell>
          <cell r="J276" t="str">
            <v>Компрессор ЗИФ. Станция компрессорная электрическая ЗИФ-СВЭ-44,5/0,3 ШМ-Н</v>
          </cell>
          <cell r="K276" t="str">
            <v>Компрессор ЗИФ 185 кВт, 44,5 м3/мин, 3 бар винтовой, низкобарный. ЗИФ-СВЭ-44,5/0,3 ШМ-Н</v>
          </cell>
          <cell r="L276">
            <v>44.5</v>
          </cell>
          <cell r="O276">
            <v>0</v>
          </cell>
          <cell r="P276">
            <v>3</v>
          </cell>
          <cell r="R276">
            <v>185</v>
          </cell>
          <cell r="AD276" t="str">
            <v>В помещении</v>
          </cell>
          <cell r="AJ276" t="str">
            <v>Воздушное</v>
          </cell>
          <cell r="AM276" t="str">
            <v>Воздух</v>
          </cell>
          <cell r="AZ276" t="str">
            <v>На раме, в кожухе</v>
          </cell>
          <cell r="BA276" t="str">
            <v>прямой</v>
          </cell>
          <cell r="BB276" t="str">
            <v>Электрический</v>
          </cell>
          <cell r="BC276" t="str">
            <v>Винтовой</v>
          </cell>
          <cell r="BD276" t="str">
            <v>Маслозаполненный</v>
          </cell>
          <cell r="BE276" t="str">
            <v>Асинхронный</v>
          </cell>
          <cell r="BF276" t="str">
            <v>Дросселирование на всасывании + пуск-остановка</v>
          </cell>
          <cell r="BG276" t="str">
            <v>Звезда-треугольник (Y-△)</v>
          </cell>
          <cell r="BH276" t="str">
            <v>Нет</v>
          </cell>
          <cell r="BP276" t="str">
            <v>F</v>
          </cell>
          <cell r="BQ276" t="str">
            <v>IE3</v>
          </cell>
          <cell r="CC276" t="str">
            <v>64 р. д.</v>
          </cell>
          <cell r="CD276" t="str">
            <v>по запросу</v>
          </cell>
        </row>
        <row r="277">
          <cell r="G277" t="str">
            <v>ЗИФ-00030792</v>
          </cell>
          <cell r="H277" t="str">
            <v>ЗИФ-СВЭ-40,4/0,4 ШМ-Н</v>
          </cell>
          <cell r="I277" t="str">
            <v>ЗИФ-СВЭ-40,4/0,4 ШМ-Н. Компрессорная станция (АРМ49-185ШМ-Н)</v>
          </cell>
          <cell r="J277" t="str">
            <v>Компрессор ЗИФ. Станция компрессорная электрическая ЗИФ-СВЭ-40,4/0,4 ШМ-Н</v>
          </cell>
          <cell r="K277" t="str">
            <v>Компрессор ЗИФ 185 кВт, 40,4 м3/мин, 4 бар винтовой, низкобарный. ЗИФ-СВЭ-40,4/0,4 ШМ-Н</v>
          </cell>
          <cell r="L277">
            <v>40.4</v>
          </cell>
          <cell r="O277">
            <v>0</v>
          </cell>
          <cell r="P277">
            <v>4</v>
          </cell>
          <cell r="R277">
            <v>185</v>
          </cell>
          <cell r="AD277" t="str">
            <v>В помещении</v>
          </cell>
          <cell r="AJ277" t="str">
            <v>Воздушное</v>
          </cell>
          <cell r="AM277" t="str">
            <v>Воздух</v>
          </cell>
          <cell r="AZ277" t="str">
            <v>На раме, в кожухе</v>
          </cell>
          <cell r="BA277" t="str">
            <v>прямой</v>
          </cell>
          <cell r="BB277" t="str">
            <v>Электрический</v>
          </cell>
          <cell r="BC277" t="str">
            <v>Винтовой</v>
          </cell>
          <cell r="BD277" t="str">
            <v>Маслозаполненный</v>
          </cell>
          <cell r="BE277" t="str">
            <v>Асинхронный</v>
          </cell>
          <cell r="BF277" t="str">
            <v>Дросселирование на всасывании + пуск-остановка</v>
          </cell>
          <cell r="BG277" t="str">
            <v>Звезда-треугольник (Y-△)</v>
          </cell>
          <cell r="BH277" t="str">
            <v>Нет</v>
          </cell>
          <cell r="BP277" t="str">
            <v>F</v>
          </cell>
          <cell r="BQ277" t="str">
            <v>IE3</v>
          </cell>
          <cell r="CC277" t="str">
            <v>64 р. д.</v>
          </cell>
          <cell r="CD277" t="str">
            <v>по запросу</v>
          </cell>
        </row>
        <row r="278">
          <cell r="G278" t="str">
            <v>ЗИФ-00030793</v>
          </cell>
          <cell r="H278" t="str">
            <v>ЗИФ-СВЭ-35,8/0,5 ШМ-Н</v>
          </cell>
          <cell r="I278" t="str">
            <v>ЗИФ-СВЭ-35,8/0,5 ШМ-Н Компрессорная станция (АРМ49-185ШМ-Н)</v>
          </cell>
          <cell r="J278" t="str">
            <v>Компрессор ЗИФ. Станция компрессорная электрическая ЗИФ-СВЭ-35,8/0,5 ШМ-Н</v>
          </cell>
          <cell r="K278" t="str">
            <v>Компрессор ЗИФ 185 кВт, 35,8 м3/мин, 5 бар винтовой, низкобарный. ЗИФ-СВЭ-35,8/0,5 ШМ-Н</v>
          </cell>
          <cell r="L278">
            <v>35.799999999999997</v>
          </cell>
          <cell r="O278">
            <v>0</v>
          </cell>
          <cell r="P278">
            <v>5</v>
          </cell>
          <cell r="R278">
            <v>185</v>
          </cell>
          <cell r="AD278" t="str">
            <v>В помещении</v>
          </cell>
          <cell r="AJ278" t="str">
            <v>Воздушное</v>
          </cell>
          <cell r="AM278" t="str">
            <v>Воздух</v>
          </cell>
          <cell r="AZ278" t="str">
            <v>На раме, в кожухе</v>
          </cell>
          <cell r="BA278" t="str">
            <v>прямой</v>
          </cell>
          <cell r="BB278" t="str">
            <v>Электрический</v>
          </cell>
          <cell r="BC278" t="str">
            <v>Винтовой</v>
          </cell>
          <cell r="BD278" t="str">
            <v>Маслозаполненный</v>
          </cell>
          <cell r="BE278" t="str">
            <v>Асинхронный</v>
          </cell>
          <cell r="BF278" t="str">
            <v>Дросселирование на всасывании + пуск-остановка</v>
          </cell>
          <cell r="BG278" t="str">
            <v>Звезда-треугольник (Y-△)</v>
          </cell>
          <cell r="BH278" t="str">
            <v>Нет</v>
          </cell>
          <cell r="BP278" t="str">
            <v>F</v>
          </cell>
          <cell r="BQ278" t="str">
            <v>IE3</v>
          </cell>
          <cell r="CC278" t="str">
            <v>64 р. д.</v>
          </cell>
          <cell r="CD278" t="str">
            <v>по запросу</v>
          </cell>
        </row>
        <row r="279">
          <cell r="G279" t="str">
            <v>ЗИФ-00030794</v>
          </cell>
          <cell r="H279" t="str">
            <v>ЗИФ-СВЭ-50,2/0,3 ШМ-Н</v>
          </cell>
          <cell r="I279" t="str">
            <v>ЗИФ-СВЭ-50,2/0,3 ШМ-Н. Компрессорная станция (АРМ49-200ШМ-Н)</v>
          </cell>
          <cell r="J279" t="str">
            <v>Компрессор ЗИФ. Станция компрессорная электрическая ЗИФ-СВЭ-50,2/0,3 ШМ-Н</v>
          </cell>
          <cell r="K279" t="str">
            <v>Компрессор ЗИФ 200 кВт, 50,2 м3/мин, 3 бар винтовой, низкобарный. ЗИФ-СВЭ-50,2/0,3 ШМ-Н</v>
          </cell>
          <cell r="L279">
            <v>50.2</v>
          </cell>
          <cell r="O279">
            <v>0</v>
          </cell>
          <cell r="P279">
            <v>3</v>
          </cell>
          <cell r="R279">
            <v>200</v>
          </cell>
          <cell r="AD279" t="str">
            <v>В помещении</v>
          </cell>
          <cell r="AJ279" t="str">
            <v>Воздушное</v>
          </cell>
          <cell r="AM279" t="str">
            <v>Воздух</v>
          </cell>
          <cell r="AZ279" t="str">
            <v>На раме, в кожухе</v>
          </cell>
          <cell r="BA279" t="str">
            <v>прямой</v>
          </cell>
          <cell r="BB279" t="str">
            <v>Электрический</v>
          </cell>
          <cell r="BC279" t="str">
            <v>Винтовой</v>
          </cell>
          <cell r="BD279" t="str">
            <v>Маслозаполненный</v>
          </cell>
          <cell r="BE279" t="str">
            <v>Асинхронный</v>
          </cell>
          <cell r="BF279" t="str">
            <v>Дросселирование на всасывании + пуск-остановка</v>
          </cell>
          <cell r="BG279" t="str">
            <v>Звезда-треугольник (Y-△)</v>
          </cell>
          <cell r="BH279" t="str">
            <v>Нет</v>
          </cell>
          <cell r="BP279" t="str">
            <v>F</v>
          </cell>
          <cell r="BQ279" t="str">
            <v>IE3</v>
          </cell>
          <cell r="CC279" t="str">
            <v>64 р. д.</v>
          </cell>
          <cell r="CD279" t="str">
            <v>по запросу</v>
          </cell>
        </row>
        <row r="280">
          <cell r="G280" t="str">
            <v>ЗИФ-00030796</v>
          </cell>
          <cell r="H280" t="str">
            <v>ЗИФ-СВЭ-44,4/0,4 ШМ-Н</v>
          </cell>
          <cell r="I280" t="str">
            <v>ЗИФ-СВЭ-44,4/0,4 ШМ-Н. Компрессорная станция (АРМ49-200ШМ-Н)</v>
          </cell>
          <cell r="J280" t="str">
            <v>Компрессор ЗИФ. Станция компрессорная электрическая ЗИФ-СВЭ-44,4/0,4 ШМ-Н</v>
          </cell>
          <cell r="K280" t="str">
            <v>Компрессор ЗИФ 200 кВт, 44,4 м3/мин, 4 бар винтовой, низкобарный. ЗИФ-СВЭ-44,4/0,4 ШМ-Н</v>
          </cell>
          <cell r="L280">
            <v>44.4</v>
          </cell>
          <cell r="O280">
            <v>0</v>
          </cell>
          <cell r="P280">
            <v>4</v>
          </cell>
          <cell r="R280">
            <v>200</v>
          </cell>
          <cell r="AD280" t="str">
            <v>В помещении</v>
          </cell>
          <cell r="AJ280" t="str">
            <v>Воздушное</v>
          </cell>
          <cell r="AM280" t="str">
            <v>Воздух</v>
          </cell>
          <cell r="AZ280" t="str">
            <v>На раме, в кожухе</v>
          </cell>
          <cell r="BA280" t="str">
            <v>прямой</v>
          </cell>
          <cell r="BB280" t="str">
            <v>Электрический</v>
          </cell>
          <cell r="BC280" t="str">
            <v>Винтовой</v>
          </cell>
          <cell r="BD280" t="str">
            <v>Маслозаполненный</v>
          </cell>
          <cell r="BE280" t="str">
            <v>Асинхронный</v>
          </cell>
          <cell r="BF280" t="str">
            <v>Дросселирование на всасывании + пуск-остановка</v>
          </cell>
          <cell r="BG280" t="str">
            <v>Звезда-треугольник (Y-△)</v>
          </cell>
          <cell r="BH280" t="str">
            <v>Нет</v>
          </cell>
          <cell r="BP280" t="str">
            <v>F</v>
          </cell>
          <cell r="BQ280" t="str">
            <v>IE3</v>
          </cell>
          <cell r="CC280" t="str">
            <v>64 р. д.</v>
          </cell>
          <cell r="CD280" t="str">
            <v>по запросу</v>
          </cell>
        </row>
        <row r="281">
          <cell r="G281" t="str">
            <v>ЗИФ-00030797</v>
          </cell>
          <cell r="H281" t="str">
            <v>ЗИФ-СВЭ-40,2/0,5 ШМ-Н</v>
          </cell>
          <cell r="I281" t="str">
            <v>ЗИФ-СВЭ-40,2/0,5 ШМ-Н. Компрессорная станция (АРМ49-200ШМ-Н)</v>
          </cell>
          <cell r="J281" t="str">
            <v>Компрессор ЗИФ. Станция компрессорная электрическая ЗИФ-СВЭ-40,2/0,5 ШМ-Н</v>
          </cell>
          <cell r="K281" t="str">
            <v>Компрессор ЗИФ 200 кВт, 40,2 м3/мин, 5 бар винтовой, низкобарный. ЗИФ-СВЭ-40,2/0,5 ШМ-Н</v>
          </cell>
          <cell r="L281">
            <v>40.200000000000003</v>
          </cell>
          <cell r="O281">
            <v>0</v>
          </cell>
          <cell r="P281">
            <v>5</v>
          </cell>
          <cell r="R281">
            <v>200</v>
          </cell>
          <cell r="AD281" t="str">
            <v>В помещении</v>
          </cell>
          <cell r="AJ281" t="str">
            <v>Воздушное</v>
          </cell>
          <cell r="AM281" t="str">
            <v>Воздух</v>
          </cell>
          <cell r="AZ281" t="str">
            <v>На раме, в кожухе</v>
          </cell>
          <cell r="BA281" t="str">
            <v>прямой</v>
          </cell>
          <cell r="BB281" t="str">
            <v>Электрический</v>
          </cell>
          <cell r="BC281" t="str">
            <v>Винтовой</v>
          </cell>
          <cell r="BD281" t="str">
            <v>Маслозаполненный</v>
          </cell>
          <cell r="BE281" t="str">
            <v>Асинхронный</v>
          </cell>
          <cell r="BF281" t="str">
            <v>Дросселирование на всасывании + пуск-остановка</v>
          </cell>
          <cell r="BG281" t="str">
            <v>Звезда-треугольник (Y-△)</v>
          </cell>
          <cell r="BH281" t="str">
            <v>Нет</v>
          </cell>
          <cell r="BP281" t="str">
            <v>F</v>
          </cell>
          <cell r="BQ281" t="str">
            <v>IE3</v>
          </cell>
          <cell r="CC281" t="str">
            <v>64 р. д.</v>
          </cell>
          <cell r="CD281" t="str">
            <v>по запросу</v>
          </cell>
        </row>
        <row r="282">
          <cell r="G282" t="str">
            <v>ЗИФ-00030798</v>
          </cell>
          <cell r="H282" t="str">
            <v>ЗИФ-СВЭ-60,2/0,3 ШМ-Н</v>
          </cell>
          <cell r="I282" t="str">
            <v>ЗИФ-СВЭ-60,2/0,3 ШМ-Н. Компрессорная станция (АРМ49-220ШМ-Н)</v>
          </cell>
          <cell r="J282" t="str">
            <v>Компрессор ЗИФ. Станция компрессорная электрическая ЗИФ-СВЭ-60,2/0,3 ШМ-Н</v>
          </cell>
          <cell r="K282" t="str">
            <v>Компрессор ЗИФ 220 кВт, 60,2 м3/мин, 3 бар винтовой, низкобарный. ЗИФ-СВЭ-60,2/0,3 ШМ-Н</v>
          </cell>
          <cell r="L282">
            <v>60.2</v>
          </cell>
          <cell r="O282">
            <v>0</v>
          </cell>
          <cell r="P282">
            <v>3</v>
          </cell>
          <cell r="R282">
            <v>220</v>
          </cell>
          <cell r="AD282" t="str">
            <v>В помещении</v>
          </cell>
          <cell r="AJ282" t="str">
            <v>Воздушное</v>
          </cell>
          <cell r="AM282" t="str">
            <v>Воздух</v>
          </cell>
          <cell r="AZ282" t="str">
            <v>На раме, в кожухе</v>
          </cell>
          <cell r="BA282" t="str">
            <v>прямой</v>
          </cell>
          <cell r="BB282" t="str">
            <v>Электрический</v>
          </cell>
          <cell r="BC282" t="str">
            <v>Винтовой</v>
          </cell>
          <cell r="BD282" t="str">
            <v>Маслозаполненный</v>
          </cell>
          <cell r="BE282" t="str">
            <v>Асинхронный</v>
          </cell>
          <cell r="BF282" t="str">
            <v>Дросселирование на всасывании + пуск-остановка</v>
          </cell>
          <cell r="BG282" t="str">
            <v>Звезда-треугольник (Y-△)</v>
          </cell>
          <cell r="BH282" t="str">
            <v>Нет</v>
          </cell>
          <cell r="BP282" t="str">
            <v>F</v>
          </cell>
          <cell r="BQ282" t="str">
            <v>IE3</v>
          </cell>
          <cell r="CC282" t="str">
            <v>64 р. д.</v>
          </cell>
          <cell r="CD282" t="str">
            <v>по запросу</v>
          </cell>
        </row>
        <row r="283">
          <cell r="G283" t="str">
            <v>ЗИФ-00030799</v>
          </cell>
          <cell r="H283" t="str">
            <v>ЗИФ-СВЭ-50,1/0,4 ШМ-Н</v>
          </cell>
          <cell r="I283" t="str">
            <v>ЗИФ-СВЭ-50,1/0,4 ШМ-Н. Компрессорная станция (АРМ49-220ШМ-Н)</v>
          </cell>
          <cell r="J283" t="str">
            <v>Компрессор ЗИФ. Станция компрессорная электрическая ЗИФ-СВЭ-50,1/0,4 ШМ-Н</v>
          </cell>
          <cell r="K283" t="str">
            <v>Компрессор ЗИФ 220 кВт, 50,1 м3/мин, 4 бар винтовой, низкобарный. ЗИФ-СВЭ-50,1/0,4 ШМ-Н</v>
          </cell>
          <cell r="L283">
            <v>50.1</v>
          </cell>
          <cell r="O283">
            <v>0</v>
          </cell>
          <cell r="P283">
            <v>4</v>
          </cell>
          <cell r="R283">
            <v>220</v>
          </cell>
          <cell r="AD283" t="str">
            <v>В помещении</v>
          </cell>
          <cell r="AJ283" t="str">
            <v>Воздушное</v>
          </cell>
          <cell r="AM283" t="str">
            <v>Воздух</v>
          </cell>
          <cell r="AZ283" t="str">
            <v>На раме, в кожухе</v>
          </cell>
          <cell r="BA283" t="str">
            <v>прямой</v>
          </cell>
          <cell r="BB283" t="str">
            <v>Электрический</v>
          </cell>
          <cell r="BC283" t="str">
            <v>Винтовой</v>
          </cell>
          <cell r="BD283" t="str">
            <v>Маслозаполненный</v>
          </cell>
          <cell r="BE283" t="str">
            <v>Асинхронный</v>
          </cell>
          <cell r="BF283" t="str">
            <v>Дросселирование на всасывании + пуск-остановка</v>
          </cell>
          <cell r="BG283" t="str">
            <v>Звезда-треугольник (Y-△)</v>
          </cell>
          <cell r="BH283" t="str">
            <v>Нет</v>
          </cell>
          <cell r="BP283" t="str">
            <v>F</v>
          </cell>
          <cell r="BQ283" t="str">
            <v>IE3</v>
          </cell>
          <cell r="CC283" t="str">
            <v>64 р. д.</v>
          </cell>
          <cell r="CD283" t="str">
            <v>по запросу</v>
          </cell>
        </row>
        <row r="284">
          <cell r="G284" t="str">
            <v>ЗИФ-00030800</v>
          </cell>
          <cell r="H284" t="str">
            <v>ЗИФ-СВЭ-42,9/0,5 ШМ-Н</v>
          </cell>
          <cell r="I284" t="str">
            <v>ЗИФ-СВЭ-42,9/0,5 ШМ-Н. Компрессорная станция (АРМ49-220ШМ-Н)</v>
          </cell>
          <cell r="J284" t="str">
            <v>Компрессор ЗИФ. Станция компрессорная электрическая ЗИФ-СВЭ-42,9/0,5 ШМ-Н</v>
          </cell>
          <cell r="K284" t="str">
            <v>Компрессор ЗИФ 220 кВт, 42,9 м3/мин, 5 бар винтовой, низкобарный. ЗИФ-СВЭ-42,9/0,5 ШМ-Н</v>
          </cell>
          <cell r="L284">
            <v>42.9</v>
          </cell>
          <cell r="O284">
            <v>0</v>
          </cell>
          <cell r="P284">
            <v>5</v>
          </cell>
          <cell r="R284">
            <v>220</v>
          </cell>
          <cell r="AD284" t="str">
            <v>В помещении</v>
          </cell>
          <cell r="AJ284" t="str">
            <v>Воздушное</v>
          </cell>
          <cell r="AM284" t="str">
            <v>Воздух</v>
          </cell>
          <cell r="AZ284" t="str">
            <v>На раме, в кожухе</v>
          </cell>
          <cell r="BA284" t="str">
            <v>прямой</v>
          </cell>
          <cell r="BB284" t="str">
            <v>Электрический</v>
          </cell>
          <cell r="BC284" t="str">
            <v>Винтовой</v>
          </cell>
          <cell r="BD284" t="str">
            <v>Маслозаполненный</v>
          </cell>
          <cell r="BE284" t="str">
            <v>Асинхронный</v>
          </cell>
          <cell r="BF284" t="str">
            <v>Дросселирование на всасывании + пуск-остановка</v>
          </cell>
          <cell r="BG284" t="str">
            <v>Звезда-треугольник (Y-△)</v>
          </cell>
          <cell r="BH284" t="str">
            <v>Нет</v>
          </cell>
          <cell r="BP284" t="str">
            <v>F</v>
          </cell>
          <cell r="BQ284" t="str">
            <v>IE3</v>
          </cell>
          <cell r="CC284" t="str">
            <v>64 р. д.</v>
          </cell>
          <cell r="CD284" t="str">
            <v>по запросу</v>
          </cell>
        </row>
        <row r="285">
          <cell r="G285" t="str">
            <v>ЗИФ-00030801</v>
          </cell>
          <cell r="H285" t="str">
            <v>ЗИФ-СВЭ-65/0,4 ШМ-Н</v>
          </cell>
          <cell r="I285" t="str">
            <v>ЗИФ-СВЭ-60,1/0,4 ШМ-Н. Компрессорная станция (АРМ49-250ШМ-Н)</v>
          </cell>
          <cell r="J285" t="str">
            <v>Компрессор ЗИФ. Станция компрессорная электрическая ЗИФ-СВЭ-60,1/0,4 ШМ-Н</v>
          </cell>
          <cell r="K285" t="str">
            <v>Компрессор ЗИФ 250 кВт, 60,1 м3/мин, 4 бар винтовой, низкобарный. ЗИФ-СВЭ-65/0,4 ШМ-Н</v>
          </cell>
          <cell r="L285">
            <v>60.1</v>
          </cell>
          <cell r="O285">
            <v>0</v>
          </cell>
          <cell r="P285">
            <v>4</v>
          </cell>
          <cell r="R285">
            <v>250</v>
          </cell>
          <cell r="AD285" t="str">
            <v>В помещении</v>
          </cell>
          <cell r="AJ285" t="str">
            <v>Воздушное</v>
          </cell>
          <cell r="AM285" t="str">
            <v>Воздух</v>
          </cell>
          <cell r="AZ285" t="str">
            <v>На раме, в кожухе</v>
          </cell>
          <cell r="BA285" t="str">
            <v>прямой</v>
          </cell>
          <cell r="BB285" t="str">
            <v>Электрический</v>
          </cell>
          <cell r="BC285" t="str">
            <v>Винтовой</v>
          </cell>
          <cell r="BD285" t="str">
            <v>Маслозаполненный</v>
          </cell>
          <cell r="BE285" t="str">
            <v>Асинхронный</v>
          </cell>
          <cell r="BF285" t="str">
            <v>Дросселирование на всасывании + пуск-остановка</v>
          </cell>
          <cell r="BG285" t="str">
            <v>Звезда-треугольник (Y-△)</v>
          </cell>
          <cell r="BH285" t="str">
            <v>Нет</v>
          </cell>
          <cell r="BP285" t="str">
            <v>F</v>
          </cell>
          <cell r="BQ285" t="str">
            <v>IE3</v>
          </cell>
          <cell r="CC285" t="str">
            <v>64 р. д.</v>
          </cell>
          <cell r="CD285" t="str">
            <v>по запросу</v>
          </cell>
        </row>
        <row r="286">
          <cell r="G286" t="str">
            <v>ЗИФ-00030802</v>
          </cell>
          <cell r="H286" t="str">
            <v>ЗИФ-СВЭ-50/0,5 ШМ-Н</v>
          </cell>
          <cell r="I286" t="str">
            <v>ЗИФ-СВЭ-50,0/0,5 ШМ-Н. Компрессорная станция (АРМ49-250ШМ-Н)</v>
          </cell>
          <cell r="J286" t="str">
            <v>Компрессор ЗИФ. Станция компрессорная электрическая ЗИФ-СВЭ-50,0/0,5 ШМ-Н</v>
          </cell>
          <cell r="K286" t="str">
            <v>Компрессор ЗИФ 250 кВт, 50 м3/мин, 5 бар винтовой, низкобарный. ЗИФ-СВЭ-50/0,5 ШМ-Н</v>
          </cell>
          <cell r="L286">
            <v>50</v>
          </cell>
          <cell r="O286">
            <v>0</v>
          </cell>
          <cell r="P286">
            <v>5</v>
          </cell>
          <cell r="R286">
            <v>250</v>
          </cell>
          <cell r="AD286" t="str">
            <v>В помещении</v>
          </cell>
          <cell r="AJ286" t="str">
            <v>Воздушное</v>
          </cell>
          <cell r="AM286" t="str">
            <v>Воздух</v>
          </cell>
          <cell r="AZ286" t="str">
            <v>На раме, в кожухе</v>
          </cell>
          <cell r="BA286" t="str">
            <v>прямой</v>
          </cell>
          <cell r="BB286" t="str">
            <v>Электрический</v>
          </cell>
          <cell r="BC286" t="str">
            <v>Винтовой</v>
          </cell>
          <cell r="BD286" t="str">
            <v>Маслозаполненный</v>
          </cell>
          <cell r="BE286" t="str">
            <v>Асинхронный</v>
          </cell>
          <cell r="BF286" t="str">
            <v>Дросселирование на всасывании + пуск-остановка</v>
          </cell>
          <cell r="BG286" t="str">
            <v>Звезда-треугольник (Y-△)</v>
          </cell>
          <cell r="BH286" t="str">
            <v>Нет</v>
          </cell>
          <cell r="BP286" t="str">
            <v>F</v>
          </cell>
          <cell r="BQ286" t="str">
            <v>IE3</v>
          </cell>
          <cell r="CC286" t="str">
            <v>64 р. д.</v>
          </cell>
          <cell r="CD286" t="str">
            <v>по запросу</v>
          </cell>
        </row>
        <row r="287">
          <cell r="G287" t="str">
            <v>02.05.02. Электрические низкобарные 22 - 250 кВт с частотным регулированием</v>
          </cell>
        </row>
        <row r="288">
          <cell r="G288" t="str">
            <v>ЗИФ-00030803</v>
          </cell>
          <cell r="H288" t="str">
            <v>ЗИФ-СВЭ-6,4/0,3 ШМЧ-Н</v>
          </cell>
          <cell r="I288" t="str">
            <v>ЗИФ-СВЭ-6,4/0,3 ШМЧ-Н. Компрессорная станция (АРМ49-22ШМЧ-Н)</v>
          </cell>
          <cell r="J288" t="str">
            <v>Компрессор ЗИФ. Станция компрессорная электрическая ЗИФ-СВЭ-6,4/0,3 ШМЧ-Н</v>
          </cell>
          <cell r="K288" t="str">
            <v>Компрессор ЗИФ 22 кВт, 6,4 м3/мин, 3 бар винтовой, низкобарный, с частотным регулированием. ЗИФ-СВЭ-6,4/0,3 ШМ-Н</v>
          </cell>
          <cell r="L288">
            <v>6.4</v>
          </cell>
          <cell r="O288">
            <v>0</v>
          </cell>
          <cell r="P288">
            <v>3</v>
          </cell>
          <cell r="R288">
            <v>22</v>
          </cell>
          <cell r="AD288" t="str">
            <v>В помещении</v>
          </cell>
          <cell r="AJ288" t="str">
            <v>Воздушное</v>
          </cell>
          <cell r="AM288" t="str">
            <v>Воздух</v>
          </cell>
          <cell r="AZ288" t="str">
            <v>На раме, в кожухе</v>
          </cell>
          <cell r="BA288" t="str">
            <v>прямой</v>
          </cell>
          <cell r="BB288" t="str">
            <v>Электрический</v>
          </cell>
          <cell r="BC288" t="str">
            <v>Винтовой</v>
          </cell>
          <cell r="BD288" t="str">
            <v>Маслозаполненный</v>
          </cell>
          <cell r="BE288" t="str">
            <v>Синхронный на постоянных магнитах</v>
          </cell>
          <cell r="BF288" t="str">
            <v>Частотное (ЧРП)</v>
          </cell>
          <cell r="BG288" t="str">
            <v>Плавный пуск через ЧРП</v>
          </cell>
          <cell r="BH288" t="str">
            <v>Да</v>
          </cell>
          <cell r="BP288" t="str">
            <v>F</v>
          </cell>
          <cell r="BQ288" t="str">
            <v>IE3</v>
          </cell>
          <cell r="CC288" t="str">
            <v>64 р. д.</v>
          </cell>
          <cell r="CD288" t="str">
            <v>по запросу</v>
          </cell>
        </row>
        <row r="289">
          <cell r="G289" t="str">
            <v>ЗИФ-00030804</v>
          </cell>
          <cell r="H289" t="str">
            <v>ЗИФ-СВЭ-5,5/0,4 ШМЧ-Н</v>
          </cell>
          <cell r="I289" t="str">
            <v>ЗИФ-СВЭ-5,5/0,4 ШМЧ-Н. Компрессорная станция (АРМ49-22ШМЧ-Н)</v>
          </cell>
          <cell r="J289" t="str">
            <v>Компрессор ЗИФ. Станция компрессорная электрическая ЗИФ-СВЭ-5,5/0,4 ШМЧ-Н</v>
          </cell>
          <cell r="K289" t="str">
            <v>Компрессор ЗИФ 22 кВт, 5,5 м3/мин, 4 бар винтовой, низкобарный, с частотным регулированием. ЗИФ-СВЭ-5,5/0,4 ШМ-Н</v>
          </cell>
          <cell r="L289">
            <v>5.5</v>
          </cell>
          <cell r="O289">
            <v>0</v>
          </cell>
          <cell r="P289">
            <v>4</v>
          </cell>
          <cell r="R289">
            <v>22</v>
          </cell>
          <cell r="AD289" t="str">
            <v>В помещении</v>
          </cell>
          <cell r="AJ289" t="str">
            <v>Воздушное</v>
          </cell>
          <cell r="AM289" t="str">
            <v>Воздух</v>
          </cell>
          <cell r="AZ289" t="str">
            <v>На раме, в кожухе</v>
          </cell>
          <cell r="BA289" t="str">
            <v>прямой</v>
          </cell>
          <cell r="BB289" t="str">
            <v>Электрический</v>
          </cell>
          <cell r="BC289" t="str">
            <v>Винтовой</v>
          </cell>
          <cell r="BD289" t="str">
            <v>Маслозаполненный</v>
          </cell>
          <cell r="BE289" t="str">
            <v>Синхронный на постоянных магнитах</v>
          </cell>
          <cell r="BF289" t="str">
            <v>Частотное (ЧРП)</v>
          </cell>
          <cell r="BG289" t="str">
            <v>Плавный пуск через ЧРП</v>
          </cell>
          <cell r="BH289" t="str">
            <v>Да</v>
          </cell>
          <cell r="BP289" t="str">
            <v>F</v>
          </cell>
          <cell r="BQ289" t="str">
            <v>IE3</v>
          </cell>
          <cell r="CC289" t="str">
            <v>64 р. д.</v>
          </cell>
          <cell r="CD289" t="str">
            <v>по запросу</v>
          </cell>
        </row>
        <row r="290">
          <cell r="G290" t="str">
            <v>ЗИФ-00030817</v>
          </cell>
          <cell r="H290" t="str">
            <v>ЗИФ-СВЭ-5,3/0,5 ШМЧ-Н</v>
          </cell>
          <cell r="I290" t="str">
            <v>ЗИФ-СВЭ-5,3/0,5 ШМЧ-Н. Компрессорная станция (АРМ49-22ШМЧ-Н)</v>
          </cell>
          <cell r="J290" t="str">
            <v>Компрессор ЗИФ. Станция компрессорная электрическая ЗИФ-СВЭ-5,3/0,5 ШМЧ-Н</v>
          </cell>
          <cell r="K290" t="str">
            <v>Компрессор ЗИФ 22 кВт, 5,3 м3/мин, 5 бар винтовой, низкобарный, с частотным регулированием. ЗИФ-СВЭ-5,3/0,5 ШМ-Н</v>
          </cell>
          <cell r="L290">
            <v>5.3</v>
          </cell>
          <cell r="O290">
            <v>0</v>
          </cell>
          <cell r="P290">
            <v>5</v>
          </cell>
          <cell r="R290">
            <v>22</v>
          </cell>
          <cell r="AD290" t="str">
            <v>В помещении</v>
          </cell>
          <cell r="AJ290" t="str">
            <v>Воздушное</v>
          </cell>
          <cell r="AM290" t="str">
            <v>Воздух</v>
          </cell>
          <cell r="AZ290" t="str">
            <v>На раме, в кожухе</v>
          </cell>
          <cell r="BA290" t="str">
            <v>прямой</v>
          </cell>
          <cell r="BB290" t="str">
            <v>Электрический</v>
          </cell>
          <cell r="BC290" t="str">
            <v>Винтовой</v>
          </cell>
          <cell r="BD290" t="str">
            <v>Маслозаполненный</v>
          </cell>
          <cell r="BE290" t="str">
            <v>Синхронный на постоянных магнитах</v>
          </cell>
          <cell r="BF290" t="str">
            <v>Частотное (ЧРП)</v>
          </cell>
          <cell r="BG290" t="str">
            <v>Плавный пуск через ЧРП</v>
          </cell>
          <cell r="BH290" t="str">
            <v>Да</v>
          </cell>
          <cell r="BP290" t="str">
            <v>F</v>
          </cell>
          <cell r="BQ290" t="str">
            <v>IE3</v>
          </cell>
          <cell r="CC290" t="str">
            <v>64 р. д.</v>
          </cell>
          <cell r="CD290" t="str">
            <v>по запросу</v>
          </cell>
        </row>
        <row r="291">
          <cell r="G291" t="str">
            <v>ЗИФ-00030818</v>
          </cell>
          <cell r="H291" t="str">
            <v>ЗИФ-СВЭ-9,3/0,3 ШМЧ-Н</v>
          </cell>
          <cell r="I291" t="str">
            <v>ЗИФ-СВЭ-9,3/0,3 ШМЧ-Н. Компрессорная станция (АРМ49-37ШМЧ-Н)</v>
          </cell>
          <cell r="J291" t="str">
            <v>Компрессор ЗИФ. Станция компрессорная электрическая ЗИФ-СВЭ-9,3/0,3 ШМЧ-Н</v>
          </cell>
          <cell r="K291" t="str">
            <v>Компрессор ЗИФ 37 кВт, 9,3 м3/мин, 3 бар винтовой, низкобарный, с частотным регулированием. ЗИФ-СВЭ-9,3/0,3 ШМ-Н</v>
          </cell>
          <cell r="L291">
            <v>9.3000000000000007</v>
          </cell>
          <cell r="O291">
            <v>0</v>
          </cell>
          <cell r="P291">
            <v>3</v>
          </cell>
          <cell r="R291">
            <v>37</v>
          </cell>
          <cell r="AD291" t="str">
            <v>В помещении</v>
          </cell>
          <cell r="AJ291" t="str">
            <v>Воздушное</v>
          </cell>
          <cell r="AM291" t="str">
            <v>Воздух</v>
          </cell>
          <cell r="AZ291" t="str">
            <v>На раме, в кожухе</v>
          </cell>
          <cell r="BA291" t="str">
            <v>прямой</v>
          </cell>
          <cell r="BB291" t="str">
            <v>Электрический</v>
          </cell>
          <cell r="BC291" t="str">
            <v>Винтовой</v>
          </cell>
          <cell r="BD291" t="str">
            <v>Маслозаполненный</v>
          </cell>
          <cell r="BE291" t="str">
            <v>Синхронный на постоянных магнитах</v>
          </cell>
          <cell r="BF291" t="str">
            <v>Частотное (ЧРП)</v>
          </cell>
          <cell r="BG291" t="str">
            <v>Плавный пуск через ЧРП</v>
          </cell>
          <cell r="BH291" t="str">
            <v>Да</v>
          </cell>
          <cell r="BP291" t="str">
            <v>F</v>
          </cell>
          <cell r="BQ291" t="str">
            <v>IE3</v>
          </cell>
          <cell r="CC291" t="str">
            <v>64 р. д.</v>
          </cell>
          <cell r="CD291" t="str">
            <v>по запросу</v>
          </cell>
        </row>
        <row r="292">
          <cell r="G292" t="str">
            <v>ЗИФ-00030819</v>
          </cell>
          <cell r="H292" t="str">
            <v>ЗИФ-СВЭ-7,2/0,4 ШМЧ-Н</v>
          </cell>
          <cell r="I292" t="str">
            <v>ЗИФ-СВЭ-7,2/0,4 ШМЧ-Н. Компрессорная станция (АРМ49-37ШМЧ-Н)</v>
          </cell>
          <cell r="J292" t="str">
            <v>Компрессор ЗИФ. Станция компрессорная электрическая ЗИФ-СВЭ-7,2/0,4 ШМЧ-Н</v>
          </cell>
          <cell r="K292" t="str">
            <v>Компрессор ЗИФ 37 кВт, 7,2 м3/мин, 4 бар винтовой, низкобарный, с частотным регулированием. ЗИФ-СВЭ-7,2/0,4 ШМ-Н</v>
          </cell>
          <cell r="L292">
            <v>7.2</v>
          </cell>
          <cell r="O292">
            <v>0</v>
          </cell>
          <cell r="P292">
            <v>4</v>
          </cell>
          <cell r="R292">
            <v>37</v>
          </cell>
          <cell r="AD292" t="str">
            <v>В помещении</v>
          </cell>
          <cell r="AJ292" t="str">
            <v>Воздушное</v>
          </cell>
          <cell r="AM292" t="str">
            <v>Воздух</v>
          </cell>
          <cell r="AZ292" t="str">
            <v>На раме, в кожухе</v>
          </cell>
          <cell r="BA292" t="str">
            <v>прямой</v>
          </cell>
          <cell r="BB292" t="str">
            <v>Электрический</v>
          </cell>
          <cell r="BC292" t="str">
            <v>Винтовой</v>
          </cell>
          <cell r="BD292" t="str">
            <v>Маслозаполненный</v>
          </cell>
          <cell r="BE292" t="str">
            <v>Синхронный на постоянных магнитах</v>
          </cell>
          <cell r="BF292" t="str">
            <v>Частотное (ЧРП)</v>
          </cell>
          <cell r="BG292" t="str">
            <v>Плавный пуск через ЧРП</v>
          </cell>
          <cell r="BH292" t="str">
            <v>Да</v>
          </cell>
          <cell r="BP292" t="str">
            <v>F</v>
          </cell>
          <cell r="BQ292" t="str">
            <v>IE3</v>
          </cell>
          <cell r="CC292" t="str">
            <v>64 р. д.</v>
          </cell>
          <cell r="CD292" t="str">
            <v>по запросу</v>
          </cell>
        </row>
        <row r="293">
          <cell r="G293" t="str">
            <v>ЗИФ-00030820</v>
          </cell>
          <cell r="H293" t="str">
            <v>ЗИФ-СВЭ-7/0,5 ШМЧ-Н</v>
          </cell>
          <cell r="I293" t="str">
            <v>ЗИФ-СВЭ-7,0/0,5 ШМЧ-Н. Компрессорная станция (АРМ49-37ШМЧ-Н)</v>
          </cell>
          <cell r="J293" t="str">
            <v>Компрессор ЗИФ. Станция компрессорная электрическая ЗИФ-СВЭ-7,0/0,5 ШМЧ-Н</v>
          </cell>
          <cell r="K293" t="str">
            <v>Компрессор ЗИФ 37 кВт, 7 м3/мин, 5 бар винтовой, низкобарный, с частотным регулированием. ЗИФ-СВЭ-7/0,5 ШМ-Н</v>
          </cell>
          <cell r="L293">
            <v>7</v>
          </cell>
          <cell r="O293">
            <v>0</v>
          </cell>
          <cell r="P293">
            <v>5</v>
          </cell>
          <cell r="R293">
            <v>37</v>
          </cell>
          <cell r="AD293" t="str">
            <v>В помещении</v>
          </cell>
          <cell r="AJ293" t="str">
            <v>Воздушное</v>
          </cell>
          <cell r="AM293" t="str">
            <v>Воздух</v>
          </cell>
          <cell r="AZ293" t="str">
            <v>На раме, в кожухе</v>
          </cell>
          <cell r="BA293" t="str">
            <v>прямой</v>
          </cell>
          <cell r="BB293" t="str">
            <v>Электрический</v>
          </cell>
          <cell r="BC293" t="str">
            <v>Винтовой</v>
          </cell>
          <cell r="BD293" t="str">
            <v>Маслозаполненный</v>
          </cell>
          <cell r="BE293" t="str">
            <v>Синхронный на постоянных магнитах</v>
          </cell>
          <cell r="BF293" t="str">
            <v>Частотное (ЧРП)</v>
          </cell>
          <cell r="BG293" t="str">
            <v>Плавный пуск через ЧРП</v>
          </cell>
          <cell r="BH293" t="str">
            <v>Да</v>
          </cell>
          <cell r="BP293" t="str">
            <v>F</v>
          </cell>
          <cell r="BQ293" t="str">
            <v>IE3</v>
          </cell>
          <cell r="CC293" t="str">
            <v>64 р. д.</v>
          </cell>
          <cell r="CD293" t="str">
            <v>по запросу</v>
          </cell>
        </row>
        <row r="294">
          <cell r="G294" t="str">
            <v>ЗИФ-00030821</v>
          </cell>
          <cell r="H294" t="str">
            <v>ЗИФ-СВЭ-11,9/0,3 ШМЧ-Н</v>
          </cell>
          <cell r="I294" t="str">
            <v>ЗИФ-СВЭ-11,9/0,3 ШМЧ-Н. Компрессорная станция (АРМ49-45ШМЧ-Н)</v>
          </cell>
          <cell r="J294" t="str">
            <v>Компрессор ЗИФ. Станция компрессорная электрическая ЗИФ-СВЭ-11,9/0,3 ШМЧ-Н</v>
          </cell>
          <cell r="K294" t="str">
            <v>Компрессор ЗИФ 45 кВт, 11,9 м3/мин, 3 бар винтовой, низкобарный, с частотным регулированием. ЗИФ-СВЭ-11,9/0,3 ШМ-Н</v>
          </cell>
          <cell r="L294">
            <v>11.9</v>
          </cell>
          <cell r="O294">
            <v>0</v>
          </cell>
          <cell r="P294">
            <v>3</v>
          </cell>
          <cell r="R294">
            <v>45</v>
          </cell>
          <cell r="AD294" t="str">
            <v>В помещении</v>
          </cell>
          <cell r="AJ294" t="str">
            <v>Воздушное</v>
          </cell>
          <cell r="AM294" t="str">
            <v>Воздух</v>
          </cell>
          <cell r="AZ294" t="str">
            <v>На раме, в кожухе</v>
          </cell>
          <cell r="BA294" t="str">
            <v>прямой</v>
          </cell>
          <cell r="BB294" t="str">
            <v>Электрический</v>
          </cell>
          <cell r="BC294" t="str">
            <v>Винтовой</v>
          </cell>
          <cell r="BD294" t="str">
            <v>Маслозаполненный</v>
          </cell>
          <cell r="BE294" t="str">
            <v>Синхронный на постоянных магнитах</v>
          </cell>
          <cell r="BF294" t="str">
            <v>Частотное (ЧРП)</v>
          </cell>
          <cell r="BG294" t="str">
            <v>Плавный пуск через ЧРП</v>
          </cell>
          <cell r="BH294" t="str">
            <v>Да</v>
          </cell>
          <cell r="BP294" t="str">
            <v>F</v>
          </cell>
          <cell r="BQ294" t="str">
            <v>IE3</v>
          </cell>
          <cell r="CC294" t="str">
            <v>64 р. д.</v>
          </cell>
          <cell r="CD294" t="str">
            <v>по запросу</v>
          </cell>
        </row>
        <row r="295">
          <cell r="G295" t="str">
            <v>ЗИФ-00030822</v>
          </cell>
          <cell r="H295" t="str">
            <v>ЗИФ-СВЭ-9,4/0,4 ШМЧ-Н</v>
          </cell>
          <cell r="I295" t="str">
            <v>ЗИФ-СВЭ-9,4/0,4 ШМЧ-Н. Компрессорная станция (АРМ49-45ШМЧ-Н)</v>
          </cell>
          <cell r="J295" t="str">
            <v>Компрессор ЗИФ. Станция компрессорная электрическая ЗИФ-СВЭ-9,4/0,4 ШМЧ-Н</v>
          </cell>
          <cell r="K295" t="str">
            <v>Компрессор ЗИФ 45 кВт, 9,4 м3/мин, 4 бар винтовой, низкобарный, с частотным регулированием. ЗИФ-СВЭ-9,4/0,4 ШМ-Н</v>
          </cell>
          <cell r="L295">
            <v>9.4</v>
          </cell>
          <cell r="O295">
            <v>0</v>
          </cell>
          <cell r="P295">
            <v>4</v>
          </cell>
          <cell r="R295">
            <v>45</v>
          </cell>
          <cell r="AD295" t="str">
            <v>В помещении</v>
          </cell>
          <cell r="AJ295" t="str">
            <v>Воздушное</v>
          </cell>
          <cell r="AM295" t="str">
            <v>Воздух</v>
          </cell>
          <cell r="AZ295" t="str">
            <v>На раме, в кожухе</v>
          </cell>
          <cell r="BA295" t="str">
            <v>прямой</v>
          </cell>
          <cell r="BB295" t="str">
            <v>Электрический</v>
          </cell>
          <cell r="BC295" t="str">
            <v>Винтовой</v>
          </cell>
          <cell r="BD295" t="str">
            <v>Маслозаполненный</v>
          </cell>
          <cell r="BE295" t="str">
            <v>Синхронный на постоянных магнитах</v>
          </cell>
          <cell r="BF295" t="str">
            <v>Частотное (ЧРП)</v>
          </cell>
          <cell r="BG295" t="str">
            <v>Плавный пуск через ЧРП</v>
          </cell>
          <cell r="BH295" t="str">
            <v>Да</v>
          </cell>
          <cell r="BP295" t="str">
            <v>F</v>
          </cell>
          <cell r="BQ295" t="str">
            <v>IE3</v>
          </cell>
          <cell r="CC295" t="str">
            <v>64 р. д.</v>
          </cell>
          <cell r="CD295" t="str">
            <v>по запросу</v>
          </cell>
        </row>
        <row r="296">
          <cell r="G296" t="str">
            <v>ЗИФ-00030823</v>
          </cell>
          <cell r="H296" t="str">
            <v>ЗИФ-СВЭ-9/0,5 ШМЧ-Н</v>
          </cell>
          <cell r="I296" t="str">
            <v>ЗИФ-СВЭ-9,0/0,5 ШМЧ-Н. Компрессорная станция (АРМ49-45ШМЧ-Н)</v>
          </cell>
          <cell r="J296" t="str">
            <v>Компрессор ЗИФ. Станция компрессорная электрическая ЗИФ-СВЭ-9,0/0,5 ШМЧ-Н</v>
          </cell>
          <cell r="K296" t="str">
            <v>Компрессор ЗИФ 45 кВт, 9 м3/мин, 5 бар винтовой, низкобарный, с частотным регулированием. ЗИФ-СВЭ-9/0,5 ШМ-Н</v>
          </cell>
          <cell r="L296">
            <v>9</v>
          </cell>
          <cell r="O296">
            <v>0</v>
          </cell>
          <cell r="P296">
            <v>5</v>
          </cell>
          <cell r="R296">
            <v>45</v>
          </cell>
          <cell r="AD296" t="str">
            <v>В помещении</v>
          </cell>
          <cell r="AJ296" t="str">
            <v>Воздушное</v>
          </cell>
          <cell r="AM296" t="str">
            <v>Воздух</v>
          </cell>
          <cell r="AZ296" t="str">
            <v>На раме, в кожухе</v>
          </cell>
          <cell r="BA296" t="str">
            <v>прямой</v>
          </cell>
          <cell r="BB296" t="str">
            <v>Электрический</v>
          </cell>
          <cell r="BC296" t="str">
            <v>Винтовой</v>
          </cell>
          <cell r="BD296" t="str">
            <v>Маслозаполненный</v>
          </cell>
          <cell r="BE296" t="str">
            <v>Синхронный на постоянных магнитах</v>
          </cell>
          <cell r="BF296" t="str">
            <v>Частотное (ЧРП)</v>
          </cell>
          <cell r="BG296" t="str">
            <v>Плавный пуск через ЧРП</v>
          </cell>
          <cell r="BH296" t="str">
            <v>Да</v>
          </cell>
          <cell r="BP296" t="str">
            <v>F</v>
          </cell>
          <cell r="BQ296" t="str">
            <v>IE3</v>
          </cell>
          <cell r="CC296" t="str">
            <v>64 р. д.</v>
          </cell>
          <cell r="CD296" t="str">
            <v>по запросу</v>
          </cell>
        </row>
        <row r="297">
          <cell r="G297" t="str">
            <v>ЗИФ-00030824</v>
          </cell>
          <cell r="H297" t="str">
            <v>ЗИФ-СВЭ-15,2/0,3 ШМЧ-Н</v>
          </cell>
          <cell r="I297" t="str">
            <v>ЗИФ-СВЭ-15,2/0,3 ШМЧ-Н. Компрессорная станция (АРМ49-55ШМЧ-Н)</v>
          </cell>
          <cell r="J297" t="str">
            <v>Компрессор ЗИФ. Станция компрессорная электрическая ЗИФ-СВЭ-15,2/0,3 ШМЧ-Н</v>
          </cell>
          <cell r="K297" t="str">
            <v>Компрессор ЗИФ 55 кВт, 15,2 м3/мин, 3 бар винтовой, низкобарный, с частотным регулированием. ЗИФ-СВЭ-15,2/0,3 ШМ-Н</v>
          </cell>
          <cell r="L297">
            <v>15.2</v>
          </cell>
          <cell r="O297">
            <v>0</v>
          </cell>
          <cell r="P297">
            <v>3</v>
          </cell>
          <cell r="R297">
            <v>55</v>
          </cell>
          <cell r="AD297" t="str">
            <v>В помещении</v>
          </cell>
          <cell r="AJ297" t="str">
            <v>Воздушное</v>
          </cell>
          <cell r="AM297" t="str">
            <v>Воздух</v>
          </cell>
          <cell r="AZ297" t="str">
            <v>На раме, в кожухе</v>
          </cell>
          <cell r="BA297" t="str">
            <v>прямой</v>
          </cell>
          <cell r="BB297" t="str">
            <v>Электрический</v>
          </cell>
          <cell r="BC297" t="str">
            <v>Винтовой</v>
          </cell>
          <cell r="BD297" t="str">
            <v>Маслозаполненный</v>
          </cell>
          <cell r="BE297" t="str">
            <v>Синхронный на постоянных магнитах</v>
          </cell>
          <cell r="BF297" t="str">
            <v>Частотное (ЧРП)</v>
          </cell>
          <cell r="BG297" t="str">
            <v>Плавный пуск через ЧРП</v>
          </cell>
          <cell r="BH297" t="str">
            <v>Да</v>
          </cell>
          <cell r="BP297" t="str">
            <v>F</v>
          </cell>
          <cell r="BQ297" t="str">
            <v>IE3</v>
          </cell>
          <cell r="CC297" t="str">
            <v>64 р. д.</v>
          </cell>
          <cell r="CD297" t="str">
            <v>по запросу</v>
          </cell>
        </row>
        <row r="298">
          <cell r="G298" t="str">
            <v>ЗИФ-00030825</v>
          </cell>
          <cell r="H298" t="str">
            <v>ЗИФ-СВЭ-13/0,4 ШМЧ-Н</v>
          </cell>
          <cell r="I298" t="str">
            <v>ЗИФ-СВЭ-13,0/0,4 ШМЧ-Н. Компрессорная станция (АРМ49-55ШМЧ-Н)</v>
          </cell>
          <cell r="J298" t="str">
            <v>Компрессор ЗИФ. Станция компрессорная электрическая ЗИФ-СВЭ-13,0/0,4 ШМЧ-Н</v>
          </cell>
          <cell r="K298" t="str">
            <v>Компрессор ЗИФ 55 кВт, 13 м3/мин, 4 бар винтовой, низкобарный, с частотным регулированием. ЗИФ-СВЭ-13/0,4 ШМ-Н</v>
          </cell>
          <cell r="L298">
            <v>13</v>
          </cell>
          <cell r="O298">
            <v>0</v>
          </cell>
          <cell r="P298">
            <v>4</v>
          </cell>
          <cell r="R298">
            <v>55</v>
          </cell>
          <cell r="AD298" t="str">
            <v>В помещении</v>
          </cell>
          <cell r="AJ298" t="str">
            <v>Воздушное</v>
          </cell>
          <cell r="AM298" t="str">
            <v>Воздух</v>
          </cell>
          <cell r="AZ298" t="str">
            <v>На раме, в кожухе</v>
          </cell>
          <cell r="BA298" t="str">
            <v>прямой</v>
          </cell>
          <cell r="BB298" t="str">
            <v>Электрический</v>
          </cell>
          <cell r="BC298" t="str">
            <v>Винтовой</v>
          </cell>
          <cell r="BD298" t="str">
            <v>Маслозаполненный</v>
          </cell>
          <cell r="BE298" t="str">
            <v>Синхронный на постоянных магнитах</v>
          </cell>
          <cell r="BF298" t="str">
            <v>Частотное (ЧРП)</v>
          </cell>
          <cell r="BG298" t="str">
            <v>Плавный пуск через ЧРП</v>
          </cell>
          <cell r="BH298" t="str">
            <v>Да</v>
          </cell>
          <cell r="BP298" t="str">
            <v>F</v>
          </cell>
          <cell r="BQ298" t="str">
            <v>IE3</v>
          </cell>
          <cell r="CC298" t="str">
            <v>64 р. д.</v>
          </cell>
          <cell r="CD298" t="str">
            <v>по запросу</v>
          </cell>
        </row>
        <row r="299">
          <cell r="G299" t="str">
            <v>ЗИФ-00030826</v>
          </cell>
          <cell r="H299" t="str">
            <v>ЗИФ-СВЭ-12/0,5 ШМЧ-Н</v>
          </cell>
          <cell r="I299" t="str">
            <v>ЗИФ-СВЭ-12,0/0,5 ШМЧ-Н. Компрессорная станция (АРМ49-55ШМЧ-Н)</v>
          </cell>
          <cell r="J299" t="str">
            <v>Компрессор ЗИФ. Станция компрессорная электрическая ЗИФ-СВЭ-12,0/0,5 ШМЧ-Н</v>
          </cell>
          <cell r="K299" t="str">
            <v>Компрессор ЗИФ 55 кВт, 12 м3/мин, 5 бар винтовой, низкобарный, с частотным регулированием. ЗИФ-СВЭ-12/0,5 ШМ-Н</v>
          </cell>
          <cell r="L299">
            <v>12</v>
          </cell>
          <cell r="O299">
            <v>0</v>
          </cell>
          <cell r="P299">
            <v>5</v>
          </cell>
          <cell r="R299">
            <v>55</v>
          </cell>
          <cell r="AD299" t="str">
            <v>В помещении</v>
          </cell>
          <cell r="AJ299" t="str">
            <v>Воздушное</v>
          </cell>
          <cell r="AM299" t="str">
            <v>Воздух</v>
          </cell>
          <cell r="AZ299" t="str">
            <v>На раме, в кожухе</v>
          </cell>
          <cell r="BA299" t="str">
            <v>прямой</v>
          </cell>
          <cell r="BB299" t="str">
            <v>Электрический</v>
          </cell>
          <cell r="BC299" t="str">
            <v>Винтовой</v>
          </cell>
          <cell r="BD299" t="str">
            <v>Маслозаполненный</v>
          </cell>
          <cell r="BE299" t="str">
            <v>Синхронный на постоянных магнитах</v>
          </cell>
          <cell r="BF299" t="str">
            <v>Частотное (ЧРП)</v>
          </cell>
          <cell r="BG299" t="str">
            <v>Плавный пуск через ЧРП</v>
          </cell>
          <cell r="BH299" t="str">
            <v>Да</v>
          </cell>
          <cell r="BP299" t="str">
            <v>F</v>
          </cell>
          <cell r="BQ299" t="str">
            <v>IE3</v>
          </cell>
          <cell r="CC299" t="str">
            <v>64 р. д.</v>
          </cell>
          <cell r="CD299" t="str">
            <v>по запросу</v>
          </cell>
        </row>
        <row r="300">
          <cell r="G300" t="str">
            <v>ЗИФ-00030827</v>
          </cell>
          <cell r="H300" t="str">
            <v>ЗИФ-СВЭ-18,8/0,3 ШМЧ-Н</v>
          </cell>
          <cell r="I300" t="str">
            <v>ЗИФ-СВЭ-18,8/0,3 ШМЧ-Н. Компрессорная станция (АРМ49-75ШМЧ-Н)</v>
          </cell>
          <cell r="J300" t="str">
            <v>Компрессор ЗИФ. Станция компрессорная электрическая ЗИФ-СВЭ-18,8/0,3 ШМЧ-Н</v>
          </cell>
          <cell r="K300" t="str">
            <v>Компрессор ЗИФ 75 кВт, 18,8 м3/мин, 3 бар винтовой, низкобарный, с частотным регулированием. ЗИФ-СВЭ-18,8/0,3 ШМ-Н</v>
          </cell>
          <cell r="L300">
            <v>18.8</v>
          </cell>
          <cell r="O300">
            <v>0</v>
          </cell>
          <cell r="P300">
            <v>3</v>
          </cell>
          <cell r="R300">
            <v>75</v>
          </cell>
          <cell r="AD300" t="str">
            <v>В помещении</v>
          </cell>
          <cell r="AJ300" t="str">
            <v>Воздушное</v>
          </cell>
          <cell r="AM300" t="str">
            <v>Воздух</v>
          </cell>
          <cell r="AS300">
            <v>190</v>
          </cell>
          <cell r="AZ300" t="str">
            <v>На раме, в кожухе</v>
          </cell>
          <cell r="BA300" t="str">
            <v>прямой</v>
          </cell>
          <cell r="BB300" t="str">
            <v>Электрический</v>
          </cell>
          <cell r="BC300" t="str">
            <v>Винтовой</v>
          </cell>
          <cell r="BD300" t="str">
            <v>Маслозаполненный</v>
          </cell>
          <cell r="BE300" t="str">
            <v>Синхронный на постоянных магнитах</v>
          </cell>
          <cell r="BF300" t="str">
            <v>Частотное (ЧРП)</v>
          </cell>
          <cell r="BG300" t="str">
            <v>Плавный пуск через ЧРП</v>
          </cell>
          <cell r="BH300" t="str">
            <v>Да</v>
          </cell>
          <cell r="BP300" t="str">
            <v>F</v>
          </cell>
          <cell r="BQ300" t="str">
            <v>IE3</v>
          </cell>
          <cell r="CC300" t="str">
            <v>64 р. д.</v>
          </cell>
          <cell r="CD300" t="str">
            <v>по запросу</v>
          </cell>
        </row>
        <row r="301">
          <cell r="G301" t="str">
            <v>ЗИФ-00030828</v>
          </cell>
          <cell r="H301" t="str">
            <v>ЗИФ-СВЭ-17,5/0,4 ШМЧ-Н</v>
          </cell>
          <cell r="I301" t="str">
            <v>ЗИФ-СВЭ-17,5/0,4 ШМЧ-Н. Компрессорная станция (АРМ49-75ШМЧ-Н)</v>
          </cell>
          <cell r="J301" t="str">
            <v>Компрессор ЗИФ. Станция компрессорная электрическая ЗИФ-СВЭ-17,5/0,4 ШМЧ-Н</v>
          </cell>
          <cell r="K301" t="str">
            <v>Компрессор ЗИФ 75 кВт, 17,5 м3/мин, 4 бар винтовой, низкобарный, с частотным регулированием. ЗИФ-СВЭ-17,5/0,4 ШМ-Н</v>
          </cell>
          <cell r="L301">
            <v>17.5</v>
          </cell>
          <cell r="O301">
            <v>0</v>
          </cell>
          <cell r="P301">
            <v>4</v>
          </cell>
          <cell r="R301">
            <v>75</v>
          </cell>
          <cell r="AD301" t="str">
            <v>В помещении</v>
          </cell>
          <cell r="AJ301" t="str">
            <v>Воздушное</v>
          </cell>
          <cell r="AM301" t="str">
            <v>Воздух</v>
          </cell>
          <cell r="AZ301" t="str">
            <v>На раме, в кожухе</v>
          </cell>
          <cell r="BA301" t="str">
            <v>прямой</v>
          </cell>
          <cell r="BB301" t="str">
            <v>Электрический</v>
          </cell>
          <cell r="BC301" t="str">
            <v>Винтовой</v>
          </cell>
          <cell r="BD301" t="str">
            <v>Маслозаполненный</v>
          </cell>
          <cell r="BE301" t="str">
            <v>Синхронный на постоянных магнитах</v>
          </cell>
          <cell r="BF301" t="str">
            <v>Частотное (ЧРП)</v>
          </cell>
          <cell r="BG301" t="str">
            <v>Плавный пуск через ЧРП</v>
          </cell>
          <cell r="BH301" t="str">
            <v>Да</v>
          </cell>
          <cell r="BP301" t="str">
            <v>F</v>
          </cell>
          <cell r="BQ301" t="str">
            <v>IE3</v>
          </cell>
          <cell r="CC301" t="str">
            <v>64 р. д.</v>
          </cell>
          <cell r="CD301" t="str">
            <v>по запросу</v>
          </cell>
        </row>
        <row r="302">
          <cell r="G302" t="str">
            <v>ЗИФ-00030829</v>
          </cell>
          <cell r="H302" t="str">
            <v>ЗИФ-СВЭ-15/0,5 ШМЧ-Н</v>
          </cell>
          <cell r="I302" t="str">
            <v>ЗИФ-СВЭ-15,0/0,5 ШМЧ-Н. Компрессорная станция (АРМ49-75ШМЧ-Н)</v>
          </cell>
          <cell r="J302" t="str">
            <v>Компрессор ЗИФ. Станция компрессорная электрическая ЗИФ-СВЭ-15,0/0,5 ШМЧ-Н</v>
          </cell>
          <cell r="K302" t="str">
            <v>Компрессор ЗИФ 75 кВт, 15 м3/мин, 5 бар винтовой, низкобарный, с частотным регулированием. ЗИФ-СВЭ-15/0,5 ШМ-Н</v>
          </cell>
          <cell r="L302">
            <v>15</v>
          </cell>
          <cell r="O302">
            <v>0</v>
          </cell>
          <cell r="P302">
            <v>5</v>
          </cell>
          <cell r="R302">
            <v>75</v>
          </cell>
          <cell r="AD302" t="str">
            <v>В помещении</v>
          </cell>
          <cell r="AJ302" t="str">
            <v>Воздушное</v>
          </cell>
          <cell r="AM302" t="str">
            <v>Воздух</v>
          </cell>
          <cell r="AZ302" t="str">
            <v>На раме, в кожухе</v>
          </cell>
          <cell r="BA302" t="str">
            <v>прямой</v>
          </cell>
          <cell r="BB302" t="str">
            <v>Электрический</v>
          </cell>
          <cell r="BC302" t="str">
            <v>Винтовой</v>
          </cell>
          <cell r="BD302" t="str">
            <v>Маслозаполненный</v>
          </cell>
          <cell r="BE302" t="str">
            <v>Синхронный на постоянных магнитах</v>
          </cell>
          <cell r="BF302" t="str">
            <v>Частотное (ЧРП)</v>
          </cell>
          <cell r="BG302" t="str">
            <v>Плавный пуск через ЧРП</v>
          </cell>
          <cell r="BH302" t="str">
            <v>Да</v>
          </cell>
          <cell r="BP302" t="str">
            <v>F</v>
          </cell>
          <cell r="BQ302" t="str">
            <v>IE3</v>
          </cell>
          <cell r="CC302" t="str">
            <v>64 р. д.</v>
          </cell>
          <cell r="CD302" t="str">
            <v>по запросу</v>
          </cell>
        </row>
        <row r="303">
          <cell r="G303" t="str">
            <v>ЗИФ-00030830</v>
          </cell>
          <cell r="H303" t="str">
            <v>ЗИФ-СВЭ-24,2/0,3 ШМЧ-Н</v>
          </cell>
          <cell r="I303" t="str">
            <v>ЗИФ-СВЭ-24,2/0,3 ШМЧ-Н. Компрессорная станция (АРМ49-90ШМЧ-Н)</v>
          </cell>
          <cell r="J303" t="str">
            <v>Компрессор ЗИФ. Станция компрессорная электрическая ЗИФ-СВЭ-24,2/0,3 ШМЧ-Н</v>
          </cell>
          <cell r="K303" t="str">
            <v>Компрессор ЗИФ 90 кВт, 24,2 м3/мин, 3 бар винтовой, низкобарный, с частотным регулированием. ЗИФ-СВЭ-24,2/0,3 ШМ-Н</v>
          </cell>
          <cell r="L303">
            <v>24.2</v>
          </cell>
          <cell r="O303">
            <v>0</v>
          </cell>
          <cell r="P303">
            <v>3</v>
          </cell>
          <cell r="R303">
            <v>90</v>
          </cell>
          <cell r="AD303" t="str">
            <v>В помещении</v>
          </cell>
          <cell r="AJ303" t="str">
            <v>Воздушное</v>
          </cell>
          <cell r="AM303" t="str">
            <v>Воздух</v>
          </cell>
          <cell r="AZ303" t="str">
            <v>На раме, в кожухе</v>
          </cell>
          <cell r="BA303" t="str">
            <v>прямой</v>
          </cell>
          <cell r="BB303" t="str">
            <v>Электрический</v>
          </cell>
          <cell r="BC303" t="str">
            <v>Винтовой</v>
          </cell>
          <cell r="BD303" t="str">
            <v>Маслозаполненный</v>
          </cell>
          <cell r="BE303" t="str">
            <v>Синхронный на постоянных магнитах</v>
          </cell>
          <cell r="BF303" t="str">
            <v>Частотное (ЧРП)</v>
          </cell>
          <cell r="BG303" t="str">
            <v>Плавный пуск через ЧРП</v>
          </cell>
          <cell r="BH303" t="str">
            <v>Да</v>
          </cell>
          <cell r="BP303" t="str">
            <v>F</v>
          </cell>
          <cell r="BQ303" t="str">
            <v>IE3</v>
          </cell>
          <cell r="CC303" t="str">
            <v>64 р. д.</v>
          </cell>
          <cell r="CD303" t="str">
            <v>по запросу</v>
          </cell>
        </row>
        <row r="304">
          <cell r="G304" t="str">
            <v>ЗИФ-00030831</v>
          </cell>
          <cell r="H304" t="str">
            <v>ЗИФ-СВЭ-21,9/0,4 ШМЧ-Н</v>
          </cell>
          <cell r="I304" t="str">
            <v>ЗИФ-СВЭ-21,9/0,4 ШМЧ-Н. Компрессорная станция (АРМ49-90ШМЧ-Н)</v>
          </cell>
          <cell r="J304" t="str">
            <v>Компрессор ЗИФ. Станция компрессорная электрическая ЗИФ-СВЭ-21,9/0,4 ШМЧ-Н</v>
          </cell>
          <cell r="K304" t="str">
            <v>Компрессор ЗИФ 90 кВт, 21,9 м3/мин, 4 бар винтовой, низкобарный, с частотным регулированием. ЗИФ-СВЭ-21,9/0,4 ШМ-Н</v>
          </cell>
          <cell r="L304">
            <v>21.9</v>
          </cell>
          <cell r="O304">
            <v>0</v>
          </cell>
          <cell r="P304">
            <v>4</v>
          </cell>
          <cell r="R304">
            <v>90</v>
          </cell>
          <cell r="AD304" t="str">
            <v>В помещении</v>
          </cell>
          <cell r="AJ304" t="str">
            <v>Воздушное</v>
          </cell>
          <cell r="AM304" t="str">
            <v>Воздух</v>
          </cell>
          <cell r="AZ304" t="str">
            <v>На раме, в кожухе</v>
          </cell>
          <cell r="BA304" t="str">
            <v>прямой</v>
          </cell>
          <cell r="BB304" t="str">
            <v>Электрический</v>
          </cell>
          <cell r="BC304" t="str">
            <v>Винтовой</v>
          </cell>
          <cell r="BD304" t="str">
            <v>Маслозаполненный</v>
          </cell>
          <cell r="BE304" t="str">
            <v>Синхронный на постоянных магнитах</v>
          </cell>
          <cell r="BF304" t="str">
            <v>Частотное (ЧРП)</v>
          </cell>
          <cell r="BG304" t="str">
            <v>Плавный пуск через ЧРП</v>
          </cell>
          <cell r="BH304" t="str">
            <v>Да</v>
          </cell>
          <cell r="BP304" t="str">
            <v>F</v>
          </cell>
          <cell r="BQ304" t="str">
            <v>IE3</v>
          </cell>
          <cell r="CC304" t="str">
            <v>64 р. д.</v>
          </cell>
          <cell r="CD304" t="str">
            <v>по запросу</v>
          </cell>
        </row>
        <row r="305">
          <cell r="G305" t="str">
            <v>ЗИФ-00030832</v>
          </cell>
          <cell r="H305" t="str">
            <v>ЗИФ-СВЭ-18,8/0,5 ШМЧ-Н</v>
          </cell>
          <cell r="I305" t="str">
            <v>ЗИФ-СВЭ-18,8/0,5 ШМЧ-Н. Компрессорная станция (АРМ49-90ШМЧ-Н)</v>
          </cell>
          <cell r="J305" t="str">
            <v>Компрессор ЗИФ. Станция компрессорная электрическая ЗИФ-СВЭ-18,8/0,5 ШМЧ-Н</v>
          </cell>
          <cell r="K305" t="str">
            <v>Компрессор ЗИФ 90 кВт, 18,8 м3/мин, 5 бар винтовой, низкобарный, с частотным регулированием. ЗИФ-СВЭ-18,8/0,5 ШМ-Н</v>
          </cell>
          <cell r="L305">
            <v>18.8</v>
          </cell>
          <cell r="O305">
            <v>0</v>
          </cell>
          <cell r="P305">
            <v>5</v>
          </cell>
          <cell r="R305">
            <v>90</v>
          </cell>
          <cell r="AD305" t="str">
            <v>В помещении</v>
          </cell>
          <cell r="AJ305" t="str">
            <v>Воздушное</v>
          </cell>
          <cell r="AM305" t="str">
            <v>Воздух</v>
          </cell>
          <cell r="AZ305" t="str">
            <v>На раме, в кожухе</v>
          </cell>
          <cell r="BA305" t="str">
            <v>прямой</v>
          </cell>
          <cell r="BB305" t="str">
            <v>Электрический</v>
          </cell>
          <cell r="BC305" t="str">
            <v>Винтовой</v>
          </cell>
          <cell r="BD305" t="str">
            <v>Маслозаполненный</v>
          </cell>
          <cell r="BE305" t="str">
            <v>Синхронный на постоянных магнитах</v>
          </cell>
          <cell r="BF305" t="str">
            <v>Частотное (ЧРП)</v>
          </cell>
          <cell r="BG305" t="str">
            <v>Плавный пуск через ЧРП</v>
          </cell>
          <cell r="BH305" t="str">
            <v>Да</v>
          </cell>
          <cell r="BP305" t="str">
            <v>F</v>
          </cell>
          <cell r="BQ305" t="str">
            <v>IE3</v>
          </cell>
          <cell r="CC305" t="str">
            <v>64 р. д.</v>
          </cell>
          <cell r="CD305" t="str">
            <v>по запросу</v>
          </cell>
        </row>
        <row r="306">
          <cell r="G306" t="str">
            <v>ЗИФ-00030833</v>
          </cell>
          <cell r="H306" t="str">
            <v>ЗИФ-СВЭ-29,5/0,3 ШМЧ-Н</v>
          </cell>
          <cell r="I306" t="str">
            <v>ЗИФ-СВЭ-29,5/0,3 ШМЧ-Н. Компрессорная станция (АРМ49-110ШМЧ-Н)</v>
          </cell>
          <cell r="J306" t="str">
            <v>Компрессор ЗИФ. Станция компрессорная электрическая ЗИФ-СВЭ-29,5/0,3 ШМЧ-Н</v>
          </cell>
          <cell r="K306" t="str">
            <v>Компрессор ЗИФ 110 кВт, 29,5 м3/мин, 3 бар винтовой, низкобарный, с частотным регулированием. ЗИФ-СВЭ-29,5/0,3 ШМ-Н</v>
          </cell>
          <cell r="L306">
            <v>29.5</v>
          </cell>
          <cell r="O306">
            <v>0</v>
          </cell>
          <cell r="P306">
            <v>3</v>
          </cell>
          <cell r="R306">
            <v>110</v>
          </cell>
          <cell r="AD306" t="str">
            <v>В помещении</v>
          </cell>
          <cell r="AJ306" t="str">
            <v>Воздушное</v>
          </cell>
          <cell r="AM306" t="str">
            <v>Воздух</v>
          </cell>
          <cell r="AZ306" t="str">
            <v>На раме, в кожухе</v>
          </cell>
          <cell r="BA306" t="str">
            <v>прямой</v>
          </cell>
          <cell r="BB306" t="str">
            <v>Электрический</v>
          </cell>
          <cell r="BC306" t="str">
            <v>Винтовой</v>
          </cell>
          <cell r="BD306" t="str">
            <v>Маслозаполненный</v>
          </cell>
          <cell r="BE306" t="str">
            <v>Синхронный на постоянных магнитах</v>
          </cell>
          <cell r="BF306" t="str">
            <v>Частотное (ЧРП)</v>
          </cell>
          <cell r="BG306" t="str">
            <v>Плавный пуск через ЧРП</v>
          </cell>
          <cell r="BH306" t="str">
            <v>Да</v>
          </cell>
          <cell r="BP306" t="str">
            <v>F</v>
          </cell>
          <cell r="BQ306" t="str">
            <v>IE3</v>
          </cell>
          <cell r="CC306" t="str">
            <v>64 р. д.</v>
          </cell>
          <cell r="CD306" t="str">
            <v>по запросу</v>
          </cell>
        </row>
        <row r="307">
          <cell r="G307" t="str">
            <v>ЗИФ-00030834</v>
          </cell>
          <cell r="H307" t="str">
            <v>ЗИФ-СВЭ-24,1/0,4 ШМЧ-Н</v>
          </cell>
          <cell r="I307" t="str">
            <v>ЗИФ-СВЭ-24,1/0,4 ШМЧ-Н. Компрессорная станция (АРМ49-110ШМЧ-Н)</v>
          </cell>
          <cell r="J307" t="str">
            <v>Компрессор ЗИФ. Станция компрессорная электрическая ЗИФ-СВЭ-24,1/0,4 ШМЧ-Н</v>
          </cell>
          <cell r="K307" t="str">
            <v>Компрессор ЗИФ 110 кВт, 24,1 м3/мин, 4 бар винтовой, низкобарный, с частотным регулированием. ЗИФ-СВЭ-24,1/0,4 ШМ-Н</v>
          </cell>
          <cell r="L307">
            <v>24.1</v>
          </cell>
          <cell r="O307">
            <v>0</v>
          </cell>
          <cell r="P307">
            <v>4</v>
          </cell>
          <cell r="R307">
            <v>110</v>
          </cell>
          <cell r="AD307" t="str">
            <v>В помещении</v>
          </cell>
          <cell r="AJ307" t="str">
            <v>Воздушное</v>
          </cell>
          <cell r="AM307" t="str">
            <v>Воздух</v>
          </cell>
          <cell r="AZ307" t="str">
            <v>На раме, в кожухе</v>
          </cell>
          <cell r="BA307" t="str">
            <v>прямой</v>
          </cell>
          <cell r="BB307" t="str">
            <v>Электрический</v>
          </cell>
          <cell r="BC307" t="str">
            <v>Винтовой</v>
          </cell>
          <cell r="BD307" t="str">
            <v>Маслозаполненный</v>
          </cell>
          <cell r="BE307" t="str">
            <v>Синхронный на постоянных магнитах</v>
          </cell>
          <cell r="BF307" t="str">
            <v>Частотное (ЧРП)</v>
          </cell>
          <cell r="BG307" t="str">
            <v>Плавный пуск через ЧРП</v>
          </cell>
          <cell r="BH307" t="str">
            <v>Да</v>
          </cell>
          <cell r="BP307" t="str">
            <v>F</v>
          </cell>
          <cell r="BQ307" t="str">
            <v>IE3</v>
          </cell>
          <cell r="CC307" t="str">
            <v>64 р. д.</v>
          </cell>
          <cell r="CD307" t="str">
            <v>по запросу</v>
          </cell>
        </row>
        <row r="308">
          <cell r="G308" t="str">
            <v>ЗИФ-00030840</v>
          </cell>
          <cell r="H308" t="str">
            <v>ЗИФ-СВЭ-21,7/0,5 ШМЧ-Н</v>
          </cell>
          <cell r="I308" t="str">
            <v>ЗИФ-СВЭ-21,7/0,5 ШМЧ-Н. Компрессорная станция (АРМ49-110ШМЧ-Н)</v>
          </cell>
          <cell r="J308" t="str">
            <v>Компрессор ЗИФ. Станция компрессорная электрическая ЗИФ-СВЭ-21,7/0,5 ШМЧ-Н</v>
          </cell>
          <cell r="K308" t="str">
            <v>Компрессор ЗИФ 110 кВт, 21,7 м3/мин, 5 бар винтовой, низкобарный, с частотным регулированием. ЗИФ-СВЭ-21,7/0,5 ШМ-Н</v>
          </cell>
          <cell r="L308">
            <v>21.7</v>
          </cell>
          <cell r="O308">
            <v>0</v>
          </cell>
          <cell r="P308">
            <v>5</v>
          </cell>
          <cell r="R308">
            <v>110</v>
          </cell>
          <cell r="AD308" t="str">
            <v>В помещении</v>
          </cell>
          <cell r="AJ308" t="str">
            <v>Воздушное</v>
          </cell>
          <cell r="AM308" t="str">
            <v>Воздух</v>
          </cell>
          <cell r="AZ308" t="str">
            <v>На раме, в кожухе</v>
          </cell>
          <cell r="BA308" t="str">
            <v>прямой</v>
          </cell>
          <cell r="BB308" t="str">
            <v>Электрический</v>
          </cell>
          <cell r="BC308" t="str">
            <v>Винтовой</v>
          </cell>
          <cell r="BD308" t="str">
            <v>Маслозаполненный</v>
          </cell>
          <cell r="BE308" t="str">
            <v>Синхронный на постоянных магнитах</v>
          </cell>
          <cell r="BF308" t="str">
            <v>Частотное (ЧРП)</v>
          </cell>
          <cell r="BG308" t="str">
            <v>Плавный пуск через ЧРП</v>
          </cell>
          <cell r="BH308" t="str">
            <v>Да</v>
          </cell>
          <cell r="BP308" t="str">
            <v>F</v>
          </cell>
          <cell r="BQ308" t="str">
            <v>IE3</v>
          </cell>
          <cell r="CC308" t="str">
            <v>64 р. д.</v>
          </cell>
          <cell r="CD308" t="str">
            <v>по запросу</v>
          </cell>
        </row>
        <row r="309">
          <cell r="G309" t="str">
            <v>ЗИФ-00030841</v>
          </cell>
          <cell r="H309" t="str">
            <v>ЗИФ-СВЭ-34/0,3 ШМЧ-Н</v>
          </cell>
          <cell r="I309" t="str">
            <v>ЗИФ-СВЭ-34,0/0,3 ШМЧ-Н. Компрессорная станция (АРМ49-132ШМЧ-Н)</v>
          </cell>
          <cell r="J309" t="str">
            <v>Компрессор ЗИФ. Станция компрессорная электрическая ЗИФ-СВЭ-34,0/0,3 ШМЧ-Н</v>
          </cell>
          <cell r="K309" t="str">
            <v>Компрессор ЗИФ 132 кВт, 34 м3/мин, 3 бар винтовой, низкобарный, с частотным регулированием. ЗИФ-СВЭ-34/0,3 ШМ-Н</v>
          </cell>
          <cell r="L309">
            <v>34</v>
          </cell>
          <cell r="O309">
            <v>0</v>
          </cell>
          <cell r="P309">
            <v>3</v>
          </cell>
          <cell r="R309">
            <v>132</v>
          </cell>
          <cell r="AD309" t="str">
            <v>В помещении</v>
          </cell>
          <cell r="AJ309" t="str">
            <v>Воздушное</v>
          </cell>
          <cell r="AM309" t="str">
            <v>Воздух</v>
          </cell>
          <cell r="AZ309" t="str">
            <v>На раме, в кожухе</v>
          </cell>
          <cell r="BA309" t="str">
            <v>прямой</v>
          </cell>
          <cell r="BB309" t="str">
            <v>Электрический</v>
          </cell>
          <cell r="BC309" t="str">
            <v>Винтовой</v>
          </cell>
          <cell r="BD309" t="str">
            <v>Маслозаполненный</v>
          </cell>
          <cell r="BE309" t="str">
            <v>Синхронный на постоянных магнитах</v>
          </cell>
          <cell r="BF309" t="str">
            <v>Частотное (ЧРП)</v>
          </cell>
          <cell r="BG309" t="str">
            <v>Плавный пуск через ЧРП</v>
          </cell>
          <cell r="BH309" t="str">
            <v>Да</v>
          </cell>
          <cell r="BP309" t="str">
            <v>F</v>
          </cell>
          <cell r="BQ309" t="str">
            <v>IE3</v>
          </cell>
          <cell r="CC309" t="str">
            <v>64 р. д.</v>
          </cell>
          <cell r="CD309" t="str">
            <v>по запросу</v>
          </cell>
        </row>
        <row r="310">
          <cell r="G310" t="str">
            <v>ЗИФ-00030842</v>
          </cell>
          <cell r="H310" t="str">
            <v>ЗИФ-СВЭ-29,3/0,4 ШМЧ-Н</v>
          </cell>
          <cell r="I310" t="str">
            <v>ЗИФ-СВЭ-29,3/0,4 ШМЧ-Н. Компрессорная станция (АРМ49-132ШМЧ-Н)</v>
          </cell>
          <cell r="J310" t="str">
            <v>Компрессор ЗИФ. Станция компрессорная электрическая ЗИФ-СВЭ-29,3/0,4 ШМЧ-Н</v>
          </cell>
          <cell r="K310" t="str">
            <v>Компрессор ЗИФ 132 кВт, 29,3 м3/мин, 4 бар винтовой, низкобарный, с частотным регулированием. ЗИФ-СВЭ-29,3/0,4 ШМ-Н</v>
          </cell>
          <cell r="L310">
            <v>29.3</v>
          </cell>
          <cell r="O310">
            <v>0</v>
          </cell>
          <cell r="P310">
            <v>4</v>
          </cell>
          <cell r="R310">
            <v>132</v>
          </cell>
          <cell r="AD310" t="str">
            <v>В помещении</v>
          </cell>
          <cell r="AJ310" t="str">
            <v>Воздушное</v>
          </cell>
          <cell r="AM310" t="str">
            <v>Воздух</v>
          </cell>
          <cell r="AZ310" t="str">
            <v>На раме, в кожухе</v>
          </cell>
          <cell r="BA310" t="str">
            <v>прямой</v>
          </cell>
          <cell r="BB310" t="str">
            <v>Электрический</v>
          </cell>
          <cell r="BC310" t="str">
            <v>Винтовой</v>
          </cell>
          <cell r="BD310" t="str">
            <v>Маслозаполненный</v>
          </cell>
          <cell r="BE310" t="str">
            <v>Синхронный на постоянных магнитах</v>
          </cell>
          <cell r="BF310" t="str">
            <v>Частотное (ЧРП)</v>
          </cell>
          <cell r="BG310" t="str">
            <v>Плавный пуск через ЧРП</v>
          </cell>
          <cell r="BH310" t="str">
            <v>Да</v>
          </cell>
          <cell r="BP310" t="str">
            <v>F</v>
          </cell>
          <cell r="BQ310" t="str">
            <v>IE3</v>
          </cell>
          <cell r="CC310" t="str">
            <v>64 р. д.</v>
          </cell>
          <cell r="CD310" t="str">
            <v>по запросу</v>
          </cell>
        </row>
        <row r="311">
          <cell r="G311" t="str">
            <v>ЗИФ-00030843</v>
          </cell>
          <cell r="H311" t="str">
            <v>ЗИФ-СВЭ-27,8/0,5 ШМЧ-Н</v>
          </cell>
          <cell r="I311" t="str">
            <v>ЗИФ-СВЭ-27,8/0,5 ШМЧ-Н. Компрессорная станция (АРМ49-132ШМЧ-Н)</v>
          </cell>
          <cell r="J311" t="str">
            <v>Компрессор ЗИФ. Станция компрессорная электрическая ЗИФ-СВЭ-27,8/0,5 ШМЧ-Н</v>
          </cell>
          <cell r="K311" t="str">
            <v>Компрессор ЗИФ 132 кВт, 27,8 м3/мин, 5 бар винтовой, низкобарный, с частотным регулированием. ЗИФ-СВЭ-27,8/0,5 ШМ-Н</v>
          </cell>
          <cell r="L311">
            <v>27.8</v>
          </cell>
          <cell r="O311">
            <v>0</v>
          </cell>
          <cell r="P311">
            <v>5</v>
          </cell>
          <cell r="R311">
            <v>132</v>
          </cell>
          <cell r="AD311" t="str">
            <v>В помещении</v>
          </cell>
          <cell r="AJ311" t="str">
            <v>Воздушное</v>
          </cell>
          <cell r="AM311" t="str">
            <v>Воздух</v>
          </cell>
          <cell r="AZ311" t="str">
            <v>На раме, в кожухе</v>
          </cell>
          <cell r="BA311" t="str">
            <v>прямой</v>
          </cell>
          <cell r="BB311" t="str">
            <v>Электрический</v>
          </cell>
          <cell r="BC311" t="str">
            <v>Винтовой</v>
          </cell>
          <cell r="BD311" t="str">
            <v>Маслозаполненный</v>
          </cell>
          <cell r="BE311" t="str">
            <v>Синхронный на постоянных магнитах</v>
          </cell>
          <cell r="BF311" t="str">
            <v>Частотное (ЧРП)</v>
          </cell>
          <cell r="BG311" t="str">
            <v>Плавный пуск через ЧРП</v>
          </cell>
          <cell r="BH311" t="str">
            <v>Да</v>
          </cell>
          <cell r="BP311" t="str">
            <v>F</v>
          </cell>
          <cell r="BQ311" t="str">
            <v>IE3</v>
          </cell>
          <cell r="CC311" t="str">
            <v>64 р. д.</v>
          </cell>
          <cell r="CD311" t="str">
            <v>по запросу</v>
          </cell>
        </row>
        <row r="312">
          <cell r="G312" t="str">
            <v>ЗИФ-00030844</v>
          </cell>
          <cell r="H312" t="str">
            <v>ЗИФ-СВЭ-40,6/0,3 ШМЧ-Н</v>
          </cell>
          <cell r="I312" t="str">
            <v>ЗИФ-СВЭ-40,6/0,3 ШМЧ-Н. Компрессорная станция (АРМ49-160ШМЧ-Н)</v>
          </cell>
          <cell r="J312" t="str">
            <v>Компрессор ЗИФ. Станция компрессорная электрическая ЗИФ-СВЭ-40,6/0,3 ШМЧ-Н</v>
          </cell>
          <cell r="K312" t="str">
            <v>Компрессор ЗИФ 160 кВт, 40,6 м3/мин, 3 бар винтовой, низкобарный, с частотным регулированием. ЗИФ-СВЭ-40,6/0,3 ШМ-Н</v>
          </cell>
          <cell r="L312">
            <v>40.6</v>
          </cell>
          <cell r="O312">
            <v>0</v>
          </cell>
          <cell r="P312">
            <v>3</v>
          </cell>
          <cell r="R312">
            <v>160</v>
          </cell>
          <cell r="AD312" t="str">
            <v>В помещении</v>
          </cell>
          <cell r="AJ312" t="str">
            <v>Воздушное</v>
          </cell>
          <cell r="AM312" t="str">
            <v>Воздух</v>
          </cell>
          <cell r="AZ312" t="str">
            <v>На раме, в кожухе</v>
          </cell>
          <cell r="BA312" t="str">
            <v>прямой</v>
          </cell>
          <cell r="BB312" t="str">
            <v>Электрический</v>
          </cell>
          <cell r="BC312" t="str">
            <v>Винтовой</v>
          </cell>
          <cell r="BD312" t="str">
            <v>Маслозаполненный</v>
          </cell>
          <cell r="BE312" t="str">
            <v>Синхронный на постоянных магнитах</v>
          </cell>
          <cell r="BF312" t="str">
            <v>Частотное (ЧРП)</v>
          </cell>
          <cell r="BG312" t="str">
            <v>Плавный пуск через ЧРП</v>
          </cell>
          <cell r="BH312" t="str">
            <v>Да</v>
          </cell>
          <cell r="BP312" t="str">
            <v>F</v>
          </cell>
          <cell r="BQ312" t="str">
            <v>IE3</v>
          </cell>
          <cell r="CC312" t="str">
            <v>64 р. д.</v>
          </cell>
          <cell r="CD312" t="str">
            <v>по запросу</v>
          </cell>
        </row>
        <row r="313">
          <cell r="G313" t="str">
            <v>ЗИФ-00030845</v>
          </cell>
          <cell r="H313" t="str">
            <v>ЗИФ-СВЭ-36,2/0,4 ШМЧ-Н</v>
          </cell>
          <cell r="I313" t="str">
            <v>ЗИФ-СВЭ-36,2/0,4 ШМЧ-Н. Компрессорная станция (АРМ49-160ШМЧ-Н)</v>
          </cell>
          <cell r="J313" t="str">
            <v>Компрессор ЗИФ. Станция компрессорная электрическая ЗИФ-СВЭ-36,2/0,4 ШМЧ-Н</v>
          </cell>
          <cell r="K313" t="str">
            <v>Компрессор ЗИФ 160 кВт, 36,2 м3/мин, 4 бар винтовой, низкобарный, с частотным регулированием. ЗИФ-СВЭ-36,2/0,4 ШМ-Н</v>
          </cell>
          <cell r="L313">
            <v>36.200000000000003</v>
          </cell>
          <cell r="O313">
            <v>0</v>
          </cell>
          <cell r="P313">
            <v>4</v>
          </cell>
          <cell r="R313">
            <v>160</v>
          </cell>
          <cell r="AD313" t="str">
            <v>В помещении</v>
          </cell>
          <cell r="AJ313" t="str">
            <v>Воздушное</v>
          </cell>
          <cell r="AM313" t="str">
            <v>Воздух</v>
          </cell>
          <cell r="AZ313" t="str">
            <v>На раме, в кожухе</v>
          </cell>
          <cell r="BA313" t="str">
            <v>прямой</v>
          </cell>
          <cell r="BB313" t="str">
            <v>Электрический</v>
          </cell>
          <cell r="BC313" t="str">
            <v>Винтовой</v>
          </cell>
          <cell r="BD313" t="str">
            <v>Маслозаполненный</v>
          </cell>
          <cell r="BE313" t="str">
            <v>Синхронный на постоянных магнитах</v>
          </cell>
          <cell r="BF313" t="str">
            <v>Частотное (ЧРП)</v>
          </cell>
          <cell r="BG313" t="str">
            <v>Плавный пуск через ЧРП</v>
          </cell>
          <cell r="BH313" t="str">
            <v>Да</v>
          </cell>
          <cell r="BP313" t="str">
            <v>F</v>
          </cell>
          <cell r="BQ313" t="str">
            <v>IE3</v>
          </cell>
          <cell r="CC313" t="str">
            <v>64 р. д.</v>
          </cell>
          <cell r="CD313" t="str">
            <v>по запросу</v>
          </cell>
        </row>
        <row r="314">
          <cell r="G314" t="str">
            <v>ЗИФ-00030846</v>
          </cell>
          <cell r="H314" t="str">
            <v>ЗИФ-СВЭ-33,8/0,5 ШМЧ-Н</v>
          </cell>
          <cell r="I314" t="str">
            <v>ЗИФ-СВЭ-33,8/0,5 ШМЧ-Н. Компрессорная станция (АРМ49-160ШМЧ-Н)</v>
          </cell>
          <cell r="J314" t="str">
            <v>Компрессор ЗИФ. Станция компрессорная электрическая ЗИФ-СВЭ-33,8/0,5 ШМЧ-Н</v>
          </cell>
          <cell r="K314" t="str">
            <v>Компрессор ЗИФ 160 кВт, 33,8 м3/мин, 5 бар винтовой, низкобарный, с частотным регулированием. ЗИФ-СВЭ-33,8/0,5 ШМ-Н</v>
          </cell>
          <cell r="L314">
            <v>33.799999999999997</v>
          </cell>
          <cell r="O314">
            <v>0</v>
          </cell>
          <cell r="P314">
            <v>5</v>
          </cell>
          <cell r="R314">
            <v>160</v>
          </cell>
          <cell r="AD314" t="str">
            <v>В помещении</v>
          </cell>
          <cell r="AJ314" t="str">
            <v>Воздушное</v>
          </cell>
          <cell r="AM314" t="str">
            <v>Воздух</v>
          </cell>
          <cell r="AZ314" t="str">
            <v>На раме, в кожухе</v>
          </cell>
          <cell r="BA314" t="str">
            <v>прямой</v>
          </cell>
          <cell r="BB314" t="str">
            <v>Электрический</v>
          </cell>
          <cell r="BC314" t="str">
            <v>Винтовой</v>
          </cell>
          <cell r="BD314" t="str">
            <v>Маслозаполненный</v>
          </cell>
          <cell r="BE314" t="str">
            <v>Синхронный на постоянных магнитах</v>
          </cell>
          <cell r="BF314" t="str">
            <v>Частотное (ЧРП)</v>
          </cell>
          <cell r="BG314" t="str">
            <v>Плавный пуск через ЧРП</v>
          </cell>
          <cell r="BH314" t="str">
            <v>Да</v>
          </cell>
          <cell r="BP314" t="str">
            <v>F</v>
          </cell>
          <cell r="BQ314" t="str">
            <v>IE3</v>
          </cell>
          <cell r="CC314" t="str">
            <v>64 р. д.</v>
          </cell>
          <cell r="CD314" t="str">
            <v>по запросу</v>
          </cell>
        </row>
        <row r="315">
          <cell r="G315" t="str">
            <v>ЗИФ-00030847</v>
          </cell>
          <cell r="H315" t="str">
            <v>ЗИФ-СВЭ-44,5/0,3 ШМЧ-Н</v>
          </cell>
          <cell r="I315" t="str">
            <v>ЗИФ-СВЭ-44,5/0,3 ШМЧ-Н. Компрессорная станция (АРМ49-185ШМЧ-Н)</v>
          </cell>
          <cell r="J315" t="str">
            <v>Компрессор ЗИФ. Станция компрессорная электрическая ЗИФ-СВЭ-44,5/0,3 ШМЧ-Н</v>
          </cell>
          <cell r="K315" t="str">
            <v>Компрессор ЗИФ 185 кВт, 44,5 м3/мин, 3 бар винтовой, низкобарный, с частотным регулированием. ЗИФ-СВЭ-44,5/0,3 ШМ-Н</v>
          </cell>
          <cell r="L315">
            <v>44.5</v>
          </cell>
          <cell r="O315">
            <v>0</v>
          </cell>
          <cell r="P315">
            <v>3</v>
          </cell>
          <cell r="R315">
            <v>185</v>
          </cell>
          <cell r="AD315" t="str">
            <v>В помещении</v>
          </cell>
          <cell r="AJ315" t="str">
            <v>Воздушное</v>
          </cell>
          <cell r="AM315" t="str">
            <v>Воздух</v>
          </cell>
          <cell r="AZ315" t="str">
            <v>На раме, в кожухе</v>
          </cell>
          <cell r="BA315" t="str">
            <v>прямой</v>
          </cell>
          <cell r="BB315" t="str">
            <v>Электрический</v>
          </cell>
          <cell r="BC315" t="str">
            <v>Винтовой</v>
          </cell>
          <cell r="BD315" t="str">
            <v>Маслозаполненный</v>
          </cell>
          <cell r="BE315" t="str">
            <v>Синхронный на постоянных магнитах</v>
          </cell>
          <cell r="BF315" t="str">
            <v>Частотное (ЧРП)</v>
          </cell>
          <cell r="BG315" t="str">
            <v>Плавный пуск через ЧРП</v>
          </cell>
          <cell r="BH315" t="str">
            <v>Да</v>
          </cell>
          <cell r="BP315" t="str">
            <v>F</v>
          </cell>
          <cell r="BQ315" t="str">
            <v>IE3</v>
          </cell>
          <cell r="CC315" t="str">
            <v>64 р. д.</v>
          </cell>
          <cell r="CD315" t="str">
            <v>по запросу</v>
          </cell>
        </row>
        <row r="316">
          <cell r="G316" t="str">
            <v>ЗИФ-00030848</v>
          </cell>
          <cell r="H316" t="str">
            <v>ЗИФ-СВЭ-40,4/0,4 ШМЧ-Н</v>
          </cell>
          <cell r="I316" t="str">
            <v>ЗИФ-СВЭ-40,4/0,4 ШМЧ-Н. Компрессорная станция (АРМ49-185ШМЧ-Н)</v>
          </cell>
          <cell r="J316" t="str">
            <v>Компрессор ЗИФ. Станция компрессорная электрическая ЗИФ-СВЭ-40,4/0,4 ШМЧ-Н</v>
          </cell>
          <cell r="K316" t="str">
            <v>Компрессор ЗИФ 185 кВт, 40,4 м3/мин, 4 бар винтовой, низкобарный, с частотным регулированием. ЗИФ-СВЭ-40,4/0,4 ШМ-Н</v>
          </cell>
          <cell r="L316">
            <v>40.4</v>
          </cell>
          <cell r="O316">
            <v>0</v>
          </cell>
          <cell r="P316">
            <v>4</v>
          </cell>
          <cell r="R316">
            <v>185</v>
          </cell>
          <cell r="AD316" t="str">
            <v>В помещении</v>
          </cell>
          <cell r="AJ316" t="str">
            <v>Воздушное</v>
          </cell>
          <cell r="AM316" t="str">
            <v>Воздух</v>
          </cell>
          <cell r="AZ316" t="str">
            <v>На раме, в кожухе</v>
          </cell>
          <cell r="BA316" t="str">
            <v>прямой</v>
          </cell>
          <cell r="BB316" t="str">
            <v>Электрический</v>
          </cell>
          <cell r="BC316" t="str">
            <v>Винтовой</v>
          </cell>
          <cell r="BD316" t="str">
            <v>Маслозаполненный</v>
          </cell>
          <cell r="BE316" t="str">
            <v>Синхронный на постоянных магнитах</v>
          </cell>
          <cell r="BF316" t="str">
            <v>Частотное (ЧРП)</v>
          </cell>
          <cell r="BG316" t="str">
            <v>Плавный пуск через ЧРП</v>
          </cell>
          <cell r="BH316" t="str">
            <v>Да</v>
          </cell>
          <cell r="BP316" t="str">
            <v>F</v>
          </cell>
          <cell r="BQ316" t="str">
            <v>IE3</v>
          </cell>
          <cell r="CC316" t="str">
            <v>64 р. д.</v>
          </cell>
          <cell r="CD316" t="str">
            <v>по запросу</v>
          </cell>
        </row>
        <row r="317">
          <cell r="G317" t="str">
            <v>ЗИФ-00030849</v>
          </cell>
          <cell r="H317" t="str">
            <v>ЗИФ-СВЭ-35,8/0,5 ШМЧ-Н</v>
          </cell>
          <cell r="I317" t="str">
            <v>ЗИФ-СВЭ-35,8/0,5 ШМЧ-Н. Компрессорная станция (АРМ49-185ШМЧ-Н)</v>
          </cell>
          <cell r="J317" t="str">
            <v>Компрессор ЗИФ. Станция компрессорная электрическая ЗИФ-СВЭ-35,8/0,5 ШМЧ-Н</v>
          </cell>
          <cell r="K317" t="str">
            <v>Компрессор ЗИФ 185 кВт, 35,8 м3/мин, 5 бар винтовой, низкобарный, с частотным регулированием. ЗИФ-СВЭ-35,8/0,5 ШМ-Н</v>
          </cell>
          <cell r="L317">
            <v>35.799999999999997</v>
          </cell>
          <cell r="O317">
            <v>0</v>
          </cell>
          <cell r="P317">
            <v>5</v>
          </cell>
          <cell r="R317">
            <v>185</v>
          </cell>
          <cell r="AD317" t="str">
            <v>В помещении</v>
          </cell>
          <cell r="AJ317" t="str">
            <v>Воздушное</v>
          </cell>
          <cell r="AM317" t="str">
            <v>Воздух</v>
          </cell>
          <cell r="AZ317" t="str">
            <v>На раме, в кожухе</v>
          </cell>
          <cell r="BA317" t="str">
            <v>прямой</v>
          </cell>
          <cell r="BB317" t="str">
            <v>Электрический</v>
          </cell>
          <cell r="BC317" t="str">
            <v>Винтовой</v>
          </cell>
          <cell r="BD317" t="str">
            <v>Маслозаполненный</v>
          </cell>
          <cell r="BE317" t="str">
            <v>Синхронный на постоянных магнитах</v>
          </cell>
          <cell r="BF317" t="str">
            <v>Частотное (ЧРП)</v>
          </cell>
          <cell r="BG317" t="str">
            <v>Плавный пуск через ЧРП</v>
          </cell>
          <cell r="BH317" t="str">
            <v>Да</v>
          </cell>
          <cell r="BP317" t="str">
            <v>F</v>
          </cell>
          <cell r="BQ317" t="str">
            <v>IE3</v>
          </cell>
          <cell r="CC317" t="str">
            <v>64 р. д.</v>
          </cell>
          <cell r="CD317" t="str">
            <v>по запросу</v>
          </cell>
        </row>
        <row r="318">
          <cell r="G318" t="str">
            <v>ЗИФ-00030850</v>
          </cell>
          <cell r="H318" t="str">
            <v>ЗИФ-СВЭ-50,2/0,3 ШМЧ-Н</v>
          </cell>
          <cell r="I318" t="str">
            <v>ЗИФ-СВЭ-50,2/0,3 ШМЧ-Н. Компрессорная станция (АРМ49-200ШМЧ-Н)</v>
          </cell>
          <cell r="J318" t="str">
            <v>Компрессор ЗИФ. Станция компрессорная электрическая ЗИФ-СВЭ-50,2/0,3 ШМЧ-Н</v>
          </cell>
          <cell r="K318" t="str">
            <v>Компрессор ЗИФ 200 кВт, 50,2 м3/мин, 3 бар винтовой, низкобарный, с частотным регулированием. ЗИФ-СВЭ-50,2/0,3 ШМ-Н</v>
          </cell>
          <cell r="L318">
            <v>50.2</v>
          </cell>
          <cell r="O318">
            <v>0</v>
          </cell>
          <cell r="P318">
            <v>3</v>
          </cell>
          <cell r="R318">
            <v>200</v>
          </cell>
          <cell r="AD318" t="str">
            <v>В помещении</v>
          </cell>
          <cell r="AJ318" t="str">
            <v>Воздушное</v>
          </cell>
          <cell r="AM318" t="str">
            <v>Воздух</v>
          </cell>
          <cell r="AZ318" t="str">
            <v>На раме, в кожухе</v>
          </cell>
          <cell r="BA318" t="str">
            <v>прямой</v>
          </cell>
          <cell r="BB318" t="str">
            <v>Электрический</v>
          </cell>
          <cell r="BC318" t="str">
            <v>Винтовой</v>
          </cell>
          <cell r="BD318" t="str">
            <v>Маслозаполненный</v>
          </cell>
          <cell r="BE318" t="str">
            <v>Синхронный на постоянных магнитах</v>
          </cell>
          <cell r="BF318" t="str">
            <v>Частотное (ЧРП)</v>
          </cell>
          <cell r="BG318" t="str">
            <v>Плавный пуск через ЧРП</v>
          </cell>
          <cell r="BH318" t="str">
            <v>Да</v>
          </cell>
          <cell r="BP318" t="str">
            <v>F</v>
          </cell>
          <cell r="BQ318" t="str">
            <v>IE3</v>
          </cell>
          <cell r="CC318" t="str">
            <v>64 р. д.</v>
          </cell>
          <cell r="CD318" t="str">
            <v>по запросу</v>
          </cell>
        </row>
        <row r="319">
          <cell r="G319" t="str">
            <v>ЗИФ-00030851</v>
          </cell>
          <cell r="H319" t="str">
            <v>ЗИФ-СВЭ-44,4/0,4 ШМЧ-Н</v>
          </cell>
          <cell r="I319" t="str">
            <v>ЗИФ-СВЭ-44,4/0,4 ШМЧ-Н. Компрессорная станция (АРМ49-200ШМЧ-Н)</v>
          </cell>
          <cell r="J319" t="str">
            <v>Компрессор ЗИФ. Станция компрессорная электрическая ЗИФ-СВЭ-44,4/0,4 ШМЧ-Н</v>
          </cell>
          <cell r="K319" t="str">
            <v>Компрессор ЗИФ 200 кВт, 44,4 м3/мин, 4 бар винтовой, низкобарный, с частотным регулированием. ЗИФ-СВЭ-44,4/0,4 ШМ-Н</v>
          </cell>
          <cell r="L319">
            <v>44.4</v>
          </cell>
          <cell r="O319">
            <v>0</v>
          </cell>
          <cell r="P319">
            <v>4</v>
          </cell>
          <cell r="R319">
            <v>200</v>
          </cell>
          <cell r="AD319" t="str">
            <v>В помещении</v>
          </cell>
          <cell r="AJ319" t="str">
            <v>Воздушное</v>
          </cell>
          <cell r="AM319" t="str">
            <v>Воздух</v>
          </cell>
          <cell r="AZ319" t="str">
            <v>На раме, в кожухе</v>
          </cell>
          <cell r="BA319" t="str">
            <v>прямой</v>
          </cell>
          <cell r="BB319" t="str">
            <v>Электрический</v>
          </cell>
          <cell r="BC319" t="str">
            <v>Винтовой</v>
          </cell>
          <cell r="BD319" t="str">
            <v>Маслозаполненный</v>
          </cell>
          <cell r="BE319" t="str">
            <v>Синхронный на постоянных магнитах</v>
          </cell>
          <cell r="BF319" t="str">
            <v>Частотное (ЧРП)</v>
          </cell>
          <cell r="BG319" t="str">
            <v>Плавный пуск через ЧРП</v>
          </cell>
          <cell r="BH319" t="str">
            <v>Да</v>
          </cell>
          <cell r="BP319" t="str">
            <v>F</v>
          </cell>
          <cell r="BQ319" t="str">
            <v>IE3</v>
          </cell>
          <cell r="CC319" t="str">
            <v>64 р. д.</v>
          </cell>
          <cell r="CD319" t="str">
            <v>по запросу</v>
          </cell>
        </row>
        <row r="320">
          <cell r="G320" t="str">
            <v>ЗИФ-00030852</v>
          </cell>
          <cell r="H320" t="str">
            <v>ЗИФ-СВЭ-40,2/0,5 ШМЧ-Н</v>
          </cell>
          <cell r="I320" t="str">
            <v>ЗИФ-СВЭ-40,2/0,5 ШМЧ-Н. Компрессорная станция (АРМ49-200ШМЧ-Н)</v>
          </cell>
          <cell r="J320" t="str">
            <v>Компрессор ЗИФ. Станция компрессорная электрическая ЗИФ-СВЭ-40,2/0,5 ШМЧ-Н</v>
          </cell>
          <cell r="K320" t="str">
            <v>Компрессор ЗИФ 200 кВт, 40,2 м3/мин, 5 бар винтовой, низкобарный, с частотным регулированием. ЗИФ-СВЭ-40,2/0,5 ШМ-Н</v>
          </cell>
          <cell r="L320">
            <v>40.200000000000003</v>
          </cell>
          <cell r="O320">
            <v>0</v>
          </cell>
          <cell r="P320">
            <v>5</v>
          </cell>
          <cell r="R320">
            <v>200</v>
          </cell>
          <cell r="AD320" t="str">
            <v>В помещении</v>
          </cell>
          <cell r="AJ320" t="str">
            <v>Воздушное</v>
          </cell>
          <cell r="AM320" t="str">
            <v>Воздух</v>
          </cell>
          <cell r="AZ320" t="str">
            <v>На раме, в кожухе</v>
          </cell>
          <cell r="BA320" t="str">
            <v>прямой</v>
          </cell>
          <cell r="BB320" t="str">
            <v>Электрический</v>
          </cell>
          <cell r="BC320" t="str">
            <v>Винтовой</v>
          </cell>
          <cell r="BD320" t="str">
            <v>Маслозаполненный</v>
          </cell>
          <cell r="BE320" t="str">
            <v>Синхронный на постоянных магнитах</v>
          </cell>
          <cell r="BF320" t="str">
            <v>Частотное (ЧРП)</v>
          </cell>
          <cell r="BG320" t="str">
            <v>Плавный пуск через ЧРП</v>
          </cell>
          <cell r="BH320" t="str">
            <v>Да</v>
          </cell>
          <cell r="BP320" t="str">
            <v>F</v>
          </cell>
          <cell r="BQ320" t="str">
            <v>IE3</v>
          </cell>
          <cell r="CC320" t="str">
            <v>64 р. д.</v>
          </cell>
          <cell r="CD320" t="str">
            <v>по запросу</v>
          </cell>
        </row>
        <row r="321">
          <cell r="G321" t="str">
            <v>ЗИФ-00030853</v>
          </cell>
          <cell r="H321" t="str">
            <v>ЗИФ-СВЭ-60,2/0,3 ШМЧ-Н</v>
          </cell>
          <cell r="I321" t="str">
            <v>ЗИФ-СВЭ-60,2/0,3 ШМЧ-Н. Компрессорная станция (АРМ49-220ШМЧ-Н)</v>
          </cell>
          <cell r="J321" t="str">
            <v>Компрессор ЗИФ. Станция компрессорная электрическая ЗИФ-СВЭ-60,2/0,3 ШМЧ-Н</v>
          </cell>
          <cell r="K321" t="str">
            <v>Компрессор ЗИФ 220 кВт, 60,2 м3/мин, 3 бар винтовой, низкобарный, с частотным регулированием. ЗИФ-СВЭ-60,2/0,3 ШМ-Н</v>
          </cell>
          <cell r="L321">
            <v>60.2</v>
          </cell>
          <cell r="O321">
            <v>0</v>
          </cell>
          <cell r="P321">
            <v>3</v>
          </cell>
          <cell r="R321">
            <v>220</v>
          </cell>
          <cell r="AD321" t="str">
            <v>В помещении</v>
          </cell>
          <cell r="AJ321" t="str">
            <v>Воздушное</v>
          </cell>
          <cell r="AM321" t="str">
            <v>Воздух</v>
          </cell>
          <cell r="AZ321" t="str">
            <v>На раме, в кожухе</v>
          </cell>
          <cell r="BA321" t="str">
            <v>прямой</v>
          </cell>
          <cell r="BB321" t="str">
            <v>Электрический</v>
          </cell>
          <cell r="BC321" t="str">
            <v>Винтовой</v>
          </cell>
          <cell r="BD321" t="str">
            <v>Маслозаполненный</v>
          </cell>
          <cell r="BE321" t="str">
            <v>Синхронный на постоянных магнитах</v>
          </cell>
          <cell r="BF321" t="str">
            <v>Частотное (ЧРП)</v>
          </cell>
          <cell r="BG321" t="str">
            <v>Плавный пуск через ЧРП</v>
          </cell>
          <cell r="BH321" t="str">
            <v>Да</v>
          </cell>
          <cell r="BP321" t="str">
            <v>F</v>
          </cell>
          <cell r="BQ321" t="str">
            <v>IE3</v>
          </cell>
          <cell r="CC321" t="str">
            <v>64 р. д.</v>
          </cell>
          <cell r="CD321" t="str">
            <v>по запросу</v>
          </cell>
        </row>
        <row r="322">
          <cell r="G322" t="str">
            <v>ЗИФ-00030854</v>
          </cell>
          <cell r="H322" t="str">
            <v>ЗИФ-СВЭ-50,1/0,4 ШМЧ-Н</v>
          </cell>
          <cell r="I322" t="str">
            <v>ЗИФ-СВЭ-50,1/0,4 ШМЧ-Н. Компрессорная станция (АРМ49-220ШМЧ-Н)</v>
          </cell>
          <cell r="J322" t="str">
            <v>Компрессор ЗИФ. Станция компрессорная электрическая ЗИФ-СВЭ-50,1/0,4 ШМЧ-Н</v>
          </cell>
          <cell r="K322" t="str">
            <v>Компрессор ЗИФ 220 кВт, 50,1 м3/мин, 4 бар винтовой, низкобарный, с частотным регулированием. ЗИФ-СВЭ-50,1/0,4 ШМ-Н</v>
          </cell>
          <cell r="L322">
            <v>50.1</v>
          </cell>
          <cell r="O322">
            <v>0</v>
          </cell>
          <cell r="P322">
            <v>4</v>
          </cell>
          <cell r="R322">
            <v>220</v>
          </cell>
          <cell r="AD322" t="str">
            <v>В помещении</v>
          </cell>
          <cell r="AJ322" t="str">
            <v>Воздушное</v>
          </cell>
          <cell r="AM322" t="str">
            <v>Воздух</v>
          </cell>
          <cell r="AZ322" t="str">
            <v>На раме, в кожухе</v>
          </cell>
          <cell r="BA322" t="str">
            <v>прямой</v>
          </cell>
          <cell r="BB322" t="str">
            <v>Электрический</v>
          </cell>
          <cell r="BC322" t="str">
            <v>Винтовой</v>
          </cell>
          <cell r="BD322" t="str">
            <v>Маслозаполненный</v>
          </cell>
          <cell r="BE322" t="str">
            <v>Синхронный на постоянных магнитах</v>
          </cell>
          <cell r="BF322" t="str">
            <v>Частотное (ЧРП)</v>
          </cell>
          <cell r="BG322" t="str">
            <v>Плавный пуск через ЧРП</v>
          </cell>
          <cell r="BH322" t="str">
            <v>Да</v>
          </cell>
          <cell r="BP322" t="str">
            <v>F</v>
          </cell>
          <cell r="BQ322" t="str">
            <v>IE3</v>
          </cell>
          <cell r="CC322" t="str">
            <v>64 р. д.</v>
          </cell>
          <cell r="CD322" t="str">
            <v>по запросу</v>
          </cell>
        </row>
        <row r="323">
          <cell r="G323" t="str">
            <v>ЗИФ-00030855</v>
          </cell>
          <cell r="H323" t="str">
            <v>ЗИФ-СВЭ-42,9/0,5 ШМЧ-Н</v>
          </cell>
          <cell r="I323" t="str">
            <v>ЗИФ-СВЭ-42,9/0,5 ШМЧ-Н. Компрессорная станция (АРМ49-220ШМЧ-Н)</v>
          </cell>
          <cell r="J323" t="str">
            <v>Компрессор ЗИФ. Станция компрессорная электрическая ЗИФ-СВЭ-42,9/0,5 ШМЧ-Н</v>
          </cell>
          <cell r="K323" t="str">
            <v>Компрессор ЗИФ 220 кВт, 42,9 м3/мин, 5 бар винтовой, низкобарный, с частотным регулированием. ЗИФ-СВЭ-42,9/0,5 ШМ-Н</v>
          </cell>
          <cell r="L323">
            <v>42.9</v>
          </cell>
          <cell r="O323">
            <v>0</v>
          </cell>
          <cell r="P323">
            <v>5</v>
          </cell>
          <cell r="R323">
            <v>220</v>
          </cell>
          <cell r="AD323" t="str">
            <v>В помещении</v>
          </cell>
          <cell r="AJ323" t="str">
            <v>Воздушное</v>
          </cell>
          <cell r="AM323" t="str">
            <v>Воздух</v>
          </cell>
          <cell r="AZ323" t="str">
            <v>На раме, в кожухе</v>
          </cell>
          <cell r="BA323" t="str">
            <v>прямой</v>
          </cell>
          <cell r="BB323" t="str">
            <v>Электрический</v>
          </cell>
          <cell r="BC323" t="str">
            <v>Винтовой</v>
          </cell>
          <cell r="BD323" t="str">
            <v>Маслозаполненный</v>
          </cell>
          <cell r="BE323" t="str">
            <v>Синхронный на постоянных магнитах</v>
          </cell>
          <cell r="BF323" t="str">
            <v>Частотное (ЧРП)</v>
          </cell>
          <cell r="BG323" t="str">
            <v>Плавный пуск через ЧРП</v>
          </cell>
          <cell r="BH323" t="str">
            <v>Да</v>
          </cell>
          <cell r="BP323" t="str">
            <v>F</v>
          </cell>
          <cell r="BQ323" t="str">
            <v>IE3</v>
          </cell>
          <cell r="CC323" t="str">
            <v>64 р. д.</v>
          </cell>
          <cell r="CD323" t="str">
            <v>по запросу</v>
          </cell>
        </row>
        <row r="324">
          <cell r="G324" t="str">
            <v>ЗИФ-00030856</v>
          </cell>
          <cell r="H324" t="str">
            <v>ЗИФ-СВЭ-60,1/0,4 ШМЧ-Н</v>
          </cell>
          <cell r="I324" t="str">
            <v>ЗИФ-СВЭ-60,1/0,4 ШМЧ-Н. Компрессорная станция (АРМ49-250ШМЧ-Н)</v>
          </cell>
          <cell r="J324" t="str">
            <v>Компрессор ЗИФ. Станция компрессорная электрическая ЗИФ-СВЭ-60,1/0,4 ШМЧ-Н</v>
          </cell>
          <cell r="K324" t="str">
            <v>Компрессор ЗИФ 250 кВт, 60,1 м3/мин, 4 бар винтовой, низкобарный, с частотным регулированием. ЗИФ-СВЭ-60,1/0,4 ШМ-Н</v>
          </cell>
          <cell r="L324">
            <v>60.1</v>
          </cell>
          <cell r="O324">
            <v>0</v>
          </cell>
          <cell r="P324">
            <v>4</v>
          </cell>
          <cell r="R324">
            <v>250</v>
          </cell>
          <cell r="AD324" t="str">
            <v>В помещении</v>
          </cell>
          <cell r="AJ324" t="str">
            <v>Воздушное</v>
          </cell>
          <cell r="AM324" t="str">
            <v>Воздух</v>
          </cell>
          <cell r="AZ324" t="str">
            <v>На раме, в кожухе</v>
          </cell>
          <cell r="BA324" t="str">
            <v>прямой</v>
          </cell>
          <cell r="BB324" t="str">
            <v>Электрический</v>
          </cell>
          <cell r="BC324" t="str">
            <v>Винтовой</v>
          </cell>
          <cell r="BD324" t="str">
            <v>Маслозаполненный</v>
          </cell>
          <cell r="BE324" t="str">
            <v>Синхронный на постоянных магнитах</v>
          </cell>
          <cell r="BF324" t="str">
            <v>Частотное (ЧРП)</v>
          </cell>
          <cell r="BG324" t="str">
            <v>Плавный пуск через ЧРП</v>
          </cell>
          <cell r="BH324" t="str">
            <v>Да</v>
          </cell>
          <cell r="BP324" t="str">
            <v>F</v>
          </cell>
          <cell r="BQ324" t="str">
            <v>IE3</v>
          </cell>
          <cell r="CC324" t="str">
            <v>64 р. д.</v>
          </cell>
          <cell r="CD324" t="str">
            <v>по запросу</v>
          </cell>
        </row>
        <row r="325">
          <cell r="G325" t="str">
            <v>ЗИФ-00030857</v>
          </cell>
          <cell r="H325" t="str">
            <v>ЗИФ-СВЭ-50/0,5 ШМЧ-Н</v>
          </cell>
          <cell r="I325" t="str">
            <v>ЗИФ-СВЭ-50,0/0,5 ШМЧ-Н. Компрессорная станция (АРМ49-250ШМЧ-Н)</v>
          </cell>
          <cell r="J325" t="str">
            <v>Компрессор ЗИФ. Станция компрессорная электрическая ЗИФ-СВЭ-50,0/0,5 ШМЧ-Н</v>
          </cell>
          <cell r="K325" t="str">
            <v>Компрессор ЗИФ 250 кВт, 50 м3/мин, 5 бар винтовой, низкобарный, с частотным регулированием. ЗИФ-СВЭ-50/0,5 ШМ-Н</v>
          </cell>
          <cell r="L325">
            <v>50</v>
          </cell>
          <cell r="O325">
            <v>0</v>
          </cell>
          <cell r="P325">
            <v>5</v>
          </cell>
          <cell r="R325">
            <v>250</v>
          </cell>
          <cell r="AD325" t="str">
            <v>В помещении</v>
          </cell>
          <cell r="AJ325" t="str">
            <v>Воздушное</v>
          </cell>
          <cell r="AM325" t="str">
            <v>Воздух</v>
          </cell>
          <cell r="AZ325" t="str">
            <v>На раме, в кожухе</v>
          </cell>
          <cell r="BA325" t="str">
            <v>прямой</v>
          </cell>
          <cell r="BB325" t="str">
            <v>Электрический</v>
          </cell>
          <cell r="BC325" t="str">
            <v>Винтовой</v>
          </cell>
          <cell r="BD325" t="str">
            <v>Маслозаполненный</v>
          </cell>
          <cell r="BE325" t="str">
            <v>Синхронный на постоянных магнитах</v>
          </cell>
          <cell r="BF325" t="str">
            <v>Частотное (ЧРП)</v>
          </cell>
          <cell r="BG325" t="str">
            <v>Плавный пуск через ЧРП</v>
          </cell>
          <cell r="BH325" t="str">
            <v>Да</v>
          </cell>
          <cell r="BP325" t="str">
            <v>F</v>
          </cell>
          <cell r="BQ325" t="str">
            <v>IE3</v>
          </cell>
          <cell r="CC325" t="str">
            <v>64 р. д.</v>
          </cell>
          <cell r="CD325" t="str">
            <v>по запросу</v>
          </cell>
        </row>
        <row r="326">
          <cell r="G326" t="str">
            <v>02.06. Электрические винтовые нестандартные и проектные компрессоры до 400 кВт</v>
          </cell>
        </row>
        <row r="331">
          <cell r="G331" t="str">
            <v>02.07. Электрические стационарные (22 - 132 кВт) от +1 ˚С в специсполнении</v>
          </cell>
        </row>
        <row r="332">
          <cell r="G332" t="str">
            <v>02.07.01. Электрические 22-75 кВт в специсполнении</v>
          </cell>
        </row>
        <row r="333">
          <cell r="L333">
            <v>3.52</v>
          </cell>
          <cell r="O333">
            <v>0</v>
          </cell>
          <cell r="P333">
            <v>7</v>
          </cell>
          <cell r="R333">
            <v>22</v>
          </cell>
          <cell r="X333" t="str">
            <v>+1...+45 °С</v>
          </cell>
          <cell r="Y333" t="str">
            <v>1000*750*1150</v>
          </cell>
          <cell r="Z333" t="str">
            <v>1000</v>
          </cell>
          <cell r="AA333" t="str">
            <v>750</v>
          </cell>
          <cell r="AB333" t="str">
            <v>1150</v>
          </cell>
          <cell r="AC333">
            <v>420</v>
          </cell>
          <cell r="AD333" t="str">
            <v>В помещении</v>
          </cell>
          <cell r="AE333" t="str">
            <v>G1 1/4</v>
          </cell>
          <cell r="AH333">
            <v>60</v>
          </cell>
          <cell r="AI333">
            <v>1000</v>
          </cell>
          <cell r="AO333">
            <v>105</v>
          </cell>
          <cell r="AZ333" t="str">
            <v>На раме</v>
          </cell>
          <cell r="BA333" t="str">
            <v>прямой</v>
          </cell>
          <cell r="BB333" t="str">
            <v>Электрический</v>
          </cell>
          <cell r="BC333" t="str">
            <v>Винтовой</v>
          </cell>
          <cell r="BD333" t="str">
            <v>Маслозаполненный</v>
          </cell>
          <cell r="BE333" t="str">
            <v>Асинхронный</v>
          </cell>
          <cell r="BF333" t="str">
            <v>Дросселирование на всасывании + пуск-остановка</v>
          </cell>
          <cell r="BG333" t="str">
            <v>Звезда-треугольник (Y-△)</v>
          </cell>
          <cell r="BH333" t="str">
            <v>Нет</v>
          </cell>
          <cell r="BP333" t="str">
            <v>F</v>
          </cell>
          <cell r="BQ333" t="str">
            <v>IE3</v>
          </cell>
          <cell r="CC333" t="str">
            <v>64 р. д.</v>
          </cell>
        </row>
        <row r="334">
          <cell r="L334">
            <v>3.06</v>
          </cell>
          <cell r="O334">
            <v>0</v>
          </cell>
          <cell r="P334">
            <v>10</v>
          </cell>
          <cell r="R334">
            <v>22</v>
          </cell>
          <cell r="X334" t="str">
            <v>+1...+45 °С</v>
          </cell>
          <cell r="Y334" t="str">
            <v>1000*750*1150</v>
          </cell>
          <cell r="Z334" t="str">
            <v>1000</v>
          </cell>
          <cell r="AA334" t="str">
            <v>750</v>
          </cell>
          <cell r="AB334" t="str">
            <v>1150</v>
          </cell>
          <cell r="AC334">
            <v>420</v>
          </cell>
          <cell r="AD334" t="str">
            <v>В помещении</v>
          </cell>
          <cell r="AE334" t="str">
            <v>G1 1/4</v>
          </cell>
          <cell r="AH334">
            <v>60</v>
          </cell>
          <cell r="AI334">
            <v>1000</v>
          </cell>
          <cell r="AO334">
            <v>105</v>
          </cell>
          <cell r="AZ334" t="str">
            <v>На раме</v>
          </cell>
          <cell r="BA334" t="str">
            <v>прямой</v>
          </cell>
          <cell r="BB334" t="str">
            <v>Электрический</v>
          </cell>
          <cell r="BC334" t="str">
            <v>Винтовой</v>
          </cell>
          <cell r="BD334" t="str">
            <v>Маслозаполненный</v>
          </cell>
          <cell r="BE334" t="str">
            <v>Асинхронный</v>
          </cell>
          <cell r="BF334" t="str">
            <v>Дросселирование на всасывании + пуск-остановка</v>
          </cell>
          <cell r="BG334" t="str">
            <v>Звезда-треугольник (Y-△)</v>
          </cell>
          <cell r="BH334" t="str">
            <v>Нет</v>
          </cell>
          <cell r="BP334" t="str">
            <v>F</v>
          </cell>
          <cell r="BQ334" t="str">
            <v>IE3</v>
          </cell>
          <cell r="CC334" t="str">
            <v>64 р. д.</v>
          </cell>
        </row>
        <row r="335">
          <cell r="L335">
            <v>4.95</v>
          </cell>
          <cell r="O335">
            <v>0</v>
          </cell>
          <cell r="P335">
            <v>7</v>
          </cell>
          <cell r="R335">
            <v>30</v>
          </cell>
          <cell r="X335" t="str">
            <v>+1...+45 °С</v>
          </cell>
          <cell r="Y335" t="str">
            <v>1000*750*1150</v>
          </cell>
          <cell r="Z335" t="str">
            <v>1000</v>
          </cell>
          <cell r="AA335" t="str">
            <v>750</v>
          </cell>
          <cell r="AB335" t="str">
            <v>1150</v>
          </cell>
          <cell r="AC335">
            <v>570</v>
          </cell>
          <cell r="AD335" t="str">
            <v>В помещении</v>
          </cell>
          <cell r="AH335">
            <v>60</v>
          </cell>
          <cell r="AI335">
            <v>1000</v>
          </cell>
          <cell r="AO335">
            <v>105</v>
          </cell>
          <cell r="AZ335" t="str">
            <v>На раме</v>
          </cell>
          <cell r="BA335" t="str">
            <v>прямой</v>
          </cell>
          <cell r="BB335" t="str">
            <v>Электрический</v>
          </cell>
          <cell r="BC335" t="str">
            <v>Винтовой</v>
          </cell>
          <cell r="BD335" t="str">
            <v>Маслозаполненный</v>
          </cell>
          <cell r="BE335" t="str">
            <v>Асинхронный</v>
          </cell>
          <cell r="BF335" t="str">
            <v>Дросселирование на всасывании + пуск-остановка</v>
          </cell>
          <cell r="BG335" t="str">
            <v>Звезда-треугольник (Y-△)</v>
          </cell>
          <cell r="BH335" t="str">
            <v>Нет</v>
          </cell>
          <cell r="BP335" t="str">
            <v>F</v>
          </cell>
          <cell r="BQ335" t="str">
            <v>IE3</v>
          </cell>
          <cell r="CC335" t="str">
            <v>64 р. д.</v>
          </cell>
        </row>
        <row r="336">
          <cell r="L336">
            <v>4.3</v>
          </cell>
          <cell r="O336">
            <v>0</v>
          </cell>
          <cell r="P336">
            <v>10</v>
          </cell>
          <cell r="R336">
            <v>30</v>
          </cell>
          <cell r="X336" t="str">
            <v>+1...+45 °С</v>
          </cell>
          <cell r="Y336" t="str">
            <v>1000*750*1150</v>
          </cell>
          <cell r="Z336" t="str">
            <v>1000</v>
          </cell>
          <cell r="AA336" t="str">
            <v>750</v>
          </cell>
          <cell r="AB336" t="str">
            <v>1150</v>
          </cell>
          <cell r="AC336">
            <v>570</v>
          </cell>
          <cell r="AD336" t="str">
            <v>В помещении</v>
          </cell>
          <cell r="AH336">
            <v>60</v>
          </cell>
          <cell r="AI336">
            <v>1000</v>
          </cell>
          <cell r="AO336">
            <v>105</v>
          </cell>
          <cell r="AZ336" t="str">
            <v>На раме</v>
          </cell>
          <cell r="BA336" t="str">
            <v>прямой</v>
          </cell>
          <cell r="BB336" t="str">
            <v>Электрический</v>
          </cell>
          <cell r="BC336" t="str">
            <v>Винтовой</v>
          </cell>
          <cell r="BD336" t="str">
            <v>Маслозаполненный</v>
          </cell>
          <cell r="BE336" t="str">
            <v>Асинхронный</v>
          </cell>
          <cell r="BF336" t="str">
            <v>Дросселирование на всасывании + пуск-остановка</v>
          </cell>
          <cell r="BG336" t="str">
            <v>Звезда-треугольник (Y-△)</v>
          </cell>
          <cell r="BH336" t="str">
            <v>Нет</v>
          </cell>
          <cell r="BP336" t="str">
            <v>F</v>
          </cell>
          <cell r="BQ336" t="str">
            <v>IE3</v>
          </cell>
          <cell r="CC336" t="str">
            <v>64 р. д.</v>
          </cell>
        </row>
        <row r="337">
          <cell r="L337">
            <v>6.51</v>
          </cell>
          <cell r="O337">
            <v>0</v>
          </cell>
          <cell r="P337">
            <v>7</v>
          </cell>
          <cell r="R337">
            <v>37</v>
          </cell>
          <cell r="X337" t="str">
            <v>+1...+45 °С</v>
          </cell>
          <cell r="Y337" t="str">
            <v>1200*950*1350</v>
          </cell>
          <cell r="Z337" t="str">
            <v>1200</v>
          </cell>
          <cell r="AA337" t="str">
            <v>950</v>
          </cell>
          <cell r="AB337" t="str">
            <v>1350</v>
          </cell>
          <cell r="AC337">
            <v>600</v>
          </cell>
          <cell r="AD337" t="str">
            <v>В помещении</v>
          </cell>
          <cell r="AH337">
            <v>60</v>
          </cell>
          <cell r="AI337">
            <v>1000</v>
          </cell>
          <cell r="AO337">
            <v>105</v>
          </cell>
          <cell r="AZ337" t="str">
            <v>На раме</v>
          </cell>
          <cell r="BA337" t="str">
            <v>прямой</v>
          </cell>
          <cell r="BB337" t="str">
            <v>Электрический</v>
          </cell>
          <cell r="BC337" t="str">
            <v>Винтовой</v>
          </cell>
          <cell r="BD337" t="str">
            <v>Маслозаполненный</v>
          </cell>
          <cell r="BE337" t="str">
            <v>Асинхронный</v>
          </cell>
          <cell r="BF337" t="str">
            <v>Дросселирование на всасывании + пуск-остановка</v>
          </cell>
          <cell r="BG337" t="str">
            <v>Звезда-треугольник (Y-△)</v>
          </cell>
          <cell r="BH337" t="str">
            <v>Нет</v>
          </cell>
          <cell r="BP337" t="str">
            <v>F</v>
          </cell>
          <cell r="BQ337" t="str">
            <v>IE3</v>
          </cell>
          <cell r="CC337" t="str">
            <v>64 р. д.</v>
          </cell>
        </row>
        <row r="338">
          <cell r="L338">
            <v>5.62</v>
          </cell>
          <cell r="O338">
            <v>0</v>
          </cell>
          <cell r="P338">
            <v>10</v>
          </cell>
          <cell r="R338">
            <v>37</v>
          </cell>
          <cell r="X338" t="str">
            <v>+1...+45 °С</v>
          </cell>
          <cell r="Y338" t="str">
            <v>1200*950*1350</v>
          </cell>
          <cell r="Z338" t="str">
            <v>1200</v>
          </cell>
          <cell r="AA338" t="str">
            <v>950</v>
          </cell>
          <cell r="AB338" t="str">
            <v>1350</v>
          </cell>
          <cell r="AC338">
            <v>600</v>
          </cell>
          <cell r="AD338" t="str">
            <v>В помещении</v>
          </cell>
          <cell r="AH338">
            <v>60</v>
          </cell>
          <cell r="AI338">
            <v>1000</v>
          </cell>
          <cell r="AO338">
            <v>105</v>
          </cell>
          <cell r="AZ338" t="str">
            <v>На раме</v>
          </cell>
          <cell r="BA338" t="str">
            <v>прямой</v>
          </cell>
          <cell r="BB338" t="str">
            <v>Электрический</v>
          </cell>
          <cell r="BC338" t="str">
            <v>Винтовой</v>
          </cell>
          <cell r="BD338" t="str">
            <v>Маслозаполненный</v>
          </cell>
          <cell r="BE338" t="str">
            <v>Асинхронный</v>
          </cell>
          <cell r="BF338" t="str">
            <v>Дросселирование на всасывании + пуск-остановка</v>
          </cell>
          <cell r="BG338" t="str">
            <v>Звезда-треугольник (Y-△)</v>
          </cell>
          <cell r="BH338" t="str">
            <v>Нет</v>
          </cell>
          <cell r="BP338" t="str">
            <v>F</v>
          </cell>
          <cell r="BQ338" t="str">
            <v>IE3</v>
          </cell>
          <cell r="CC338" t="str">
            <v>64 р. д.</v>
          </cell>
        </row>
        <row r="339">
          <cell r="L339">
            <v>7.82</v>
          </cell>
          <cell r="O339">
            <v>0</v>
          </cell>
          <cell r="P339">
            <v>7</v>
          </cell>
          <cell r="R339">
            <v>45</v>
          </cell>
          <cell r="X339" t="str">
            <v>+1...+45 °С</v>
          </cell>
          <cell r="Y339" t="str">
            <v>1300*950*1300</v>
          </cell>
          <cell r="Z339" t="str">
            <v>1300</v>
          </cell>
          <cell r="AA339" t="str">
            <v>950</v>
          </cell>
          <cell r="AB339" t="str">
            <v>1300</v>
          </cell>
          <cell r="AC339">
            <v>590</v>
          </cell>
          <cell r="AD339" t="str">
            <v>В помещении</v>
          </cell>
          <cell r="AH339">
            <v>60</v>
          </cell>
          <cell r="AI339">
            <v>1000</v>
          </cell>
          <cell r="AO339">
            <v>105</v>
          </cell>
          <cell r="AZ339" t="str">
            <v>На раме</v>
          </cell>
          <cell r="BA339" t="str">
            <v>прямой</v>
          </cell>
          <cell r="BB339" t="str">
            <v>Электрический</v>
          </cell>
          <cell r="BC339" t="str">
            <v>Винтовой</v>
          </cell>
          <cell r="BD339" t="str">
            <v>Маслозаполненный</v>
          </cell>
          <cell r="BE339" t="str">
            <v>Асинхронный</v>
          </cell>
          <cell r="BF339" t="str">
            <v>Дросселирование на всасывании + пуск-остановка</v>
          </cell>
          <cell r="BG339" t="str">
            <v>Звезда-треугольник (Y-△)</v>
          </cell>
          <cell r="BH339" t="str">
            <v>Нет</v>
          </cell>
          <cell r="BP339" t="str">
            <v>F</v>
          </cell>
          <cell r="BQ339" t="str">
            <v>IE3</v>
          </cell>
          <cell r="CC339" t="str">
            <v>64 р. д.</v>
          </cell>
        </row>
        <row r="340">
          <cell r="L340">
            <v>6.77</v>
          </cell>
          <cell r="O340">
            <v>0</v>
          </cell>
          <cell r="P340">
            <v>10</v>
          </cell>
          <cell r="R340">
            <v>45</v>
          </cell>
          <cell r="X340" t="str">
            <v>+1...+45 °С</v>
          </cell>
          <cell r="Y340" t="str">
            <v>1300*950*1300</v>
          </cell>
          <cell r="Z340" t="str">
            <v>1300</v>
          </cell>
          <cell r="AA340" t="str">
            <v>950</v>
          </cell>
          <cell r="AB340" t="str">
            <v>1300</v>
          </cell>
          <cell r="AC340">
            <v>590</v>
          </cell>
          <cell r="AD340" t="str">
            <v>В помещении</v>
          </cell>
          <cell r="AH340">
            <v>60</v>
          </cell>
          <cell r="AI340">
            <v>1000</v>
          </cell>
          <cell r="AO340">
            <v>105</v>
          </cell>
          <cell r="AZ340" t="str">
            <v>На раме</v>
          </cell>
          <cell r="BA340" t="str">
            <v>прямой</v>
          </cell>
          <cell r="BB340" t="str">
            <v>Электрический</v>
          </cell>
          <cell r="BC340" t="str">
            <v>Винтовой</v>
          </cell>
          <cell r="BD340" t="str">
            <v>Маслозаполненный</v>
          </cell>
          <cell r="BE340" t="str">
            <v>Асинхронный</v>
          </cell>
          <cell r="BF340" t="str">
            <v>Дросселирование на всасывании + пуск-остановка</v>
          </cell>
          <cell r="BG340" t="str">
            <v>Звезда-треугольник (Y-△)</v>
          </cell>
          <cell r="BH340" t="str">
            <v>Нет</v>
          </cell>
          <cell r="BP340" t="str">
            <v>F</v>
          </cell>
          <cell r="BQ340" t="str">
            <v>IE3</v>
          </cell>
          <cell r="CC340" t="str">
            <v>64 р. д.</v>
          </cell>
        </row>
        <row r="341">
          <cell r="L341">
            <v>10.14</v>
          </cell>
          <cell r="O341">
            <v>0</v>
          </cell>
          <cell r="P341">
            <v>7</v>
          </cell>
          <cell r="R341">
            <v>55</v>
          </cell>
          <cell r="X341" t="str">
            <v>+1...+45 °С</v>
          </cell>
          <cell r="Y341" t="str">
            <v>1900*1200*1600</v>
          </cell>
          <cell r="Z341" t="str">
            <v>1900</v>
          </cell>
          <cell r="AA341" t="str">
            <v>1200</v>
          </cell>
          <cell r="AB341" t="str">
            <v>1600</v>
          </cell>
          <cell r="AC341">
            <v>1300</v>
          </cell>
          <cell r="AD341" t="str">
            <v>В помещении</v>
          </cell>
          <cell r="AH341">
            <v>60</v>
          </cell>
          <cell r="AI341">
            <v>1000</v>
          </cell>
          <cell r="AO341">
            <v>105</v>
          </cell>
          <cell r="AZ341" t="str">
            <v>На раме</v>
          </cell>
          <cell r="BA341" t="str">
            <v>прямой</v>
          </cell>
          <cell r="BB341" t="str">
            <v>Электрический</v>
          </cell>
          <cell r="BC341" t="str">
            <v>Винтовой</v>
          </cell>
          <cell r="BD341" t="str">
            <v>Маслозаполненный</v>
          </cell>
          <cell r="BE341" t="str">
            <v>Асинхронный</v>
          </cell>
          <cell r="BF341" t="str">
            <v>Дросселирование на всасывании + пуск-остановка</v>
          </cell>
          <cell r="BG341" t="str">
            <v>Звезда-треугольник (Y-△)</v>
          </cell>
          <cell r="BH341" t="str">
            <v>Нет</v>
          </cell>
          <cell r="BP341" t="str">
            <v>F</v>
          </cell>
          <cell r="BQ341" t="str">
            <v>IE3</v>
          </cell>
          <cell r="CC341" t="str">
            <v>64 р. д.</v>
          </cell>
        </row>
        <row r="342">
          <cell r="L342">
            <v>8.77</v>
          </cell>
          <cell r="O342">
            <v>0</v>
          </cell>
          <cell r="P342">
            <v>10</v>
          </cell>
          <cell r="R342">
            <v>55</v>
          </cell>
          <cell r="X342" t="str">
            <v>+1...+45 °С</v>
          </cell>
          <cell r="Y342" t="str">
            <v>1900*1200*1600</v>
          </cell>
          <cell r="Z342" t="str">
            <v>1900</v>
          </cell>
          <cell r="AA342" t="str">
            <v>1200</v>
          </cell>
          <cell r="AB342" t="str">
            <v>1600</v>
          </cell>
          <cell r="AC342">
            <v>1300</v>
          </cell>
          <cell r="AD342" t="str">
            <v>В помещении</v>
          </cell>
          <cell r="AH342">
            <v>60</v>
          </cell>
          <cell r="AI342">
            <v>1000</v>
          </cell>
          <cell r="AO342">
            <v>105</v>
          </cell>
          <cell r="AZ342" t="str">
            <v>На раме</v>
          </cell>
          <cell r="BA342" t="str">
            <v>прямой</v>
          </cell>
          <cell r="BB342" t="str">
            <v>Электрический</v>
          </cell>
          <cell r="BC342" t="str">
            <v>Винтовой</v>
          </cell>
          <cell r="BD342" t="str">
            <v>Маслозаполненный</v>
          </cell>
          <cell r="BE342" t="str">
            <v>Асинхронный</v>
          </cell>
          <cell r="BF342" t="str">
            <v>Дросселирование на всасывании + пуск-остановка</v>
          </cell>
          <cell r="BG342" t="str">
            <v>Звезда-треугольник (Y-△)</v>
          </cell>
          <cell r="BH342" t="str">
            <v>Нет</v>
          </cell>
          <cell r="BP342" t="str">
            <v>F</v>
          </cell>
          <cell r="BQ342" t="str">
            <v>IE3</v>
          </cell>
          <cell r="CC342" t="str">
            <v>64 р. д.</v>
          </cell>
        </row>
        <row r="343">
          <cell r="L343">
            <v>12.78</v>
          </cell>
          <cell r="O343">
            <v>0</v>
          </cell>
          <cell r="P343">
            <v>7</v>
          </cell>
          <cell r="R343">
            <v>75</v>
          </cell>
          <cell r="X343" t="str">
            <v>+1...+45 °С</v>
          </cell>
          <cell r="Y343" t="str">
            <v>1900*1200*1600</v>
          </cell>
          <cell r="Z343" t="str">
            <v>1900</v>
          </cell>
          <cell r="AA343" t="str">
            <v>1200</v>
          </cell>
          <cell r="AB343" t="str">
            <v>1600</v>
          </cell>
          <cell r="AC343">
            <v>1300</v>
          </cell>
          <cell r="AD343" t="str">
            <v>В помещении</v>
          </cell>
          <cell r="AH343">
            <v>60</v>
          </cell>
          <cell r="AI343">
            <v>1000</v>
          </cell>
          <cell r="AO343">
            <v>105</v>
          </cell>
          <cell r="AZ343" t="str">
            <v>На раме</v>
          </cell>
          <cell r="BA343" t="str">
            <v>прямой</v>
          </cell>
          <cell r="BB343" t="str">
            <v>Электрический</v>
          </cell>
          <cell r="BC343" t="str">
            <v>Винтовой</v>
          </cell>
          <cell r="BD343" t="str">
            <v>Маслозаполненный</v>
          </cell>
          <cell r="BE343" t="str">
            <v>Асинхронный</v>
          </cell>
          <cell r="BF343" t="str">
            <v>Дросселирование на всасывании + пуск-остановка</v>
          </cell>
          <cell r="BG343" t="str">
            <v>Звезда-треугольник (Y-△)</v>
          </cell>
          <cell r="BH343" t="str">
            <v>Нет</v>
          </cell>
          <cell r="BP343" t="str">
            <v>F</v>
          </cell>
          <cell r="BQ343" t="str">
            <v>IE3</v>
          </cell>
          <cell r="CC343" t="str">
            <v>64 р. д.</v>
          </cell>
        </row>
        <row r="344">
          <cell r="L344">
            <v>11.07</v>
          </cell>
          <cell r="O344">
            <v>0</v>
          </cell>
          <cell r="P344">
            <v>10</v>
          </cell>
          <cell r="R344">
            <v>75</v>
          </cell>
          <cell r="X344" t="str">
            <v>+1...+45 °С</v>
          </cell>
          <cell r="Y344" t="str">
            <v>1900*1200*1600</v>
          </cell>
          <cell r="Z344" t="str">
            <v>1900</v>
          </cell>
          <cell r="AA344" t="str">
            <v>1200</v>
          </cell>
          <cell r="AB344" t="str">
            <v>1600</v>
          </cell>
          <cell r="AC344">
            <v>1300</v>
          </cell>
          <cell r="AD344" t="str">
            <v>В помещении</v>
          </cell>
          <cell r="AH344">
            <v>60</v>
          </cell>
          <cell r="AI344">
            <v>1000</v>
          </cell>
          <cell r="AO344">
            <v>105</v>
          </cell>
          <cell r="AZ344" t="str">
            <v>На раме</v>
          </cell>
          <cell r="BA344" t="str">
            <v>прямой</v>
          </cell>
          <cell r="BB344" t="str">
            <v>Электрический</v>
          </cell>
          <cell r="BC344" t="str">
            <v>Винтовой</v>
          </cell>
          <cell r="BD344" t="str">
            <v>Маслозаполненный</v>
          </cell>
          <cell r="BE344" t="str">
            <v>Асинхронный</v>
          </cell>
          <cell r="BF344" t="str">
            <v>Дросселирование на всасывании + пуск-остановка</v>
          </cell>
          <cell r="BG344" t="str">
            <v>Звезда-треугольник (Y-△)</v>
          </cell>
          <cell r="BH344" t="str">
            <v>Нет</v>
          </cell>
          <cell r="BP344" t="str">
            <v>F</v>
          </cell>
          <cell r="BQ344" t="str">
            <v>IE3</v>
          </cell>
          <cell r="CC344" t="str">
            <v>64 р. д.</v>
          </cell>
        </row>
        <row r="345">
          <cell r="L345">
            <v>8.77</v>
          </cell>
          <cell r="O345">
            <v>0</v>
          </cell>
          <cell r="P345">
            <v>13</v>
          </cell>
          <cell r="R345">
            <v>75</v>
          </cell>
          <cell r="X345" t="str">
            <v>+1...+45 °С</v>
          </cell>
          <cell r="Y345" t="str">
            <v>1800*1200*1600</v>
          </cell>
          <cell r="Z345" t="str">
            <v>1800</v>
          </cell>
          <cell r="AA345" t="str">
            <v>1200</v>
          </cell>
          <cell r="AB345" t="str">
            <v>1600</v>
          </cell>
          <cell r="AC345" t="str">
            <v>≈1200</v>
          </cell>
          <cell r="AD345" t="str">
            <v>В помещении</v>
          </cell>
          <cell r="AH345">
            <v>80</v>
          </cell>
          <cell r="AI345">
            <v>2000</v>
          </cell>
          <cell r="AO345">
            <v>105</v>
          </cell>
          <cell r="AZ345" t="str">
            <v>На раме</v>
          </cell>
          <cell r="BA345" t="str">
            <v>прямой</v>
          </cell>
          <cell r="BB345" t="str">
            <v>Электрический</v>
          </cell>
          <cell r="BC345" t="str">
            <v>Винтовой</v>
          </cell>
          <cell r="BD345" t="str">
            <v>Маслозаполненный</v>
          </cell>
          <cell r="BE345" t="str">
            <v>Синхронный на постоянных магнитах</v>
          </cell>
          <cell r="BF345" t="str">
            <v>Частотное (ЧРП)</v>
          </cell>
          <cell r="BG345" t="str">
            <v>Плавный пуск через ЧРП</v>
          </cell>
          <cell r="BH345" t="str">
            <v>Да</v>
          </cell>
          <cell r="BP345" t="str">
            <v>F</v>
          </cell>
          <cell r="BQ345" t="str">
            <v>IE3</v>
          </cell>
          <cell r="CC345" t="str">
            <v>64 р. д.</v>
          </cell>
        </row>
        <row r="347">
          <cell r="L347">
            <v>15.1</v>
          </cell>
          <cell r="O347">
            <v>0</v>
          </cell>
          <cell r="P347">
            <v>7</v>
          </cell>
          <cell r="R347">
            <v>90</v>
          </cell>
          <cell r="X347" t="str">
            <v>+1...+45 °С</v>
          </cell>
          <cell r="Y347" t="str">
            <v>1800*1350*1700</v>
          </cell>
          <cell r="Z347" t="str">
            <v>1800</v>
          </cell>
          <cell r="AA347" t="str">
            <v>1350</v>
          </cell>
          <cell r="AB347" t="str">
            <v>1700</v>
          </cell>
          <cell r="AC347" t="str">
            <v>≈1700</v>
          </cell>
          <cell r="AD347" t="str">
            <v>В помещении</v>
          </cell>
          <cell r="AH347">
            <v>80</v>
          </cell>
          <cell r="AI347">
            <v>2000</v>
          </cell>
          <cell r="AO347">
            <v>105</v>
          </cell>
          <cell r="AZ347" t="str">
            <v>На раме</v>
          </cell>
          <cell r="BA347" t="str">
            <v>прямой</v>
          </cell>
          <cell r="BB347" t="str">
            <v>Электрический</v>
          </cell>
          <cell r="BC347" t="str">
            <v>Винтовой</v>
          </cell>
          <cell r="BD347" t="str">
            <v>Маслозаполненный</v>
          </cell>
          <cell r="BE347" t="str">
            <v>Синхронный на постоянных магнитах</v>
          </cell>
          <cell r="BF347" t="str">
            <v>Частотное (ЧРП)</v>
          </cell>
          <cell r="BG347" t="str">
            <v>Частотный преобразователь (ЧРП)</v>
          </cell>
          <cell r="BH347" t="str">
            <v>Да</v>
          </cell>
          <cell r="BP347" t="str">
            <v>F</v>
          </cell>
          <cell r="BQ347" t="str">
            <v>IE3</v>
          </cell>
          <cell r="CC347" t="str">
            <v>64 р. д.</v>
          </cell>
        </row>
        <row r="348">
          <cell r="L348">
            <v>13.5</v>
          </cell>
          <cell r="O348">
            <v>0</v>
          </cell>
          <cell r="P348">
            <v>10</v>
          </cell>
          <cell r="R348">
            <v>90</v>
          </cell>
          <cell r="X348" t="str">
            <v>+1...+45 °С</v>
          </cell>
          <cell r="Y348" t="str">
            <v>1800*1350*1700</v>
          </cell>
          <cell r="Z348" t="str">
            <v>1800</v>
          </cell>
          <cell r="AA348" t="str">
            <v>1350</v>
          </cell>
          <cell r="AB348" t="str">
            <v>1700</v>
          </cell>
          <cell r="AC348" t="str">
            <v>≈1700</v>
          </cell>
          <cell r="AD348" t="str">
            <v>В помещении</v>
          </cell>
          <cell r="AH348">
            <v>80</v>
          </cell>
          <cell r="AI348">
            <v>2000</v>
          </cell>
          <cell r="AO348">
            <v>105</v>
          </cell>
          <cell r="AZ348" t="str">
            <v>На раме</v>
          </cell>
          <cell r="BA348" t="str">
            <v>прямой</v>
          </cell>
          <cell r="BB348" t="str">
            <v>Электрический</v>
          </cell>
          <cell r="BC348" t="str">
            <v>Винтовой</v>
          </cell>
          <cell r="BD348" t="str">
            <v>Маслозаполненный</v>
          </cell>
          <cell r="BE348" t="str">
            <v>Синхронный на постоянных магнитах</v>
          </cell>
          <cell r="BF348" t="str">
            <v>Частотное (ЧРП)</v>
          </cell>
          <cell r="BG348" t="str">
            <v>Частотный преобразователь (ЧРП)</v>
          </cell>
          <cell r="BH348" t="str">
            <v>Да</v>
          </cell>
          <cell r="BP348" t="str">
            <v>F</v>
          </cell>
          <cell r="BQ348" t="str">
            <v>IE3</v>
          </cell>
          <cell r="CC348" t="str">
            <v>64 р. д.</v>
          </cell>
        </row>
        <row r="349">
          <cell r="L349">
            <v>11.18</v>
          </cell>
          <cell r="O349">
            <v>0</v>
          </cell>
          <cell r="P349">
            <v>13</v>
          </cell>
          <cell r="R349">
            <v>90</v>
          </cell>
          <cell r="X349" t="str">
            <v>+1...+45 °С</v>
          </cell>
          <cell r="Y349" t="str">
            <v>1800*1350*1700</v>
          </cell>
          <cell r="Z349" t="str">
            <v>1800</v>
          </cell>
          <cell r="AA349" t="str">
            <v>1350</v>
          </cell>
          <cell r="AB349" t="str">
            <v>1700</v>
          </cell>
          <cell r="AC349" t="str">
            <v>≈1700</v>
          </cell>
          <cell r="AD349" t="str">
            <v>В помещении</v>
          </cell>
          <cell r="AH349">
            <v>80</v>
          </cell>
          <cell r="AI349">
            <v>2000</v>
          </cell>
          <cell r="AO349">
            <v>105</v>
          </cell>
          <cell r="AZ349" t="str">
            <v>На раме</v>
          </cell>
          <cell r="BA349" t="str">
            <v>прямой</v>
          </cell>
          <cell r="BB349" t="str">
            <v>Электрический</v>
          </cell>
          <cell r="BC349" t="str">
            <v>Винтовой</v>
          </cell>
          <cell r="BD349" t="str">
            <v>Маслозаполненный</v>
          </cell>
          <cell r="BE349" t="str">
            <v>Синхронный на постоянных магнитах</v>
          </cell>
          <cell r="BF349" t="str">
            <v>Частотное (ЧРП)</v>
          </cell>
          <cell r="BG349" t="str">
            <v>Частотный преобразователь (ЧРП)</v>
          </cell>
          <cell r="BH349" t="str">
            <v>Да</v>
          </cell>
          <cell r="BP349" t="str">
            <v>F</v>
          </cell>
          <cell r="BQ349" t="str">
            <v>IE3</v>
          </cell>
          <cell r="CC349" t="str">
            <v>64 р. д.</v>
          </cell>
        </row>
        <row r="350">
          <cell r="L350">
            <v>19.05</v>
          </cell>
          <cell r="O350">
            <v>0</v>
          </cell>
          <cell r="P350">
            <v>7</v>
          </cell>
          <cell r="R350">
            <v>110</v>
          </cell>
          <cell r="X350" t="str">
            <v>+1...+45 °С</v>
          </cell>
          <cell r="Y350" t="str">
            <v>2250*1500*1750</v>
          </cell>
          <cell r="Z350" t="str">
            <v>2250</v>
          </cell>
          <cell r="AA350" t="str">
            <v>1500</v>
          </cell>
          <cell r="AB350" t="str">
            <v>1750</v>
          </cell>
          <cell r="AC350" t="str">
            <v>≈2200</v>
          </cell>
          <cell r="AD350" t="str">
            <v>В помещении</v>
          </cell>
          <cell r="AH350">
            <v>80</v>
          </cell>
          <cell r="AI350">
            <v>2000</v>
          </cell>
          <cell r="AO350">
            <v>105</v>
          </cell>
          <cell r="AZ350" t="str">
            <v>На раме</v>
          </cell>
          <cell r="BA350" t="str">
            <v>прямой</v>
          </cell>
          <cell r="BB350" t="str">
            <v>Электрический</v>
          </cell>
          <cell r="BC350" t="str">
            <v>Винтовой</v>
          </cell>
          <cell r="BD350" t="str">
            <v>Маслозаполненный</v>
          </cell>
          <cell r="BE350" t="str">
            <v>Синхронный на постоянных магнитах</v>
          </cell>
          <cell r="BF350" t="str">
            <v>Частотное (ЧРП)</v>
          </cell>
          <cell r="BG350" t="str">
            <v>Частотный преобразователь (ЧРП)</v>
          </cell>
          <cell r="BH350" t="str">
            <v>Да</v>
          </cell>
          <cell r="BP350" t="str">
            <v>F</v>
          </cell>
          <cell r="BQ350" t="str">
            <v>IE3</v>
          </cell>
          <cell r="CC350" t="str">
            <v>64 р. д.</v>
          </cell>
        </row>
        <row r="351">
          <cell r="L351">
            <v>15.2</v>
          </cell>
          <cell r="O351">
            <v>0</v>
          </cell>
          <cell r="P351">
            <v>10</v>
          </cell>
          <cell r="R351">
            <v>110</v>
          </cell>
          <cell r="X351" t="str">
            <v>+1...+45 °С</v>
          </cell>
          <cell r="Y351" t="str">
            <v>2250*1500*1750</v>
          </cell>
          <cell r="Z351" t="str">
            <v>2250</v>
          </cell>
          <cell r="AA351" t="str">
            <v>1500</v>
          </cell>
          <cell r="AB351" t="str">
            <v>1750</v>
          </cell>
          <cell r="AC351" t="str">
            <v>≈2200</v>
          </cell>
          <cell r="AD351" t="str">
            <v>В помещении</v>
          </cell>
          <cell r="AH351">
            <v>80</v>
          </cell>
          <cell r="AI351">
            <v>2000</v>
          </cell>
          <cell r="AO351">
            <v>105</v>
          </cell>
          <cell r="AZ351" t="str">
            <v>На раме</v>
          </cell>
          <cell r="BA351" t="str">
            <v>прямой</v>
          </cell>
          <cell r="BB351" t="str">
            <v>Электрический</v>
          </cell>
          <cell r="BC351" t="str">
            <v>Винтовой</v>
          </cell>
          <cell r="BD351" t="str">
            <v>Маслозаполненный</v>
          </cell>
          <cell r="BE351" t="str">
            <v>Синхронный на постоянных магнитах</v>
          </cell>
          <cell r="BF351" t="str">
            <v>Частотное (ЧРП)</v>
          </cell>
          <cell r="BG351" t="str">
            <v>Частотный преобразователь (ЧРП)</v>
          </cell>
          <cell r="BH351" t="str">
            <v>Да</v>
          </cell>
          <cell r="BP351" t="str">
            <v>F</v>
          </cell>
          <cell r="BQ351" t="str">
            <v>IE3</v>
          </cell>
          <cell r="CC351" t="str">
            <v>64 р. д.</v>
          </cell>
        </row>
        <row r="352">
          <cell r="L352">
            <v>12.6</v>
          </cell>
          <cell r="O352">
            <v>0</v>
          </cell>
          <cell r="P352">
            <v>13</v>
          </cell>
          <cell r="R352">
            <v>110</v>
          </cell>
          <cell r="X352" t="str">
            <v>+1...+45 °С</v>
          </cell>
          <cell r="Y352" t="str">
            <v>2250*1500*1750</v>
          </cell>
          <cell r="Z352" t="str">
            <v>2250</v>
          </cell>
          <cell r="AA352" t="str">
            <v>1500</v>
          </cell>
          <cell r="AB352" t="str">
            <v>1750</v>
          </cell>
          <cell r="AC352" t="str">
            <v>≈2200</v>
          </cell>
          <cell r="AD352" t="str">
            <v>В помещении</v>
          </cell>
          <cell r="AH352">
            <v>80</v>
          </cell>
          <cell r="AI352">
            <v>2000</v>
          </cell>
          <cell r="AO352">
            <v>105</v>
          </cell>
          <cell r="AZ352" t="str">
            <v>На раме</v>
          </cell>
          <cell r="BA352" t="str">
            <v>прямой</v>
          </cell>
          <cell r="BB352" t="str">
            <v>Электрический</v>
          </cell>
          <cell r="BC352" t="str">
            <v>Винтовой</v>
          </cell>
          <cell r="BD352" t="str">
            <v>Маслозаполненный</v>
          </cell>
          <cell r="BE352" t="str">
            <v>Синхронный на постоянных магнитах</v>
          </cell>
          <cell r="BF352" t="str">
            <v>Частотное (ЧРП)</v>
          </cell>
          <cell r="BG352" t="str">
            <v>Частотный преобразователь (ЧРП)</v>
          </cell>
          <cell r="BH352" t="str">
            <v>Да</v>
          </cell>
          <cell r="BP352" t="str">
            <v>F</v>
          </cell>
          <cell r="BQ352" t="str">
            <v>IE3</v>
          </cell>
          <cell r="CC352" t="str">
            <v>64 р. д.</v>
          </cell>
        </row>
        <row r="353">
          <cell r="L353">
            <v>21.59</v>
          </cell>
          <cell r="O353">
            <v>0</v>
          </cell>
          <cell r="P353">
            <v>7</v>
          </cell>
          <cell r="R353">
            <v>132</v>
          </cell>
          <cell r="X353" t="str">
            <v>+1...+45 °С</v>
          </cell>
          <cell r="Y353" t="str">
            <v>2250*1500*1750</v>
          </cell>
          <cell r="Z353" t="str">
            <v>2250</v>
          </cell>
          <cell r="AA353" t="str">
            <v>1500</v>
          </cell>
          <cell r="AB353" t="str">
            <v>1750</v>
          </cell>
          <cell r="AC353" t="str">
            <v>≈2300</v>
          </cell>
          <cell r="AD353" t="str">
            <v>В помещении</v>
          </cell>
          <cell r="AH353">
            <v>80</v>
          </cell>
          <cell r="AI353">
            <v>2000</v>
          </cell>
          <cell r="AO353">
            <v>105</v>
          </cell>
          <cell r="AZ353" t="str">
            <v>На раме</v>
          </cell>
          <cell r="BA353" t="str">
            <v>прямой</v>
          </cell>
          <cell r="BB353" t="str">
            <v>Электрический</v>
          </cell>
          <cell r="BC353" t="str">
            <v>Винтовой</v>
          </cell>
          <cell r="BD353" t="str">
            <v>Маслозаполненный</v>
          </cell>
          <cell r="BE353" t="str">
            <v>Синхронный на постоянных магнитах</v>
          </cell>
          <cell r="BF353" t="str">
            <v>Частотное (ЧРП)</v>
          </cell>
          <cell r="BG353" t="str">
            <v>Частотный преобразователь (ЧРП)</v>
          </cell>
          <cell r="BH353" t="str">
            <v>Да</v>
          </cell>
          <cell r="BP353" t="str">
            <v>F</v>
          </cell>
          <cell r="BQ353" t="str">
            <v>IE3</v>
          </cell>
          <cell r="CC353" t="str">
            <v>64 р. д.</v>
          </cell>
        </row>
        <row r="354">
          <cell r="L354">
            <v>18.8</v>
          </cell>
          <cell r="O354">
            <v>0</v>
          </cell>
          <cell r="P354">
            <v>10</v>
          </cell>
          <cell r="R354">
            <v>132</v>
          </cell>
          <cell r="X354" t="str">
            <v>+1...+45 °С</v>
          </cell>
          <cell r="Y354" t="str">
            <v>2250*1500*1750</v>
          </cell>
          <cell r="Z354" t="str">
            <v>2250</v>
          </cell>
          <cell r="AA354" t="str">
            <v>1500</v>
          </cell>
          <cell r="AB354" t="str">
            <v>1750</v>
          </cell>
          <cell r="AC354" t="str">
            <v>≈2300</v>
          </cell>
          <cell r="AD354" t="str">
            <v>В помещении</v>
          </cell>
          <cell r="AH354">
            <v>80</v>
          </cell>
          <cell r="AI354">
            <v>2000</v>
          </cell>
          <cell r="AO354">
            <v>105</v>
          </cell>
          <cell r="AZ354" t="str">
            <v>На раме</v>
          </cell>
          <cell r="BA354" t="str">
            <v>прямой</v>
          </cell>
          <cell r="BB354" t="str">
            <v>Электрический</v>
          </cell>
          <cell r="BC354" t="str">
            <v>Винтовой</v>
          </cell>
          <cell r="BD354" t="str">
            <v>Маслозаполненный</v>
          </cell>
          <cell r="BE354" t="str">
            <v>Синхронный на постоянных магнитах</v>
          </cell>
          <cell r="BF354" t="str">
            <v>Частотное (ЧРП)</v>
          </cell>
          <cell r="BG354" t="str">
            <v>Частотный преобразователь (ЧРП)</v>
          </cell>
          <cell r="BH354" t="str">
            <v>Да</v>
          </cell>
          <cell r="BP354" t="str">
            <v>F</v>
          </cell>
          <cell r="BQ354" t="str">
            <v>IE3</v>
          </cell>
          <cell r="CC354" t="str">
            <v>64 р. д.</v>
          </cell>
        </row>
        <row r="355">
          <cell r="L355">
            <v>15.1</v>
          </cell>
          <cell r="O355">
            <v>0</v>
          </cell>
          <cell r="P355">
            <v>13</v>
          </cell>
          <cell r="R355">
            <v>132</v>
          </cell>
          <cell r="X355" t="str">
            <v>+1...+45 °С</v>
          </cell>
          <cell r="Y355" t="str">
            <v>2250*1500*1750</v>
          </cell>
          <cell r="Z355" t="str">
            <v>2250</v>
          </cell>
          <cell r="AA355" t="str">
            <v>1500</v>
          </cell>
          <cell r="AB355" t="str">
            <v>1750</v>
          </cell>
          <cell r="AC355" t="str">
            <v>≈2300</v>
          </cell>
          <cell r="AD355" t="str">
            <v>В помещении</v>
          </cell>
          <cell r="AH355">
            <v>80</v>
          </cell>
          <cell r="AI355">
            <v>2000</v>
          </cell>
          <cell r="AO355">
            <v>105</v>
          </cell>
          <cell r="AZ355" t="str">
            <v>На раме</v>
          </cell>
          <cell r="BA355" t="str">
            <v>прямой</v>
          </cell>
          <cell r="BB355" t="str">
            <v>Электрический</v>
          </cell>
          <cell r="BC355" t="str">
            <v>Винтовой</v>
          </cell>
          <cell r="BD355" t="str">
            <v>Маслозаполненный</v>
          </cell>
          <cell r="BE355" t="str">
            <v>Синхронный на постоянных магнитах</v>
          </cell>
          <cell r="BF355" t="str">
            <v>Частотное (ЧРП)</v>
          </cell>
          <cell r="BG355" t="str">
            <v>Частотный преобразователь (ЧРП)</v>
          </cell>
          <cell r="BH355" t="str">
            <v>Да</v>
          </cell>
          <cell r="BP355" t="str">
            <v>F</v>
          </cell>
          <cell r="BQ355" t="str">
            <v>IE3</v>
          </cell>
          <cell r="CC355" t="str">
            <v>64 р. д.</v>
          </cell>
        </row>
      </sheetData>
      <sheetData sheetId="5">
        <row r="1">
          <cell r="P1" t="str">
            <v>Электронная почта для заявок:</v>
          </cell>
        </row>
        <row r="2">
          <cell r="P2" t="str">
            <v xml:space="preserve">Бесплатный звонок по России: </v>
          </cell>
        </row>
        <row r="4">
          <cell r="G4" t="str">
            <v>Оглавление</v>
          </cell>
          <cell r="P4" t="str">
            <v>Цены указаны на складе в Санкт-Петербурге</v>
          </cell>
        </row>
        <row r="5">
          <cell r="G5" t="str">
            <v xml:space="preserve">03.01. Взрывозащищенные шахтные (ExI M): ЗИФ-ШВ </v>
          </cell>
        </row>
        <row r="6">
          <cell r="G6" t="str">
            <v>03.02. Рудничные (Для тяжелых условий): ЗИФ-СВЭ-РН</v>
          </cell>
        </row>
        <row r="7">
          <cell r="G7" t="str">
            <v>03.03. Взрывозащищенные (Ex II G с ПВ Т4): ЗИФ-СВЭ-Ex</v>
          </cell>
        </row>
        <row r="8">
          <cell r="G8" t="str">
            <v>03.04. Взрывозащищенные нестандартные и проектные компрессоры</v>
          </cell>
        </row>
        <row r="10"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  <cell r="S10">
            <v>19</v>
          </cell>
          <cell r="T10">
            <v>20</v>
          </cell>
          <cell r="U10">
            <v>21</v>
          </cell>
          <cell r="V10">
            <v>22</v>
          </cell>
          <cell r="W10">
            <v>23</v>
          </cell>
          <cell r="X10">
            <v>24</v>
          </cell>
          <cell r="Y10">
            <v>25</v>
          </cell>
          <cell r="AC10">
            <v>26</v>
          </cell>
          <cell r="AD10">
            <v>27</v>
          </cell>
          <cell r="AE10">
            <v>28</v>
          </cell>
          <cell r="AF10">
            <v>29</v>
          </cell>
          <cell r="AG10">
            <v>30</v>
          </cell>
          <cell r="AH10">
            <v>31</v>
          </cell>
          <cell r="AI10">
            <v>32</v>
          </cell>
          <cell r="AJ10">
            <v>33</v>
          </cell>
          <cell r="AK10">
            <v>34</v>
          </cell>
          <cell r="AL10">
            <v>35</v>
          </cell>
          <cell r="AM10">
            <v>36</v>
          </cell>
          <cell r="AN10">
            <v>37</v>
          </cell>
          <cell r="AO10">
            <v>38</v>
          </cell>
          <cell r="AP10">
            <v>39</v>
          </cell>
          <cell r="AQ10">
            <v>40</v>
          </cell>
          <cell r="AR10">
            <v>41</v>
          </cell>
          <cell r="AS10">
            <v>42</v>
          </cell>
          <cell r="AT10">
            <v>43</v>
          </cell>
          <cell r="AU10">
            <v>44</v>
          </cell>
          <cell r="AV10">
            <v>45</v>
          </cell>
          <cell r="AW10">
            <v>46</v>
          </cell>
          <cell r="AX10">
            <v>47</v>
          </cell>
          <cell r="AY10">
            <v>48</v>
          </cell>
          <cell r="AZ10">
            <v>49</v>
          </cell>
          <cell r="BA10">
            <v>50</v>
          </cell>
          <cell r="BB10">
            <v>52</v>
          </cell>
          <cell r="BC10">
            <v>51</v>
          </cell>
          <cell r="BG10">
            <v>60</v>
          </cell>
          <cell r="BI10">
            <v>53</v>
          </cell>
          <cell r="BJ10">
            <v>54</v>
          </cell>
          <cell r="BK10">
            <v>55</v>
          </cell>
          <cell r="BL10">
            <v>56</v>
          </cell>
          <cell r="BM10">
            <v>57</v>
          </cell>
          <cell r="BN10">
            <v>58</v>
          </cell>
          <cell r="BO10">
            <v>59</v>
          </cell>
          <cell r="BP10">
            <v>61</v>
          </cell>
          <cell r="BQ10">
            <v>62</v>
          </cell>
          <cell r="BR10">
            <v>63</v>
          </cell>
          <cell r="BS10">
            <v>64</v>
          </cell>
          <cell r="BT10">
            <v>65</v>
          </cell>
          <cell r="BU10">
            <v>66</v>
          </cell>
          <cell r="BV10">
            <v>67</v>
          </cell>
          <cell r="BW10">
            <v>68</v>
          </cell>
          <cell r="BX10">
            <v>69</v>
          </cell>
          <cell r="BY10">
            <v>70</v>
          </cell>
          <cell r="BZ10">
            <v>71</v>
          </cell>
          <cell r="CA10">
            <v>72</v>
          </cell>
          <cell r="CB10">
            <v>73</v>
          </cell>
          <cell r="CC10">
            <v>74</v>
          </cell>
          <cell r="CD10">
            <v>75</v>
          </cell>
        </row>
        <row r="11">
          <cell r="G11" t="str">
            <v>Артикул</v>
          </cell>
          <cell r="H11" t="str">
            <v>Название модели</v>
          </cell>
          <cell r="I11" t="str">
            <v>Рабочее наименование</v>
          </cell>
          <cell r="J11" t="str">
            <v>Наименование для печати</v>
          </cell>
          <cell r="K11" t="str">
            <v>Наименование для сайта</v>
          </cell>
          <cell r="L11" t="str">
            <v>Производи-тельность, м3/мин</v>
          </cell>
          <cell r="M11" t="str">
            <v>Производи-тельность, м3/ч</v>
          </cell>
          <cell r="N11" t="str">
            <v>Производи-тельность, фунт в мин (PPM)</v>
          </cell>
          <cell r="O11" t="str">
            <v>Давление на входе (бар избыт.)</v>
          </cell>
          <cell r="P11" t="str">
            <v>Давление на выходе (бар избыт.)</v>
          </cell>
          <cell r="Q11" t="str">
            <v>Рабочее давление, PSIG</v>
          </cell>
          <cell r="R11" t="str">
            <v>Мощность, кВт</v>
          </cell>
          <cell r="S11" t="str">
            <v>Точка росы, °C</v>
          </cell>
          <cell r="T11" t="str">
            <v>Чистота  азота, %</v>
          </cell>
          <cell r="U11" t="str">
            <v>Расход воздуха (на выработку азота) , м3/ч</v>
          </cell>
          <cell r="V11" t="str">
            <v>Расход воздуха (на выработку азота) , м3/мин</v>
          </cell>
          <cell r="W11" t="str">
            <v>Коэффициент «воздух-азот»</v>
          </cell>
          <cell r="X11" t="str">
            <v>Диапазон температуры эксплуатации, °C</v>
          </cell>
          <cell r="Y11" t="str">
            <v>Габаритные размеры, ДхШхВ, мм</v>
          </cell>
          <cell r="Z11" t="str">
            <v>Длина, мм</v>
          </cell>
          <cell r="AA11" t="str">
            <v>Ширина, мм</v>
          </cell>
          <cell r="AB11" t="str">
            <v>Высота, мм</v>
          </cell>
          <cell r="AC11" t="str">
            <v>Масса (нетто), кг</v>
          </cell>
          <cell r="AD11" t="str">
            <v>Место расположения</v>
          </cell>
          <cell r="AE11" t="str">
            <v>Диаметры точек подключения</v>
          </cell>
          <cell r="AF11" t="str">
            <v>Номинальный диаметр точки подключения на входе</v>
          </cell>
          <cell r="AG11" t="str">
            <v>Номинальный диаметр точки подключения на выходе</v>
          </cell>
          <cell r="AH11" t="str">
            <v>Допустимая влажность окружающего воздуха, %</v>
          </cell>
          <cell r="AI11" t="str">
            <v>Максимальная высота над уронем моря, м</v>
          </cell>
          <cell r="AJ11" t="str">
            <v>Тип охлаждения</v>
          </cell>
          <cell r="AK11" t="str">
            <v>Доступные опции</v>
          </cell>
          <cell r="AL11" t="str">
            <v>Аналоги по параметрам</v>
          </cell>
          <cell r="AM11" t="str">
            <v>Состав газа</v>
          </cell>
          <cell r="AN11" t="str">
            <v>Содержание масла в сжатом воздухе, не более, мг/м3</v>
          </cell>
          <cell r="AO11" t="str">
            <v>Максимальная рабочая тепература масла,
℃</v>
          </cell>
          <cell r="AP11" t="str">
            <v>Минимальное рабочее давление,
бар</v>
          </cell>
          <cell r="AQ11" t="str">
            <v>Макс. t сжатого воздуха на входе, °C</v>
          </cell>
          <cell r="AR11" t="str">
            <v>Макc. t сжатого воздуха на выходе, °C</v>
          </cell>
          <cell r="AS11" t="str">
            <v>Количество заправки компрессорного  масла, л</v>
          </cell>
          <cell r="AT11" t="str">
            <v>Количество заправки моторного масла, л</v>
          </cell>
          <cell r="AU11" t="str">
            <v>Объём воздуха для охлаждения станции, м3/мин</v>
          </cell>
          <cell r="AV11" t="str">
            <v>Уровень шума,
дБ</v>
          </cell>
          <cell r="AW11" t="str">
            <v>Тип системы управления</v>
          </cell>
          <cell r="AX11" t="str">
            <v>Датчики и устройства защиты</v>
          </cell>
          <cell r="AY11" t="str">
            <v>Функции системы управления</v>
          </cell>
          <cell r="AZ11" t="str">
            <v>Прицеп/шасси/рама</v>
          </cell>
          <cell r="BA11" t="str">
            <v>Тип привода</v>
          </cell>
          <cell r="BB11" t="str">
            <v>Тип двигателя</v>
          </cell>
          <cell r="BC11" t="str">
            <v>Тип  компрессорного  блока</v>
          </cell>
          <cell r="BD11" t="str">
            <v>Безмасляный/маслозаполненный</v>
          </cell>
          <cell r="BE11" t="str">
            <v>Тип электродвигателя</v>
          </cell>
          <cell r="BF11" t="str">
            <v>Способ регулирования производительности</v>
          </cell>
          <cell r="BG11" t="str">
            <v>Метод запуска</v>
          </cell>
          <cell r="BH11" t="str">
            <v>Наличие частного регулирования</v>
          </cell>
          <cell r="BI11" t="str">
            <v>Марка двигателя</v>
          </cell>
          <cell r="BJ11" t="str">
            <v>Частота вращения двигателя, об/мин</v>
          </cell>
          <cell r="BK11" t="str">
            <v>Частота вращения двигателя максимальная, об/мин</v>
          </cell>
          <cell r="BL11" t="str">
            <v>Объём двигателя, л .</v>
          </cell>
          <cell r="BM11" t="str">
            <v>Расход топлива, кг/час</v>
          </cell>
          <cell r="BN11" t="str">
            <v>Ёмкость топливного бака, л</v>
          </cell>
          <cell r="BO11" t="str">
            <v>Параметры электросети</v>
          </cell>
          <cell r="BP11" t="str">
            <v>Класс изоляции электродвигателя</v>
          </cell>
          <cell r="BQ11" t="str">
            <v>Класс энергоэффективности электродвигателя</v>
          </cell>
          <cell r="BR11" t="str">
            <v>Степень защиты двигателя (IP)</v>
          </cell>
          <cell r="BS11" t="str">
            <v>Минимальное сечение медного кабеля для подключения станции,
мм2</v>
          </cell>
          <cell r="BT11" t="str">
            <v>Класс взрывозащиты (исполнение)</v>
          </cell>
          <cell r="BU11" t="str">
            <v>Мощность вентиляторов охлаждения,
кВт</v>
          </cell>
          <cell r="BV11" t="str">
            <v>Тип регенерации</v>
          </cell>
          <cell r="BW11" t="str">
            <v>Степень очистки</v>
          </cell>
          <cell r="BX11" t="str">
            <v>Количество ступеней</v>
          </cell>
          <cell r="BY11" t="str">
            <v>Количество цилиндров</v>
          </cell>
          <cell r="BZ11" t="str">
            <v>Объем ресивера, литр</v>
          </cell>
          <cell r="CA11" t="str">
            <v>Минимальный объем ресивера, м3</v>
          </cell>
          <cell r="CB11" t="str">
            <v>Свойства прицепа</v>
          </cell>
          <cell r="CC11" t="str">
            <v xml:space="preserve">Срок поставки 
</v>
          </cell>
          <cell r="CD11" t="str">
            <v>Розничная цена</v>
          </cell>
        </row>
        <row r="12">
          <cell r="G12" t="str">
            <v>ARTIKUL</v>
          </cell>
          <cell r="H12" t="str">
            <v>MODEL</v>
          </cell>
          <cell r="K12" t="str">
            <v>NAME</v>
          </cell>
          <cell r="L12" t="str">
            <v>PROIZ_NUM</v>
          </cell>
          <cell r="M12" t="str">
            <v>PROIZ_AZ</v>
          </cell>
          <cell r="N12" t="str">
            <v>PROIZ_PPM</v>
          </cell>
          <cell r="O12" t="str">
            <v>VHODNOE_DAVLENIE_1</v>
          </cell>
          <cell r="P12" t="str">
            <v>RAV_NUM</v>
          </cell>
          <cell r="Q12" t="str">
            <v>DAVLENIE_PSIG</v>
          </cell>
          <cell r="R12" t="str">
            <v>UST_MOSH_NUM</v>
          </cell>
          <cell r="S12" t="str">
            <v>TOCHKA_ROSI</v>
          </cell>
          <cell r="T12" t="str">
            <v>CHISTOTA_AZOTA</v>
          </cell>
          <cell r="U12" t="str">
            <v>RASHOD_VOZD_M3CH</v>
          </cell>
          <cell r="V12" t="str">
            <v>RASHOD_VOZD_M3MIN</v>
          </cell>
          <cell r="W12" t="str">
            <v>KOEFIC_VOZD_AZOT</v>
          </cell>
          <cell r="X12" t="str">
            <v>REZHIM</v>
          </cell>
          <cell r="Y12" t="str">
            <v>RAZMERY_BEZ_PRICEPA</v>
          </cell>
          <cell r="Z12" t="str">
            <v>DLINA</v>
          </cell>
          <cell r="AA12" t="str">
            <v>SHIRINA</v>
          </cell>
          <cell r="AB12" t="str">
            <v>VYSOTA</v>
          </cell>
          <cell r="AC12" t="str">
            <v>MASSA</v>
          </cell>
          <cell r="AD12" t="str">
            <v>MESTO_RAZM_OBORUD</v>
          </cell>
          <cell r="AE12" t="str">
            <v>DIAM_TOCHEK_PODKL</v>
          </cell>
          <cell r="AF12" t="str">
            <v>DIAM_TOCHEK_PODKL_BHOD</v>
          </cell>
          <cell r="AG12" t="str">
            <v>DIAM_TOCHEK_PODKL_BYHOD</v>
          </cell>
          <cell r="AH12" t="str">
            <v>DOPUSTIMAY_VL_VOZD</v>
          </cell>
          <cell r="AI12" t="str">
            <v>MIN_VIS_NAD_MOR</v>
          </cell>
          <cell r="AJ12" t="str">
            <v>TIP_OHLAJDENIA</v>
          </cell>
          <cell r="AK12" t="str">
            <v>DOST_OPCII</v>
          </cell>
          <cell r="AL12" t="str">
            <v>ANALOGI</v>
          </cell>
          <cell r="AM12" t="str">
            <v>SREDA</v>
          </cell>
          <cell r="AN12" t="str">
            <v>SODERG_MASLA_V_SGAT</v>
          </cell>
          <cell r="AO12" t="str">
            <v>MAX_TEMP_MASLA</v>
          </cell>
          <cell r="AP12" t="str">
            <v>MINIM_RAB_DAVL</v>
          </cell>
          <cell r="AQ12" t="str">
            <v>MAX_TEMPERATURA</v>
          </cell>
          <cell r="AR12" t="str">
            <v>T_MAX_VYHOD</v>
          </cell>
          <cell r="AS12" t="str">
            <v>KOL_MASLA</v>
          </cell>
          <cell r="AT12" t="str">
            <v>KOL_MASLA_MOTOR</v>
          </cell>
          <cell r="AU12" t="str">
            <v>OBJEM_VOZD_OXL</v>
          </cell>
          <cell r="AV12" t="str">
            <v>NOICE_LVL</v>
          </cell>
          <cell r="AW12" t="str">
            <v>NIP_SYS_UPR</v>
          </cell>
          <cell r="AX12" t="str">
            <v>DATCH_USTR_ZACHIT</v>
          </cell>
          <cell r="AY12" t="str">
            <v>FUNKC_SIST_UPR</v>
          </cell>
          <cell r="AZ12" t="str">
            <v>PRICEP_SHASSI_RAMA</v>
          </cell>
          <cell r="BA12" t="str">
            <v>TIP_PRIV</v>
          </cell>
          <cell r="BB12" t="str">
            <v>TIP_DV</v>
          </cell>
          <cell r="BC12" t="str">
            <v>TIP_KOMP_BLOKA</v>
          </cell>
          <cell r="BD12" t="str">
            <v>BEZMASLA_MASLOZAP</v>
          </cell>
          <cell r="BE12" t="str">
            <v>TIP_ELEKTRODVIGATELYA</v>
          </cell>
          <cell r="BF12" t="str">
            <v>SPOSOB_REGUL_PROIXV</v>
          </cell>
          <cell r="BG12" t="str">
            <v>METOD_ZAPUSKA</v>
          </cell>
          <cell r="BH12" t="str">
            <v>NALICHIE_CHRP</v>
          </cell>
          <cell r="BI12" t="str">
            <v>MARKA_DVIGATEL</v>
          </cell>
          <cell r="BJ12" t="str">
            <v>CHASTOTA_VR_DVIG</v>
          </cell>
          <cell r="BK12" t="str">
            <v>CHASTOTA_VR_DVIG_MAX</v>
          </cell>
          <cell r="BL12" t="str">
            <v>OBJOM_DVIGATELY</v>
          </cell>
          <cell r="BM12" t="str">
            <v>RASHOD_TOPLIVA</v>
          </cell>
          <cell r="BN12" t="str">
            <v>EMKOST_TOPL_BAKA</v>
          </cell>
          <cell r="BO12" t="str">
            <v>PITANIE</v>
          </cell>
          <cell r="BP12" t="str">
            <v>CLASS_IZOLYACII</v>
          </cell>
          <cell r="BQ12" t="str">
            <v>CLASS_ENERGOEFFECT</v>
          </cell>
          <cell r="BR12" t="str">
            <v>ISPOL</v>
          </cell>
          <cell r="BS12" t="str">
            <v>MINIM_SECH_KABEL</v>
          </cell>
          <cell r="BT12" t="str">
            <v>VZRYVOZASHITA</v>
          </cell>
          <cell r="BU12" t="str">
            <v>MOSH_VENT_OXL</v>
          </cell>
          <cell r="BV12" t="str">
            <v>TIP_GENERACII</v>
          </cell>
          <cell r="BW12" t="str">
            <v>STEPEN_OCHISTKI</v>
          </cell>
          <cell r="BX12" t="str">
            <v>KOL_STUP</v>
          </cell>
          <cell r="BY12" t="str">
            <v>KOL_CIL</v>
          </cell>
          <cell r="BZ12" t="str">
            <v>OBJEM_RESIVERA_L</v>
          </cell>
          <cell r="CA12" t="str">
            <v>MIN_OBJEM_RESIVERA_M3</v>
          </cell>
          <cell r="CB12" t="str">
            <v>SVOISTVA_PRICEPA</v>
          </cell>
          <cell r="CC12" t="str">
            <v>SROK_POSTAVKI</v>
          </cell>
          <cell r="CD12" t="str">
            <v>PRICE</v>
          </cell>
        </row>
        <row r="13">
          <cell r="G13" t="str">
            <v xml:space="preserve">03.01. Взрывозащищенные шахтные (ExI M): ЗИФ-ШВ </v>
          </cell>
        </row>
        <row r="14">
          <cell r="G14" t="str">
            <v>ЗИФ-00046226</v>
          </cell>
          <cell r="H14" t="str">
            <v>ЗИФ-ШВ 4/0,7(660; 380 В, на салазках)-R</v>
          </cell>
          <cell r="I14" t="str">
            <v>ЗИФ-ШВ 4/0,7 (660; 380 В, на салазках)-R. Компрессорная станция (АРМ18-30)</v>
          </cell>
          <cell r="J14" t="str">
            <v>Компрессор ЗИФ. Станция воздушно-компрессорная шахтная ЗИФ-ШВ 4/0,7 (660; 380 В, на салазках)-R</v>
          </cell>
          <cell r="K14" t="str">
            <v>Компрессор ЗИФ 30 кВт, 4 м3/мин, 7 бар шахтный, РВ. ЗИФ-ШВ 4/0,7 (660; 380 В, на салазках)-R</v>
          </cell>
          <cell r="L14">
            <v>4</v>
          </cell>
          <cell r="O14">
            <v>0</v>
          </cell>
          <cell r="P14">
            <v>7</v>
          </cell>
          <cell r="R14">
            <v>30</v>
          </cell>
          <cell r="X14" t="str">
            <v>-5...+35 °С</v>
          </cell>
          <cell r="Y14" t="str">
            <v>1850*1050*1306</v>
          </cell>
          <cell r="Z14" t="str">
            <v>1850</v>
          </cell>
          <cell r="AA14" t="str">
            <v>1050</v>
          </cell>
          <cell r="AB14" t="str">
            <v>1306</v>
          </cell>
          <cell r="AC14">
            <v>880</v>
          </cell>
          <cell r="AD14" t="str">
            <v>Подземные выработки РВ Ex</v>
          </cell>
          <cell r="AH14">
            <v>85</v>
          </cell>
          <cell r="AI14">
            <v>1000</v>
          </cell>
          <cell r="AJ14" t="str">
            <v>Воздушное</v>
          </cell>
          <cell r="AM14" t="str">
            <v>Воздух</v>
          </cell>
          <cell r="AU14">
            <v>108</v>
          </cell>
          <cell r="AV14" t="str">
            <v>≤80</v>
          </cell>
          <cell r="AW14" t="str">
            <v>Аналоговая</v>
          </cell>
          <cell r="AZ14" t="str">
            <v>На салазках</v>
          </cell>
          <cell r="BA14" t="str">
            <v>прямой</v>
          </cell>
          <cell r="BB14" t="str">
            <v>Электрический</v>
          </cell>
          <cell r="BC14" t="str">
            <v>Винтовой</v>
          </cell>
          <cell r="BD14" t="str">
            <v>Маслозаполненный</v>
          </cell>
          <cell r="BE14" t="str">
            <v>Асинхронный</v>
          </cell>
          <cell r="BF14" t="str">
            <v>Дросселирование на всасывании</v>
          </cell>
          <cell r="BG14" t="str">
            <v>Прямой пуск</v>
          </cell>
          <cell r="BO14" t="str">
            <v>660; 380 В</v>
          </cell>
          <cell r="BP14" t="str">
            <v>H</v>
          </cell>
          <cell r="BT14" t="str">
            <v>взрывозащита Exd1</v>
          </cell>
          <cell r="CC14" t="str">
            <v>до 60 р.д.</v>
          </cell>
          <cell r="CD14" t="e">
            <v>#N/A</v>
          </cell>
        </row>
        <row r="15">
          <cell r="G15" t="str">
            <v>ЗИФ-00046227</v>
          </cell>
          <cell r="H15" t="str">
            <v>ЗИФ-ШВ 4/0,7 Т (660; 380 В, на салазках)-R</v>
          </cell>
          <cell r="I15" t="str">
            <v>ЗИФ-ШВ 4/0,7 Т (660; 380 В, на салазках)-R. Компрессорная станция (АРМ18-30 Т)</v>
          </cell>
          <cell r="J15" t="str">
            <v>Компрессор ЗИФ. Станция воздушно-компрессорная шахтная ЗИФ-ШВ 4/0,7 Т (660; 380 В, на салазках)-R</v>
          </cell>
          <cell r="K15" t="str">
            <v>Компрессор ЗИФ 30 кВт, 4 м3/мин, 7 бар шахтный, РВ. ЗИФ-ШВ 4/0,7 Т (660; 380 В, на салазках)-R</v>
          </cell>
          <cell r="L15">
            <v>4</v>
          </cell>
          <cell r="O15">
            <v>0</v>
          </cell>
          <cell r="P15">
            <v>7</v>
          </cell>
          <cell r="R15">
            <v>30</v>
          </cell>
          <cell r="X15" t="str">
            <v>-5...+35 °С</v>
          </cell>
          <cell r="Y15" t="str">
            <v>1850*1050*1306</v>
          </cell>
          <cell r="Z15" t="str">
            <v>1850</v>
          </cell>
          <cell r="AA15" t="str">
            <v>1050</v>
          </cell>
          <cell r="AB15" t="str">
            <v>1306</v>
          </cell>
          <cell r="AC15">
            <v>880</v>
          </cell>
          <cell r="AD15" t="str">
            <v>Подземные тупиковые выработки РВ Ex</v>
          </cell>
          <cell r="AH15">
            <v>85</v>
          </cell>
          <cell r="AI15">
            <v>1000</v>
          </cell>
          <cell r="AJ15" t="str">
            <v>Воздушное</v>
          </cell>
          <cell r="AM15" t="str">
            <v>Воздух</v>
          </cell>
          <cell r="AU15">
            <v>108</v>
          </cell>
          <cell r="AV15" t="str">
            <v>≤80</v>
          </cell>
          <cell r="AW15" t="str">
            <v>Аналоговая</v>
          </cell>
          <cell r="AZ15" t="str">
            <v>На салазках</v>
          </cell>
          <cell r="BA15" t="str">
            <v>прямой</v>
          </cell>
          <cell r="BB15" t="str">
            <v>Электрический</v>
          </cell>
          <cell r="BC15" t="str">
            <v>Винтовой</v>
          </cell>
          <cell r="BD15" t="str">
            <v>Маслозаполненный</v>
          </cell>
          <cell r="BE15" t="str">
            <v>Асинхронный</v>
          </cell>
          <cell r="BF15" t="str">
            <v>Дросселирование на всасывании</v>
          </cell>
          <cell r="BG15" t="str">
            <v>Прямой пуск</v>
          </cell>
          <cell r="BO15" t="str">
            <v>660; 380 В</v>
          </cell>
          <cell r="BP15" t="str">
            <v>H</v>
          </cell>
          <cell r="BT15" t="str">
            <v>взрывозащита Exd1</v>
          </cell>
          <cell r="CC15" t="str">
            <v>до 60 р.д.</v>
          </cell>
          <cell r="CD15" t="e">
            <v>#N/A</v>
          </cell>
        </row>
        <row r="16">
          <cell r="G16" t="str">
            <v>ЗИФ-00046228</v>
          </cell>
          <cell r="H16" t="str">
            <v>ЗИФ-ШВ 4/0,7 (1140; 660 В, на салазках)-R</v>
          </cell>
          <cell r="I16" t="str">
            <v>ЗИФ-ШВ 4/0,7 (1140; 660 В, на салазках)-R. Компрессорная станция (АРМ18-30)</v>
          </cell>
          <cell r="J16" t="str">
            <v>Компрессор ЗИФ. Станция воздушно-компрессорная шахтная ЗИФ-ШВ 4/0,7 (1140; 660 В, на салазках)-R</v>
          </cell>
          <cell r="K16" t="str">
            <v>Компрессор ЗИФ 30 кВт, 4 м3/мин, 7 бар шахтный, РВ. ЗИФ-ШВ 4/0,7 (1140; 660 В, на салазках)-R</v>
          </cell>
          <cell r="L16">
            <v>4</v>
          </cell>
          <cell r="O16">
            <v>0</v>
          </cell>
          <cell r="P16">
            <v>7</v>
          </cell>
          <cell r="R16">
            <v>30</v>
          </cell>
          <cell r="X16" t="str">
            <v>-5...+35 °С</v>
          </cell>
          <cell r="Y16" t="str">
            <v>1850*1050*1306</v>
          </cell>
          <cell r="Z16" t="str">
            <v>1850</v>
          </cell>
          <cell r="AA16" t="str">
            <v>1050</v>
          </cell>
          <cell r="AB16" t="str">
            <v>1306</v>
          </cell>
          <cell r="AC16">
            <v>880</v>
          </cell>
          <cell r="AD16" t="str">
            <v>Подземные выработки РВ Ex</v>
          </cell>
          <cell r="AH16">
            <v>85</v>
          </cell>
          <cell r="AI16">
            <v>1000</v>
          </cell>
          <cell r="AJ16" t="str">
            <v>Воздушное</v>
          </cell>
          <cell r="AM16" t="str">
            <v>Воздух</v>
          </cell>
          <cell r="AU16">
            <v>108</v>
          </cell>
          <cell r="AV16" t="str">
            <v>≤80</v>
          </cell>
          <cell r="AW16" t="str">
            <v>Аналоговая</v>
          </cell>
          <cell r="AZ16" t="str">
            <v>На салазках</v>
          </cell>
          <cell r="BA16" t="str">
            <v>прямой</v>
          </cell>
          <cell r="BB16" t="str">
            <v>Электрический</v>
          </cell>
          <cell r="BC16" t="str">
            <v>Винтовой</v>
          </cell>
          <cell r="BD16" t="str">
            <v>Маслозаполненный</v>
          </cell>
          <cell r="BE16" t="str">
            <v>Асинхронный</v>
          </cell>
          <cell r="BF16" t="str">
            <v>Дросселирование на всасывании</v>
          </cell>
          <cell r="BG16" t="str">
            <v>Прямой пуск</v>
          </cell>
          <cell r="BO16" t="str">
            <v>1140; 660 В</v>
          </cell>
          <cell r="BP16" t="str">
            <v>H</v>
          </cell>
          <cell r="BT16" t="str">
            <v>взрывозащита Exd1</v>
          </cell>
          <cell r="CC16" t="str">
            <v>до 60 р.д.</v>
          </cell>
          <cell r="CD16" t="e">
            <v>#N/A</v>
          </cell>
        </row>
        <row r="17">
          <cell r="G17" t="str">
            <v>ЗИФ-00046229</v>
          </cell>
          <cell r="H17" t="str">
            <v>ЗИФ-ШВ 4/0,7 Т (1140; 660 В, на салазках)-R</v>
          </cell>
          <cell r="I17" t="str">
            <v>ЗИФ-ШВ 4/0,7 Т (1140; 660 В, на салазках)-R. Компрессорная станция (АРМ18-30 Т)</v>
          </cell>
          <cell r="J17" t="str">
            <v>Компрессор ЗИФ. Станция воздушно-компрессорная шахтная ЗИФ-ШВ 4/0,7 Т (1140; 660 В, на салазках)-R</v>
          </cell>
          <cell r="K17" t="str">
            <v>Компрессор ЗИФ 30 кВт, 4 м3/мин, 7 бар шахтный, РВ. ЗИФ-ШВ 4/0,7 Т (1140; 660 В, на салазках)-R</v>
          </cell>
          <cell r="L17">
            <v>4</v>
          </cell>
          <cell r="O17">
            <v>0</v>
          </cell>
          <cell r="P17">
            <v>7</v>
          </cell>
          <cell r="R17">
            <v>30</v>
          </cell>
          <cell r="X17" t="str">
            <v>-5...+35 °С</v>
          </cell>
          <cell r="Y17" t="str">
            <v>1850*1050*1306</v>
          </cell>
          <cell r="Z17" t="str">
            <v>1850</v>
          </cell>
          <cell r="AA17" t="str">
            <v>1050</v>
          </cell>
          <cell r="AB17" t="str">
            <v>1306</v>
          </cell>
          <cell r="AC17">
            <v>880</v>
          </cell>
          <cell r="AD17" t="str">
            <v>Подземные тупиковые выработки РВ Ex</v>
          </cell>
          <cell r="AH17">
            <v>85</v>
          </cell>
          <cell r="AI17">
            <v>1000</v>
          </cell>
          <cell r="AJ17" t="str">
            <v>Воздушное</v>
          </cell>
          <cell r="AM17" t="str">
            <v>Воздух</v>
          </cell>
          <cell r="AU17">
            <v>108</v>
          </cell>
          <cell r="AV17" t="str">
            <v>≤80</v>
          </cell>
          <cell r="AW17" t="str">
            <v>Аналоговая</v>
          </cell>
          <cell r="AZ17" t="str">
            <v>На салазках</v>
          </cell>
          <cell r="BA17" t="str">
            <v>прямой</v>
          </cell>
          <cell r="BB17" t="str">
            <v>Электрический</v>
          </cell>
          <cell r="BC17" t="str">
            <v>Винтовой</v>
          </cell>
          <cell r="BD17" t="str">
            <v>Маслозаполненный</v>
          </cell>
          <cell r="BE17" t="str">
            <v>Асинхронный</v>
          </cell>
          <cell r="BF17" t="str">
            <v>Дросселирование на всасывании</v>
          </cell>
          <cell r="BG17" t="str">
            <v>Прямой пуск</v>
          </cell>
          <cell r="BO17" t="str">
            <v>1140; 660 В</v>
          </cell>
          <cell r="BP17" t="str">
            <v>H</v>
          </cell>
          <cell r="BT17" t="str">
            <v>взрывозащита Exd1</v>
          </cell>
          <cell r="CC17" t="str">
            <v>до 60 р.д.</v>
          </cell>
          <cell r="CD17" t="e">
            <v>#N/A</v>
          </cell>
        </row>
        <row r="18">
          <cell r="G18" t="str">
            <v>ЗИФ-00046230</v>
          </cell>
          <cell r="H18" t="str">
            <v>ЗИФ-ШВ 4/0,7 (660; 380 В, на скатах)-R</v>
          </cell>
          <cell r="I18" t="str">
            <v>ЗИФ-ШВ 4/0,7 (660; 380 В, на скатах)-R. Компрессорная станция (АРМ18-30)</v>
          </cell>
          <cell r="J18" t="str">
            <v>Компрессор ЗИФ. Станция воздушно-компрессорная шахтная ЗИФ-ШВ 4/0,7 (660; 380 В, на скатах)-R</v>
          </cell>
          <cell r="K18" t="str">
            <v>Компрессор ЗИФ 30 кВт, 4 м3/мин, 7 бар шахтный, РВ. ЗИФ-ШВ 4/0,7 (660; 380 В, на скатах)-R</v>
          </cell>
          <cell r="L18">
            <v>4</v>
          </cell>
          <cell r="O18">
            <v>0</v>
          </cell>
          <cell r="P18">
            <v>7</v>
          </cell>
          <cell r="R18">
            <v>30</v>
          </cell>
          <cell r="X18" t="str">
            <v>-5...+35 °С</v>
          </cell>
          <cell r="Y18" t="str">
            <v>2025*1050*1500</v>
          </cell>
          <cell r="Z18" t="str">
            <v>2025</v>
          </cell>
          <cell r="AA18" t="str">
            <v>1050</v>
          </cell>
          <cell r="AB18" t="str">
            <v>1500</v>
          </cell>
          <cell r="AC18">
            <v>1000</v>
          </cell>
          <cell r="AD18" t="str">
            <v>Подземные выработки РВ Ex</v>
          </cell>
          <cell r="AH18">
            <v>85</v>
          </cell>
          <cell r="AI18">
            <v>1000</v>
          </cell>
          <cell r="AJ18" t="str">
            <v>Воздушное</v>
          </cell>
          <cell r="AM18" t="str">
            <v>Воздух</v>
          </cell>
          <cell r="AU18">
            <v>108</v>
          </cell>
          <cell r="AV18" t="str">
            <v>≤80</v>
          </cell>
          <cell r="AW18" t="str">
            <v>Аналоговая</v>
          </cell>
          <cell r="AZ18" t="str">
            <v>На скатах</v>
          </cell>
          <cell r="BA18" t="str">
            <v>прямой</v>
          </cell>
          <cell r="BB18" t="str">
            <v>Электрический</v>
          </cell>
          <cell r="BC18" t="str">
            <v>Винтовой</v>
          </cell>
          <cell r="BD18" t="str">
            <v>Маслозаполненный</v>
          </cell>
          <cell r="BE18" t="str">
            <v>Асинхронный</v>
          </cell>
          <cell r="BF18" t="str">
            <v>Дросселирование на всасывании</v>
          </cell>
          <cell r="BG18" t="str">
            <v>Прямой пуск</v>
          </cell>
          <cell r="BO18" t="str">
            <v>660; 380 В</v>
          </cell>
          <cell r="BP18" t="str">
            <v>H</v>
          </cell>
          <cell r="BT18" t="str">
            <v>взрывозащита Exd1</v>
          </cell>
          <cell r="CC18" t="str">
            <v>до 60 р.д.</v>
          </cell>
          <cell r="CD18" t="e">
            <v>#N/A</v>
          </cell>
        </row>
        <row r="19">
          <cell r="G19" t="str">
            <v>ЗИФ-00046231</v>
          </cell>
          <cell r="H19" t="str">
            <v>ЗИФ-ШВ 4/0,7 Т (660; 380 В, на скатах)-R</v>
          </cell>
          <cell r="I19" t="str">
            <v>ЗИФ-ШВ 4/0,7 Т (660; 380 В, на скатах)-R. Компрессорная станция (АРМ18-30 Т)</v>
          </cell>
          <cell r="J19" t="str">
            <v>Компрессор ЗИФ. Станция воздушно-компрессорная шахтная ЗИФ-ШВ 4/0,7 Т (660; 380 В, на скатах)-R</v>
          </cell>
          <cell r="K19" t="str">
            <v>Компрессор ЗИФ 30 кВт, 4 м3/мин, 7 бар шахтный, РВ. ЗИФ-ШВ 4/0,7 Т (660; 380 В, на скатах)-R</v>
          </cell>
          <cell r="L19">
            <v>4</v>
          </cell>
          <cell r="O19">
            <v>0</v>
          </cell>
          <cell r="P19">
            <v>7</v>
          </cell>
          <cell r="R19">
            <v>30</v>
          </cell>
          <cell r="X19" t="str">
            <v>-5...+35 °С</v>
          </cell>
          <cell r="Y19" t="str">
            <v>2025*1050*1500</v>
          </cell>
          <cell r="Z19" t="str">
            <v>2025</v>
          </cell>
          <cell r="AA19" t="str">
            <v>1050</v>
          </cell>
          <cell r="AB19" t="str">
            <v>1500</v>
          </cell>
          <cell r="AC19">
            <v>1000</v>
          </cell>
          <cell r="AD19" t="str">
            <v>Подземные тупиковые выработки РВ Ex</v>
          </cell>
          <cell r="AH19">
            <v>85</v>
          </cell>
          <cell r="AI19">
            <v>1000</v>
          </cell>
          <cell r="AJ19" t="str">
            <v>Воздушное</v>
          </cell>
          <cell r="AM19" t="str">
            <v>Воздух</v>
          </cell>
          <cell r="AU19">
            <v>108</v>
          </cell>
          <cell r="AV19" t="str">
            <v>≤80</v>
          </cell>
          <cell r="AW19" t="str">
            <v>Аналоговая</v>
          </cell>
          <cell r="AZ19" t="str">
            <v>На скатах</v>
          </cell>
          <cell r="BA19" t="str">
            <v>прямой</v>
          </cell>
          <cell r="BB19" t="str">
            <v>Электрический</v>
          </cell>
          <cell r="BC19" t="str">
            <v>Винтовой</v>
          </cell>
          <cell r="BD19" t="str">
            <v>Маслозаполненный</v>
          </cell>
          <cell r="BE19" t="str">
            <v>Асинхронный</v>
          </cell>
          <cell r="BF19" t="str">
            <v>Дросселирование на всасывании</v>
          </cell>
          <cell r="BG19" t="str">
            <v>Прямой пуск</v>
          </cell>
          <cell r="BO19" t="str">
            <v>660; 380 В</v>
          </cell>
          <cell r="BP19" t="str">
            <v>H</v>
          </cell>
          <cell r="BT19" t="str">
            <v>взрывозащита Exd1</v>
          </cell>
          <cell r="CC19" t="str">
            <v>до 60 р.д.</v>
          </cell>
          <cell r="CD19" t="e">
            <v>#N/A</v>
          </cell>
        </row>
        <row r="20">
          <cell r="G20" t="str">
            <v>ЗИФ-00046232</v>
          </cell>
          <cell r="H20" t="str">
            <v>ЗИФ-ШВ 4/0,7 (1140; 660 В, на скатах)-R</v>
          </cell>
          <cell r="I20" t="str">
            <v>ЗИФ-ШВ 4/0,7 (1140; 660 В, на скатах)-R. Компрессорная станция (АРМ18-30)</v>
          </cell>
          <cell r="J20" t="str">
            <v>Компрессор ЗИФ. Станция воздушно-компрессорная шахтная ЗИФ-ШВ 4/0,7 (1140; 660 В, на скатах)-R</v>
          </cell>
          <cell r="K20" t="str">
            <v>Компрессор ЗИФ 30 кВт, 4 м3/мин, 7 бар шахтный, РВ. ЗИФ-ШВ 4/0,7 (1140; 660 В, на скатах)-R</v>
          </cell>
          <cell r="L20">
            <v>4</v>
          </cell>
          <cell r="O20">
            <v>0</v>
          </cell>
          <cell r="P20">
            <v>7</v>
          </cell>
          <cell r="R20">
            <v>30</v>
          </cell>
          <cell r="X20" t="str">
            <v>-5...+35 °С</v>
          </cell>
          <cell r="Y20" t="str">
            <v>2025*1050*1500</v>
          </cell>
          <cell r="Z20" t="str">
            <v>2025</v>
          </cell>
          <cell r="AA20" t="str">
            <v>1050</v>
          </cell>
          <cell r="AB20" t="str">
            <v>1500</v>
          </cell>
          <cell r="AC20">
            <v>1000</v>
          </cell>
          <cell r="AD20" t="str">
            <v>Подземные выработки РВ Ex</v>
          </cell>
          <cell r="AH20">
            <v>85</v>
          </cell>
          <cell r="AI20">
            <v>1000</v>
          </cell>
          <cell r="AJ20" t="str">
            <v>Воздушное</v>
          </cell>
          <cell r="AM20" t="str">
            <v>Воздух</v>
          </cell>
          <cell r="AU20">
            <v>108</v>
          </cell>
          <cell r="AV20" t="str">
            <v>≤80</v>
          </cell>
          <cell r="AW20" t="str">
            <v>Аналоговая</v>
          </cell>
          <cell r="AZ20" t="str">
            <v>На скатах</v>
          </cell>
          <cell r="BA20" t="str">
            <v>прямой</v>
          </cell>
          <cell r="BB20" t="str">
            <v>Электрический</v>
          </cell>
          <cell r="BC20" t="str">
            <v>Винтовой</v>
          </cell>
          <cell r="BD20" t="str">
            <v>Маслозаполненный</v>
          </cell>
          <cell r="BE20" t="str">
            <v>Асинхронный</v>
          </cell>
          <cell r="BF20" t="str">
            <v>Дросселирование на всасывании</v>
          </cell>
          <cell r="BG20" t="str">
            <v>Прямой пуск</v>
          </cell>
          <cell r="BO20" t="str">
            <v>1140; 660 В</v>
          </cell>
          <cell r="BP20" t="str">
            <v>H</v>
          </cell>
          <cell r="BT20" t="str">
            <v>взрывозащита Exd1</v>
          </cell>
          <cell r="CC20" t="str">
            <v>до 60 р.д.</v>
          </cell>
          <cell r="CD20" t="e">
            <v>#N/A</v>
          </cell>
        </row>
        <row r="21">
          <cell r="G21" t="str">
            <v>ЗИФ-00046233</v>
          </cell>
          <cell r="H21" t="str">
            <v>ЗИФ-ШВ 4/0,7 Т (1140; 660 В, на скатах)-R</v>
          </cell>
          <cell r="I21" t="str">
            <v>ЗИФ-ШВ 4/0,7 Т (1140; 660 В, на скатах)-R. Компрессорная станция (АРМ18-30 Т)</v>
          </cell>
          <cell r="J21" t="str">
            <v>Компрессор ЗИФ. Станция воздушно-компрессорная шахтная ЗИФ-ШВ 4/0,7 Т (1140; 660 В, на скатах)-R</v>
          </cell>
          <cell r="K21" t="str">
            <v>Компрессор ЗИФ 30 кВт, 4 м3/мин, 7 бар шахтный, РВ. ЗИФ-ШВ 4/0,7 Т (1140; 660 В, на скатах)-R</v>
          </cell>
          <cell r="L21">
            <v>4</v>
          </cell>
          <cell r="O21">
            <v>0</v>
          </cell>
          <cell r="P21">
            <v>7</v>
          </cell>
          <cell r="R21">
            <v>30</v>
          </cell>
          <cell r="X21" t="str">
            <v>-5...+35 °С</v>
          </cell>
          <cell r="Y21" t="str">
            <v>2025*1050*1500</v>
          </cell>
          <cell r="Z21" t="str">
            <v>2025</v>
          </cell>
          <cell r="AA21" t="str">
            <v>1050</v>
          </cell>
          <cell r="AB21" t="str">
            <v>1500</v>
          </cell>
          <cell r="AC21">
            <v>1000</v>
          </cell>
          <cell r="AD21" t="str">
            <v>Подземные тупиковые выработки РВ Ex</v>
          </cell>
          <cell r="AH21">
            <v>85</v>
          </cell>
          <cell r="AI21">
            <v>1000</v>
          </cell>
          <cell r="AJ21" t="str">
            <v>Воздушное</v>
          </cell>
          <cell r="AM21" t="str">
            <v>Воздух</v>
          </cell>
          <cell r="AU21">
            <v>108</v>
          </cell>
          <cell r="AV21" t="str">
            <v>≤80</v>
          </cell>
          <cell r="AW21" t="str">
            <v>Аналоговая</v>
          </cell>
          <cell r="AZ21" t="str">
            <v>На скатах</v>
          </cell>
          <cell r="BA21" t="str">
            <v>прямой</v>
          </cell>
          <cell r="BB21" t="str">
            <v>Электрический</v>
          </cell>
          <cell r="BC21" t="str">
            <v>Винтовой</v>
          </cell>
          <cell r="BD21" t="str">
            <v>Маслозаполненный</v>
          </cell>
          <cell r="BE21" t="str">
            <v>Асинхронный</v>
          </cell>
          <cell r="BF21" t="str">
            <v>Дросселирование на всасывании</v>
          </cell>
          <cell r="BG21" t="str">
            <v>Прямой пуск</v>
          </cell>
          <cell r="BO21" t="str">
            <v>1140; 660 В</v>
          </cell>
          <cell r="BP21" t="str">
            <v>H</v>
          </cell>
          <cell r="BT21" t="str">
            <v>взрывозащита Exd1</v>
          </cell>
          <cell r="CC21" t="str">
            <v>до 60 р.д.</v>
          </cell>
          <cell r="CD21" t="e">
            <v>#N/A</v>
          </cell>
        </row>
        <row r="22">
          <cell r="G22" t="str">
            <v>ЗИФ-00046234</v>
          </cell>
          <cell r="H22" t="str">
            <v>ЗИФ-ШВ 4/0,7 (660; 380 В, с устройством подвеса)-R</v>
          </cell>
          <cell r="I22" t="str">
            <v>ЗИФ-ШВ 4/0,7 (660; 380 В, с устр. подвеса)-R. Компрессорная станция (АРМ18-30)</v>
          </cell>
          <cell r="J22" t="str">
            <v>Компрессор ЗИФ. Станция воздушно-компрессорная шахтная ЗИФ-ШВ 4/0,7 (660; 380 В, с устройством подвеса)-R</v>
          </cell>
          <cell r="K22" t="str">
            <v>Компрессор ЗИФ 30 кВт, 4 м3/мин, 7 бар шахтный, РВ. ЗИФ-ШВ 4/0,7 (660; 380 В, с устройством подвеса)-R</v>
          </cell>
          <cell r="L22">
            <v>4</v>
          </cell>
          <cell r="O22">
            <v>0</v>
          </cell>
          <cell r="P22">
            <v>7</v>
          </cell>
          <cell r="R22">
            <v>30</v>
          </cell>
          <cell r="X22" t="str">
            <v>-5...+35 °С</v>
          </cell>
          <cell r="Y22" t="str">
            <v>1850*1050*995</v>
          </cell>
          <cell r="Z22" t="str">
            <v>1850</v>
          </cell>
          <cell r="AA22" t="str">
            <v>1050</v>
          </cell>
          <cell r="AB22" t="str">
            <v>995</v>
          </cell>
          <cell r="AC22">
            <v>840</v>
          </cell>
          <cell r="AD22" t="str">
            <v>Подземные выработки РВ Ex</v>
          </cell>
          <cell r="AH22">
            <v>85</v>
          </cell>
          <cell r="AI22">
            <v>1000</v>
          </cell>
          <cell r="AJ22" t="str">
            <v>Воздушное</v>
          </cell>
          <cell r="AM22" t="str">
            <v>Воздух</v>
          </cell>
          <cell r="AU22">
            <v>108</v>
          </cell>
          <cell r="AV22" t="str">
            <v>≤80</v>
          </cell>
          <cell r="AW22" t="str">
            <v>Аналоговая</v>
          </cell>
          <cell r="AZ22" t="str">
            <v>С устройством подвеса</v>
          </cell>
          <cell r="BA22" t="str">
            <v>прямой</v>
          </cell>
          <cell r="BB22" t="str">
            <v>Электрический</v>
          </cell>
          <cell r="BC22" t="str">
            <v>Винтовой</v>
          </cell>
          <cell r="BD22" t="str">
            <v>Маслозаполненный</v>
          </cell>
          <cell r="BE22" t="str">
            <v>Асинхронный</v>
          </cell>
          <cell r="BF22" t="str">
            <v>Дросселирование на всасывании</v>
          </cell>
          <cell r="BG22" t="str">
            <v>Прямой пуск</v>
          </cell>
          <cell r="BO22" t="str">
            <v>660; 380 В</v>
          </cell>
          <cell r="BP22" t="str">
            <v>H</v>
          </cell>
          <cell r="BT22" t="str">
            <v>взрывозащита Exd1</v>
          </cell>
          <cell r="CC22" t="str">
            <v>до 60 р.д.</v>
          </cell>
          <cell r="CD22" t="e">
            <v>#N/A</v>
          </cell>
        </row>
        <row r="23">
          <cell r="G23" t="str">
            <v>ЗИФ-00046235</v>
          </cell>
          <cell r="H23" t="str">
            <v>ЗИФ-ШВ 4/0,7 Т (660; 380 В, с устройством подвеса)-R</v>
          </cell>
          <cell r="I23" t="str">
            <v>ЗИФ-ШВ 4/0,7 Т (660; 380 В, с устр. подвеса)-R. Компрессорная станция (АРМ18-30 Т)</v>
          </cell>
          <cell r="J23" t="str">
            <v>Компрессор ЗИФ. Станция воздушно-компрессорная шахтная ЗИФ-ШВ 4/0,7 Т (660; 380 В, с устройством подвеса)-R</v>
          </cell>
          <cell r="K23" t="str">
            <v>Компрессор ЗИФ 30 кВт, 4 м3/мин, 7 бар шахтный, РВ. ЗИФ-ШВ 4/0,7 Т (660; 380 В, с устройством подвеса)-R</v>
          </cell>
          <cell r="L23">
            <v>4</v>
          </cell>
          <cell r="O23">
            <v>0</v>
          </cell>
          <cell r="P23">
            <v>7</v>
          </cell>
          <cell r="R23">
            <v>30</v>
          </cell>
          <cell r="X23" t="str">
            <v>-5...+35 °С</v>
          </cell>
          <cell r="Y23" t="str">
            <v>1850*1050*995</v>
          </cell>
          <cell r="Z23" t="str">
            <v>1850</v>
          </cell>
          <cell r="AA23" t="str">
            <v>1050</v>
          </cell>
          <cell r="AB23" t="str">
            <v>995</v>
          </cell>
          <cell r="AC23">
            <v>840</v>
          </cell>
          <cell r="AD23" t="str">
            <v>Подземные тупиковые выработки РВ Ex</v>
          </cell>
          <cell r="AH23">
            <v>85</v>
          </cell>
          <cell r="AI23">
            <v>1000</v>
          </cell>
          <cell r="AJ23" t="str">
            <v>Воздушное</v>
          </cell>
          <cell r="AM23" t="str">
            <v>Воздух</v>
          </cell>
          <cell r="AU23">
            <v>108</v>
          </cell>
          <cell r="AV23" t="str">
            <v>≤80</v>
          </cell>
          <cell r="AW23" t="str">
            <v>Аналоговая</v>
          </cell>
          <cell r="AZ23" t="str">
            <v>С устройством подвеса</v>
          </cell>
          <cell r="BA23" t="str">
            <v>прямой</v>
          </cell>
          <cell r="BB23" t="str">
            <v>Электрический</v>
          </cell>
          <cell r="BC23" t="str">
            <v>Винтовой</v>
          </cell>
          <cell r="BD23" t="str">
            <v>Маслозаполненный</v>
          </cell>
          <cell r="BE23" t="str">
            <v>Асинхронный</v>
          </cell>
          <cell r="BF23" t="str">
            <v>Дросселирование на всасывании</v>
          </cell>
          <cell r="BG23" t="str">
            <v>Прямой пуск</v>
          </cell>
          <cell r="BO23" t="str">
            <v>660; 380 В</v>
          </cell>
          <cell r="BP23" t="str">
            <v>H</v>
          </cell>
          <cell r="BT23" t="str">
            <v>взрывозащита Exd1</v>
          </cell>
          <cell r="CC23" t="str">
            <v>до 60 р.д.</v>
          </cell>
          <cell r="CD23" t="e">
            <v>#N/A</v>
          </cell>
        </row>
        <row r="24">
          <cell r="G24" t="str">
            <v>ЗИФ-00046236</v>
          </cell>
          <cell r="H24" t="str">
            <v>ЗИФ-ШВ 4/0,7 (1140; 660 В, с устройством подвеса)-R</v>
          </cell>
          <cell r="I24" t="str">
            <v>ЗИФ-ШВ 4/0,7 (1140; 660 В, с устр. подвеса)-R. Компрессорная станция (АРМ18-30)</v>
          </cell>
          <cell r="J24" t="str">
            <v>Компрессор ЗИФ. Станция воздушно-компрессорная шахтная ЗИФ-ШВ 4/0,7 (1140; 660 В, с устройством подвеса)-R</v>
          </cell>
          <cell r="K24" t="str">
            <v>Компрессор ЗИФ 30 кВт, 4 м3/мин, 7 бар шахтный, РВ. ЗИФ-ШВ 4/0,7 (1140; 660 В, с устройством подвеса)-R</v>
          </cell>
          <cell r="L24">
            <v>4</v>
          </cell>
          <cell r="O24">
            <v>0</v>
          </cell>
          <cell r="P24">
            <v>7</v>
          </cell>
          <cell r="R24">
            <v>30</v>
          </cell>
          <cell r="X24" t="str">
            <v>-5...+35 °С</v>
          </cell>
          <cell r="Y24" t="str">
            <v>1850*1050*995</v>
          </cell>
          <cell r="Z24" t="str">
            <v>1850</v>
          </cell>
          <cell r="AA24" t="str">
            <v>1050</v>
          </cell>
          <cell r="AB24" t="str">
            <v>995</v>
          </cell>
          <cell r="AC24">
            <v>840</v>
          </cell>
          <cell r="AD24" t="str">
            <v>Подземные выработки РВ Ex</v>
          </cell>
          <cell r="AH24">
            <v>85</v>
          </cell>
          <cell r="AI24">
            <v>1000</v>
          </cell>
          <cell r="AJ24" t="str">
            <v>Воздушное</v>
          </cell>
          <cell r="AM24" t="str">
            <v>Воздух</v>
          </cell>
          <cell r="AU24">
            <v>108</v>
          </cell>
          <cell r="AV24" t="str">
            <v>≤80</v>
          </cell>
          <cell r="AW24" t="str">
            <v>Аналоговая</v>
          </cell>
          <cell r="AZ24" t="str">
            <v>С устройством подвеса</v>
          </cell>
          <cell r="BA24" t="str">
            <v>прямой</v>
          </cell>
          <cell r="BB24" t="str">
            <v>Электрический</v>
          </cell>
          <cell r="BC24" t="str">
            <v>Винтовой</v>
          </cell>
          <cell r="BD24" t="str">
            <v>Маслозаполненный</v>
          </cell>
          <cell r="BE24" t="str">
            <v>Асинхронный</v>
          </cell>
          <cell r="BF24" t="str">
            <v>Дросселирование на всасывании</v>
          </cell>
          <cell r="BG24" t="str">
            <v>Прямой пуск</v>
          </cell>
          <cell r="BO24" t="str">
            <v>1140; 660 В</v>
          </cell>
          <cell r="BP24" t="str">
            <v>H</v>
          </cell>
          <cell r="BT24" t="str">
            <v>взрывозащита Exd1</v>
          </cell>
          <cell r="CC24" t="str">
            <v>до 60 р.д.</v>
          </cell>
          <cell r="CD24" t="e">
            <v>#N/A</v>
          </cell>
        </row>
        <row r="25">
          <cell r="G25" t="str">
            <v>ЗИФ-00046237</v>
          </cell>
          <cell r="H25" t="str">
            <v>ЗИФ-ШВ 4/0,7 Т (1140; 660 В, с устройством подвеса)-R</v>
          </cell>
          <cell r="I25" t="str">
            <v>ЗИФ-ШВ 4/0,7 Т (1140; 660 В, с устр. подвеса)-R. Компрессорная станция (АРМ18-30 Т)</v>
          </cell>
          <cell r="J25" t="str">
            <v>Компрессор ЗИФ. Станция воздушно-компрессорная шахтная ЗИФ-ШВ 4/0,7 Т (1140; 660 В, с устройством подвеса)-R</v>
          </cell>
          <cell r="K25" t="str">
            <v>Компрессор ЗИФ 30 кВт, 4 м3/мин, 7 бар шахтный, РВ. ЗИФ-ШВ 4/0,7 Т (1140; 660 В, с устройством подвеса)-R</v>
          </cell>
          <cell r="L25">
            <v>4</v>
          </cell>
          <cell r="O25">
            <v>0</v>
          </cell>
          <cell r="P25">
            <v>7</v>
          </cell>
          <cell r="R25">
            <v>30</v>
          </cell>
          <cell r="X25" t="str">
            <v>-5...+35 °С</v>
          </cell>
          <cell r="Y25" t="str">
            <v>1850*1050*995</v>
          </cell>
          <cell r="Z25" t="str">
            <v>1850</v>
          </cell>
          <cell r="AA25" t="str">
            <v>1050</v>
          </cell>
          <cell r="AB25" t="str">
            <v>995</v>
          </cell>
          <cell r="AC25">
            <v>840</v>
          </cell>
          <cell r="AD25" t="str">
            <v>Подземные тупиковые выработки РВ Ex</v>
          </cell>
          <cell r="AH25">
            <v>85</v>
          </cell>
          <cell r="AI25">
            <v>1000</v>
          </cell>
          <cell r="AJ25" t="str">
            <v>Воздушное</v>
          </cell>
          <cell r="AM25" t="str">
            <v>Воздух</v>
          </cell>
          <cell r="AU25">
            <v>108</v>
          </cell>
          <cell r="AV25" t="str">
            <v>≤80</v>
          </cell>
          <cell r="AW25" t="str">
            <v>Аналоговая</v>
          </cell>
          <cell r="AZ25" t="str">
            <v>С устройством подвеса</v>
          </cell>
          <cell r="BA25" t="str">
            <v>прямой</v>
          </cell>
          <cell r="BB25" t="str">
            <v>Электрический</v>
          </cell>
          <cell r="BC25" t="str">
            <v>Винтовой</v>
          </cell>
          <cell r="BD25" t="str">
            <v>Маслозаполненный</v>
          </cell>
          <cell r="BE25" t="str">
            <v>Асинхронный</v>
          </cell>
          <cell r="BF25" t="str">
            <v>Дросселирование на всасывании</v>
          </cell>
          <cell r="BG25" t="str">
            <v>Прямой пуск</v>
          </cell>
          <cell r="BO25" t="str">
            <v>1140; 660 В</v>
          </cell>
          <cell r="BP25" t="str">
            <v>H</v>
          </cell>
          <cell r="BT25" t="str">
            <v>взрывозащита Exd1</v>
          </cell>
          <cell r="CC25" t="str">
            <v>до 60 р.д.</v>
          </cell>
          <cell r="CD25" t="e">
            <v>#N/A</v>
          </cell>
        </row>
        <row r="26">
          <cell r="G26" t="str">
            <v>ЗИФ-00046238</v>
          </cell>
          <cell r="H26" t="str">
            <v>ЗИФ-ШВ 6/0,7 (660; 380 В, на салазках)-R</v>
          </cell>
          <cell r="I26" t="str">
            <v>ЗИФ-ШВ 6/0,7 (660; 380 В, на салазках)-R. Компрессорная станция (АРМ18-37)</v>
          </cell>
          <cell r="J26" t="str">
            <v>Компрессор ЗИФ. Станция воздушно-компрессорная шахтная ЗИФ-ШВ 6/0,7 (660; 380 В, на салазках)-R</v>
          </cell>
          <cell r="K26" t="str">
            <v>Компрессор ЗИФ 37 кВт, 6 м3/мин, 7 бар шахтный, РВ. ЗИФ-ШВ 6/0,7 (660; 380 В, на салазках)-R</v>
          </cell>
          <cell r="L26">
            <v>6</v>
          </cell>
          <cell r="O26">
            <v>0</v>
          </cell>
          <cell r="P26">
            <v>7</v>
          </cell>
          <cell r="R26">
            <v>37</v>
          </cell>
          <cell r="X26" t="str">
            <v>-5...+35 °С</v>
          </cell>
          <cell r="Y26" t="str">
            <v>1850*1050*1306</v>
          </cell>
          <cell r="Z26" t="str">
            <v>1850</v>
          </cell>
          <cell r="AA26" t="str">
            <v>1050</v>
          </cell>
          <cell r="AB26" t="str">
            <v>1306</v>
          </cell>
          <cell r="AC26">
            <v>1000</v>
          </cell>
          <cell r="AD26" t="str">
            <v>Подземные выработки РВ Ex</v>
          </cell>
          <cell r="AH26">
            <v>85</v>
          </cell>
          <cell r="AI26">
            <v>1000</v>
          </cell>
          <cell r="AJ26" t="str">
            <v>Воздушное</v>
          </cell>
          <cell r="AM26" t="str">
            <v>Воздух</v>
          </cell>
          <cell r="AU26">
            <v>125</v>
          </cell>
          <cell r="AV26" t="str">
            <v>≤80</v>
          </cell>
          <cell r="AW26" t="str">
            <v>Аналоговая</v>
          </cell>
          <cell r="AZ26" t="str">
            <v>На салазках</v>
          </cell>
          <cell r="BA26" t="str">
            <v>прямой</v>
          </cell>
          <cell r="BB26" t="str">
            <v>Электрический</v>
          </cell>
          <cell r="BC26" t="str">
            <v>Винтовой</v>
          </cell>
          <cell r="BD26" t="str">
            <v>Маслозаполненный</v>
          </cell>
          <cell r="BE26" t="str">
            <v>Асинхронный</v>
          </cell>
          <cell r="BF26" t="str">
            <v>Дросселирование на всасывании</v>
          </cell>
          <cell r="BG26" t="str">
            <v>Прямой пуск</v>
          </cell>
          <cell r="BO26" t="str">
            <v>660; 380 В</v>
          </cell>
          <cell r="BP26" t="str">
            <v>H</v>
          </cell>
          <cell r="BT26" t="str">
            <v>взрывозащита Exd1</v>
          </cell>
          <cell r="CC26" t="str">
            <v>В наличии</v>
          </cell>
          <cell r="CD26">
            <v>1712287.08</v>
          </cell>
        </row>
        <row r="27">
          <cell r="G27" t="str">
            <v>ЗИФ-00046239</v>
          </cell>
          <cell r="H27" t="str">
            <v>ЗИФ-ШВ 6/0,7 Т (660; 380 В, на салазках)-R</v>
          </cell>
          <cell r="I27" t="str">
            <v>ЗИФ-ШВ 6/0,7 Т (660; 380 В, на салазках)-R. Компрессорная станция (АРМ18-37Т)</v>
          </cell>
          <cell r="J27" t="str">
            <v>Компрессор ЗИФ. Станция воздушно-компрессорная шахтная ЗИФ-ШВ 6/0,7 Т (660; 380 В, на салазках)-R</v>
          </cell>
          <cell r="K27" t="str">
            <v>Компрессор ЗИФ 37 кВт, 6 м3/мин, 7 бар шахтный, РВ. ЗИФ-ШВ 6/0,7 Т (660; 380 В, на салазках)-R</v>
          </cell>
          <cell r="L27">
            <v>6</v>
          </cell>
          <cell r="O27">
            <v>0</v>
          </cell>
          <cell r="P27">
            <v>7</v>
          </cell>
          <cell r="R27">
            <v>37</v>
          </cell>
          <cell r="X27" t="str">
            <v>-5...+35 °С</v>
          </cell>
          <cell r="Y27" t="str">
            <v>1850*1050*1306</v>
          </cell>
          <cell r="Z27" t="str">
            <v>1850</v>
          </cell>
          <cell r="AA27" t="str">
            <v>1050</v>
          </cell>
          <cell r="AB27" t="str">
            <v>1306</v>
          </cell>
          <cell r="AC27">
            <v>1000</v>
          </cell>
          <cell r="AD27" t="str">
            <v>Подземные тупиковые выработки РВ Ex</v>
          </cell>
          <cell r="AH27">
            <v>85</v>
          </cell>
          <cell r="AI27">
            <v>1000</v>
          </cell>
          <cell r="AJ27" t="str">
            <v>Воздушное</v>
          </cell>
          <cell r="AM27" t="str">
            <v>Воздух</v>
          </cell>
          <cell r="AU27">
            <v>125</v>
          </cell>
          <cell r="AV27" t="str">
            <v>≤80</v>
          </cell>
          <cell r="AW27" t="str">
            <v>Аналоговая</v>
          </cell>
          <cell r="AZ27" t="str">
            <v>На салазках</v>
          </cell>
          <cell r="BA27" t="str">
            <v>прямой</v>
          </cell>
          <cell r="BB27" t="str">
            <v>Электрический</v>
          </cell>
          <cell r="BC27" t="str">
            <v>Винтовой</v>
          </cell>
          <cell r="BD27" t="str">
            <v>Маслозаполненный</v>
          </cell>
          <cell r="BE27" t="str">
            <v>Асинхронный</v>
          </cell>
          <cell r="BF27" t="str">
            <v>Дросселирование на всасывании</v>
          </cell>
          <cell r="BG27" t="str">
            <v>Прямой пуск</v>
          </cell>
          <cell r="BO27" t="str">
            <v>660; 380 В</v>
          </cell>
          <cell r="BP27" t="str">
            <v>H</v>
          </cell>
          <cell r="BT27" t="str">
            <v>взрывозащита Exd1</v>
          </cell>
          <cell r="CC27" t="str">
            <v>В наличии</v>
          </cell>
          <cell r="CD27" t="e">
            <v>#N/A</v>
          </cell>
        </row>
        <row r="28">
          <cell r="G28" t="str">
            <v>ЗИФ-00046240</v>
          </cell>
          <cell r="H28" t="str">
            <v>ЗИФ-ШВ 6/0,7 (1140; 660 В, на салазках)-R</v>
          </cell>
          <cell r="I28" t="str">
            <v>ЗИФ-ШВ 6/0,7 (1140; 660 В, на салазках)-R. Компрессорная станция (АРМ18-37)</v>
          </cell>
          <cell r="J28" t="str">
            <v>Компрессор ЗИФ. Станция воздушно-компрессорная шахтная ЗИФ-ШВ 6/0,7 (1140; 660 В, на салазках)-R</v>
          </cell>
          <cell r="K28" t="str">
            <v>Компрессор ЗИФ 37 кВт, 6 м3/мин, 7 бар шахтный, РВ. ЗИФ-ШВ 6/0,7 (1140; 660 В, на салазках)-R</v>
          </cell>
          <cell r="L28">
            <v>6</v>
          </cell>
          <cell r="O28">
            <v>0</v>
          </cell>
          <cell r="P28">
            <v>7</v>
          </cell>
          <cell r="R28">
            <v>37</v>
          </cell>
          <cell r="X28" t="str">
            <v>-5...+35 °С</v>
          </cell>
          <cell r="Y28" t="str">
            <v>1850*1050*1306</v>
          </cell>
          <cell r="Z28" t="str">
            <v>1850</v>
          </cell>
          <cell r="AA28" t="str">
            <v>1050</v>
          </cell>
          <cell r="AB28" t="str">
            <v>1306</v>
          </cell>
          <cell r="AC28">
            <v>1000</v>
          </cell>
          <cell r="AD28" t="str">
            <v>Подземные выработки РВ Ex</v>
          </cell>
          <cell r="AH28">
            <v>85</v>
          </cell>
          <cell r="AI28">
            <v>1000</v>
          </cell>
          <cell r="AJ28" t="str">
            <v>Воздушное</v>
          </cell>
          <cell r="AM28" t="str">
            <v>Воздух</v>
          </cell>
          <cell r="AU28">
            <v>125</v>
          </cell>
          <cell r="AV28" t="str">
            <v>≤80</v>
          </cell>
          <cell r="AW28" t="str">
            <v>Аналоговая</v>
          </cell>
          <cell r="AZ28" t="str">
            <v>На салазках</v>
          </cell>
          <cell r="BA28" t="str">
            <v>прямой</v>
          </cell>
          <cell r="BB28" t="str">
            <v>Электрический</v>
          </cell>
          <cell r="BC28" t="str">
            <v>Винтовой</v>
          </cell>
          <cell r="BD28" t="str">
            <v>Маслозаполненный</v>
          </cell>
          <cell r="BE28" t="str">
            <v>Асинхронный</v>
          </cell>
          <cell r="BF28" t="str">
            <v>Дросселирование на всасывании</v>
          </cell>
          <cell r="BG28" t="str">
            <v>Прямой пуск</v>
          </cell>
          <cell r="BO28" t="str">
            <v>1140; 660 В</v>
          </cell>
          <cell r="BP28" t="str">
            <v>H</v>
          </cell>
          <cell r="BT28" t="str">
            <v>взрывозащита Exd1</v>
          </cell>
          <cell r="CC28" t="str">
            <v>В наличии</v>
          </cell>
          <cell r="CD28" t="e">
            <v>#N/A</v>
          </cell>
        </row>
        <row r="29">
          <cell r="G29" t="str">
            <v>ЗИФ-00046241</v>
          </cell>
          <cell r="H29" t="str">
            <v>ЗИФ-ШВ 6/0,7 Т (1140; 660 В, на салазках)-R</v>
          </cell>
          <cell r="I29" t="str">
            <v>ЗИФ-ШВ 6/0,7 Т (1140; 660 В, на салазках)-R. Компрессорная станция (АРМ18-37 Т)</v>
          </cell>
          <cell r="J29" t="str">
            <v>Компрессор ЗИФ. Станция воздушно-компрессорная шахтная ЗИФ-ШВ 6/0,7 Т (1140; 660 В, на салазках)-R</v>
          </cell>
          <cell r="K29" t="str">
            <v>Компрессор ЗИФ 37 кВт, 6 м3/мин, 7 бар шахтный, РВ. ЗИФ-ШВ 6/0,7 Т (1140; 660 В, на салазках)-R</v>
          </cell>
          <cell r="L29">
            <v>6</v>
          </cell>
          <cell r="O29">
            <v>0</v>
          </cell>
          <cell r="P29">
            <v>7</v>
          </cell>
          <cell r="R29">
            <v>37</v>
          </cell>
          <cell r="X29" t="str">
            <v>-5...+35 °С</v>
          </cell>
          <cell r="Y29" t="str">
            <v>1850*1050*1306</v>
          </cell>
          <cell r="Z29" t="str">
            <v>1850</v>
          </cell>
          <cell r="AA29" t="str">
            <v>1050</v>
          </cell>
          <cell r="AB29" t="str">
            <v>1306</v>
          </cell>
          <cell r="AC29">
            <v>1000</v>
          </cell>
          <cell r="AD29" t="str">
            <v>Подземные тупиковые выработки РВ Ex</v>
          </cell>
          <cell r="AH29">
            <v>85</v>
          </cell>
          <cell r="AI29">
            <v>1000</v>
          </cell>
          <cell r="AJ29" t="str">
            <v>Воздушное</v>
          </cell>
          <cell r="AM29" t="str">
            <v>Воздух</v>
          </cell>
          <cell r="AU29">
            <v>125</v>
          </cell>
          <cell r="AV29" t="str">
            <v>≤80</v>
          </cell>
          <cell r="AW29" t="str">
            <v>Аналоговая</v>
          </cell>
          <cell r="AZ29" t="str">
            <v>На салазках</v>
          </cell>
          <cell r="BA29" t="str">
            <v>прямой</v>
          </cell>
          <cell r="BB29" t="str">
            <v>Электрический</v>
          </cell>
          <cell r="BC29" t="str">
            <v>Винтовой</v>
          </cell>
          <cell r="BD29" t="str">
            <v>Маслозаполненный</v>
          </cell>
          <cell r="BE29" t="str">
            <v>Асинхронный</v>
          </cell>
          <cell r="BF29" t="str">
            <v>Дросселирование на всасывании</v>
          </cell>
          <cell r="BG29" t="str">
            <v>Прямой пуск</v>
          </cell>
          <cell r="BO29" t="str">
            <v>1140; 660 В</v>
          </cell>
          <cell r="BP29" t="str">
            <v>H</v>
          </cell>
          <cell r="BT29" t="str">
            <v>взрывозащита Exd1</v>
          </cell>
          <cell r="CC29" t="str">
            <v>В наличии</v>
          </cell>
          <cell r="CD29">
            <v>2419002.58</v>
          </cell>
        </row>
        <row r="30">
          <cell r="G30" t="str">
            <v>ЗИФ-00046242</v>
          </cell>
          <cell r="H30" t="str">
            <v>ЗИФ-ШВ 6/0,7 (660; 380 В, на скатах)-R</v>
          </cell>
          <cell r="I30" t="str">
            <v>ЗИФ-ШВ 6/0,7 (660; 380 В, на скатах)-R. Компрессорная станция (АРМ18-37)</v>
          </cell>
          <cell r="J30" t="str">
            <v>Компрессор ЗИФ. Станция воздушно-компрессорная шахтная ЗИФ-ШВ 6/0,7 (660; 380 В, на скатах)-R</v>
          </cell>
          <cell r="K30" t="str">
            <v>Компрессор ЗИФ 37 кВт, 6 м3/мин, 7 бар шахтный, РВ. ЗИФ-ШВ 6/0,7 (660; 380 В, на скатах)-R</v>
          </cell>
          <cell r="L30">
            <v>6</v>
          </cell>
          <cell r="O30">
            <v>0</v>
          </cell>
          <cell r="P30">
            <v>7</v>
          </cell>
          <cell r="R30">
            <v>37</v>
          </cell>
          <cell r="X30" t="str">
            <v>-5...+35 °С</v>
          </cell>
          <cell r="Y30" t="str">
            <v>2025*1050*1500</v>
          </cell>
          <cell r="Z30" t="str">
            <v>2025</v>
          </cell>
          <cell r="AA30" t="str">
            <v>1050</v>
          </cell>
          <cell r="AB30" t="str">
            <v>1500</v>
          </cell>
          <cell r="AC30">
            <v>1120</v>
          </cell>
          <cell r="AD30" t="str">
            <v>Подземные выработки РВ Ex</v>
          </cell>
          <cell r="AH30">
            <v>85</v>
          </cell>
          <cell r="AI30">
            <v>1000</v>
          </cell>
          <cell r="AJ30" t="str">
            <v>Воздушное</v>
          </cell>
          <cell r="AM30" t="str">
            <v>Воздух</v>
          </cell>
          <cell r="AU30">
            <v>125</v>
          </cell>
          <cell r="AV30" t="str">
            <v>≤80</v>
          </cell>
          <cell r="AW30" t="str">
            <v>Аналоговая</v>
          </cell>
          <cell r="AZ30" t="str">
            <v>На скатах</v>
          </cell>
          <cell r="BA30" t="str">
            <v>прямой</v>
          </cell>
          <cell r="BB30" t="str">
            <v>Электрический</v>
          </cell>
          <cell r="BC30" t="str">
            <v>Винтовой</v>
          </cell>
          <cell r="BD30" t="str">
            <v>Маслозаполненный</v>
          </cell>
          <cell r="BE30" t="str">
            <v>Асинхронный</v>
          </cell>
          <cell r="BF30" t="str">
            <v>Дросселирование на всасывании</v>
          </cell>
          <cell r="BG30" t="str">
            <v>Прямой пуск</v>
          </cell>
          <cell r="BO30" t="str">
            <v>660; 380 В</v>
          </cell>
          <cell r="BP30" t="str">
            <v>H</v>
          </cell>
          <cell r="BT30" t="str">
            <v>взрывозащита Exd1</v>
          </cell>
          <cell r="CC30" t="str">
            <v>В наличии</v>
          </cell>
          <cell r="CD30">
            <v>1894035.3599999999</v>
          </cell>
        </row>
        <row r="31">
          <cell r="G31" t="str">
            <v>ЗИФ-00046243</v>
          </cell>
          <cell r="H31" t="str">
            <v>ЗИФ-ШВ 6/0,7 Т (660; 380 В, на скатах)-R</v>
          </cell>
          <cell r="I31" t="str">
            <v>ЗИФ-ШВ 6/0,7 Т (660; 380 В, на скатах)-R. Компрессорная станция (АРМ18-37 Т)</v>
          </cell>
          <cell r="J31" t="str">
            <v>Компрессор ЗИФ. Станция воздушно-компрессорная шахтная ЗИФ-ШВ 6/0,7 Т (660; 380 В, на скатах)-R</v>
          </cell>
          <cell r="K31" t="str">
            <v>Компрессор ЗИФ 37 кВт, 6 м3/мин, 7 бар шахтный, РВ. ЗИФ-ШВ 6/0,7 Т (660; 380 В, на скатах)-R</v>
          </cell>
          <cell r="L31">
            <v>6</v>
          </cell>
          <cell r="O31">
            <v>0</v>
          </cell>
          <cell r="P31">
            <v>7</v>
          </cell>
          <cell r="R31">
            <v>37</v>
          </cell>
          <cell r="X31" t="str">
            <v>-5...+35 °С</v>
          </cell>
          <cell r="Y31" t="str">
            <v>2025*1050*1500</v>
          </cell>
          <cell r="Z31" t="str">
            <v>2025</v>
          </cell>
          <cell r="AA31" t="str">
            <v>1050</v>
          </cell>
          <cell r="AB31" t="str">
            <v>1500</v>
          </cell>
          <cell r="AC31">
            <v>1120</v>
          </cell>
          <cell r="AD31" t="str">
            <v>Подземные тупиковые выработки РВ Ex</v>
          </cell>
          <cell r="AH31">
            <v>85</v>
          </cell>
          <cell r="AI31">
            <v>1000</v>
          </cell>
          <cell r="AJ31" t="str">
            <v>Воздушное</v>
          </cell>
          <cell r="AM31" t="str">
            <v>Воздух</v>
          </cell>
          <cell r="AU31">
            <v>125</v>
          </cell>
          <cell r="AV31" t="str">
            <v>≤80</v>
          </cell>
          <cell r="AW31" t="str">
            <v>Аналоговая</v>
          </cell>
          <cell r="AZ31" t="str">
            <v>На скатах</v>
          </cell>
          <cell r="BA31" t="str">
            <v>прямой</v>
          </cell>
          <cell r="BB31" t="str">
            <v>Электрический</v>
          </cell>
          <cell r="BC31" t="str">
            <v>Винтовой</v>
          </cell>
          <cell r="BD31" t="str">
            <v>Маслозаполненный</v>
          </cell>
          <cell r="BE31" t="str">
            <v>Асинхронный</v>
          </cell>
          <cell r="BF31" t="str">
            <v>Дросселирование на всасывании</v>
          </cell>
          <cell r="BG31" t="str">
            <v>Прямой пуск</v>
          </cell>
          <cell r="BO31" t="str">
            <v>660; 380 В</v>
          </cell>
          <cell r="BP31" t="str">
            <v>H</v>
          </cell>
          <cell r="BT31" t="str">
            <v>взрывозащита Exd1</v>
          </cell>
          <cell r="CC31" t="str">
            <v>В наличии</v>
          </cell>
          <cell r="CD31" t="e">
            <v>#N/A</v>
          </cell>
        </row>
        <row r="32">
          <cell r="G32" t="str">
            <v>ЗИФ-00046244</v>
          </cell>
          <cell r="H32" t="str">
            <v>ЗИФ-ШВ 6/0,7 (1140; 660 В, на скатах)-R</v>
          </cell>
          <cell r="I32" t="str">
            <v>ЗИФ-ШВ 6/0,7 (1140; 660 В, на скатах)-R. Компрессорная станция (АРМ18-37)</v>
          </cell>
          <cell r="J32" t="str">
            <v>Компрессор ЗИФ. Станция воздушно-компрессорная шахтная ЗИФ-ШВ 6/0,7 (1140; 660 В, на скатах)-R</v>
          </cell>
          <cell r="K32" t="str">
            <v>Компрессор ЗИФ 37 кВт, 6 м3/мин, 7 бар шахтный, РВ. ЗИФ-ШВ 6/0,7 (1140; 660 В, на скатах)-R</v>
          </cell>
          <cell r="L32">
            <v>6</v>
          </cell>
          <cell r="O32">
            <v>0</v>
          </cell>
          <cell r="P32">
            <v>7</v>
          </cell>
          <cell r="R32">
            <v>37</v>
          </cell>
          <cell r="X32" t="str">
            <v>-5...+35 °С</v>
          </cell>
          <cell r="Y32" t="str">
            <v>2025*1050*1500</v>
          </cell>
          <cell r="Z32" t="str">
            <v>2025</v>
          </cell>
          <cell r="AA32" t="str">
            <v>1050</v>
          </cell>
          <cell r="AB32" t="str">
            <v>1500</v>
          </cell>
          <cell r="AC32">
            <v>1120</v>
          </cell>
          <cell r="AD32" t="str">
            <v>Подземные выработки РВ Ex</v>
          </cell>
          <cell r="AH32">
            <v>85</v>
          </cell>
          <cell r="AI32">
            <v>1000</v>
          </cell>
          <cell r="AJ32" t="str">
            <v>Воздушное</v>
          </cell>
          <cell r="AM32" t="str">
            <v>Воздух</v>
          </cell>
          <cell r="AU32">
            <v>125</v>
          </cell>
          <cell r="AV32" t="str">
            <v>≤80</v>
          </cell>
          <cell r="AW32" t="str">
            <v>Аналоговая</v>
          </cell>
          <cell r="AZ32" t="str">
            <v>На скатах</v>
          </cell>
          <cell r="BA32" t="str">
            <v>прямой</v>
          </cell>
          <cell r="BB32" t="str">
            <v>Электрический</v>
          </cell>
          <cell r="BC32" t="str">
            <v>Винтовой</v>
          </cell>
          <cell r="BD32" t="str">
            <v>Маслозаполненный</v>
          </cell>
          <cell r="BE32" t="str">
            <v>Асинхронный</v>
          </cell>
          <cell r="BF32" t="str">
            <v>Дросселирование на всасывании</v>
          </cell>
          <cell r="BG32" t="str">
            <v>Прямой пуск</v>
          </cell>
          <cell r="BO32" t="str">
            <v>1140; 660 В</v>
          </cell>
          <cell r="BP32" t="str">
            <v>H</v>
          </cell>
          <cell r="BT32" t="str">
            <v>взрывозащита Exd1</v>
          </cell>
          <cell r="CC32" t="str">
            <v>В наличии</v>
          </cell>
          <cell r="CD32">
            <v>1923505.68</v>
          </cell>
        </row>
        <row r="33">
          <cell r="G33" t="str">
            <v>ЗИФ-00046245</v>
          </cell>
          <cell r="H33" t="str">
            <v>ЗИФ-ШВ 6/0,7 Т (1140; 660 В, на скатах)-R</v>
          </cell>
          <cell r="I33" t="str">
            <v>ЗИФ-ШВ 6/0,7 Т (1140; 660 В, на скатах)-R. Компрессорная станция (АРМ18-37 Т)</v>
          </cell>
          <cell r="J33" t="str">
            <v>Компрессор ЗИФ. Станция воздушно-компрессорная шахтная ЗИФ-ШВ 6/0,7 Т (1140; 660 В, на скатах)-R</v>
          </cell>
          <cell r="K33" t="str">
            <v>Компрессор ЗИФ 37 кВт, 6 м3/мин, 7 бар шахтный, РВ. ЗИФ-ШВ 6/0,7 Т (1140; 660 В, на скатах)-R</v>
          </cell>
          <cell r="L33">
            <v>6</v>
          </cell>
          <cell r="O33">
            <v>0</v>
          </cell>
          <cell r="P33">
            <v>7</v>
          </cell>
          <cell r="R33">
            <v>37</v>
          </cell>
          <cell r="X33" t="str">
            <v>-5...+35 °С</v>
          </cell>
          <cell r="Y33" t="str">
            <v>2025*1050*1500</v>
          </cell>
          <cell r="Z33" t="str">
            <v>2025</v>
          </cell>
          <cell r="AA33" t="str">
            <v>1050</v>
          </cell>
          <cell r="AB33" t="str">
            <v>1500</v>
          </cell>
          <cell r="AC33">
            <v>1120</v>
          </cell>
          <cell r="AD33" t="str">
            <v>Подземные тупиковые выработки РВ Ex</v>
          </cell>
          <cell r="AH33">
            <v>85</v>
          </cell>
          <cell r="AI33">
            <v>1000</v>
          </cell>
          <cell r="AJ33" t="str">
            <v>Воздушное</v>
          </cell>
          <cell r="AM33" t="str">
            <v>Воздух</v>
          </cell>
          <cell r="AU33">
            <v>125</v>
          </cell>
          <cell r="AV33" t="str">
            <v>≤80</v>
          </cell>
          <cell r="AW33" t="str">
            <v>Аналоговая</v>
          </cell>
          <cell r="AZ33" t="str">
            <v>На скатах</v>
          </cell>
          <cell r="BA33" t="str">
            <v>прямой</v>
          </cell>
          <cell r="BB33" t="str">
            <v>Электрический</v>
          </cell>
          <cell r="BC33" t="str">
            <v>Винтовой</v>
          </cell>
          <cell r="BD33" t="str">
            <v>Маслозаполненный</v>
          </cell>
          <cell r="BE33" t="str">
            <v>Асинхронный</v>
          </cell>
          <cell r="BF33" t="str">
            <v>Дросселирование на всасывании</v>
          </cell>
          <cell r="BG33" t="str">
            <v>Прямой пуск</v>
          </cell>
          <cell r="BO33" t="str">
            <v>1140; 660 В</v>
          </cell>
          <cell r="BP33" t="str">
            <v>H</v>
          </cell>
          <cell r="BT33" t="str">
            <v>взрывозащита Exd1</v>
          </cell>
          <cell r="CC33" t="str">
            <v>В наличии</v>
          </cell>
          <cell r="CD33" t="e">
            <v>#N/A</v>
          </cell>
        </row>
        <row r="34">
          <cell r="G34" t="str">
            <v>ЗИФ-00046246</v>
          </cell>
          <cell r="H34" t="str">
            <v>ЗИФ-ШВ 6/0,7 (660; 380 В, с устройством подвеса)-R</v>
          </cell>
          <cell r="I34" t="str">
            <v>ЗИФ-ШВ 6/0,7 (660; 380 В, с устр. подвеса)-R. Компрессорная станция (АРМ18-37)</v>
          </cell>
          <cell r="J34" t="str">
            <v>Компрессор ЗИФ. Станция воздушно-компрессорная шахтная ЗИФ-ШВ 6/0,7 (660; 380 В, с устройством подвеса)-R</v>
          </cell>
          <cell r="K34" t="str">
            <v>Компрессор ЗИФ 37 кВт, 6 м3/мин, 7 бар шахтный, РВ. ЗИФ-ШВ 6/0,7 (660; 380 В, с устройством подвеса)-R</v>
          </cell>
          <cell r="L34">
            <v>6</v>
          </cell>
          <cell r="O34">
            <v>0</v>
          </cell>
          <cell r="P34">
            <v>7</v>
          </cell>
          <cell r="R34">
            <v>37</v>
          </cell>
          <cell r="X34" t="str">
            <v>-5...+35 °С</v>
          </cell>
          <cell r="Y34" t="str">
            <v>1850*1050*995</v>
          </cell>
          <cell r="Z34" t="str">
            <v>1850</v>
          </cell>
          <cell r="AA34" t="str">
            <v>1050</v>
          </cell>
          <cell r="AB34" t="str">
            <v>995</v>
          </cell>
          <cell r="AC34">
            <v>960</v>
          </cell>
          <cell r="AD34" t="str">
            <v>Подземные выработки РВ Ex</v>
          </cell>
          <cell r="AH34">
            <v>85</v>
          </cell>
          <cell r="AI34">
            <v>1000</v>
          </cell>
          <cell r="AJ34" t="str">
            <v>Воздушное</v>
          </cell>
          <cell r="AM34" t="str">
            <v>Воздух</v>
          </cell>
          <cell r="AU34">
            <v>125</v>
          </cell>
          <cell r="AV34" t="str">
            <v>≤80</v>
          </cell>
          <cell r="AW34" t="str">
            <v>Аналоговая</v>
          </cell>
          <cell r="AZ34" t="str">
            <v>С устройством подвеса</v>
          </cell>
          <cell r="BA34" t="str">
            <v>прямой</v>
          </cell>
          <cell r="BB34" t="str">
            <v>Электрический</v>
          </cell>
          <cell r="BC34" t="str">
            <v>Винтовой</v>
          </cell>
          <cell r="BD34" t="str">
            <v>Маслозаполненный</v>
          </cell>
          <cell r="BE34" t="str">
            <v>Асинхронный</v>
          </cell>
          <cell r="BF34" t="str">
            <v>Дросселирование на всасывании</v>
          </cell>
          <cell r="BG34" t="str">
            <v>Прямой пуск</v>
          </cell>
          <cell r="BO34" t="str">
            <v>660; 380 В</v>
          </cell>
          <cell r="BP34" t="str">
            <v>H</v>
          </cell>
          <cell r="BT34" t="str">
            <v>взрывозащита Exd1</v>
          </cell>
          <cell r="CC34" t="str">
            <v>В наличии</v>
          </cell>
          <cell r="CD34" t="e">
            <v>#N/A</v>
          </cell>
        </row>
        <row r="35">
          <cell r="G35" t="str">
            <v>ЗИФ-00046247</v>
          </cell>
          <cell r="H35" t="str">
            <v>ЗИФ-ШВ 6/0,7 Т (660; 380 В, с устройством подвеса)-R</v>
          </cell>
          <cell r="I35" t="str">
            <v>ЗИФ-ШВ 6/0,7 Т (660; 380 В, с устр. подвеса)-R. Компрессорная станция (АРМ18-37 Т)</v>
          </cell>
          <cell r="J35" t="str">
            <v>Компрессор ЗИФ. Станция воздушно-компрессорная шахтная ЗИФ-ШВ 6/0,7 Т (660; 380 В, с устройством подвеса)-R</v>
          </cell>
          <cell r="K35" t="str">
            <v>Компрессор ЗИФ 37 кВт, 6 м3/мин, 7 бар шахтный, РВ. ЗИФ-ШВ 6/0,7 Т (660; 380 В, с устройством подвеса)-R</v>
          </cell>
          <cell r="L35">
            <v>6</v>
          </cell>
          <cell r="O35">
            <v>0</v>
          </cell>
          <cell r="P35">
            <v>7</v>
          </cell>
          <cell r="R35">
            <v>37</v>
          </cell>
          <cell r="X35" t="str">
            <v>-5...+35 °С</v>
          </cell>
          <cell r="Y35" t="str">
            <v>1850*1050*995</v>
          </cell>
          <cell r="Z35" t="str">
            <v>1850</v>
          </cell>
          <cell r="AA35" t="str">
            <v>1050</v>
          </cell>
          <cell r="AB35" t="str">
            <v>995</v>
          </cell>
          <cell r="AC35">
            <v>960</v>
          </cell>
          <cell r="AD35" t="str">
            <v>Подземные тупиковые выработки РВ Ex</v>
          </cell>
          <cell r="AH35">
            <v>85</v>
          </cell>
          <cell r="AI35">
            <v>1000</v>
          </cell>
          <cell r="AJ35" t="str">
            <v>Воздушное</v>
          </cell>
          <cell r="AM35" t="str">
            <v>Воздух</v>
          </cell>
          <cell r="AU35">
            <v>125</v>
          </cell>
          <cell r="AV35" t="str">
            <v>≤80</v>
          </cell>
          <cell r="AW35" t="str">
            <v>Аналоговая</v>
          </cell>
          <cell r="AZ35" t="str">
            <v>С устройством подвеса</v>
          </cell>
          <cell r="BA35" t="str">
            <v>прямой</v>
          </cell>
          <cell r="BB35" t="str">
            <v>Электрический</v>
          </cell>
          <cell r="BC35" t="str">
            <v>Винтовой</v>
          </cell>
          <cell r="BD35" t="str">
            <v>Маслозаполненный</v>
          </cell>
          <cell r="BE35" t="str">
            <v>Асинхронный</v>
          </cell>
          <cell r="BF35" t="str">
            <v>Дросселирование на всасывании</v>
          </cell>
          <cell r="BG35" t="str">
            <v>Прямой пуск</v>
          </cell>
          <cell r="BO35" t="str">
            <v>660; 380 В</v>
          </cell>
          <cell r="BP35" t="str">
            <v>H</v>
          </cell>
          <cell r="BT35" t="str">
            <v>взрывозащита Exd1</v>
          </cell>
          <cell r="CC35" t="str">
            <v>В наличии</v>
          </cell>
          <cell r="CD35" t="e">
            <v>#N/A</v>
          </cell>
        </row>
        <row r="36">
          <cell r="G36" t="str">
            <v>ЗИФ-00046248</v>
          </cell>
          <cell r="H36" t="str">
            <v>ЗИФ-ШВ 6/0,7 (1140; 660 В, с устройством подвеса)-R</v>
          </cell>
          <cell r="I36" t="str">
            <v>ЗИФ-ШВ 6/0,7 (1140; 660 В, с устр. подвеса)-R. Компрессорная станция (АРМ18-37)</v>
          </cell>
          <cell r="J36" t="str">
            <v>Компрессор ЗИФ. Станция воздушно-компрессорная шахтная ЗИФ-ШВ 6/0,7 (1140; 660 В, с устройством подвеса)-R</v>
          </cell>
          <cell r="K36" t="str">
            <v>Компрессор ЗИФ 37 кВт, 6 м3/мин, 7 бар шахтный, РВ. ЗИФ-ШВ 6/0,7 (1140; 660 В, с устройством подвеса)-R</v>
          </cell>
          <cell r="L36">
            <v>6</v>
          </cell>
          <cell r="O36">
            <v>0</v>
          </cell>
          <cell r="P36">
            <v>7</v>
          </cell>
          <cell r="R36">
            <v>37</v>
          </cell>
          <cell r="X36" t="str">
            <v>-5...+35 °С</v>
          </cell>
          <cell r="Y36" t="str">
            <v>1850*1050*995</v>
          </cell>
          <cell r="Z36" t="str">
            <v>1850</v>
          </cell>
          <cell r="AA36" t="str">
            <v>1050</v>
          </cell>
          <cell r="AB36" t="str">
            <v>995</v>
          </cell>
          <cell r="AC36">
            <v>960</v>
          </cell>
          <cell r="AD36" t="str">
            <v>Подземные выработки РВ Ex</v>
          </cell>
          <cell r="AH36">
            <v>85</v>
          </cell>
          <cell r="AI36">
            <v>1000</v>
          </cell>
          <cell r="AJ36" t="str">
            <v>Воздушное</v>
          </cell>
          <cell r="AM36" t="str">
            <v>Воздух</v>
          </cell>
          <cell r="AU36">
            <v>125</v>
          </cell>
          <cell r="AV36" t="str">
            <v>≤80</v>
          </cell>
          <cell r="AW36" t="str">
            <v>Аналоговая</v>
          </cell>
          <cell r="AZ36" t="str">
            <v>С устройством подвеса</v>
          </cell>
          <cell r="BA36" t="str">
            <v>прямой</v>
          </cell>
          <cell r="BB36" t="str">
            <v>Электрический</v>
          </cell>
          <cell r="BC36" t="str">
            <v>Винтовой</v>
          </cell>
          <cell r="BD36" t="str">
            <v>Маслозаполненный</v>
          </cell>
          <cell r="BE36" t="str">
            <v>Асинхронный</v>
          </cell>
          <cell r="BF36" t="str">
            <v>Дросселирование на всасывании</v>
          </cell>
          <cell r="BG36" t="str">
            <v>Прямой пуск</v>
          </cell>
          <cell r="BO36" t="str">
            <v>1140; 660 В</v>
          </cell>
          <cell r="BP36" t="str">
            <v>H</v>
          </cell>
          <cell r="BT36" t="str">
            <v>взрывозащита Exd1</v>
          </cell>
          <cell r="CC36" t="str">
            <v>В наличии</v>
          </cell>
          <cell r="CD36" t="e">
            <v>#N/A</v>
          </cell>
        </row>
        <row r="37">
          <cell r="G37" t="str">
            <v>ЗИФ-00046249</v>
          </cell>
          <cell r="H37" t="str">
            <v>ЗИФ-ШВ 6/0,7 Т (1140; 660 В, с устройством подвеса)-R</v>
          </cell>
          <cell r="I37" t="str">
            <v>ЗИФ-ШВ 6/0,7 Т (1140; 660 В, с устр. подвеса)-R. Компрессорная станция (АРМ18-37 Т)</v>
          </cell>
          <cell r="J37" t="str">
            <v>Компрессор ЗИФ. Станция воздушно-компрессорная шахтная ЗИФ-ШВ 6/0,7 Т (1140; 660 В, с устройством подвеса)-R</v>
          </cell>
          <cell r="K37" t="str">
            <v>Компрессор ЗИФ 37 кВт, 6 м3/мин, 7 бар шахтный, РВ. ЗИФ-ШВ 6/0,7 Т (1140; 660 В, с устройством подвеса)-R</v>
          </cell>
          <cell r="L37">
            <v>6</v>
          </cell>
          <cell r="O37">
            <v>0</v>
          </cell>
          <cell r="P37">
            <v>7</v>
          </cell>
          <cell r="R37">
            <v>37</v>
          </cell>
          <cell r="X37" t="str">
            <v>-5...+35 °С</v>
          </cell>
          <cell r="Y37" t="str">
            <v>1850*1050*995</v>
          </cell>
          <cell r="Z37" t="str">
            <v>1850</v>
          </cell>
          <cell r="AA37" t="str">
            <v>1050</v>
          </cell>
          <cell r="AB37" t="str">
            <v>995</v>
          </cell>
          <cell r="AC37">
            <v>960</v>
          </cell>
          <cell r="AD37" t="str">
            <v>Подземные тупиковые выработки РВ Ex</v>
          </cell>
          <cell r="AH37">
            <v>85</v>
          </cell>
          <cell r="AI37">
            <v>1000</v>
          </cell>
          <cell r="AJ37" t="str">
            <v>Воздушное</v>
          </cell>
          <cell r="AM37" t="str">
            <v>Воздух</v>
          </cell>
          <cell r="AU37">
            <v>125</v>
          </cell>
          <cell r="AV37" t="str">
            <v>≤80</v>
          </cell>
          <cell r="AW37" t="str">
            <v>Аналоговая</v>
          </cell>
          <cell r="AZ37" t="str">
            <v>С устройством подвеса</v>
          </cell>
          <cell r="BA37" t="str">
            <v>прямой</v>
          </cell>
          <cell r="BB37" t="str">
            <v>Электрический</v>
          </cell>
          <cell r="BC37" t="str">
            <v>Винтовой</v>
          </cell>
          <cell r="BD37" t="str">
            <v>Маслозаполненный</v>
          </cell>
          <cell r="BE37" t="str">
            <v>Асинхронный</v>
          </cell>
          <cell r="BF37" t="str">
            <v>Дросселирование на всасывании</v>
          </cell>
          <cell r="BG37" t="str">
            <v>Прямой пуск</v>
          </cell>
          <cell r="BO37" t="str">
            <v>1140; 660 В</v>
          </cell>
          <cell r="BP37" t="str">
            <v>H</v>
          </cell>
          <cell r="BT37" t="str">
            <v>взрывозащита Exd1</v>
          </cell>
          <cell r="CC37" t="str">
            <v>В наличии</v>
          </cell>
          <cell r="CD37" t="e">
            <v>#N/A</v>
          </cell>
        </row>
        <row r="38">
          <cell r="G38" t="str">
            <v>ЗИФ-00046250</v>
          </cell>
          <cell r="H38" t="str">
            <v>ЗИФ-ШВ 7,5/0,7 (660; 380 В, на салазках)-R</v>
          </cell>
          <cell r="I38" t="str">
            <v>ЗИФ-ШВ 7,5/0,7 (660; 380 В, на салазках)-R. Компрессорная станция (АРМ18-45)</v>
          </cell>
          <cell r="J38" t="str">
            <v>Компрессор ЗИФ. Станция воздушно-компрессорная шахтная ЗИФ-ШВ 7,5/0,7 (660; 380 В, на салазках)-R</v>
          </cell>
          <cell r="K38" t="str">
            <v>Компрессор ЗИФ 45 кВт, 7,5 м3/мин, 7 бар шахтный, РВ. ЗИФ-ШВ 7,5/0,7 (660; 380 В, на салазках)-R</v>
          </cell>
          <cell r="L38">
            <v>7.5</v>
          </cell>
          <cell r="O38">
            <v>0</v>
          </cell>
          <cell r="P38">
            <v>7</v>
          </cell>
          <cell r="R38">
            <v>45</v>
          </cell>
          <cell r="X38" t="str">
            <v>-5...+35 °С</v>
          </cell>
          <cell r="Y38" t="str">
            <v>1850*1050*1306</v>
          </cell>
          <cell r="Z38" t="str">
            <v>1850</v>
          </cell>
          <cell r="AA38" t="str">
            <v>1050</v>
          </cell>
          <cell r="AB38" t="str">
            <v>1306</v>
          </cell>
          <cell r="AC38">
            <v>1000</v>
          </cell>
          <cell r="AD38" t="str">
            <v>Подземные выработки РВ Ex</v>
          </cell>
          <cell r="AH38">
            <v>85</v>
          </cell>
          <cell r="AI38">
            <v>1000</v>
          </cell>
          <cell r="AJ38" t="str">
            <v>Воздушное</v>
          </cell>
          <cell r="AM38" t="str">
            <v>Воздух</v>
          </cell>
          <cell r="AU38">
            <v>150</v>
          </cell>
          <cell r="AV38" t="str">
            <v>≤80</v>
          </cell>
          <cell r="AW38" t="str">
            <v>Аналоговая</v>
          </cell>
          <cell r="AZ38" t="str">
            <v>На салазках</v>
          </cell>
          <cell r="BA38" t="str">
            <v>прямой</v>
          </cell>
          <cell r="BB38" t="str">
            <v>Электрический</v>
          </cell>
          <cell r="BC38" t="str">
            <v>Винтовой</v>
          </cell>
          <cell r="BD38" t="str">
            <v>Маслозаполненный</v>
          </cell>
          <cell r="BE38" t="str">
            <v>Асинхронный</v>
          </cell>
          <cell r="BF38" t="str">
            <v>Дросселирование на всасывании</v>
          </cell>
          <cell r="BG38" t="str">
            <v>Прямой пуск</v>
          </cell>
          <cell r="BO38" t="str">
            <v>660; 380 В</v>
          </cell>
          <cell r="BP38" t="str">
            <v>H</v>
          </cell>
          <cell r="BT38" t="str">
            <v>взрывозащита Exd1</v>
          </cell>
          <cell r="CC38" t="str">
            <v>В наличии</v>
          </cell>
          <cell r="CD38">
            <v>1686846.42</v>
          </cell>
        </row>
        <row r="39">
          <cell r="G39" t="str">
            <v>ЗИФ-00046251</v>
          </cell>
          <cell r="H39" t="str">
            <v>ЗИФ-ШВ 7,5/0,7 Т (660; 380 В, на салазках)-R</v>
          </cell>
          <cell r="I39" t="str">
            <v>ЗИФ-ШВ 7,5/0,7 Т (660; 380 В, на салазках)-R. Компрессорная станция (АРМ18-45 Т)</v>
          </cell>
          <cell r="J39" t="str">
            <v>Компрессор ЗИФ. Станция воздушно-компрессорная шахтная ЗИФ-ШВ 7,5/0,7 Т (660; 380 В, на салазках)-R</v>
          </cell>
          <cell r="K39" t="str">
            <v>Компрессор ЗИФ 45 кВт, 7,5 м3/мин, 7 бар шахтный, РВ. ЗИФ-ШВ 7,5/0,7 Т (660; 380 В, на салазках)-R</v>
          </cell>
          <cell r="L39">
            <v>7.5</v>
          </cell>
          <cell r="O39">
            <v>0</v>
          </cell>
          <cell r="P39">
            <v>7</v>
          </cell>
          <cell r="R39">
            <v>45</v>
          </cell>
          <cell r="X39" t="str">
            <v>-5...+35 °С</v>
          </cell>
          <cell r="Y39" t="str">
            <v>1850*1050*1306</v>
          </cell>
          <cell r="Z39" t="str">
            <v>1850</v>
          </cell>
          <cell r="AA39" t="str">
            <v>1050</v>
          </cell>
          <cell r="AB39" t="str">
            <v>1306</v>
          </cell>
          <cell r="AC39">
            <v>1000</v>
          </cell>
          <cell r="AD39" t="str">
            <v>Подземные тупиковые выработки РВ Ex</v>
          </cell>
          <cell r="AH39">
            <v>85</v>
          </cell>
          <cell r="AI39">
            <v>1000</v>
          </cell>
          <cell r="AJ39" t="str">
            <v>Воздушное</v>
          </cell>
          <cell r="AM39" t="str">
            <v>Воздух</v>
          </cell>
          <cell r="AU39">
            <v>150</v>
          </cell>
          <cell r="AV39" t="str">
            <v>≤80</v>
          </cell>
          <cell r="AW39" t="str">
            <v>Аналоговая</v>
          </cell>
          <cell r="AZ39" t="str">
            <v>На салазках</v>
          </cell>
          <cell r="BA39" t="str">
            <v>прямой</v>
          </cell>
          <cell r="BB39" t="str">
            <v>Электрический</v>
          </cell>
          <cell r="BC39" t="str">
            <v>Винтовой</v>
          </cell>
          <cell r="BD39" t="str">
            <v>Маслозаполненный</v>
          </cell>
          <cell r="BE39" t="str">
            <v>Асинхронный</v>
          </cell>
          <cell r="BF39" t="str">
            <v>Дросселирование на всасывании</v>
          </cell>
          <cell r="BG39" t="str">
            <v>Прямой пуск</v>
          </cell>
          <cell r="BO39" t="str">
            <v>660; 380 В</v>
          </cell>
          <cell r="BP39" t="str">
            <v>H</v>
          </cell>
          <cell r="BT39" t="str">
            <v>взрывозащита Exd1</v>
          </cell>
          <cell r="CC39" t="str">
            <v>В наличии</v>
          </cell>
          <cell r="CD39">
            <v>3001468.4</v>
          </cell>
        </row>
        <row r="40">
          <cell r="G40" t="str">
            <v>ЗИФ-00046252</v>
          </cell>
          <cell r="H40" t="str">
            <v>ЗИФ-ШВ 7,5/0,7 (1140; 660 В, на салазках)-R</v>
          </cell>
          <cell r="I40" t="str">
            <v>ЗИФ-ШВ 7,5/0,7 (1140; 660 В, на салазках)-R. Компрессорная станция (АРМ18-45)</v>
          </cell>
          <cell r="J40" t="str">
            <v>Компрессор ЗИФ. Станция воздушно-компрессорная шахтная ЗИФ-ШВ 7,5/0,7 (1140; 660 В, на салазках)-R</v>
          </cell>
          <cell r="K40" t="str">
            <v>Компрессор ЗИФ 45 кВт, 7,5 м3/мин, 7 бар шахтный, РВ. ЗИФ-ШВ 7,5/0,7 (1140; 660 В, на салазках)-R</v>
          </cell>
          <cell r="L40">
            <v>7.5</v>
          </cell>
          <cell r="O40">
            <v>0</v>
          </cell>
          <cell r="P40">
            <v>7</v>
          </cell>
          <cell r="R40">
            <v>45</v>
          </cell>
          <cell r="X40" t="str">
            <v>-5...+35 °С</v>
          </cell>
          <cell r="Y40" t="str">
            <v>1850*1050*1306</v>
          </cell>
          <cell r="Z40" t="str">
            <v>1850</v>
          </cell>
          <cell r="AA40" t="str">
            <v>1050</v>
          </cell>
          <cell r="AB40" t="str">
            <v>1306</v>
          </cell>
          <cell r="AC40">
            <v>1000</v>
          </cell>
          <cell r="AD40" t="str">
            <v>Подземные выработки РВ Ex</v>
          </cell>
          <cell r="AH40">
            <v>85</v>
          </cell>
          <cell r="AI40">
            <v>1000</v>
          </cell>
          <cell r="AJ40" t="str">
            <v>Воздушное</v>
          </cell>
          <cell r="AM40" t="str">
            <v>Воздух</v>
          </cell>
          <cell r="AU40">
            <v>150</v>
          </cell>
          <cell r="AV40" t="str">
            <v>≤80</v>
          </cell>
          <cell r="AW40" t="str">
            <v>Аналоговая</v>
          </cell>
          <cell r="AZ40" t="str">
            <v>На салазках</v>
          </cell>
          <cell r="BA40" t="str">
            <v>прямой</v>
          </cell>
          <cell r="BB40" t="str">
            <v>Электрический</v>
          </cell>
          <cell r="BC40" t="str">
            <v>Винтовой</v>
          </cell>
          <cell r="BD40" t="str">
            <v>Маслозаполненный</v>
          </cell>
          <cell r="BE40" t="str">
            <v>Асинхронный</v>
          </cell>
          <cell r="BF40" t="str">
            <v>Дросселирование на всасывании</v>
          </cell>
          <cell r="BG40" t="str">
            <v>Прямой пуск</v>
          </cell>
          <cell r="BO40" t="str">
            <v>1140; 660 В</v>
          </cell>
          <cell r="BP40" t="str">
            <v>H</v>
          </cell>
          <cell r="BT40" t="str">
            <v>взрывозащита Exd1</v>
          </cell>
          <cell r="CC40" t="str">
            <v>В наличии</v>
          </cell>
          <cell r="CD40">
            <v>2249555.56</v>
          </cell>
        </row>
        <row r="41">
          <cell r="G41" t="str">
            <v>ЗИФ-00046253</v>
          </cell>
          <cell r="H41" t="str">
            <v>ЗИФ-ШВ 7,5/0,7 Т (1140; 660 В, на салазках)-R</v>
          </cell>
          <cell r="I41" t="str">
            <v>ЗИФ-ШВ 7,5/0,7 Т (1140; 660 В, на салазках)-R. Компрессорная станция (АРМ18-45 Т)</v>
          </cell>
          <cell r="J41" t="str">
            <v>Компрессор ЗИФ. Станция воздушно-компрессорная шахтная ЗИФ-ШВ 7,5/0,7 Т (1140; 660 В, на салазках)-R</v>
          </cell>
          <cell r="K41" t="str">
            <v>Компрессор ЗИФ 45 кВт, 7,5 м3/мин, 7 бар шахтный, РВ. ЗИФ-ШВ 7,5/0,7 Т (1140; 660 В, на салазках)-R</v>
          </cell>
          <cell r="L41">
            <v>7.5</v>
          </cell>
          <cell r="O41">
            <v>0</v>
          </cell>
          <cell r="P41">
            <v>7</v>
          </cell>
          <cell r="R41">
            <v>45</v>
          </cell>
          <cell r="X41" t="str">
            <v>-5...+35 °С</v>
          </cell>
          <cell r="Y41" t="str">
            <v>1850*1050*1306</v>
          </cell>
          <cell r="Z41" t="str">
            <v>1850</v>
          </cell>
          <cell r="AA41" t="str">
            <v>1050</v>
          </cell>
          <cell r="AB41" t="str">
            <v>1306</v>
          </cell>
          <cell r="AC41">
            <v>1000</v>
          </cell>
          <cell r="AD41" t="str">
            <v>Подземные тупиковые выработки РВ Ex</v>
          </cell>
          <cell r="AH41">
            <v>85</v>
          </cell>
          <cell r="AI41">
            <v>1000</v>
          </cell>
          <cell r="AJ41" t="str">
            <v>Воздушное</v>
          </cell>
          <cell r="AM41" t="str">
            <v>Воздух</v>
          </cell>
          <cell r="AU41">
            <v>150</v>
          </cell>
          <cell r="AV41" t="str">
            <v>≤80</v>
          </cell>
          <cell r="AW41" t="str">
            <v>Аналоговая</v>
          </cell>
          <cell r="AZ41" t="str">
            <v>На салазках</v>
          </cell>
          <cell r="BA41" t="str">
            <v>прямой</v>
          </cell>
          <cell r="BB41" t="str">
            <v>Электрический</v>
          </cell>
          <cell r="BC41" t="str">
            <v>Винтовой</v>
          </cell>
          <cell r="BD41" t="str">
            <v>Маслозаполненный</v>
          </cell>
          <cell r="BE41" t="str">
            <v>Асинхронный</v>
          </cell>
          <cell r="BF41" t="str">
            <v>Дросселирование на всасывании</v>
          </cell>
          <cell r="BG41" t="str">
            <v>Прямой пуск</v>
          </cell>
          <cell r="BO41" t="str">
            <v>1140; 660 В</v>
          </cell>
          <cell r="BP41" t="str">
            <v>H</v>
          </cell>
          <cell r="BT41" t="str">
            <v>взрывозащита Exd1</v>
          </cell>
          <cell r="CC41" t="str">
            <v>В наличии</v>
          </cell>
          <cell r="CD41">
            <v>2233097.7599999998</v>
          </cell>
        </row>
        <row r="42">
          <cell r="G42" t="str">
            <v>ЗИФ-00046254</v>
          </cell>
          <cell r="H42" t="str">
            <v>ЗИФ-ШВ 7,5/0,7 (660; 380 В, на скатах)-R</v>
          </cell>
          <cell r="I42" t="str">
            <v>ЗИФ-ШВ 7,5/0,7 (660; 380 В, на скатах)-R. Компрессорная станция (АРМ18-45)</v>
          </cell>
          <cell r="J42" t="str">
            <v>Компрессор ЗИФ. Станция воздушно-компрессорная шахтная ЗИФ-ШВ 7,5/0,7 (660; 380 В, на скатах)-R</v>
          </cell>
          <cell r="K42" t="str">
            <v>Компрессор ЗИФ 45 кВт, 7,5 м3/мин, 7 бар шахтный, РВ. ЗИФ-ШВ 7,5/0,7 (660; 380 В, на скатах)-R</v>
          </cell>
          <cell r="L42">
            <v>7.5</v>
          </cell>
          <cell r="O42">
            <v>0</v>
          </cell>
          <cell r="P42">
            <v>7</v>
          </cell>
          <cell r="R42">
            <v>45</v>
          </cell>
          <cell r="X42" t="str">
            <v>-5...+35 °С</v>
          </cell>
          <cell r="Y42" t="str">
            <v>2025*1050*1500</v>
          </cell>
          <cell r="Z42" t="str">
            <v>2025</v>
          </cell>
          <cell r="AA42" t="str">
            <v>1050</v>
          </cell>
          <cell r="AB42" t="str">
            <v>1500</v>
          </cell>
          <cell r="AC42">
            <v>1120</v>
          </cell>
          <cell r="AD42" t="str">
            <v>Подземные выработки РВ Ex</v>
          </cell>
          <cell r="AH42">
            <v>85</v>
          </cell>
          <cell r="AI42">
            <v>1000</v>
          </cell>
          <cell r="AJ42" t="str">
            <v>Воздушное</v>
          </cell>
          <cell r="AM42" t="str">
            <v>Воздух</v>
          </cell>
          <cell r="AU42">
            <v>150</v>
          </cell>
          <cell r="AV42" t="str">
            <v>≤80</v>
          </cell>
          <cell r="AW42" t="str">
            <v>Аналоговая</v>
          </cell>
          <cell r="AZ42" t="str">
            <v>На скатах</v>
          </cell>
          <cell r="BA42" t="str">
            <v>прямой</v>
          </cell>
          <cell r="BB42" t="str">
            <v>Электрический</v>
          </cell>
          <cell r="BC42" t="str">
            <v>Винтовой</v>
          </cell>
          <cell r="BD42" t="str">
            <v>Маслозаполненный</v>
          </cell>
          <cell r="BE42" t="str">
            <v>Асинхронный</v>
          </cell>
          <cell r="BF42" t="str">
            <v>Дросселирование на всасывании</v>
          </cell>
          <cell r="BG42" t="str">
            <v>Прямой пуск</v>
          </cell>
          <cell r="BO42" t="str">
            <v>660; 380 В</v>
          </cell>
          <cell r="BP42" t="str">
            <v>H</v>
          </cell>
          <cell r="BT42" t="str">
            <v>взрывозащита Exd1</v>
          </cell>
          <cell r="CC42" t="str">
            <v>В наличии</v>
          </cell>
          <cell r="CD42">
            <v>1941001.7</v>
          </cell>
        </row>
        <row r="43">
          <cell r="G43" t="str">
            <v>ЗИФ-00046255</v>
          </cell>
          <cell r="H43" t="str">
            <v>ЗИФ-ШВ 7,5/0,7 Т (660; 380 В, на скатах)-R</v>
          </cell>
          <cell r="I43" t="str">
            <v>ЗИФ-ШВ 7,5/0,7 Т (660; 380 В, на скатах)-R. Компрессорная станция (АРМ18-45 Т)</v>
          </cell>
          <cell r="J43" t="str">
            <v>Компрессор ЗИФ. Станция воздушно-компрессорная шахтная ЗИФ-ШВ 7,5/0,7 Т (660; 380 В, на скатах)-R</v>
          </cell>
          <cell r="K43" t="str">
            <v>Компрессор ЗИФ 45 кВт, 7,5 м3/мин, 7 бар шахтный, РВ. ЗИФ-ШВ 7,5/0,7 Т (660; 380 В, на скатах)-R</v>
          </cell>
          <cell r="L43">
            <v>7.5</v>
          </cell>
          <cell r="O43">
            <v>0</v>
          </cell>
          <cell r="P43">
            <v>7</v>
          </cell>
          <cell r="R43">
            <v>45</v>
          </cell>
          <cell r="X43" t="str">
            <v>-5...+35 °С</v>
          </cell>
          <cell r="Y43" t="str">
            <v>2025*1050*1500</v>
          </cell>
          <cell r="Z43" t="str">
            <v>2025</v>
          </cell>
          <cell r="AA43" t="str">
            <v>1050</v>
          </cell>
          <cell r="AB43" t="str">
            <v>1500</v>
          </cell>
          <cell r="AC43">
            <v>1120</v>
          </cell>
          <cell r="AD43" t="str">
            <v>Подземные тупиковые выработки РВ Ex</v>
          </cell>
          <cell r="AH43">
            <v>85</v>
          </cell>
          <cell r="AI43">
            <v>1000</v>
          </cell>
          <cell r="AJ43" t="str">
            <v>Воздушное</v>
          </cell>
          <cell r="AM43" t="str">
            <v>Воздух</v>
          </cell>
          <cell r="AU43">
            <v>150</v>
          </cell>
          <cell r="AV43" t="str">
            <v>≤80</v>
          </cell>
          <cell r="AW43" t="str">
            <v>Аналоговая</v>
          </cell>
          <cell r="AZ43" t="str">
            <v>На скатах</v>
          </cell>
          <cell r="BA43" t="str">
            <v>прямой</v>
          </cell>
          <cell r="BB43" t="str">
            <v>Электрический</v>
          </cell>
          <cell r="BC43" t="str">
            <v>Винтовой</v>
          </cell>
          <cell r="BD43" t="str">
            <v>Маслозаполненный</v>
          </cell>
          <cell r="BE43" t="str">
            <v>Асинхронный</v>
          </cell>
          <cell r="BF43" t="str">
            <v>Дросселирование на всасывании</v>
          </cell>
          <cell r="BG43" t="str">
            <v>Прямой пуск</v>
          </cell>
          <cell r="BO43" t="str">
            <v>660; 380 В</v>
          </cell>
          <cell r="BP43" t="str">
            <v>H</v>
          </cell>
          <cell r="BT43" t="str">
            <v>взрывозащита Exd1</v>
          </cell>
          <cell r="CC43" t="str">
            <v>В наличии</v>
          </cell>
          <cell r="CD43" t="e">
            <v>#N/A</v>
          </cell>
        </row>
        <row r="44">
          <cell r="G44" t="str">
            <v>ЗИФ-00046256</v>
          </cell>
          <cell r="H44" t="str">
            <v>ЗИФ-ШВ 7,5/0,7 (1140; 660 В, на скатах)-R</v>
          </cell>
          <cell r="I44" t="str">
            <v>ЗИФ-ШВ 7,5/0,7 (1140; 660 В, на скатах)-R. Компрессорная станция (АРМ18-45)</v>
          </cell>
          <cell r="J44" t="str">
            <v>Компрессор ЗИФ. Станция воздушно-компрессорная шахтная ЗИФ-ШВ 7,5/0,7 (1140; 660 В, на скатах)-R</v>
          </cell>
          <cell r="K44" t="str">
            <v>Компрессор ЗИФ 45 кВт, 7,5 м3/мин, 7 бар шахтный, РВ. ЗИФ-ШВ 7,5/0,7 (1140; 660 В, на скатах)-R</v>
          </cell>
          <cell r="L44">
            <v>7.5</v>
          </cell>
          <cell r="O44">
            <v>0</v>
          </cell>
          <cell r="P44">
            <v>7</v>
          </cell>
          <cell r="R44">
            <v>45</v>
          </cell>
          <cell r="X44" t="str">
            <v>-5...+35 °С</v>
          </cell>
          <cell r="Y44" t="str">
            <v>2025*1050*1500</v>
          </cell>
          <cell r="Z44" t="str">
            <v>2025</v>
          </cell>
          <cell r="AA44" t="str">
            <v>1050</v>
          </cell>
          <cell r="AB44" t="str">
            <v>1500</v>
          </cell>
          <cell r="AC44">
            <v>1120</v>
          </cell>
          <cell r="AD44" t="str">
            <v>Подземные выработки РВ Ex</v>
          </cell>
          <cell r="AH44">
            <v>85</v>
          </cell>
          <cell r="AI44">
            <v>1000</v>
          </cell>
          <cell r="AJ44" t="str">
            <v>Воздушное</v>
          </cell>
          <cell r="AM44" t="str">
            <v>Воздух</v>
          </cell>
          <cell r="AU44">
            <v>150</v>
          </cell>
          <cell r="AV44" t="str">
            <v>≤80</v>
          </cell>
          <cell r="AW44" t="str">
            <v>Аналоговая</v>
          </cell>
          <cell r="AZ44" t="str">
            <v>На скатах</v>
          </cell>
          <cell r="BA44" t="str">
            <v>прямой</v>
          </cell>
          <cell r="BB44" t="str">
            <v>Электрический</v>
          </cell>
          <cell r="BC44" t="str">
            <v>Винтовой</v>
          </cell>
          <cell r="BD44" t="str">
            <v>Маслозаполненный</v>
          </cell>
          <cell r="BE44" t="str">
            <v>Асинхронный</v>
          </cell>
          <cell r="BF44" t="str">
            <v>Дросселирование на всасывании</v>
          </cell>
          <cell r="BG44" t="str">
            <v>Прямой пуск</v>
          </cell>
          <cell r="BO44" t="str">
            <v>1140; 660 В</v>
          </cell>
          <cell r="BP44" t="str">
            <v>H</v>
          </cell>
          <cell r="BT44" t="str">
            <v>взрывозащита Exd1</v>
          </cell>
          <cell r="CC44" t="str">
            <v>В наличии</v>
          </cell>
          <cell r="CD44" t="e">
            <v>#N/A</v>
          </cell>
        </row>
        <row r="45">
          <cell r="G45" t="str">
            <v>ЗИФ-00046257</v>
          </cell>
          <cell r="H45" t="str">
            <v>ЗИФ-ШВ 7,5/0,7 Т (1140; 660 В, на скатах)-R</v>
          </cell>
          <cell r="I45" t="str">
            <v>ЗИФ-ШВ 7,5/0,7 Т (1140; 660 В, на скатах)-R. Компрессорная станция (АРМ18-45 Т)</v>
          </cell>
          <cell r="J45" t="str">
            <v>Компрессор ЗИФ. Станция воздушно-компрессорная шахтная ЗИФ-ШВ 7,5/0,7 Т (1140; 660 В, на скатах)-R</v>
          </cell>
          <cell r="K45" t="str">
            <v>Компрессор ЗИФ 45 кВт, 7,5 м3/мин, 7 бар шахтный, РВ. ЗИФ-ШВ 7,5/0,7 Т (1140; 660 В, на скатах)-R</v>
          </cell>
          <cell r="L45">
            <v>7.5</v>
          </cell>
          <cell r="O45">
            <v>0</v>
          </cell>
          <cell r="P45">
            <v>7</v>
          </cell>
          <cell r="R45">
            <v>45</v>
          </cell>
          <cell r="X45" t="str">
            <v>-5...+35 °С</v>
          </cell>
          <cell r="Y45" t="str">
            <v>2025*1050*1500</v>
          </cell>
          <cell r="Z45" t="str">
            <v>2025</v>
          </cell>
          <cell r="AA45" t="str">
            <v>1050</v>
          </cell>
          <cell r="AB45" t="str">
            <v>1500</v>
          </cell>
          <cell r="AC45">
            <v>1120</v>
          </cell>
          <cell r="AD45" t="str">
            <v>Подземные тупиковые выработки РВ Ex</v>
          </cell>
          <cell r="AH45">
            <v>85</v>
          </cell>
          <cell r="AI45">
            <v>1000</v>
          </cell>
          <cell r="AJ45" t="str">
            <v>Воздушное</v>
          </cell>
          <cell r="AM45" t="str">
            <v>Воздух</v>
          </cell>
          <cell r="AU45">
            <v>150</v>
          </cell>
          <cell r="AV45" t="str">
            <v>≤80</v>
          </cell>
          <cell r="AW45" t="str">
            <v>Аналоговая</v>
          </cell>
          <cell r="AZ45" t="str">
            <v>На скатах</v>
          </cell>
          <cell r="BA45" t="str">
            <v>прямой</v>
          </cell>
          <cell r="BB45" t="str">
            <v>Электрический</v>
          </cell>
          <cell r="BC45" t="str">
            <v>Винтовой</v>
          </cell>
          <cell r="BD45" t="str">
            <v>Маслозаполненный</v>
          </cell>
          <cell r="BE45" t="str">
            <v>Асинхронный</v>
          </cell>
          <cell r="BF45" t="str">
            <v>Дросселирование на всасывании</v>
          </cell>
          <cell r="BG45" t="str">
            <v>Прямой пуск</v>
          </cell>
          <cell r="BO45" t="str">
            <v>1140; 660 В</v>
          </cell>
          <cell r="BP45" t="str">
            <v>H</v>
          </cell>
          <cell r="BT45" t="str">
            <v>взрывозащита Exd1</v>
          </cell>
          <cell r="CC45" t="str">
            <v>В наличии</v>
          </cell>
          <cell r="CD45" t="e">
            <v>#N/A</v>
          </cell>
        </row>
        <row r="46">
          <cell r="G46" t="str">
            <v>ЗИФ-00046258</v>
          </cell>
          <cell r="H46" t="str">
            <v>ЗИФ-ШВ 7,5/0,7 (660; 380 В, с устройством подвеса)-R</v>
          </cell>
          <cell r="I46" t="str">
            <v>ЗИФ-ШВ 7,5/0,7 (660; 380 В, с устр. подвеса)-R. Компрессорная станция (АРМ18-45)</v>
          </cell>
          <cell r="J46" t="str">
            <v>Компрессор ЗИФ. Станция воздушно-компрессорная шахтная ЗИФ-ШВ 7,5/0,7 (660; 380 В, с устройством подвеса)-R</v>
          </cell>
          <cell r="K46" t="str">
            <v>Компрессор ЗИФ 45 кВт, 7,5 м3/мин, 7 бар шахтный, РВ. ЗИФ-ШВ 7,5/0,7 (660; 380 В, с устройством подвеса)-R</v>
          </cell>
          <cell r="L46">
            <v>7.5</v>
          </cell>
          <cell r="O46">
            <v>0</v>
          </cell>
          <cell r="P46">
            <v>7</v>
          </cell>
          <cell r="R46">
            <v>45</v>
          </cell>
          <cell r="X46" t="str">
            <v>-5...+35 °С</v>
          </cell>
          <cell r="Y46" t="str">
            <v>1850*1050*995</v>
          </cell>
          <cell r="Z46" t="str">
            <v>1850</v>
          </cell>
          <cell r="AA46" t="str">
            <v>1050</v>
          </cell>
          <cell r="AB46" t="str">
            <v>995</v>
          </cell>
          <cell r="AC46">
            <v>960</v>
          </cell>
          <cell r="AD46" t="str">
            <v>Подземные выработки РВ Ex</v>
          </cell>
          <cell r="AH46">
            <v>85</v>
          </cell>
          <cell r="AI46">
            <v>1000</v>
          </cell>
          <cell r="AJ46" t="str">
            <v>Воздушное</v>
          </cell>
          <cell r="AM46" t="str">
            <v>Воздух</v>
          </cell>
          <cell r="AU46">
            <v>150</v>
          </cell>
          <cell r="AV46" t="str">
            <v>≤80</v>
          </cell>
          <cell r="AW46" t="str">
            <v>Аналоговая</v>
          </cell>
          <cell r="AZ46" t="str">
            <v>С устройством подвеса</v>
          </cell>
          <cell r="BA46" t="str">
            <v>прямой</v>
          </cell>
          <cell r="BB46" t="str">
            <v>Электрический</v>
          </cell>
          <cell r="BC46" t="str">
            <v>Винтовой</v>
          </cell>
          <cell r="BD46" t="str">
            <v>Маслозаполненный</v>
          </cell>
          <cell r="BE46" t="str">
            <v>Асинхронный</v>
          </cell>
          <cell r="BF46" t="str">
            <v>Дросселирование на всасывании</v>
          </cell>
          <cell r="BG46" t="str">
            <v>Прямой пуск</v>
          </cell>
          <cell r="BO46" t="str">
            <v>660; 380 В</v>
          </cell>
          <cell r="BP46" t="str">
            <v>H</v>
          </cell>
          <cell r="BT46" t="str">
            <v>взрывозащита Exd1</v>
          </cell>
          <cell r="CC46" t="str">
            <v>В наличии</v>
          </cell>
          <cell r="CD46" t="e">
            <v>#N/A</v>
          </cell>
        </row>
        <row r="47">
          <cell r="G47" t="str">
            <v>ЗИФ-00046259</v>
          </cell>
          <cell r="H47" t="str">
            <v>ЗИФ-ШВ 7,5/0,7 Т (660; 380 В, с устройством подвеса)-R</v>
          </cell>
          <cell r="I47" t="str">
            <v>ЗИФ-ШВ 7,5/0,7 Т (660; 380 В, с устр. подвеса)-R. Компрессорная станция (АРМ18-45 Т)</v>
          </cell>
          <cell r="J47" t="str">
            <v>Компрессор ЗИФ. Станция воздушно-компрессорная шахтная ЗИФ-ШВ 7,5/0,7 Т (660; 380 В, с устройством подвеса)-R</v>
          </cell>
          <cell r="K47" t="str">
            <v>Компрессор ЗИФ 45 кВт, 7,5 м3/мин, 7 бар шахтный, РВ. ЗИФ-ШВ 7,5/0,7 Т (660; 380 В, с устройством подвеса)-R</v>
          </cell>
          <cell r="L47">
            <v>7.5</v>
          </cell>
          <cell r="O47">
            <v>0</v>
          </cell>
          <cell r="P47">
            <v>7</v>
          </cell>
          <cell r="R47">
            <v>45</v>
          </cell>
          <cell r="X47" t="str">
            <v>-5...+35 °С</v>
          </cell>
          <cell r="Y47" t="str">
            <v>1850*1050*995</v>
          </cell>
          <cell r="Z47" t="str">
            <v>1850</v>
          </cell>
          <cell r="AA47" t="str">
            <v>1050</v>
          </cell>
          <cell r="AB47" t="str">
            <v>995</v>
          </cell>
          <cell r="AC47">
            <v>960</v>
          </cell>
          <cell r="AD47" t="str">
            <v>Подземные тупиковые выработки РВ Ex</v>
          </cell>
          <cell r="AH47">
            <v>85</v>
          </cell>
          <cell r="AI47">
            <v>1000</v>
          </cell>
          <cell r="AJ47" t="str">
            <v>Воздушное</v>
          </cell>
          <cell r="AM47" t="str">
            <v>Воздух</v>
          </cell>
          <cell r="AU47">
            <v>150</v>
          </cell>
          <cell r="AV47" t="str">
            <v>≤80</v>
          </cell>
          <cell r="AW47" t="str">
            <v>Аналоговая</v>
          </cell>
          <cell r="AZ47" t="str">
            <v>С устройством подвеса</v>
          </cell>
          <cell r="BA47" t="str">
            <v>прямой</v>
          </cell>
          <cell r="BB47" t="str">
            <v>Электрический</v>
          </cell>
          <cell r="BC47" t="str">
            <v>Винтовой</v>
          </cell>
          <cell r="BD47" t="str">
            <v>Маслозаполненный</v>
          </cell>
          <cell r="BE47" t="str">
            <v>Асинхронный</v>
          </cell>
          <cell r="BF47" t="str">
            <v>Дросселирование на всасывании</v>
          </cell>
          <cell r="BG47" t="str">
            <v>Прямой пуск</v>
          </cell>
          <cell r="BO47" t="str">
            <v>660; 380 В</v>
          </cell>
          <cell r="BP47" t="str">
            <v>H</v>
          </cell>
          <cell r="BT47" t="str">
            <v>взрывозащита Exd1</v>
          </cell>
          <cell r="CC47" t="str">
            <v>В наличии</v>
          </cell>
          <cell r="CD47" t="e">
            <v>#N/A</v>
          </cell>
        </row>
        <row r="48">
          <cell r="G48" t="str">
            <v>ЗИФ-00046260</v>
          </cell>
          <cell r="H48" t="str">
            <v>ЗИФ-ШВ 7,5/0,7 (1140; 660 В, с устройством подвеса)-R</v>
          </cell>
          <cell r="I48" t="str">
            <v>ЗИФ-ШВ 7,5/0,7 (1140; 660 В, с устр. подвеса)-R. Компрессорная станция (АРМ18-45)</v>
          </cell>
          <cell r="J48" t="str">
            <v>Компрессор ЗИФ. Станция воздушно-компрессорная шахтная ЗИФ-ШВ 7,5/0,7 (1140; 660 В, с устройством подвеса)-R</v>
          </cell>
          <cell r="K48" t="str">
            <v>Компрессор ЗИФ 45 кВт, 7,5 м3/мин, 7 бар шахтный, РВ. ЗИФ-ШВ 7,5/0,7 (1140; 660 В, с устройством подвеса)-R</v>
          </cell>
          <cell r="L48">
            <v>7.5</v>
          </cell>
          <cell r="O48">
            <v>0</v>
          </cell>
          <cell r="P48">
            <v>7</v>
          </cell>
          <cell r="R48">
            <v>45</v>
          </cell>
          <cell r="X48" t="str">
            <v>-5...+35 °С</v>
          </cell>
          <cell r="Y48" t="str">
            <v>1850*1050*995</v>
          </cell>
          <cell r="Z48" t="str">
            <v>1850</v>
          </cell>
          <cell r="AA48" t="str">
            <v>1050</v>
          </cell>
          <cell r="AB48" t="str">
            <v>995</v>
          </cell>
          <cell r="AC48">
            <v>960</v>
          </cell>
          <cell r="AD48" t="str">
            <v>Подземные выработки РВ Ex</v>
          </cell>
          <cell r="AH48">
            <v>85</v>
          </cell>
          <cell r="AI48">
            <v>1000</v>
          </cell>
          <cell r="AJ48" t="str">
            <v>Воздушное</v>
          </cell>
          <cell r="AM48" t="str">
            <v>Воздух</v>
          </cell>
          <cell r="AU48">
            <v>150</v>
          </cell>
          <cell r="AV48" t="str">
            <v>≤80</v>
          </cell>
          <cell r="AW48" t="str">
            <v>Аналоговая</v>
          </cell>
          <cell r="AZ48" t="str">
            <v>С устройством подвеса</v>
          </cell>
          <cell r="BA48" t="str">
            <v>прямой</v>
          </cell>
          <cell r="BB48" t="str">
            <v>Электрический</v>
          </cell>
          <cell r="BC48" t="str">
            <v>Винтовой</v>
          </cell>
          <cell r="BD48" t="str">
            <v>Маслозаполненный</v>
          </cell>
          <cell r="BE48" t="str">
            <v>Асинхронный</v>
          </cell>
          <cell r="BF48" t="str">
            <v>Дросселирование на всасывании</v>
          </cell>
          <cell r="BG48" t="str">
            <v>Прямой пуск</v>
          </cell>
          <cell r="BO48" t="str">
            <v>1140; 660 В</v>
          </cell>
          <cell r="BP48" t="str">
            <v>H</v>
          </cell>
          <cell r="BT48" t="str">
            <v>взрывозащита Exd1</v>
          </cell>
          <cell r="CC48" t="str">
            <v>В наличии</v>
          </cell>
          <cell r="CD48" t="e">
            <v>#N/A</v>
          </cell>
        </row>
        <row r="49">
          <cell r="G49" t="str">
            <v>ЗИФ-00046261</v>
          </cell>
          <cell r="H49" t="str">
            <v>ЗИФ-ШВ 7,5/0,7 Т (1140; 660 В, с устройством подвеса)-R</v>
          </cell>
          <cell r="I49" t="str">
            <v>ЗИФ-ШВ 7,5/0,7 Т (1140; 660 В, с устр. подвеса)-R. Компрессорная станция (АРМ18-45 Т)</v>
          </cell>
          <cell r="J49" t="str">
            <v>Компрессор ЗИФ. Станция воздушно-компрессорная шахтная ЗИФ-ШВ 7,5/0,7 Т (1140; 660 В, с устройством подвеса)-R</v>
          </cell>
          <cell r="K49" t="str">
            <v>Компрессор ЗИФ 45 кВт, 7,5 м3/мин, 7 бар шахтный, РВ. ЗИФ-ШВ 7,5/0,7 Т (1140; 660 В, с устройством подвеса)-R</v>
          </cell>
          <cell r="L49">
            <v>7.5</v>
          </cell>
          <cell r="O49">
            <v>0</v>
          </cell>
          <cell r="P49">
            <v>7</v>
          </cell>
          <cell r="R49">
            <v>45</v>
          </cell>
          <cell r="X49" t="str">
            <v>-5...+35 °С</v>
          </cell>
          <cell r="Y49" t="str">
            <v>1850*1050*995</v>
          </cell>
          <cell r="Z49" t="str">
            <v>1850</v>
          </cell>
          <cell r="AA49" t="str">
            <v>1050</v>
          </cell>
          <cell r="AB49" t="str">
            <v>995</v>
          </cell>
          <cell r="AC49">
            <v>960</v>
          </cell>
          <cell r="AD49" t="str">
            <v>Подземные тупиковые выработки РВ Ex</v>
          </cell>
          <cell r="AH49">
            <v>85</v>
          </cell>
          <cell r="AI49">
            <v>1000</v>
          </cell>
          <cell r="AJ49" t="str">
            <v>Воздушное</v>
          </cell>
          <cell r="AM49" t="str">
            <v>Воздух</v>
          </cell>
          <cell r="AU49">
            <v>150</v>
          </cell>
          <cell r="AV49" t="str">
            <v>≤80</v>
          </cell>
          <cell r="AW49" t="str">
            <v>Аналоговая</v>
          </cell>
          <cell r="AZ49" t="str">
            <v>С устройством подвеса</v>
          </cell>
          <cell r="BA49" t="str">
            <v>прямой</v>
          </cell>
          <cell r="BB49" t="str">
            <v>Электрический</v>
          </cell>
          <cell r="BC49" t="str">
            <v>Винтовой</v>
          </cell>
          <cell r="BD49" t="str">
            <v>Маслозаполненный</v>
          </cell>
          <cell r="BE49" t="str">
            <v>Асинхронный</v>
          </cell>
          <cell r="BF49" t="str">
            <v>Дросселирование на всасывании</v>
          </cell>
          <cell r="BG49" t="str">
            <v>Прямой пуск</v>
          </cell>
          <cell r="BO49" t="str">
            <v>1140; 660 В</v>
          </cell>
          <cell r="BP49" t="str">
            <v>H</v>
          </cell>
          <cell r="BT49" t="str">
            <v>взрывозащита Exd1</v>
          </cell>
          <cell r="CC49" t="str">
            <v>В наличии</v>
          </cell>
          <cell r="CD49" t="e">
            <v>#N/A</v>
          </cell>
        </row>
        <row r="50">
          <cell r="G50" t="str">
            <v>ЗИФ-00046262</v>
          </cell>
          <cell r="H50" t="str">
            <v>ЗИФ-ШВ 8,2/0,7 (660; 380 В, на салазках)-R</v>
          </cell>
          <cell r="I50" t="str">
            <v>ЗИФ-ШВ 8,2/0,7 (660; 380 В, на салазках)-R. Компрессорная станция (АРМ18-55)</v>
          </cell>
          <cell r="J50" t="str">
            <v>Компрессор ЗИФ. Станция воздушно-компрессорная шахтная ЗИФ-ШВ 8,2/0,7 (660; 380 В, на салазках)-R</v>
          </cell>
          <cell r="K50" t="str">
            <v>Компрессор ЗИФ 55 кВт, 8,2 м3/мин, 7 бар шахтный, РВ. ЗИФ-ШВ 8,2/0,7 (660; 380 В, на салазках)-R</v>
          </cell>
          <cell r="L50">
            <v>8.1999999999999993</v>
          </cell>
          <cell r="O50">
            <v>0</v>
          </cell>
          <cell r="P50">
            <v>7</v>
          </cell>
          <cell r="R50">
            <v>55</v>
          </cell>
          <cell r="X50" t="str">
            <v>-5...+35 °С</v>
          </cell>
          <cell r="Y50" t="str">
            <v>2000*1050*1306</v>
          </cell>
          <cell r="Z50" t="str">
            <v>2000</v>
          </cell>
          <cell r="AA50" t="str">
            <v>1050</v>
          </cell>
          <cell r="AB50" t="str">
            <v>1306</v>
          </cell>
          <cell r="AC50">
            <v>1600</v>
          </cell>
          <cell r="AD50" t="str">
            <v>Подземные выработки РВ Ex</v>
          </cell>
          <cell r="AH50">
            <v>85</v>
          </cell>
          <cell r="AI50">
            <v>1000</v>
          </cell>
          <cell r="AJ50" t="str">
            <v>Воздушное</v>
          </cell>
          <cell r="AM50" t="str">
            <v>Воздух</v>
          </cell>
          <cell r="AU50">
            <v>192</v>
          </cell>
          <cell r="AV50" t="str">
            <v>≤80</v>
          </cell>
          <cell r="AW50" t="str">
            <v>Аналоговая</v>
          </cell>
          <cell r="AZ50" t="str">
            <v>На салазках</v>
          </cell>
          <cell r="BA50" t="str">
            <v>прямой</v>
          </cell>
          <cell r="BB50" t="str">
            <v>Электрический</v>
          </cell>
          <cell r="BC50" t="str">
            <v>Винтовой</v>
          </cell>
          <cell r="BD50" t="str">
            <v>Маслозаполненный</v>
          </cell>
          <cell r="BE50" t="str">
            <v>Асинхронный</v>
          </cell>
          <cell r="BF50" t="str">
            <v>Дросселирование на всасывании</v>
          </cell>
          <cell r="BG50" t="str">
            <v>Прямой пуск</v>
          </cell>
          <cell r="BO50" t="str">
            <v>660; 380 В</v>
          </cell>
          <cell r="BP50" t="str">
            <v>H</v>
          </cell>
          <cell r="BT50" t="str">
            <v>взрывозащита Exd1</v>
          </cell>
          <cell r="CC50" t="str">
            <v>до 60 р.д.</v>
          </cell>
          <cell r="CD50" t="e">
            <v>#N/A</v>
          </cell>
        </row>
        <row r="51">
          <cell r="G51" t="str">
            <v>ЗИФ-00046263</v>
          </cell>
          <cell r="H51" t="str">
            <v>ЗИФ-ШВ 8,2/0,7 Т (660; 380 В, на салазках)-R</v>
          </cell>
          <cell r="I51" t="str">
            <v>ЗИФ-ШВ 8,2/0,7 Т (660; 380 В, на салазках)-R. Компрессорная станция (АРМ18-55 Т)</v>
          </cell>
          <cell r="J51" t="str">
            <v>Компрессор ЗИФ. Станция воздушно-компрессорная шахтная ЗИФ-ШВ 8,2/0,7 Т (660; 380 В, на салазках)-R</v>
          </cell>
          <cell r="K51" t="str">
            <v>Компрессор ЗИФ 55 кВт, 8,2 м3/мин, 7 бар шахтный, РВ. ЗИФ-ШВ 8,2/0,7 Т (660; 380 В, на салазках)-R</v>
          </cell>
          <cell r="L51">
            <v>8.1999999999999993</v>
          </cell>
          <cell r="O51">
            <v>0</v>
          </cell>
          <cell r="P51">
            <v>7</v>
          </cell>
          <cell r="R51">
            <v>55</v>
          </cell>
          <cell r="X51" t="str">
            <v>-5...+35 °С</v>
          </cell>
          <cell r="Y51" t="str">
            <v>2000*1050*1306</v>
          </cell>
          <cell r="Z51" t="str">
            <v>2000</v>
          </cell>
          <cell r="AA51" t="str">
            <v>1050</v>
          </cell>
          <cell r="AB51" t="str">
            <v>1306</v>
          </cell>
          <cell r="AC51">
            <v>1600</v>
          </cell>
          <cell r="AD51" t="str">
            <v>Подземные тупиковые выработки РВ Ex</v>
          </cell>
          <cell r="AH51">
            <v>85</v>
          </cell>
          <cell r="AI51">
            <v>1000</v>
          </cell>
          <cell r="AJ51" t="str">
            <v>Воздушное</v>
          </cell>
          <cell r="AM51" t="str">
            <v>Воздух</v>
          </cell>
          <cell r="AU51">
            <v>192</v>
          </cell>
          <cell r="AV51" t="str">
            <v>≤80</v>
          </cell>
          <cell r="AW51" t="str">
            <v>Аналоговая</v>
          </cell>
          <cell r="AZ51" t="str">
            <v>На салазках</v>
          </cell>
          <cell r="BA51" t="str">
            <v>прямой</v>
          </cell>
          <cell r="BB51" t="str">
            <v>Электрический</v>
          </cell>
          <cell r="BC51" t="str">
            <v>Винтовой</v>
          </cell>
          <cell r="BD51" t="str">
            <v>Маслозаполненный</v>
          </cell>
          <cell r="BE51" t="str">
            <v>Асинхронный</v>
          </cell>
          <cell r="BF51" t="str">
            <v>Дросселирование на всасывании</v>
          </cell>
          <cell r="BG51" t="str">
            <v>Прямой пуск</v>
          </cell>
          <cell r="BO51" t="str">
            <v>660; 380 В</v>
          </cell>
          <cell r="BP51" t="str">
            <v>H</v>
          </cell>
          <cell r="BT51" t="str">
            <v>взрывозащита Exd1</v>
          </cell>
          <cell r="CC51" t="str">
            <v>до 60 р.д.</v>
          </cell>
          <cell r="CD51" t="e">
            <v>#N/A</v>
          </cell>
        </row>
        <row r="52">
          <cell r="G52" t="str">
            <v>ЗИФ-00046264</v>
          </cell>
          <cell r="H52" t="str">
            <v>ЗИФ-ШВ 8,2/0,7 (1140; 660 В, на салазках)-R</v>
          </cell>
          <cell r="I52" t="str">
            <v>ЗИФ-ШВ 8,2/0,7 (1140; 660 В, на салазках)-R. Компрессорная станция (АРМ18-55)</v>
          </cell>
          <cell r="J52" t="str">
            <v>Компрессор ЗИФ. Станция воздушно-компрессорная шахтная ЗИФ-ШВ 8,2/0,7 (1140; 660 В, на салазках)-R</v>
          </cell>
          <cell r="K52" t="str">
            <v>Компрессор ЗИФ 55 кВт, 8,2 м3/мин, 7 бар шахтный, РВ. ЗИФ-ШВ 8,2/0,7 (1140; 660 В, на салазках)-R</v>
          </cell>
          <cell r="L52">
            <v>8.1999999999999993</v>
          </cell>
          <cell r="O52">
            <v>0</v>
          </cell>
          <cell r="P52">
            <v>7</v>
          </cell>
          <cell r="R52">
            <v>55</v>
          </cell>
          <cell r="X52" t="str">
            <v>-5...+35 °С</v>
          </cell>
          <cell r="Y52" t="str">
            <v>2000*1050*1306</v>
          </cell>
          <cell r="Z52" t="str">
            <v>2000</v>
          </cell>
          <cell r="AA52" t="str">
            <v>1050</v>
          </cell>
          <cell r="AB52" t="str">
            <v>1306</v>
          </cell>
          <cell r="AC52">
            <v>1600</v>
          </cell>
          <cell r="AD52" t="str">
            <v>Подземные выработки РВ Ex</v>
          </cell>
          <cell r="AH52">
            <v>85</v>
          </cell>
          <cell r="AI52">
            <v>1000</v>
          </cell>
          <cell r="AJ52" t="str">
            <v>Воздушное</v>
          </cell>
          <cell r="AM52" t="str">
            <v>Воздух</v>
          </cell>
          <cell r="AU52">
            <v>192</v>
          </cell>
          <cell r="AV52" t="str">
            <v>≤80</v>
          </cell>
          <cell r="AW52" t="str">
            <v>Аналоговая</v>
          </cell>
          <cell r="AZ52" t="str">
            <v>На салазках</v>
          </cell>
          <cell r="BA52" t="str">
            <v>прямой</v>
          </cell>
          <cell r="BB52" t="str">
            <v>Электрический</v>
          </cell>
          <cell r="BC52" t="str">
            <v>Винтовой</v>
          </cell>
          <cell r="BD52" t="str">
            <v>Маслозаполненный</v>
          </cell>
          <cell r="BE52" t="str">
            <v>Асинхронный</v>
          </cell>
          <cell r="BF52" t="str">
            <v>Дросселирование на всасывании</v>
          </cell>
          <cell r="BG52" t="str">
            <v>Прямой пуск</v>
          </cell>
          <cell r="BO52" t="str">
            <v>1140; 660 В</v>
          </cell>
          <cell r="BP52" t="str">
            <v>H</v>
          </cell>
          <cell r="BT52" t="str">
            <v>взрывозащита Exd1</v>
          </cell>
          <cell r="CC52" t="str">
            <v>до 60 р.д.</v>
          </cell>
          <cell r="CD52" t="e">
            <v>#N/A</v>
          </cell>
        </row>
        <row r="53">
          <cell r="G53" t="str">
            <v>ЗИФ-00046265</v>
          </cell>
          <cell r="H53" t="str">
            <v>ЗИФ-ШВ 8,2/0,7 Т (1140; 660 В, на салазках)-R</v>
          </cell>
          <cell r="I53" t="str">
            <v>ЗИФ-ШВ 8,2/0,7 Т (1140; 660 В, на салазках)-R. Компрессорная станция (АРМ18-55 Т)</v>
          </cell>
          <cell r="J53" t="str">
            <v>Компрессор ЗИФ. Станция воздушно-компрессорная шахтная ЗИФ-ШВ 8,2/0,7 Т (1140; 660 В, на салазках)-R</v>
          </cell>
          <cell r="K53" t="str">
            <v>Компрессор ЗИФ 55 кВт, 8,2 м3/мин, 7 бар шахтный, РВ. ЗИФ-ШВ 8,2/0,7 Т (1140; 660 В, на салазках)-R</v>
          </cell>
          <cell r="L53">
            <v>8.1999999999999993</v>
          </cell>
          <cell r="O53">
            <v>0</v>
          </cell>
          <cell r="P53">
            <v>7</v>
          </cell>
          <cell r="R53">
            <v>55</v>
          </cell>
          <cell r="X53" t="str">
            <v>-5...+35 °С</v>
          </cell>
          <cell r="Y53" t="str">
            <v>2000*1050*1306</v>
          </cell>
          <cell r="Z53" t="str">
            <v>2000</v>
          </cell>
          <cell r="AA53" t="str">
            <v>1050</v>
          </cell>
          <cell r="AB53" t="str">
            <v>1306</v>
          </cell>
          <cell r="AC53">
            <v>1600</v>
          </cell>
          <cell r="AD53" t="str">
            <v>Подземные тупиковые выработки РВ Ex</v>
          </cell>
          <cell r="AH53">
            <v>85</v>
          </cell>
          <cell r="AI53">
            <v>1000</v>
          </cell>
          <cell r="AJ53" t="str">
            <v>Воздушное</v>
          </cell>
          <cell r="AM53" t="str">
            <v>Воздух</v>
          </cell>
          <cell r="AU53">
            <v>192</v>
          </cell>
          <cell r="AV53" t="str">
            <v>≤80</v>
          </cell>
          <cell r="AW53" t="str">
            <v>Аналоговая</v>
          </cell>
          <cell r="AZ53" t="str">
            <v>На салазках</v>
          </cell>
          <cell r="BA53" t="str">
            <v>прямой</v>
          </cell>
          <cell r="BB53" t="str">
            <v>Электрический</v>
          </cell>
          <cell r="BC53" t="str">
            <v>Винтовой</v>
          </cell>
          <cell r="BD53" t="str">
            <v>Маслозаполненный</v>
          </cell>
          <cell r="BE53" t="str">
            <v>Асинхронный</v>
          </cell>
          <cell r="BF53" t="str">
            <v>Дросселирование на всасывании</v>
          </cell>
          <cell r="BG53" t="str">
            <v>Прямой пуск</v>
          </cell>
          <cell r="BO53" t="str">
            <v>1140; 660 В</v>
          </cell>
          <cell r="BP53" t="str">
            <v>H</v>
          </cell>
          <cell r="BT53" t="str">
            <v>взрывозащита Exd1</v>
          </cell>
          <cell r="CC53" t="str">
            <v>до 60 р.д.</v>
          </cell>
          <cell r="CD53" t="e">
            <v>#N/A</v>
          </cell>
        </row>
        <row r="54">
          <cell r="G54" t="str">
            <v>ЗИФ-00046266</v>
          </cell>
          <cell r="H54" t="str">
            <v>ЗИФ-ШВ 8,2/0,7 (660; 380 В, на скатах)-R</v>
          </cell>
          <cell r="I54" t="str">
            <v>ЗИФ-ШВ 8,2/0,7 (660; 380 В, на скатах)-R. Компрессорная станция (АРМ18-55)</v>
          </cell>
          <cell r="J54" t="str">
            <v>Компрессор ЗИФ. Станция воздушно-компрессорная шахтная ЗИФ-ШВ 8,2/0,7 (660; 380 В, на скатах)-R</v>
          </cell>
          <cell r="K54" t="str">
            <v>Компрессор ЗИФ 55 кВт, 8,2 м3/мин, 7 бар шахтный, РВ. ЗИФ-ШВ 8,2/0,7 (660; 380 В, на скатах)-R</v>
          </cell>
          <cell r="L54">
            <v>8.1999999999999993</v>
          </cell>
          <cell r="O54">
            <v>0</v>
          </cell>
          <cell r="P54">
            <v>7</v>
          </cell>
          <cell r="R54">
            <v>55</v>
          </cell>
          <cell r="X54" t="str">
            <v>-5...+35 °С</v>
          </cell>
          <cell r="Y54" t="str">
            <v>2175*1050*1500</v>
          </cell>
          <cell r="Z54" t="str">
            <v>2175</v>
          </cell>
          <cell r="AA54" t="str">
            <v>1050</v>
          </cell>
          <cell r="AB54" t="str">
            <v>1500</v>
          </cell>
          <cell r="AC54">
            <v>1720</v>
          </cell>
          <cell r="AD54" t="str">
            <v>Подземные выработки РВ Ex</v>
          </cell>
          <cell r="AH54">
            <v>85</v>
          </cell>
          <cell r="AI54">
            <v>1000</v>
          </cell>
          <cell r="AJ54" t="str">
            <v>Воздушное</v>
          </cell>
          <cell r="AM54" t="str">
            <v>Воздух</v>
          </cell>
          <cell r="AU54">
            <v>192</v>
          </cell>
          <cell r="AV54" t="str">
            <v>≤80</v>
          </cell>
          <cell r="AW54" t="str">
            <v>Аналоговая</v>
          </cell>
          <cell r="AZ54" t="str">
            <v>На скатах</v>
          </cell>
          <cell r="BA54" t="str">
            <v>прямой</v>
          </cell>
          <cell r="BB54" t="str">
            <v>Электрический</v>
          </cell>
          <cell r="BC54" t="str">
            <v>Винтовой</v>
          </cell>
          <cell r="BD54" t="str">
            <v>Маслозаполненный</v>
          </cell>
          <cell r="BE54" t="str">
            <v>Асинхронный</v>
          </cell>
          <cell r="BF54" t="str">
            <v>Дросселирование на всасывании</v>
          </cell>
          <cell r="BG54" t="str">
            <v>Прямой пуск</v>
          </cell>
          <cell r="BO54" t="str">
            <v>660; 380 В</v>
          </cell>
          <cell r="BP54" t="str">
            <v>H</v>
          </cell>
          <cell r="BT54" t="str">
            <v>взрывозащита Exd1</v>
          </cell>
          <cell r="CC54" t="str">
            <v>до 60 р.д.</v>
          </cell>
          <cell r="CD54" t="e">
            <v>#N/A</v>
          </cell>
        </row>
        <row r="55">
          <cell r="G55" t="str">
            <v>ЗИФ-00046267</v>
          </cell>
          <cell r="H55" t="str">
            <v>ЗИФ-ШВ 8,2/0,7 Т (660; 380 В, на скатах)-R</v>
          </cell>
          <cell r="I55" t="str">
            <v>ЗИФ-ШВ 8,2/0,7 Т (660; 380 В, на скатах)-R. Компрессорная станция (АРМ18-55 Т)</v>
          </cell>
          <cell r="J55" t="str">
            <v>Компрессор ЗИФ. Станция воздушно-компрессорная шахтная ЗИФ-ШВ 8,2/0,7 Т (660; 380 В, на скатах)-R</v>
          </cell>
          <cell r="K55" t="str">
            <v>Компрессор ЗИФ 55 кВт, 8,2 м3/мин, 7 бар шахтный, РВ. ЗИФ-ШВ 8,2/0,7 Т (660; 380 В, на скатах)-R</v>
          </cell>
          <cell r="L55">
            <v>8.1999999999999993</v>
          </cell>
          <cell r="O55">
            <v>0</v>
          </cell>
          <cell r="P55">
            <v>7</v>
          </cell>
          <cell r="R55">
            <v>55</v>
          </cell>
          <cell r="X55" t="str">
            <v>-5...+35 °С</v>
          </cell>
          <cell r="Y55" t="str">
            <v>2175*1050*1500</v>
          </cell>
          <cell r="Z55" t="str">
            <v>2175</v>
          </cell>
          <cell r="AA55" t="str">
            <v>1050</v>
          </cell>
          <cell r="AB55" t="str">
            <v>1500</v>
          </cell>
          <cell r="AC55">
            <v>1720</v>
          </cell>
          <cell r="AD55" t="str">
            <v>Подземные тупиковые выработки РВ Ex</v>
          </cell>
          <cell r="AH55">
            <v>85</v>
          </cell>
          <cell r="AI55">
            <v>1000</v>
          </cell>
          <cell r="AJ55" t="str">
            <v>Воздушное</v>
          </cell>
          <cell r="AM55" t="str">
            <v>Воздух</v>
          </cell>
          <cell r="AU55">
            <v>192</v>
          </cell>
          <cell r="AV55" t="str">
            <v>≤80</v>
          </cell>
          <cell r="AW55" t="str">
            <v>Аналоговая</v>
          </cell>
          <cell r="AZ55" t="str">
            <v>На скатах</v>
          </cell>
          <cell r="BA55" t="str">
            <v>прямой</v>
          </cell>
          <cell r="BB55" t="str">
            <v>Электрический</v>
          </cell>
          <cell r="BC55" t="str">
            <v>Винтовой</v>
          </cell>
          <cell r="BD55" t="str">
            <v>Маслозаполненный</v>
          </cell>
          <cell r="BE55" t="str">
            <v>Асинхронный</v>
          </cell>
          <cell r="BF55" t="str">
            <v>Дросселирование на всасывании</v>
          </cell>
          <cell r="BG55" t="str">
            <v>Прямой пуск</v>
          </cell>
          <cell r="BO55" t="str">
            <v>660; 380 В</v>
          </cell>
          <cell r="BP55" t="str">
            <v>H</v>
          </cell>
          <cell r="BT55" t="str">
            <v>взрывозащита Exd1</v>
          </cell>
          <cell r="CC55" t="str">
            <v>до 60 р.д.</v>
          </cell>
          <cell r="CD55" t="e">
            <v>#N/A</v>
          </cell>
        </row>
        <row r="56">
          <cell r="G56" t="str">
            <v>ЗИФ-00046268</v>
          </cell>
          <cell r="H56" t="str">
            <v>ЗИФ-ШВ 8,2/0,7 (1140; 660 В, на скатах)-R</v>
          </cell>
          <cell r="I56" t="str">
            <v>ЗИФ-ШВ 8,2/0,7 (1140; 660 В, на скатах)-R. Компрессорная станция (АРМ18-55)</v>
          </cell>
          <cell r="J56" t="str">
            <v>Компрессор ЗИФ. Станция воздушно-компрессорная шахтная ЗИФ-ШВ 8,2/0,7 (1140; 660 В, на скатах)-R</v>
          </cell>
          <cell r="K56" t="str">
            <v>Компрессор ЗИФ 55 кВт, 8,2 м3/мин, 7 бар шахтный, РВ. ЗИФ-ШВ 8,2/0,7 (1140; 660 В, на скатах)-R</v>
          </cell>
          <cell r="L56">
            <v>8.1999999999999993</v>
          </cell>
          <cell r="O56">
            <v>0</v>
          </cell>
          <cell r="P56">
            <v>7</v>
          </cell>
          <cell r="R56">
            <v>55</v>
          </cell>
          <cell r="X56" t="str">
            <v>-5...+35 °С</v>
          </cell>
          <cell r="Y56" t="str">
            <v>2175*1050*1500</v>
          </cell>
          <cell r="Z56" t="str">
            <v>2175</v>
          </cell>
          <cell r="AA56" t="str">
            <v>1050</v>
          </cell>
          <cell r="AB56" t="str">
            <v>1500</v>
          </cell>
          <cell r="AC56">
            <v>1720</v>
          </cell>
          <cell r="AD56" t="str">
            <v>Подземные выработки РВ Ex</v>
          </cell>
          <cell r="AH56">
            <v>85</v>
          </cell>
          <cell r="AI56">
            <v>1000</v>
          </cell>
          <cell r="AJ56" t="str">
            <v>Воздушное</v>
          </cell>
          <cell r="AM56" t="str">
            <v>Воздух</v>
          </cell>
          <cell r="AU56">
            <v>192</v>
          </cell>
          <cell r="AV56" t="str">
            <v>≤80</v>
          </cell>
          <cell r="AW56" t="str">
            <v>Аналоговая</v>
          </cell>
          <cell r="AZ56" t="str">
            <v>На скатах</v>
          </cell>
          <cell r="BA56" t="str">
            <v>прямой</v>
          </cell>
          <cell r="BB56" t="str">
            <v>Электрический</v>
          </cell>
          <cell r="BC56" t="str">
            <v>Винтовой</v>
          </cell>
          <cell r="BD56" t="str">
            <v>Маслозаполненный</v>
          </cell>
          <cell r="BE56" t="str">
            <v>Асинхронный</v>
          </cell>
          <cell r="BF56" t="str">
            <v>Дросселирование на всасывании</v>
          </cell>
          <cell r="BG56" t="str">
            <v>Прямой пуск</v>
          </cell>
          <cell r="BO56" t="str">
            <v>1140; 660 В</v>
          </cell>
          <cell r="BP56" t="str">
            <v>H</v>
          </cell>
          <cell r="BT56" t="str">
            <v>взрывозащита Exd1</v>
          </cell>
          <cell r="CC56" t="str">
            <v>до 60 р.д.</v>
          </cell>
          <cell r="CD56" t="e">
            <v>#N/A</v>
          </cell>
        </row>
        <row r="57">
          <cell r="G57" t="str">
            <v>ЗИФ-00046269</v>
          </cell>
          <cell r="H57" t="str">
            <v>ЗИФ-ШВ 8,2/0,7 Т (1140; 660 В, на скатах)-R</v>
          </cell>
          <cell r="I57" t="str">
            <v>ЗИФ-ШВ 8,2/0,7 Т (1140; 660 В, на скатах)-R. Компрессорная станция (АРМ18-55 Т)</v>
          </cell>
          <cell r="J57" t="str">
            <v>Компрессор ЗИФ. Станция воздушно-компрессорная шахтная ЗИФ-ШВ 8,2/0,7 Т (1140; 660 В, на скатах)-R</v>
          </cell>
          <cell r="K57" t="str">
            <v>Компрессор ЗИФ 55 кВт, 8,2 м3/мин, 7 бар шахтный, РВ. ЗИФ-ШВ 8,2/0,7 Т (1140; 660 В, на скатах)-R</v>
          </cell>
          <cell r="L57">
            <v>8.1999999999999993</v>
          </cell>
          <cell r="O57">
            <v>0</v>
          </cell>
          <cell r="P57">
            <v>7</v>
          </cell>
          <cell r="R57">
            <v>55</v>
          </cell>
          <cell r="X57" t="str">
            <v>-5...+35 °С</v>
          </cell>
          <cell r="Y57" t="str">
            <v>2175*1050*1500</v>
          </cell>
          <cell r="Z57" t="str">
            <v>2175</v>
          </cell>
          <cell r="AA57" t="str">
            <v>1050</v>
          </cell>
          <cell r="AB57" t="str">
            <v>1500</v>
          </cell>
          <cell r="AC57">
            <v>1720</v>
          </cell>
          <cell r="AD57" t="str">
            <v>Подземные тупиковые выработки РВ Ex</v>
          </cell>
          <cell r="AH57">
            <v>85</v>
          </cell>
          <cell r="AI57">
            <v>1000</v>
          </cell>
          <cell r="AJ57" t="str">
            <v>Воздушное</v>
          </cell>
          <cell r="AM57" t="str">
            <v>Воздух</v>
          </cell>
          <cell r="AU57">
            <v>192</v>
          </cell>
          <cell r="AV57" t="str">
            <v>≤80</v>
          </cell>
          <cell r="AW57" t="str">
            <v>Аналоговая</v>
          </cell>
          <cell r="AZ57" t="str">
            <v>На скатах</v>
          </cell>
          <cell r="BA57" t="str">
            <v>прямой</v>
          </cell>
          <cell r="BB57" t="str">
            <v>Электрический</v>
          </cell>
          <cell r="BC57" t="str">
            <v>Винтовой</v>
          </cell>
          <cell r="BD57" t="str">
            <v>Маслозаполненный</v>
          </cell>
          <cell r="BE57" t="str">
            <v>Асинхронный</v>
          </cell>
          <cell r="BF57" t="str">
            <v>Дросселирование на всасывании</v>
          </cell>
          <cell r="BG57" t="str">
            <v>Прямой пуск</v>
          </cell>
          <cell r="BO57" t="str">
            <v>1140; 660 В</v>
          </cell>
          <cell r="BP57" t="str">
            <v>H</v>
          </cell>
          <cell r="BT57" t="str">
            <v>взрывозащита Exd1</v>
          </cell>
          <cell r="CC57" t="str">
            <v>до 60 р.д.</v>
          </cell>
          <cell r="CD57" t="e">
            <v>#N/A</v>
          </cell>
        </row>
        <row r="58">
          <cell r="G58" t="str">
            <v>ЗИФ-00046270</v>
          </cell>
          <cell r="H58" t="str">
            <v>ЗИФ-ШВ 8,2/0,7 (660; 380 В, с устройством подвеса)-R</v>
          </cell>
          <cell r="I58" t="str">
            <v>ЗИФ-ШВ 8,2/0,7 (660; 380 В, с устр. подвеса)-R. Компрессорная станция (АРМ18-55)</v>
          </cell>
          <cell r="J58" t="str">
            <v>Компрессор ЗИФ. Станция воздушно-компрессорная шахтная ЗИФ-ШВ 8,2/0,7 (660; 380 В, с устройством подвеса)-R</v>
          </cell>
          <cell r="K58" t="str">
            <v>Компрессор ЗИФ 55 кВт, 8,2 м3/мин, 7 бар шахтный, РВ. ЗИФ-ШВ 8,2/0,7 (660; 380 В, с устройством подвеса)-R</v>
          </cell>
          <cell r="L58">
            <v>8.1999999999999993</v>
          </cell>
          <cell r="O58">
            <v>0</v>
          </cell>
          <cell r="P58">
            <v>7</v>
          </cell>
          <cell r="R58">
            <v>55</v>
          </cell>
          <cell r="X58" t="str">
            <v>-5...+35 °С</v>
          </cell>
          <cell r="Y58" t="str">
            <v>2000*1050*995</v>
          </cell>
          <cell r="Z58" t="str">
            <v>2000</v>
          </cell>
          <cell r="AA58" t="str">
            <v>1050</v>
          </cell>
          <cell r="AB58" t="str">
            <v>995</v>
          </cell>
          <cell r="AC58">
            <v>1550</v>
          </cell>
          <cell r="AD58" t="str">
            <v>Подземные выработки РВ Ex</v>
          </cell>
          <cell r="AH58">
            <v>85</v>
          </cell>
          <cell r="AI58">
            <v>1000</v>
          </cell>
          <cell r="AJ58" t="str">
            <v>Воздушное</v>
          </cell>
          <cell r="AM58" t="str">
            <v>Воздух</v>
          </cell>
          <cell r="AU58">
            <v>192</v>
          </cell>
          <cell r="AV58" t="str">
            <v>≤80</v>
          </cell>
          <cell r="AW58" t="str">
            <v>Аналоговая</v>
          </cell>
          <cell r="AZ58" t="str">
            <v>С устройством подвеса</v>
          </cell>
          <cell r="BA58" t="str">
            <v>прямой</v>
          </cell>
          <cell r="BB58" t="str">
            <v>Электрический</v>
          </cell>
          <cell r="BC58" t="str">
            <v>Винтовой</v>
          </cell>
          <cell r="BD58" t="str">
            <v>Маслозаполненный</v>
          </cell>
          <cell r="BE58" t="str">
            <v>Асинхронный</v>
          </cell>
          <cell r="BF58" t="str">
            <v>Дросселирование на всасывании</v>
          </cell>
          <cell r="BG58" t="str">
            <v>Прямой пуск</v>
          </cell>
          <cell r="BO58" t="str">
            <v>660; 380 В</v>
          </cell>
          <cell r="BP58" t="str">
            <v>H</v>
          </cell>
          <cell r="BT58" t="str">
            <v>взрывозащита Exd1</v>
          </cell>
          <cell r="CC58" t="str">
            <v>до 60 р.д.</v>
          </cell>
          <cell r="CD58" t="e">
            <v>#N/A</v>
          </cell>
        </row>
        <row r="59">
          <cell r="G59" t="str">
            <v>ЗИФ-00046271</v>
          </cell>
          <cell r="H59" t="str">
            <v>ЗИФ-ШВ 8,2/0,7 Т (660; 380 В, с устройством подвеса)-R</v>
          </cell>
          <cell r="I59" t="str">
            <v>ЗИФ-ШВ 8,2/0,7 Т (660; 380 В, с устр. подвеса)-R. Компрессорная станция (АРМ18-55 Т)</v>
          </cell>
          <cell r="J59" t="str">
            <v>Компрессор ЗИФ. Станция воздушно-компрессорная шахтная ЗИФ-ШВ 8,2/0,7 Т (660; 380 В, с устройством подвеса)-R</v>
          </cell>
          <cell r="K59" t="str">
            <v>Компрессор ЗИФ 55 кВт, 8,2 м3/мин, 7 бар шахтный, РВ. ЗИФ-ШВ 8,2/0,7 Т (660; 380 В, с устройством подвеса)-R</v>
          </cell>
          <cell r="L59">
            <v>8.1999999999999993</v>
          </cell>
          <cell r="O59">
            <v>0</v>
          </cell>
          <cell r="P59">
            <v>7</v>
          </cell>
          <cell r="R59">
            <v>55</v>
          </cell>
          <cell r="X59" t="str">
            <v>-5...+35 °С</v>
          </cell>
          <cell r="Y59" t="str">
            <v>2000*1050*995</v>
          </cell>
          <cell r="Z59" t="str">
            <v>2000</v>
          </cell>
          <cell r="AA59" t="str">
            <v>1050</v>
          </cell>
          <cell r="AB59" t="str">
            <v>995</v>
          </cell>
          <cell r="AC59">
            <v>1550</v>
          </cell>
          <cell r="AD59" t="str">
            <v>Подземные тупиковые выработки РВ Ex</v>
          </cell>
          <cell r="AH59">
            <v>85</v>
          </cell>
          <cell r="AI59">
            <v>1000</v>
          </cell>
          <cell r="AJ59" t="str">
            <v>Воздушное</v>
          </cell>
          <cell r="AM59" t="str">
            <v>Воздух</v>
          </cell>
          <cell r="AU59">
            <v>192</v>
          </cell>
          <cell r="AV59" t="str">
            <v>≤80</v>
          </cell>
          <cell r="AW59" t="str">
            <v>Аналоговая</v>
          </cell>
          <cell r="AZ59" t="str">
            <v>С устройством подвеса</v>
          </cell>
          <cell r="BA59" t="str">
            <v>прямой</v>
          </cell>
          <cell r="BB59" t="str">
            <v>Электрический</v>
          </cell>
          <cell r="BC59" t="str">
            <v>Винтовой</v>
          </cell>
          <cell r="BD59" t="str">
            <v>Маслозаполненный</v>
          </cell>
          <cell r="BE59" t="str">
            <v>Асинхронный</v>
          </cell>
          <cell r="BF59" t="str">
            <v>Дросселирование на всасывании</v>
          </cell>
          <cell r="BG59" t="str">
            <v>Прямой пуск</v>
          </cell>
          <cell r="BO59" t="str">
            <v>660; 380 В</v>
          </cell>
          <cell r="BP59" t="str">
            <v>H</v>
          </cell>
          <cell r="BT59" t="str">
            <v>взрывозащита Exd1</v>
          </cell>
          <cell r="CC59" t="str">
            <v>до 60 р.д.</v>
          </cell>
          <cell r="CD59" t="e">
            <v>#N/A</v>
          </cell>
        </row>
        <row r="60">
          <cell r="G60" t="str">
            <v>ЗИФ-00046272</v>
          </cell>
          <cell r="H60" t="str">
            <v>ЗИФ-ШВ 8,2/0,7 (1140; 660 В, с устройством подвеса)-R</v>
          </cell>
          <cell r="I60" t="str">
            <v>ЗИФ-ШВ 8,2/0,7 (1140; 660 В, с устр. подвеса)-R. Компрессорная станция (АРМ18-55)</v>
          </cell>
          <cell r="J60" t="str">
            <v>Компрессор ЗИФ. Станция воздушно-компрессорная шахтная ЗИФ-ШВ 8,2/0,7 (1140; 660 В, с устройством подвеса)-R</v>
          </cell>
          <cell r="K60" t="str">
            <v>Компрессор ЗИФ 55 кВт, 8,2 м3/мин, 7 бар шахтный, РВ. ЗИФ-ШВ 8,2/0,7 (1140; 660 В, с устройством подвеса)-R</v>
          </cell>
          <cell r="L60">
            <v>8.1999999999999993</v>
          </cell>
          <cell r="O60">
            <v>0</v>
          </cell>
          <cell r="P60">
            <v>7</v>
          </cell>
          <cell r="R60">
            <v>55</v>
          </cell>
          <cell r="X60" t="str">
            <v>-5...+35 °С</v>
          </cell>
          <cell r="Y60" t="str">
            <v>2000*1050*995</v>
          </cell>
          <cell r="Z60" t="str">
            <v>2000</v>
          </cell>
          <cell r="AA60" t="str">
            <v>1050</v>
          </cell>
          <cell r="AB60" t="str">
            <v>995</v>
          </cell>
          <cell r="AC60">
            <v>1550</v>
          </cell>
          <cell r="AD60" t="str">
            <v>Подземные выработки РВ Ex</v>
          </cell>
          <cell r="AH60">
            <v>85</v>
          </cell>
          <cell r="AI60">
            <v>1000</v>
          </cell>
          <cell r="AJ60" t="str">
            <v>Воздушное</v>
          </cell>
          <cell r="AM60" t="str">
            <v>Воздух</v>
          </cell>
          <cell r="AU60">
            <v>192</v>
          </cell>
          <cell r="AV60" t="str">
            <v>≤80</v>
          </cell>
          <cell r="AW60" t="str">
            <v>Аналоговая</v>
          </cell>
          <cell r="AZ60" t="str">
            <v>С устройством подвеса</v>
          </cell>
          <cell r="BA60" t="str">
            <v>прямой</v>
          </cell>
          <cell r="BB60" t="str">
            <v>Электрический</v>
          </cell>
          <cell r="BC60" t="str">
            <v>Винтовой</v>
          </cell>
          <cell r="BD60" t="str">
            <v>Маслозаполненный</v>
          </cell>
          <cell r="BE60" t="str">
            <v>Асинхронный</v>
          </cell>
          <cell r="BF60" t="str">
            <v>Дросселирование на всасывании</v>
          </cell>
          <cell r="BG60" t="str">
            <v>Прямой пуск</v>
          </cell>
          <cell r="BO60" t="str">
            <v>1140; 660 В</v>
          </cell>
          <cell r="BP60" t="str">
            <v>H</v>
          </cell>
          <cell r="BT60" t="str">
            <v>взрывозащита Exd1</v>
          </cell>
          <cell r="CC60" t="str">
            <v>до 60 р.д.</v>
          </cell>
          <cell r="CD60" t="e">
            <v>#N/A</v>
          </cell>
        </row>
        <row r="61">
          <cell r="G61" t="str">
            <v>ЗИФ-00046273</v>
          </cell>
          <cell r="H61" t="str">
            <v>ЗИФ-ШВ 8,2/0,7 Т (1140; 660 В, с устройством подвеса)-R</v>
          </cell>
          <cell r="I61" t="str">
            <v>ЗИФ-ШВ 8,2/0,7 Т (1140; 660 В, с устр. подвеса)-R. Компрессорная станция (АРМ18-55 Т)</v>
          </cell>
          <cell r="J61" t="str">
            <v>Компрессор ЗИФ. Станция воздушно-компрессорная шахтная ЗИФ-ШВ 8,2/0,7 Т (1140; 660 В, с устройством подвеса)-R</v>
          </cell>
          <cell r="K61" t="str">
            <v>Компрессор ЗИФ 55 кВт, 8,2 м3/мин, 7 бар шахтный, РВ. ЗИФ-ШВ 8,2/0,7 Т (1140; 660 В, с устройством подвеса)-R</v>
          </cell>
          <cell r="L61">
            <v>8.1999999999999993</v>
          </cell>
          <cell r="O61">
            <v>0</v>
          </cell>
          <cell r="P61">
            <v>7</v>
          </cell>
          <cell r="R61">
            <v>55</v>
          </cell>
          <cell r="X61" t="str">
            <v>-5...+35 °С</v>
          </cell>
          <cell r="Y61" t="str">
            <v>2000*1050*995</v>
          </cell>
          <cell r="Z61" t="str">
            <v>2000</v>
          </cell>
          <cell r="AA61" t="str">
            <v>1050</v>
          </cell>
          <cell r="AB61" t="str">
            <v>995</v>
          </cell>
          <cell r="AC61">
            <v>1550</v>
          </cell>
          <cell r="AD61" t="str">
            <v>Подземные тупиковые выработки РВ Ex</v>
          </cell>
          <cell r="AH61">
            <v>85</v>
          </cell>
          <cell r="AI61">
            <v>1000</v>
          </cell>
          <cell r="AJ61" t="str">
            <v>Воздушное</v>
          </cell>
          <cell r="AM61" t="str">
            <v>Воздух</v>
          </cell>
          <cell r="AU61">
            <v>192</v>
          </cell>
          <cell r="AV61" t="str">
            <v>≤80</v>
          </cell>
          <cell r="AW61" t="str">
            <v>Аналоговая</v>
          </cell>
          <cell r="AZ61" t="str">
            <v>С устройством подвеса</v>
          </cell>
          <cell r="BA61" t="str">
            <v>прямой</v>
          </cell>
          <cell r="BB61" t="str">
            <v>Электрический</v>
          </cell>
          <cell r="BC61" t="str">
            <v>Винтовой</v>
          </cell>
          <cell r="BD61" t="str">
            <v>Маслозаполненный</v>
          </cell>
          <cell r="BE61" t="str">
            <v>Асинхронный</v>
          </cell>
          <cell r="BF61" t="str">
            <v>Дросселирование на всасывании</v>
          </cell>
          <cell r="BG61" t="str">
            <v>Прямой пуск</v>
          </cell>
          <cell r="BO61" t="str">
            <v>1140; 660 В</v>
          </cell>
          <cell r="BP61" t="str">
            <v>H</v>
          </cell>
          <cell r="BT61" t="str">
            <v>взрывозащита Exd1</v>
          </cell>
          <cell r="CC61" t="str">
            <v>до 60 р.д.</v>
          </cell>
          <cell r="CD61" t="e">
            <v>#N/A</v>
          </cell>
        </row>
        <row r="62">
          <cell r="G62" t="str">
            <v>ЗИФ-00046274</v>
          </cell>
          <cell r="H62" t="str">
            <v>ЗИФ-ШВ 11,5/0,7 (660; 380 В, на салазках)-R</v>
          </cell>
          <cell r="I62" t="str">
            <v>ЗИФ-ШВ 11,5/0,7 (660; 380 В, на салазках)-R. Компрессорная станция (АРМ18-75)</v>
          </cell>
          <cell r="J62" t="str">
            <v>Компрессор ЗИФ. Станция воздушно-компрессорная шахтная ЗИФ-ШВ 11,5/0,7 (660; 380 В, на салазках)-R</v>
          </cell>
          <cell r="K62" t="str">
            <v>Компрессор ЗИФ 75 кВт, 11,5 м3/мин, 7 бар шахтный, РВ. ЗИФ-ШВ 11,5/0,7 (660; 380 В, на салазках)-R</v>
          </cell>
          <cell r="L62">
            <v>11.5</v>
          </cell>
          <cell r="O62">
            <v>0</v>
          </cell>
          <cell r="P62">
            <v>7</v>
          </cell>
          <cell r="R62">
            <v>75</v>
          </cell>
          <cell r="X62" t="str">
            <v>-5...+35 °С</v>
          </cell>
          <cell r="Y62" t="str">
            <v>2500*1050*1500</v>
          </cell>
          <cell r="Z62" t="str">
            <v>2500</v>
          </cell>
          <cell r="AA62" t="str">
            <v>1050</v>
          </cell>
          <cell r="AB62" t="str">
            <v>1500</v>
          </cell>
          <cell r="AC62">
            <v>2220</v>
          </cell>
          <cell r="AD62" t="str">
            <v>Подземные выработки РВ Ex</v>
          </cell>
          <cell r="AH62">
            <v>85</v>
          </cell>
          <cell r="AI62">
            <v>1000</v>
          </cell>
          <cell r="AJ62" t="str">
            <v>Воздушное</v>
          </cell>
          <cell r="AM62" t="str">
            <v>Воздух</v>
          </cell>
          <cell r="AU62">
            <v>250</v>
          </cell>
          <cell r="AV62" t="str">
            <v>≤80</v>
          </cell>
          <cell r="AW62" t="str">
            <v>Аналоговая</v>
          </cell>
          <cell r="AZ62" t="str">
            <v>На салазках</v>
          </cell>
          <cell r="BA62" t="str">
            <v>прямой</v>
          </cell>
          <cell r="BB62" t="str">
            <v>Электрический</v>
          </cell>
          <cell r="BC62" t="str">
            <v>Винтовой</v>
          </cell>
          <cell r="BD62" t="str">
            <v>Маслозаполненный</v>
          </cell>
          <cell r="BE62" t="str">
            <v>Асинхронный</v>
          </cell>
          <cell r="BF62" t="str">
            <v>Дросселирование на всасывании</v>
          </cell>
          <cell r="BG62" t="str">
            <v>Прямой пуск</v>
          </cell>
          <cell r="BO62" t="str">
            <v>660; 380 В</v>
          </cell>
          <cell r="BP62" t="str">
            <v>H</v>
          </cell>
          <cell r="BT62" t="str">
            <v>взрывозащита Exd1</v>
          </cell>
          <cell r="CC62" t="str">
            <v>до 60 р.д.</v>
          </cell>
          <cell r="CD62" t="e">
            <v>#N/A</v>
          </cell>
        </row>
        <row r="63">
          <cell r="G63" t="str">
            <v>ЗИФ-00046275</v>
          </cell>
          <cell r="H63" t="str">
            <v>ЗИФ-ШВ 11,5/0,7 Т (660; 380 В, на салазках)-R</v>
          </cell>
          <cell r="I63" t="str">
            <v>ЗИФ-ШВ 11,5/0,7 Т (660; 380 В, на салазках)-R. Компрессорная станция (АРМ18-75 Т)</v>
          </cell>
          <cell r="J63" t="str">
            <v>Компрессор ЗИФ. Станция воздушно-компрессорная шахтная ЗИФ-ШВ 11,5/0,7 Т (660; 380 В, на салазках)-R</v>
          </cell>
          <cell r="K63" t="str">
            <v>Компрессор ЗИФ 75 кВт, 11,5 м3/мин, 7 бар шахтный, РВ. ЗИФ-ШВ 11,5/0,7 Т (660; 380 В, на салазках)-R</v>
          </cell>
          <cell r="L63">
            <v>11.5</v>
          </cell>
          <cell r="O63">
            <v>0</v>
          </cell>
          <cell r="P63">
            <v>7</v>
          </cell>
          <cell r="R63">
            <v>75</v>
          </cell>
          <cell r="X63" t="str">
            <v>-5...+35 °С</v>
          </cell>
          <cell r="Y63" t="str">
            <v>2500*1050*1500</v>
          </cell>
          <cell r="Z63" t="str">
            <v>2500</v>
          </cell>
          <cell r="AA63" t="str">
            <v>1050</v>
          </cell>
          <cell r="AB63" t="str">
            <v>1500</v>
          </cell>
          <cell r="AC63">
            <v>2220</v>
          </cell>
          <cell r="AD63" t="str">
            <v>Подземные тупиковые выработки РВ Ex</v>
          </cell>
          <cell r="AH63">
            <v>85</v>
          </cell>
          <cell r="AI63">
            <v>1000</v>
          </cell>
          <cell r="AJ63" t="str">
            <v>Воздушное</v>
          </cell>
          <cell r="AM63" t="str">
            <v>Воздух</v>
          </cell>
          <cell r="AU63">
            <v>250</v>
          </cell>
          <cell r="AV63" t="str">
            <v>≤80</v>
          </cell>
          <cell r="AW63" t="str">
            <v>Аналоговая</v>
          </cell>
          <cell r="AZ63" t="str">
            <v>На салазках</v>
          </cell>
          <cell r="BA63" t="str">
            <v>прямой</v>
          </cell>
          <cell r="BB63" t="str">
            <v>Электрический</v>
          </cell>
          <cell r="BC63" t="str">
            <v>Винтовой</v>
          </cell>
          <cell r="BD63" t="str">
            <v>Маслозаполненный</v>
          </cell>
          <cell r="BE63" t="str">
            <v>Асинхронный</v>
          </cell>
          <cell r="BF63" t="str">
            <v>Дросселирование на всасывании</v>
          </cell>
          <cell r="BG63" t="str">
            <v>Прямой пуск</v>
          </cell>
          <cell r="BO63" t="str">
            <v>660; 380 В</v>
          </cell>
          <cell r="BP63" t="str">
            <v>H</v>
          </cell>
          <cell r="BT63" t="str">
            <v>взрывозащита Exd1</v>
          </cell>
          <cell r="CC63" t="str">
            <v>до 60 р.д.</v>
          </cell>
          <cell r="CD63" t="e">
            <v>#N/A</v>
          </cell>
        </row>
        <row r="64">
          <cell r="G64" t="str">
            <v>ЗИФ-00046276</v>
          </cell>
          <cell r="H64" t="str">
            <v>ЗИФ-ШВ 11,5/0,7 (1140; 660 В, на салазках)-R</v>
          </cell>
          <cell r="I64" t="str">
            <v>ЗИФ-ШВ 11,5/0,7 (1140; 660 В, на салазках)-R. Компрессорная станция (АРМ18-75)</v>
          </cell>
          <cell r="J64" t="str">
            <v>Компрессор ЗИФ. Станция воздушно-компрессорная шахтная ЗИФ-ШВ 11,5/0,7 (1140; 660 В, на салазках)-R</v>
          </cell>
          <cell r="K64" t="str">
            <v>Компрессор ЗИФ 75 кВт, 11,5 м3/мин, 7 бар шахтный, РВ. ЗИФ-ШВ 11,5/0,7 (1140; 660 В, на салазках)-R</v>
          </cell>
          <cell r="L64">
            <v>11.5</v>
          </cell>
          <cell r="O64">
            <v>0</v>
          </cell>
          <cell r="P64">
            <v>7</v>
          </cell>
          <cell r="R64">
            <v>75</v>
          </cell>
          <cell r="X64" t="str">
            <v>-5...+35 °С</v>
          </cell>
          <cell r="Y64" t="str">
            <v>2500*1050*1500</v>
          </cell>
          <cell r="Z64" t="str">
            <v>2500</v>
          </cell>
          <cell r="AA64" t="str">
            <v>1050</v>
          </cell>
          <cell r="AB64" t="str">
            <v>1500</v>
          </cell>
          <cell r="AC64">
            <v>2220</v>
          </cell>
          <cell r="AD64" t="str">
            <v>Подземные выработки РВ Ex</v>
          </cell>
          <cell r="AH64">
            <v>85</v>
          </cell>
          <cell r="AI64">
            <v>1000</v>
          </cell>
          <cell r="AJ64" t="str">
            <v>Воздушное</v>
          </cell>
          <cell r="AM64" t="str">
            <v>Воздух</v>
          </cell>
          <cell r="AU64">
            <v>250</v>
          </cell>
          <cell r="AV64" t="str">
            <v>≤80</v>
          </cell>
          <cell r="AW64" t="str">
            <v>Аналоговая</v>
          </cell>
          <cell r="AZ64" t="str">
            <v>На салазках</v>
          </cell>
          <cell r="BA64" t="str">
            <v>прямой</v>
          </cell>
          <cell r="BB64" t="str">
            <v>Электрический</v>
          </cell>
          <cell r="BC64" t="str">
            <v>Винтовой</v>
          </cell>
          <cell r="BD64" t="str">
            <v>Маслозаполненный</v>
          </cell>
          <cell r="BE64" t="str">
            <v>Асинхронный</v>
          </cell>
          <cell r="BF64" t="str">
            <v>Дросселирование на всасывании</v>
          </cell>
          <cell r="BG64" t="str">
            <v>Прямой пуск</v>
          </cell>
          <cell r="BO64" t="str">
            <v>1140; 660 В</v>
          </cell>
          <cell r="BP64" t="str">
            <v>H</v>
          </cell>
          <cell r="BT64" t="str">
            <v>взрывозащита Exd1</v>
          </cell>
          <cell r="CC64" t="str">
            <v>до 60 р.д.</v>
          </cell>
          <cell r="CD64" t="e">
            <v>#N/A</v>
          </cell>
        </row>
        <row r="65">
          <cell r="G65" t="str">
            <v>ЗИФ-00046277</v>
          </cell>
          <cell r="H65" t="str">
            <v>ЗИФ-ШВ 11,5/0,7 Т (1140; 660 В, на салазках)-R</v>
          </cell>
          <cell r="I65" t="str">
            <v>ЗИФ-ШВ 11,5/0,7 Т (1140; 660 В, на салазках)-R. Компрессорная станция (АРМ18-75 Т)</v>
          </cell>
          <cell r="J65" t="str">
            <v>Компрессор ЗИФ. Станция воздушно-компрессорная шахтная ЗИФ-ШВ 11,5/0,7 Т (1140; 660 В, на салазках)-R</v>
          </cell>
          <cell r="K65" t="str">
            <v>Компрессор ЗИФ 75 кВт, 11,5 м3/мин, 7 бар шахтный, РВ. ЗИФ-ШВ 11,5/0,7 Т (1140; 660 В, на салазках)-R</v>
          </cell>
          <cell r="L65">
            <v>11.5</v>
          </cell>
          <cell r="O65">
            <v>0</v>
          </cell>
          <cell r="P65">
            <v>7</v>
          </cell>
          <cell r="R65">
            <v>75</v>
          </cell>
          <cell r="X65" t="str">
            <v>-5...+35 °С</v>
          </cell>
          <cell r="Y65" t="str">
            <v>2500*1050*1500</v>
          </cell>
          <cell r="Z65" t="str">
            <v>2500</v>
          </cell>
          <cell r="AA65" t="str">
            <v>1050</v>
          </cell>
          <cell r="AB65" t="str">
            <v>1500</v>
          </cell>
          <cell r="AC65">
            <v>2220</v>
          </cell>
          <cell r="AD65" t="str">
            <v>Подземные тупиковые выработки РВ Ex</v>
          </cell>
          <cell r="AH65">
            <v>85</v>
          </cell>
          <cell r="AI65">
            <v>1000</v>
          </cell>
          <cell r="AJ65" t="str">
            <v>Воздушное</v>
          </cell>
          <cell r="AM65" t="str">
            <v>Воздух</v>
          </cell>
          <cell r="AU65">
            <v>250</v>
          </cell>
          <cell r="AV65" t="str">
            <v>≤80</v>
          </cell>
          <cell r="AW65" t="str">
            <v>Аналоговая</v>
          </cell>
          <cell r="AZ65" t="str">
            <v>На салазках</v>
          </cell>
          <cell r="BA65" t="str">
            <v>прямой</v>
          </cell>
          <cell r="BB65" t="str">
            <v>Электрический</v>
          </cell>
          <cell r="BC65" t="str">
            <v>Винтовой</v>
          </cell>
          <cell r="BD65" t="str">
            <v>Маслозаполненный</v>
          </cell>
          <cell r="BE65" t="str">
            <v>Асинхронный</v>
          </cell>
          <cell r="BF65" t="str">
            <v>Дросселирование на всасывании</v>
          </cell>
          <cell r="BG65" t="str">
            <v>Прямой пуск</v>
          </cell>
          <cell r="BO65" t="str">
            <v>1140; 660 В</v>
          </cell>
          <cell r="BP65" t="str">
            <v>H</v>
          </cell>
          <cell r="BT65" t="str">
            <v>взрывозащита Exd1</v>
          </cell>
          <cell r="CC65" t="str">
            <v>до 60 р.д.</v>
          </cell>
          <cell r="CD65" t="e">
            <v>#N/A</v>
          </cell>
        </row>
        <row r="66">
          <cell r="G66" t="str">
            <v>ЗИФ-00046278</v>
          </cell>
          <cell r="H66" t="str">
            <v>ЗИФ-ШВ 11,5/0,7 (660; 380 В, на скатах)-R</v>
          </cell>
          <cell r="I66" t="str">
            <v>ЗИФ-ШВ 11,5/0,7 (660; 380 В, на скатах)-R. Компрессорная станция (АРМ18-75)</v>
          </cell>
          <cell r="J66" t="str">
            <v>Компрессор ЗИФ. Станция воздушно-компрессорная шахтная ЗИФ-ШВ 11,5/0,7 (660; 380 В, на скатах)-R</v>
          </cell>
          <cell r="K66" t="str">
            <v>Компрессор ЗИФ 75 кВт, 11,5 м3/мин, 7 бар шахтный, РВ. ЗИФ-ШВ 11,5/0,7 (660; 380 В, на скатах)-R</v>
          </cell>
          <cell r="L66">
            <v>11.5</v>
          </cell>
          <cell r="O66">
            <v>0</v>
          </cell>
          <cell r="P66">
            <v>7</v>
          </cell>
          <cell r="R66">
            <v>75</v>
          </cell>
          <cell r="X66" t="str">
            <v>-5...+35 °С</v>
          </cell>
          <cell r="Y66" t="str">
            <v>2500*1050*1580</v>
          </cell>
          <cell r="Z66" t="str">
            <v>2500</v>
          </cell>
          <cell r="AA66" t="str">
            <v>1050</v>
          </cell>
          <cell r="AB66" t="str">
            <v>1580</v>
          </cell>
          <cell r="AC66">
            <v>2370</v>
          </cell>
          <cell r="AD66" t="str">
            <v>Подземные выработки РВ Ex</v>
          </cell>
          <cell r="AH66">
            <v>85</v>
          </cell>
          <cell r="AI66">
            <v>1000</v>
          </cell>
          <cell r="AJ66" t="str">
            <v>Воздушное</v>
          </cell>
          <cell r="AM66" t="str">
            <v>Воздух</v>
          </cell>
          <cell r="AU66">
            <v>250</v>
          </cell>
          <cell r="AV66" t="str">
            <v>≤80</v>
          </cell>
          <cell r="AW66" t="str">
            <v>Аналоговая</v>
          </cell>
          <cell r="AZ66" t="str">
            <v>На скатах</v>
          </cell>
          <cell r="BA66" t="str">
            <v>прямой</v>
          </cell>
          <cell r="BB66" t="str">
            <v>Электрический</v>
          </cell>
          <cell r="BC66" t="str">
            <v>Винтовой</v>
          </cell>
          <cell r="BD66" t="str">
            <v>Маслозаполненный</v>
          </cell>
          <cell r="BE66" t="str">
            <v>Асинхронный</v>
          </cell>
          <cell r="BF66" t="str">
            <v>Дросселирование на всасывании</v>
          </cell>
          <cell r="BG66" t="str">
            <v>Прямой пуск</v>
          </cell>
          <cell r="BO66" t="str">
            <v>660; 380 В</v>
          </cell>
          <cell r="BP66" t="str">
            <v>H</v>
          </cell>
          <cell r="BT66" t="str">
            <v>взрывозащита Exd1</v>
          </cell>
          <cell r="CC66" t="str">
            <v>до 60 р.д.</v>
          </cell>
          <cell r="CD66" t="e">
            <v>#N/A</v>
          </cell>
        </row>
        <row r="67">
          <cell r="G67" t="str">
            <v>ЗИФ-00046279</v>
          </cell>
          <cell r="H67" t="str">
            <v>ЗИФ-ШВ 11,5/0,7 Т (660; 380 В, на скатах)-R</v>
          </cell>
          <cell r="I67" t="str">
            <v>ЗИФ-ШВ 11,5/0,7 Т (660; 380 В, на скатах)-R. Компрессорная станция (АРМ18-75 Т)</v>
          </cell>
          <cell r="J67" t="str">
            <v>Компрессор ЗИФ. Станция воздушно-компрессорная шахтная ЗИФ-ШВ 11,5/0,7 Т (660; 380 В, на скатах)-R</v>
          </cell>
          <cell r="K67" t="str">
            <v>Компрессор ЗИФ 75 кВт, 11,5 м3/мин, 7 бар шахтный, РВ. ЗИФ-ШВ 11,5/0,7 Т (660; 380 В, на скатах)-R</v>
          </cell>
          <cell r="L67">
            <v>11.5</v>
          </cell>
          <cell r="O67">
            <v>0</v>
          </cell>
          <cell r="P67">
            <v>7</v>
          </cell>
          <cell r="R67">
            <v>75</v>
          </cell>
          <cell r="X67" t="str">
            <v>-5...+35 °С</v>
          </cell>
          <cell r="Y67" t="str">
            <v>2500*1050*1580</v>
          </cell>
          <cell r="Z67" t="str">
            <v>2500</v>
          </cell>
          <cell r="AA67" t="str">
            <v>1050</v>
          </cell>
          <cell r="AB67" t="str">
            <v>1580</v>
          </cell>
          <cell r="AC67">
            <v>2370</v>
          </cell>
          <cell r="AD67" t="str">
            <v>Подземные тупиковые выработки РВ Ex</v>
          </cell>
          <cell r="AH67">
            <v>85</v>
          </cell>
          <cell r="AI67">
            <v>1000</v>
          </cell>
          <cell r="AJ67" t="str">
            <v>Воздушное</v>
          </cell>
          <cell r="AM67" t="str">
            <v>Воздух</v>
          </cell>
          <cell r="AU67">
            <v>250</v>
          </cell>
          <cell r="AV67" t="str">
            <v>≤80</v>
          </cell>
          <cell r="AW67" t="str">
            <v>Аналоговая</v>
          </cell>
          <cell r="AZ67" t="str">
            <v>На скатах</v>
          </cell>
          <cell r="BA67" t="str">
            <v>прямой</v>
          </cell>
          <cell r="BB67" t="str">
            <v>Электрический</v>
          </cell>
          <cell r="BC67" t="str">
            <v>Винтовой</v>
          </cell>
          <cell r="BD67" t="str">
            <v>Маслозаполненный</v>
          </cell>
          <cell r="BE67" t="str">
            <v>Асинхронный</v>
          </cell>
          <cell r="BF67" t="str">
            <v>Дросселирование на всасывании</v>
          </cell>
          <cell r="BG67" t="str">
            <v>Прямой пуск</v>
          </cell>
          <cell r="BO67" t="str">
            <v>660; 380 В</v>
          </cell>
          <cell r="BP67" t="str">
            <v>H</v>
          </cell>
          <cell r="BT67" t="str">
            <v>взрывозащита Exd1</v>
          </cell>
          <cell r="CC67" t="str">
            <v>до 60 р.д.</v>
          </cell>
          <cell r="CD67" t="e">
            <v>#N/A</v>
          </cell>
        </row>
        <row r="68">
          <cell r="G68" t="str">
            <v>ЗИФ-00046280</v>
          </cell>
          <cell r="H68" t="str">
            <v>ЗИФ-ШВ 11,5/0,7 (1140; 660 В, на скатах)-R</v>
          </cell>
          <cell r="I68" t="str">
            <v>ЗИФ-ШВ 11,5/0,7 (1140; 660 В, на скатах)-R. Компрессорная станция (АРМ18-75)</v>
          </cell>
          <cell r="J68" t="str">
            <v>Компрессор ЗИФ. Станция воздушно-компрессорная шахтная ЗИФ-ШВ 11,5/0,7 (1140; 660 В, на скатах)-R</v>
          </cell>
          <cell r="K68" t="str">
            <v>Компрессор ЗИФ 75 кВт, 11,5 м3/мин, 7 бар шахтный, РВ. ЗИФ-ШВ 11,5/0,7 (1140; 660 В, на скатах)-R</v>
          </cell>
          <cell r="L68">
            <v>11.5</v>
          </cell>
          <cell r="O68">
            <v>0</v>
          </cell>
          <cell r="P68">
            <v>7</v>
          </cell>
          <cell r="R68">
            <v>75</v>
          </cell>
          <cell r="X68" t="str">
            <v>-5...+35 °С</v>
          </cell>
          <cell r="Y68" t="str">
            <v>2500*1050*1580</v>
          </cell>
          <cell r="Z68" t="str">
            <v>2500</v>
          </cell>
          <cell r="AA68" t="str">
            <v>1050</v>
          </cell>
          <cell r="AB68" t="str">
            <v>1580</v>
          </cell>
          <cell r="AC68">
            <v>2370</v>
          </cell>
          <cell r="AD68" t="str">
            <v>Подземные выработки РВ Ex</v>
          </cell>
          <cell r="AH68">
            <v>85</v>
          </cell>
          <cell r="AI68">
            <v>1000</v>
          </cell>
          <cell r="AJ68" t="str">
            <v>Воздушное</v>
          </cell>
          <cell r="AM68" t="str">
            <v>Воздух</v>
          </cell>
          <cell r="AU68">
            <v>250</v>
          </cell>
          <cell r="AV68" t="str">
            <v>≤80</v>
          </cell>
          <cell r="AW68" t="str">
            <v>Аналоговая</v>
          </cell>
          <cell r="AZ68" t="str">
            <v>На скатах</v>
          </cell>
          <cell r="BA68" t="str">
            <v>прямой</v>
          </cell>
          <cell r="BB68" t="str">
            <v>Электрический</v>
          </cell>
          <cell r="BC68" t="str">
            <v>Винтовой</v>
          </cell>
          <cell r="BD68" t="str">
            <v>Маслозаполненный</v>
          </cell>
          <cell r="BE68" t="str">
            <v>Асинхронный</v>
          </cell>
          <cell r="BF68" t="str">
            <v>Дросселирование на всасывании</v>
          </cell>
          <cell r="BG68" t="str">
            <v>Прямой пуск</v>
          </cell>
          <cell r="BO68" t="str">
            <v>1140; 660 В</v>
          </cell>
          <cell r="BP68" t="str">
            <v>H</v>
          </cell>
          <cell r="BT68" t="str">
            <v>взрывозащита Exd1</v>
          </cell>
          <cell r="CC68" t="str">
            <v>до 60 р.д.</v>
          </cell>
          <cell r="CD68" t="e">
            <v>#N/A</v>
          </cell>
        </row>
        <row r="69">
          <cell r="G69" t="str">
            <v>ЗИФ-00046281</v>
          </cell>
          <cell r="H69" t="str">
            <v>ЗИФ-ШВ 11,5/0,7 Т (1140; 660 В, на скатах)-R</v>
          </cell>
          <cell r="I69" t="str">
            <v>ЗИФ-ШВ 11,5/0,7 Т (1140; 660 В, на скатах)-R. Компрессорная станция (АРМ18-75 Т)</v>
          </cell>
          <cell r="J69" t="str">
            <v>Компрессор ЗИФ. Станция воздушно-компрессорная шахтная ЗИФ-ШВ 11,5/0,7 Т (1140; 660 В, на скатах)-R</v>
          </cell>
          <cell r="K69" t="str">
            <v>Компрессор ЗИФ 75 кВт, 11,5 м3/мин, 7 бар шахтный, РВ. ЗИФ-ШВ 11,5/0,7 Т (1140; 660 В, на скатах)-R</v>
          </cell>
          <cell r="L69">
            <v>11.5</v>
          </cell>
          <cell r="O69">
            <v>0</v>
          </cell>
          <cell r="P69">
            <v>7</v>
          </cell>
          <cell r="R69">
            <v>75</v>
          </cell>
          <cell r="X69" t="str">
            <v>-5...+35 °С</v>
          </cell>
          <cell r="Y69" t="str">
            <v>2500*1050*1325</v>
          </cell>
          <cell r="Z69" t="str">
            <v>2500</v>
          </cell>
          <cell r="AA69" t="str">
            <v>1050</v>
          </cell>
          <cell r="AB69" t="str">
            <v>1325</v>
          </cell>
          <cell r="AC69">
            <v>2370</v>
          </cell>
          <cell r="AD69" t="str">
            <v>Подземные тупиковые выработки РВ Ex</v>
          </cell>
          <cell r="AH69">
            <v>85</v>
          </cell>
          <cell r="AI69">
            <v>1000</v>
          </cell>
          <cell r="AJ69" t="str">
            <v>Воздушное</v>
          </cell>
          <cell r="AM69" t="str">
            <v>Воздух</v>
          </cell>
          <cell r="AU69">
            <v>250</v>
          </cell>
          <cell r="AV69" t="str">
            <v>≤80</v>
          </cell>
          <cell r="AW69" t="str">
            <v>Аналоговая</v>
          </cell>
          <cell r="AZ69" t="str">
            <v>На скатах</v>
          </cell>
          <cell r="BA69" t="str">
            <v>прямой</v>
          </cell>
          <cell r="BB69" t="str">
            <v>Электрический</v>
          </cell>
          <cell r="BC69" t="str">
            <v>Винтовой</v>
          </cell>
          <cell r="BD69" t="str">
            <v>Маслозаполненный</v>
          </cell>
          <cell r="BE69" t="str">
            <v>Асинхронный</v>
          </cell>
          <cell r="BF69" t="str">
            <v>Дросселирование на всасывании</v>
          </cell>
          <cell r="BG69" t="str">
            <v>Прямой пуск</v>
          </cell>
          <cell r="BO69" t="str">
            <v>1140; 660 В</v>
          </cell>
          <cell r="BP69" t="str">
            <v>H</v>
          </cell>
          <cell r="BT69" t="str">
            <v>взрывозащита Exd1</v>
          </cell>
          <cell r="CC69" t="str">
            <v>до 60 р.д.</v>
          </cell>
          <cell r="CD69" t="e">
            <v>#N/A</v>
          </cell>
        </row>
        <row r="70">
          <cell r="G70" t="str">
            <v>ЗИФ-00046282</v>
          </cell>
          <cell r="H70" t="str">
            <v>ЗИФ-ШВ 11,5/0,7 (660; 380 В, с устройством подвеса)-R</v>
          </cell>
          <cell r="I70" t="str">
            <v>ЗИФ-ШВ 11,5/0,7 (660; 380 В, с устр. подвеса)-R. Компрессорная станция (АРМ18-75)</v>
          </cell>
          <cell r="J70" t="str">
            <v>Компрессор ЗИФ. Станция воздушно-компрессорная шахтная ЗИФ-ШВ 11,5/0,7 (660; 380 В, с устройством подвеса)-R</v>
          </cell>
          <cell r="K70" t="str">
            <v>Компрессор ЗИФ 75 кВт, 11,5 м3/мин, 7 бар шахтный, РВ. ЗИФ-ШВ 11,5/0,7 (660; 380 В, с устройством подвеса)-R</v>
          </cell>
          <cell r="L70">
            <v>11.5</v>
          </cell>
          <cell r="O70">
            <v>0</v>
          </cell>
          <cell r="P70">
            <v>7</v>
          </cell>
          <cell r="R70">
            <v>75</v>
          </cell>
          <cell r="X70" t="str">
            <v>-5...+35 °С</v>
          </cell>
          <cell r="Y70" t="str">
            <v>2500*1050*1325</v>
          </cell>
          <cell r="Z70" t="str">
            <v>2500</v>
          </cell>
          <cell r="AA70" t="str">
            <v>1050</v>
          </cell>
          <cell r="AB70" t="str">
            <v>1325</v>
          </cell>
          <cell r="AC70">
            <v>2110</v>
          </cell>
          <cell r="AD70" t="str">
            <v>Подземные выработки РВ Ex</v>
          </cell>
          <cell r="AH70">
            <v>85</v>
          </cell>
          <cell r="AI70">
            <v>1000</v>
          </cell>
          <cell r="AJ70" t="str">
            <v>Воздушное</v>
          </cell>
          <cell r="AM70" t="str">
            <v>Воздух</v>
          </cell>
          <cell r="AU70">
            <v>250</v>
          </cell>
          <cell r="AV70" t="str">
            <v>≤80</v>
          </cell>
          <cell r="AW70" t="str">
            <v>Аналоговая</v>
          </cell>
          <cell r="AZ70" t="str">
            <v>С устройством подвеса</v>
          </cell>
          <cell r="BA70" t="str">
            <v>прямой</v>
          </cell>
          <cell r="BB70" t="str">
            <v>Электрический</v>
          </cell>
          <cell r="BC70" t="str">
            <v>Винтовой</v>
          </cell>
          <cell r="BD70" t="str">
            <v>Маслозаполненный</v>
          </cell>
          <cell r="BE70" t="str">
            <v>Асинхронный</v>
          </cell>
          <cell r="BF70" t="str">
            <v>Дросселирование на всасывании</v>
          </cell>
          <cell r="BG70" t="str">
            <v>Прямой пуск</v>
          </cell>
          <cell r="BO70" t="str">
            <v>660; 380 В</v>
          </cell>
          <cell r="BP70" t="str">
            <v>H</v>
          </cell>
          <cell r="BT70" t="str">
            <v>взрывозащита Exd1</v>
          </cell>
          <cell r="CC70" t="str">
            <v>до 60 р.д.</v>
          </cell>
          <cell r="CD70" t="e">
            <v>#N/A</v>
          </cell>
        </row>
        <row r="71">
          <cell r="G71" t="str">
            <v>ЗИФ-00046283</v>
          </cell>
          <cell r="H71" t="str">
            <v>ЗИФ-ШВ 11,5/0,7 Т (660; 380 В, с устройством подвеса)-R</v>
          </cell>
          <cell r="I71" t="str">
            <v>ЗИФ-ШВ 11,5/0,7 Т (660; 380 В, с устр. подвеса)-R. Компрессорная станция (АРМ18-75 Т)</v>
          </cell>
          <cell r="J71" t="str">
            <v>Компрессор ЗИФ. Станция воздушно-компрессорная шахтная ЗИФ-ШВ 11,5/0,7 Т (660; 380 В, с устройством подвеса)-R</v>
          </cell>
          <cell r="K71" t="str">
            <v>Компрессор ЗИФ 75 кВт, 11,5 м3/мин, 7 бар шахтный, РВ. ЗИФ-ШВ 11,5/0,7 Т (660; 380 В, с устройством подвеса)-R</v>
          </cell>
          <cell r="L71">
            <v>11.5</v>
          </cell>
          <cell r="O71">
            <v>0</v>
          </cell>
          <cell r="P71">
            <v>7</v>
          </cell>
          <cell r="R71">
            <v>75</v>
          </cell>
          <cell r="X71" t="str">
            <v>-5...+35 °С</v>
          </cell>
          <cell r="Y71" t="str">
            <v>2500*1050*1325</v>
          </cell>
          <cell r="Z71" t="str">
            <v>2500</v>
          </cell>
          <cell r="AA71" t="str">
            <v>1050</v>
          </cell>
          <cell r="AB71" t="str">
            <v>1325</v>
          </cell>
          <cell r="AC71">
            <v>2110</v>
          </cell>
          <cell r="AD71" t="str">
            <v>Подземные тупиковые выработки РВ Ex</v>
          </cell>
          <cell r="AH71">
            <v>85</v>
          </cell>
          <cell r="AI71">
            <v>1000</v>
          </cell>
          <cell r="AJ71" t="str">
            <v>Воздушное</v>
          </cell>
          <cell r="AM71" t="str">
            <v>Воздух</v>
          </cell>
          <cell r="AU71">
            <v>250</v>
          </cell>
          <cell r="AV71" t="str">
            <v>≤80</v>
          </cell>
          <cell r="AW71" t="str">
            <v>Аналоговая</v>
          </cell>
          <cell r="AZ71" t="str">
            <v>С устройством подвеса</v>
          </cell>
          <cell r="BA71" t="str">
            <v>прямой</v>
          </cell>
          <cell r="BB71" t="str">
            <v>Электрический</v>
          </cell>
          <cell r="BC71" t="str">
            <v>Винтовой</v>
          </cell>
          <cell r="BD71" t="str">
            <v>Маслозаполненный</v>
          </cell>
          <cell r="BE71" t="str">
            <v>Асинхронный</v>
          </cell>
          <cell r="BF71" t="str">
            <v>Дросселирование на всасывании</v>
          </cell>
          <cell r="BG71" t="str">
            <v>Прямой пуск</v>
          </cell>
          <cell r="BO71" t="str">
            <v>660; 380 В</v>
          </cell>
          <cell r="BP71" t="str">
            <v>H</v>
          </cell>
          <cell r="BT71" t="str">
            <v>взрывозащита Exd1</v>
          </cell>
          <cell r="CC71" t="str">
            <v>до 60 р.д.</v>
          </cell>
          <cell r="CD71" t="e">
            <v>#N/A</v>
          </cell>
        </row>
        <row r="72">
          <cell r="G72" t="str">
            <v>ЗИФ-00046284</v>
          </cell>
          <cell r="H72" t="str">
            <v>ЗИФ-ШВ 11,5/0,7 (1140; 660 В, с устройством подвеса)-R</v>
          </cell>
          <cell r="I72" t="str">
            <v>ЗИФ-ШВ 11,5/0,7 (1140; 660 В, с устр. подвеса)-R. Компрессорная станция (АРМ18-75)</v>
          </cell>
          <cell r="J72" t="str">
            <v>Компрессор ЗИФ. Станция воздушно-компрессорная шахтная ЗИФ-ШВ 11,5/0,7 Т (660; 380 В, с устройством подвеса)-R</v>
          </cell>
          <cell r="K72" t="str">
            <v>Компрессор ЗИФ 75 кВт, 11,5 м3/мин, 7 бар шахтный, РВ. ЗИФ-ШВ 11,5/0,7 (1140; 660 В, с устройством подвеса)-R</v>
          </cell>
          <cell r="L72">
            <v>11.5</v>
          </cell>
          <cell r="O72">
            <v>0</v>
          </cell>
          <cell r="P72">
            <v>7</v>
          </cell>
          <cell r="R72">
            <v>75</v>
          </cell>
          <cell r="X72" t="str">
            <v>-5...+35 °С</v>
          </cell>
          <cell r="Y72" t="str">
            <v>2500*1050*1325</v>
          </cell>
          <cell r="Z72" t="str">
            <v>2500</v>
          </cell>
          <cell r="AA72" t="str">
            <v>1050</v>
          </cell>
          <cell r="AB72" t="str">
            <v>1325</v>
          </cell>
          <cell r="AC72">
            <v>2110</v>
          </cell>
          <cell r="AD72" t="str">
            <v>Подземные выработки РВ Ex</v>
          </cell>
          <cell r="AH72">
            <v>85</v>
          </cell>
          <cell r="AI72">
            <v>1000</v>
          </cell>
          <cell r="AJ72" t="str">
            <v>Воздушное</v>
          </cell>
          <cell r="AM72" t="str">
            <v>Воздух</v>
          </cell>
          <cell r="AU72">
            <v>250</v>
          </cell>
          <cell r="AV72" t="str">
            <v>≤80</v>
          </cell>
          <cell r="AW72" t="str">
            <v>Аналоговая</v>
          </cell>
          <cell r="AZ72" t="str">
            <v>С устройством подвеса</v>
          </cell>
          <cell r="BA72" t="str">
            <v>прямой</v>
          </cell>
          <cell r="BB72" t="str">
            <v>Электрический</v>
          </cell>
          <cell r="BC72" t="str">
            <v>Винтовой</v>
          </cell>
          <cell r="BD72" t="str">
            <v>Маслозаполненный</v>
          </cell>
          <cell r="BE72" t="str">
            <v>Асинхронный</v>
          </cell>
          <cell r="BF72" t="str">
            <v>Дросселирование на всасывании</v>
          </cell>
          <cell r="BG72" t="str">
            <v>Прямой пуск</v>
          </cell>
          <cell r="BO72" t="str">
            <v>1140; 660 В</v>
          </cell>
          <cell r="BP72" t="str">
            <v>H</v>
          </cell>
          <cell r="BT72" t="str">
            <v>взрывозащита Exd1</v>
          </cell>
          <cell r="CC72" t="str">
            <v>до 60 р.д.</v>
          </cell>
          <cell r="CD72" t="e">
            <v>#N/A</v>
          </cell>
        </row>
        <row r="73">
          <cell r="G73" t="str">
            <v>ЗИФ-00046285</v>
          </cell>
          <cell r="H73" t="str">
            <v>ЗИФ-ШВ 11,5/0,7 Т (1140; 660 В, с устройством подвеса)-R</v>
          </cell>
          <cell r="I73" t="str">
            <v>ЗИФ-ШВ 11,5/0,7 Т (1140; 660 В, с устр. подвеса)-R. Компрессорная станция (АРМ18-75 Т)</v>
          </cell>
          <cell r="J73" t="str">
            <v>Компрессор ЗИФ. Станция воздушно-компрессорная шахтная ЗИФ-ШВ 11,5/0,7 Т (1140; 660 В, с устройством подвеса)-R</v>
          </cell>
          <cell r="K73" t="str">
            <v>Компрессор ЗИФ 75 кВт, 11,5 м3/мин, 7 бар шахтный, РВ. ЗИФ-ШВ 11,5/0,7 Т (1140; 660 В, с устройством подвеса)-R</v>
          </cell>
          <cell r="L73">
            <v>11.5</v>
          </cell>
          <cell r="O73">
            <v>0</v>
          </cell>
          <cell r="P73">
            <v>7</v>
          </cell>
          <cell r="R73">
            <v>75</v>
          </cell>
          <cell r="X73" t="str">
            <v>-5...+35 °С</v>
          </cell>
          <cell r="Y73" t="str">
            <v>2500*1050*1325</v>
          </cell>
          <cell r="Z73" t="str">
            <v>2500</v>
          </cell>
          <cell r="AA73" t="str">
            <v>1050</v>
          </cell>
          <cell r="AB73" t="str">
            <v>1325</v>
          </cell>
          <cell r="AC73">
            <v>2110</v>
          </cell>
          <cell r="AD73" t="str">
            <v>Подземные тупиковые выработки РВ Ex</v>
          </cell>
          <cell r="AH73">
            <v>85</v>
          </cell>
          <cell r="AI73">
            <v>1000</v>
          </cell>
          <cell r="AJ73" t="str">
            <v>Воздушное</v>
          </cell>
          <cell r="AM73" t="str">
            <v>Воздух</v>
          </cell>
          <cell r="AU73">
            <v>250</v>
          </cell>
          <cell r="AV73" t="str">
            <v>≤80</v>
          </cell>
          <cell r="AW73" t="str">
            <v>Аналоговая</v>
          </cell>
          <cell r="AZ73" t="str">
            <v>С устройством подвеса</v>
          </cell>
          <cell r="BA73" t="str">
            <v>прямой</v>
          </cell>
          <cell r="BB73" t="str">
            <v>Электрический</v>
          </cell>
          <cell r="BC73" t="str">
            <v>Винтовой</v>
          </cell>
          <cell r="BD73" t="str">
            <v>Маслозаполненный</v>
          </cell>
          <cell r="BE73" t="str">
            <v>Асинхронный</v>
          </cell>
          <cell r="BF73" t="str">
            <v>Дросселирование на всасывании</v>
          </cell>
          <cell r="BG73" t="str">
            <v>Прямой пуск</v>
          </cell>
          <cell r="BO73" t="str">
            <v>1140; 660 В</v>
          </cell>
          <cell r="BP73" t="str">
            <v>H</v>
          </cell>
          <cell r="BT73" t="str">
            <v>взрывозащита Exd1</v>
          </cell>
          <cell r="CC73" t="str">
            <v>до 60 р.д.</v>
          </cell>
          <cell r="CD73" t="e">
            <v>#N/A</v>
          </cell>
        </row>
        <row r="74">
          <cell r="G74" t="str">
            <v>ЗИФ-00046286</v>
          </cell>
          <cell r="H74" t="str">
            <v>ЗИФ-ШВ 14/0,7 (660; 380 В, на салазках)-R</v>
          </cell>
          <cell r="I74" t="str">
            <v>ЗИФ-ШВ 14/0,7 (660; 380 В, на салазках)-R. Компрессорная станция (АРМ18-90)</v>
          </cell>
          <cell r="J74" t="str">
            <v>Компрессор ЗИФ. Станция воздушно-компрессорная шахтная ЗИФ-ШВ 14/0,7 (660; 380 В, на салазках)-R</v>
          </cell>
          <cell r="K74" t="str">
            <v>Компрессор ЗИФ 90 кВт, 14 м3/мин, 7 бар шахтный, РВ. ЗИФ-ШВ 14/0,7 (660; 380 В, на салазках)-R</v>
          </cell>
          <cell r="L74">
            <v>14</v>
          </cell>
          <cell r="O74">
            <v>0</v>
          </cell>
          <cell r="P74">
            <v>7</v>
          </cell>
          <cell r="R74">
            <v>90</v>
          </cell>
          <cell r="X74" t="str">
            <v>-5...+35 °С</v>
          </cell>
          <cell r="Y74" t="str">
            <v>2900*1200*1570</v>
          </cell>
          <cell r="Z74" t="str">
            <v>2900</v>
          </cell>
          <cell r="AA74" t="str">
            <v>1200</v>
          </cell>
          <cell r="AB74" t="str">
            <v>1570</v>
          </cell>
          <cell r="AC74">
            <v>2250</v>
          </cell>
          <cell r="AD74" t="str">
            <v>Подземные выработки РВ Ex</v>
          </cell>
          <cell r="AH74">
            <v>85</v>
          </cell>
          <cell r="AI74">
            <v>1000</v>
          </cell>
          <cell r="AJ74" t="str">
            <v>Воздушное</v>
          </cell>
          <cell r="AM74" t="str">
            <v>Воздух</v>
          </cell>
          <cell r="AU74">
            <v>300</v>
          </cell>
          <cell r="AV74" t="str">
            <v>≤80</v>
          </cell>
          <cell r="AW74" t="str">
            <v>Аналоговая</v>
          </cell>
          <cell r="AZ74" t="str">
            <v>На салазках</v>
          </cell>
          <cell r="BA74" t="str">
            <v>прямой</v>
          </cell>
          <cell r="BB74" t="str">
            <v>Электрический</v>
          </cell>
          <cell r="BC74" t="str">
            <v>Винтовой</v>
          </cell>
          <cell r="BD74" t="str">
            <v>Маслозаполненный</v>
          </cell>
          <cell r="BE74" t="str">
            <v>Асинхронный</v>
          </cell>
          <cell r="BF74" t="str">
            <v>Дросселирование на всасывании</v>
          </cell>
          <cell r="BG74" t="str">
            <v>Прямой пуск</v>
          </cell>
          <cell r="BO74" t="str">
            <v>660; 380 В</v>
          </cell>
          <cell r="BP74" t="str">
            <v>H</v>
          </cell>
          <cell r="BT74" t="str">
            <v>взрывозащита Exd1</v>
          </cell>
          <cell r="CC74" t="str">
            <v>до 60 р.д.</v>
          </cell>
          <cell r="CD74" t="e">
            <v>#N/A</v>
          </cell>
        </row>
        <row r="75">
          <cell r="G75" t="str">
            <v>ЗИФ-00046287</v>
          </cell>
          <cell r="H75" t="str">
            <v>ЗИФ-ШВ 14/0,7 Т (660; 380 В, на салазках)-R</v>
          </cell>
          <cell r="I75" t="str">
            <v>ЗИФ-ШВ 14/0,7 Т (660; 380 В, на салазках)-R. Компрессорная станция (АРМ18-90 Т)</v>
          </cell>
          <cell r="J75" t="str">
            <v>Компрессор ЗИФ. Станция воздушно-компрессорная шахтная ЗИФ-ШВ 14/0,7 Т (660; 380 В, на салазках)-R</v>
          </cell>
          <cell r="K75" t="str">
            <v>Компрессор ЗИФ 90 кВт, 14 м3/мин, 7 бар шахтный, РВ. ЗИФ-ШВ 14/0,7 Т (660; 380 В, на салазках)-R</v>
          </cell>
          <cell r="L75">
            <v>14</v>
          </cell>
          <cell r="O75">
            <v>0</v>
          </cell>
          <cell r="P75">
            <v>7</v>
          </cell>
          <cell r="R75">
            <v>90</v>
          </cell>
          <cell r="X75" t="str">
            <v>-5...+35 °С</v>
          </cell>
          <cell r="Y75" t="str">
            <v>2900*1200*1570</v>
          </cell>
          <cell r="Z75" t="str">
            <v>2900</v>
          </cell>
          <cell r="AA75" t="str">
            <v>1200</v>
          </cell>
          <cell r="AB75" t="str">
            <v>1570</v>
          </cell>
          <cell r="AC75">
            <v>2250</v>
          </cell>
          <cell r="AD75" t="str">
            <v>Подземные тупиковые выработки РВ Ex</v>
          </cell>
          <cell r="AH75">
            <v>85</v>
          </cell>
          <cell r="AI75">
            <v>1000</v>
          </cell>
          <cell r="AJ75" t="str">
            <v>Воздушное</v>
          </cell>
          <cell r="AM75" t="str">
            <v>Воздух</v>
          </cell>
          <cell r="AU75">
            <v>300</v>
          </cell>
          <cell r="AV75" t="str">
            <v>≤80</v>
          </cell>
          <cell r="AW75" t="str">
            <v>Аналоговая</v>
          </cell>
          <cell r="AZ75" t="str">
            <v>На салазках</v>
          </cell>
          <cell r="BA75" t="str">
            <v>прямой</v>
          </cell>
          <cell r="BB75" t="str">
            <v>Электрический</v>
          </cell>
          <cell r="BC75" t="str">
            <v>Винтовой</v>
          </cell>
          <cell r="BD75" t="str">
            <v>Маслозаполненный</v>
          </cell>
          <cell r="BE75" t="str">
            <v>Асинхронный</v>
          </cell>
          <cell r="BF75" t="str">
            <v>Дросселирование на всасывании</v>
          </cell>
          <cell r="BG75" t="str">
            <v>Прямой пуск</v>
          </cell>
          <cell r="BO75" t="str">
            <v>660; 380 В</v>
          </cell>
          <cell r="BP75" t="str">
            <v>H</v>
          </cell>
          <cell r="BT75" t="str">
            <v>взрывозащита Exd1</v>
          </cell>
          <cell r="CC75" t="str">
            <v>до 60 р.д.</v>
          </cell>
          <cell r="CD75">
            <v>3911172.38</v>
          </cell>
        </row>
        <row r="76">
          <cell r="G76" t="str">
            <v>ЗИФ-00046288</v>
          </cell>
          <cell r="H76" t="str">
            <v>ЗИФ-ШВ 14/0,7 (1140; 660 В, на салазках)-R</v>
          </cell>
          <cell r="I76" t="str">
            <v>ЗИФ-ШВ 14/0,7 (1140; 660 В, на салазках)-R. Компрессорная станция (АРМ18-90)</v>
          </cell>
          <cell r="J76" t="str">
            <v>Компрессор ЗИФ. Станция воздушно-компрессорная шахтная ЗИФ-ШВ 14/0,7 (1140; 660 В, на салазках)-R</v>
          </cell>
          <cell r="K76" t="str">
            <v>Компрессор ЗИФ 90 кВт, 14 м3/мин, 7 бар шахтный, РВ. ЗИФ-ШВ 14/0,7 (1140; 660 В, на салазках)-R</v>
          </cell>
          <cell r="L76">
            <v>14</v>
          </cell>
          <cell r="O76">
            <v>0</v>
          </cell>
          <cell r="P76">
            <v>7</v>
          </cell>
          <cell r="R76">
            <v>90</v>
          </cell>
          <cell r="X76" t="str">
            <v>-5...+35 °С</v>
          </cell>
          <cell r="Y76" t="str">
            <v>2900*1200*1570</v>
          </cell>
          <cell r="Z76" t="str">
            <v>2900</v>
          </cell>
          <cell r="AA76" t="str">
            <v>1200</v>
          </cell>
          <cell r="AB76" t="str">
            <v>1570</v>
          </cell>
          <cell r="AC76">
            <v>2250</v>
          </cell>
          <cell r="AD76" t="str">
            <v>Подземные выработки РВ Ex</v>
          </cell>
          <cell r="AH76">
            <v>85</v>
          </cell>
          <cell r="AI76">
            <v>1000</v>
          </cell>
          <cell r="AJ76" t="str">
            <v>Воздушное</v>
          </cell>
          <cell r="AM76" t="str">
            <v>Воздух</v>
          </cell>
          <cell r="AU76">
            <v>300</v>
          </cell>
          <cell r="AV76" t="str">
            <v>≤80</v>
          </cell>
          <cell r="AW76" t="str">
            <v>Аналоговая</v>
          </cell>
          <cell r="AZ76" t="str">
            <v>На салазках</v>
          </cell>
          <cell r="BA76" t="str">
            <v>прямой</v>
          </cell>
          <cell r="BB76" t="str">
            <v>Электрический</v>
          </cell>
          <cell r="BC76" t="str">
            <v>Винтовой</v>
          </cell>
          <cell r="BD76" t="str">
            <v>Маслозаполненный</v>
          </cell>
          <cell r="BE76" t="str">
            <v>Асинхронный</v>
          </cell>
          <cell r="BF76" t="str">
            <v>Дросселирование на всасывании</v>
          </cell>
          <cell r="BG76" t="str">
            <v>Прямой пуск</v>
          </cell>
          <cell r="BO76" t="str">
            <v>1140; 660 В</v>
          </cell>
          <cell r="BP76" t="str">
            <v>H</v>
          </cell>
          <cell r="BT76" t="str">
            <v>взрывозащита Exd1</v>
          </cell>
          <cell r="CC76" t="str">
            <v>до 60 р.д.</v>
          </cell>
          <cell r="CD76" t="e">
            <v>#N/A</v>
          </cell>
        </row>
        <row r="77">
          <cell r="G77" t="str">
            <v>ЗИФ-00046289</v>
          </cell>
          <cell r="H77" t="str">
            <v>ЗИФ-ШВ 14/0,7 Т (1140; 660 В, на салазках)-R</v>
          </cell>
          <cell r="I77" t="str">
            <v>ЗИФ-ШВ 14/0,7 Т (1140; 660 В, на салазках)-R. Компрессорная станция (АРМ18-90 Т)</v>
          </cell>
          <cell r="J77" t="str">
            <v>Компрессор ЗИФ. Станция воздушно-компрессорная шахтная ЗИФ-ШВ 14/0,7 Т (1140; 660 В, на салазках)-R</v>
          </cell>
          <cell r="K77" t="str">
            <v>Компрессор ЗИФ 90 кВт, 14 м3/мин, 7 бар шахтный, РВ. ЗИФ-ШВ 14/0,7 Т (1140; 660 В, на салазках)-R</v>
          </cell>
          <cell r="L77">
            <v>14</v>
          </cell>
          <cell r="O77">
            <v>0</v>
          </cell>
          <cell r="P77">
            <v>7</v>
          </cell>
          <cell r="R77">
            <v>90</v>
          </cell>
          <cell r="X77" t="str">
            <v>-5...+35 °С</v>
          </cell>
          <cell r="Y77" t="str">
            <v>2900*1200*1570</v>
          </cell>
          <cell r="Z77" t="str">
            <v>2900</v>
          </cell>
          <cell r="AA77" t="str">
            <v>1200</v>
          </cell>
          <cell r="AB77" t="str">
            <v>1570</v>
          </cell>
          <cell r="AC77">
            <v>2250</v>
          </cell>
          <cell r="AD77" t="str">
            <v>Подземные тупиковые выработки РВ Ex</v>
          </cell>
          <cell r="AH77">
            <v>85</v>
          </cell>
          <cell r="AI77">
            <v>1000</v>
          </cell>
          <cell r="AJ77" t="str">
            <v>Воздушное</v>
          </cell>
          <cell r="AM77" t="str">
            <v>Воздух</v>
          </cell>
          <cell r="AU77">
            <v>300</v>
          </cell>
          <cell r="AV77" t="str">
            <v>≤80</v>
          </cell>
          <cell r="AW77" t="str">
            <v>Аналоговая</v>
          </cell>
          <cell r="AZ77" t="str">
            <v>На салазках</v>
          </cell>
          <cell r="BA77" t="str">
            <v>прямой</v>
          </cell>
          <cell r="BB77" t="str">
            <v>Электрический</v>
          </cell>
          <cell r="BC77" t="str">
            <v>Винтовой</v>
          </cell>
          <cell r="BD77" t="str">
            <v>Маслозаполненный</v>
          </cell>
          <cell r="BE77" t="str">
            <v>Асинхронный</v>
          </cell>
          <cell r="BF77" t="str">
            <v>Дросселирование на всасывании</v>
          </cell>
          <cell r="BG77" t="str">
            <v>Прямой пуск</v>
          </cell>
          <cell r="BO77" t="str">
            <v>1140; 660 В</v>
          </cell>
          <cell r="BP77" t="str">
            <v>H</v>
          </cell>
          <cell r="BT77" t="str">
            <v>взрывозащита Exd1</v>
          </cell>
          <cell r="CC77" t="str">
            <v>до 60 р.д.</v>
          </cell>
          <cell r="CD77" t="e">
            <v>#N/A</v>
          </cell>
        </row>
        <row r="78">
          <cell r="G78" t="str">
            <v>ЗИФ-00046290</v>
          </cell>
          <cell r="H78" t="str">
            <v>ЗИФ-ШВ 14/0,7 (660; 380 В, на скатах)-R</v>
          </cell>
          <cell r="I78" t="str">
            <v>ЗИФ-ШВ 14/0,7 (660; 380 В, на скатах)-R. Компрессорная станция (АРМ18-90)</v>
          </cell>
          <cell r="J78" t="str">
            <v>Компрессор ЗИФ. Станция воздушно-компрессорная шахтная ЗИФ-ШВ 14/0,7 (660; 380 В, на скатах)-R</v>
          </cell>
          <cell r="K78" t="str">
            <v>Компрессор ЗИФ 90 кВт, 14 м3/мин, 7 бар шахтный, РВ. ЗИФ-ШВ 14/0,7 (660; 380 В, на скатах)-R</v>
          </cell>
          <cell r="L78">
            <v>14</v>
          </cell>
          <cell r="O78">
            <v>0</v>
          </cell>
          <cell r="P78">
            <v>7</v>
          </cell>
          <cell r="R78">
            <v>90</v>
          </cell>
          <cell r="X78" t="str">
            <v>-5...+35 °С</v>
          </cell>
          <cell r="Y78" t="str">
            <v>2900*1200*1650</v>
          </cell>
          <cell r="Z78" t="str">
            <v>2900</v>
          </cell>
          <cell r="AA78" t="str">
            <v>1200</v>
          </cell>
          <cell r="AB78" t="str">
            <v>1650</v>
          </cell>
          <cell r="AC78">
            <v>2400</v>
          </cell>
          <cell r="AD78" t="str">
            <v>Подземные выработки РВ Ex</v>
          </cell>
          <cell r="AH78">
            <v>85</v>
          </cell>
          <cell r="AI78">
            <v>1000</v>
          </cell>
          <cell r="AJ78" t="str">
            <v>Воздушное</v>
          </cell>
          <cell r="AM78" t="str">
            <v>Воздух</v>
          </cell>
          <cell r="AU78">
            <v>300</v>
          </cell>
          <cell r="AV78" t="str">
            <v>≤80</v>
          </cell>
          <cell r="AW78" t="str">
            <v>Аналоговая</v>
          </cell>
          <cell r="AZ78" t="str">
            <v>На скатах</v>
          </cell>
          <cell r="BA78" t="str">
            <v>прямой</v>
          </cell>
          <cell r="BB78" t="str">
            <v>Электрический</v>
          </cell>
          <cell r="BC78" t="str">
            <v>Винтовой</v>
          </cell>
          <cell r="BD78" t="str">
            <v>Маслозаполненный</v>
          </cell>
          <cell r="BE78" t="str">
            <v>Асинхронный</v>
          </cell>
          <cell r="BF78" t="str">
            <v>Дросселирование на всасывании</v>
          </cell>
          <cell r="BG78" t="str">
            <v>Прямой пуск</v>
          </cell>
          <cell r="BO78" t="str">
            <v>660; 380 В</v>
          </cell>
          <cell r="BP78" t="str">
            <v>H</v>
          </cell>
          <cell r="BT78" t="str">
            <v>взрывозащита Exd1</v>
          </cell>
          <cell r="CC78" t="str">
            <v>до 60 р.д.</v>
          </cell>
          <cell r="CD78" t="e">
            <v>#N/A</v>
          </cell>
        </row>
        <row r="79">
          <cell r="G79" t="str">
            <v>ЗИФ-00046291</v>
          </cell>
          <cell r="H79" t="str">
            <v>ЗИФ-ШВ 14/0,7 Т (660; 380 В, на скатах)-R</v>
          </cell>
          <cell r="I79" t="str">
            <v>ЗИФ-ШВ 14/0,7 Т (660; 380 В, на скатах)-R. Компрессорная станция (АРМ18-90 Т)</v>
          </cell>
          <cell r="J79" t="str">
            <v>Компрессор ЗИФ. Станция воздушно-компрессорная шахтная ЗИФ-ШВ 14/0,7 Т (660; 380 В, на скатах)-R</v>
          </cell>
          <cell r="K79" t="str">
            <v>Компрессор ЗИФ 90 кВт, 14 м3/мин, 7 бар шахтный, РВ. ЗИФ-ШВ 14/0,7 Т (660; 380 В, на скатах)-R</v>
          </cell>
          <cell r="L79">
            <v>14</v>
          </cell>
          <cell r="O79">
            <v>0</v>
          </cell>
          <cell r="P79">
            <v>7</v>
          </cell>
          <cell r="R79">
            <v>90</v>
          </cell>
          <cell r="X79" t="str">
            <v>-5...+35 °С</v>
          </cell>
          <cell r="Y79" t="str">
            <v>2900*1200*1650</v>
          </cell>
          <cell r="Z79" t="str">
            <v>2900</v>
          </cell>
          <cell r="AA79" t="str">
            <v>1200</v>
          </cell>
          <cell r="AB79" t="str">
            <v>1650</v>
          </cell>
          <cell r="AC79">
            <v>2400</v>
          </cell>
          <cell r="AD79" t="str">
            <v>Подземные тупиковые выработки РВ Ex</v>
          </cell>
          <cell r="AH79">
            <v>85</v>
          </cell>
          <cell r="AI79">
            <v>1000</v>
          </cell>
          <cell r="AJ79" t="str">
            <v>Воздушное</v>
          </cell>
          <cell r="AM79" t="str">
            <v>Воздух</v>
          </cell>
          <cell r="AU79">
            <v>300</v>
          </cell>
          <cell r="AV79" t="str">
            <v>≤80</v>
          </cell>
          <cell r="AW79" t="str">
            <v>Аналоговая</v>
          </cell>
          <cell r="AZ79" t="str">
            <v>На скатах</v>
          </cell>
          <cell r="BA79" t="str">
            <v>прямой</v>
          </cell>
          <cell r="BB79" t="str">
            <v>Электрический</v>
          </cell>
          <cell r="BC79" t="str">
            <v>Винтовой</v>
          </cell>
          <cell r="BD79" t="str">
            <v>Маслозаполненный</v>
          </cell>
          <cell r="BE79" t="str">
            <v>Асинхронный</v>
          </cell>
          <cell r="BF79" t="str">
            <v>Дросселирование на всасывании</v>
          </cell>
          <cell r="BG79" t="str">
            <v>Прямой пуск</v>
          </cell>
          <cell r="BO79" t="str">
            <v>660; 380 В</v>
          </cell>
          <cell r="BP79" t="str">
            <v>H</v>
          </cell>
          <cell r="BT79" t="str">
            <v>взрывозащита Exd1</v>
          </cell>
          <cell r="CC79" t="str">
            <v>до 60 р.д.</v>
          </cell>
          <cell r="CD79" t="e">
            <v>#N/A</v>
          </cell>
        </row>
        <row r="80">
          <cell r="G80" t="str">
            <v>ЗИФ-00046292</v>
          </cell>
          <cell r="H80" t="str">
            <v>ЗИФ-ШВ 14/0,7 (1140; 660 В, на скатах)-R</v>
          </cell>
          <cell r="I80" t="str">
            <v>ЗИФ-ШВ 14/0,7 (1140; 660 В, на скатах)-R. Компрессорная станция (АРМ18-90)</v>
          </cell>
          <cell r="J80" t="str">
            <v>Компрессор ЗИФ. Станция воздушно-компрессорная шахтная ЗИФ-ШВ 14/0,7 (1140; 660 В, на скатах)-R</v>
          </cell>
          <cell r="K80" t="str">
            <v>Компрессор ЗИФ 90 кВт, 14 м3/мин, 7 бар шахтный, РВ. ЗИФ-ШВ 14/0,7 (1140; 660 В, на скатах)-R</v>
          </cell>
          <cell r="L80">
            <v>14</v>
          </cell>
          <cell r="O80">
            <v>0</v>
          </cell>
          <cell r="P80">
            <v>7</v>
          </cell>
          <cell r="R80">
            <v>90</v>
          </cell>
          <cell r="X80" t="str">
            <v>-5...+35 °С</v>
          </cell>
          <cell r="Y80" t="str">
            <v>2900*1200*1650</v>
          </cell>
          <cell r="Z80" t="str">
            <v>2900</v>
          </cell>
          <cell r="AA80" t="str">
            <v>1200</v>
          </cell>
          <cell r="AB80" t="str">
            <v>1650</v>
          </cell>
          <cell r="AC80">
            <v>2400</v>
          </cell>
          <cell r="AD80" t="str">
            <v>Подземные выработки РВ Ex</v>
          </cell>
          <cell r="AH80">
            <v>85</v>
          </cell>
          <cell r="AI80">
            <v>1000</v>
          </cell>
          <cell r="AJ80" t="str">
            <v>Воздушное</v>
          </cell>
          <cell r="AM80" t="str">
            <v>Воздух</v>
          </cell>
          <cell r="AU80">
            <v>300</v>
          </cell>
          <cell r="AV80" t="str">
            <v>≤80</v>
          </cell>
          <cell r="AW80" t="str">
            <v>Аналоговая</v>
          </cell>
          <cell r="AZ80" t="str">
            <v>На скатах</v>
          </cell>
          <cell r="BA80" t="str">
            <v>прямой</v>
          </cell>
          <cell r="BB80" t="str">
            <v>Электрический</v>
          </cell>
          <cell r="BC80" t="str">
            <v>Винтовой</v>
          </cell>
          <cell r="BD80" t="str">
            <v>Маслозаполненный</v>
          </cell>
          <cell r="BE80" t="str">
            <v>Асинхронный</v>
          </cell>
          <cell r="BF80" t="str">
            <v>Дросселирование на всасывании</v>
          </cell>
          <cell r="BG80" t="str">
            <v>Прямой пуск</v>
          </cell>
          <cell r="BO80" t="str">
            <v>1140; 660 В</v>
          </cell>
          <cell r="BP80" t="str">
            <v>H</v>
          </cell>
          <cell r="BT80" t="str">
            <v>взрывозащита Exd1</v>
          </cell>
          <cell r="CC80" t="str">
            <v>до 60 р.д.</v>
          </cell>
          <cell r="CD80">
            <v>3723641.3</v>
          </cell>
        </row>
        <row r="81">
          <cell r="G81" t="str">
            <v>ЗИФ-00046293</v>
          </cell>
          <cell r="H81" t="str">
            <v>ЗИФ-ШВ 14/0,7 Т (1140; 660 В, на скатах)-R</v>
          </cell>
          <cell r="I81" t="str">
            <v>ЗИФ-ШВ 14/0,7 Т (1140; 660 В, на скатах)-R. Компрессорная станция (АРМ18-90 Т)</v>
          </cell>
          <cell r="J81" t="str">
            <v>Компрессор ЗИФ. Станция воздушно-компрессорная шахтная ЗИФ-ШВ 14/0,7 Т (1140; 660 В, на скатах)-R</v>
          </cell>
          <cell r="K81" t="str">
            <v>Компрессор ЗИФ 90 кВт, 14 м3/мин, 7 бар шахтный, РВ. ЗИФ-ШВ 14/0,7 Т (1140; 660 В, на скатах)-R</v>
          </cell>
          <cell r="L81">
            <v>14</v>
          </cell>
          <cell r="O81">
            <v>0</v>
          </cell>
          <cell r="P81">
            <v>7</v>
          </cell>
          <cell r="R81">
            <v>90</v>
          </cell>
          <cell r="X81" t="str">
            <v>-5...+35 °С</v>
          </cell>
          <cell r="Y81" t="str">
            <v>2900*1200*1650</v>
          </cell>
          <cell r="Z81" t="str">
            <v>2900</v>
          </cell>
          <cell r="AA81" t="str">
            <v>1200</v>
          </cell>
          <cell r="AB81" t="str">
            <v>1650</v>
          </cell>
          <cell r="AC81">
            <v>2400</v>
          </cell>
          <cell r="AD81" t="str">
            <v>Подземные тупиковые выработки РВ Ex</v>
          </cell>
          <cell r="AH81">
            <v>85</v>
          </cell>
          <cell r="AI81">
            <v>1000</v>
          </cell>
          <cell r="AJ81" t="str">
            <v>Воздушное</v>
          </cell>
          <cell r="AM81" t="str">
            <v>Воздух</v>
          </cell>
          <cell r="AU81">
            <v>300</v>
          </cell>
          <cell r="AV81" t="str">
            <v>≤80</v>
          </cell>
          <cell r="AW81" t="str">
            <v>Аналоговая</v>
          </cell>
          <cell r="AZ81" t="str">
            <v>На скатах</v>
          </cell>
          <cell r="BA81" t="str">
            <v>прямой</v>
          </cell>
          <cell r="BB81" t="str">
            <v>Электрический</v>
          </cell>
          <cell r="BC81" t="str">
            <v>Винтовой</v>
          </cell>
          <cell r="BD81" t="str">
            <v>Маслозаполненный</v>
          </cell>
          <cell r="BE81" t="str">
            <v>Асинхронный</v>
          </cell>
          <cell r="BF81" t="str">
            <v>Дросселирование на всасывании</v>
          </cell>
          <cell r="BG81" t="str">
            <v>Прямой пуск</v>
          </cell>
          <cell r="BO81" t="str">
            <v>1140; 660 В</v>
          </cell>
          <cell r="BP81" t="str">
            <v>H</v>
          </cell>
          <cell r="BT81" t="str">
            <v>взрывозащита Exd1</v>
          </cell>
          <cell r="CC81" t="str">
            <v>до 60 р.д.</v>
          </cell>
          <cell r="CD81" t="e">
            <v>#N/A</v>
          </cell>
        </row>
        <row r="82">
          <cell r="G82" t="str">
            <v>ЗИФ-00046294</v>
          </cell>
          <cell r="H82" t="str">
            <v>ЗИФ-ШВ 14/0,7 (660; 380 В, с устройством подвеса)-R</v>
          </cell>
          <cell r="I82" t="str">
            <v>ЗИФ-ШВ 14/0,7 (660; 380 В, с устр. подвеса)-R. Компрессорная станция (АРМ18-90)</v>
          </cell>
          <cell r="J82" t="str">
            <v>Компрессор ЗИФ. Станция воздушно-компрессорная шахтная ЗИФ-ШВ 14/0,7 (660; 380 В, с устройством подвеса)-R</v>
          </cell>
          <cell r="K82" t="str">
            <v>Компрессор ЗИФ 90 кВт, 14 м3/мин, 7 бар шахтный, РВ. ЗИФ-ШВ 14/0,7 (660; 380 В, с устройством подвеса)-R</v>
          </cell>
          <cell r="L82">
            <v>14</v>
          </cell>
          <cell r="O82">
            <v>0</v>
          </cell>
          <cell r="P82">
            <v>7</v>
          </cell>
          <cell r="R82">
            <v>90</v>
          </cell>
          <cell r="X82" t="str">
            <v>-5...+35 °С</v>
          </cell>
          <cell r="Y82" t="str">
            <v>2900*1200*1395</v>
          </cell>
          <cell r="Z82" t="str">
            <v>2900</v>
          </cell>
          <cell r="AA82" t="str">
            <v>1200</v>
          </cell>
          <cell r="AB82" t="str">
            <v>1395</v>
          </cell>
          <cell r="AC82">
            <v>2140</v>
          </cell>
          <cell r="AD82" t="str">
            <v>Подземные выработки РВ Ex</v>
          </cell>
          <cell r="AH82">
            <v>85</v>
          </cell>
          <cell r="AI82">
            <v>1000</v>
          </cell>
          <cell r="AJ82" t="str">
            <v>Воздушное</v>
          </cell>
          <cell r="AM82" t="str">
            <v>Воздух</v>
          </cell>
          <cell r="AU82">
            <v>300</v>
          </cell>
          <cell r="AV82" t="str">
            <v>≤80</v>
          </cell>
          <cell r="AW82" t="str">
            <v>Аналоговая</v>
          </cell>
          <cell r="AZ82" t="str">
            <v>С устройством подвеса</v>
          </cell>
          <cell r="BA82" t="str">
            <v>прямой</v>
          </cell>
          <cell r="BB82" t="str">
            <v>Электрический</v>
          </cell>
          <cell r="BC82" t="str">
            <v>Винтовой</v>
          </cell>
          <cell r="BD82" t="str">
            <v>Маслозаполненный</v>
          </cell>
          <cell r="BE82" t="str">
            <v>Асинхронный</v>
          </cell>
          <cell r="BF82" t="str">
            <v>Дросселирование на всасывании</v>
          </cell>
          <cell r="BG82" t="str">
            <v>Прямой пуск</v>
          </cell>
          <cell r="BO82" t="str">
            <v>660; 380 В</v>
          </cell>
          <cell r="BP82" t="str">
            <v>H</v>
          </cell>
          <cell r="BT82" t="str">
            <v>взрывозащита Exd1</v>
          </cell>
          <cell r="CC82" t="str">
            <v>до 60 р.д.</v>
          </cell>
          <cell r="CD82" t="e">
            <v>#N/A</v>
          </cell>
        </row>
        <row r="83">
          <cell r="G83" t="str">
            <v>ЗИФ-00046295</v>
          </cell>
          <cell r="H83" t="str">
            <v>ЗИФ-ШВ 14/0,7 Т (660; 380 В, с устройством подвеса)-R</v>
          </cell>
          <cell r="I83" t="str">
            <v>ЗИФ-ШВ 14/0,7 Т (660; 380 В, с устр. подвеса)-R. Компрессорная станция (АРМ18-90 Т)</v>
          </cell>
          <cell r="J83" t="str">
            <v>Компрессор ЗИФ. Станция воздушно-компрессорная шахтная ЗИФ-ШВ 14/0,7 Т (660; 380 В, с устройством подвеса)-R</v>
          </cell>
          <cell r="K83" t="str">
            <v>Компрессор ЗИФ 90 кВт, 14 м3/мин, 7 бар шахтный, РВ. ЗИФ-ШВ 14/0,7 Т (660; 380 В, с устройством подвеса)-R</v>
          </cell>
          <cell r="L83">
            <v>14</v>
          </cell>
          <cell r="O83">
            <v>0</v>
          </cell>
          <cell r="P83">
            <v>7</v>
          </cell>
          <cell r="R83">
            <v>90</v>
          </cell>
          <cell r="X83" t="str">
            <v>-5...+35 °С</v>
          </cell>
          <cell r="Y83" t="str">
            <v>2900*1200*1395</v>
          </cell>
          <cell r="Z83" t="str">
            <v>2900</v>
          </cell>
          <cell r="AA83" t="str">
            <v>1200</v>
          </cell>
          <cell r="AB83" t="str">
            <v>1395</v>
          </cell>
          <cell r="AC83">
            <v>2140</v>
          </cell>
          <cell r="AD83" t="str">
            <v>Подземные тупиковые выработки РВ Ex</v>
          </cell>
          <cell r="AH83">
            <v>85</v>
          </cell>
          <cell r="AI83">
            <v>1000</v>
          </cell>
          <cell r="AJ83" t="str">
            <v>Воздушное</v>
          </cell>
          <cell r="AM83" t="str">
            <v>Воздух</v>
          </cell>
          <cell r="AU83">
            <v>300</v>
          </cell>
          <cell r="AV83" t="str">
            <v>≤80</v>
          </cell>
          <cell r="AW83" t="str">
            <v>Аналоговая</v>
          </cell>
          <cell r="AZ83" t="str">
            <v>С устройством подвеса</v>
          </cell>
          <cell r="BA83" t="str">
            <v>прямой</v>
          </cell>
          <cell r="BB83" t="str">
            <v>Электрический</v>
          </cell>
          <cell r="BC83" t="str">
            <v>Винтовой</v>
          </cell>
          <cell r="BD83" t="str">
            <v>Маслозаполненный</v>
          </cell>
          <cell r="BE83" t="str">
            <v>Асинхронный</v>
          </cell>
          <cell r="BF83" t="str">
            <v>Дросселирование на всасывании</v>
          </cell>
          <cell r="BG83" t="str">
            <v>Прямой пуск</v>
          </cell>
          <cell r="BO83" t="str">
            <v>660; 380 В</v>
          </cell>
          <cell r="BP83" t="str">
            <v>H</v>
          </cell>
          <cell r="BT83" t="str">
            <v>взрывозащита Exd1</v>
          </cell>
          <cell r="CC83" t="str">
            <v>до 60 р.д.</v>
          </cell>
          <cell r="CD83" t="e">
            <v>#N/A</v>
          </cell>
        </row>
        <row r="84">
          <cell r="G84" t="str">
            <v>ЗИФ-00046296</v>
          </cell>
          <cell r="H84" t="str">
            <v>ЗИФ-ШВ 14/0,7 (1140; 660 В, с устройством подвеса)-R</v>
          </cell>
          <cell r="I84" t="str">
            <v>ЗИФ-ШВ 14/0,7 (1140; 660 В, с устр. подвеса)-R. Компрессорная станция (АРМ18-90)</v>
          </cell>
          <cell r="J84" t="str">
            <v>Компрессор ЗИФ. Станция воздушно-компрессорная шахтная ЗИФ-ШВ 14/0,7 (1140; 660 В, с устройством подвеса)-R</v>
          </cell>
          <cell r="K84" t="str">
            <v>Компрессор ЗИФ 90 кВт, 14 м3/мин, 7 бар шахтный, РВ. ЗИФ-ШВ 14/0,7 (1140; 660 В, с устройством подвеса)-R</v>
          </cell>
          <cell r="L84">
            <v>14</v>
          </cell>
          <cell r="O84">
            <v>0</v>
          </cell>
          <cell r="P84">
            <v>7</v>
          </cell>
          <cell r="R84">
            <v>90</v>
          </cell>
          <cell r="X84" t="str">
            <v>-5...+35 °С</v>
          </cell>
          <cell r="Y84" t="str">
            <v>2900*1200*1395</v>
          </cell>
          <cell r="Z84" t="str">
            <v>2900</v>
          </cell>
          <cell r="AA84" t="str">
            <v>1200</v>
          </cell>
          <cell r="AB84" t="str">
            <v>1395</v>
          </cell>
          <cell r="AC84">
            <v>2140</v>
          </cell>
          <cell r="AD84" t="str">
            <v>Подземные выработки РВ Ex</v>
          </cell>
          <cell r="AH84">
            <v>85</v>
          </cell>
          <cell r="AI84">
            <v>1000</v>
          </cell>
          <cell r="AJ84" t="str">
            <v>Воздушное</v>
          </cell>
          <cell r="AM84" t="str">
            <v>Воздух</v>
          </cell>
          <cell r="AU84">
            <v>300</v>
          </cell>
          <cell r="AV84" t="str">
            <v>≤80</v>
          </cell>
          <cell r="AW84" t="str">
            <v>Аналоговая</v>
          </cell>
          <cell r="AZ84" t="str">
            <v>С устройством подвеса</v>
          </cell>
          <cell r="BA84" t="str">
            <v>прямой</v>
          </cell>
          <cell r="BB84" t="str">
            <v>Электрический</v>
          </cell>
          <cell r="BC84" t="str">
            <v>Винтовой</v>
          </cell>
          <cell r="BD84" t="str">
            <v>Маслозаполненный</v>
          </cell>
          <cell r="BE84" t="str">
            <v>Асинхронный</v>
          </cell>
          <cell r="BF84" t="str">
            <v>Дросселирование на всасывании</v>
          </cell>
          <cell r="BG84" t="str">
            <v>Прямой пуск</v>
          </cell>
          <cell r="BO84" t="str">
            <v>1140; 660 В</v>
          </cell>
          <cell r="BP84" t="str">
            <v>H</v>
          </cell>
          <cell r="BT84" t="str">
            <v>взрывозащита Exd1</v>
          </cell>
          <cell r="CC84" t="str">
            <v>до 60 р.д.</v>
          </cell>
          <cell r="CD84" t="e">
            <v>#N/A</v>
          </cell>
        </row>
        <row r="85">
          <cell r="G85" t="str">
            <v>ЗИФ-00046297</v>
          </cell>
          <cell r="H85" t="str">
            <v>ЗИФ-ШВ 14/0,7 Т (1140; 660 В, с устройством подвеса)-R</v>
          </cell>
          <cell r="I85" t="str">
            <v>ЗИФ-ШВ 14/0,7 Т (1140; 660 В, с устр. подвеса)-R. Компрессорная станция (АРМ18-90 Т)</v>
          </cell>
          <cell r="J85" t="str">
            <v>Компрессор ЗИФ. Станция воздушно-компрессорная шахтная ЗИФ-ШВ 14/0,7 Т (1140; 660 В, с устройством подвеса)-R</v>
          </cell>
          <cell r="K85" t="str">
            <v>Компрессор ЗИФ 90 кВт, 14 м3/мин, 7 бар шахтный, РВ. ЗИФ-ШВ 14/0,7 Т (1140; 660 В, с устройством подвеса)-R</v>
          </cell>
          <cell r="L85">
            <v>14</v>
          </cell>
          <cell r="O85">
            <v>0</v>
          </cell>
          <cell r="P85">
            <v>7</v>
          </cell>
          <cell r="R85">
            <v>90</v>
          </cell>
          <cell r="X85" t="str">
            <v>-5...+35 °С</v>
          </cell>
          <cell r="Y85" t="str">
            <v>2900*1200*1395</v>
          </cell>
          <cell r="Z85" t="str">
            <v>2900</v>
          </cell>
          <cell r="AA85" t="str">
            <v>1200</v>
          </cell>
          <cell r="AB85" t="str">
            <v>1395</v>
          </cell>
          <cell r="AC85">
            <v>2140</v>
          </cell>
          <cell r="AD85" t="str">
            <v>Подземные тупиковые выработки РВ Ex</v>
          </cell>
          <cell r="AH85">
            <v>85</v>
          </cell>
          <cell r="AI85">
            <v>1000</v>
          </cell>
          <cell r="AJ85" t="str">
            <v>Воздушное</v>
          </cell>
          <cell r="AM85" t="str">
            <v>Воздух</v>
          </cell>
          <cell r="AU85">
            <v>300</v>
          </cell>
          <cell r="AV85" t="str">
            <v>≤80</v>
          </cell>
          <cell r="AW85" t="str">
            <v>Аналоговая</v>
          </cell>
          <cell r="AZ85" t="str">
            <v>С устройством подвеса</v>
          </cell>
          <cell r="BA85" t="str">
            <v>прямой</v>
          </cell>
          <cell r="BB85" t="str">
            <v>Электрический</v>
          </cell>
          <cell r="BC85" t="str">
            <v>Винтовой</v>
          </cell>
          <cell r="BD85" t="str">
            <v>Маслозаполненный</v>
          </cell>
          <cell r="BE85" t="str">
            <v>Асинхронный</v>
          </cell>
          <cell r="BF85" t="str">
            <v>Дросселирование на всасывании</v>
          </cell>
          <cell r="BG85" t="str">
            <v>Прямой пуск</v>
          </cell>
          <cell r="BO85" t="str">
            <v>1140; 660 В</v>
          </cell>
          <cell r="BP85" t="str">
            <v>H</v>
          </cell>
          <cell r="BT85" t="str">
            <v>взрывозащита Exd1</v>
          </cell>
          <cell r="CC85" t="str">
            <v>до 60 р.д.</v>
          </cell>
          <cell r="CD85" t="e">
            <v>#N/A</v>
          </cell>
        </row>
        <row r="86">
          <cell r="G86" t="str">
            <v>ЗИФ-00046298</v>
          </cell>
          <cell r="H86" t="str">
            <v>ЗИФ-ШВ 16/0,7 (660; 380 В, на салазках)-R</v>
          </cell>
          <cell r="I86" t="str">
            <v>ЗИФ-ШВ 16/0,7 (660; 380 В, на салазках)-R. Компрессорная станция (АРМ18-110)</v>
          </cell>
          <cell r="J86" t="str">
            <v>Компрессор ЗИФ. Станция воздушно-компрессорная шахтная ЗИФ-ШВ 16/0,7 (660; 380 В, на салазках)-R</v>
          </cell>
          <cell r="K86" t="str">
            <v>Компрессор ЗИФ 110 кВт, 16 м3/мин, 7 бар шахтный, РВ. ЗИФ-ШВ 16/0,7 (660; 380 В, на салазках)-R</v>
          </cell>
          <cell r="L86">
            <v>16</v>
          </cell>
          <cell r="O86">
            <v>0</v>
          </cell>
          <cell r="P86">
            <v>7</v>
          </cell>
          <cell r="R86">
            <v>110</v>
          </cell>
          <cell r="X86" t="str">
            <v>-5...+35 °С</v>
          </cell>
          <cell r="Y86" t="str">
            <v>2900*1200*1570</v>
          </cell>
          <cell r="Z86" t="str">
            <v>2900</v>
          </cell>
          <cell r="AA86" t="str">
            <v>1200</v>
          </cell>
          <cell r="AB86" t="str">
            <v>1570</v>
          </cell>
          <cell r="AC86">
            <v>2500</v>
          </cell>
          <cell r="AD86" t="str">
            <v>Подземные выработки РВ Ex</v>
          </cell>
          <cell r="AH86">
            <v>85</v>
          </cell>
          <cell r="AI86">
            <v>1000</v>
          </cell>
          <cell r="AJ86" t="str">
            <v>Воздушное</v>
          </cell>
          <cell r="AM86" t="str">
            <v>Воздух</v>
          </cell>
          <cell r="AU86">
            <v>367</v>
          </cell>
          <cell r="AV86" t="str">
            <v>≤80</v>
          </cell>
          <cell r="AW86" t="str">
            <v>Аналоговая</v>
          </cell>
          <cell r="AZ86" t="str">
            <v>На салазках</v>
          </cell>
          <cell r="BA86" t="str">
            <v>прямой</v>
          </cell>
          <cell r="BB86" t="str">
            <v>Электрический</v>
          </cell>
          <cell r="BC86" t="str">
            <v>Винтовой</v>
          </cell>
          <cell r="BD86" t="str">
            <v>Маслозаполненный</v>
          </cell>
          <cell r="BE86" t="str">
            <v>Асинхронный</v>
          </cell>
          <cell r="BF86" t="str">
            <v>Дросселирование на всасывании</v>
          </cell>
          <cell r="BG86" t="str">
            <v>Прямой пуск</v>
          </cell>
          <cell r="BO86" t="str">
            <v>660; 380 В</v>
          </cell>
          <cell r="BP86" t="str">
            <v>H</v>
          </cell>
          <cell r="BT86" t="str">
            <v>взрывозащита Exd1</v>
          </cell>
          <cell r="CC86" t="str">
            <v>В наличии</v>
          </cell>
          <cell r="CD86">
            <v>3765455.58</v>
          </cell>
        </row>
        <row r="87">
          <cell r="G87" t="str">
            <v>ЗИФ-00046299</v>
          </cell>
          <cell r="H87" t="str">
            <v>ЗИФ-ШВ 16/0,7 Т (660; 380 В, на салазках)-R</v>
          </cell>
          <cell r="I87" t="str">
            <v>ЗИФ-ШВ 16/0,7 Т (660; 380 В, на салазках)-R. Компрессорная станция (АРМ18-110 Т)</v>
          </cell>
          <cell r="J87" t="str">
            <v>Компрессор ЗИФ. Станция воздушно-компрессорная шахтная ЗИФ-ШВ 16/0,7 Т (660; 380 В, на салазках)-R</v>
          </cell>
          <cell r="K87" t="str">
            <v>Компрессор ЗИФ 110 кВт, 16 м3/мин, 7 бар шахтный, РВ. ЗИФ-ШВ 16/0,7 Т (660; 380 В, на салазках)-R</v>
          </cell>
          <cell r="L87">
            <v>16</v>
          </cell>
          <cell r="O87">
            <v>0</v>
          </cell>
          <cell r="P87">
            <v>7</v>
          </cell>
          <cell r="R87">
            <v>110</v>
          </cell>
          <cell r="X87" t="str">
            <v>-5...+35 °С</v>
          </cell>
          <cell r="Y87" t="str">
            <v>2900*1200*1570</v>
          </cell>
          <cell r="Z87" t="str">
            <v>2900</v>
          </cell>
          <cell r="AA87" t="str">
            <v>1200</v>
          </cell>
          <cell r="AB87" t="str">
            <v>1570</v>
          </cell>
          <cell r="AC87">
            <v>2500</v>
          </cell>
          <cell r="AD87" t="str">
            <v>Подземные тупиковые выработки РВ Ex</v>
          </cell>
          <cell r="AH87">
            <v>85</v>
          </cell>
          <cell r="AI87">
            <v>1000</v>
          </cell>
          <cell r="AJ87" t="str">
            <v>Воздушное</v>
          </cell>
          <cell r="AM87" t="str">
            <v>Воздух</v>
          </cell>
          <cell r="AU87">
            <v>367</v>
          </cell>
          <cell r="AV87" t="str">
            <v>≤80</v>
          </cell>
          <cell r="AW87" t="str">
            <v>Аналоговая</v>
          </cell>
          <cell r="AZ87" t="str">
            <v>На салазках</v>
          </cell>
          <cell r="BA87" t="str">
            <v>прямой</v>
          </cell>
          <cell r="BB87" t="str">
            <v>Электрический</v>
          </cell>
          <cell r="BC87" t="str">
            <v>Винтовой</v>
          </cell>
          <cell r="BD87" t="str">
            <v>Маслозаполненный</v>
          </cell>
          <cell r="BE87" t="str">
            <v>Асинхронный</v>
          </cell>
          <cell r="BF87" t="str">
            <v>Дросселирование на всасывании</v>
          </cell>
          <cell r="BG87" t="str">
            <v>Прямой пуск</v>
          </cell>
          <cell r="BO87" t="str">
            <v>660; 380 В</v>
          </cell>
          <cell r="BP87" t="str">
            <v>H</v>
          </cell>
          <cell r="BT87" t="str">
            <v>взрывозащита Exd1</v>
          </cell>
          <cell r="CC87" t="str">
            <v>В наличии</v>
          </cell>
          <cell r="CD87" t="e">
            <v>#N/A</v>
          </cell>
        </row>
        <row r="88">
          <cell r="G88" t="str">
            <v>ЗИФ-00046300</v>
          </cell>
          <cell r="H88" t="str">
            <v>ЗИФ-ШВ 16/0,7 (1140; 660 В, на салазках)-R</v>
          </cell>
          <cell r="I88" t="str">
            <v>ЗИФ-ШВ 16/0,7 (1140; 660 В, на салазках)-R. Компрессорная станция (АРМ18-110)</v>
          </cell>
          <cell r="J88" t="str">
            <v>Компрессор ЗИФ. Станция воздушно-компрессорная шахтная ЗИФ-ШВ 16/0,7 (1140; 660 В, на салазках)-R</v>
          </cell>
          <cell r="K88" t="str">
            <v>Компрессор ЗИФ 110 кВт, 16 м3/мин, 7 бар шахтный, РВ. ЗИФ-ШВ 16/0,7 (1140; 660 В, на салазках)-R</v>
          </cell>
          <cell r="L88">
            <v>16</v>
          </cell>
          <cell r="O88">
            <v>0</v>
          </cell>
          <cell r="P88">
            <v>7</v>
          </cell>
          <cell r="R88">
            <v>110</v>
          </cell>
          <cell r="X88" t="str">
            <v>-5...+35 °С</v>
          </cell>
          <cell r="Y88" t="str">
            <v>2900*1200*1570</v>
          </cell>
          <cell r="Z88" t="str">
            <v>2900</v>
          </cell>
          <cell r="AA88" t="str">
            <v>1200</v>
          </cell>
          <cell r="AB88" t="str">
            <v>1570</v>
          </cell>
          <cell r="AC88">
            <v>2500</v>
          </cell>
          <cell r="AD88" t="str">
            <v>Подземные выработки РВ Ex</v>
          </cell>
          <cell r="AH88">
            <v>85</v>
          </cell>
          <cell r="AI88">
            <v>1000</v>
          </cell>
          <cell r="AJ88" t="str">
            <v>Воздушное</v>
          </cell>
          <cell r="AM88" t="str">
            <v>Воздух</v>
          </cell>
          <cell r="AU88">
            <v>367</v>
          </cell>
          <cell r="AV88" t="str">
            <v>≤80</v>
          </cell>
          <cell r="AW88" t="str">
            <v>Аналоговая</v>
          </cell>
          <cell r="AZ88" t="str">
            <v>На салазках</v>
          </cell>
          <cell r="BA88" t="str">
            <v>прямой</v>
          </cell>
          <cell r="BB88" t="str">
            <v>Электрический</v>
          </cell>
          <cell r="BC88" t="str">
            <v>Винтовой</v>
          </cell>
          <cell r="BD88" t="str">
            <v>Маслозаполненный</v>
          </cell>
          <cell r="BE88" t="str">
            <v>Асинхронный</v>
          </cell>
          <cell r="BF88" t="str">
            <v>Дросселирование на всасывании</v>
          </cell>
          <cell r="BG88" t="str">
            <v>Прямой пуск</v>
          </cell>
          <cell r="BO88" t="str">
            <v>1140; 660 В</v>
          </cell>
          <cell r="BP88" t="str">
            <v>H</v>
          </cell>
          <cell r="BT88" t="str">
            <v>взрывозащита Exd1</v>
          </cell>
          <cell r="CC88" t="str">
            <v>В наличии</v>
          </cell>
          <cell r="CD88" t="e">
            <v>#N/A</v>
          </cell>
        </row>
        <row r="89">
          <cell r="G89" t="str">
            <v>ЗИФ-00046301</v>
          </cell>
          <cell r="H89" t="str">
            <v>ЗИФ-ШВ 16/0,7 Т (1140; 660 В, на салазках)-R</v>
          </cell>
          <cell r="I89" t="str">
            <v>ЗИФ-ШВ 16/0,7 Т (1140; 660 В, на салазках)-R. Компрессорная станция (АРМ18-110 Т)</v>
          </cell>
          <cell r="J89" t="str">
            <v>Компрессор ЗИФ. Станция воздушно-компрессорная шахтная ЗИФ-ШВ 16/0,7 Т (1140; 660 В, на салазках)-R</v>
          </cell>
          <cell r="K89" t="str">
            <v>Компрессор ЗИФ 110 кВт, 16 м3/мин, 7 бар шахтный, РВ. ЗИФ-ШВ 16/0,7 Т (1140; 660 В, на салазках)-R</v>
          </cell>
          <cell r="L89">
            <v>16</v>
          </cell>
          <cell r="O89">
            <v>0</v>
          </cell>
          <cell r="P89">
            <v>7</v>
          </cell>
          <cell r="R89">
            <v>110</v>
          </cell>
          <cell r="X89" t="str">
            <v>-5...+35 °С</v>
          </cell>
          <cell r="Y89" t="str">
            <v>2900*1200*1570</v>
          </cell>
          <cell r="Z89" t="str">
            <v>2900</v>
          </cell>
          <cell r="AA89" t="str">
            <v>1200</v>
          </cell>
          <cell r="AB89" t="str">
            <v>1570</v>
          </cell>
          <cell r="AC89">
            <v>2500</v>
          </cell>
          <cell r="AD89" t="str">
            <v>Подземные тупиковые выработки РВ Ex</v>
          </cell>
          <cell r="AH89">
            <v>85</v>
          </cell>
          <cell r="AI89">
            <v>1000</v>
          </cell>
          <cell r="AJ89" t="str">
            <v>Воздушное</v>
          </cell>
          <cell r="AM89" t="str">
            <v>Воздух</v>
          </cell>
          <cell r="AU89">
            <v>367</v>
          </cell>
          <cell r="AV89" t="str">
            <v>≤80</v>
          </cell>
          <cell r="AW89" t="str">
            <v>Аналоговая</v>
          </cell>
          <cell r="AZ89" t="str">
            <v>На салазках</v>
          </cell>
          <cell r="BA89" t="str">
            <v>прямой</v>
          </cell>
          <cell r="BB89" t="str">
            <v>Электрический</v>
          </cell>
          <cell r="BC89" t="str">
            <v>Винтовой</v>
          </cell>
          <cell r="BD89" t="str">
            <v>Маслозаполненный</v>
          </cell>
          <cell r="BE89" t="str">
            <v>Асинхронный</v>
          </cell>
          <cell r="BF89" t="str">
            <v>Дросселирование на всасывании</v>
          </cell>
          <cell r="BG89" t="str">
            <v>Прямой пуск</v>
          </cell>
          <cell r="BO89" t="str">
            <v>1140; 660 В</v>
          </cell>
          <cell r="BP89" t="str">
            <v>H</v>
          </cell>
          <cell r="BT89" t="str">
            <v>взрывозащита Exd1</v>
          </cell>
          <cell r="CC89" t="str">
            <v>В наличии</v>
          </cell>
          <cell r="CD89" t="e">
            <v>#N/A</v>
          </cell>
        </row>
        <row r="90">
          <cell r="G90" t="str">
            <v>ЗИФ-00046302</v>
          </cell>
          <cell r="H90" t="str">
            <v>ЗИФ-ШВ 16/0,7 (660; 380 В, на скатах)-R</v>
          </cell>
          <cell r="I90" t="str">
            <v>ЗИФ-ШВ 16/0,7 (660; 380 В, на скатах)-R. Компрессорная станция (АРМ18-110)</v>
          </cell>
          <cell r="J90" t="str">
            <v>Компрессор ЗИФ. Станция воздушно-компрессорная шахтная ЗИФ-ШВ 16/0,7 (660; 380 В, на скатах)-R</v>
          </cell>
          <cell r="K90" t="str">
            <v>Компрессор ЗИФ 110 кВт, 16 м3/мин, 7 бар шахтный, РВ. ЗИФ-ШВ 16/0,7 (660; 380 В, на скатах)-R</v>
          </cell>
          <cell r="L90">
            <v>16</v>
          </cell>
          <cell r="O90">
            <v>0</v>
          </cell>
          <cell r="P90">
            <v>7</v>
          </cell>
          <cell r="R90">
            <v>110</v>
          </cell>
          <cell r="X90" t="str">
            <v>-5...+35 °С</v>
          </cell>
          <cell r="Y90" t="str">
            <v>2900*1200*1650</v>
          </cell>
          <cell r="Z90" t="str">
            <v>2900</v>
          </cell>
          <cell r="AA90" t="str">
            <v>1200</v>
          </cell>
          <cell r="AB90" t="str">
            <v>1650</v>
          </cell>
          <cell r="AC90">
            <v>2600</v>
          </cell>
          <cell r="AD90" t="str">
            <v>Подземные выработки РВ Ex</v>
          </cell>
          <cell r="AH90">
            <v>85</v>
          </cell>
          <cell r="AI90">
            <v>1000</v>
          </cell>
          <cell r="AJ90" t="str">
            <v>Воздушное</v>
          </cell>
          <cell r="AM90" t="str">
            <v>Воздух</v>
          </cell>
          <cell r="AU90">
            <v>367</v>
          </cell>
          <cell r="AV90" t="str">
            <v>≤80</v>
          </cell>
          <cell r="AW90" t="str">
            <v>Аналоговая</v>
          </cell>
          <cell r="AZ90" t="str">
            <v>На скатах</v>
          </cell>
          <cell r="BA90" t="str">
            <v>прямой</v>
          </cell>
          <cell r="BB90" t="str">
            <v>Электрический</v>
          </cell>
          <cell r="BC90" t="str">
            <v>Винтовой</v>
          </cell>
          <cell r="BD90" t="str">
            <v>Маслозаполненный</v>
          </cell>
          <cell r="BE90" t="str">
            <v>Асинхронный</v>
          </cell>
          <cell r="BF90" t="str">
            <v>Дросселирование на всасывании</v>
          </cell>
          <cell r="BG90" t="str">
            <v>Прямой пуск</v>
          </cell>
          <cell r="BO90" t="str">
            <v>660; 380 В</v>
          </cell>
          <cell r="BP90" t="str">
            <v>H</v>
          </cell>
          <cell r="BT90" t="str">
            <v>взрывозащита Exd1</v>
          </cell>
          <cell r="CC90" t="str">
            <v>В наличии</v>
          </cell>
          <cell r="CD90">
            <v>3843246.44</v>
          </cell>
        </row>
        <row r="91">
          <cell r="G91" t="str">
            <v>ЗИФ-00046303</v>
          </cell>
          <cell r="H91" t="str">
            <v>ЗИФ-ШВ 16/0,7 Т (660; 380 В, на скатах)-R</v>
          </cell>
          <cell r="I91" t="str">
            <v>ЗИФ-ШВ 16/0,7 Т (660; 380 В, на скатах)-R. Компрессорная станция (АРМ18-110 Т)</v>
          </cell>
          <cell r="J91" t="str">
            <v>Компрессор ЗИФ. Станция воздушно-компрессорная шахтная ЗИФ-ШВ 16/0,7 Т (660; 380 В, на скатах)-R</v>
          </cell>
          <cell r="K91" t="str">
            <v>Компрессор ЗИФ 110 кВт, 16 м3/мин, 7 бар шахтный, РВ. ЗИФ-ШВ 16/0,7 Т (660; 380 В, на скатах)-R</v>
          </cell>
          <cell r="L91">
            <v>16</v>
          </cell>
          <cell r="O91">
            <v>0</v>
          </cell>
          <cell r="P91">
            <v>7</v>
          </cell>
          <cell r="R91">
            <v>110</v>
          </cell>
          <cell r="X91" t="str">
            <v>-5...+35 °С</v>
          </cell>
          <cell r="Y91" t="str">
            <v>2900*1200*1650</v>
          </cell>
          <cell r="Z91" t="str">
            <v>2900</v>
          </cell>
          <cell r="AA91" t="str">
            <v>1200</v>
          </cell>
          <cell r="AB91" t="str">
            <v>1650</v>
          </cell>
          <cell r="AC91">
            <v>2600</v>
          </cell>
          <cell r="AD91" t="str">
            <v>Подземные тупиковые выработки РВ Ex</v>
          </cell>
          <cell r="AH91">
            <v>85</v>
          </cell>
          <cell r="AI91">
            <v>1000</v>
          </cell>
          <cell r="AJ91" t="str">
            <v>Воздушное</v>
          </cell>
          <cell r="AM91" t="str">
            <v>Воздух</v>
          </cell>
          <cell r="AU91">
            <v>367</v>
          </cell>
          <cell r="AV91" t="str">
            <v>≤80</v>
          </cell>
          <cell r="AW91" t="str">
            <v>Аналоговая</v>
          </cell>
          <cell r="AZ91" t="str">
            <v>На скатах</v>
          </cell>
          <cell r="BA91" t="str">
            <v>прямой</v>
          </cell>
          <cell r="BB91" t="str">
            <v>Электрический</v>
          </cell>
          <cell r="BC91" t="str">
            <v>Винтовой</v>
          </cell>
          <cell r="BD91" t="str">
            <v>Маслозаполненный</v>
          </cell>
          <cell r="BE91" t="str">
            <v>Асинхронный</v>
          </cell>
          <cell r="BF91" t="str">
            <v>Дросселирование на всасывании</v>
          </cell>
          <cell r="BG91" t="str">
            <v>Прямой пуск</v>
          </cell>
          <cell r="BO91" t="str">
            <v>660; 380 В</v>
          </cell>
          <cell r="BP91" t="str">
            <v>H</v>
          </cell>
          <cell r="BT91" t="str">
            <v>взрывозащита Exd1</v>
          </cell>
          <cell r="CC91" t="str">
            <v>В наличии</v>
          </cell>
          <cell r="CD91" t="e">
            <v>#N/A</v>
          </cell>
        </row>
        <row r="92">
          <cell r="G92" t="str">
            <v>ЗИФ-00046304</v>
          </cell>
          <cell r="H92" t="str">
            <v>ЗИФ-ШВ 16/0,7 (1140; 660 В, на скатах)-R</v>
          </cell>
          <cell r="I92" t="str">
            <v>ЗИФ-ШВ 16/0,7 (1140; 660 В, на скатах)-R. Компрессорная станция (АРМ18-110)</v>
          </cell>
          <cell r="J92" t="str">
            <v>Компрессор ЗИФ. Станция воздушно-компрессорная шахтная ЗИФ-ШВ 16/0,7 (1140; 660 В, на скатах)-R</v>
          </cell>
          <cell r="K92" t="str">
            <v>Компрессор ЗИФ 110 кВт, 16 м3/мин, 7 бар шахтный, РВ. ЗИФ-ШВ 16/0,7 (1140; 660 В, на скатах)-R</v>
          </cell>
          <cell r="L92">
            <v>16</v>
          </cell>
          <cell r="O92">
            <v>0</v>
          </cell>
          <cell r="P92">
            <v>7</v>
          </cell>
          <cell r="R92">
            <v>110</v>
          </cell>
          <cell r="X92" t="str">
            <v>-5...+35 °С</v>
          </cell>
          <cell r="Y92" t="str">
            <v>2900*1200*1650</v>
          </cell>
          <cell r="Z92" t="str">
            <v>2900</v>
          </cell>
          <cell r="AA92" t="str">
            <v>1200</v>
          </cell>
          <cell r="AB92" t="str">
            <v>1650</v>
          </cell>
          <cell r="AC92">
            <v>2600</v>
          </cell>
          <cell r="AD92" t="str">
            <v>Подземные выработки РВ Ex</v>
          </cell>
          <cell r="AH92">
            <v>85</v>
          </cell>
          <cell r="AI92">
            <v>1000</v>
          </cell>
          <cell r="AJ92" t="str">
            <v>Воздушное</v>
          </cell>
          <cell r="AM92" t="str">
            <v>Воздух</v>
          </cell>
          <cell r="AU92">
            <v>367</v>
          </cell>
          <cell r="AV92" t="str">
            <v>≤80</v>
          </cell>
          <cell r="AW92" t="str">
            <v>Аналоговая</v>
          </cell>
          <cell r="AZ92" t="str">
            <v>На скатах</v>
          </cell>
          <cell r="BA92" t="str">
            <v>прямой</v>
          </cell>
          <cell r="BB92" t="str">
            <v>Электрический</v>
          </cell>
          <cell r="BC92" t="str">
            <v>Винтовой</v>
          </cell>
          <cell r="BD92" t="str">
            <v>Маслозаполненный</v>
          </cell>
          <cell r="BE92" t="str">
            <v>Асинхронный</v>
          </cell>
          <cell r="BF92" t="str">
            <v>Дросселирование на всасывании</v>
          </cell>
          <cell r="BG92" t="str">
            <v>Прямой пуск</v>
          </cell>
          <cell r="BO92" t="str">
            <v>1140; 660 В</v>
          </cell>
          <cell r="BP92" t="str">
            <v>H</v>
          </cell>
          <cell r="BT92" t="str">
            <v>взрывозащита Exd1</v>
          </cell>
          <cell r="CC92" t="str">
            <v>В наличии</v>
          </cell>
          <cell r="CD92">
            <v>3493942.14</v>
          </cell>
        </row>
        <row r="93">
          <cell r="G93" t="str">
            <v>ЗИФ-00046305</v>
          </cell>
          <cell r="H93" t="str">
            <v>ЗИФ-ШВ 16/0,7 Т (1140; 660 В, на скатах)-R</v>
          </cell>
          <cell r="I93" t="str">
            <v>ЗИФ-ШВ 16/0,7 Т (1140; 660 В, на скатах)-R. Компрессорная станция (АРМ18-110 Т)</v>
          </cell>
          <cell r="J93" t="str">
            <v>Компрессор ЗИФ. Станция воздушно-компрессорная шахтная ЗИФ-ШВ 16/0,7 Т (1140; 660 В, на скатах)-R</v>
          </cell>
          <cell r="K93" t="str">
            <v>Компрессор ЗИФ 110 кВт, 16 м3/мин, 7 бар шахтный, РВ. ЗИФ-ШВ 16/0,7 Т (1140; 660 В, на скатах)-R</v>
          </cell>
          <cell r="L93">
            <v>16</v>
          </cell>
          <cell r="O93">
            <v>0</v>
          </cell>
          <cell r="P93">
            <v>7</v>
          </cell>
          <cell r="R93">
            <v>110</v>
          </cell>
          <cell r="X93" t="str">
            <v>-5...+35 °С</v>
          </cell>
          <cell r="Y93" t="str">
            <v>2900*1200*1650</v>
          </cell>
          <cell r="Z93" t="str">
            <v>2900</v>
          </cell>
          <cell r="AA93" t="str">
            <v>1200</v>
          </cell>
          <cell r="AB93" t="str">
            <v>1650</v>
          </cell>
          <cell r="AC93">
            <v>2600</v>
          </cell>
          <cell r="AD93" t="str">
            <v>Подземные тупиковые выработки РВ Ex</v>
          </cell>
          <cell r="AH93">
            <v>85</v>
          </cell>
          <cell r="AI93">
            <v>1000</v>
          </cell>
          <cell r="AJ93" t="str">
            <v>Воздушное</v>
          </cell>
          <cell r="AM93" t="str">
            <v>Воздух</v>
          </cell>
          <cell r="AU93">
            <v>367</v>
          </cell>
          <cell r="AV93" t="str">
            <v>≤80</v>
          </cell>
          <cell r="AW93" t="str">
            <v>Аналоговая</v>
          </cell>
          <cell r="AZ93" t="str">
            <v>На скатах</v>
          </cell>
          <cell r="BA93" t="str">
            <v>прямой</v>
          </cell>
          <cell r="BB93" t="str">
            <v>Электрический</v>
          </cell>
          <cell r="BC93" t="str">
            <v>Винтовой</v>
          </cell>
          <cell r="BD93" t="str">
            <v>Маслозаполненный</v>
          </cell>
          <cell r="BE93" t="str">
            <v>Асинхронный</v>
          </cell>
          <cell r="BF93" t="str">
            <v>Дросселирование на всасывании</v>
          </cell>
          <cell r="BG93" t="str">
            <v>Прямой пуск</v>
          </cell>
          <cell r="BO93" t="str">
            <v>1140; 660 В</v>
          </cell>
          <cell r="BP93" t="str">
            <v>H</v>
          </cell>
          <cell r="BT93" t="str">
            <v>взрывозащита Exd1</v>
          </cell>
          <cell r="CC93" t="str">
            <v>В наличии</v>
          </cell>
          <cell r="CD93" t="e">
            <v>#N/A</v>
          </cell>
        </row>
        <row r="94">
          <cell r="G94" t="str">
            <v>ЗИФ-00046306</v>
          </cell>
          <cell r="H94" t="str">
            <v>ЗИФ-ШВ 16/0,7 (660; 380 В, с устройством подвеса)-R</v>
          </cell>
          <cell r="I94" t="str">
            <v>ЗИФ-ШВ 16/0,7 (660; 380 В, с устр. подвеса)-R. Компрессорная станция (АРМ18-110)</v>
          </cell>
          <cell r="J94" t="str">
            <v>Компрессор ЗИФ. Станция воздушно-компрессорная шахтная ЗИФ-ШВ 16/0,7 (660; 380 В, с устройством подвеса)-R</v>
          </cell>
          <cell r="K94" t="str">
            <v>Компрессор ЗИФ 110 кВт, 16 м3/мин, 7 бар шахтный, РВ. ЗИФ-ШВ 16/0,7 (660; 380 В, с устройством подвеса)-R</v>
          </cell>
          <cell r="L94">
            <v>16</v>
          </cell>
          <cell r="O94">
            <v>0</v>
          </cell>
          <cell r="P94">
            <v>7</v>
          </cell>
          <cell r="R94">
            <v>110</v>
          </cell>
          <cell r="X94" t="str">
            <v>-5...+35 °С</v>
          </cell>
          <cell r="Y94" t="str">
            <v>2900*1200*1395</v>
          </cell>
          <cell r="Z94" t="str">
            <v>2900</v>
          </cell>
          <cell r="AA94" t="str">
            <v>1200</v>
          </cell>
          <cell r="AB94" t="str">
            <v>1395</v>
          </cell>
          <cell r="AC94">
            <v>2390</v>
          </cell>
          <cell r="AD94" t="str">
            <v>Подземные выработки РВ Ex</v>
          </cell>
          <cell r="AH94">
            <v>85</v>
          </cell>
          <cell r="AI94">
            <v>1000</v>
          </cell>
          <cell r="AJ94" t="str">
            <v>Воздушное</v>
          </cell>
          <cell r="AM94" t="str">
            <v>Воздух</v>
          </cell>
          <cell r="AU94">
            <v>367</v>
          </cell>
          <cell r="AV94" t="str">
            <v>≤80</v>
          </cell>
          <cell r="AW94" t="str">
            <v>Аналоговая</v>
          </cell>
          <cell r="AZ94" t="str">
            <v>С устройством подвеса</v>
          </cell>
          <cell r="BA94" t="str">
            <v>прямой</v>
          </cell>
          <cell r="BB94" t="str">
            <v>Электрический</v>
          </cell>
          <cell r="BC94" t="str">
            <v>Винтовой</v>
          </cell>
          <cell r="BD94" t="str">
            <v>Маслозаполненный</v>
          </cell>
          <cell r="BE94" t="str">
            <v>Асинхронный</v>
          </cell>
          <cell r="BF94" t="str">
            <v>Дросселирование на всасывании</v>
          </cell>
          <cell r="BG94" t="str">
            <v>Прямой пуск</v>
          </cell>
          <cell r="BO94" t="str">
            <v>660; 380 В</v>
          </cell>
          <cell r="BP94" t="str">
            <v>H</v>
          </cell>
          <cell r="BT94" t="str">
            <v>взрывозащита Exd1</v>
          </cell>
          <cell r="CC94" t="str">
            <v>В наличии</v>
          </cell>
          <cell r="CD94" t="e">
            <v>#N/A</v>
          </cell>
        </row>
        <row r="95">
          <cell r="G95" t="str">
            <v>ЗИФ-00046307</v>
          </cell>
          <cell r="H95" t="str">
            <v>ЗИФ-ШВ 16/0,7 Т (660; 380 В, с устройством подвеса)-R</v>
          </cell>
          <cell r="I95" t="str">
            <v>ЗИФ-ШВ 16/0,7 Т (660; 380 В, с устр. подвеса)-R. Компрессорная станция (АРМ18-110 Т)</v>
          </cell>
          <cell r="J95" t="str">
            <v>Компрессор ЗИФ. Станция воздушно-компрессорнаяшахтная ЗИФ-ШВ 16/0,7 Т (660; 380 В, с устройством подвеса)-R</v>
          </cell>
          <cell r="K95" t="str">
            <v>Компрессор ЗИФ 110 кВт, 16 м3/мин, 7 бар шахтный, РВ. ЗИФ-ШВ 16/0,7 Т (660; 380 В, с устройством подвеса)-R</v>
          </cell>
          <cell r="L95">
            <v>16</v>
          </cell>
          <cell r="O95">
            <v>0</v>
          </cell>
          <cell r="P95">
            <v>7</v>
          </cell>
          <cell r="R95">
            <v>110</v>
          </cell>
          <cell r="X95" t="str">
            <v>-5...+35 °С</v>
          </cell>
          <cell r="Y95" t="str">
            <v>2900*1200*1395</v>
          </cell>
          <cell r="Z95" t="str">
            <v>2900</v>
          </cell>
          <cell r="AA95" t="str">
            <v>1200</v>
          </cell>
          <cell r="AB95" t="str">
            <v>1395</v>
          </cell>
          <cell r="AC95">
            <v>2390</v>
          </cell>
          <cell r="AD95" t="str">
            <v>Подземные тупиковые выработки РВ Ex</v>
          </cell>
          <cell r="AH95">
            <v>85</v>
          </cell>
          <cell r="AI95">
            <v>1000</v>
          </cell>
          <cell r="AJ95" t="str">
            <v>Воздушное</v>
          </cell>
          <cell r="AM95" t="str">
            <v>Воздух</v>
          </cell>
          <cell r="AU95">
            <v>367</v>
          </cell>
          <cell r="AV95" t="str">
            <v>≤80</v>
          </cell>
          <cell r="AW95" t="str">
            <v>Аналоговая</v>
          </cell>
          <cell r="AZ95" t="str">
            <v>С устройством подвеса</v>
          </cell>
          <cell r="BA95" t="str">
            <v>прямой</v>
          </cell>
          <cell r="BB95" t="str">
            <v>Электрический</v>
          </cell>
          <cell r="BC95" t="str">
            <v>Винтовой</v>
          </cell>
          <cell r="BD95" t="str">
            <v>Маслозаполненный</v>
          </cell>
          <cell r="BE95" t="str">
            <v>Асинхронный</v>
          </cell>
          <cell r="BF95" t="str">
            <v>Дросселирование на всасывании</v>
          </cell>
          <cell r="BG95" t="str">
            <v>Прямой пуск</v>
          </cell>
          <cell r="BO95" t="str">
            <v>660; 380 В</v>
          </cell>
          <cell r="BP95" t="str">
            <v>H</v>
          </cell>
          <cell r="BT95" t="str">
            <v>взрывозащита Exd1</v>
          </cell>
          <cell r="CC95" t="str">
            <v>В наличии</v>
          </cell>
          <cell r="CD95" t="e">
            <v>#N/A</v>
          </cell>
        </row>
        <row r="96">
          <cell r="G96" t="str">
            <v>ЗИФ-00046308</v>
          </cell>
          <cell r="H96" t="str">
            <v>ЗИФ-ШВ 16/0,7 (1140; 660 В, с устройством подвеса)-R</v>
          </cell>
          <cell r="I96" t="str">
            <v>ЗИФ-ШВ 16/0,7 (1140; 660 В, с устр. подвеса)-R. Компрессорная станция (АРМ18-110)</v>
          </cell>
          <cell r="J96" t="str">
            <v>Компрессор ЗИФ. Станция воздушно-компрессорнаяшахтная ЗИФ-ШВ 16/0,7 Т (660; 380 В, с устройством подвеса)-R</v>
          </cell>
          <cell r="K96" t="str">
            <v>Компрессор ЗИФ 110 кВт, 16 м3/мин, 7 бар шахтный, РВ. ЗИФ-ШВ 16/0,7 (1140; 660 В, с устройством подвеса)-R</v>
          </cell>
          <cell r="L96">
            <v>16</v>
          </cell>
          <cell r="O96">
            <v>0</v>
          </cell>
          <cell r="P96">
            <v>7</v>
          </cell>
          <cell r="R96">
            <v>110</v>
          </cell>
          <cell r="X96" t="str">
            <v>-5...+35 °С</v>
          </cell>
          <cell r="Y96" t="str">
            <v>2900*1200*1395</v>
          </cell>
          <cell r="Z96" t="str">
            <v>2900</v>
          </cell>
          <cell r="AA96" t="str">
            <v>1200</v>
          </cell>
          <cell r="AB96" t="str">
            <v>1395</v>
          </cell>
          <cell r="AC96">
            <v>2390</v>
          </cell>
          <cell r="AD96" t="str">
            <v>Подземные выработки РВ Ex</v>
          </cell>
          <cell r="AH96">
            <v>85</v>
          </cell>
          <cell r="AI96">
            <v>1000</v>
          </cell>
          <cell r="AJ96" t="str">
            <v>Воздушное</v>
          </cell>
          <cell r="AM96" t="str">
            <v>Воздух</v>
          </cell>
          <cell r="AU96">
            <v>367</v>
          </cell>
          <cell r="AV96" t="str">
            <v>≤80</v>
          </cell>
          <cell r="AW96" t="str">
            <v>Аналоговая</v>
          </cell>
          <cell r="AZ96" t="str">
            <v>С устройством подвеса</v>
          </cell>
          <cell r="BA96" t="str">
            <v>прямой</v>
          </cell>
          <cell r="BB96" t="str">
            <v>Электрический</v>
          </cell>
          <cell r="BC96" t="str">
            <v>Винтовой</v>
          </cell>
          <cell r="BD96" t="str">
            <v>Маслозаполненный</v>
          </cell>
          <cell r="BE96" t="str">
            <v>Асинхронный</v>
          </cell>
          <cell r="BF96" t="str">
            <v>Дросселирование на всасывании</v>
          </cell>
          <cell r="BG96" t="str">
            <v>Прямой пуск</v>
          </cell>
          <cell r="BO96" t="str">
            <v>1140; 660 В</v>
          </cell>
          <cell r="BP96" t="str">
            <v>H</v>
          </cell>
          <cell r="BT96" t="str">
            <v>взрывозащита Exd1</v>
          </cell>
          <cell r="CC96" t="str">
            <v>В наличии</v>
          </cell>
          <cell r="CD96" t="e">
            <v>#N/A</v>
          </cell>
        </row>
        <row r="97">
          <cell r="G97" t="str">
            <v>ЗИФ-00046309</v>
          </cell>
          <cell r="H97" t="str">
            <v>ЗИФ-ШВ 16/0,7 Т (1140; 660 В, с устройством подвеса)-R</v>
          </cell>
          <cell r="I97" t="str">
            <v>ЗИФ-ШВ 16/0,7 Т (1140; 660 В, с устр. подвеса)-R. Компрессорная станция (АРМ18-110 Т)</v>
          </cell>
          <cell r="J97" t="str">
            <v>Компрессор ЗИФ. Станция воздушно-компрессорная шахтная ЗИФ-ШВ 16/0,7 Т (1140; 660 В, с устройством подвеса)-R</v>
          </cell>
          <cell r="K97" t="str">
            <v>Компрессор ЗИФ 110 кВт, 16 м3/мин, 7 бар шахтный, РВ. ЗИФ-ШВ 16/0,7 Т (1140; 660 В, с устройством подвеса)-R</v>
          </cell>
          <cell r="L97">
            <v>16</v>
          </cell>
          <cell r="O97">
            <v>0</v>
          </cell>
          <cell r="P97">
            <v>7</v>
          </cell>
          <cell r="R97">
            <v>110</v>
          </cell>
          <cell r="X97" t="str">
            <v>-5...+35 °С</v>
          </cell>
          <cell r="Y97" t="str">
            <v>2900*1200*1395</v>
          </cell>
          <cell r="Z97" t="str">
            <v>2900</v>
          </cell>
          <cell r="AA97" t="str">
            <v>1200</v>
          </cell>
          <cell r="AB97" t="str">
            <v>1395</v>
          </cell>
          <cell r="AC97">
            <v>2390</v>
          </cell>
          <cell r="AD97" t="str">
            <v>Подземные тупиковые выработки РВ Ex</v>
          </cell>
          <cell r="AH97">
            <v>85</v>
          </cell>
          <cell r="AI97">
            <v>1000</v>
          </cell>
          <cell r="AJ97" t="str">
            <v>Воздушное</v>
          </cell>
          <cell r="AM97" t="str">
            <v>Воздух</v>
          </cell>
          <cell r="AU97">
            <v>367</v>
          </cell>
          <cell r="AV97" t="str">
            <v>≤80</v>
          </cell>
          <cell r="AW97" t="str">
            <v>Аналоговая</v>
          </cell>
          <cell r="AZ97" t="str">
            <v>С устройством подвеса</v>
          </cell>
          <cell r="BA97" t="str">
            <v>прямой</v>
          </cell>
          <cell r="BB97" t="str">
            <v>Электрический</v>
          </cell>
          <cell r="BC97" t="str">
            <v>Винтовой</v>
          </cell>
          <cell r="BD97" t="str">
            <v>Маслозаполненный</v>
          </cell>
          <cell r="BE97" t="str">
            <v>Асинхронный</v>
          </cell>
          <cell r="BF97" t="str">
            <v>Дросселирование на всасывании</v>
          </cell>
          <cell r="BG97" t="str">
            <v>Прямой пуск</v>
          </cell>
          <cell r="BO97" t="str">
            <v>1140; 660 В</v>
          </cell>
          <cell r="BP97" t="str">
            <v>H</v>
          </cell>
          <cell r="BT97" t="str">
            <v>взрывозащита Exd1</v>
          </cell>
          <cell r="CC97" t="str">
            <v>В наличии</v>
          </cell>
          <cell r="CD97" t="e">
            <v>#N/A</v>
          </cell>
        </row>
        <row r="98">
          <cell r="G98" t="str">
            <v>ЗИФ-00046310</v>
          </cell>
          <cell r="H98" t="str">
            <v>ЗИФ-ШВ 22/0,7 (660; 380 В, на салазках)-R</v>
          </cell>
          <cell r="I98" t="str">
            <v>ЗИФ-ШВ 22/0,7 (660; 380 В, на салазках)-R. Компрессорная станция (АРМ18-132)</v>
          </cell>
          <cell r="J98" t="str">
            <v>Компрессор ЗИФ. Станция воздушно-компрессорная шахтная ЗИФ-ШВ 22/0,7 (660; 380 В, на салазках)-R</v>
          </cell>
          <cell r="K98" t="str">
            <v>Компрессор ЗИФ 132 кВт, 22 м3/мин, 7 бар шахтный, РВ. ЗИФ-ШВ 22/0,7 (660; 380 В, на салазках)-R</v>
          </cell>
          <cell r="L98">
            <v>22</v>
          </cell>
          <cell r="O98">
            <v>0</v>
          </cell>
          <cell r="P98">
            <v>7</v>
          </cell>
          <cell r="R98">
            <v>132</v>
          </cell>
          <cell r="X98" t="str">
            <v>-5...+35 °С</v>
          </cell>
          <cell r="Y98" t="str">
            <v>2900*1250*1570</v>
          </cell>
          <cell r="Z98" t="str">
            <v>2900</v>
          </cell>
          <cell r="AA98" t="str">
            <v>1250</v>
          </cell>
          <cell r="AB98" t="str">
            <v>1570</v>
          </cell>
          <cell r="AC98">
            <v>2600</v>
          </cell>
          <cell r="AD98" t="str">
            <v>Подземные выработки РВ Ex</v>
          </cell>
          <cell r="AH98">
            <v>85</v>
          </cell>
          <cell r="AI98">
            <v>1000</v>
          </cell>
          <cell r="AJ98" t="str">
            <v>Воздушное</v>
          </cell>
          <cell r="AM98" t="str">
            <v>Воздух</v>
          </cell>
          <cell r="AU98">
            <v>500</v>
          </cell>
          <cell r="AV98" t="str">
            <v>≤80</v>
          </cell>
          <cell r="AW98" t="str">
            <v>Аналоговая</v>
          </cell>
          <cell r="AZ98" t="str">
            <v>На салазках</v>
          </cell>
          <cell r="BA98" t="str">
            <v>прямой</v>
          </cell>
          <cell r="BB98" t="str">
            <v>Электрический</v>
          </cell>
          <cell r="BC98" t="str">
            <v>Винтовой</v>
          </cell>
          <cell r="BD98" t="str">
            <v>Маслозаполненный</v>
          </cell>
          <cell r="BE98" t="str">
            <v>Асинхронный</v>
          </cell>
          <cell r="BF98" t="str">
            <v>Дросселирование на всасывании</v>
          </cell>
          <cell r="BG98" t="str">
            <v>Прямой пуск</v>
          </cell>
          <cell r="BO98" t="str">
            <v>660; 380 В</v>
          </cell>
          <cell r="BP98" t="str">
            <v>H</v>
          </cell>
          <cell r="BT98" t="str">
            <v>взрывозащита Exd1</v>
          </cell>
          <cell r="CC98" t="str">
            <v>до 60 р.д.</v>
          </cell>
          <cell r="CD98" t="e">
            <v>#N/A</v>
          </cell>
        </row>
        <row r="99">
          <cell r="G99" t="str">
            <v>ЗИФ-00046311</v>
          </cell>
          <cell r="H99" t="str">
            <v>ЗИФ-ШВ 22/0,7 Т (660; 380 В, на салазках)-R</v>
          </cell>
          <cell r="I99" t="str">
            <v>ЗИФ-ШВ 22/0,7 Т (660; 380 В, на салазках)-R. Компрессорная станция (АРМ18-132 Т)</v>
          </cell>
          <cell r="J99" t="str">
            <v>Компрессор ЗИФ. Станция воздушно-компрессорная шахтная ЗИФ-ШВ 22/0,7 Т (660; 380 В, на салазках)-R</v>
          </cell>
          <cell r="K99" t="str">
            <v>Компрессор ЗИФ 132 кВт, 22 м3/мин, 7 бар шахтный, РВ. ЗИФ-ШВ 22/0,7 Т (660; 380 В, на салазках)-R</v>
          </cell>
          <cell r="L99">
            <v>22</v>
          </cell>
          <cell r="O99">
            <v>0</v>
          </cell>
          <cell r="P99">
            <v>7</v>
          </cell>
          <cell r="R99">
            <v>132</v>
          </cell>
          <cell r="X99" t="str">
            <v>-5...+35 °С</v>
          </cell>
          <cell r="Y99" t="str">
            <v>2900*1250*1570</v>
          </cell>
          <cell r="Z99" t="str">
            <v>2900</v>
          </cell>
          <cell r="AA99" t="str">
            <v>1250</v>
          </cell>
          <cell r="AB99" t="str">
            <v>1570</v>
          </cell>
          <cell r="AC99">
            <v>2600</v>
          </cell>
          <cell r="AD99" t="str">
            <v>Подземные тупиковые выработки РВ Ex</v>
          </cell>
          <cell r="AH99">
            <v>85</v>
          </cell>
          <cell r="AI99">
            <v>1000</v>
          </cell>
          <cell r="AJ99" t="str">
            <v>Воздушное</v>
          </cell>
          <cell r="AM99" t="str">
            <v>Воздух</v>
          </cell>
          <cell r="AU99">
            <v>500</v>
          </cell>
          <cell r="AV99" t="str">
            <v>≤80</v>
          </cell>
          <cell r="AW99" t="str">
            <v>Аналоговая</v>
          </cell>
          <cell r="AZ99" t="str">
            <v>На салазках</v>
          </cell>
          <cell r="BA99" t="str">
            <v>прямой</v>
          </cell>
          <cell r="BB99" t="str">
            <v>Электрический</v>
          </cell>
          <cell r="BC99" t="str">
            <v>Винтовой</v>
          </cell>
          <cell r="BD99" t="str">
            <v>Маслозаполненный</v>
          </cell>
          <cell r="BE99" t="str">
            <v>Асинхронный</v>
          </cell>
          <cell r="BF99" t="str">
            <v>Дросселирование на всасывании</v>
          </cell>
          <cell r="BG99" t="str">
            <v>Прямой пуск</v>
          </cell>
          <cell r="BO99" t="str">
            <v>660; 380 В</v>
          </cell>
          <cell r="BP99" t="str">
            <v>H</v>
          </cell>
          <cell r="BT99" t="str">
            <v>взрывозащита Exd1</v>
          </cell>
          <cell r="CC99" t="str">
            <v>до 60 р.д.</v>
          </cell>
          <cell r="CD99">
            <v>5796689.7000000002</v>
          </cell>
        </row>
        <row r="100">
          <cell r="G100" t="str">
            <v>ЗИФ-00046312</v>
          </cell>
          <cell r="H100" t="str">
            <v>ЗИФ-ШВ 22/0,7 (1140; 660 В, на салазках)-R</v>
          </cell>
          <cell r="I100" t="str">
            <v>ЗИФ-ШВ 22/0,7 (1140; 660 В, на салазках)-R. Компрессорная станция (АРМ18-132)</v>
          </cell>
          <cell r="J100" t="str">
            <v>Компрессор ЗИФ. Станция воздушно-компрессорная шахтная ЗИФ-ШВ 22/0,7 (1140; 660 В, на салазках)-R</v>
          </cell>
          <cell r="K100" t="str">
            <v>Компрессор ЗИФ 132 кВт, 22 м3/мин, 7 бар шахтный, РВ. ЗИФ-ШВ 22/0,7 (1140; 660 В, на салазках)-R</v>
          </cell>
          <cell r="L100">
            <v>22</v>
          </cell>
          <cell r="O100">
            <v>0</v>
          </cell>
          <cell r="P100">
            <v>7</v>
          </cell>
          <cell r="R100">
            <v>132</v>
          </cell>
          <cell r="X100" t="str">
            <v>-5...+35 °С</v>
          </cell>
          <cell r="Y100" t="str">
            <v>2900*1250*1570</v>
          </cell>
          <cell r="Z100" t="str">
            <v>2900</v>
          </cell>
          <cell r="AA100" t="str">
            <v>1250</v>
          </cell>
          <cell r="AB100" t="str">
            <v>1570</v>
          </cell>
          <cell r="AC100">
            <v>2600</v>
          </cell>
          <cell r="AD100" t="str">
            <v>Подземные выработки РВ Ex</v>
          </cell>
          <cell r="AH100">
            <v>85</v>
          </cell>
          <cell r="AI100">
            <v>1000</v>
          </cell>
          <cell r="AJ100" t="str">
            <v>Воздушное</v>
          </cell>
          <cell r="AM100" t="str">
            <v>Воздух</v>
          </cell>
          <cell r="AU100">
            <v>500</v>
          </cell>
          <cell r="AV100" t="str">
            <v>≤80</v>
          </cell>
          <cell r="AW100" t="str">
            <v>Аналоговая</v>
          </cell>
          <cell r="AZ100" t="str">
            <v>На салазках</v>
          </cell>
          <cell r="BA100" t="str">
            <v>прямой</v>
          </cell>
          <cell r="BB100" t="str">
            <v>Электрический</v>
          </cell>
          <cell r="BC100" t="str">
            <v>Винтовой</v>
          </cell>
          <cell r="BD100" t="str">
            <v>Маслозаполненный</v>
          </cell>
          <cell r="BE100" t="str">
            <v>Асинхронный</v>
          </cell>
          <cell r="BF100" t="str">
            <v>Дросселирование на всасывании</v>
          </cell>
          <cell r="BG100" t="str">
            <v>Прямой пуск</v>
          </cell>
          <cell r="BO100" t="str">
            <v>1140; 660 В</v>
          </cell>
          <cell r="BP100" t="str">
            <v>H</v>
          </cell>
          <cell r="BT100" t="str">
            <v>взрывозащита Exd1</v>
          </cell>
          <cell r="CC100" t="str">
            <v>до 60 р.д.</v>
          </cell>
          <cell r="CD100" t="e">
            <v>#N/A</v>
          </cell>
        </row>
        <row r="101">
          <cell r="G101" t="str">
            <v>ЗИФ-00046313</v>
          </cell>
          <cell r="H101" t="str">
            <v>ЗИФ-ШВ 22/0,7 Т (1140; 660 В, на салазках)-R</v>
          </cell>
          <cell r="I101" t="str">
            <v>ЗИФ-ШВ 22/0,7 Т (1140; 660 В, на салазках)-R. Компрессорная станция (АРМ18-132 Т)</v>
          </cell>
          <cell r="J101" t="str">
            <v>Компрессор ЗИФ. Станция воздушно-компрессорная шахтная ЗИФ-ШВ 22/0,7 Т (1140; 660 В, на салазках)-R</v>
          </cell>
          <cell r="K101" t="str">
            <v>Компрессор ЗИФ 132 кВт, 22 м3/мин, 7 бар шахтный, РВ. ЗИФ-ШВ 22/0,7 Т (1140; 660 В, на салазках)-R</v>
          </cell>
          <cell r="L101">
            <v>22</v>
          </cell>
          <cell r="O101">
            <v>0</v>
          </cell>
          <cell r="P101">
            <v>7</v>
          </cell>
          <cell r="R101">
            <v>132</v>
          </cell>
          <cell r="X101" t="str">
            <v>-5...+35 °С</v>
          </cell>
          <cell r="Y101" t="str">
            <v>2900*1250*1570</v>
          </cell>
          <cell r="Z101" t="str">
            <v>2900</v>
          </cell>
          <cell r="AA101" t="str">
            <v>1250</v>
          </cell>
          <cell r="AB101" t="str">
            <v>1570</v>
          </cell>
          <cell r="AC101">
            <v>2600</v>
          </cell>
          <cell r="AD101" t="str">
            <v>Подземные тупиковые выработки РВ Ex</v>
          </cell>
          <cell r="AH101">
            <v>85</v>
          </cell>
          <cell r="AI101">
            <v>1000</v>
          </cell>
          <cell r="AJ101" t="str">
            <v>Воздушное</v>
          </cell>
          <cell r="AM101" t="str">
            <v>Воздух</v>
          </cell>
          <cell r="AU101">
            <v>500</v>
          </cell>
          <cell r="AV101" t="str">
            <v>≤80</v>
          </cell>
          <cell r="AW101" t="str">
            <v>Аналоговая</v>
          </cell>
          <cell r="AZ101" t="str">
            <v>На салазках</v>
          </cell>
          <cell r="BA101" t="str">
            <v>прямой</v>
          </cell>
          <cell r="BB101" t="str">
            <v>Электрический</v>
          </cell>
          <cell r="BC101" t="str">
            <v>Винтовой</v>
          </cell>
          <cell r="BD101" t="str">
            <v>Маслозаполненный</v>
          </cell>
          <cell r="BE101" t="str">
            <v>Асинхронный</v>
          </cell>
          <cell r="BF101" t="str">
            <v>Дросселирование на всасывании</v>
          </cell>
          <cell r="BG101" t="str">
            <v>Прямой пуск</v>
          </cell>
          <cell r="BO101" t="str">
            <v>1140; 660 В</v>
          </cell>
          <cell r="BP101" t="str">
            <v>H</v>
          </cell>
          <cell r="BT101" t="str">
            <v>взрывозащита Exd1</v>
          </cell>
          <cell r="CC101" t="str">
            <v>до 60 р.д.</v>
          </cell>
          <cell r="CD101" t="e">
            <v>#N/A</v>
          </cell>
        </row>
        <row r="102">
          <cell r="G102" t="str">
            <v>ЗИФ-00046314</v>
          </cell>
          <cell r="H102" t="str">
            <v>ЗИФ-ШВ 22/0,7 (660; 380 В, на скатах)-R</v>
          </cell>
          <cell r="I102" t="str">
            <v>ЗИФ-ШВ 22/0,7 (660; 380 В, на скатах)-R. Компрессорная станция (АРМ18-132)</v>
          </cell>
          <cell r="J102" t="str">
            <v>Компрессор ЗИФ. Станция воздушно-компрессорная шахтная ЗИФ-ШВ 22/0,7 (660; 380 В, на скатах)-R</v>
          </cell>
          <cell r="K102" t="str">
            <v>Компрессор ЗИФ 132 кВт, 22 м3/мин, 7 бар шахтный, РВ. ЗИФ-ШВ 22/0,7 (660; 380 В, на скатах)-R</v>
          </cell>
          <cell r="L102">
            <v>22</v>
          </cell>
          <cell r="O102">
            <v>0</v>
          </cell>
          <cell r="P102">
            <v>7</v>
          </cell>
          <cell r="R102">
            <v>132</v>
          </cell>
          <cell r="X102" t="str">
            <v>-5...+35 °С</v>
          </cell>
          <cell r="Y102" t="str">
            <v>2900*1250*1650</v>
          </cell>
          <cell r="Z102" t="str">
            <v>2900</v>
          </cell>
          <cell r="AA102" t="str">
            <v>1250</v>
          </cell>
          <cell r="AB102" t="str">
            <v>1650</v>
          </cell>
          <cell r="AC102">
            <v>2750</v>
          </cell>
          <cell r="AD102" t="str">
            <v>Подземные выработки РВ Ex</v>
          </cell>
          <cell r="AH102">
            <v>85</v>
          </cell>
          <cell r="AI102">
            <v>1000</v>
          </cell>
          <cell r="AJ102" t="str">
            <v>Воздушное</v>
          </cell>
          <cell r="AM102" t="str">
            <v>Воздух</v>
          </cell>
          <cell r="AU102">
            <v>500</v>
          </cell>
          <cell r="AV102" t="str">
            <v>≤80</v>
          </cell>
          <cell r="AW102" t="str">
            <v>Аналоговая</v>
          </cell>
          <cell r="AZ102" t="str">
            <v>На скатах</v>
          </cell>
          <cell r="BA102" t="str">
            <v>прямой</v>
          </cell>
          <cell r="BB102" t="str">
            <v>Электрический</v>
          </cell>
          <cell r="BC102" t="str">
            <v>Винтовой</v>
          </cell>
          <cell r="BD102" t="str">
            <v>Маслозаполненный</v>
          </cell>
          <cell r="BE102" t="str">
            <v>Асинхронный</v>
          </cell>
          <cell r="BF102" t="str">
            <v>Дросселирование на всасывании</v>
          </cell>
          <cell r="BG102" t="str">
            <v>Прямой пуск</v>
          </cell>
          <cell r="BO102" t="str">
            <v>660; 380 В</v>
          </cell>
          <cell r="BP102" t="str">
            <v>H</v>
          </cell>
          <cell r="BT102" t="str">
            <v>взрывозащита Exd1</v>
          </cell>
          <cell r="CC102" t="str">
            <v>до 60 р.д.</v>
          </cell>
          <cell r="CD102" t="e">
            <v>#N/A</v>
          </cell>
        </row>
        <row r="103">
          <cell r="G103" t="str">
            <v>ЗИФ-00046315</v>
          </cell>
          <cell r="H103" t="str">
            <v>ЗИФ-ШВ 22/0,7 Т (660; 380 В, на скатах)-R</v>
          </cell>
          <cell r="I103" t="str">
            <v>ЗИФ-ШВ 22/0,7 Т (660; 380 В, на скатах)-R. Компрессорная станция (АРМ18-132 Т)</v>
          </cell>
          <cell r="J103" t="str">
            <v>Компрессор ЗИФ. Станция воздушно-компрессорная шахтная ЗИФ-ШВ 22/0,7 Т (660; 380 В, на скатах)-R</v>
          </cell>
          <cell r="K103" t="str">
            <v>Компрессор ЗИФ 132 кВт, 22 м3/мин, 7 бар шахтный, РВ. ЗИФ-ШВ 22/0,7 Т (660; 380 В, на скатах)-R</v>
          </cell>
          <cell r="L103">
            <v>22</v>
          </cell>
          <cell r="O103">
            <v>0</v>
          </cell>
          <cell r="P103">
            <v>7</v>
          </cell>
          <cell r="R103">
            <v>132</v>
          </cell>
          <cell r="X103" t="str">
            <v>-5...+35 °С</v>
          </cell>
          <cell r="Y103" t="str">
            <v>2900*1250*1650</v>
          </cell>
          <cell r="Z103" t="str">
            <v>2900</v>
          </cell>
          <cell r="AA103" t="str">
            <v>1250</v>
          </cell>
          <cell r="AB103" t="str">
            <v>1650</v>
          </cell>
          <cell r="AC103">
            <v>2750</v>
          </cell>
          <cell r="AD103" t="str">
            <v>Подземные тупиковые выработки РВ Ex</v>
          </cell>
          <cell r="AH103">
            <v>85</v>
          </cell>
          <cell r="AI103">
            <v>1000</v>
          </cell>
          <cell r="AJ103" t="str">
            <v>Воздушное</v>
          </cell>
          <cell r="AM103" t="str">
            <v>Воздух</v>
          </cell>
          <cell r="AU103">
            <v>500</v>
          </cell>
          <cell r="AV103" t="str">
            <v>≤80</v>
          </cell>
          <cell r="AW103" t="str">
            <v>Аналоговая</v>
          </cell>
          <cell r="AZ103" t="str">
            <v>На скатах</v>
          </cell>
          <cell r="BA103" t="str">
            <v>прямой</v>
          </cell>
          <cell r="BB103" t="str">
            <v>Электрический</v>
          </cell>
          <cell r="BC103" t="str">
            <v>Винтовой</v>
          </cell>
          <cell r="BD103" t="str">
            <v>Маслозаполненный</v>
          </cell>
          <cell r="BE103" t="str">
            <v>Асинхронный</v>
          </cell>
          <cell r="BF103" t="str">
            <v>Дросселирование на всасывании</v>
          </cell>
          <cell r="BG103" t="str">
            <v>Прямой пуск</v>
          </cell>
          <cell r="BO103" t="str">
            <v>660; 380 В</v>
          </cell>
          <cell r="BP103" t="str">
            <v>H</v>
          </cell>
          <cell r="BT103" t="str">
            <v>взрывозащита Exd1</v>
          </cell>
          <cell r="CC103" t="str">
            <v>до 60 р.д.</v>
          </cell>
          <cell r="CD103" t="e">
            <v>#N/A</v>
          </cell>
        </row>
        <row r="104">
          <cell r="G104" t="str">
            <v>ЗИФ-00046316</v>
          </cell>
          <cell r="H104" t="str">
            <v>ЗИФ-ШВ 22/0,7 (1140; 660 В, на скатах)-R</v>
          </cell>
          <cell r="I104" t="str">
            <v>ЗИФ-ШВ 22/0,7 (1140; 660 В, на скатах)-R. Компрессорная станция (АРМ18-132)</v>
          </cell>
          <cell r="J104" t="str">
            <v>Компрессор ЗИФ. Станция воздушно-компрессорная шахтная ЗИФ-ШВ 22/0,7 (1140; 660 В, на скатах)-R</v>
          </cell>
          <cell r="K104" t="str">
            <v>Компрессор ЗИФ 132 кВт, 22 м3/мин, 7 бар шахтный, РВ. ЗИФ-ШВ 22/0,7 (1140; 660 В, на скатах)-R</v>
          </cell>
          <cell r="L104">
            <v>22</v>
          </cell>
          <cell r="O104">
            <v>0</v>
          </cell>
          <cell r="P104">
            <v>7</v>
          </cell>
          <cell r="R104">
            <v>132</v>
          </cell>
          <cell r="X104" t="str">
            <v>-5...+35 °С</v>
          </cell>
          <cell r="Y104" t="str">
            <v>2900*1250*1650</v>
          </cell>
          <cell r="Z104" t="str">
            <v>2900</v>
          </cell>
          <cell r="AA104" t="str">
            <v>1250</v>
          </cell>
          <cell r="AB104" t="str">
            <v>1650</v>
          </cell>
          <cell r="AC104">
            <v>2750</v>
          </cell>
          <cell r="AD104" t="str">
            <v>Подземные выработки РВ Ex</v>
          </cell>
          <cell r="AH104">
            <v>85</v>
          </cell>
          <cell r="AI104">
            <v>1000</v>
          </cell>
          <cell r="AJ104" t="str">
            <v>Воздушное</v>
          </cell>
          <cell r="AM104" t="str">
            <v>Воздух</v>
          </cell>
          <cell r="AU104">
            <v>500</v>
          </cell>
          <cell r="AV104" t="str">
            <v>≤80</v>
          </cell>
          <cell r="AW104" t="str">
            <v>Аналоговая</v>
          </cell>
          <cell r="AZ104" t="str">
            <v>На скатах</v>
          </cell>
          <cell r="BA104" t="str">
            <v>прямой</v>
          </cell>
          <cell r="BB104" t="str">
            <v>Электрический</v>
          </cell>
          <cell r="BC104" t="str">
            <v>Винтовой</v>
          </cell>
          <cell r="BD104" t="str">
            <v>Маслозаполненный</v>
          </cell>
          <cell r="BE104" t="str">
            <v>Асинхронный</v>
          </cell>
          <cell r="BF104" t="str">
            <v>Дросселирование на всасывании</v>
          </cell>
          <cell r="BG104" t="str">
            <v>Прямой пуск</v>
          </cell>
          <cell r="BO104" t="str">
            <v>1140; 660 В</v>
          </cell>
          <cell r="BP104" t="str">
            <v>H</v>
          </cell>
          <cell r="BT104" t="str">
            <v>взрывозащита Exd1</v>
          </cell>
          <cell r="CC104" t="str">
            <v>до 60 р.д.</v>
          </cell>
          <cell r="CD104">
            <v>5201899.4399999995</v>
          </cell>
        </row>
        <row r="105">
          <cell r="G105" t="str">
            <v>ЗИФ-00046317</v>
          </cell>
          <cell r="H105" t="str">
            <v>ЗИФ-ШВ 22/0,7 Т (1140; 660 В, на скатах)-R</v>
          </cell>
          <cell r="I105" t="str">
            <v>ЗИФ-ШВ 22/0,7 Т (1140; 660 В, на скатах)-R. Компрессорная станция (АРМ18-132 Т)</v>
          </cell>
          <cell r="J105" t="str">
            <v>Компрессор ЗИФ. Станция воздушно-компрессорная шахтная ЗИФ-ШВ 22/0,7 Т (1140; 660 В, на скатах)-R</v>
          </cell>
          <cell r="K105" t="str">
            <v>Компрессор ЗИФ 132 кВт, 22 м3/мин, 7 бар шахтный, РВ. ЗИФ-ШВ 22/0,7 Т (1140; 660 В, на скатах)-R</v>
          </cell>
          <cell r="L105">
            <v>22</v>
          </cell>
          <cell r="O105">
            <v>0</v>
          </cell>
          <cell r="P105">
            <v>7</v>
          </cell>
          <cell r="R105">
            <v>132</v>
          </cell>
          <cell r="X105" t="str">
            <v>-5...+35 °С</v>
          </cell>
          <cell r="Y105" t="str">
            <v>2900*1250*1650</v>
          </cell>
          <cell r="Z105" t="str">
            <v>2900</v>
          </cell>
          <cell r="AA105" t="str">
            <v>1250</v>
          </cell>
          <cell r="AB105" t="str">
            <v>1650</v>
          </cell>
          <cell r="AC105">
            <v>2750</v>
          </cell>
          <cell r="AD105" t="str">
            <v>Подземные тупиковые выработки РВ Ex</v>
          </cell>
          <cell r="AH105">
            <v>85</v>
          </cell>
          <cell r="AI105">
            <v>1000</v>
          </cell>
          <cell r="AJ105" t="str">
            <v>Воздушное</v>
          </cell>
          <cell r="AM105" t="str">
            <v>Воздух</v>
          </cell>
          <cell r="AU105">
            <v>500</v>
          </cell>
          <cell r="AV105" t="str">
            <v>≤80</v>
          </cell>
          <cell r="AW105" t="str">
            <v>Аналоговая</v>
          </cell>
          <cell r="AZ105" t="str">
            <v>На скатах</v>
          </cell>
          <cell r="BA105" t="str">
            <v>прямой</v>
          </cell>
          <cell r="BB105" t="str">
            <v>Электрический</v>
          </cell>
          <cell r="BC105" t="str">
            <v>Винтовой</v>
          </cell>
          <cell r="BD105" t="str">
            <v>Маслозаполненный</v>
          </cell>
          <cell r="BE105" t="str">
            <v>Асинхронный</v>
          </cell>
          <cell r="BF105" t="str">
            <v>Дросселирование на всасывании</v>
          </cell>
          <cell r="BG105" t="str">
            <v>Прямой пуск</v>
          </cell>
          <cell r="BO105" t="str">
            <v>1140; 660 В</v>
          </cell>
          <cell r="BP105" t="str">
            <v>H</v>
          </cell>
          <cell r="BT105" t="str">
            <v>взрывозащита Exd1</v>
          </cell>
          <cell r="CC105" t="str">
            <v>до 60 р.д.</v>
          </cell>
          <cell r="CD105" t="e">
            <v>#N/A</v>
          </cell>
        </row>
        <row r="106">
          <cell r="G106" t="str">
            <v>ЗИФ-00046318</v>
          </cell>
          <cell r="H106" t="str">
            <v>ЗИФ-ШВ 22/0,7 (660; 380 В, с устройством подвеса)-R</v>
          </cell>
          <cell r="I106" t="str">
            <v>ЗИФ-ШВ 22/0,7 (660; 380 В, с устр. подвеса)-R. Компрессорная станция (АРМ18-132)</v>
          </cell>
          <cell r="J106" t="str">
            <v>Компрессор ЗИФ. Станция воздушно-компрессорная шахтная ЗИФ-ШВ 22/0,7 (660; 380 В, с устройством подвеса)-R</v>
          </cell>
          <cell r="K106" t="str">
            <v>Компрессор ЗИФ 132 кВт, 22 м3/мин, 7 бар шахтный, РВ. ЗИФ-ШВ 22/0,7 (660; 380 В, с устройством подвеса)-R</v>
          </cell>
          <cell r="L106">
            <v>22</v>
          </cell>
          <cell r="O106">
            <v>0</v>
          </cell>
          <cell r="P106">
            <v>7</v>
          </cell>
          <cell r="R106">
            <v>132</v>
          </cell>
          <cell r="X106" t="str">
            <v>-5...+35 °С</v>
          </cell>
          <cell r="Y106" t="str">
            <v>2900*1250*1395</v>
          </cell>
          <cell r="Z106" t="str">
            <v>2900</v>
          </cell>
          <cell r="AA106" t="str">
            <v>1250</v>
          </cell>
          <cell r="AB106" t="str">
            <v>1395</v>
          </cell>
          <cell r="AC106">
            <v>2490</v>
          </cell>
          <cell r="AD106" t="str">
            <v>Подземные выработки РВ Ex</v>
          </cell>
          <cell r="AH106">
            <v>85</v>
          </cell>
          <cell r="AI106">
            <v>1000</v>
          </cell>
          <cell r="AJ106" t="str">
            <v>Воздушное</v>
          </cell>
          <cell r="AM106" t="str">
            <v>Воздух</v>
          </cell>
          <cell r="AU106">
            <v>500</v>
          </cell>
          <cell r="AV106" t="str">
            <v>≤80</v>
          </cell>
          <cell r="AW106" t="str">
            <v>Аналоговая</v>
          </cell>
          <cell r="AZ106" t="str">
            <v>С устройством подвеса</v>
          </cell>
          <cell r="BA106" t="str">
            <v>прямой</v>
          </cell>
          <cell r="BB106" t="str">
            <v>Электрический</v>
          </cell>
          <cell r="BC106" t="str">
            <v>Винтовой</v>
          </cell>
          <cell r="BD106" t="str">
            <v>Маслозаполненный</v>
          </cell>
          <cell r="BE106" t="str">
            <v>Асинхронный</v>
          </cell>
          <cell r="BF106" t="str">
            <v>Дросселирование на всасывании</v>
          </cell>
          <cell r="BG106" t="str">
            <v>Прямой пуск</v>
          </cell>
          <cell r="BO106" t="str">
            <v>660; 380 В</v>
          </cell>
          <cell r="BP106" t="str">
            <v>H</v>
          </cell>
          <cell r="BT106" t="str">
            <v>взрывозащита Exd1</v>
          </cell>
          <cell r="CC106" t="str">
            <v>до 60 р.д.</v>
          </cell>
          <cell r="CD106" t="e">
            <v>#N/A</v>
          </cell>
        </row>
        <row r="107">
          <cell r="G107" t="str">
            <v>ЗИФ-00046319</v>
          </cell>
          <cell r="H107" t="str">
            <v>ЗИФ-ШВ 22/0,7 Т (660; 380 В, с устройством подвеса)-R</v>
          </cell>
          <cell r="I107" t="str">
            <v>ЗИФ-ШВ 22/0,7 Т (660; 380 В, с устр. подвеса)-R. Компрессорная станция (АРМ18-132 Т)</v>
          </cell>
          <cell r="J107" t="str">
            <v>Компрессор ЗИФ. Станция воздушно-компрессорная шахтная ЗИФ-ШВ 22/0,7 Т (660; 380 В, с устройством подвеса)-R</v>
          </cell>
          <cell r="K107" t="str">
            <v>Компрессор ЗИФ 132 кВт, 22 м3/мин, 7 бар шахтный, РВ. ЗИФ-ШВ 22/0,7 Т (660; 380 В, с устройством подвеса)-R</v>
          </cell>
          <cell r="L107">
            <v>22</v>
          </cell>
          <cell r="O107">
            <v>0</v>
          </cell>
          <cell r="P107">
            <v>7</v>
          </cell>
          <cell r="R107">
            <v>132</v>
          </cell>
          <cell r="X107" t="str">
            <v>-5...+35 °С</v>
          </cell>
          <cell r="Y107" t="str">
            <v>2900*1250*1395</v>
          </cell>
          <cell r="Z107" t="str">
            <v>2900</v>
          </cell>
          <cell r="AA107" t="str">
            <v>1250</v>
          </cell>
          <cell r="AB107" t="str">
            <v>1395</v>
          </cell>
          <cell r="AC107">
            <v>2490</v>
          </cell>
          <cell r="AD107" t="str">
            <v>Подземные тупиковые выработки РВ Ex</v>
          </cell>
          <cell r="AH107">
            <v>85</v>
          </cell>
          <cell r="AI107">
            <v>1000</v>
          </cell>
          <cell r="AJ107" t="str">
            <v>Воздушное</v>
          </cell>
          <cell r="AM107" t="str">
            <v>Воздух</v>
          </cell>
          <cell r="AU107">
            <v>500</v>
          </cell>
          <cell r="AV107" t="str">
            <v>≤80</v>
          </cell>
          <cell r="AW107" t="str">
            <v>Аналоговая</v>
          </cell>
          <cell r="AZ107" t="str">
            <v>С устройством подвеса</v>
          </cell>
          <cell r="BA107" t="str">
            <v>прямой</v>
          </cell>
          <cell r="BB107" t="str">
            <v>Электрический</v>
          </cell>
          <cell r="BC107" t="str">
            <v>Винтовой</v>
          </cell>
          <cell r="BD107" t="str">
            <v>Маслозаполненный</v>
          </cell>
          <cell r="BE107" t="str">
            <v>Асинхронный</v>
          </cell>
          <cell r="BF107" t="str">
            <v>Дросселирование на всасывании</v>
          </cell>
          <cell r="BG107" t="str">
            <v>Прямой пуск</v>
          </cell>
          <cell r="BO107" t="str">
            <v>660; 380 В</v>
          </cell>
          <cell r="BP107" t="str">
            <v>H</v>
          </cell>
          <cell r="BT107" t="str">
            <v>взрывозащита Exd1</v>
          </cell>
          <cell r="CC107" t="str">
            <v>до 60 р.д.</v>
          </cell>
          <cell r="CD107" t="e">
            <v>#N/A</v>
          </cell>
        </row>
        <row r="108">
          <cell r="G108" t="str">
            <v>ЗИФ-00046320</v>
          </cell>
          <cell r="H108" t="str">
            <v>ЗИФ-ШВ 22/0,7 (1140; 660 В, с устройством подвеса)-R</v>
          </cell>
          <cell r="I108" t="str">
            <v>ЗИФ-ШВ 22/0,7 (1140; 660 В, с устр. подвеса)-R. Компрессорная станция (АРМ18-132)</v>
          </cell>
          <cell r="J108" t="str">
            <v>Компрессор ЗИФ. Станция воздушно-компрессорная шахтная ЗИФ-ШВ 22/0,7 (1140; 660 В, с устройством подвеса)-R</v>
          </cell>
          <cell r="K108" t="str">
            <v>Компрессор ЗИФ 132 кВт, 22 м3/мин, 7 бар шахтный, РВ. ЗИФ-ШВ 22/0,7 (1140; 660 В, с устройством подвеса)-R</v>
          </cell>
          <cell r="L108">
            <v>22</v>
          </cell>
          <cell r="O108">
            <v>0</v>
          </cell>
          <cell r="P108">
            <v>7</v>
          </cell>
          <cell r="R108">
            <v>132</v>
          </cell>
          <cell r="X108" t="str">
            <v>-5...+35 °С</v>
          </cell>
          <cell r="Y108" t="str">
            <v>2900*1250*1395</v>
          </cell>
          <cell r="Z108" t="str">
            <v>2900</v>
          </cell>
          <cell r="AA108" t="str">
            <v>1250</v>
          </cell>
          <cell r="AB108" t="str">
            <v>1395</v>
          </cell>
          <cell r="AC108">
            <v>2490</v>
          </cell>
          <cell r="AD108" t="str">
            <v>Подземные выработки РВ Ex</v>
          </cell>
          <cell r="AH108">
            <v>85</v>
          </cell>
          <cell r="AI108">
            <v>1000</v>
          </cell>
          <cell r="AJ108" t="str">
            <v>Воздушное</v>
          </cell>
          <cell r="AM108" t="str">
            <v>Воздух</v>
          </cell>
          <cell r="AU108">
            <v>500</v>
          </cell>
          <cell r="AV108" t="str">
            <v>≤80</v>
          </cell>
          <cell r="AW108" t="str">
            <v>Аналоговая</v>
          </cell>
          <cell r="AZ108" t="str">
            <v>С устройством подвеса</v>
          </cell>
          <cell r="BA108" t="str">
            <v>прямой</v>
          </cell>
          <cell r="BB108" t="str">
            <v>Электрический</v>
          </cell>
          <cell r="BC108" t="str">
            <v>Винтовой</v>
          </cell>
          <cell r="BD108" t="str">
            <v>Маслозаполненный</v>
          </cell>
          <cell r="BE108" t="str">
            <v>Асинхронный</v>
          </cell>
          <cell r="BF108" t="str">
            <v>Дросселирование на всасывании</v>
          </cell>
          <cell r="BG108" t="str">
            <v>Прямой пуск</v>
          </cell>
          <cell r="BO108" t="str">
            <v>1140; 660 В</v>
          </cell>
          <cell r="BP108" t="str">
            <v>H</v>
          </cell>
          <cell r="BT108" t="str">
            <v>взрывозащита Exd1</v>
          </cell>
          <cell r="CC108" t="str">
            <v>до 60 р.д.</v>
          </cell>
          <cell r="CD108" t="e">
            <v>#N/A</v>
          </cell>
        </row>
        <row r="109">
          <cell r="G109" t="str">
            <v>ЗИФ-00046321</v>
          </cell>
          <cell r="H109" t="str">
            <v>ЗИФ-ШВ 22/0,7 Т (1140; 660 В, с устройством подвеса)-R</v>
          </cell>
          <cell r="I109" t="str">
            <v>ЗИФ-ШВ 22/0,7 Т (1140; 660 В, с устр. подвеса)-R. Компрессорная станция (АРМ18-132 Т)</v>
          </cell>
          <cell r="J109" t="str">
            <v>Компрессор ЗИФ. Станция воздушно-компрессорная шахтная ЗИФ-ШВ 22/0,7 Т (1140; 660 В, с устройством подвеса)-R</v>
          </cell>
          <cell r="K109" t="str">
            <v>Компрессор ЗИФ 132 кВт, 22 м3/мин, 7 бар шахтный, РВ. ЗИФ-ШВ 22/0,7 Т (1140; 660 В, с устройством подвеса)-R</v>
          </cell>
          <cell r="L109">
            <v>22</v>
          </cell>
          <cell r="O109">
            <v>0</v>
          </cell>
          <cell r="P109">
            <v>7</v>
          </cell>
          <cell r="R109">
            <v>132</v>
          </cell>
          <cell r="X109" t="str">
            <v>-5...+35 °С</v>
          </cell>
          <cell r="Y109" t="str">
            <v>2900*1250*1395</v>
          </cell>
          <cell r="Z109" t="str">
            <v>2900</v>
          </cell>
          <cell r="AA109" t="str">
            <v>1250</v>
          </cell>
          <cell r="AB109" t="str">
            <v>1395</v>
          </cell>
          <cell r="AC109">
            <v>2490</v>
          </cell>
          <cell r="AD109" t="str">
            <v>Подземные тупиковые выработки РВ Ex</v>
          </cell>
          <cell r="AH109">
            <v>85</v>
          </cell>
          <cell r="AI109">
            <v>1000</v>
          </cell>
          <cell r="AJ109" t="str">
            <v>Воздушное</v>
          </cell>
          <cell r="AM109" t="str">
            <v>Воздух</v>
          </cell>
          <cell r="AU109">
            <v>500</v>
          </cell>
          <cell r="AV109" t="str">
            <v>≤80</v>
          </cell>
          <cell r="AW109" t="str">
            <v>Аналоговая</v>
          </cell>
          <cell r="AZ109" t="str">
            <v>С устройством подвеса</v>
          </cell>
          <cell r="BA109" t="str">
            <v>прямой</v>
          </cell>
          <cell r="BB109" t="str">
            <v>Электрический</v>
          </cell>
          <cell r="BC109" t="str">
            <v>Винтовой</v>
          </cell>
          <cell r="BD109" t="str">
            <v>Маслозаполненный</v>
          </cell>
          <cell r="BE109" t="str">
            <v>Асинхронный</v>
          </cell>
          <cell r="BF109" t="str">
            <v>Дросселирование на всасывании</v>
          </cell>
          <cell r="BG109" t="str">
            <v>Прямой пуск</v>
          </cell>
          <cell r="BO109" t="str">
            <v>1140; 660 В</v>
          </cell>
          <cell r="BP109" t="str">
            <v>H</v>
          </cell>
          <cell r="BT109" t="str">
            <v>взрывозащита Exd1</v>
          </cell>
          <cell r="CC109" t="str">
            <v>до 60 р.д.</v>
          </cell>
          <cell r="CD109" t="e">
            <v>#N/A</v>
          </cell>
        </row>
        <row r="110">
          <cell r="G110" t="str">
            <v>ЗИФ-00046322</v>
          </cell>
          <cell r="H110" t="str">
            <v>ЗИФ-ШВ 25/0,7 (660; 380 В, на салазках)-R</v>
          </cell>
          <cell r="I110" t="str">
            <v>ЗИФ-ШВ 25/0,7 (660; 380 В, на салазках)-R. Компрессорная станция (АРМ18-160)</v>
          </cell>
          <cell r="J110" t="str">
            <v>Компрессор ЗИФ. Станция воздушно-компрессорная шахтная ЗИФ-ШВ 25/0,7 (660; 380 В, на салазках)-R</v>
          </cell>
          <cell r="K110" t="str">
            <v>Компрессор ЗИФ 160 кВт, 25 м3/мин, 7 бар шахтный, РВ. ЗИФ-ШВ 25/0,7 (660; 380 В, на салазках)-R</v>
          </cell>
          <cell r="L110">
            <v>25</v>
          </cell>
          <cell r="O110">
            <v>0</v>
          </cell>
          <cell r="P110">
            <v>7</v>
          </cell>
          <cell r="R110">
            <v>160</v>
          </cell>
          <cell r="X110" t="str">
            <v>-5...+35 °С</v>
          </cell>
          <cell r="Y110" t="str">
            <v>3080*1475*1975</v>
          </cell>
          <cell r="Z110" t="str">
            <v>3080</v>
          </cell>
          <cell r="AA110" t="str">
            <v>1475</v>
          </cell>
          <cell r="AB110" t="str">
            <v>1975</v>
          </cell>
          <cell r="AC110">
            <v>4800</v>
          </cell>
          <cell r="AD110" t="str">
            <v>Подземные выработки РВ Ex</v>
          </cell>
          <cell r="AH110">
            <v>85</v>
          </cell>
          <cell r="AI110">
            <v>1000</v>
          </cell>
          <cell r="AJ110" t="str">
            <v>Воздушное</v>
          </cell>
          <cell r="AM110" t="str">
            <v>Воздух</v>
          </cell>
          <cell r="AU110">
            <v>533</v>
          </cell>
          <cell r="AV110" t="str">
            <v>≤80</v>
          </cell>
          <cell r="AW110" t="str">
            <v>Аналоговая</v>
          </cell>
          <cell r="AZ110" t="str">
            <v>На салазках</v>
          </cell>
          <cell r="BA110" t="str">
            <v>прямой</v>
          </cell>
          <cell r="BB110" t="str">
            <v>Электрический</v>
          </cell>
          <cell r="BC110" t="str">
            <v>Винтовой</v>
          </cell>
          <cell r="BD110" t="str">
            <v>Маслозаполненный</v>
          </cell>
          <cell r="BE110" t="str">
            <v>Асинхронный</v>
          </cell>
          <cell r="BF110" t="str">
            <v>Дросселирование на всасывании</v>
          </cell>
          <cell r="BG110" t="str">
            <v>Прямой пуск</v>
          </cell>
          <cell r="BO110" t="str">
            <v>660; 380 В</v>
          </cell>
          <cell r="BP110" t="str">
            <v>H</v>
          </cell>
          <cell r="BT110" t="str">
            <v>взрывозащита Exd1</v>
          </cell>
          <cell r="CC110" t="str">
            <v>до 60 р.д.</v>
          </cell>
          <cell r="CD110" t="e">
            <v>#N/A</v>
          </cell>
        </row>
        <row r="111">
          <cell r="G111" t="str">
            <v>ЗИФ-00046323</v>
          </cell>
          <cell r="H111" t="str">
            <v>ЗИФ-ШВ 25/0,7 Т (660; 380 В, на салазках)-R</v>
          </cell>
          <cell r="I111" t="str">
            <v>ЗИФ-ШВ 25/0,7 Т (660; 380 В, на салазках)-R. Компрессорная станция (АРМ18-160 Т)</v>
          </cell>
          <cell r="J111" t="str">
            <v>Компрессор ЗИФ. Станция воздушно-компрессорная шахтная ЗИФ-ШВ 25/0,7 Т (660; 380 В, на салазках)-R</v>
          </cell>
          <cell r="K111" t="str">
            <v>Компрессор ЗИФ 160 кВт, 25 м3/мин, 7 бар шахтный, РВ. ЗИФ-ШВ 25/0,7 Т (660; 380 В, на салазках)-R</v>
          </cell>
          <cell r="L111">
            <v>25</v>
          </cell>
          <cell r="O111">
            <v>0</v>
          </cell>
          <cell r="P111">
            <v>7</v>
          </cell>
          <cell r="R111">
            <v>160</v>
          </cell>
          <cell r="X111" t="str">
            <v>-5...+35 °С</v>
          </cell>
          <cell r="Y111" t="str">
            <v>3080*1475*1975</v>
          </cell>
          <cell r="Z111" t="str">
            <v>3080</v>
          </cell>
          <cell r="AA111" t="str">
            <v>1475</v>
          </cell>
          <cell r="AB111" t="str">
            <v>1975</v>
          </cell>
          <cell r="AC111">
            <v>4800</v>
          </cell>
          <cell r="AD111" t="str">
            <v>Подземные тупиковые выработки РВ Ex</v>
          </cell>
          <cell r="AH111">
            <v>85</v>
          </cell>
          <cell r="AI111">
            <v>1000</v>
          </cell>
          <cell r="AJ111" t="str">
            <v>Воздушное</v>
          </cell>
          <cell r="AM111" t="str">
            <v>Воздух</v>
          </cell>
          <cell r="AU111">
            <v>533</v>
          </cell>
          <cell r="AV111" t="str">
            <v>≤80</v>
          </cell>
          <cell r="AW111" t="str">
            <v>Аналоговая</v>
          </cell>
          <cell r="AZ111" t="str">
            <v>На салазках</v>
          </cell>
          <cell r="BA111" t="str">
            <v>прямой</v>
          </cell>
          <cell r="BB111" t="str">
            <v>Электрический</v>
          </cell>
          <cell r="BC111" t="str">
            <v>Винтовой</v>
          </cell>
          <cell r="BD111" t="str">
            <v>Маслозаполненный</v>
          </cell>
          <cell r="BE111" t="str">
            <v>Асинхронный</v>
          </cell>
          <cell r="BF111" t="str">
            <v>Дросселирование на всасывании</v>
          </cell>
          <cell r="BG111" t="str">
            <v>Прямой пуск</v>
          </cell>
          <cell r="BO111" t="str">
            <v>660; 380 В</v>
          </cell>
          <cell r="BP111" t="str">
            <v>H</v>
          </cell>
          <cell r="BT111" t="str">
            <v>взрывозащита Exd1</v>
          </cell>
          <cell r="CC111" t="str">
            <v>до 60 р.д.</v>
          </cell>
          <cell r="CD111" t="e">
            <v>#N/A</v>
          </cell>
        </row>
        <row r="112">
          <cell r="G112" t="str">
            <v>ЗИФ-00046324</v>
          </cell>
          <cell r="H112" t="str">
            <v>ЗИФ-ШВ 25/0,7 (1140; 660 В, на салазках)-R</v>
          </cell>
          <cell r="I112" t="str">
            <v>ЗИФ-ШВ 25/0,7 (1140; 660 В, на салазках)-R. Компрессорная станция (АРМ18-160)</v>
          </cell>
          <cell r="J112" t="str">
            <v>Компрессор ЗИФ. Станция воздушно-компрессорная шахтная ЗИФ-ШВ 25/0,7 (1140; 660 В, на салазках)-R</v>
          </cell>
          <cell r="K112" t="str">
            <v>Компрессор ЗИФ 160 кВт, 25 м3/мин, 7 бар шахтный, РВ. ЗИФ-ШВ 25/0,7 (1140; 660 В, на салазках)-R</v>
          </cell>
          <cell r="L112">
            <v>25</v>
          </cell>
          <cell r="O112">
            <v>0</v>
          </cell>
          <cell r="P112">
            <v>7</v>
          </cell>
          <cell r="R112">
            <v>160</v>
          </cell>
          <cell r="X112" t="str">
            <v>-5...+35 °С</v>
          </cell>
          <cell r="Y112" t="str">
            <v>3080*1475*1975</v>
          </cell>
          <cell r="Z112" t="str">
            <v>3080</v>
          </cell>
          <cell r="AA112" t="str">
            <v>1475</v>
          </cell>
          <cell r="AB112" t="str">
            <v>1975</v>
          </cell>
          <cell r="AC112">
            <v>4800</v>
          </cell>
          <cell r="AD112" t="str">
            <v>Подземные выработки РВ Ex</v>
          </cell>
          <cell r="AH112">
            <v>85</v>
          </cell>
          <cell r="AI112">
            <v>1000</v>
          </cell>
          <cell r="AJ112" t="str">
            <v>Воздушное</v>
          </cell>
          <cell r="AM112" t="str">
            <v>Воздух</v>
          </cell>
          <cell r="AU112">
            <v>533</v>
          </cell>
          <cell r="AV112" t="str">
            <v>≤80</v>
          </cell>
          <cell r="AW112" t="str">
            <v>Аналоговая</v>
          </cell>
          <cell r="AZ112" t="str">
            <v>На салазках</v>
          </cell>
          <cell r="BA112" t="str">
            <v>прямой</v>
          </cell>
          <cell r="BB112" t="str">
            <v>Электрический</v>
          </cell>
          <cell r="BC112" t="str">
            <v>Винтовой</v>
          </cell>
          <cell r="BD112" t="str">
            <v>Маслозаполненный</v>
          </cell>
          <cell r="BE112" t="str">
            <v>Асинхронный</v>
          </cell>
          <cell r="BF112" t="str">
            <v>Дросселирование на всасывании</v>
          </cell>
          <cell r="BG112" t="str">
            <v>Прямой пуск</v>
          </cell>
          <cell r="BO112" t="str">
            <v>1140; 660 В</v>
          </cell>
          <cell r="BP112" t="str">
            <v>H</v>
          </cell>
          <cell r="BT112" t="str">
            <v>взрывозащита Exd1</v>
          </cell>
          <cell r="CC112" t="str">
            <v>до 60 р.д.</v>
          </cell>
          <cell r="CD112" t="e">
            <v>#N/A</v>
          </cell>
        </row>
        <row r="113">
          <cell r="G113" t="str">
            <v>ЗИФ-00046325</v>
          </cell>
          <cell r="H113" t="str">
            <v>ЗИФ-ШВ 25/0,7 Т (1140; 660 В, на салазках)-R</v>
          </cell>
          <cell r="I113" t="str">
            <v>ЗИФ-ШВ 25/0,7 Т (1140; 660 В, на салазках)-R. Компрессорная станция (АРМ18-160 Т)</v>
          </cell>
          <cell r="J113" t="str">
            <v>Компрессор ЗИФ. Станция воздушно-компрессорная шахтная ЗИФ-ШВ 25/0,7 Т (1140; 660 В, на салазках)-R</v>
          </cell>
          <cell r="K113" t="str">
            <v>Компрессор ЗИФ 160 кВт, 25 м3/мин, 7 бар шахтный, РВ. ЗИФ-ШВ 25/0,7 Т (1140; 660 В, на салазках)-R</v>
          </cell>
          <cell r="L113">
            <v>25</v>
          </cell>
          <cell r="O113">
            <v>0</v>
          </cell>
          <cell r="P113">
            <v>7</v>
          </cell>
          <cell r="R113">
            <v>160</v>
          </cell>
          <cell r="X113" t="str">
            <v>-5...+35 °С</v>
          </cell>
          <cell r="Y113" t="str">
            <v>3080*1475*1975</v>
          </cell>
          <cell r="Z113" t="str">
            <v>3080</v>
          </cell>
          <cell r="AA113" t="str">
            <v>1475</v>
          </cell>
          <cell r="AB113" t="str">
            <v>1975</v>
          </cell>
          <cell r="AC113">
            <v>4800</v>
          </cell>
          <cell r="AD113" t="str">
            <v>Подземные тупиковые выработки РВ Ex</v>
          </cell>
          <cell r="AH113">
            <v>85</v>
          </cell>
          <cell r="AI113">
            <v>1000</v>
          </cell>
          <cell r="AJ113" t="str">
            <v>Воздушное</v>
          </cell>
          <cell r="AM113" t="str">
            <v>Воздух</v>
          </cell>
          <cell r="AU113">
            <v>533</v>
          </cell>
          <cell r="AV113" t="str">
            <v>≤80</v>
          </cell>
          <cell r="AW113" t="str">
            <v>Аналоговая</v>
          </cell>
          <cell r="AZ113" t="str">
            <v>На салазках</v>
          </cell>
          <cell r="BA113" t="str">
            <v>прямой</v>
          </cell>
          <cell r="BB113" t="str">
            <v>Электрический</v>
          </cell>
          <cell r="BC113" t="str">
            <v>Винтовой</v>
          </cell>
          <cell r="BD113" t="str">
            <v>Маслозаполненный</v>
          </cell>
          <cell r="BE113" t="str">
            <v>Асинхронный</v>
          </cell>
          <cell r="BF113" t="str">
            <v>Дросселирование на всасывании</v>
          </cell>
          <cell r="BG113" t="str">
            <v>Прямой пуск</v>
          </cell>
          <cell r="BO113" t="str">
            <v>1140; 660 В</v>
          </cell>
          <cell r="BP113" t="str">
            <v>H</v>
          </cell>
          <cell r="BT113" t="str">
            <v>взрывозащита Exd1</v>
          </cell>
          <cell r="CC113" t="str">
            <v>до 60 р.д.</v>
          </cell>
          <cell r="CD113" t="e">
            <v>#N/A</v>
          </cell>
        </row>
        <row r="114">
          <cell r="G114" t="str">
            <v>ЗИФ-00046326</v>
          </cell>
          <cell r="H114" t="str">
            <v>ЗИФ-ШВ 25/0,7 (660; 380 В, на скатах)-R</v>
          </cell>
          <cell r="I114" t="str">
            <v>ЗИФ-ШВ 25/0,7 (660; 380 В, на скатах)-R. Компрессорная станция (АРМ18-160)</v>
          </cell>
          <cell r="J114" t="str">
            <v>Компрессор ЗИФ. Станция воздушно-компрессорная шахтная ЗИФ-ШВ 25/0,7 (660; 380 В, на скатах)-R</v>
          </cell>
          <cell r="K114" t="str">
            <v>Компрессор ЗИФ 160 кВт, 25 м3/мин, 7 бар шахтный, РВ. ЗИФ-ШВ 25/0,7 (660; 380 В, на скатах)-R</v>
          </cell>
          <cell r="L114">
            <v>25</v>
          </cell>
          <cell r="O114">
            <v>0</v>
          </cell>
          <cell r="P114">
            <v>7</v>
          </cell>
          <cell r="R114">
            <v>160</v>
          </cell>
          <cell r="X114" t="str">
            <v>-5...+35 °С</v>
          </cell>
          <cell r="Y114" t="str">
            <v>3080*1475*2200</v>
          </cell>
          <cell r="Z114" t="str">
            <v>3080</v>
          </cell>
          <cell r="AA114" t="str">
            <v>1475</v>
          </cell>
          <cell r="AB114" t="str">
            <v>2200</v>
          </cell>
          <cell r="AC114">
            <v>5100</v>
          </cell>
          <cell r="AD114" t="str">
            <v>Подземные выработки РВ Ex</v>
          </cell>
          <cell r="AH114">
            <v>85</v>
          </cell>
          <cell r="AI114">
            <v>1000</v>
          </cell>
          <cell r="AJ114" t="str">
            <v>Воздушное</v>
          </cell>
          <cell r="AM114" t="str">
            <v>Воздух</v>
          </cell>
          <cell r="AU114">
            <v>533</v>
          </cell>
          <cell r="AV114" t="str">
            <v>≤80</v>
          </cell>
          <cell r="AW114" t="str">
            <v>Аналоговая</v>
          </cell>
          <cell r="AZ114" t="str">
            <v>На скатах</v>
          </cell>
          <cell r="BA114" t="str">
            <v>прямой</v>
          </cell>
          <cell r="BB114" t="str">
            <v>Электрический</v>
          </cell>
          <cell r="BC114" t="str">
            <v>Винтовой</v>
          </cell>
          <cell r="BD114" t="str">
            <v>Маслозаполненный</v>
          </cell>
          <cell r="BE114" t="str">
            <v>Асинхронный</v>
          </cell>
          <cell r="BF114" t="str">
            <v>Дросселирование на всасывании</v>
          </cell>
          <cell r="BG114" t="str">
            <v>Прямой пуск</v>
          </cell>
          <cell r="BO114" t="str">
            <v>660; 380 В</v>
          </cell>
          <cell r="BP114" t="str">
            <v>H</v>
          </cell>
          <cell r="BT114" t="str">
            <v>взрывозащита Exd1</v>
          </cell>
          <cell r="CC114" t="str">
            <v>до 60 р.д.</v>
          </cell>
          <cell r="CD114" t="e">
            <v>#N/A</v>
          </cell>
        </row>
        <row r="115">
          <cell r="G115" t="str">
            <v>ЗИФ-00046327</v>
          </cell>
          <cell r="H115" t="str">
            <v>ЗИФ-ШВ 25/0,7 Т (660; 380 В, на скатах)-R</v>
          </cell>
          <cell r="I115" t="str">
            <v>ЗИФ-ШВ 25/0,7 Т (660; 380 В, на скатах)-R. Компрессорная станция (АРМ18-160 Т)</v>
          </cell>
          <cell r="J115" t="str">
            <v>Компрессор ЗИФ. Станция воздушно-компрессорная шахтная ЗИФ-ШВ 25/0,7 Т (660; 380 В, на скатах)-R</v>
          </cell>
          <cell r="K115" t="str">
            <v>Компрессор ЗИФ 160 кВт, 25 м3/мин, 7 бар шахтный, РВ. ЗИФ-ШВ 25/0,7 Т (660; 380 В, на скатах)-R</v>
          </cell>
          <cell r="L115">
            <v>25</v>
          </cell>
          <cell r="O115">
            <v>0</v>
          </cell>
          <cell r="P115">
            <v>7</v>
          </cell>
          <cell r="R115">
            <v>160</v>
          </cell>
          <cell r="X115" t="str">
            <v>-5...+35 °С</v>
          </cell>
          <cell r="Y115" t="str">
            <v>3080*1475*2200</v>
          </cell>
          <cell r="Z115" t="str">
            <v>3080</v>
          </cell>
          <cell r="AA115" t="str">
            <v>1475</v>
          </cell>
          <cell r="AB115" t="str">
            <v>2200</v>
          </cell>
          <cell r="AC115">
            <v>5100</v>
          </cell>
          <cell r="AD115" t="str">
            <v>Подземные тупиковые выработки РВ Ex</v>
          </cell>
          <cell r="AH115">
            <v>85</v>
          </cell>
          <cell r="AI115">
            <v>1000</v>
          </cell>
          <cell r="AJ115" t="str">
            <v>Воздушное</v>
          </cell>
          <cell r="AM115" t="str">
            <v>Воздух</v>
          </cell>
          <cell r="AU115">
            <v>533</v>
          </cell>
          <cell r="AV115" t="str">
            <v>≤80</v>
          </cell>
          <cell r="AW115" t="str">
            <v>Аналоговая</v>
          </cell>
          <cell r="AZ115" t="str">
            <v>На скатах</v>
          </cell>
          <cell r="BA115" t="str">
            <v>прямой</v>
          </cell>
          <cell r="BB115" t="str">
            <v>Электрический</v>
          </cell>
          <cell r="BC115" t="str">
            <v>Винтовой</v>
          </cell>
          <cell r="BD115" t="str">
            <v>Маслозаполненный</v>
          </cell>
          <cell r="BE115" t="str">
            <v>Асинхронный</v>
          </cell>
          <cell r="BF115" t="str">
            <v>Дросселирование на всасывании</v>
          </cell>
          <cell r="BG115" t="str">
            <v>Прямой пуск</v>
          </cell>
          <cell r="BO115" t="str">
            <v>660; 380 В</v>
          </cell>
          <cell r="BP115" t="str">
            <v>H</v>
          </cell>
          <cell r="BT115" t="str">
            <v>взрывозащита Exd1</v>
          </cell>
          <cell r="CC115" t="str">
            <v>до 60 р.д.</v>
          </cell>
          <cell r="CD115" t="e">
            <v>#N/A</v>
          </cell>
        </row>
        <row r="116">
          <cell r="G116" t="str">
            <v>ЗИФ-00046328</v>
          </cell>
          <cell r="H116" t="str">
            <v>ЗИФ-ШВ 25/0,7 (1140; 660 В, на скатах)-R</v>
          </cell>
          <cell r="I116" t="str">
            <v>ЗИФ-ШВ 25/0,7 (1140; 660 В, на скатах)-R. Компрессорная станция (АРМ18-160)</v>
          </cell>
          <cell r="J116" t="str">
            <v>Компрессор ЗИФ. Станция воздушно-компрессорная шахтная ЗИФ-ШВ 25/0,7 (1140; 660 В, на скатах)-R</v>
          </cell>
          <cell r="K116" t="str">
            <v>Компрессор ЗИФ 160 кВт, 25 м3/мин, 7 бар шахтный, РВ. ЗИФ-ШВ 25/0,7 (1140; 660 В, на скатах)-R</v>
          </cell>
          <cell r="L116">
            <v>25</v>
          </cell>
          <cell r="O116">
            <v>0</v>
          </cell>
          <cell r="P116">
            <v>7</v>
          </cell>
          <cell r="R116">
            <v>160</v>
          </cell>
          <cell r="X116" t="str">
            <v>-5...+35 °С</v>
          </cell>
          <cell r="Y116" t="str">
            <v>3080*1475*2200</v>
          </cell>
          <cell r="Z116" t="str">
            <v>3080</v>
          </cell>
          <cell r="AA116" t="str">
            <v>1475</v>
          </cell>
          <cell r="AB116" t="str">
            <v>2200</v>
          </cell>
          <cell r="AC116">
            <v>5100</v>
          </cell>
          <cell r="AD116" t="str">
            <v>Подземные выработки РВ Ex</v>
          </cell>
          <cell r="AH116">
            <v>85</v>
          </cell>
          <cell r="AI116">
            <v>1000</v>
          </cell>
          <cell r="AJ116" t="str">
            <v>Воздушное</v>
          </cell>
          <cell r="AM116" t="str">
            <v>Воздух</v>
          </cell>
          <cell r="AU116">
            <v>533</v>
          </cell>
          <cell r="AV116" t="str">
            <v>≤80</v>
          </cell>
          <cell r="AW116" t="str">
            <v>Аналоговая</v>
          </cell>
          <cell r="AZ116" t="str">
            <v>На скатах</v>
          </cell>
          <cell r="BA116" t="str">
            <v>прямой</v>
          </cell>
          <cell r="BB116" t="str">
            <v>Электрический</v>
          </cell>
          <cell r="BC116" t="str">
            <v>Винтовой</v>
          </cell>
          <cell r="BD116" t="str">
            <v>Маслозаполненный</v>
          </cell>
          <cell r="BE116" t="str">
            <v>Асинхронный</v>
          </cell>
          <cell r="BF116" t="str">
            <v>Дросселирование на всасывании</v>
          </cell>
          <cell r="BG116" t="str">
            <v>Прямой пуск</v>
          </cell>
          <cell r="BO116" t="str">
            <v>1140; 660 В</v>
          </cell>
          <cell r="BP116" t="str">
            <v>H</v>
          </cell>
          <cell r="BT116" t="str">
            <v>взрывозащита Exd1</v>
          </cell>
          <cell r="CC116" t="str">
            <v>до 60 р.д.</v>
          </cell>
          <cell r="CD116" t="e">
            <v>#N/A</v>
          </cell>
        </row>
        <row r="117">
          <cell r="G117" t="str">
            <v>ЗИФ-00046329</v>
          </cell>
          <cell r="H117" t="str">
            <v>ЗИФ-ШВ 25/0,7 Т (1140; 660 В, на скатах)-R</v>
          </cell>
          <cell r="I117" t="str">
            <v>ЗИФ-ШВ 25/0,7 Т (1140; 660 В, на скатах)-R. Компрессорная станция (АРМ18-160 Т)</v>
          </cell>
          <cell r="J117" t="str">
            <v>Компрессор ЗИФ. Станция воздушно-компрессорная шахтная ЗИФ-ШВ 25/0,7 Т (1140; 660 В, на скатах)-R</v>
          </cell>
          <cell r="K117" t="str">
            <v>Компрессор ЗИФ 160 кВт, 25 м3/мин, 7 бар шахтный, РВ. ЗИФ-ШВ 25/0,7 Т (1140; 660 В, на скатах)-R</v>
          </cell>
          <cell r="L117">
            <v>25</v>
          </cell>
          <cell r="O117">
            <v>0</v>
          </cell>
          <cell r="P117">
            <v>7</v>
          </cell>
          <cell r="R117">
            <v>160</v>
          </cell>
          <cell r="X117" t="str">
            <v>-5...+35 °С</v>
          </cell>
          <cell r="Y117" t="str">
            <v>3080*1475*2200</v>
          </cell>
          <cell r="Z117" t="str">
            <v>3080</v>
          </cell>
          <cell r="AA117" t="str">
            <v>1475</v>
          </cell>
          <cell r="AB117" t="str">
            <v>2200</v>
          </cell>
          <cell r="AC117">
            <v>5100</v>
          </cell>
          <cell r="AD117" t="str">
            <v>Подземные тупиковые выработки РВ Ex</v>
          </cell>
          <cell r="AH117">
            <v>85</v>
          </cell>
          <cell r="AI117">
            <v>1000</v>
          </cell>
          <cell r="AJ117" t="str">
            <v>Воздушное</v>
          </cell>
          <cell r="AM117" t="str">
            <v>Воздух</v>
          </cell>
          <cell r="AU117">
            <v>533</v>
          </cell>
          <cell r="AV117" t="str">
            <v>≤80</v>
          </cell>
          <cell r="AW117" t="str">
            <v>Аналоговая</v>
          </cell>
          <cell r="AZ117" t="str">
            <v>На скатах</v>
          </cell>
          <cell r="BA117" t="str">
            <v>прямой</v>
          </cell>
          <cell r="BB117" t="str">
            <v>Электрический</v>
          </cell>
          <cell r="BC117" t="str">
            <v>Винтовой</v>
          </cell>
          <cell r="BD117" t="str">
            <v>Маслозаполненный</v>
          </cell>
          <cell r="BE117" t="str">
            <v>Асинхронный</v>
          </cell>
          <cell r="BF117" t="str">
            <v>Дросселирование на всасывании</v>
          </cell>
          <cell r="BG117" t="str">
            <v>Прямой пуск</v>
          </cell>
          <cell r="BO117" t="str">
            <v>1140; 660 В</v>
          </cell>
          <cell r="BP117" t="str">
            <v>H</v>
          </cell>
          <cell r="BT117" t="str">
            <v>взрывозащита Exd1</v>
          </cell>
          <cell r="CC117" t="str">
            <v>до 60 р.д.</v>
          </cell>
          <cell r="CD117" t="e">
            <v>#N/A</v>
          </cell>
        </row>
        <row r="118">
          <cell r="G118" t="str">
            <v>ЗИФ-00046330</v>
          </cell>
          <cell r="H118" t="str">
            <v>ЗИФ-ШВ 25/0,7 (660; 380 В, с устройством подвеса)-R</v>
          </cell>
          <cell r="I118" t="str">
            <v>ЗИФ-ШВ 25/0,7 (660; 380 В, с устр. подвеса)-R. Компрессорная станция (АРМ18-160)</v>
          </cell>
          <cell r="J118" t="str">
            <v>Компрессор ЗИФ. Станция воздушно-компрессорная шахтная ЗИФ-ШВ 25/0,7 (660; 380 В, с устройством подвеса)-R</v>
          </cell>
          <cell r="K118" t="str">
            <v>Компрессор ЗИФ 160 кВт, 25 м3/мин, 7 бар шахтный, РВ. ЗИФ-ШВ 25/0,7 (660; 380 В, с устройством подвеса)-R</v>
          </cell>
          <cell r="L118">
            <v>25</v>
          </cell>
          <cell r="O118">
            <v>0</v>
          </cell>
          <cell r="P118">
            <v>7</v>
          </cell>
          <cell r="R118">
            <v>160</v>
          </cell>
          <cell r="X118" t="str">
            <v>-5...+35 °С</v>
          </cell>
          <cell r="Y118" t="str">
            <v>3080*1475*1800</v>
          </cell>
          <cell r="Z118" t="str">
            <v>3080</v>
          </cell>
          <cell r="AA118" t="str">
            <v>1475</v>
          </cell>
          <cell r="AB118" t="str">
            <v>1800</v>
          </cell>
          <cell r="AC118">
            <v>4650</v>
          </cell>
          <cell r="AD118" t="str">
            <v>Подземные выработки РВ Ex</v>
          </cell>
          <cell r="AH118">
            <v>85</v>
          </cell>
          <cell r="AI118">
            <v>1000</v>
          </cell>
          <cell r="AJ118" t="str">
            <v>Воздушное</v>
          </cell>
          <cell r="AM118" t="str">
            <v>Воздух</v>
          </cell>
          <cell r="AU118">
            <v>533</v>
          </cell>
          <cell r="AV118" t="str">
            <v>≤80</v>
          </cell>
          <cell r="AW118" t="str">
            <v>Аналоговая</v>
          </cell>
          <cell r="AZ118" t="str">
            <v>С устройством подвеса</v>
          </cell>
          <cell r="BA118" t="str">
            <v>прямой</v>
          </cell>
          <cell r="BB118" t="str">
            <v>Электрический</v>
          </cell>
          <cell r="BC118" t="str">
            <v>Винтовой</v>
          </cell>
          <cell r="BD118" t="str">
            <v>Маслозаполненный</v>
          </cell>
          <cell r="BE118" t="str">
            <v>Асинхронный</v>
          </cell>
          <cell r="BF118" t="str">
            <v>Дросселирование на всасывании</v>
          </cell>
          <cell r="BG118" t="str">
            <v>Прямой пуск</v>
          </cell>
          <cell r="BO118" t="str">
            <v>660; 380 В</v>
          </cell>
          <cell r="BP118" t="str">
            <v>H</v>
          </cell>
          <cell r="BT118" t="str">
            <v>взрывозащита Exd1</v>
          </cell>
          <cell r="CC118" t="str">
            <v>до 60 р.д.</v>
          </cell>
          <cell r="CD118" t="e">
            <v>#N/A</v>
          </cell>
        </row>
        <row r="119">
          <cell r="G119" t="str">
            <v>ЗИФ-00046331</v>
          </cell>
          <cell r="H119" t="str">
            <v>ЗИФ-ШВ 25/0,7 Т (660; 380 В, с устройством подвеса)-R</v>
          </cell>
          <cell r="I119" t="str">
            <v>ЗИФ-ШВ 25/0,7 Т (660; 380 В, с устр. подвеса)-R. Компрессорная станция (АРМ18-160 Т)</v>
          </cell>
          <cell r="J119" t="str">
            <v>Компрессор ЗИФ. Станция воздушно-компрессорная шахтная ЗИФ-ШВ 25/0,7 Т (660; 380 В, с устройством подвеса)-R</v>
          </cell>
          <cell r="K119" t="str">
            <v>Компрессор ЗИФ 160 кВт, 25 м3/мин, 7 бар шахтный, РВ. ЗИФ-ШВ 25/0,7 Т (660; 380 В, с устройством подвеса)-R</v>
          </cell>
          <cell r="L119">
            <v>25</v>
          </cell>
          <cell r="O119">
            <v>0</v>
          </cell>
          <cell r="P119">
            <v>7</v>
          </cell>
          <cell r="R119">
            <v>160</v>
          </cell>
          <cell r="X119" t="str">
            <v>-5...+35 °С</v>
          </cell>
          <cell r="Y119" t="str">
            <v>3080*1475*1800</v>
          </cell>
          <cell r="Z119" t="str">
            <v>3080</v>
          </cell>
          <cell r="AA119" t="str">
            <v>1475</v>
          </cell>
          <cell r="AB119" t="str">
            <v>1800</v>
          </cell>
          <cell r="AC119">
            <v>4650</v>
          </cell>
          <cell r="AD119" t="str">
            <v>Подземные тупиковые выработки РВ Ex</v>
          </cell>
          <cell r="AH119">
            <v>85</v>
          </cell>
          <cell r="AI119">
            <v>1000</v>
          </cell>
          <cell r="AJ119" t="str">
            <v>Воздушное</v>
          </cell>
          <cell r="AM119" t="str">
            <v>Воздух</v>
          </cell>
          <cell r="AU119">
            <v>533</v>
          </cell>
          <cell r="AV119" t="str">
            <v>≤80</v>
          </cell>
          <cell r="AW119" t="str">
            <v>Аналоговая</v>
          </cell>
          <cell r="AZ119" t="str">
            <v>С устройством подвеса</v>
          </cell>
          <cell r="BA119" t="str">
            <v>прямой</v>
          </cell>
          <cell r="BB119" t="str">
            <v>Электрический</v>
          </cell>
          <cell r="BC119" t="str">
            <v>Винтовой</v>
          </cell>
          <cell r="BD119" t="str">
            <v>Маслозаполненный</v>
          </cell>
          <cell r="BE119" t="str">
            <v>Асинхронный</v>
          </cell>
          <cell r="BF119" t="str">
            <v>Дросселирование на всасывании</v>
          </cell>
          <cell r="BG119" t="str">
            <v>Прямой пуск</v>
          </cell>
          <cell r="BO119" t="str">
            <v>660; 380 В</v>
          </cell>
          <cell r="BP119" t="str">
            <v>H</v>
          </cell>
          <cell r="BT119" t="str">
            <v>взрывозащита Exd1</v>
          </cell>
          <cell r="CC119" t="str">
            <v>до 60 р.д.</v>
          </cell>
          <cell r="CD119" t="e">
            <v>#N/A</v>
          </cell>
        </row>
        <row r="120">
          <cell r="G120" t="str">
            <v>ЗИФ-00046332</v>
          </cell>
          <cell r="H120" t="str">
            <v>ЗИФ-ШВ 25/0,7 (1140; 660 В, с устройством подвеса)-R</v>
          </cell>
          <cell r="I120" t="str">
            <v>ЗИФ-ШВ 25/0,7 (1140; 660 В, с устр. подвеса)-R. Компрессорная станция (АРМ18-160)</v>
          </cell>
          <cell r="J120" t="str">
            <v>Компрессор ЗИФ. Станция воздушно-компрессорная шахтная ЗИФ-ШВ 25/0,7 (1140; 660 В, с устройством подвеса)-R</v>
          </cell>
          <cell r="K120" t="str">
            <v>Компрессор ЗИФ 160 кВт, 25 м3/мин, 7 бар шахтный, РВ. ЗИФ-ШВ 25/0,7 (1140; 660 В, с устройством подвеса)-R</v>
          </cell>
          <cell r="L120">
            <v>25</v>
          </cell>
          <cell r="O120">
            <v>0</v>
          </cell>
          <cell r="P120">
            <v>7</v>
          </cell>
          <cell r="R120">
            <v>160</v>
          </cell>
          <cell r="X120" t="str">
            <v>-5...+35 °С</v>
          </cell>
          <cell r="Y120" t="str">
            <v>3080*1475*1800</v>
          </cell>
          <cell r="Z120" t="str">
            <v>3080</v>
          </cell>
          <cell r="AA120" t="str">
            <v>1475</v>
          </cell>
          <cell r="AB120" t="str">
            <v>1800</v>
          </cell>
          <cell r="AC120">
            <v>4650</v>
          </cell>
          <cell r="AD120" t="str">
            <v>Подземные выработки РВ Ex</v>
          </cell>
          <cell r="AH120">
            <v>85</v>
          </cell>
          <cell r="AI120">
            <v>1000</v>
          </cell>
          <cell r="AJ120" t="str">
            <v>Воздушное</v>
          </cell>
          <cell r="AM120" t="str">
            <v>Воздух</v>
          </cell>
          <cell r="AU120">
            <v>533</v>
          </cell>
          <cell r="AV120" t="str">
            <v>≤80</v>
          </cell>
          <cell r="AW120" t="str">
            <v>Аналоговая</v>
          </cell>
          <cell r="AZ120" t="str">
            <v>С устройством подвеса</v>
          </cell>
          <cell r="BA120" t="str">
            <v>прямой</v>
          </cell>
          <cell r="BB120" t="str">
            <v>Электрический</v>
          </cell>
          <cell r="BC120" t="str">
            <v>Винтовой</v>
          </cell>
          <cell r="BD120" t="str">
            <v>Маслозаполненный</v>
          </cell>
          <cell r="BE120" t="str">
            <v>Асинхронный</v>
          </cell>
          <cell r="BF120" t="str">
            <v>Дросселирование на всасывании</v>
          </cell>
          <cell r="BG120" t="str">
            <v>Прямой пуск</v>
          </cell>
          <cell r="BO120" t="str">
            <v>1140; 660 В</v>
          </cell>
          <cell r="BP120" t="str">
            <v>H</v>
          </cell>
          <cell r="BT120" t="str">
            <v>взрывозащита Exd1</v>
          </cell>
          <cell r="CC120" t="str">
            <v>до 60 р.д.</v>
          </cell>
          <cell r="CD120" t="e">
            <v>#N/A</v>
          </cell>
        </row>
        <row r="121">
          <cell r="G121" t="str">
            <v>ЗИФ-00046333</v>
          </cell>
          <cell r="H121" t="str">
            <v>ЗИФ-ШВ 25/0,7 Т (1140; 660 В, с устройством подвеса)-R</v>
          </cell>
          <cell r="I121" t="str">
            <v>ЗИФ-ШВ 25/0,7 Т (1140; 660 В, с устр. подвеса)-R. Компрессорная станция (АРМ18-160 Т)</v>
          </cell>
          <cell r="J121" t="str">
            <v>Компрессор ЗИФ. Станция воздушно-компрессорная шахтная ЗИФ-ШВ 25/0,7 Т (1140; 660 В, с устройством подвеса)-R</v>
          </cell>
          <cell r="K121" t="str">
            <v>Компрессор ЗИФ 160 кВт, 25 м3/мин, 7 бар шахтный, РВ. ЗИФ-ШВ 25/0,7 Т (1140; 660 В, с устройством подвеса)-R</v>
          </cell>
          <cell r="L121">
            <v>25</v>
          </cell>
          <cell r="O121">
            <v>0</v>
          </cell>
          <cell r="P121">
            <v>7</v>
          </cell>
          <cell r="R121">
            <v>160</v>
          </cell>
          <cell r="X121" t="str">
            <v>-5...+35 °С</v>
          </cell>
          <cell r="Y121" t="str">
            <v>3080*1475*1800</v>
          </cell>
          <cell r="Z121" t="str">
            <v>3080</v>
          </cell>
          <cell r="AA121" t="str">
            <v>1475</v>
          </cell>
          <cell r="AB121" t="str">
            <v>1800</v>
          </cell>
          <cell r="AC121">
            <v>4650</v>
          </cell>
          <cell r="AD121" t="str">
            <v>Подземные тупиковые выработки РВ Ex</v>
          </cell>
          <cell r="AH121">
            <v>85</v>
          </cell>
          <cell r="AI121">
            <v>1000</v>
          </cell>
          <cell r="AJ121" t="str">
            <v>Воздушное</v>
          </cell>
          <cell r="AM121" t="str">
            <v>Воздух</v>
          </cell>
          <cell r="AU121">
            <v>533</v>
          </cell>
          <cell r="AV121" t="str">
            <v>≤80</v>
          </cell>
          <cell r="AW121" t="str">
            <v>Аналоговая</v>
          </cell>
          <cell r="AZ121" t="str">
            <v>С устройством подвеса</v>
          </cell>
          <cell r="BA121" t="str">
            <v>прямой</v>
          </cell>
          <cell r="BB121" t="str">
            <v>Электрический</v>
          </cell>
          <cell r="BC121" t="str">
            <v>Винтовой</v>
          </cell>
          <cell r="BD121" t="str">
            <v>Маслозаполненный</v>
          </cell>
          <cell r="BE121" t="str">
            <v>Асинхронный</v>
          </cell>
          <cell r="BF121" t="str">
            <v>Дросселирование на всасывании</v>
          </cell>
          <cell r="BG121" t="str">
            <v>Прямой пуск</v>
          </cell>
          <cell r="BO121" t="str">
            <v>1140; 660 В</v>
          </cell>
          <cell r="BP121" t="str">
            <v>H</v>
          </cell>
          <cell r="BT121" t="str">
            <v>взрывозащита Exd1</v>
          </cell>
          <cell r="CC121" t="str">
            <v>до 60 р.д.</v>
          </cell>
          <cell r="CD121" t="e">
            <v>#N/A</v>
          </cell>
        </row>
        <row r="122">
          <cell r="G122" t="str">
            <v>ЗИФ-00046334</v>
          </cell>
          <cell r="H122" t="str">
            <v>ЗИФ-ШВ 33/0,7 (660; 380 В, на салазках)-R</v>
          </cell>
          <cell r="I122" t="str">
            <v>ЗИФ-ШВ 33/0,7 (660; 380 В, на салазках)-R. Компрессорная станция (АРМ18-200)</v>
          </cell>
          <cell r="J122" t="str">
            <v>Компрессор ЗИФ. Станция воздушно-компрессорная шахтная ЗИФ-ШВ 33/0,7 (660; 380 В, на салазках)-R</v>
          </cell>
          <cell r="K122" t="str">
            <v>Компрессор ЗИФ 200 кВт, 33 м3/мин, 7 бар шахтный, РВ. ЗИФ-ШВ 33/0,7 (660; 380 В, на салазках)-R</v>
          </cell>
          <cell r="L122">
            <v>33</v>
          </cell>
          <cell r="O122">
            <v>0</v>
          </cell>
          <cell r="P122">
            <v>7</v>
          </cell>
          <cell r="R122">
            <v>200</v>
          </cell>
          <cell r="X122" t="str">
            <v>-5...+35 °С</v>
          </cell>
          <cell r="Y122" t="str">
            <v>3080*1475*1975</v>
          </cell>
          <cell r="Z122" t="str">
            <v>3080</v>
          </cell>
          <cell r="AA122" t="str">
            <v>1475</v>
          </cell>
          <cell r="AB122" t="str">
            <v>1975</v>
          </cell>
          <cell r="AC122">
            <v>5000</v>
          </cell>
          <cell r="AD122" t="str">
            <v>Подземные выработки РВ Ex</v>
          </cell>
          <cell r="AH122">
            <v>85</v>
          </cell>
          <cell r="AI122">
            <v>1000</v>
          </cell>
          <cell r="AJ122" t="str">
            <v>Воздушное</v>
          </cell>
          <cell r="AM122" t="str">
            <v>Воздух</v>
          </cell>
          <cell r="AU122">
            <v>667</v>
          </cell>
          <cell r="AV122" t="str">
            <v>≤80</v>
          </cell>
          <cell r="AW122" t="str">
            <v>Аналоговая</v>
          </cell>
          <cell r="AZ122" t="str">
            <v>На салазках</v>
          </cell>
          <cell r="BA122" t="str">
            <v>прямой</v>
          </cell>
          <cell r="BB122" t="str">
            <v>Электрический</v>
          </cell>
          <cell r="BC122" t="str">
            <v>Винтовой</v>
          </cell>
          <cell r="BD122" t="str">
            <v>Маслозаполненный</v>
          </cell>
          <cell r="BE122" t="str">
            <v>Асинхронный</v>
          </cell>
          <cell r="BF122" t="str">
            <v>Дросселирование на всасывании</v>
          </cell>
          <cell r="BG122" t="str">
            <v>Прямой пуск</v>
          </cell>
          <cell r="BO122" t="str">
            <v>660; 380 В</v>
          </cell>
          <cell r="BP122" t="str">
            <v>H</v>
          </cell>
          <cell r="BT122" t="str">
            <v>взрывозащита Exd1</v>
          </cell>
          <cell r="CC122" t="str">
            <v>до 60 р.д.</v>
          </cell>
          <cell r="CD122" t="e">
            <v>#N/A</v>
          </cell>
        </row>
        <row r="123">
          <cell r="G123" t="str">
            <v>ЗИФ-00046335</v>
          </cell>
          <cell r="H123" t="str">
            <v>ЗИФ-ШВ 33/0,7 Т (660; 380 В, на салазках)-R</v>
          </cell>
          <cell r="I123" t="str">
            <v>ЗИФ-ШВ 33/0,7 Т (660; 380 В, на салазках)-R. Компрессорная станция (АРМ18-200 Т)</v>
          </cell>
          <cell r="J123" t="str">
            <v>Компрессор ЗИФ. Станция воздушно-компрессорная шахтная ЗИФ-ШВ 33/0,7 Т (660; 380 В, на салазках)-R</v>
          </cell>
          <cell r="K123" t="str">
            <v>Компрессор ЗИФ 200 кВт, 33 м3/мин, 7 бар шахтный, РВ. ЗИФ-ШВ 33/0,7 Т (660; 380 В, на салазках)-R</v>
          </cell>
          <cell r="L123">
            <v>33</v>
          </cell>
          <cell r="O123">
            <v>0</v>
          </cell>
          <cell r="P123">
            <v>7</v>
          </cell>
          <cell r="R123">
            <v>200</v>
          </cell>
          <cell r="X123" t="str">
            <v>-5...+35 °С</v>
          </cell>
          <cell r="Y123" t="str">
            <v>3080*1475*1975</v>
          </cell>
          <cell r="Z123" t="str">
            <v>3080</v>
          </cell>
          <cell r="AA123" t="str">
            <v>1475</v>
          </cell>
          <cell r="AB123" t="str">
            <v>1975</v>
          </cell>
          <cell r="AC123">
            <v>5000</v>
          </cell>
          <cell r="AD123" t="str">
            <v>Подземные тупиковые выработки РВ Ex</v>
          </cell>
          <cell r="AH123">
            <v>85</v>
          </cell>
          <cell r="AI123">
            <v>1000</v>
          </cell>
          <cell r="AJ123" t="str">
            <v>Воздушное</v>
          </cell>
          <cell r="AM123" t="str">
            <v>Воздух</v>
          </cell>
          <cell r="AU123">
            <v>667</v>
          </cell>
          <cell r="AV123" t="str">
            <v>≤80</v>
          </cell>
          <cell r="AW123" t="str">
            <v>Аналоговая</v>
          </cell>
          <cell r="AZ123" t="str">
            <v>На салазках</v>
          </cell>
          <cell r="BA123" t="str">
            <v>прямой</v>
          </cell>
          <cell r="BB123" t="str">
            <v>Электрический</v>
          </cell>
          <cell r="BC123" t="str">
            <v>Винтовой</v>
          </cell>
          <cell r="BD123" t="str">
            <v>Маслозаполненный</v>
          </cell>
          <cell r="BE123" t="str">
            <v>Асинхронный</v>
          </cell>
          <cell r="BF123" t="str">
            <v>Дросселирование на всасывании</v>
          </cell>
          <cell r="BG123" t="str">
            <v>Прямой пуск</v>
          </cell>
          <cell r="BO123" t="str">
            <v>660; 380 В</v>
          </cell>
          <cell r="BP123" t="str">
            <v>H</v>
          </cell>
          <cell r="BT123" t="str">
            <v>взрывозащита Exd1</v>
          </cell>
          <cell r="CC123" t="str">
            <v>до 60 р.д.</v>
          </cell>
          <cell r="CD123" t="e">
            <v>#N/A</v>
          </cell>
        </row>
        <row r="124">
          <cell r="G124" t="str">
            <v>ЗИФ-00046336</v>
          </cell>
          <cell r="H124" t="str">
            <v>ЗИФ-ШВ 33/0,7 (1140; 660 В, на салазках)-R</v>
          </cell>
          <cell r="I124" t="str">
            <v>ЗИФ-ШВ 33/0,7 (1140; 660 В, на салазках)-R. Компрессорная станция (АРМ18-200)</v>
          </cell>
          <cell r="J124" t="str">
            <v>Компрессор ЗИФ. Станция воздушно-компрессорная шахтная ЗИФ-ШВ 33/0,7 (1140; 660 В, на салазках)-R</v>
          </cell>
          <cell r="K124" t="str">
            <v>Компрессор ЗИФ 200 кВт, 33 м3/мин, 7 бар шахтный, РВ. ЗИФ-ШВ 33/0,7 (1140; 660 В, на салазках)-R</v>
          </cell>
          <cell r="L124">
            <v>33</v>
          </cell>
          <cell r="O124">
            <v>0</v>
          </cell>
          <cell r="P124">
            <v>7</v>
          </cell>
          <cell r="R124">
            <v>200</v>
          </cell>
          <cell r="X124" t="str">
            <v>-5...+35 °С</v>
          </cell>
          <cell r="Y124" t="str">
            <v>3080*1475*1975</v>
          </cell>
          <cell r="Z124" t="str">
            <v>3080</v>
          </cell>
          <cell r="AA124" t="str">
            <v>1475</v>
          </cell>
          <cell r="AB124" t="str">
            <v>1975</v>
          </cell>
          <cell r="AC124">
            <v>5000</v>
          </cell>
          <cell r="AD124" t="str">
            <v>Подземные выработки РВ Ex</v>
          </cell>
          <cell r="AH124">
            <v>85</v>
          </cell>
          <cell r="AI124">
            <v>1000</v>
          </cell>
          <cell r="AJ124" t="str">
            <v>Воздушное</v>
          </cell>
          <cell r="AM124" t="str">
            <v>Воздух</v>
          </cell>
          <cell r="AU124">
            <v>667</v>
          </cell>
          <cell r="AV124" t="str">
            <v>≤80</v>
          </cell>
          <cell r="AW124" t="str">
            <v>Аналоговая</v>
          </cell>
          <cell r="AZ124" t="str">
            <v>На салазках</v>
          </cell>
          <cell r="BA124" t="str">
            <v>прямой</v>
          </cell>
          <cell r="BB124" t="str">
            <v>Электрический</v>
          </cell>
          <cell r="BC124" t="str">
            <v>Винтовой</v>
          </cell>
          <cell r="BD124" t="str">
            <v>Маслозаполненный</v>
          </cell>
          <cell r="BE124" t="str">
            <v>Асинхронный</v>
          </cell>
          <cell r="BF124" t="str">
            <v>Дросселирование на всасывании</v>
          </cell>
          <cell r="BG124" t="str">
            <v>Прямой пуск</v>
          </cell>
          <cell r="BO124" t="str">
            <v>1140; 660 В</v>
          </cell>
          <cell r="BP124" t="str">
            <v>H</v>
          </cell>
          <cell r="BT124" t="str">
            <v>взрывозащита Exd1</v>
          </cell>
          <cell r="CC124" t="str">
            <v>до 60 р.д.</v>
          </cell>
          <cell r="CD124" t="e">
            <v>#N/A</v>
          </cell>
        </row>
        <row r="125">
          <cell r="G125" t="str">
            <v>ЗИФ-00046337</v>
          </cell>
          <cell r="H125" t="str">
            <v>ЗИФ-ШВ 33/0,7 Т (1140; 660 В, на салазках)-R</v>
          </cell>
          <cell r="I125" t="str">
            <v>ЗИФ-ШВ 33/0,7 Т (1140; 660 В, на салазках)-R. Компрессорная станция (АРМ18-200 Т)</v>
          </cell>
          <cell r="J125" t="str">
            <v>Компрессор ЗИФ. Станция воздушно-компрессорная шахтная ЗИФ-ШВ 33/0,7 Т (1140; 660 В, на салазках)-R</v>
          </cell>
          <cell r="K125" t="str">
            <v>Компрессор ЗИФ 200 кВт, 33 м3/мин, 7 бар шахтный, РВ. ЗИФ-ШВ 33/0,7 Т (1140; 660 В, на салазках)-R</v>
          </cell>
          <cell r="L125">
            <v>33</v>
          </cell>
          <cell r="O125">
            <v>0</v>
          </cell>
          <cell r="P125">
            <v>7</v>
          </cell>
          <cell r="R125">
            <v>200</v>
          </cell>
          <cell r="X125" t="str">
            <v>-5...+35 °С</v>
          </cell>
          <cell r="Y125" t="str">
            <v>3080*1475*1975</v>
          </cell>
          <cell r="Z125" t="str">
            <v>3080</v>
          </cell>
          <cell r="AA125" t="str">
            <v>1475</v>
          </cell>
          <cell r="AB125" t="str">
            <v>1975</v>
          </cell>
          <cell r="AC125">
            <v>5000</v>
          </cell>
          <cell r="AD125" t="str">
            <v>Подземные тупиковые выработки РВ Ex</v>
          </cell>
          <cell r="AH125">
            <v>85</v>
          </cell>
          <cell r="AI125">
            <v>1000</v>
          </cell>
          <cell r="AJ125" t="str">
            <v>Воздушное</v>
          </cell>
          <cell r="AM125" t="str">
            <v>Воздух</v>
          </cell>
          <cell r="AU125">
            <v>667</v>
          </cell>
          <cell r="AV125" t="str">
            <v>≤80</v>
          </cell>
          <cell r="AW125" t="str">
            <v>Аналоговая</v>
          </cell>
          <cell r="AZ125" t="str">
            <v>На салазках</v>
          </cell>
          <cell r="BA125" t="str">
            <v>прямой</v>
          </cell>
          <cell r="BB125" t="str">
            <v>Электрический</v>
          </cell>
          <cell r="BC125" t="str">
            <v>Винтовой</v>
          </cell>
          <cell r="BD125" t="str">
            <v>Маслозаполненный</v>
          </cell>
          <cell r="BE125" t="str">
            <v>Асинхронный</v>
          </cell>
          <cell r="BF125" t="str">
            <v>Дросселирование на всасывании</v>
          </cell>
          <cell r="BG125" t="str">
            <v>Прямой пуск</v>
          </cell>
          <cell r="BO125" t="str">
            <v>1140; 660 В</v>
          </cell>
          <cell r="BP125" t="str">
            <v>H</v>
          </cell>
          <cell r="BT125" t="str">
            <v>взрывозащита Exd1</v>
          </cell>
          <cell r="CC125" t="str">
            <v>до 60 р.д.</v>
          </cell>
          <cell r="CD125" t="e">
            <v>#N/A</v>
          </cell>
        </row>
        <row r="126">
          <cell r="G126" t="str">
            <v>ЗИФ-00046338</v>
          </cell>
          <cell r="H126" t="str">
            <v>ЗИФ-ШВ 33/0,7 (660; 380 В, на скатах)-R</v>
          </cell>
          <cell r="I126" t="str">
            <v>ЗИФ-ШВ 33/0,7 (660; 380 В, на скатах)-R. Компрессорная станция (АРМ18-200)</v>
          </cell>
          <cell r="J126" t="str">
            <v>Компрессор ЗИФ. Станция воздушно-компрессорная шахтная ЗИФ-ШВ 33/0,7 (660; 380 В, на скатах)-R</v>
          </cell>
          <cell r="K126" t="str">
            <v>Компрессор ЗИФ 200 кВт, 33 м3/мин, 7 бар шахтный, РВ. ЗИФ-ШВ 33/0,7 (660; 380 В, на скатах)-R</v>
          </cell>
          <cell r="L126">
            <v>33</v>
          </cell>
          <cell r="O126">
            <v>0</v>
          </cell>
          <cell r="P126">
            <v>7</v>
          </cell>
          <cell r="R126">
            <v>200</v>
          </cell>
          <cell r="X126" t="str">
            <v>-5...+35 °С</v>
          </cell>
          <cell r="Y126" t="str">
            <v>3080*1475*2200</v>
          </cell>
          <cell r="Z126" t="str">
            <v>3080</v>
          </cell>
          <cell r="AA126" t="str">
            <v>1475</v>
          </cell>
          <cell r="AB126" t="str">
            <v>2200</v>
          </cell>
          <cell r="AC126">
            <v>5300</v>
          </cell>
          <cell r="AD126" t="str">
            <v>Подземные выработки РВ Ex</v>
          </cell>
          <cell r="AH126">
            <v>85</v>
          </cell>
          <cell r="AI126">
            <v>1000</v>
          </cell>
          <cell r="AJ126" t="str">
            <v>Воздушное</v>
          </cell>
          <cell r="AM126" t="str">
            <v>Воздух</v>
          </cell>
          <cell r="AU126">
            <v>667</v>
          </cell>
          <cell r="AV126" t="str">
            <v>≤80</v>
          </cell>
          <cell r="AW126" t="str">
            <v>Аналоговая</v>
          </cell>
          <cell r="AZ126" t="str">
            <v>На скатах</v>
          </cell>
          <cell r="BA126" t="str">
            <v>прямой</v>
          </cell>
          <cell r="BB126" t="str">
            <v>Электрический</v>
          </cell>
          <cell r="BC126" t="str">
            <v>Винтовой</v>
          </cell>
          <cell r="BD126" t="str">
            <v>Маслозаполненный</v>
          </cell>
          <cell r="BE126" t="str">
            <v>Асинхронный</v>
          </cell>
          <cell r="BF126" t="str">
            <v>Дросселирование на всасывании</v>
          </cell>
          <cell r="BG126" t="str">
            <v>Прямой пуск</v>
          </cell>
          <cell r="BO126" t="str">
            <v>660; 380 В</v>
          </cell>
          <cell r="BP126" t="str">
            <v>H</v>
          </cell>
          <cell r="BT126" t="str">
            <v>взрывозащита Exd1</v>
          </cell>
          <cell r="CC126" t="str">
            <v>до 60 р.д.</v>
          </cell>
          <cell r="CD126" t="e">
            <v>#N/A</v>
          </cell>
        </row>
        <row r="127">
          <cell r="G127" t="str">
            <v>ЗИФ-00046339</v>
          </cell>
          <cell r="H127" t="str">
            <v>ЗИФ-ШВ 33/0,7 Т (660; 380 В, на скатах)-R</v>
          </cell>
          <cell r="I127" t="str">
            <v>ЗИФ-ШВ 33/0,7 Т (660; 380 В, на скатах)-R. Компрессорная станция (АРМ18-200 Т)</v>
          </cell>
          <cell r="J127" t="str">
            <v>Компрессор ЗИФ. Станция воздушно-компрессорная шахтная ЗИФ-ШВ 33/0,7 Т (660; 380 В, на скатах)-R</v>
          </cell>
          <cell r="K127" t="str">
            <v>Компрессор ЗИФ 200 кВт, 33 м3/мин, 7 бар шахтный, РВ. ЗИФ-ШВ 33/0,7 Т (660; 380 В, на скатах)-R</v>
          </cell>
          <cell r="L127">
            <v>33</v>
          </cell>
          <cell r="O127">
            <v>0</v>
          </cell>
          <cell r="P127">
            <v>7</v>
          </cell>
          <cell r="R127">
            <v>200</v>
          </cell>
          <cell r="X127" t="str">
            <v>-5...+35 °С</v>
          </cell>
          <cell r="Y127" t="str">
            <v>3080*1475*2200</v>
          </cell>
          <cell r="Z127" t="str">
            <v>3080</v>
          </cell>
          <cell r="AA127" t="str">
            <v>1475</v>
          </cell>
          <cell r="AB127" t="str">
            <v>2200</v>
          </cell>
          <cell r="AC127">
            <v>5300</v>
          </cell>
          <cell r="AD127" t="str">
            <v>Подземные тупиковые выработки РВ Ex</v>
          </cell>
          <cell r="AH127">
            <v>85</v>
          </cell>
          <cell r="AI127">
            <v>1000</v>
          </cell>
          <cell r="AJ127" t="str">
            <v>Воздушное</v>
          </cell>
          <cell r="AM127" t="str">
            <v>Воздух</v>
          </cell>
          <cell r="AU127">
            <v>667</v>
          </cell>
          <cell r="AV127" t="str">
            <v>≤80</v>
          </cell>
          <cell r="AW127" t="str">
            <v>Аналоговая</v>
          </cell>
          <cell r="AZ127" t="str">
            <v>На скатах</v>
          </cell>
          <cell r="BA127" t="str">
            <v>прямой</v>
          </cell>
          <cell r="BB127" t="str">
            <v>Электрический</v>
          </cell>
          <cell r="BC127" t="str">
            <v>Винтовой</v>
          </cell>
          <cell r="BD127" t="str">
            <v>Маслозаполненный</v>
          </cell>
          <cell r="BE127" t="str">
            <v>Асинхронный</v>
          </cell>
          <cell r="BF127" t="str">
            <v>Дросселирование на всасывании</v>
          </cell>
          <cell r="BG127" t="str">
            <v>Прямой пуск</v>
          </cell>
          <cell r="BO127" t="str">
            <v>660; 380 В</v>
          </cell>
          <cell r="BP127" t="str">
            <v>H</v>
          </cell>
          <cell r="BT127" t="str">
            <v>взрывозащита Exd1</v>
          </cell>
          <cell r="CC127" t="str">
            <v>до 60 р.д.</v>
          </cell>
          <cell r="CD127" t="e">
            <v>#N/A</v>
          </cell>
        </row>
        <row r="128">
          <cell r="G128" t="str">
            <v>ЗИФ-00046340</v>
          </cell>
          <cell r="H128" t="str">
            <v>ЗИФ-ШВ 33/0,7 (1140; 660 В, на скатах)-R</v>
          </cell>
          <cell r="I128" t="str">
            <v>ЗИФ-ШВ 33/0,7 (1140; 660 В, на скатах)-R. Компрессорная станция (АРМ18-200)</v>
          </cell>
          <cell r="J128" t="str">
            <v>Компрессор ЗИФ. Станция воздушно-компрессорная шахтная ЗИФ-ШВ 33/0,7 (1140; 660 В, на скатах)-R</v>
          </cell>
          <cell r="K128" t="str">
            <v>Компрессор ЗИФ 200 кВт, 33 м3/мин, 7 бар шахтный, РВ. ЗИФ-ШВ 33/0,7 (1140; 660 В, на скатах)-R</v>
          </cell>
          <cell r="L128">
            <v>33</v>
          </cell>
          <cell r="O128">
            <v>0</v>
          </cell>
          <cell r="P128">
            <v>7</v>
          </cell>
          <cell r="R128">
            <v>200</v>
          </cell>
          <cell r="X128" t="str">
            <v>-5...+35 °С</v>
          </cell>
          <cell r="Y128" t="str">
            <v>3080*1475*2200</v>
          </cell>
          <cell r="Z128" t="str">
            <v>3080</v>
          </cell>
          <cell r="AA128" t="str">
            <v>1475</v>
          </cell>
          <cell r="AB128" t="str">
            <v>2200</v>
          </cell>
          <cell r="AC128">
            <v>5300</v>
          </cell>
          <cell r="AD128" t="str">
            <v>Подземные выработки РВ Ex</v>
          </cell>
          <cell r="AH128">
            <v>85</v>
          </cell>
          <cell r="AI128">
            <v>1000</v>
          </cell>
          <cell r="AJ128" t="str">
            <v>Воздушное</v>
          </cell>
          <cell r="AM128" t="str">
            <v>Воздух</v>
          </cell>
          <cell r="AU128">
            <v>667</v>
          </cell>
          <cell r="AV128" t="str">
            <v>≤80</v>
          </cell>
          <cell r="AW128" t="str">
            <v>Аналоговая</v>
          </cell>
          <cell r="AZ128" t="str">
            <v>На скатах</v>
          </cell>
          <cell r="BA128" t="str">
            <v>прямой</v>
          </cell>
          <cell r="BB128" t="str">
            <v>Электрический</v>
          </cell>
          <cell r="BC128" t="str">
            <v>Винтовой</v>
          </cell>
          <cell r="BD128" t="str">
            <v>Маслозаполненный</v>
          </cell>
          <cell r="BE128" t="str">
            <v>Асинхронный</v>
          </cell>
          <cell r="BF128" t="str">
            <v>Дросселирование на всасывании</v>
          </cell>
          <cell r="BG128" t="str">
            <v>Прямой пуск</v>
          </cell>
          <cell r="BO128" t="str">
            <v>1140; 660 В</v>
          </cell>
          <cell r="BP128" t="str">
            <v>H</v>
          </cell>
          <cell r="BT128" t="str">
            <v>взрывозащита Exd1</v>
          </cell>
          <cell r="CC128" t="str">
            <v>до 60 р.д.</v>
          </cell>
          <cell r="CD128" t="e">
            <v>#N/A</v>
          </cell>
        </row>
        <row r="129">
          <cell r="G129" t="str">
            <v>ЗИФ-00046341</v>
          </cell>
          <cell r="H129" t="str">
            <v>ЗИФ-ШВ 33/0,7 Т (1140; 660 В, на скатах)-R</v>
          </cell>
          <cell r="I129" t="str">
            <v>ЗИФ-ШВ 33/0,7 Т (1140; 660 В, на скатах)-R. Компрессорная станция (АРМ18-200 Т)</v>
          </cell>
          <cell r="J129" t="str">
            <v>Компрессор ЗИФ. Станция воздушно-компрессорная шахтная ЗИФ-ШВ 33/0,7 Т (1140; 660 В, на скатах)-R</v>
          </cell>
          <cell r="K129" t="str">
            <v>Компрессор ЗИФ 200 кВт, 33 м3/мин, 7 бар шахтный, РВ. ЗИФ-ШВ 33/0,7 Т (1140; 660 В, на скатах)-R</v>
          </cell>
          <cell r="L129">
            <v>33</v>
          </cell>
          <cell r="O129">
            <v>0</v>
          </cell>
          <cell r="P129">
            <v>7</v>
          </cell>
          <cell r="R129">
            <v>200</v>
          </cell>
          <cell r="X129" t="str">
            <v>-5...+35 °С</v>
          </cell>
          <cell r="Y129" t="str">
            <v>3080*1475*2200</v>
          </cell>
          <cell r="Z129" t="str">
            <v>3080</v>
          </cell>
          <cell r="AA129" t="str">
            <v>1475</v>
          </cell>
          <cell r="AB129" t="str">
            <v>2200</v>
          </cell>
          <cell r="AC129">
            <v>5300</v>
          </cell>
          <cell r="AD129" t="str">
            <v>Подземные тупиковые выработки РВ Ex</v>
          </cell>
          <cell r="AH129">
            <v>85</v>
          </cell>
          <cell r="AI129">
            <v>1000</v>
          </cell>
          <cell r="AJ129" t="str">
            <v>Воздушное</v>
          </cell>
          <cell r="AM129" t="str">
            <v>Воздух</v>
          </cell>
          <cell r="AU129">
            <v>667</v>
          </cell>
          <cell r="AV129" t="str">
            <v>≤80</v>
          </cell>
          <cell r="AW129" t="str">
            <v>Аналоговая</v>
          </cell>
          <cell r="AZ129" t="str">
            <v>На скатах</v>
          </cell>
          <cell r="BA129" t="str">
            <v>прямой</v>
          </cell>
          <cell r="BB129" t="str">
            <v>Электрический</v>
          </cell>
          <cell r="BC129" t="str">
            <v>Винтовой</v>
          </cell>
          <cell r="BD129" t="str">
            <v>Маслозаполненный</v>
          </cell>
          <cell r="BE129" t="str">
            <v>Асинхронный</v>
          </cell>
          <cell r="BF129" t="str">
            <v>Дросселирование на всасывании</v>
          </cell>
          <cell r="BG129" t="str">
            <v>Прямой пуск</v>
          </cell>
          <cell r="BO129" t="str">
            <v>1140; 660 В</v>
          </cell>
          <cell r="BP129" t="str">
            <v>H</v>
          </cell>
          <cell r="BT129" t="str">
            <v>взрывозащита Exd1</v>
          </cell>
          <cell r="CC129" t="str">
            <v>до 60 р.д.</v>
          </cell>
          <cell r="CD129" t="e">
            <v>#N/A</v>
          </cell>
        </row>
        <row r="130">
          <cell r="G130" t="str">
            <v>ЗИФ-00046342</v>
          </cell>
          <cell r="H130" t="str">
            <v>ЗИФ-ШВ 33/0,7 (660; 380 В, с устройством подвеса)-R</v>
          </cell>
          <cell r="I130" t="str">
            <v>ЗИФ-ШВ 33/0,7 (660; 380 В, с устр. подвеса)-R. Компрессорная станция (АРМ18-200)</v>
          </cell>
          <cell r="J130" t="str">
            <v>Компрессор ЗИФ. Станция воздушно-компрессорная шахтная ЗИФ-ШВ 33/0,7 (660; 380 В, с устройством подвеса)-R</v>
          </cell>
          <cell r="K130" t="str">
            <v>Компрессор ЗИФ 200 кВт, 33 м3/мин, 7 бар шахтный, РВ. ЗИФ-ШВ 33/0,7 (660; 380 В, с устройством подвеса)-R</v>
          </cell>
          <cell r="L130">
            <v>33</v>
          </cell>
          <cell r="O130">
            <v>0</v>
          </cell>
          <cell r="P130">
            <v>7</v>
          </cell>
          <cell r="R130">
            <v>200</v>
          </cell>
          <cell r="X130" t="str">
            <v>-5...+35 °С</v>
          </cell>
          <cell r="Y130" t="str">
            <v>3080*1475*1800</v>
          </cell>
          <cell r="Z130" t="str">
            <v>3080</v>
          </cell>
          <cell r="AA130" t="str">
            <v>1475</v>
          </cell>
          <cell r="AB130" t="str">
            <v>1800</v>
          </cell>
          <cell r="AC130">
            <v>4800</v>
          </cell>
          <cell r="AD130" t="str">
            <v>Подземные выработки РВ Ex</v>
          </cell>
          <cell r="AH130">
            <v>85</v>
          </cell>
          <cell r="AI130">
            <v>1000</v>
          </cell>
          <cell r="AJ130" t="str">
            <v>Воздушное</v>
          </cell>
          <cell r="AM130" t="str">
            <v>Воздух</v>
          </cell>
          <cell r="AU130">
            <v>667</v>
          </cell>
          <cell r="AV130" t="str">
            <v>≤80</v>
          </cell>
          <cell r="AW130" t="str">
            <v>Аналоговая</v>
          </cell>
          <cell r="AZ130" t="str">
            <v>С устройством подвеса</v>
          </cell>
          <cell r="BA130" t="str">
            <v>прямой</v>
          </cell>
          <cell r="BB130" t="str">
            <v>Электрический</v>
          </cell>
          <cell r="BC130" t="str">
            <v>Винтовой</v>
          </cell>
          <cell r="BD130" t="str">
            <v>Маслозаполненный</v>
          </cell>
          <cell r="BE130" t="str">
            <v>Асинхронный</v>
          </cell>
          <cell r="BF130" t="str">
            <v>Дросселирование на всасывании</v>
          </cell>
          <cell r="BG130" t="str">
            <v>Прямой пуск</v>
          </cell>
          <cell r="BO130" t="str">
            <v>660; 380 В</v>
          </cell>
          <cell r="BP130" t="str">
            <v>H</v>
          </cell>
          <cell r="BT130" t="str">
            <v>взрывозащита Exd1</v>
          </cell>
          <cell r="CC130" t="str">
            <v>до 60 р.д.</v>
          </cell>
          <cell r="CD130" t="e">
            <v>#N/A</v>
          </cell>
        </row>
        <row r="131">
          <cell r="G131" t="str">
            <v>ЗИФ-00046343</v>
          </cell>
          <cell r="H131" t="str">
            <v>ЗИФ-ШВ 33/0,7 Т (660; 380 В, с устройством подвеса)-R</v>
          </cell>
          <cell r="I131" t="str">
            <v>ЗИФ-ШВ 33/0,7 Т (660; 380 В, с устр. подвеса)-R. Компрессорная станция (АРМ18-200 Т)</v>
          </cell>
          <cell r="J131" t="str">
            <v>Компрессор ЗИФ. Станция воздушно-компрессорная шахтная ЗИФ-ШВ 33/0,7 Т (660; 380 В, с устройством подвеса)-R</v>
          </cell>
          <cell r="K131" t="str">
            <v>Компрессор ЗИФ 200 кВт, 33 м3/мин, 7 бар шахтный, РВ. ЗИФ-ШВ 33/0,7 Т (660; 380 В, с устройством подвеса)-R</v>
          </cell>
          <cell r="L131">
            <v>33</v>
          </cell>
          <cell r="O131">
            <v>0</v>
          </cell>
          <cell r="P131">
            <v>7</v>
          </cell>
          <cell r="R131">
            <v>200</v>
          </cell>
          <cell r="X131" t="str">
            <v>-5...+35 °С</v>
          </cell>
          <cell r="Y131" t="str">
            <v>3080*1475*1800</v>
          </cell>
          <cell r="Z131" t="str">
            <v>3080</v>
          </cell>
          <cell r="AA131" t="str">
            <v>1475</v>
          </cell>
          <cell r="AB131" t="str">
            <v>1800</v>
          </cell>
          <cell r="AC131">
            <v>4800</v>
          </cell>
          <cell r="AD131" t="str">
            <v>Подземные тупиковые выработки РВ Ex</v>
          </cell>
          <cell r="AH131">
            <v>85</v>
          </cell>
          <cell r="AI131">
            <v>1000</v>
          </cell>
          <cell r="AJ131" t="str">
            <v>Воздушное</v>
          </cell>
          <cell r="AM131" t="str">
            <v>Воздух</v>
          </cell>
          <cell r="AU131">
            <v>667</v>
          </cell>
          <cell r="AV131" t="str">
            <v>≤80</v>
          </cell>
          <cell r="AW131" t="str">
            <v>Аналоговая</v>
          </cell>
          <cell r="AZ131" t="str">
            <v>С устройством подвеса</v>
          </cell>
          <cell r="BA131" t="str">
            <v>прямой</v>
          </cell>
          <cell r="BB131" t="str">
            <v>Электрический</v>
          </cell>
          <cell r="BC131" t="str">
            <v>Винтовой</v>
          </cell>
          <cell r="BD131" t="str">
            <v>Маслозаполненный</v>
          </cell>
          <cell r="BE131" t="str">
            <v>Асинхронный</v>
          </cell>
          <cell r="BF131" t="str">
            <v>Дросселирование на всасывании</v>
          </cell>
          <cell r="BG131" t="str">
            <v>Прямой пуск</v>
          </cell>
          <cell r="BO131" t="str">
            <v>660; 380 В</v>
          </cell>
          <cell r="BP131" t="str">
            <v>H</v>
          </cell>
          <cell r="BT131" t="str">
            <v>взрывозащита Exd1</v>
          </cell>
          <cell r="CC131" t="str">
            <v>до 60 р.д.</v>
          </cell>
          <cell r="CD131" t="e">
            <v>#N/A</v>
          </cell>
        </row>
        <row r="132">
          <cell r="G132" t="str">
            <v>ЗИФ-00046344</v>
          </cell>
          <cell r="H132" t="str">
            <v>ЗИФ-ШВ 33/0,7 (1140; 660 В, с устройством подвеса)-R</v>
          </cell>
          <cell r="I132" t="str">
            <v>ЗИФ-ШВ 33/0,7 (1140; 660 В, с устр. подвеса)-R. Компрессорная станция (АРМ18-200)</v>
          </cell>
          <cell r="J132" t="str">
            <v>Компрессор ЗИФ. Станция воздушно-компрессорная шахтная ЗИФ-ШВ 33/0,7 (1140; 660 В, с устройством подвеса)-R</v>
          </cell>
          <cell r="K132" t="str">
            <v>Компрессор ЗИФ 200 кВт, 33 м3/мин, 7 бар шахтный, РВ. ЗИФ-ШВ 33/0,7 (1140; 660 В, с устройством подвеса)-R</v>
          </cell>
          <cell r="L132">
            <v>33</v>
          </cell>
          <cell r="O132">
            <v>0</v>
          </cell>
          <cell r="P132">
            <v>7</v>
          </cell>
          <cell r="R132">
            <v>200</v>
          </cell>
          <cell r="X132" t="str">
            <v>-5...+35 °С</v>
          </cell>
          <cell r="Y132" t="str">
            <v>3080*1475*1800</v>
          </cell>
          <cell r="Z132" t="str">
            <v>3080</v>
          </cell>
          <cell r="AA132" t="str">
            <v>1475</v>
          </cell>
          <cell r="AB132" t="str">
            <v>1800</v>
          </cell>
          <cell r="AC132">
            <v>4800</v>
          </cell>
          <cell r="AD132" t="str">
            <v>Подземные выработки РВ Ex</v>
          </cell>
          <cell r="AH132">
            <v>85</v>
          </cell>
          <cell r="AI132">
            <v>1000</v>
          </cell>
          <cell r="AJ132" t="str">
            <v>Воздушное</v>
          </cell>
          <cell r="AM132" t="str">
            <v>Воздух</v>
          </cell>
          <cell r="AU132">
            <v>667</v>
          </cell>
          <cell r="AV132" t="str">
            <v>≤80</v>
          </cell>
          <cell r="AW132" t="str">
            <v>Аналоговая</v>
          </cell>
          <cell r="AZ132" t="str">
            <v>С устройством подвеса</v>
          </cell>
          <cell r="BA132" t="str">
            <v>прямой</v>
          </cell>
          <cell r="BB132" t="str">
            <v>Электрический</v>
          </cell>
          <cell r="BC132" t="str">
            <v>Винтовой</v>
          </cell>
          <cell r="BD132" t="str">
            <v>Маслозаполненный</v>
          </cell>
          <cell r="BE132" t="str">
            <v>Асинхронный</v>
          </cell>
          <cell r="BF132" t="str">
            <v>Дросселирование на всасывании</v>
          </cell>
          <cell r="BG132" t="str">
            <v>Прямой пуск</v>
          </cell>
          <cell r="BO132" t="str">
            <v>1140; 660 В</v>
          </cell>
          <cell r="BP132" t="str">
            <v>H</v>
          </cell>
          <cell r="BT132" t="str">
            <v>взрывозащита Exd1</v>
          </cell>
          <cell r="CC132" t="str">
            <v>до 60 р.д.</v>
          </cell>
          <cell r="CD132" t="e">
            <v>#N/A</v>
          </cell>
        </row>
        <row r="133">
          <cell r="G133" t="str">
            <v>ЗИФ-00046345</v>
          </cell>
          <cell r="H133" t="str">
            <v>ЗИФ-ШВ 33/0,7 Т (1140; 660 В, с устройством подвеса)-R</v>
          </cell>
          <cell r="I133" t="str">
            <v>ЗИФ-ШВ 33/0,7 Т (1140; 660 В, с устр. подвеса)-R. Компрессорная станция (АРМ18-200 Т)</v>
          </cell>
          <cell r="J133" t="str">
            <v>Компрессор ЗИФ. Станция воздушно-компрессорная шахтная ЗИФ-ШВ 33/0,7 Т (1140; 660 В, с устройством подвеса)-R</v>
          </cell>
          <cell r="K133" t="str">
            <v>Компрессор ЗИФ 200 кВт, 33 м3/мин, 7 бар шахтный, РВ. ЗИФ-ШВ 33/0,7 Т (1140; 660 В, с устройством подвеса)-R</v>
          </cell>
          <cell r="L133">
            <v>33</v>
          </cell>
          <cell r="O133">
            <v>0</v>
          </cell>
          <cell r="P133">
            <v>7</v>
          </cell>
          <cell r="R133">
            <v>200</v>
          </cell>
          <cell r="X133" t="str">
            <v>-5...+35 °С</v>
          </cell>
          <cell r="Y133" t="str">
            <v>3080*1475*1800</v>
          </cell>
          <cell r="Z133" t="str">
            <v>3080</v>
          </cell>
          <cell r="AA133" t="str">
            <v>1475</v>
          </cell>
          <cell r="AB133" t="str">
            <v>1800</v>
          </cell>
          <cell r="AC133">
            <v>4800</v>
          </cell>
          <cell r="AD133" t="str">
            <v>Подземные тупиковые выработки РВ Ex</v>
          </cell>
          <cell r="AH133">
            <v>85</v>
          </cell>
          <cell r="AI133">
            <v>1000</v>
          </cell>
          <cell r="AJ133" t="str">
            <v>Воздушное</v>
          </cell>
          <cell r="AM133" t="str">
            <v>Воздух</v>
          </cell>
          <cell r="AU133">
            <v>667</v>
          </cell>
          <cell r="AV133" t="str">
            <v>≤80</v>
          </cell>
          <cell r="AW133" t="str">
            <v>Аналоговая</v>
          </cell>
          <cell r="AZ133" t="str">
            <v>С устройством подвеса</v>
          </cell>
          <cell r="BA133" t="str">
            <v>прямой</v>
          </cell>
          <cell r="BB133" t="str">
            <v>Электрический</v>
          </cell>
          <cell r="BC133" t="str">
            <v>Винтовой</v>
          </cell>
          <cell r="BD133" t="str">
            <v>Маслозаполненный</v>
          </cell>
          <cell r="BE133" t="str">
            <v>Асинхронный</v>
          </cell>
          <cell r="BF133" t="str">
            <v>Дросселирование на всасывании</v>
          </cell>
          <cell r="BG133" t="str">
            <v>Прямой пуск</v>
          </cell>
          <cell r="BO133" t="str">
            <v>1140; 660 В</v>
          </cell>
          <cell r="BP133" t="str">
            <v>H</v>
          </cell>
          <cell r="BT133" t="str">
            <v>взрывозащита Exd1</v>
          </cell>
          <cell r="CC133" t="str">
            <v>до 60 р.д.</v>
          </cell>
          <cell r="CD133" t="e">
            <v>#N/A</v>
          </cell>
        </row>
        <row r="134">
          <cell r="G134" t="str">
            <v>Т - обозначение станции, предназначенной для работы в тупиковых выработках: оборудованы автономной системой метанометрии и системой порошкового пожаротушения с противопожарными датчиками защиты.</v>
          </cell>
        </row>
        <row r="135">
          <cell r="G135" t="str">
            <v>03.02. Рудничные (Для тяжелых условий): ЗИФ-СВЭ-РН</v>
          </cell>
        </row>
        <row r="136">
          <cell r="G136" t="str">
            <v>ЗИФ-00046346</v>
          </cell>
          <cell r="H136" t="str">
            <v>ЗИФ-СВЭ-5,2/0,7 РН-R</v>
          </cell>
          <cell r="I136" t="str">
            <v>ЗИФ-СВЭ-5,2/0,7 РН-R. Компрессорная станция (АРМ72-30)</v>
          </cell>
          <cell r="J136" t="str">
            <v>Компрессор ЗИФ. Станция компрессорная электрическая рудничная ЗИФ-СВЭ-5,2/0,7 РН-R</v>
          </cell>
          <cell r="K136" t="str">
            <v>Компрессор ЗИФ 30 кВт, 5,2 м3/мин, 7 бар рудничный. ЗИФ-СВЭ-5,2/0,7 РН-R</v>
          </cell>
          <cell r="L136">
            <v>5.2</v>
          </cell>
          <cell r="O136">
            <v>0</v>
          </cell>
          <cell r="P136">
            <v>7</v>
          </cell>
          <cell r="R136">
            <v>30</v>
          </cell>
          <cell r="X136" t="str">
            <v>-20...+40 °С</v>
          </cell>
          <cell r="Y136" t="str">
            <v>1500*870*1140</v>
          </cell>
          <cell r="Z136" t="str">
            <v>1500</v>
          </cell>
          <cell r="AA136" t="str">
            <v>870</v>
          </cell>
          <cell r="AB136" t="str">
            <v>1140</v>
          </cell>
          <cell r="AC136">
            <v>580</v>
          </cell>
          <cell r="AD136" t="str">
            <v>Шахты, рудники</v>
          </cell>
          <cell r="AI136">
            <v>1000</v>
          </cell>
          <cell r="AJ136" t="str">
            <v>Воздушное</v>
          </cell>
          <cell r="AV136" t="str">
            <v>≤85</v>
          </cell>
          <cell r="AZ136" t="str">
            <v>На раме</v>
          </cell>
          <cell r="BA136" t="str">
            <v>прямой</v>
          </cell>
          <cell r="BB136" t="str">
            <v>Электрический</v>
          </cell>
          <cell r="BC136" t="str">
            <v>Винтовой</v>
          </cell>
          <cell r="BD136" t="str">
            <v>Маслозаполненный</v>
          </cell>
          <cell r="BE136" t="str">
            <v>Асинхронный</v>
          </cell>
          <cell r="BF136" t="str">
            <v>Дросселирование на всасывании</v>
          </cell>
          <cell r="BG136" t="str">
            <v>Звезда-треугольник (Y-△)</v>
          </cell>
          <cell r="BP136" t="str">
            <v>H</v>
          </cell>
          <cell r="CC136" t="str">
            <v>до 60 р.д.</v>
          </cell>
          <cell r="CD136" t="e">
            <v>#N/A</v>
          </cell>
        </row>
        <row r="137">
          <cell r="G137" t="str">
            <v>ЗИФ-00046347</v>
          </cell>
          <cell r="H137" t="str">
            <v>ЗИФ-СВЭ-4,4/1,0 РН-R</v>
          </cell>
          <cell r="I137" t="str">
            <v>ЗИФ-СВЭ-4,4/1,0 РН-R. Компрессорная станция (АРМ72-30)</v>
          </cell>
          <cell r="J137" t="str">
            <v>Компрессор ЗИФ. Станция компрессорная электрическая рудничная ЗИФ-СВЭ-4,4/1,0 РН-R</v>
          </cell>
          <cell r="K137" t="str">
            <v>Компрессор ЗИФ 30 кВт, 4,4 м3/мин, 10 бар рудничный. ЗИФ-СВЭ-4,4/1,0 РН-R</v>
          </cell>
          <cell r="L137">
            <v>4.4000000000000004</v>
          </cell>
          <cell r="O137">
            <v>0</v>
          </cell>
          <cell r="P137">
            <v>10</v>
          </cell>
          <cell r="R137">
            <v>30</v>
          </cell>
          <cell r="X137" t="str">
            <v>-20...+40 °С</v>
          </cell>
          <cell r="Y137" t="str">
            <v>1500*870*1140</v>
          </cell>
          <cell r="Z137" t="str">
            <v>1500</v>
          </cell>
          <cell r="AA137" t="str">
            <v>870</v>
          </cell>
          <cell r="AB137" t="str">
            <v>1140</v>
          </cell>
          <cell r="AC137">
            <v>580</v>
          </cell>
          <cell r="AD137" t="str">
            <v>Шахты, рудники</v>
          </cell>
          <cell r="AI137">
            <v>1000</v>
          </cell>
          <cell r="AJ137" t="str">
            <v>Воздушное</v>
          </cell>
          <cell r="AV137" t="str">
            <v>≤85</v>
          </cell>
          <cell r="AZ137" t="str">
            <v>На раме</v>
          </cell>
          <cell r="BA137" t="str">
            <v>прямой</v>
          </cell>
          <cell r="BB137" t="str">
            <v>Электрический</v>
          </cell>
          <cell r="BC137" t="str">
            <v>Винтовой</v>
          </cell>
          <cell r="BD137" t="str">
            <v>Маслозаполненный</v>
          </cell>
          <cell r="BE137" t="str">
            <v>Асинхронный</v>
          </cell>
          <cell r="BF137" t="str">
            <v>Дросселирование на всасывании</v>
          </cell>
          <cell r="BG137" t="str">
            <v>Звезда-треугольник (Y-△)</v>
          </cell>
          <cell r="BP137" t="str">
            <v>H</v>
          </cell>
          <cell r="CC137" t="str">
            <v>до 60 р.д.</v>
          </cell>
          <cell r="CD137" t="e">
            <v>#N/A</v>
          </cell>
        </row>
        <row r="138">
          <cell r="G138" t="str">
            <v>ЗИФ-00046348</v>
          </cell>
          <cell r="H138" t="str">
            <v>ЗИФ-СВЭ-6,3/0,7 РН-R</v>
          </cell>
          <cell r="I138" t="str">
            <v>ЗИФ-СВЭ-6,3/0,7 РН-R. Компрессорная станция (АРМ72-37)</v>
          </cell>
          <cell r="J138" t="str">
            <v>Компрессор ЗИФ. Станция компрессорная электрическая рудничная ЗИФ-СВЭ-6,3/0,7 РН-R</v>
          </cell>
          <cell r="K138" t="str">
            <v>Компрессор ЗИФ 37 кВт, 6,3 м3/мин, 7 бар рудничный. ЗИФ-СВЭ-6,3/0,7 РН-R</v>
          </cell>
          <cell r="L138">
            <v>6.3</v>
          </cell>
          <cell r="O138">
            <v>0</v>
          </cell>
          <cell r="P138">
            <v>7</v>
          </cell>
          <cell r="R138">
            <v>37</v>
          </cell>
          <cell r="X138" t="str">
            <v>-20...+40 °С</v>
          </cell>
          <cell r="Y138" t="str">
            <v>1500*870*1140</v>
          </cell>
          <cell r="Z138" t="str">
            <v>1500</v>
          </cell>
          <cell r="AA138" t="str">
            <v>870</v>
          </cell>
          <cell r="AB138" t="str">
            <v>1140</v>
          </cell>
          <cell r="AC138">
            <v>590</v>
          </cell>
          <cell r="AD138" t="str">
            <v>Шахты, рудники</v>
          </cell>
          <cell r="AI138">
            <v>1000</v>
          </cell>
          <cell r="AJ138" t="str">
            <v>Воздушное</v>
          </cell>
          <cell r="AV138" t="str">
            <v>≤85</v>
          </cell>
          <cell r="AZ138" t="str">
            <v>На раме</v>
          </cell>
          <cell r="BA138" t="str">
            <v>прямой</v>
          </cell>
          <cell r="BB138" t="str">
            <v>Электрический</v>
          </cell>
          <cell r="BC138" t="str">
            <v>Винтовой</v>
          </cell>
          <cell r="BD138" t="str">
            <v>Маслозаполненный</v>
          </cell>
          <cell r="BE138" t="str">
            <v>Асинхронный</v>
          </cell>
          <cell r="BF138" t="str">
            <v>Дросселирование на всасывании</v>
          </cell>
          <cell r="BG138" t="str">
            <v>Звезда-треугольник (Y-△)</v>
          </cell>
          <cell r="BP138" t="str">
            <v>H</v>
          </cell>
          <cell r="CC138" t="str">
            <v>до 60 р.д.</v>
          </cell>
          <cell r="CD138" t="e">
            <v>#N/A</v>
          </cell>
        </row>
        <row r="139">
          <cell r="G139" t="str">
            <v>ЗИФ-00046349</v>
          </cell>
          <cell r="H139" t="str">
            <v>ЗИФ-СВЭ-5,2/1,0 РН-R</v>
          </cell>
          <cell r="I139" t="str">
            <v>ЗИФ-СВЭ-5,2/1,0 РН-R. Компрессорная станция (АРМ72-37)</v>
          </cell>
          <cell r="J139" t="str">
            <v>Компрессор ЗИФ. Станция компрессорная электрическая рудничная ЗИФ-СВЭ-5,2/1,0 РН-R</v>
          </cell>
          <cell r="K139" t="str">
            <v>Компрессор ЗИФ 37 кВт, 5,2 м3/мин, 10 бар рудничный. ЗИФ-СВЭ-5,2/1,0 РН-R</v>
          </cell>
          <cell r="L139">
            <v>5.2</v>
          </cell>
          <cell r="O139">
            <v>0</v>
          </cell>
          <cell r="P139">
            <v>10</v>
          </cell>
          <cell r="R139">
            <v>37</v>
          </cell>
          <cell r="X139" t="str">
            <v>-20...+40 °С</v>
          </cell>
          <cell r="Y139" t="str">
            <v>1500*870*1140</v>
          </cell>
          <cell r="Z139" t="str">
            <v>1500</v>
          </cell>
          <cell r="AA139" t="str">
            <v>870</v>
          </cell>
          <cell r="AB139" t="str">
            <v>1140</v>
          </cell>
          <cell r="AC139">
            <v>590</v>
          </cell>
          <cell r="AD139" t="str">
            <v>Шахты, рудники</v>
          </cell>
          <cell r="AI139">
            <v>1000</v>
          </cell>
          <cell r="AJ139" t="str">
            <v>Воздушное</v>
          </cell>
          <cell r="AV139" t="str">
            <v>≤85</v>
          </cell>
          <cell r="AZ139" t="str">
            <v>На раме</v>
          </cell>
          <cell r="BA139" t="str">
            <v>прямой</v>
          </cell>
          <cell r="BB139" t="str">
            <v>Электрический</v>
          </cell>
          <cell r="BC139" t="str">
            <v>Винтовой</v>
          </cell>
          <cell r="BD139" t="str">
            <v>Маслозаполненный</v>
          </cell>
          <cell r="BE139" t="str">
            <v>Асинхронный</v>
          </cell>
          <cell r="BF139" t="str">
            <v>Дросселирование на всасывании</v>
          </cell>
          <cell r="BG139" t="str">
            <v>Звезда-треугольник (Y-△)</v>
          </cell>
          <cell r="BP139" t="str">
            <v>H</v>
          </cell>
          <cell r="CC139" t="str">
            <v>до 60 р.д.</v>
          </cell>
          <cell r="CD139" t="e">
            <v>#N/A</v>
          </cell>
        </row>
        <row r="140">
          <cell r="G140" t="str">
            <v>ЗИФ-00046350</v>
          </cell>
          <cell r="H140" t="str">
            <v>ЗИФ-СВЭ-7,8/0,7 РН-R</v>
          </cell>
          <cell r="I140" t="str">
            <v>ЗИФ-СВЭ-7,8/0,7 РН-R. Компрессорная станция (АРМ72-45)</v>
          </cell>
          <cell r="J140" t="str">
            <v>Компрессор ЗИФ. Станция компрессорная электрическая рудничная ЗИФ-СВЭ-7,8/0,7 РН-R</v>
          </cell>
          <cell r="K140" t="str">
            <v>Компрессор ЗИФ 45 кВт, 7,8 м3/мин, 7 бар рудничный. ЗИФ-СВЭ-7,8/0,7 РН-R</v>
          </cell>
          <cell r="L140">
            <v>7.8</v>
          </cell>
          <cell r="O140">
            <v>0</v>
          </cell>
          <cell r="P140">
            <v>7</v>
          </cell>
          <cell r="R140">
            <v>45</v>
          </cell>
          <cell r="X140" t="str">
            <v>-20...+40 °С</v>
          </cell>
          <cell r="Y140" t="str">
            <v>2000*1060*1250</v>
          </cell>
          <cell r="Z140" t="str">
            <v>2000</v>
          </cell>
          <cell r="AA140" t="str">
            <v>1060</v>
          </cell>
          <cell r="AB140" t="str">
            <v>1250</v>
          </cell>
          <cell r="AC140">
            <v>840</v>
          </cell>
          <cell r="AD140" t="str">
            <v>Шахты, рудники</v>
          </cell>
          <cell r="AI140">
            <v>1000</v>
          </cell>
          <cell r="AJ140" t="str">
            <v>Воздушное</v>
          </cell>
          <cell r="AV140" t="str">
            <v>≤85</v>
          </cell>
          <cell r="AZ140" t="str">
            <v>На раме</v>
          </cell>
          <cell r="BA140" t="str">
            <v>прямой</v>
          </cell>
          <cell r="BB140" t="str">
            <v>Электрический</v>
          </cell>
          <cell r="BC140" t="str">
            <v>Винтовой</v>
          </cell>
          <cell r="BD140" t="str">
            <v>Маслозаполненный</v>
          </cell>
          <cell r="BE140" t="str">
            <v>Асинхронный</v>
          </cell>
          <cell r="BF140" t="str">
            <v>Дросселирование на всасывании</v>
          </cell>
          <cell r="BG140" t="str">
            <v>Звезда-треугольник (Y-△)</v>
          </cell>
          <cell r="BP140" t="str">
            <v>H</v>
          </cell>
          <cell r="CC140" t="str">
            <v>до 60 р.д.</v>
          </cell>
          <cell r="CD140" t="e">
            <v>#N/A</v>
          </cell>
        </row>
        <row r="141">
          <cell r="G141" t="str">
            <v>ЗИФ-00046351</v>
          </cell>
          <cell r="H141" t="str">
            <v>ЗИФ-СВЭ-7,2/1,0 РН-R</v>
          </cell>
          <cell r="I141" t="str">
            <v>ЗИФ-СВЭ-7,2/1,0 РН-R. Компрессорная станция (АРМ72-45)</v>
          </cell>
          <cell r="J141" t="str">
            <v>Компрессор ЗИФ. Станция компрессорная электрическая рудничная ЗИФ-СВЭ-7,2/1,0 РН-R</v>
          </cell>
          <cell r="K141" t="str">
            <v>Компрессор ЗИФ 45 кВт, 7,2 м3/мин, 10 бар рудничный. ЗИФ-СВЭ-7,2/1,0 РН-R</v>
          </cell>
          <cell r="L141">
            <v>7.2</v>
          </cell>
          <cell r="O141">
            <v>0</v>
          </cell>
          <cell r="P141">
            <v>10</v>
          </cell>
          <cell r="R141">
            <v>45</v>
          </cell>
          <cell r="X141" t="str">
            <v>-20...+40 °С</v>
          </cell>
          <cell r="Y141" t="str">
            <v>2000*1060*1250</v>
          </cell>
          <cell r="Z141" t="str">
            <v>2000</v>
          </cell>
          <cell r="AA141" t="str">
            <v>1060</v>
          </cell>
          <cell r="AB141" t="str">
            <v>1250</v>
          </cell>
          <cell r="AC141">
            <v>840</v>
          </cell>
          <cell r="AD141" t="str">
            <v>Шахты, рудники</v>
          </cell>
          <cell r="AI141">
            <v>1000</v>
          </cell>
          <cell r="AJ141" t="str">
            <v>Воздушное</v>
          </cell>
          <cell r="AV141" t="str">
            <v>≤85</v>
          </cell>
          <cell r="AZ141" t="str">
            <v>На раме</v>
          </cell>
          <cell r="BA141" t="str">
            <v>прямой</v>
          </cell>
          <cell r="BB141" t="str">
            <v>Электрический</v>
          </cell>
          <cell r="BC141" t="str">
            <v>Винтовой</v>
          </cell>
          <cell r="BD141" t="str">
            <v>Маслозаполненный</v>
          </cell>
          <cell r="BE141" t="str">
            <v>Асинхронный</v>
          </cell>
          <cell r="BF141" t="str">
            <v>Дросселирование на всасывании</v>
          </cell>
          <cell r="BG141" t="str">
            <v>Звезда-треугольник (Y-△)</v>
          </cell>
          <cell r="BP141" t="str">
            <v>H</v>
          </cell>
          <cell r="CC141" t="str">
            <v>до 60 р.д.</v>
          </cell>
          <cell r="CD141" t="e">
            <v>#N/A</v>
          </cell>
        </row>
        <row r="142">
          <cell r="G142" t="str">
            <v>ЗИФ-00046352</v>
          </cell>
          <cell r="H142" t="str">
            <v>ЗИФ-СВЭ-10,6/0,7 РН-R</v>
          </cell>
          <cell r="I142" t="str">
            <v>ЗИФ-СВЭ-10,6/0,7 РН-R. Компрессорная станция (АРМ72-55)</v>
          </cell>
          <cell r="J142" t="str">
            <v>Компрессор ЗИФ. Станция компрессорная электрическая рудничная ЗИФ-СВЭ-10,6/0,7 РН-R</v>
          </cell>
          <cell r="K142" t="str">
            <v>Компрессор ЗИФ 55 кВт, 10,6 м3/мин, 7 бар рудничный. ЗИФ-СВЭ-10,6/0,7 РН-R</v>
          </cell>
          <cell r="L142">
            <v>10.6</v>
          </cell>
          <cell r="O142">
            <v>0</v>
          </cell>
          <cell r="P142">
            <v>7</v>
          </cell>
          <cell r="R142">
            <v>55</v>
          </cell>
          <cell r="X142" t="str">
            <v>-20...+40 °С</v>
          </cell>
          <cell r="Y142" t="str">
            <v>2435*1060*1419</v>
          </cell>
          <cell r="Z142" t="str">
            <v>2435</v>
          </cell>
          <cell r="AA142" t="str">
            <v>1060</v>
          </cell>
          <cell r="AB142" t="str">
            <v>1419</v>
          </cell>
          <cell r="AC142">
            <v>1490</v>
          </cell>
          <cell r="AD142" t="str">
            <v>Шахты, рудники</v>
          </cell>
          <cell r="AI142">
            <v>1000</v>
          </cell>
          <cell r="AJ142" t="str">
            <v>Воздушное</v>
          </cell>
          <cell r="AV142" t="str">
            <v>≤85</v>
          </cell>
          <cell r="AZ142" t="str">
            <v>На раме</v>
          </cell>
          <cell r="BA142" t="str">
            <v>прямой</v>
          </cell>
          <cell r="BB142" t="str">
            <v>Электрический</v>
          </cell>
          <cell r="BC142" t="str">
            <v>Винтовой</v>
          </cell>
          <cell r="BD142" t="str">
            <v>Маслозаполненный</v>
          </cell>
          <cell r="BE142" t="str">
            <v>Асинхронный</v>
          </cell>
          <cell r="BF142" t="str">
            <v>Дросселирование на всасывании</v>
          </cell>
          <cell r="BG142" t="str">
            <v>Звезда-треугольник (Y-△)</v>
          </cell>
          <cell r="BP142" t="str">
            <v>H</v>
          </cell>
          <cell r="CC142" t="str">
            <v>до 60 р.д.</v>
          </cell>
          <cell r="CD142" t="e">
            <v>#N/A</v>
          </cell>
        </row>
        <row r="143">
          <cell r="G143" t="str">
            <v>ЗИФ-00046353</v>
          </cell>
          <cell r="H143" t="str">
            <v>ЗИФ-СВЭ-10,2/1,0 РН-R</v>
          </cell>
          <cell r="I143" t="str">
            <v>ЗИФ-СВЭ-10,2/1,0 РН-R. Компрессорная станция (АРМ72-55)</v>
          </cell>
          <cell r="J143" t="str">
            <v>Компрессор ЗИФ. Станция компрессорная электрическая рудничная ЗИФ-СВЭ-10,2/1,0 РН-R</v>
          </cell>
          <cell r="K143" t="str">
            <v>Компрессор ЗИФ 55 кВт, 10,2 м3/мин, 10 бар рудничный. ЗИФ-СВЭ-10,2/1,0 РН-R</v>
          </cell>
          <cell r="L143">
            <v>10.199999999999999</v>
          </cell>
          <cell r="O143">
            <v>0</v>
          </cell>
          <cell r="P143">
            <v>10</v>
          </cell>
          <cell r="R143">
            <v>55</v>
          </cell>
          <cell r="X143" t="str">
            <v>-20...+40 °С</v>
          </cell>
          <cell r="Y143" t="str">
            <v>2435*1060*1419</v>
          </cell>
          <cell r="Z143" t="str">
            <v>2435</v>
          </cell>
          <cell r="AA143" t="str">
            <v>1060</v>
          </cell>
          <cell r="AB143" t="str">
            <v>1419</v>
          </cell>
          <cell r="AC143">
            <v>1490</v>
          </cell>
          <cell r="AD143" t="str">
            <v>Шахты, рудники</v>
          </cell>
          <cell r="AI143">
            <v>1000</v>
          </cell>
          <cell r="AJ143" t="str">
            <v>Воздушное</v>
          </cell>
          <cell r="AV143" t="str">
            <v>≤85</v>
          </cell>
          <cell r="AZ143" t="str">
            <v>На раме</v>
          </cell>
          <cell r="BA143" t="str">
            <v>прямой</v>
          </cell>
          <cell r="BB143" t="str">
            <v>Электрический</v>
          </cell>
          <cell r="BC143" t="str">
            <v>Винтовой</v>
          </cell>
          <cell r="BD143" t="str">
            <v>Маслозаполненный</v>
          </cell>
          <cell r="BE143" t="str">
            <v>Асинхронный</v>
          </cell>
          <cell r="BF143" t="str">
            <v>Дросселирование на всасывании</v>
          </cell>
          <cell r="BG143" t="str">
            <v>Звезда-треугольник (Y-△)</v>
          </cell>
          <cell r="BP143" t="str">
            <v>H</v>
          </cell>
          <cell r="CC143" t="str">
            <v>до 60 р.д.</v>
          </cell>
          <cell r="CD143" t="e">
            <v>#N/A</v>
          </cell>
        </row>
        <row r="144">
          <cell r="G144" t="str">
            <v>ЗИФ-00046354</v>
          </cell>
          <cell r="H144" t="str">
            <v>ЗИФ-СВЭ-13/0,7 РН-R</v>
          </cell>
          <cell r="I144" t="str">
            <v>ЗИФ-СВЭ-13/0,7 РН-R. Компрессорная станция (АРМ72-75)</v>
          </cell>
          <cell r="J144" t="str">
            <v>Компрессор ЗИФ. Станция компрессорная электрическая рудничная ЗИФ-СВЭ-13/0,7 РН-R</v>
          </cell>
          <cell r="K144" t="str">
            <v>Компрессор ЗИФ 75 кВт, 13 м3/мин, 7 бар рудничный. ЗИФ-СВЭ-13/0,7 РН-R</v>
          </cell>
          <cell r="L144">
            <v>13</v>
          </cell>
          <cell r="O144">
            <v>0</v>
          </cell>
          <cell r="P144">
            <v>7</v>
          </cell>
          <cell r="R144">
            <v>75</v>
          </cell>
          <cell r="X144" t="str">
            <v>-20...+40 °С</v>
          </cell>
          <cell r="Y144" t="str">
            <v>2435*1060*1419</v>
          </cell>
          <cell r="Z144" t="str">
            <v>2435</v>
          </cell>
          <cell r="AA144" t="str">
            <v>1060</v>
          </cell>
          <cell r="AB144" t="str">
            <v>1419</v>
          </cell>
          <cell r="AC144">
            <v>1520</v>
          </cell>
          <cell r="AD144" t="str">
            <v>Шахты, рудники</v>
          </cell>
          <cell r="AI144">
            <v>1000</v>
          </cell>
          <cell r="AJ144" t="str">
            <v>Воздушное</v>
          </cell>
          <cell r="AV144" t="str">
            <v>≤85</v>
          </cell>
          <cell r="AZ144" t="str">
            <v>На раме</v>
          </cell>
          <cell r="BA144" t="str">
            <v>прямой</v>
          </cell>
          <cell r="BB144" t="str">
            <v>Электрический</v>
          </cell>
          <cell r="BC144" t="str">
            <v>Винтовой</v>
          </cell>
          <cell r="BD144" t="str">
            <v>Маслозаполненный</v>
          </cell>
          <cell r="BE144" t="str">
            <v>Асинхронный</v>
          </cell>
          <cell r="BF144" t="str">
            <v>Дросселирование на всасывании</v>
          </cell>
          <cell r="BG144" t="str">
            <v>Звезда-треугольник (Y-△)</v>
          </cell>
          <cell r="BP144" t="str">
            <v>H</v>
          </cell>
          <cell r="CC144" t="str">
            <v>до 60 р.д.</v>
          </cell>
          <cell r="CD144" t="e">
            <v>#N/A</v>
          </cell>
        </row>
        <row r="145">
          <cell r="G145" t="str">
            <v>ЗИФ-00046355</v>
          </cell>
          <cell r="H145" t="str">
            <v>ЗИФ-СВЭ-12/1,0 РН-R</v>
          </cell>
          <cell r="I145" t="str">
            <v>ЗИФ-СВЭ-12/1,0 РН-R. Компрессорная станция (АРМ72-75)</v>
          </cell>
          <cell r="J145" t="str">
            <v>Компрессор ЗИФ. Станция компрессорная электрическая рудничная ЗИФ-СВЭ-12/1,0 РН-R</v>
          </cell>
          <cell r="K145" t="str">
            <v>Компрессор ЗИФ 75 кВт, 12 м3/мин, 10 бар рудничный. ЗИФ-СВЭ-12/1,0 РН-R</v>
          </cell>
          <cell r="L145">
            <v>12</v>
          </cell>
          <cell r="O145">
            <v>0</v>
          </cell>
          <cell r="P145">
            <v>10</v>
          </cell>
          <cell r="R145">
            <v>75</v>
          </cell>
          <cell r="X145" t="str">
            <v>-20...+40 °С</v>
          </cell>
          <cell r="Y145" t="str">
            <v>2435*1060*1419</v>
          </cell>
          <cell r="Z145" t="str">
            <v>2435</v>
          </cell>
          <cell r="AA145" t="str">
            <v>1060</v>
          </cell>
          <cell r="AB145" t="str">
            <v>1419</v>
          </cell>
          <cell r="AC145">
            <v>1520</v>
          </cell>
          <cell r="AD145" t="str">
            <v>Шахты, рудники</v>
          </cell>
          <cell r="AI145">
            <v>1000</v>
          </cell>
          <cell r="AJ145" t="str">
            <v>Воздушное</v>
          </cell>
          <cell r="AV145" t="str">
            <v>≤85</v>
          </cell>
          <cell r="AZ145" t="str">
            <v>На раме</v>
          </cell>
          <cell r="BA145" t="str">
            <v>прямой</v>
          </cell>
          <cell r="BB145" t="str">
            <v>Электрический</v>
          </cell>
          <cell r="BC145" t="str">
            <v>Винтовой</v>
          </cell>
          <cell r="BD145" t="str">
            <v>Маслозаполненный</v>
          </cell>
          <cell r="BE145" t="str">
            <v>Асинхронный</v>
          </cell>
          <cell r="BF145" t="str">
            <v>Дросселирование на всасывании</v>
          </cell>
          <cell r="BG145" t="str">
            <v>Звезда-треугольник (Y-△)</v>
          </cell>
          <cell r="BP145" t="str">
            <v>H</v>
          </cell>
          <cell r="CC145" t="str">
            <v>до 60 р.д.</v>
          </cell>
          <cell r="CD145" t="e">
            <v>#N/A</v>
          </cell>
        </row>
        <row r="146">
          <cell r="G146" t="str">
            <v>ЗИФ-00046356</v>
          </cell>
          <cell r="H146" t="str">
            <v>ЗИФ-СВЭ-16/0,7 РН-R</v>
          </cell>
          <cell r="I146" t="str">
            <v>ЗИФ-СВЭ-16/0,7 РН-R. Компрессорная станция (АРМ72-90)</v>
          </cell>
          <cell r="J146" t="str">
            <v>Компрессор ЗИФ. Станция компрессорная электрическая рудничная ЗИФ-СВЭ-16/0,7 РН-R</v>
          </cell>
          <cell r="K146" t="str">
            <v>Компрессор ЗИФ 90 кВт, 16 м3/мин, 7 бар рудничный. ЗИФ-СВЭ-16/0,7 РН-R</v>
          </cell>
          <cell r="L146">
            <v>16</v>
          </cell>
          <cell r="O146">
            <v>0</v>
          </cell>
          <cell r="P146">
            <v>7</v>
          </cell>
          <cell r="R146">
            <v>90</v>
          </cell>
          <cell r="X146" t="str">
            <v>-20...+40 °С</v>
          </cell>
          <cell r="Y146" t="str">
            <v>3300*1200*1570</v>
          </cell>
          <cell r="Z146" t="str">
            <v>3300</v>
          </cell>
          <cell r="AA146" t="str">
            <v>1200</v>
          </cell>
          <cell r="AB146" t="str">
            <v>1570</v>
          </cell>
          <cell r="AC146">
            <v>1650</v>
          </cell>
          <cell r="AD146" t="str">
            <v>Шахты, рудники</v>
          </cell>
          <cell r="AI146">
            <v>1000</v>
          </cell>
          <cell r="AJ146" t="str">
            <v>Воздушное</v>
          </cell>
          <cell r="AV146" t="str">
            <v>≤85</v>
          </cell>
          <cell r="AZ146" t="str">
            <v>На раме</v>
          </cell>
          <cell r="BA146" t="str">
            <v>прямой</v>
          </cell>
          <cell r="BB146" t="str">
            <v>Электрический</v>
          </cell>
          <cell r="BC146" t="str">
            <v>Винтовой</v>
          </cell>
          <cell r="BD146" t="str">
            <v>Маслозаполненный</v>
          </cell>
          <cell r="BE146" t="str">
            <v>Асинхронный</v>
          </cell>
          <cell r="BF146" t="str">
            <v>Дросселирование на всасывании</v>
          </cell>
          <cell r="BG146" t="str">
            <v>Звезда-треугольник (Y-△)</v>
          </cell>
          <cell r="BP146" t="str">
            <v>H</v>
          </cell>
          <cell r="CC146" t="str">
            <v>до 60 р.д.</v>
          </cell>
          <cell r="CD146" t="e">
            <v>#N/A</v>
          </cell>
        </row>
        <row r="147">
          <cell r="G147" t="str">
            <v>ЗИФ-00046357</v>
          </cell>
          <cell r="H147" t="str">
            <v>ЗИФ-СВЭ-14/1,0 РН-R</v>
          </cell>
          <cell r="I147" t="str">
            <v>ЗИФ-СВЭ-14/1,0 РН-R. Компрессорная станция (АРМ72-90)</v>
          </cell>
          <cell r="J147" t="str">
            <v>Компрессор ЗИФ. Станция компрессорная электрическая рудничная ЗИФ-СВЭ-14/1,0 РН-R</v>
          </cell>
          <cell r="K147" t="str">
            <v>Компрессор ЗИФ 90 кВт, 14 м3/мин, 10 бар рудничный. ЗИФ-СВЭ-14/1,0 РН-R</v>
          </cell>
          <cell r="L147">
            <v>14</v>
          </cell>
          <cell r="O147">
            <v>0</v>
          </cell>
          <cell r="P147">
            <v>10</v>
          </cell>
          <cell r="R147">
            <v>90</v>
          </cell>
          <cell r="X147" t="str">
            <v>-20...+40 °С</v>
          </cell>
          <cell r="Y147" t="str">
            <v>3300*1200*1570</v>
          </cell>
          <cell r="Z147" t="str">
            <v>3300</v>
          </cell>
          <cell r="AA147" t="str">
            <v>1200</v>
          </cell>
          <cell r="AB147" t="str">
            <v>1570</v>
          </cell>
          <cell r="AC147">
            <v>1650</v>
          </cell>
          <cell r="AD147" t="str">
            <v>Шахты, рудники</v>
          </cell>
          <cell r="AI147">
            <v>1000</v>
          </cell>
          <cell r="AJ147" t="str">
            <v>Воздушное</v>
          </cell>
          <cell r="AV147" t="str">
            <v>≤85</v>
          </cell>
          <cell r="AZ147" t="str">
            <v>На раме</v>
          </cell>
          <cell r="BA147" t="str">
            <v>прямой</v>
          </cell>
          <cell r="BB147" t="str">
            <v>Электрический</v>
          </cell>
          <cell r="BC147" t="str">
            <v>Винтовой</v>
          </cell>
          <cell r="BD147" t="str">
            <v>Маслозаполненный</v>
          </cell>
          <cell r="BE147" t="str">
            <v>Асинхронный</v>
          </cell>
          <cell r="BF147" t="str">
            <v>Дросселирование на всасывании</v>
          </cell>
          <cell r="BG147" t="str">
            <v>Звезда-треугольник (Y-△)</v>
          </cell>
          <cell r="BP147" t="str">
            <v>H</v>
          </cell>
          <cell r="CC147" t="str">
            <v>до 60 р.д.</v>
          </cell>
          <cell r="CD147" t="e">
            <v>#N/A</v>
          </cell>
        </row>
        <row r="148">
          <cell r="G148" t="str">
            <v>Опции к Рудничные (Для тяжелых условий): ЗИФ-СВЭ-РН</v>
          </cell>
        </row>
        <row r="149">
          <cell r="G149" t="str">
            <v>ЗИФ-00041196</v>
          </cell>
          <cell r="Y149" t="str">
            <v>4045*1708*950</v>
          </cell>
          <cell r="Z149" t="str">
            <v>4045</v>
          </cell>
          <cell r="AA149" t="str">
            <v>1708</v>
          </cell>
          <cell r="AB149" t="str">
            <v>950</v>
          </cell>
          <cell r="AC149">
            <v>225</v>
          </cell>
          <cell r="CD149">
            <v>190634.76</v>
          </cell>
        </row>
        <row r="150">
          <cell r="G150" t="str">
            <v>ЗИФ-00026378</v>
          </cell>
          <cell r="Z150" t="e">
            <v>#VALUE!</v>
          </cell>
          <cell r="AA150" t="e">
            <v>#VALUE!</v>
          </cell>
          <cell r="AB150" t="e">
            <v>#VALUE!</v>
          </cell>
          <cell r="CD150">
            <v>256444</v>
          </cell>
        </row>
        <row r="151">
          <cell r="G151" t="str">
            <v>03.03. Взрывозащищенные (Ex II G с ПВ Т4): ЗИФ-СВЭ-Ex</v>
          </cell>
        </row>
        <row r="152">
          <cell r="G152" t="str">
            <v>ЗИФ-00046358</v>
          </cell>
          <cell r="H152" t="str">
            <v>ЗИФ-СВЭ-3/0,7 Ex-R</v>
          </cell>
          <cell r="I152" t="str">
            <v>ЗИФ-СВЭ-3/0,7 Ex-R. Компрессорная станция</v>
          </cell>
          <cell r="J152" t="str">
            <v>Компрессор ЗИФ. Станция компрессорная электрическая взрывозащищенная ЗИФ-СВЭ-3,0/0,7-Ex-R</v>
          </cell>
          <cell r="K152" t="str">
            <v>Компрессор ЗИФ 18,5 кВт, 3 м3/мин, 7 бар, взрывозащищенные Ex II ЗИФ-СВЭ-3,0/0,7-Ex-R</v>
          </cell>
          <cell r="L152">
            <v>3</v>
          </cell>
          <cell r="O152">
            <v>0</v>
          </cell>
          <cell r="P152">
            <v>7</v>
          </cell>
          <cell r="R152">
            <v>18.5</v>
          </cell>
          <cell r="X152" t="str">
            <v>-20...+40 °С</v>
          </cell>
          <cell r="Y152" t="str">
            <v>1600*950*920</v>
          </cell>
          <cell r="Z152" t="str">
            <v>1600</v>
          </cell>
          <cell r="AA152" t="str">
            <v>950</v>
          </cell>
          <cell r="AB152" t="str">
            <v>920</v>
          </cell>
          <cell r="AC152">
            <v>505</v>
          </cell>
          <cell r="AD152" t="str">
            <v>Взрывоопасные зоны II Gb c IIB T4</v>
          </cell>
          <cell r="AI152">
            <v>1500</v>
          </cell>
          <cell r="AJ152" t="str">
            <v>Воздушное</v>
          </cell>
          <cell r="AZ152" t="str">
            <v>На раме</v>
          </cell>
          <cell r="BA152" t="str">
            <v>прямой</v>
          </cell>
          <cell r="BB152" t="str">
            <v>Электрический</v>
          </cell>
          <cell r="BC152" t="str">
            <v>Винтовой</v>
          </cell>
          <cell r="BD152" t="str">
            <v>Маслозаполненный</v>
          </cell>
          <cell r="BE152" t="str">
            <v>Асинхронный</v>
          </cell>
          <cell r="BF152" t="str">
            <v>Дросселирование на всасывании</v>
          </cell>
          <cell r="BG152" t="str">
            <v>Звезда-треугольник (Y-△)</v>
          </cell>
          <cell r="BT152" t="str">
            <v>II Gb c IIB T4</v>
          </cell>
          <cell r="CC152" t="str">
            <v>до 60 р.д.</v>
          </cell>
          <cell r="CD152" t="e">
            <v>#N/A</v>
          </cell>
        </row>
        <row r="153">
          <cell r="G153" t="str">
            <v>ЗИФ-00046359</v>
          </cell>
          <cell r="H153" t="str">
            <v>ЗИФ-СВЭ-4/0,7 Ex-R</v>
          </cell>
          <cell r="I153" t="str">
            <v>ЗИФ-СВЭ-4/0,7 Ex-R. Компрессорная станция (АРМ19-30 Ex)</v>
          </cell>
          <cell r="J153" t="str">
            <v>Компрессор ЗИФ. Станция компрессорная электрическая взрывозащищенная ЗИФ-СВЭ-4,0/0,7-Ex-R</v>
          </cell>
          <cell r="K153" t="str">
            <v>Компрессор ЗИФ 22 кВт, 4 м3/мин, 7 бар, взрывозащищенная ExII. ЗИФ-СВЭ-4,0/0,7-Ex-R</v>
          </cell>
          <cell r="L153">
            <v>4</v>
          </cell>
          <cell r="O153">
            <v>0</v>
          </cell>
          <cell r="P153">
            <v>7</v>
          </cell>
          <cell r="R153">
            <v>22</v>
          </cell>
          <cell r="X153" t="str">
            <v>-20...+40 °С</v>
          </cell>
          <cell r="Y153" t="str">
            <v>1600*950*920</v>
          </cell>
          <cell r="Z153" t="str">
            <v>1600</v>
          </cell>
          <cell r="AA153" t="str">
            <v>950</v>
          </cell>
          <cell r="AB153" t="str">
            <v>920</v>
          </cell>
          <cell r="AC153">
            <v>530</v>
          </cell>
          <cell r="AD153" t="str">
            <v>Взрывоопасные зоны II Gb c IIB T4</v>
          </cell>
          <cell r="AI153">
            <v>1500</v>
          </cell>
          <cell r="AJ153" t="str">
            <v>Воздушное</v>
          </cell>
          <cell r="AZ153" t="str">
            <v>На раме</v>
          </cell>
          <cell r="BA153" t="str">
            <v>прямой</v>
          </cell>
          <cell r="BB153" t="str">
            <v>Электрический</v>
          </cell>
          <cell r="BC153" t="str">
            <v>Винтовой</v>
          </cell>
          <cell r="BD153" t="str">
            <v>Маслозаполненный</v>
          </cell>
          <cell r="BE153" t="str">
            <v>Асинхронный</v>
          </cell>
          <cell r="BF153" t="str">
            <v>Дросселирование на всасывании</v>
          </cell>
          <cell r="BG153" t="str">
            <v>Звезда-треугольник (Y-△)</v>
          </cell>
          <cell r="BT153" t="str">
            <v>II Gb c IIB T4</v>
          </cell>
          <cell r="CC153" t="str">
            <v>до 60 р.д.</v>
          </cell>
          <cell r="CD153" t="e">
            <v>#N/A</v>
          </cell>
        </row>
        <row r="154">
          <cell r="G154" t="str">
            <v>ЗИФ-00046360</v>
          </cell>
          <cell r="H154" t="str">
            <v>ЗИФ-СВЭ-3,5/10 Ex-R</v>
          </cell>
          <cell r="I154" t="str">
            <v>ЗИФ-СВЭ-3,5/10 Ex-R. Компрессорная станция</v>
          </cell>
          <cell r="J154" t="str">
            <v>Компрессор ЗИФ. Станция компрессорная электрическая взрывозащищенная ЗИФ-СВЭ-3,5/1,0-Ex-R</v>
          </cell>
          <cell r="K154" t="str">
            <v>Компрессор ЗИФ 22 кВт, 3,5 м3/мин, 10 бар, взрывозащищенная ExII. ЗИФ-СВЭ-3,5/1,0-Ex-R</v>
          </cell>
          <cell r="L154">
            <v>3.5</v>
          </cell>
          <cell r="O154">
            <v>0</v>
          </cell>
          <cell r="P154">
            <v>10</v>
          </cell>
          <cell r="R154">
            <v>22</v>
          </cell>
          <cell r="X154" t="str">
            <v>-20...+40 °С</v>
          </cell>
          <cell r="Y154" t="str">
            <v>1500*870*1140</v>
          </cell>
          <cell r="Z154" t="str">
            <v>1500</v>
          </cell>
          <cell r="AA154" t="str">
            <v>870</v>
          </cell>
          <cell r="AB154" t="str">
            <v>1140</v>
          </cell>
          <cell r="AC154">
            <v>530</v>
          </cell>
          <cell r="AD154" t="str">
            <v>Взрывоопасные зоны II Gb c IIB T4</v>
          </cell>
          <cell r="AI154">
            <v>1500</v>
          </cell>
          <cell r="AJ154" t="str">
            <v>Воздушное</v>
          </cell>
          <cell r="AZ154" t="str">
            <v>На раме</v>
          </cell>
          <cell r="BA154" t="str">
            <v>прямой</v>
          </cell>
          <cell r="BB154" t="str">
            <v>Электрический</v>
          </cell>
          <cell r="BC154" t="str">
            <v>Винтовой</v>
          </cell>
          <cell r="BD154" t="str">
            <v>Маслозаполненный</v>
          </cell>
          <cell r="BE154" t="str">
            <v>Асинхронный</v>
          </cell>
          <cell r="BF154" t="str">
            <v>Дросселирование на всасывании</v>
          </cell>
          <cell r="BG154" t="str">
            <v>Звезда-треугольник (Y-△)</v>
          </cell>
          <cell r="BT154" t="str">
            <v>II Gb c IIB T4</v>
          </cell>
          <cell r="CC154" t="str">
            <v>до 60 р.д.</v>
          </cell>
          <cell r="CD154" t="e">
            <v>#N/A</v>
          </cell>
        </row>
        <row r="155">
          <cell r="G155" t="str">
            <v>ЗИФ-00046361</v>
          </cell>
          <cell r="H155" t="str">
            <v>ЗИФ-СВЭ-5,2/0,7-Ex-R</v>
          </cell>
          <cell r="I155" t="str">
            <v>ЗИФ-СВЭ-5,2/0,7-Ex-R. Компрессорная станция</v>
          </cell>
          <cell r="J155" t="str">
            <v>Компрессор ЗИФ. Станция компрессорная электрическая взрывозащищенная ЗИФ-СВЭ-5,2/0,7-Ex-R</v>
          </cell>
          <cell r="K155" t="str">
            <v>Компрессор ЗИФ 30 кВт, 5,2 м3/мин, 7 бар, взрывозащищенная ExII. ЗИФ-СВЭ-5,2/0,7-Ex-R</v>
          </cell>
          <cell r="L155">
            <v>5.2</v>
          </cell>
          <cell r="O155">
            <v>0</v>
          </cell>
          <cell r="P155">
            <v>7</v>
          </cell>
          <cell r="R155">
            <v>30</v>
          </cell>
          <cell r="X155" t="str">
            <v>-20...+40 °С</v>
          </cell>
          <cell r="Y155" t="str">
            <v>1500*870*1140</v>
          </cell>
          <cell r="Z155" t="str">
            <v>1500</v>
          </cell>
          <cell r="AA155" t="str">
            <v>870</v>
          </cell>
          <cell r="AB155" t="str">
            <v>1140</v>
          </cell>
          <cell r="AC155">
            <v>550</v>
          </cell>
          <cell r="AD155" t="str">
            <v>Взрывоопасные зоны II Gb c IIB T4</v>
          </cell>
          <cell r="AI155">
            <v>1500</v>
          </cell>
          <cell r="AJ155" t="str">
            <v>Воздушное</v>
          </cell>
          <cell r="AZ155" t="str">
            <v>На раме</v>
          </cell>
          <cell r="BA155" t="str">
            <v>прямой</v>
          </cell>
          <cell r="BB155" t="str">
            <v>Электрический</v>
          </cell>
          <cell r="BC155" t="str">
            <v>Винтовой</v>
          </cell>
          <cell r="BD155" t="str">
            <v>Маслозаполненный</v>
          </cell>
          <cell r="BE155" t="str">
            <v>Асинхронный</v>
          </cell>
          <cell r="BF155" t="str">
            <v>Дросселирование на всасывании</v>
          </cell>
          <cell r="BG155" t="str">
            <v>Звезда-треугольник (Y-△)</v>
          </cell>
          <cell r="BT155" t="str">
            <v>II Gb c IIB T4</v>
          </cell>
          <cell r="CC155" t="str">
            <v>до 60 р.д.</v>
          </cell>
          <cell r="CD155" t="e">
            <v>#N/A</v>
          </cell>
        </row>
        <row r="156">
          <cell r="G156" t="str">
            <v>ЗИФ-00046362</v>
          </cell>
          <cell r="H156" t="str">
            <v>ЗИФ-СВЭ-6,3/0,7-Ex-R</v>
          </cell>
          <cell r="I156" t="str">
            <v>ЗИФ-СВЭ-6,3/0,7-Ex-R. Компрессорная станция</v>
          </cell>
          <cell r="J156" t="str">
            <v>Компрессор ЗИФ. Станция компрессорная электрическая взрывозащищенная ЗИФ-СВЭ-6,3/0,7-Ex-R</v>
          </cell>
          <cell r="K156" t="str">
            <v>Компрессор ЗИФ 37 кВт, 6,3 м3/мин, 7 бар, взрывозащищенная ExII. ЗИФ-СВЭ-6,3/0,7-Ex-R</v>
          </cell>
          <cell r="L156">
            <v>6.3</v>
          </cell>
          <cell r="O156">
            <v>0</v>
          </cell>
          <cell r="P156">
            <v>7</v>
          </cell>
          <cell r="R156">
            <v>37</v>
          </cell>
          <cell r="X156" t="str">
            <v>-20...+40 °С</v>
          </cell>
          <cell r="Y156" t="str">
            <v>1500*870*1140</v>
          </cell>
          <cell r="Z156" t="str">
            <v>1500</v>
          </cell>
          <cell r="AA156" t="str">
            <v>870</v>
          </cell>
          <cell r="AB156" t="str">
            <v>1140</v>
          </cell>
          <cell r="AC156">
            <v>560</v>
          </cell>
          <cell r="AD156" t="str">
            <v>Взрывоопасные зоны II Gb c IIB T4</v>
          </cell>
          <cell r="AI156">
            <v>1500</v>
          </cell>
          <cell r="AJ156" t="str">
            <v>Воздушное</v>
          </cell>
          <cell r="AZ156" t="str">
            <v>На раме</v>
          </cell>
          <cell r="BA156" t="str">
            <v>прямой</v>
          </cell>
          <cell r="BB156" t="str">
            <v>Электрический</v>
          </cell>
          <cell r="BC156" t="str">
            <v>Винтовой</v>
          </cell>
          <cell r="BD156" t="str">
            <v>Маслозаполненный</v>
          </cell>
          <cell r="BE156" t="str">
            <v>Асинхронный</v>
          </cell>
          <cell r="BF156" t="str">
            <v>Дросселирование на всасывании</v>
          </cell>
          <cell r="BG156" t="str">
            <v>Звезда-треугольник (Y-△)</v>
          </cell>
          <cell r="BT156" t="str">
            <v>II Gb c IIB T4</v>
          </cell>
          <cell r="CC156" t="str">
            <v>до 60 р.д.</v>
          </cell>
          <cell r="CD156" t="e">
            <v>#N/A</v>
          </cell>
        </row>
        <row r="157">
          <cell r="G157" t="str">
            <v>ЗИФ-00046363</v>
          </cell>
          <cell r="H157" t="str">
            <v>ЗИФ-СВЭ-5,2/1,0-Ex-R</v>
          </cell>
          <cell r="I157" t="str">
            <v>ЗИФ-СВЭ-5,2/1,0-Ex-R. Компрессорная станция</v>
          </cell>
          <cell r="J157" t="str">
            <v>Компрессор ЗИФ. Станция компрессорная электрическая взрывозащищенная ЗИФ-СВЭ-5,2/1,0-Ex-R</v>
          </cell>
          <cell r="K157" t="str">
            <v>Компрессор ЗИФ 37 кВт, 5,2 м3/мин, 10 бар, взрывозащищенная ExII. ЗИФ-СВЭ-5,2/1,0-Ex-R</v>
          </cell>
          <cell r="L157">
            <v>5.2</v>
          </cell>
          <cell r="O157">
            <v>0</v>
          </cell>
          <cell r="P157">
            <v>10</v>
          </cell>
          <cell r="R157">
            <v>37</v>
          </cell>
          <cell r="X157" t="str">
            <v>-20...+40 °С</v>
          </cell>
          <cell r="Y157" t="str">
            <v>1430*870*1230</v>
          </cell>
          <cell r="Z157" t="str">
            <v>1430</v>
          </cell>
          <cell r="AA157" t="str">
            <v>870</v>
          </cell>
          <cell r="AB157" t="str">
            <v>1230</v>
          </cell>
          <cell r="AC157">
            <v>560</v>
          </cell>
          <cell r="AD157" t="str">
            <v>Взрывоопасные зоны II Gb c IIB T4</v>
          </cell>
          <cell r="AI157">
            <v>1500</v>
          </cell>
          <cell r="AJ157" t="str">
            <v>Воздушное</v>
          </cell>
          <cell r="AZ157" t="str">
            <v>На раме</v>
          </cell>
          <cell r="BA157" t="str">
            <v>прямой</v>
          </cell>
          <cell r="BB157" t="str">
            <v>Электрический</v>
          </cell>
          <cell r="BC157" t="str">
            <v>Винтовой</v>
          </cell>
          <cell r="BD157" t="str">
            <v>Маслозаполненный</v>
          </cell>
          <cell r="BE157" t="str">
            <v>Асинхронный</v>
          </cell>
          <cell r="BF157" t="str">
            <v>Дросселирование на всасывании</v>
          </cell>
          <cell r="BG157" t="str">
            <v>Звезда-треугольник (Y-△)</v>
          </cell>
          <cell r="BT157" t="str">
            <v>II Gb c IIB T4</v>
          </cell>
          <cell r="CC157" t="str">
            <v>до 60 р.д.</v>
          </cell>
          <cell r="CD157" t="e">
            <v>#N/A</v>
          </cell>
        </row>
        <row r="158">
          <cell r="G158" t="str">
            <v>ЗИФ-00046364</v>
          </cell>
          <cell r="H158" t="str">
            <v>ЗИФ-СВЭ 7,8/0,7-Ex-R</v>
          </cell>
          <cell r="I158" t="str">
            <v>ЗИФ-СВЭ 7,8/0,7-Ex-R. Компрессорная станция</v>
          </cell>
          <cell r="J158" t="str">
            <v>Компрессор ЗИФ. Станция компрессорная электрическая взрывозащищенная ЗИФ-СВЭ 7,8/0,7-Ex-R</v>
          </cell>
          <cell r="K158" t="str">
            <v>Компрессор ЗИФ 45 кВт, 7,8 м3/мин, 7 бар, взрывозащищенная ExII. ЗИФ-СВЭ 7,8/0,7-Ex-R</v>
          </cell>
          <cell r="L158">
            <v>7.8</v>
          </cell>
          <cell r="O158">
            <v>0</v>
          </cell>
          <cell r="P158">
            <v>7</v>
          </cell>
          <cell r="R158">
            <v>45</v>
          </cell>
          <cell r="X158" t="str">
            <v>-20...+40 °С</v>
          </cell>
          <cell r="Y158" t="str">
            <v>2000*1060*1250</v>
          </cell>
          <cell r="Z158" t="str">
            <v>2000</v>
          </cell>
          <cell r="AA158" t="str">
            <v>1060</v>
          </cell>
          <cell r="AB158" t="str">
            <v>1250</v>
          </cell>
          <cell r="AC158">
            <v>810</v>
          </cell>
          <cell r="AD158" t="str">
            <v>Взрывоопасные зоны II Gb c IIB T4</v>
          </cell>
          <cell r="AI158">
            <v>1500</v>
          </cell>
          <cell r="AJ158" t="str">
            <v>Воздушное</v>
          </cell>
          <cell r="AZ158" t="str">
            <v>На раме</v>
          </cell>
          <cell r="BA158" t="str">
            <v>прямой</v>
          </cell>
          <cell r="BB158" t="str">
            <v>Электрический</v>
          </cell>
          <cell r="BC158" t="str">
            <v>Винтовой</v>
          </cell>
          <cell r="BD158" t="str">
            <v>Маслозаполненный</v>
          </cell>
          <cell r="BE158" t="str">
            <v>Асинхронный</v>
          </cell>
          <cell r="BF158" t="str">
            <v>Дросселирование на всасывании</v>
          </cell>
          <cell r="BG158" t="str">
            <v>Звезда-треугольник (Y-△)</v>
          </cell>
          <cell r="BT158" t="str">
            <v>II Gb c IIB T4</v>
          </cell>
          <cell r="CC158" t="str">
            <v>до 60 р.д.</v>
          </cell>
          <cell r="CD158" t="e">
            <v>#N/A</v>
          </cell>
        </row>
        <row r="159">
          <cell r="G159" t="str">
            <v>ЗИФ-00046365</v>
          </cell>
          <cell r="H159" t="str">
            <v>ЗИФ-СВЭ 7,2/1,0-Ex-R</v>
          </cell>
          <cell r="I159" t="str">
            <v>ЗИФ-СВЭ 7,2/1,0-Ex-R. Компрессорная станция</v>
          </cell>
          <cell r="J159" t="str">
            <v>Компрессор ЗИФ. Станция компрессорная электрическая взрывозащищенная ЗИФ-СВЭ 7,2/1,0-Ex-R</v>
          </cell>
          <cell r="K159" t="str">
            <v>Компрессор ЗИФ 45 кВт, 7,2 м3/мин, 10 бар, взрывозащищенная ExII. ЗИФ-СВЭ 7,2/1,0-Ex-R</v>
          </cell>
          <cell r="L159">
            <v>7.2</v>
          </cell>
          <cell r="O159">
            <v>0</v>
          </cell>
          <cell r="P159">
            <v>10</v>
          </cell>
          <cell r="R159">
            <v>45</v>
          </cell>
          <cell r="X159" t="str">
            <v>-20...+40 °С</v>
          </cell>
          <cell r="Y159" t="str">
            <v>2000*1060*1250</v>
          </cell>
          <cell r="Z159" t="str">
            <v>2000</v>
          </cell>
          <cell r="AA159" t="str">
            <v>1060</v>
          </cell>
          <cell r="AB159" t="str">
            <v>1250</v>
          </cell>
          <cell r="AC159">
            <v>810</v>
          </cell>
          <cell r="AD159" t="str">
            <v>Взрывоопасные зоны II Gb c IIB T4</v>
          </cell>
          <cell r="AI159">
            <v>1500</v>
          </cell>
          <cell r="AJ159" t="str">
            <v>Воздушное</v>
          </cell>
          <cell r="AZ159" t="str">
            <v>На раме</v>
          </cell>
          <cell r="BA159" t="str">
            <v>прямой</v>
          </cell>
          <cell r="BB159" t="str">
            <v>Электрический</v>
          </cell>
          <cell r="BC159" t="str">
            <v>Винтовой</v>
          </cell>
          <cell r="BD159" t="str">
            <v>Маслозаполненный</v>
          </cell>
          <cell r="BE159" t="str">
            <v>Асинхронный</v>
          </cell>
          <cell r="BF159" t="str">
            <v>Дросселирование на всасывании</v>
          </cell>
          <cell r="BG159" t="str">
            <v>Звезда-треугольник (Y-△)</v>
          </cell>
          <cell r="BT159" t="str">
            <v>II Gb c IIB T4</v>
          </cell>
          <cell r="CC159" t="str">
            <v>до 60 р.д.</v>
          </cell>
          <cell r="CD159" t="e">
            <v>#N/A</v>
          </cell>
        </row>
        <row r="160">
          <cell r="G160" t="str">
            <v>ЗИФ-00046366</v>
          </cell>
          <cell r="H160" t="str">
            <v>ЗИФ-СВЭ-10,6/0,7-Ex-R</v>
          </cell>
          <cell r="I160" t="str">
            <v>ЗИФ-СВЭ-10,6/0,7-Ex-R. Компрессорная станция</v>
          </cell>
          <cell r="J160" t="str">
            <v>Компрессор ЗИФ. Станция компрессорная электрическая взрывозащищенная ЗИФ-СВЭ-10,6/0,7-Ex-R</v>
          </cell>
          <cell r="K160" t="str">
            <v>Компрессор ЗИФ 55 кВт, 10,6 м3/мин, 7 бар, взрывозащищенная ExII. ЗИФ-СВЭ-10,6/0,7-Ex-R</v>
          </cell>
          <cell r="L160">
            <v>10.6</v>
          </cell>
          <cell r="O160">
            <v>0</v>
          </cell>
          <cell r="P160">
            <v>7</v>
          </cell>
          <cell r="R160">
            <v>55</v>
          </cell>
          <cell r="X160" t="str">
            <v>-20...+40 °С</v>
          </cell>
          <cell r="Y160" t="str">
            <v>2300*1060*1270</v>
          </cell>
          <cell r="Z160" t="str">
            <v>2300</v>
          </cell>
          <cell r="AA160" t="str">
            <v>1060</v>
          </cell>
          <cell r="AB160" t="str">
            <v>1270</v>
          </cell>
          <cell r="AC160">
            <v>1450</v>
          </cell>
          <cell r="AD160" t="str">
            <v>Взрывоопасные зоны II Gb c IIB T4</v>
          </cell>
          <cell r="AI160">
            <v>1500</v>
          </cell>
          <cell r="AJ160" t="str">
            <v>Воздушное</v>
          </cell>
          <cell r="AZ160" t="str">
            <v>На раме</v>
          </cell>
          <cell r="BA160" t="str">
            <v>прямой</v>
          </cell>
          <cell r="BB160" t="str">
            <v>Электрический</v>
          </cell>
          <cell r="BC160" t="str">
            <v>Винтовой</v>
          </cell>
          <cell r="BD160" t="str">
            <v>Маслозаполненный</v>
          </cell>
          <cell r="BE160" t="str">
            <v>Асинхронный</v>
          </cell>
          <cell r="BF160" t="str">
            <v>Дросселирование на всасывании</v>
          </cell>
          <cell r="BG160" t="str">
            <v>Звезда-треугольник (Y-△)</v>
          </cell>
          <cell r="BT160" t="str">
            <v>II Gb c IIB T4</v>
          </cell>
          <cell r="CC160" t="str">
            <v>до 60 р.д.</v>
          </cell>
          <cell r="CD160" t="e">
            <v>#N/A</v>
          </cell>
        </row>
        <row r="161">
          <cell r="G161" t="str">
            <v>ЗИФ-00046367</v>
          </cell>
          <cell r="H161" t="str">
            <v>ЗИФ-СВЭ-10,2/1,0-Ex-R</v>
          </cell>
          <cell r="I161" t="str">
            <v>ЗИФ-СВЭ-10,2/1,0-Ex-R. Компрессорная станция</v>
          </cell>
          <cell r="J161" t="str">
            <v>Компрессор ЗИФ. Станция компрессорная электрическая взрывозащищенная ЗИФ-СВЭ-10,2/1,0-Ex-R</v>
          </cell>
          <cell r="K161" t="str">
            <v>Компрессор ЗИФ 55 кВт, 10,2 м3/мин, 10 бар, взрывозащищенная ExII. ЗИФ-СВЭ-10,2/1,0-Ex-R</v>
          </cell>
          <cell r="L161">
            <v>10.199999999999999</v>
          </cell>
          <cell r="O161">
            <v>0</v>
          </cell>
          <cell r="P161">
            <v>10</v>
          </cell>
          <cell r="R161">
            <v>55</v>
          </cell>
          <cell r="X161" t="str">
            <v>-20...+40 °С</v>
          </cell>
          <cell r="Y161" t="str">
            <v xml:space="preserve">2618*1162*1574 </v>
          </cell>
          <cell r="Z161" t="str">
            <v>2618</v>
          </cell>
          <cell r="AA161" t="str">
            <v>1162</v>
          </cell>
          <cell r="AB161" t="str">
            <v xml:space="preserve">1574 </v>
          </cell>
          <cell r="AC161">
            <v>1450</v>
          </cell>
          <cell r="AD161" t="str">
            <v>Взрывоопасные зоны II Gb c IIB T4</v>
          </cell>
          <cell r="AI161">
            <v>1500</v>
          </cell>
          <cell r="AJ161" t="str">
            <v>Воздушное</v>
          </cell>
          <cell r="AZ161" t="str">
            <v>На раме</v>
          </cell>
          <cell r="BA161" t="str">
            <v>прямой</v>
          </cell>
          <cell r="BB161" t="str">
            <v>Электрический</v>
          </cell>
          <cell r="BC161" t="str">
            <v>Винтовой</v>
          </cell>
          <cell r="BD161" t="str">
            <v>Маслозаполненный</v>
          </cell>
          <cell r="BE161" t="str">
            <v>Асинхронный</v>
          </cell>
          <cell r="BF161" t="str">
            <v>Дросселирование на всасывании</v>
          </cell>
          <cell r="BG161" t="str">
            <v>Звезда-треугольник (Y-△)</v>
          </cell>
          <cell r="BT161" t="str">
            <v>II Gb c IIB T4</v>
          </cell>
          <cell r="CC161" t="str">
            <v>до 60 р.д.</v>
          </cell>
          <cell r="CD161" t="e">
            <v>#N/A</v>
          </cell>
        </row>
        <row r="162">
          <cell r="G162" t="str">
            <v>ЗИФ-00046368</v>
          </cell>
          <cell r="H162" t="str">
            <v>ЗИФ-СВЭ-13/0,7-Ex-R</v>
          </cell>
          <cell r="I162" t="str">
            <v>ЗИФ-СВЭ-13/0,7-Ex-R. Компрессорная станция</v>
          </cell>
          <cell r="J162" t="str">
            <v>Компрессор ЗИФ. Станция компрессорная электрическая взрывозащищенная ЗИФ-СВЭ-13/0,7-Ex-R</v>
          </cell>
          <cell r="K162" t="str">
            <v>Компрессор ЗИФ 75 кВт, 13 м3/мин, 7 бар, взрывозащищенная ExII. ЗИФ-СВЭ-13/0,7-Ex-R</v>
          </cell>
          <cell r="L162">
            <v>13</v>
          </cell>
          <cell r="O162">
            <v>0</v>
          </cell>
          <cell r="P162">
            <v>7</v>
          </cell>
          <cell r="R162">
            <v>75</v>
          </cell>
          <cell r="X162" t="str">
            <v>-20...+40 °С</v>
          </cell>
          <cell r="Y162" t="str">
            <v>2435*1060*1419</v>
          </cell>
          <cell r="Z162" t="str">
            <v>2435</v>
          </cell>
          <cell r="AA162" t="str">
            <v>1060</v>
          </cell>
          <cell r="AB162" t="str">
            <v>1419</v>
          </cell>
          <cell r="AC162">
            <v>1480</v>
          </cell>
          <cell r="AD162" t="str">
            <v>Взрывоопасные зоны II Gb c IIB T4</v>
          </cell>
          <cell r="AI162">
            <v>1500</v>
          </cell>
          <cell r="AJ162" t="str">
            <v>Воздушное</v>
          </cell>
          <cell r="AZ162" t="str">
            <v>На раме</v>
          </cell>
          <cell r="BA162" t="str">
            <v>прямой</v>
          </cell>
          <cell r="BB162" t="str">
            <v>Электрический</v>
          </cell>
          <cell r="BC162" t="str">
            <v>Винтовой</v>
          </cell>
          <cell r="BD162" t="str">
            <v>Маслозаполненный</v>
          </cell>
          <cell r="BE162" t="str">
            <v>Асинхронный</v>
          </cell>
          <cell r="BF162" t="str">
            <v>Дросселирование на всасывании</v>
          </cell>
          <cell r="BG162" t="str">
            <v>Звезда-треугольник (Y-△)</v>
          </cell>
          <cell r="BT162" t="str">
            <v>II Gb c IIB T4</v>
          </cell>
          <cell r="CC162" t="str">
            <v>до 60 р.д.</v>
          </cell>
          <cell r="CD162" t="e">
            <v>#N/A</v>
          </cell>
        </row>
        <row r="163">
          <cell r="G163" t="str">
            <v>ЗИФ-00046369</v>
          </cell>
          <cell r="H163" t="str">
            <v>ЗИФ-СВЭ-12/1,0-Ex-R</v>
          </cell>
          <cell r="I163" t="str">
            <v>ЗИФ-СВЭ-12/1,0-Ex-R. Компрессорная станция</v>
          </cell>
          <cell r="J163" t="str">
            <v>Компрессор ЗИФ. Станция компрессорная электрическая взрывозащищенная ЗИФ-СВЭ-12/1,0-Ex-R</v>
          </cell>
          <cell r="K163" t="str">
            <v>Компрессор ЗИФ 75 кВт, 12 м3/мин, 10 бар, взрывозащищенная ExII. ЗИФ-СВЭ-12/1,0-Ex-R</v>
          </cell>
          <cell r="L163">
            <v>12</v>
          </cell>
          <cell r="O163">
            <v>0</v>
          </cell>
          <cell r="P163">
            <v>10</v>
          </cell>
          <cell r="R163">
            <v>75</v>
          </cell>
          <cell r="X163" t="str">
            <v>-20...+40 °С</v>
          </cell>
          <cell r="Y163" t="str">
            <v>2435*1060*1419</v>
          </cell>
          <cell r="Z163" t="str">
            <v>2435</v>
          </cell>
          <cell r="AA163" t="str">
            <v>1060</v>
          </cell>
          <cell r="AB163" t="str">
            <v>1419</v>
          </cell>
          <cell r="AC163">
            <v>1480</v>
          </cell>
          <cell r="AD163" t="str">
            <v>Взрывоопасные зоны II Gb c IIB T4</v>
          </cell>
          <cell r="AI163">
            <v>1500</v>
          </cell>
          <cell r="AJ163" t="str">
            <v>Воздушное</v>
          </cell>
          <cell r="AZ163" t="str">
            <v>На раме</v>
          </cell>
          <cell r="BA163" t="str">
            <v>прямой</v>
          </cell>
          <cell r="BB163" t="str">
            <v>Электрический</v>
          </cell>
          <cell r="BC163" t="str">
            <v>Винтовой</v>
          </cell>
          <cell r="BD163" t="str">
            <v>Маслозаполненный</v>
          </cell>
          <cell r="BE163" t="str">
            <v>Асинхронный</v>
          </cell>
          <cell r="BF163" t="str">
            <v>Дросселирование на всасывании</v>
          </cell>
          <cell r="BG163" t="str">
            <v>Звезда-треугольник (Y-△)</v>
          </cell>
          <cell r="BT163" t="str">
            <v>II Gb c IIB T4</v>
          </cell>
          <cell r="CC163" t="str">
            <v>до 60 р.д.</v>
          </cell>
          <cell r="CD163" t="e">
            <v>#N/A</v>
          </cell>
        </row>
        <row r="164">
          <cell r="G164" t="str">
            <v>ЗИФ-00046370</v>
          </cell>
          <cell r="H164" t="str">
            <v>ЗИФ-СВЭ-16/0,7-Ex-R</v>
          </cell>
          <cell r="I164" t="str">
            <v>ЗИФ-СВЭ-16/0,7-Ex-R. Компрессорная станция</v>
          </cell>
          <cell r="J164" t="str">
            <v>Компрессор ЗИФ. Станция компрессорная электрическая взрывозащищенная ЗИФ-СВЭ-16/0,7-Ex-R</v>
          </cell>
          <cell r="K164" t="str">
            <v>Компрессор ЗИФ 90 кВт, 16 м3/мин, 7 бар, взрывозащищенная ExII. ЗИФ-СВЭ-16/0,7-Ex-R</v>
          </cell>
          <cell r="L164">
            <v>16</v>
          </cell>
          <cell r="O164">
            <v>0</v>
          </cell>
          <cell r="P164">
            <v>7</v>
          </cell>
          <cell r="R164">
            <v>90</v>
          </cell>
          <cell r="X164" t="str">
            <v>-20...+40 °С</v>
          </cell>
          <cell r="Y164" t="str">
            <v>2435*1060*1419</v>
          </cell>
          <cell r="Z164" t="str">
            <v>2435</v>
          </cell>
          <cell r="AA164" t="str">
            <v>1060</v>
          </cell>
          <cell r="AB164" t="str">
            <v>1419</v>
          </cell>
          <cell r="AC164">
            <v>1610</v>
          </cell>
          <cell r="AD164" t="str">
            <v>Взрывоопасные зоны II Gb c IIB T4</v>
          </cell>
          <cell r="AI164">
            <v>1500</v>
          </cell>
          <cell r="AJ164" t="str">
            <v>Воздушное</v>
          </cell>
          <cell r="AZ164" t="str">
            <v>На раме</v>
          </cell>
          <cell r="BA164" t="str">
            <v>прямой</v>
          </cell>
          <cell r="BB164" t="str">
            <v>Электрический</v>
          </cell>
          <cell r="BC164" t="str">
            <v>Винтовой</v>
          </cell>
          <cell r="BD164" t="str">
            <v>Маслозаполненный</v>
          </cell>
          <cell r="BE164" t="str">
            <v>Асинхронный</v>
          </cell>
          <cell r="BF164" t="str">
            <v>Дросселирование на всасывании</v>
          </cell>
          <cell r="BG164" t="str">
            <v>Звезда-треугольник (Y-△)</v>
          </cell>
          <cell r="BT164" t="str">
            <v>II Gb c IIB T4</v>
          </cell>
          <cell r="CC164" t="str">
            <v>до 60 р.д.</v>
          </cell>
          <cell r="CD164" t="e">
            <v>#N/A</v>
          </cell>
        </row>
        <row r="165">
          <cell r="G165" t="str">
            <v>ЗИФ-00046371</v>
          </cell>
          <cell r="H165" t="str">
            <v>ЗИФ-СВЭ-14/1,0-Ex-R</v>
          </cell>
          <cell r="I165" t="str">
            <v>ЗИФ-СВЭ-14/1,0-Ex-R. Компрессорная станция</v>
          </cell>
          <cell r="J165" t="str">
            <v>Компрессор ЗИФ. Станция компрессорная электрическая взрывозащищенная ЗИФ-СВЭ-14/1,0-Ex-R</v>
          </cell>
          <cell r="K165" t="str">
            <v>Компрессор ЗИФ 90 кВт, 14 м3/мин, 10 бар, взрывозащищенная ExII. ЗИФ-СВЭ-14/1,0-Ex-R</v>
          </cell>
          <cell r="L165">
            <v>14</v>
          </cell>
          <cell r="O165">
            <v>0</v>
          </cell>
          <cell r="P165">
            <v>10</v>
          </cell>
          <cell r="R165">
            <v>90</v>
          </cell>
          <cell r="X165" t="str">
            <v>-20...+40 °С</v>
          </cell>
          <cell r="Y165" t="str">
            <v>2435*1060*1419</v>
          </cell>
          <cell r="Z165" t="str">
            <v>2435</v>
          </cell>
          <cell r="AA165" t="str">
            <v>1060</v>
          </cell>
          <cell r="AB165" t="str">
            <v>1419</v>
          </cell>
          <cell r="AC165">
            <v>1610</v>
          </cell>
          <cell r="AD165" t="str">
            <v>Взрывоопасные зоны II Gb c IIB T4</v>
          </cell>
          <cell r="AI165">
            <v>1500</v>
          </cell>
          <cell r="AJ165" t="str">
            <v>Воздушное</v>
          </cell>
          <cell r="AZ165" t="str">
            <v>На раме</v>
          </cell>
          <cell r="BA165" t="str">
            <v>прямой</v>
          </cell>
          <cell r="BB165" t="str">
            <v>Электрический</v>
          </cell>
          <cell r="BC165" t="str">
            <v>Винтовой</v>
          </cell>
          <cell r="BD165" t="str">
            <v>Маслозаполненный</v>
          </cell>
          <cell r="BE165" t="str">
            <v>Асинхронный</v>
          </cell>
          <cell r="BF165" t="str">
            <v>Дросселирование на всасывании</v>
          </cell>
          <cell r="BG165" t="str">
            <v>Звезда-треугольник (Y-△)</v>
          </cell>
          <cell r="BT165" t="str">
            <v>II Gb c IIB T4</v>
          </cell>
          <cell r="CC165" t="str">
            <v>до 60 р.д.</v>
          </cell>
          <cell r="CD165" t="e">
            <v>#N/A</v>
          </cell>
        </row>
      </sheetData>
      <sheetData sheetId="6">
        <row r="15">
          <cell r="G15">
            <v>7</v>
          </cell>
          <cell r="H15">
            <v>8</v>
          </cell>
          <cell r="I15">
            <v>9</v>
          </cell>
          <cell r="J15">
            <v>10</v>
          </cell>
          <cell r="K15">
            <v>11</v>
          </cell>
          <cell r="L15">
            <v>12</v>
          </cell>
          <cell r="M15">
            <v>13</v>
          </cell>
          <cell r="N15">
            <v>14</v>
          </cell>
          <cell r="O15">
            <v>15</v>
          </cell>
          <cell r="P15">
            <v>16</v>
          </cell>
          <cell r="Q15">
            <v>17</v>
          </cell>
          <cell r="R15">
            <v>18</v>
          </cell>
          <cell r="S15">
            <v>19</v>
          </cell>
          <cell r="T15">
            <v>20</v>
          </cell>
          <cell r="U15">
            <v>21</v>
          </cell>
          <cell r="V15">
            <v>22</v>
          </cell>
          <cell r="W15">
            <v>23</v>
          </cell>
          <cell r="X15">
            <v>24</v>
          </cell>
          <cell r="Y15">
            <v>25</v>
          </cell>
          <cell r="Z15">
            <v>26</v>
          </cell>
          <cell r="AA15">
            <v>27</v>
          </cell>
          <cell r="AB15">
            <v>28</v>
          </cell>
          <cell r="AC15">
            <v>29</v>
          </cell>
          <cell r="AD15">
            <v>30</v>
          </cell>
          <cell r="AE15">
            <v>31</v>
          </cell>
          <cell r="AF15">
            <v>32</v>
          </cell>
          <cell r="AG15">
            <v>33</v>
          </cell>
          <cell r="AH15">
            <v>34</v>
          </cell>
          <cell r="AI15">
            <v>35</v>
          </cell>
          <cell r="AJ15">
            <v>36</v>
          </cell>
          <cell r="AK15">
            <v>37</v>
          </cell>
          <cell r="AL15">
            <v>38</v>
          </cell>
          <cell r="AM15">
            <v>39</v>
          </cell>
          <cell r="AN15">
            <v>40</v>
          </cell>
          <cell r="AO15">
            <v>41</v>
          </cell>
          <cell r="AP15">
            <v>42</v>
          </cell>
          <cell r="AQ15">
            <v>43</v>
          </cell>
          <cell r="AR15">
            <v>44</v>
          </cell>
          <cell r="AS15">
            <v>45</v>
          </cell>
          <cell r="AT15">
            <v>46</v>
          </cell>
          <cell r="AU15">
            <v>47</v>
          </cell>
          <cell r="AV15">
            <v>48</v>
          </cell>
          <cell r="AW15">
            <v>49</v>
          </cell>
          <cell r="AX15">
            <v>50</v>
          </cell>
          <cell r="AY15">
            <v>51</v>
          </cell>
          <cell r="AZ15">
            <v>52</v>
          </cell>
          <cell r="BA15">
            <v>53</v>
          </cell>
          <cell r="BB15">
            <v>55</v>
          </cell>
          <cell r="BC15">
            <v>54</v>
          </cell>
          <cell r="BG15">
            <v>63</v>
          </cell>
          <cell r="BH15">
            <v>56</v>
          </cell>
          <cell r="BI15">
            <v>57</v>
          </cell>
          <cell r="BJ15">
            <v>58</v>
          </cell>
          <cell r="BK15">
            <v>59</v>
          </cell>
          <cell r="BL15">
            <v>60</v>
          </cell>
          <cell r="BM15">
            <v>61</v>
          </cell>
          <cell r="BN15">
            <v>62</v>
          </cell>
          <cell r="BO15">
            <v>64</v>
          </cell>
          <cell r="BP15">
            <v>65</v>
          </cell>
          <cell r="BQ15">
            <v>66</v>
          </cell>
          <cell r="BR15">
            <v>67</v>
          </cell>
          <cell r="BS15">
            <v>68</v>
          </cell>
          <cell r="BT15">
            <v>69</v>
          </cell>
          <cell r="BU15">
            <v>70</v>
          </cell>
          <cell r="BV15">
            <v>71</v>
          </cell>
          <cell r="BW15">
            <v>72</v>
          </cell>
          <cell r="BX15">
            <v>73</v>
          </cell>
          <cell r="BY15">
            <v>74</v>
          </cell>
          <cell r="BZ15">
            <v>75</v>
          </cell>
          <cell r="CA15">
            <v>76</v>
          </cell>
          <cell r="CB15">
            <v>77</v>
          </cell>
          <cell r="CC15">
            <v>78</v>
          </cell>
        </row>
        <row r="16">
          <cell r="G16" t="str">
            <v>Артикул</v>
          </cell>
          <cell r="H16" t="str">
            <v>Модель/краткое наименование</v>
          </cell>
          <cell r="I16" t="str">
            <v>Рабочее наименование</v>
          </cell>
          <cell r="J16" t="str">
            <v>Наименование для печати</v>
          </cell>
          <cell r="K16" t="str">
            <v>Наименование для сайта</v>
          </cell>
          <cell r="L16" t="str">
            <v>Производи-тельность, м3/мин</v>
          </cell>
          <cell r="M16" t="str">
            <v>Производи-тельность, м3/ч</v>
          </cell>
          <cell r="N16" t="str">
            <v>Производи-тельность, фунт в мин (PPM)</v>
          </cell>
          <cell r="O16" t="str">
            <v>Давление на входе (бар избыт.)</v>
          </cell>
          <cell r="P16" t="str">
            <v>Давление на выходе (бар избыт.)</v>
          </cell>
          <cell r="Q16" t="str">
            <v>Рабочее давление, PSIG</v>
          </cell>
          <cell r="R16" t="str">
            <v>Мощность, кВт</v>
          </cell>
          <cell r="S16" t="str">
            <v>Точка росы, °C</v>
          </cell>
          <cell r="T16" t="str">
            <v>Чистота  азота, %</v>
          </cell>
          <cell r="U16" t="str">
            <v>Расход воздуха (на выработку азота) , м3/ч</v>
          </cell>
          <cell r="V16" t="str">
            <v>Расход воздуха (на выработку азота) , м3/мин</v>
          </cell>
          <cell r="W16" t="str">
            <v>Коэффициент «воздух-азот»</v>
          </cell>
          <cell r="X16" t="str">
            <v>Диапазон температуры эксплуатации, °C</v>
          </cell>
          <cell r="Y16" t="str">
            <v>Габаритные размеры, ДхШхВ, мм</v>
          </cell>
          <cell r="Z16" t="str">
            <v>Длина, мм</v>
          </cell>
          <cell r="AA16" t="str">
            <v>Ширина, мм</v>
          </cell>
          <cell r="AB16" t="str">
            <v>Высота, мм</v>
          </cell>
          <cell r="AC16" t="str">
            <v>Масса (нетто), кг</v>
          </cell>
          <cell r="AD16" t="str">
            <v>Место расположения</v>
          </cell>
          <cell r="AE16" t="str">
            <v>Диаметры точек подключения</v>
          </cell>
          <cell r="AF16" t="str">
            <v>Номинальный диаметр точки подключения на входе</v>
          </cell>
          <cell r="AG16" t="str">
            <v>Номинальный диаметр точки подключения на выходе</v>
          </cell>
          <cell r="AH16" t="str">
            <v>Допустимая влажность окружающего воздуха, %</v>
          </cell>
          <cell r="AI16" t="str">
            <v>Максимальная высота над уронем моря, м</v>
          </cell>
          <cell r="AJ16" t="str">
            <v>Тип охлаждения</v>
          </cell>
          <cell r="AK16" t="str">
            <v>Доступные опции</v>
          </cell>
          <cell r="AL16" t="str">
            <v>Аналоги по параметрам</v>
          </cell>
          <cell r="AM16" t="str">
            <v>Состав газа</v>
          </cell>
          <cell r="AN16" t="str">
            <v>Содержание масла в сжатом воздухе, не более, мг/м3</v>
          </cell>
          <cell r="AO16" t="str">
            <v>Максимальная рабочая тепература масла,
℃</v>
          </cell>
          <cell r="AP16" t="str">
            <v>Минимальное рабочее давление,
бар</v>
          </cell>
          <cell r="AQ16" t="str">
            <v>Макс. t сжатого воздуха на входе, °C</v>
          </cell>
          <cell r="AR16" t="str">
            <v>Макc. t сжатого воздуха на выходе, °C</v>
          </cell>
          <cell r="AS16" t="str">
            <v>Количество заправки компрессорного  масла, л</v>
          </cell>
          <cell r="AT16" t="str">
            <v>Количество заправки моторного масла, л</v>
          </cell>
          <cell r="AU16" t="str">
            <v>Объём воздуха для охлаждения станции, м3/мин</v>
          </cell>
          <cell r="AV16" t="str">
            <v>Уровень шума,
дБ</v>
          </cell>
          <cell r="AW16" t="str">
            <v>Тип системы управления</v>
          </cell>
          <cell r="AX16" t="str">
            <v>Датчики и устройства защиты</v>
          </cell>
          <cell r="AY16" t="str">
            <v>Функции системы управления</v>
          </cell>
          <cell r="AZ16" t="str">
            <v>Прицеп/шасси/рама</v>
          </cell>
          <cell r="BA16" t="str">
            <v>Тип привода</v>
          </cell>
          <cell r="BB16" t="str">
            <v>Тип двигателя</v>
          </cell>
          <cell r="BC16" t="str">
            <v>Тип  компрессорного  блока</v>
          </cell>
          <cell r="BD16" t="str">
            <v>Безмасляный/маслозаполненный</v>
          </cell>
          <cell r="BE16" t="str">
            <v>Тип электродвигателя</v>
          </cell>
          <cell r="BF16" t="str">
            <v>Способ регулирования производительности</v>
          </cell>
          <cell r="BG16" t="str">
            <v>Метод запуска</v>
          </cell>
          <cell r="BH16" t="str">
            <v>Марка двигателя</v>
          </cell>
          <cell r="BI16" t="str">
            <v>Частота вращения двигателя, об/мин</v>
          </cell>
          <cell r="BJ16" t="str">
            <v>Частота вращения двигателя максимальная, об/мин</v>
          </cell>
          <cell r="BK16" t="str">
            <v>Объём двигателя, л .</v>
          </cell>
          <cell r="BL16" t="str">
            <v>Расход топлива, кг/час</v>
          </cell>
          <cell r="BM16" t="str">
            <v>Ёмкость топливного бака, л</v>
          </cell>
          <cell r="BN16" t="str">
            <v>Параметры электросети</v>
          </cell>
          <cell r="BO16" t="str">
            <v>Класс изоляции электродвигателя</v>
          </cell>
          <cell r="BP16" t="str">
            <v>Класс энергоэффективности электродвигателя</v>
          </cell>
          <cell r="BQ16" t="str">
            <v>Степень защиты двигателя (IP)</v>
          </cell>
          <cell r="BR16" t="str">
            <v>Минимальное сечение медного кабеля для подключения станции,
мм2</v>
          </cell>
          <cell r="BS16" t="str">
            <v>Класс взрывозащиты (исполнение)</v>
          </cell>
          <cell r="BT16" t="str">
            <v>Мощность вентиляторов охлаждения,
кВт</v>
          </cell>
          <cell r="BU16" t="str">
            <v>Тип регенерации</v>
          </cell>
          <cell r="BV16" t="str">
            <v>Степень очистки</v>
          </cell>
          <cell r="BW16" t="str">
            <v>Количество ступеней</v>
          </cell>
          <cell r="BX16" t="str">
            <v>Количество цилиндров</v>
          </cell>
          <cell r="BY16" t="str">
            <v>Объем ресивера, литр</v>
          </cell>
          <cell r="BZ16" t="str">
            <v>Минимальный объем ресивера, м3</v>
          </cell>
          <cell r="CA16" t="str">
            <v>Свойства прицепа</v>
          </cell>
          <cell r="CB16" t="str">
            <v xml:space="preserve">Срок поставки 
</v>
          </cell>
          <cell r="CC16" t="str">
            <v>Розничная цена</v>
          </cell>
        </row>
        <row r="17">
          <cell r="G17" t="str">
            <v>ARTIKUL</v>
          </cell>
          <cell r="H17" t="str">
            <v>MODEL</v>
          </cell>
          <cell r="J17" t="str">
            <v>NAIMENOVANIE</v>
          </cell>
          <cell r="K17" t="str">
            <v>NAME</v>
          </cell>
          <cell r="L17" t="str">
            <v>PROIZ_NUM</v>
          </cell>
          <cell r="M17" t="str">
            <v>PROIZ_AZ</v>
          </cell>
          <cell r="N17" t="str">
            <v>PROIZ_PPM</v>
          </cell>
          <cell r="O17" t="str">
            <v>VHODNOE_DAVLENIE_1</v>
          </cell>
          <cell r="P17" t="str">
            <v>RAV_NUM</v>
          </cell>
          <cell r="Q17" t="str">
            <v>DAVLENIE_PSIG</v>
          </cell>
          <cell r="R17" t="str">
            <v>UST_MOSH_NUM</v>
          </cell>
          <cell r="S17" t="str">
            <v>TOCHKA_ROSI</v>
          </cell>
          <cell r="T17" t="str">
            <v>CHISTOTA_AZOTA</v>
          </cell>
          <cell r="U17" t="str">
            <v>RASHOD_VOZD_M3CH</v>
          </cell>
          <cell r="V17" t="str">
            <v>RASHOD_VOZD_M3MIN</v>
          </cell>
          <cell r="W17" t="str">
            <v>KOEFIC_VOZD_AZOT</v>
          </cell>
          <cell r="X17" t="str">
            <v>REZHIM</v>
          </cell>
          <cell r="Y17" t="str">
            <v>RAZMERY_BEZ_PRICEPA</v>
          </cell>
          <cell r="Z17" t="str">
            <v>DLINA</v>
          </cell>
          <cell r="AA17" t="str">
            <v>SHIRINA</v>
          </cell>
          <cell r="AB17" t="str">
            <v>VYSOTA</v>
          </cell>
          <cell r="AC17" t="str">
            <v>MASSA</v>
          </cell>
          <cell r="AD17" t="str">
            <v>MESTO_RAZM_OBORUD</v>
          </cell>
          <cell r="AE17" t="str">
            <v>DIAM_TOCHEK_PODKL</v>
          </cell>
          <cell r="AF17" t="str">
            <v>DIAM_TOCHEK_PODKL_BHOD</v>
          </cell>
          <cell r="AG17" t="str">
            <v>DIAM_TOCHEK_PODKL_BYHOD</v>
          </cell>
          <cell r="AH17" t="str">
            <v>DOPUSTIMAY_VL_VOZD</v>
          </cell>
          <cell r="AI17" t="str">
            <v>MIN_VIS_NAD_MOR</v>
          </cell>
          <cell r="AJ17" t="str">
            <v>TIP_OHLAJDENIA</v>
          </cell>
          <cell r="AK17" t="str">
            <v>DOST_OPCII</v>
          </cell>
          <cell r="AL17" t="str">
            <v>ANALOGI</v>
          </cell>
          <cell r="AM17" t="str">
            <v>SREDA</v>
          </cell>
          <cell r="AN17" t="str">
            <v>SODERG_MASLA_V_SGAT</v>
          </cell>
          <cell r="AO17" t="str">
            <v>MAX_TEMP_MASLA</v>
          </cell>
          <cell r="AP17" t="str">
            <v>MINIM_RAB_DAVL</v>
          </cell>
          <cell r="AQ17" t="str">
            <v>MAX_TEMPERATURA</v>
          </cell>
          <cell r="AR17" t="str">
            <v>T_MAX_VYHOD</v>
          </cell>
          <cell r="AS17" t="str">
            <v>KOL_MASLA</v>
          </cell>
          <cell r="AT17" t="str">
            <v>KOL_MASLA_MOTOR</v>
          </cell>
          <cell r="AU17" t="str">
            <v>OBJEM_VOZD_OXL</v>
          </cell>
          <cell r="AV17" t="str">
            <v>NOICE_LVL</v>
          </cell>
          <cell r="AW17" t="str">
            <v>NIP_SYS_UPR</v>
          </cell>
          <cell r="AX17" t="str">
            <v>DATCH_USTR_ZACHIT</v>
          </cell>
          <cell r="AY17" t="str">
            <v>FUNKC_SIST_UPR</v>
          </cell>
          <cell r="AZ17" t="str">
            <v>PRICEP_SHASSI_RAMA</v>
          </cell>
          <cell r="BA17" t="str">
            <v>TIP_PRIV</v>
          </cell>
          <cell r="BB17" t="str">
            <v>TIP_DV</v>
          </cell>
          <cell r="BC17" t="str">
            <v>TIP_KOMP_BLOKA</v>
          </cell>
          <cell r="BD17" t="str">
            <v>BEZMASLA_MASLOZAP</v>
          </cell>
          <cell r="BE17" t="str">
            <v>TIP_ELEKTRODVIGATELYA</v>
          </cell>
          <cell r="BF17" t="str">
            <v>SPOSOB_REGUL_PROIXV</v>
          </cell>
          <cell r="BG17" t="str">
            <v>METOD_ZAPUSKA</v>
          </cell>
          <cell r="BH17" t="str">
            <v>MARKA_DVIGATEL</v>
          </cell>
          <cell r="BI17" t="str">
            <v>CHASTOTA_VR_DVIG</v>
          </cell>
          <cell r="BJ17" t="str">
            <v>CHASTOTA_VR_DVIG_MAX</v>
          </cell>
          <cell r="BK17" t="str">
            <v>OBJOM_DVIGATELY</v>
          </cell>
          <cell r="BL17" t="str">
            <v>RASHOD_TOPLIVA</v>
          </cell>
          <cell r="BM17" t="str">
            <v>EMKOST_TOPL_BAKA</v>
          </cell>
          <cell r="BN17" t="str">
            <v>PITANIE</v>
          </cell>
          <cell r="BO17" t="str">
            <v>CLASS_IZOLYACII</v>
          </cell>
          <cell r="BP17" t="str">
            <v>CLASS_ENERGOEFFECT</v>
          </cell>
          <cell r="BQ17" t="str">
            <v>ISPOL</v>
          </cell>
          <cell r="BR17" t="str">
            <v>MINIM_SECH_KABEL</v>
          </cell>
          <cell r="BS17" t="str">
            <v>VZRYVOZASHITA</v>
          </cell>
          <cell r="BT17" t="str">
            <v>MOSH_VENT_OXL</v>
          </cell>
          <cell r="BU17" t="str">
            <v>TIP_GENERACII</v>
          </cell>
          <cell r="BV17" t="str">
            <v>STEPEN_OCHISTKI</v>
          </cell>
          <cell r="BW17" t="str">
            <v>KOL_STUP</v>
          </cell>
          <cell r="BX17" t="str">
            <v>KOL_CIL</v>
          </cell>
          <cell r="BY17" t="str">
            <v>OBJEM_RESIVERA_L</v>
          </cell>
          <cell r="BZ17" t="str">
            <v>MIN_OBJEM_RESIVERA_M3</v>
          </cell>
          <cell r="CA17" t="str">
            <v>SVOISTVA_PRICEPA</v>
          </cell>
          <cell r="CB17" t="str">
            <v>SROK_POSTAVKI</v>
          </cell>
          <cell r="CC17" t="str">
            <v>PRICE</v>
          </cell>
        </row>
        <row r="18">
          <cell r="G18" t="str">
            <v>04.01. Безмасляные винтовые (45-250 кВт)</v>
          </cell>
        </row>
        <row r="19">
          <cell r="G19" t="str">
            <v>04.01.01. Безмасляные винтовые 45-250 кВт</v>
          </cell>
        </row>
        <row r="20">
          <cell r="G20" t="str">
            <v>ЗИФ-00044185</v>
          </cell>
          <cell r="H20" t="str">
            <v>ЗИФ-СВЭ-БМ-6,3/0,7-R</v>
          </cell>
          <cell r="I20" t="str">
            <v>ЗИФ-СВЭ-БМ-6,3/0,7-R. Компрессорная станция</v>
          </cell>
          <cell r="J20" t="str">
            <v>Компрессор ЗИФ. Станция компрессорная электрическая безмасляная ЗИФ-СВЭ-БМ-6,3/0,7-R</v>
          </cell>
          <cell r="K20" t="str">
            <v>Компрессор ЗИФ 45 кВт, 6,3 м3/мин, 7 бар, безмасляный винтовой. ЗИФ-СВЭ-БМ-6,3/0,7-R</v>
          </cell>
          <cell r="L20">
            <v>6.3</v>
          </cell>
          <cell r="O20">
            <v>0</v>
          </cell>
          <cell r="P20">
            <v>7</v>
          </cell>
          <cell r="R20">
            <v>45</v>
          </cell>
          <cell r="X20" t="str">
            <v>+2...+45 °С</v>
          </cell>
          <cell r="Y20" t="str">
            <v>2300*1500*1880</v>
          </cell>
          <cell r="Z20" t="str">
            <v>2300</v>
          </cell>
          <cell r="AA20" t="str">
            <v>1500</v>
          </cell>
          <cell r="AB20" t="str">
            <v>1880</v>
          </cell>
          <cell r="AC20">
            <v>1500</v>
          </cell>
          <cell r="AD20" t="str">
            <v>В помещении</v>
          </cell>
          <cell r="AE20" t="str">
            <v>DN50</v>
          </cell>
          <cell r="AH20">
            <v>80</v>
          </cell>
          <cell r="AI20">
            <v>2000</v>
          </cell>
          <cell r="AJ20" t="str">
            <v>Воздушное</v>
          </cell>
          <cell r="AM20" t="str">
            <v>Воздух</v>
          </cell>
          <cell r="AN20">
            <v>0</v>
          </cell>
          <cell r="AO20">
            <v>100</v>
          </cell>
          <cell r="AR20" t="str">
            <v>+15 ℃ к t°C окр. среды</v>
          </cell>
          <cell r="AW20" t="str">
            <v>Контроллер</v>
          </cell>
          <cell r="AZ20" t="str">
            <v>На раме</v>
          </cell>
          <cell r="BA20" t="str">
            <v>Прямой</v>
          </cell>
          <cell r="BB20" t="str">
            <v>Электрический</v>
          </cell>
          <cell r="BC20" t="str">
            <v>Винтовой</v>
          </cell>
          <cell r="BD20" t="str">
            <v>Безмасляный</v>
          </cell>
          <cell r="BE20" t="str">
            <v>Асинхронный</v>
          </cell>
          <cell r="BF20" t="str">
            <v>Дросселирование на всасывании</v>
          </cell>
          <cell r="BG20" t="str">
            <v>Звезда-треугольник (Y-△)</v>
          </cell>
          <cell r="BN20" t="str">
            <v>380 В, 50 Гц</v>
          </cell>
          <cell r="BO20" t="str">
            <v>F</v>
          </cell>
          <cell r="BP20" t="str">
            <v>IE3</v>
          </cell>
          <cell r="BQ20" t="str">
            <v>IP54</v>
          </cell>
          <cell r="CB20" t="str">
            <v>60 р.д.</v>
          </cell>
          <cell r="CC20">
            <v>3740801.2539199996</v>
          </cell>
        </row>
        <row r="21">
          <cell r="G21" t="str">
            <v>ЗИФ-00044186</v>
          </cell>
          <cell r="H21" t="str">
            <v>ЗИФ-СВЭ-БМ-5/1,0-R</v>
          </cell>
          <cell r="I21" t="str">
            <v>ЗИФ-СВЭ-БМ-5/1,0-R. Компрессорная станция</v>
          </cell>
          <cell r="J21" t="str">
            <v>Компрессор ЗИФ. Станция компрессорная электрическая безмасляная ЗИФ-СВЭ-БМ-5/1,0-R</v>
          </cell>
          <cell r="K21" t="str">
            <v>Компрессор ЗИФ 45 кВт, 5 м3/мин, 10 бар, безмасляный винтовой. ЗИФ-СВЭ-БМ-5/1,0-R</v>
          </cell>
          <cell r="L21">
            <v>5</v>
          </cell>
          <cell r="O21">
            <v>0</v>
          </cell>
          <cell r="P21">
            <v>10</v>
          </cell>
          <cell r="R21">
            <v>45</v>
          </cell>
          <cell r="X21" t="str">
            <v>+2...+45 °С</v>
          </cell>
          <cell r="Y21" t="str">
            <v>2300*1500*1880</v>
          </cell>
          <cell r="Z21" t="str">
            <v>2300</v>
          </cell>
          <cell r="AA21" t="str">
            <v>1500</v>
          </cell>
          <cell r="AB21" t="str">
            <v>1880</v>
          </cell>
          <cell r="AC21">
            <v>1500</v>
          </cell>
          <cell r="AD21" t="str">
            <v>В помещении</v>
          </cell>
          <cell r="AE21" t="str">
            <v>DN50</v>
          </cell>
          <cell r="AH21">
            <v>80</v>
          </cell>
          <cell r="AI21">
            <v>2000</v>
          </cell>
          <cell r="AJ21" t="str">
            <v>Воздушное</v>
          </cell>
          <cell r="AM21" t="str">
            <v>Воздух</v>
          </cell>
          <cell r="AN21">
            <v>0</v>
          </cell>
          <cell r="AO21">
            <v>100</v>
          </cell>
          <cell r="AR21" t="str">
            <v>+15 ℃ к t°C окр. среды</v>
          </cell>
          <cell r="AW21" t="str">
            <v>Контроллер</v>
          </cell>
          <cell r="AZ21" t="str">
            <v>На раме</v>
          </cell>
          <cell r="BA21" t="str">
            <v>Прямой</v>
          </cell>
          <cell r="BB21" t="str">
            <v>Электрический</v>
          </cell>
          <cell r="BC21" t="str">
            <v>Винтовой</v>
          </cell>
          <cell r="BD21" t="str">
            <v>Безмасляный</v>
          </cell>
          <cell r="BE21" t="str">
            <v>Асинхронный</v>
          </cell>
          <cell r="BF21" t="str">
            <v>Дросселирование на всасывании</v>
          </cell>
          <cell r="BG21" t="str">
            <v>Звезда-треугольник (Y-△)</v>
          </cell>
          <cell r="BN21" t="str">
            <v>380 В, 50 Гц</v>
          </cell>
          <cell r="BO21" t="str">
            <v>F</v>
          </cell>
          <cell r="BP21" t="str">
            <v>IE3</v>
          </cell>
          <cell r="BQ21" t="str">
            <v>IP54</v>
          </cell>
          <cell r="CB21" t="str">
            <v>60 р.д.</v>
          </cell>
          <cell r="CC21">
            <v>3740801.2539199996</v>
          </cell>
        </row>
        <row r="22">
          <cell r="G22" t="str">
            <v>ЗИФ-00044187</v>
          </cell>
          <cell r="H22" t="str">
            <v>ЗИФ-СВЭ-БМ-8,6/0,7-R</v>
          </cell>
          <cell r="I22" t="str">
            <v>ЗИФ-СВЭ-БМ-8,6/0,7-R. Компрессорная станция</v>
          </cell>
          <cell r="J22" t="str">
            <v>Компрессор ЗИФ. Станция компрессорная электрическая безмасляная ЗИФ-СВЭ-БМ-8,6/0,7-R</v>
          </cell>
          <cell r="K22" t="str">
            <v>Компрессор ЗИФ 55 кВт, 8,6 м3/мин, 7 бар, безмасляный винтовой. ЗИФ-СВЭ-БМ-8,6/0,7-R</v>
          </cell>
          <cell r="L22">
            <v>8.6</v>
          </cell>
          <cell r="O22">
            <v>0</v>
          </cell>
          <cell r="P22">
            <v>7</v>
          </cell>
          <cell r="R22">
            <v>55</v>
          </cell>
          <cell r="X22" t="str">
            <v>+2...+45 °С</v>
          </cell>
          <cell r="Y22" t="str">
            <v>2395*1600*2020</v>
          </cell>
          <cell r="Z22" t="str">
            <v>2395</v>
          </cell>
          <cell r="AA22" t="str">
            <v>1600</v>
          </cell>
          <cell r="AB22" t="str">
            <v>2020</v>
          </cell>
          <cell r="AC22">
            <v>2350</v>
          </cell>
          <cell r="AD22" t="str">
            <v>В помещении</v>
          </cell>
          <cell r="AE22" t="str">
            <v>DN50</v>
          </cell>
          <cell r="AH22">
            <v>80</v>
          </cell>
          <cell r="AI22">
            <v>2000</v>
          </cell>
          <cell r="AJ22" t="str">
            <v>Воздушное</v>
          </cell>
          <cell r="AM22" t="str">
            <v>Воздух</v>
          </cell>
          <cell r="AN22">
            <v>0</v>
          </cell>
          <cell r="AO22">
            <v>100</v>
          </cell>
          <cell r="AR22" t="str">
            <v>+15 ℃ к t°C окр. среды</v>
          </cell>
          <cell r="AW22" t="str">
            <v>Контроллер</v>
          </cell>
          <cell r="AZ22" t="str">
            <v>На раме</v>
          </cell>
          <cell r="BA22" t="str">
            <v>Прямой</v>
          </cell>
          <cell r="BB22" t="str">
            <v>Электрический</v>
          </cell>
          <cell r="BC22" t="str">
            <v>Винтовой</v>
          </cell>
          <cell r="BD22" t="str">
            <v>Безмасляный</v>
          </cell>
          <cell r="BE22" t="str">
            <v>Асинхронный</v>
          </cell>
          <cell r="BF22" t="str">
            <v>Дросселирование на всасывании</v>
          </cell>
          <cell r="BG22" t="str">
            <v>Звезда-треугольник (Y-△)</v>
          </cell>
          <cell r="BN22" t="str">
            <v>380 В, 50 Гц</v>
          </cell>
          <cell r="BO22" t="str">
            <v>F</v>
          </cell>
          <cell r="BP22" t="str">
            <v>IE3</v>
          </cell>
          <cell r="BQ22" t="str">
            <v>IP54</v>
          </cell>
          <cell r="CB22" t="str">
            <v>60 р.д.</v>
          </cell>
          <cell r="CC22">
            <v>4337165.6125759995</v>
          </cell>
        </row>
        <row r="23">
          <cell r="G23" t="str">
            <v>ЗИФ-00044188</v>
          </cell>
          <cell r="H23" t="str">
            <v>ЗИФ-СВЭ-БМ-7,6/1,0-R</v>
          </cell>
          <cell r="I23" t="str">
            <v>ЗИФ-СВЭ-БМ-7,6/1,0-R. Компрессорная станция</v>
          </cell>
          <cell r="J23" t="str">
            <v>Компрессор ЗИФ. Станция компрессорная электрическая безмасляная ЗИФ-СВЭ-БМ-7,6/1,0-R</v>
          </cell>
          <cell r="K23" t="str">
            <v>Компрессор ЗИФ 55 кВт, 7,6 м3/мин, 10 бар, безмасляный винтовой. ЗИФ-СВЭ-БМ-7,6/1,0-R</v>
          </cell>
          <cell r="L23">
            <v>7.6</v>
          </cell>
          <cell r="O23">
            <v>0</v>
          </cell>
          <cell r="P23">
            <v>10</v>
          </cell>
          <cell r="R23">
            <v>55</v>
          </cell>
          <cell r="X23" t="str">
            <v>+2...+45 °С</v>
          </cell>
          <cell r="Y23" t="str">
            <v>2395*1600*2020</v>
          </cell>
          <cell r="Z23" t="str">
            <v>2395</v>
          </cell>
          <cell r="AA23" t="str">
            <v>1600</v>
          </cell>
          <cell r="AB23" t="str">
            <v>2020</v>
          </cell>
          <cell r="AC23">
            <v>2350</v>
          </cell>
          <cell r="AD23" t="str">
            <v>В помещении</v>
          </cell>
          <cell r="AE23" t="str">
            <v>DN50</v>
          </cell>
          <cell r="AH23">
            <v>80</v>
          </cell>
          <cell r="AI23">
            <v>2000</v>
          </cell>
          <cell r="AJ23" t="str">
            <v>Воздушное</v>
          </cell>
          <cell r="AM23" t="str">
            <v>Воздух</v>
          </cell>
          <cell r="AN23">
            <v>0</v>
          </cell>
          <cell r="AO23">
            <v>100</v>
          </cell>
          <cell r="AR23" t="str">
            <v>+15 ℃ к t°C окр. среды</v>
          </cell>
          <cell r="AW23" t="str">
            <v>Контроллер</v>
          </cell>
          <cell r="AZ23" t="str">
            <v>На раме</v>
          </cell>
          <cell r="BA23" t="str">
            <v>Прямой</v>
          </cell>
          <cell r="BB23" t="str">
            <v>Электрический</v>
          </cell>
          <cell r="BC23" t="str">
            <v>Винтовой</v>
          </cell>
          <cell r="BD23" t="str">
            <v>Безмасляный</v>
          </cell>
          <cell r="BE23" t="str">
            <v>Асинхронный</v>
          </cell>
          <cell r="BF23" t="str">
            <v>Дросселирование на всасывании</v>
          </cell>
          <cell r="BG23" t="str">
            <v>Звезда-треугольник (Y-△)</v>
          </cell>
          <cell r="BN23" t="str">
            <v>380 В, 50 Гц</v>
          </cell>
          <cell r="BO23" t="str">
            <v>F</v>
          </cell>
          <cell r="BP23" t="str">
            <v>IE3</v>
          </cell>
          <cell r="BQ23" t="str">
            <v>IP54</v>
          </cell>
          <cell r="CB23" t="str">
            <v>60 р.д.</v>
          </cell>
          <cell r="CC23">
            <v>4337165.6125759995</v>
          </cell>
        </row>
        <row r="24">
          <cell r="G24" t="str">
            <v>ЗИФ-00044189</v>
          </cell>
          <cell r="H24" t="str">
            <v>ЗИФ-СВЭ-БМ-12/0,7-R</v>
          </cell>
          <cell r="I24" t="str">
            <v>ЗИФ-СВЭ-БМ-12/0,7-R. Компрессорная станция</v>
          </cell>
          <cell r="J24" t="str">
            <v>Компрессор ЗИФ. Станция компрессорная электрическая безмасляная ЗИФ-СВЭ-БМ-12/0,7-R</v>
          </cell>
          <cell r="K24" t="str">
            <v>Компрессор ЗИФ 75 кВт, 12 м3/мин, 7 бар, безмасляный винтовой. ЗИФ-СВЭ-БМ-12/0,7-R</v>
          </cell>
          <cell r="L24">
            <v>12</v>
          </cell>
          <cell r="O24">
            <v>0</v>
          </cell>
          <cell r="P24">
            <v>7</v>
          </cell>
          <cell r="R24">
            <v>75</v>
          </cell>
          <cell r="X24" t="str">
            <v>+2...+45 °С</v>
          </cell>
          <cell r="Y24" t="str">
            <v>2395*1600*2020</v>
          </cell>
          <cell r="Z24" t="str">
            <v>2395</v>
          </cell>
          <cell r="AA24" t="str">
            <v>1600</v>
          </cell>
          <cell r="AB24" t="str">
            <v>2020</v>
          </cell>
          <cell r="AC24">
            <v>2450</v>
          </cell>
          <cell r="AD24" t="str">
            <v>В помещении</v>
          </cell>
          <cell r="AE24" t="str">
            <v>DN50</v>
          </cell>
          <cell r="AH24">
            <v>80</v>
          </cell>
          <cell r="AI24">
            <v>2000</v>
          </cell>
          <cell r="AJ24" t="str">
            <v>Воздушное</v>
          </cell>
          <cell r="AK24" t="str">
            <v>Водяное охлаждение</v>
          </cell>
          <cell r="AM24" t="str">
            <v>Воздух</v>
          </cell>
          <cell r="AN24">
            <v>0</v>
          </cell>
          <cell r="AO24">
            <v>100</v>
          </cell>
          <cell r="AR24" t="str">
            <v>+15 ℃ к t°C окр. среды</v>
          </cell>
          <cell r="AW24" t="str">
            <v>Контроллер</v>
          </cell>
          <cell r="AZ24" t="str">
            <v>На раме</v>
          </cell>
          <cell r="BA24" t="str">
            <v>Прямой</v>
          </cell>
          <cell r="BB24" t="str">
            <v>Электрический</v>
          </cell>
          <cell r="BC24" t="str">
            <v>Винтовой</v>
          </cell>
          <cell r="BD24" t="str">
            <v>Безмасляный</v>
          </cell>
          <cell r="BE24" t="str">
            <v>Асинхронный</v>
          </cell>
          <cell r="BF24" t="str">
            <v>Дросселирование на всасывании</v>
          </cell>
          <cell r="BG24" t="str">
            <v>Звезда-треугольник (Y-△)</v>
          </cell>
          <cell r="BN24" t="str">
            <v>380 В, 50 Гц</v>
          </cell>
          <cell r="BO24" t="str">
            <v>F</v>
          </cell>
          <cell r="BP24" t="str">
            <v>IE3</v>
          </cell>
          <cell r="BQ24" t="str">
            <v>IP54</v>
          </cell>
          <cell r="CB24" t="str">
            <v>60 р.д.</v>
          </cell>
          <cell r="CC24">
            <v>5891193.5205600001</v>
          </cell>
        </row>
        <row r="25">
          <cell r="G25" t="str">
            <v>ЗИФ-00044190</v>
          </cell>
          <cell r="H25" t="str">
            <v>ЗИФ-СВЭ-БМ-8,5/1,0-R</v>
          </cell>
          <cell r="I25" t="str">
            <v>ЗИФ-СВЭ-БМ-8,5/1,0-R. Компрессорная станция</v>
          </cell>
          <cell r="J25" t="str">
            <v>Компрессор ЗИФ. Станция компрессорная электрическая безмасляная ЗИФ-СВЭ-БМ-8,5/1,0-R</v>
          </cell>
          <cell r="K25" t="str">
            <v>Компрессор ЗИФ 75 кВт, 8,5 м3/мин, 10 бар, безмасляный винтовой. ЗИФ-СВЭ-БМ-8,5/1,0-R</v>
          </cell>
          <cell r="L25">
            <v>8.5</v>
          </cell>
          <cell r="O25">
            <v>0</v>
          </cell>
          <cell r="P25">
            <v>10</v>
          </cell>
          <cell r="R25">
            <v>75</v>
          </cell>
          <cell r="X25" t="str">
            <v>+2...+45 °С</v>
          </cell>
          <cell r="Y25" t="str">
            <v>2395*1600*2020</v>
          </cell>
          <cell r="Z25" t="str">
            <v>2395</v>
          </cell>
          <cell r="AA25" t="str">
            <v>1600</v>
          </cell>
          <cell r="AB25" t="str">
            <v>2020</v>
          </cell>
          <cell r="AC25">
            <v>2450</v>
          </cell>
          <cell r="AD25" t="str">
            <v>В помещении</v>
          </cell>
          <cell r="AE25" t="str">
            <v>DN50</v>
          </cell>
          <cell r="AH25">
            <v>80</v>
          </cell>
          <cell r="AI25">
            <v>2000</v>
          </cell>
          <cell r="AJ25" t="str">
            <v>Воздушное</v>
          </cell>
          <cell r="AK25" t="str">
            <v>Водяное охлаждение</v>
          </cell>
          <cell r="AM25" t="str">
            <v>Воздух</v>
          </cell>
          <cell r="AN25">
            <v>0</v>
          </cell>
          <cell r="AO25">
            <v>100</v>
          </cell>
          <cell r="AR25" t="str">
            <v>+15 ℃ к t°C окр. среды</v>
          </cell>
          <cell r="AW25" t="str">
            <v>Контроллер</v>
          </cell>
          <cell r="AZ25" t="str">
            <v>На раме</v>
          </cell>
          <cell r="BA25" t="str">
            <v>Прямой</v>
          </cell>
          <cell r="BB25" t="str">
            <v>Электрический</v>
          </cell>
          <cell r="BC25" t="str">
            <v>Винтовой</v>
          </cell>
          <cell r="BD25" t="str">
            <v>Безмасляный</v>
          </cell>
          <cell r="BE25" t="str">
            <v>Асинхронный</v>
          </cell>
          <cell r="BF25" t="str">
            <v>Дросселирование на всасывании</v>
          </cell>
          <cell r="BG25" t="str">
            <v>Звезда-треугольник (Y-△)</v>
          </cell>
          <cell r="BN25" t="str">
            <v>380 В, 50 Гц</v>
          </cell>
          <cell r="BO25" t="str">
            <v>F</v>
          </cell>
          <cell r="BP25" t="str">
            <v>IE3</v>
          </cell>
          <cell r="BQ25" t="str">
            <v>IP54</v>
          </cell>
          <cell r="CB25" t="str">
            <v>60 р.д.</v>
          </cell>
          <cell r="CC25">
            <v>5891193.5205600001</v>
          </cell>
        </row>
        <row r="26">
          <cell r="G26" t="str">
            <v>ЗИФ-00044191</v>
          </cell>
          <cell r="H26" t="str">
            <v>ЗИФ-СВЭ-БМ-14,6/0,7-R</v>
          </cell>
          <cell r="I26" t="str">
            <v>ЗИФ-СВЭ-БМ-14,6/0,7-R. Компрессорная станция</v>
          </cell>
          <cell r="J26" t="str">
            <v>Компрессор ЗИФ. Станция компрессорная электрическая безмасляная ЗИФ-СВЭ-БМ-14,6/0,7-R</v>
          </cell>
          <cell r="K26" t="str">
            <v>Компрессор ЗИФ 90 кВт, 14,6 м3/мин, 7 бар, безмасляный винтовой. ЗИФ-СВЭ-БМ-14,6/0,7-R</v>
          </cell>
          <cell r="L26">
            <v>14.6</v>
          </cell>
          <cell r="O26">
            <v>0</v>
          </cell>
          <cell r="P26">
            <v>7</v>
          </cell>
          <cell r="R26">
            <v>90</v>
          </cell>
          <cell r="X26" t="str">
            <v>+2...+45 °С</v>
          </cell>
          <cell r="Y26" t="str">
            <v>2395*1600*2020</v>
          </cell>
          <cell r="Z26" t="str">
            <v>2395</v>
          </cell>
          <cell r="AA26" t="str">
            <v>1600</v>
          </cell>
          <cell r="AB26" t="str">
            <v>2020</v>
          </cell>
          <cell r="AC26">
            <v>2600</v>
          </cell>
          <cell r="AD26" t="str">
            <v>В помещении</v>
          </cell>
          <cell r="AE26" t="str">
            <v>DN50</v>
          </cell>
          <cell r="AH26">
            <v>80</v>
          </cell>
          <cell r="AI26">
            <v>2000</v>
          </cell>
          <cell r="AJ26" t="str">
            <v>Воздушное</v>
          </cell>
          <cell r="AK26" t="str">
            <v>Водяное охлаждение</v>
          </cell>
          <cell r="AM26" t="str">
            <v>Воздух</v>
          </cell>
          <cell r="AN26">
            <v>0</v>
          </cell>
          <cell r="AO26">
            <v>100</v>
          </cell>
          <cell r="AR26" t="str">
            <v>+15 ℃ к t°C окр. среды</v>
          </cell>
          <cell r="AW26" t="str">
            <v>Контроллер</v>
          </cell>
          <cell r="AZ26" t="str">
            <v>На раме</v>
          </cell>
          <cell r="BA26" t="str">
            <v>Прямой</v>
          </cell>
          <cell r="BB26" t="str">
            <v>Электрический</v>
          </cell>
          <cell r="BC26" t="str">
            <v>Винтовой</v>
          </cell>
          <cell r="BD26" t="str">
            <v>Безмасляный</v>
          </cell>
          <cell r="BE26" t="str">
            <v>Асинхронный</v>
          </cell>
          <cell r="BF26" t="str">
            <v>Дросселирование на всасывании</v>
          </cell>
          <cell r="BG26" t="str">
            <v>Звезда-треугольник (Y-△)</v>
          </cell>
          <cell r="BN26" t="str">
            <v>380 В, 50 Гц</v>
          </cell>
          <cell r="BO26" t="str">
            <v>F</v>
          </cell>
          <cell r="BP26" t="str">
            <v>IE3</v>
          </cell>
          <cell r="BQ26" t="str">
            <v>IP54</v>
          </cell>
          <cell r="CB26" t="str">
            <v>60 р.д.</v>
          </cell>
          <cell r="CC26">
            <v>5965798.5115999999</v>
          </cell>
        </row>
        <row r="27">
          <cell r="G27" t="str">
            <v>ЗИФ-00044192</v>
          </cell>
          <cell r="H27" t="str">
            <v>ЗИФ-СВЭ-БМ-11,8/1,0-R</v>
          </cell>
          <cell r="I27" t="str">
            <v>ЗИФ-СВЭ-БМ-11,8/1,0-R. Компрессорная станция</v>
          </cell>
          <cell r="J27" t="str">
            <v>Компрессор ЗИФ. Станция компрессорная электрическая безмасляная ЗИФ-СВЭ-БМ-11,8/1,0-R</v>
          </cell>
          <cell r="K27" t="str">
            <v>Компрессор ЗИФ 90 кВт, 11,8 м3/мин, 10 бар, безмасляный винтовой. ЗИФ-СВЭ-БМ-11,8/1,0-R</v>
          </cell>
          <cell r="L27">
            <v>11.8</v>
          </cell>
          <cell r="O27">
            <v>0</v>
          </cell>
          <cell r="P27">
            <v>10</v>
          </cell>
          <cell r="R27">
            <v>90</v>
          </cell>
          <cell r="X27" t="str">
            <v>+2...+45 °С</v>
          </cell>
          <cell r="Y27" t="str">
            <v>2395*1600*2020</v>
          </cell>
          <cell r="Z27" t="str">
            <v>2395</v>
          </cell>
          <cell r="AA27" t="str">
            <v>1600</v>
          </cell>
          <cell r="AB27" t="str">
            <v>2020</v>
          </cell>
          <cell r="AC27">
            <v>2600</v>
          </cell>
          <cell r="AD27" t="str">
            <v>В помещении</v>
          </cell>
          <cell r="AE27" t="str">
            <v>DN50</v>
          </cell>
          <cell r="AH27">
            <v>80</v>
          </cell>
          <cell r="AI27">
            <v>2000</v>
          </cell>
          <cell r="AJ27" t="str">
            <v>Воздушное</v>
          </cell>
          <cell r="AK27" t="str">
            <v>Водяное охлаждение</v>
          </cell>
          <cell r="AM27" t="str">
            <v>Воздух</v>
          </cell>
          <cell r="AN27">
            <v>0</v>
          </cell>
          <cell r="AO27">
            <v>100</v>
          </cell>
          <cell r="AR27" t="str">
            <v>+15 ℃ к t°C окр. среды</v>
          </cell>
          <cell r="AW27" t="str">
            <v>Контроллер</v>
          </cell>
          <cell r="AZ27" t="str">
            <v>На раме</v>
          </cell>
          <cell r="BA27" t="str">
            <v>Прямой</v>
          </cell>
          <cell r="BB27" t="str">
            <v>Электрический</v>
          </cell>
          <cell r="BC27" t="str">
            <v>Винтовой</v>
          </cell>
          <cell r="BD27" t="str">
            <v>Безмасляный</v>
          </cell>
          <cell r="BE27" t="str">
            <v>Асинхронный</v>
          </cell>
          <cell r="BF27" t="str">
            <v>Дросселирование на всасывании</v>
          </cell>
          <cell r="BG27" t="str">
            <v>Звезда-треугольник (Y-△)</v>
          </cell>
          <cell r="BN27" t="str">
            <v>380 В, 50 Гц</v>
          </cell>
          <cell r="BO27" t="str">
            <v>F</v>
          </cell>
          <cell r="BP27" t="str">
            <v>IE3</v>
          </cell>
          <cell r="BQ27" t="str">
            <v>IP54</v>
          </cell>
          <cell r="CB27" t="str">
            <v>60 р.д.</v>
          </cell>
          <cell r="CC27">
            <v>5965798.5115999999</v>
          </cell>
        </row>
        <row r="28">
          <cell r="G28" t="str">
            <v>ЗИФ-00044193</v>
          </cell>
          <cell r="H28" t="str">
            <v>ЗИФ-СВЭ-БМ-18,6/0,7-R</v>
          </cell>
          <cell r="I28" t="str">
            <v>ЗИФ-СВЭ-БМ-18,6/0,7-R. Компрессорная станция</v>
          </cell>
          <cell r="J28" t="str">
            <v>Компрессор ЗИФ. Станция компрессорная электрическая безмасляная ЗИФ-СВЭ-БМ-18,6/0,7-R</v>
          </cell>
          <cell r="K28" t="str">
            <v>Компрессор ЗИФ 110 кВт, 18,6 м3/мин, 7 бар, безмасляный винтовой. ЗИФ-СВЭ-БМ-18,6/0,7-R</v>
          </cell>
          <cell r="L28">
            <v>18.600000000000001</v>
          </cell>
          <cell r="O28">
            <v>0</v>
          </cell>
          <cell r="P28">
            <v>7</v>
          </cell>
          <cell r="R28">
            <v>110</v>
          </cell>
          <cell r="X28" t="str">
            <v>+2...+45 °С</v>
          </cell>
          <cell r="Y28" t="str">
            <v>3095*1990*2150</v>
          </cell>
          <cell r="Z28" t="str">
            <v>3095</v>
          </cell>
          <cell r="AA28" t="str">
            <v>1990</v>
          </cell>
          <cell r="AB28" t="str">
            <v>2150</v>
          </cell>
          <cell r="AC28">
            <v>3400</v>
          </cell>
          <cell r="AD28" t="str">
            <v>В помещении</v>
          </cell>
          <cell r="AE28" t="str">
            <v>DN80</v>
          </cell>
          <cell r="AH28">
            <v>80</v>
          </cell>
          <cell r="AI28">
            <v>2000</v>
          </cell>
          <cell r="AJ28" t="str">
            <v>Воздушное</v>
          </cell>
          <cell r="AK28" t="str">
            <v>Водяное охлаждение</v>
          </cell>
          <cell r="AM28" t="str">
            <v>Воздух</v>
          </cell>
          <cell r="AN28">
            <v>0</v>
          </cell>
          <cell r="AO28">
            <v>100</v>
          </cell>
          <cell r="AR28" t="str">
            <v>+15 ℃ к t°C окр. среды</v>
          </cell>
          <cell r="AW28" t="str">
            <v>Контроллер</v>
          </cell>
          <cell r="AZ28" t="str">
            <v>На раме</v>
          </cell>
          <cell r="BA28" t="str">
            <v>Прямой</v>
          </cell>
          <cell r="BB28" t="str">
            <v>Электрический</v>
          </cell>
          <cell r="BC28" t="str">
            <v>Винтовой</v>
          </cell>
          <cell r="BD28" t="str">
            <v>Безмасляный</v>
          </cell>
          <cell r="BE28" t="str">
            <v>Асинхронный</v>
          </cell>
          <cell r="BF28" t="str">
            <v>Дросселирование на всасывании</v>
          </cell>
          <cell r="BG28" t="str">
            <v>Звезда-треугольник (Y-△)</v>
          </cell>
          <cell r="BN28" t="str">
            <v>380 В, 50 Гц</v>
          </cell>
          <cell r="BO28" t="str">
            <v>F</v>
          </cell>
          <cell r="BP28" t="str">
            <v>IE3</v>
          </cell>
          <cell r="BQ28" t="str">
            <v>IP54</v>
          </cell>
          <cell r="CB28" t="str">
            <v>60 р.д.</v>
          </cell>
          <cell r="CC28">
            <v>7620543.1574879996</v>
          </cell>
        </row>
        <row r="29">
          <cell r="G29" t="str">
            <v>ЗИФ-00044194</v>
          </cell>
          <cell r="H29" t="str">
            <v>ЗИФ-СВЭ-БМ-15,6/1,0-R</v>
          </cell>
          <cell r="I29" t="str">
            <v>ЗИФ-СВЭ-БМ-15,6/1,0-R. Компрессорная станция</v>
          </cell>
          <cell r="J29" t="str">
            <v>Компрессор ЗИФ. Станция компрессорная электрическая безмасляная ЗИФ-СВЭ-БМ-15,6/1,0-R</v>
          </cell>
          <cell r="K29" t="str">
            <v>Компрессор ЗИФ 110 кВт, 15,6 м3/мин, 10 бар, безмасляный винтовой. ЗИФ-СВЭ-БМ-15,6/1,0-R</v>
          </cell>
          <cell r="L29">
            <v>15.6</v>
          </cell>
          <cell r="O29">
            <v>0</v>
          </cell>
          <cell r="P29">
            <v>10</v>
          </cell>
          <cell r="R29">
            <v>110</v>
          </cell>
          <cell r="X29" t="str">
            <v>+2...+45 °С</v>
          </cell>
          <cell r="Y29" t="str">
            <v>3095*1990*2150</v>
          </cell>
          <cell r="Z29" t="str">
            <v>3095</v>
          </cell>
          <cell r="AA29" t="str">
            <v>1990</v>
          </cell>
          <cell r="AB29" t="str">
            <v>2150</v>
          </cell>
          <cell r="AC29">
            <v>3400</v>
          </cell>
          <cell r="AD29" t="str">
            <v>В помещении</v>
          </cell>
          <cell r="AE29" t="str">
            <v>DN80</v>
          </cell>
          <cell r="AH29">
            <v>80</v>
          </cell>
          <cell r="AI29">
            <v>2000</v>
          </cell>
          <cell r="AJ29" t="str">
            <v>Воздушное</v>
          </cell>
          <cell r="AK29" t="str">
            <v>Водяное охлаждение</v>
          </cell>
          <cell r="AM29" t="str">
            <v>Воздух</v>
          </cell>
          <cell r="AN29">
            <v>0</v>
          </cell>
          <cell r="AO29">
            <v>100</v>
          </cell>
          <cell r="AR29" t="str">
            <v>+15 ℃ к t°C окр. среды</v>
          </cell>
          <cell r="AW29" t="str">
            <v>Контроллер</v>
          </cell>
          <cell r="AZ29" t="str">
            <v>На раме</v>
          </cell>
          <cell r="BA29" t="str">
            <v>Прямой</v>
          </cell>
          <cell r="BB29" t="str">
            <v>Электрический</v>
          </cell>
          <cell r="BC29" t="str">
            <v>Винтовой</v>
          </cell>
          <cell r="BD29" t="str">
            <v>Безмасляный</v>
          </cell>
          <cell r="BE29" t="str">
            <v>Асинхронный</v>
          </cell>
          <cell r="BF29" t="str">
            <v>Дросселирование на всасывании</v>
          </cell>
          <cell r="BG29" t="str">
            <v>Звезда-треугольник (Y-△)</v>
          </cell>
          <cell r="BN29" t="str">
            <v>380 В, 50 Гц</v>
          </cell>
          <cell r="BO29" t="str">
            <v>F</v>
          </cell>
          <cell r="BP29" t="str">
            <v>IE3</v>
          </cell>
          <cell r="BQ29" t="str">
            <v>IP54</v>
          </cell>
          <cell r="CB29" t="str">
            <v>60 р.д.</v>
          </cell>
          <cell r="CC29">
            <v>7620543.1574879996</v>
          </cell>
        </row>
        <row r="30">
          <cell r="G30" t="str">
            <v>ЗИФ-00044195</v>
          </cell>
          <cell r="H30" t="str">
            <v>ЗИФ-СВЭ-БМ-22,2/0,7-R</v>
          </cell>
          <cell r="I30" t="str">
            <v>ЗИФ-СВЭ-БМ-22,2/0,7-R. Компрессорная станция</v>
          </cell>
          <cell r="J30" t="str">
            <v>Компрессор ЗИФ. Станция компрессорная электрическая безмасляная ЗИФ-СВЭ-БМ-22,2/0,7-R</v>
          </cell>
          <cell r="K30" t="str">
            <v>Компрессор ЗИФ 132 кВт, 22,2 м3/мин, 7 бар, безмасляный винтовой.  ЗИФ-СВЭ-БМ-22,2/0,7-R</v>
          </cell>
          <cell r="L30">
            <v>22.2</v>
          </cell>
          <cell r="O30">
            <v>0</v>
          </cell>
          <cell r="P30">
            <v>7</v>
          </cell>
          <cell r="R30">
            <v>132</v>
          </cell>
          <cell r="X30" t="str">
            <v>+2...+45 °С</v>
          </cell>
          <cell r="Y30" t="str">
            <v>3095*1990*2150</v>
          </cell>
          <cell r="Z30" t="str">
            <v>3095</v>
          </cell>
          <cell r="AA30" t="str">
            <v>1990</v>
          </cell>
          <cell r="AB30" t="str">
            <v>2150</v>
          </cell>
          <cell r="AC30">
            <v>3500</v>
          </cell>
          <cell r="AD30" t="str">
            <v>В помещении</v>
          </cell>
          <cell r="AE30" t="str">
            <v>DN80</v>
          </cell>
          <cell r="AH30">
            <v>80</v>
          </cell>
          <cell r="AI30">
            <v>2000</v>
          </cell>
          <cell r="AJ30" t="str">
            <v>Воздушное</v>
          </cell>
          <cell r="AK30" t="str">
            <v>Водяное охлаждение</v>
          </cell>
          <cell r="AM30" t="str">
            <v>Воздух</v>
          </cell>
          <cell r="AN30">
            <v>0</v>
          </cell>
          <cell r="AO30">
            <v>100</v>
          </cell>
          <cell r="AR30" t="str">
            <v>+15 ℃ к t°C окр. среды</v>
          </cell>
          <cell r="AW30" t="str">
            <v>Контроллер</v>
          </cell>
          <cell r="AZ30" t="str">
            <v>На раме</v>
          </cell>
          <cell r="BA30" t="str">
            <v>Прямой</v>
          </cell>
          <cell r="BB30" t="str">
            <v>Электрический</v>
          </cell>
          <cell r="BC30" t="str">
            <v>Винтовой</v>
          </cell>
          <cell r="BD30" t="str">
            <v>Безмасляный</v>
          </cell>
          <cell r="BE30" t="str">
            <v>Асинхронный</v>
          </cell>
          <cell r="BF30" t="str">
            <v>Дросселирование на всасывании</v>
          </cell>
          <cell r="BG30" t="str">
            <v>Звезда-треугольник (Y-△)</v>
          </cell>
          <cell r="BN30" t="str">
            <v>380 В, 50 Гц</v>
          </cell>
          <cell r="BO30" t="str">
            <v>F</v>
          </cell>
          <cell r="BP30" t="str">
            <v>IE3</v>
          </cell>
          <cell r="BQ30" t="str">
            <v>IP54</v>
          </cell>
          <cell r="CB30" t="str">
            <v>60 р.д.</v>
          </cell>
          <cell r="CC30">
            <v>7819524.4772159997</v>
          </cell>
        </row>
        <row r="31">
          <cell r="G31" t="str">
            <v>ЗИФ-00044196</v>
          </cell>
          <cell r="H31" t="str">
            <v>ЗИФ-СВЭ-БМ-18,4/1,0-R</v>
          </cell>
          <cell r="I31" t="str">
            <v>ЗИФ-СВЭ-БМ-18,4/1,0-R. Компрессорная станция</v>
          </cell>
          <cell r="J31" t="str">
            <v>Компрессор ЗИФ. Станция компрессорная электрическая безмасляная ЗИФ-СВЭ-БМ-18,4/1,0-R</v>
          </cell>
          <cell r="K31" t="str">
            <v>Компрессор ЗИФ 132 кВт, 18,4 м3/мин, 10 бар, безмасляный винтовой. ЗИФ-СВЭ-БМ-18,4/1,0-R</v>
          </cell>
          <cell r="L31">
            <v>18.399999999999999</v>
          </cell>
          <cell r="O31">
            <v>0</v>
          </cell>
          <cell r="P31">
            <v>10</v>
          </cell>
          <cell r="R31">
            <v>132</v>
          </cell>
          <cell r="X31" t="str">
            <v>+2...+45 °С</v>
          </cell>
          <cell r="Y31" t="str">
            <v>3095*1990*2150</v>
          </cell>
          <cell r="Z31" t="str">
            <v>3095</v>
          </cell>
          <cell r="AA31" t="str">
            <v>1990</v>
          </cell>
          <cell r="AB31" t="str">
            <v>2150</v>
          </cell>
          <cell r="AC31">
            <v>3500</v>
          </cell>
          <cell r="AD31" t="str">
            <v>В помещении</v>
          </cell>
          <cell r="AE31" t="str">
            <v>DN80</v>
          </cell>
          <cell r="AH31">
            <v>80</v>
          </cell>
          <cell r="AI31">
            <v>2000</v>
          </cell>
          <cell r="AJ31" t="str">
            <v>Воздушное</v>
          </cell>
          <cell r="AK31" t="str">
            <v>Водяное охлаждение</v>
          </cell>
          <cell r="AM31" t="str">
            <v>Воздух</v>
          </cell>
          <cell r="AN31">
            <v>0</v>
          </cell>
          <cell r="AO31">
            <v>100</v>
          </cell>
          <cell r="AR31" t="str">
            <v>+15 ℃ к t°C окр. среды</v>
          </cell>
          <cell r="AW31" t="str">
            <v>Контроллер</v>
          </cell>
          <cell r="AZ31" t="str">
            <v>На раме</v>
          </cell>
          <cell r="BA31" t="str">
            <v>Прямой</v>
          </cell>
          <cell r="BB31" t="str">
            <v>Электрический</v>
          </cell>
          <cell r="BC31" t="str">
            <v>Винтовой</v>
          </cell>
          <cell r="BD31" t="str">
            <v>Безмасляный</v>
          </cell>
          <cell r="BE31" t="str">
            <v>Асинхронный</v>
          </cell>
          <cell r="BF31" t="str">
            <v>Дросселирование на всасывании</v>
          </cell>
          <cell r="BG31" t="str">
            <v>Звезда-треугольник (Y-△)</v>
          </cell>
          <cell r="BN31" t="str">
            <v>380 В, 50 Гц</v>
          </cell>
          <cell r="BO31" t="str">
            <v>F</v>
          </cell>
          <cell r="BP31" t="str">
            <v>IE3</v>
          </cell>
          <cell r="BQ31" t="str">
            <v>IP54</v>
          </cell>
          <cell r="CB31" t="str">
            <v>60 р.д.</v>
          </cell>
          <cell r="CC31">
            <v>7819524.4772159997</v>
          </cell>
        </row>
        <row r="32">
          <cell r="G32" t="str">
            <v>ЗИФ-00044197</v>
          </cell>
          <cell r="H32" t="str">
            <v>ЗИФ-СВЭ-БМ-24/0,7-R</v>
          </cell>
          <cell r="I32" t="str">
            <v>ЗИФ-СВЭ-БМ-24/0,7-R. Компрессорная станция</v>
          </cell>
          <cell r="J32" t="str">
            <v>Компрессор ЗИФ. Станция компрессорная электрическая безмасляная ЗИФ-СВЭ-БМ-24/0,7-R</v>
          </cell>
          <cell r="K32" t="str">
            <v>Компрессор ЗИФ 160 кВт, 24 м3/мин, 7 бар, безмасляный винтовой.ЗИФ-СВЭ-БМ-24/0,7-R</v>
          </cell>
          <cell r="L32">
            <v>24</v>
          </cell>
          <cell r="O32">
            <v>0</v>
          </cell>
          <cell r="P32">
            <v>7</v>
          </cell>
          <cell r="R32">
            <v>160</v>
          </cell>
          <cell r="X32" t="str">
            <v>+2...+45 °С</v>
          </cell>
          <cell r="Y32" t="str">
            <v>3095*1990*2150</v>
          </cell>
          <cell r="Z32" t="str">
            <v>3095</v>
          </cell>
          <cell r="AA32" t="str">
            <v>1990</v>
          </cell>
          <cell r="AB32" t="str">
            <v>2150</v>
          </cell>
          <cell r="AC32">
            <v>3600</v>
          </cell>
          <cell r="AD32" t="str">
            <v>В помещении</v>
          </cell>
          <cell r="AE32" t="str">
            <v>DN80</v>
          </cell>
          <cell r="AH32">
            <v>80</v>
          </cell>
          <cell r="AI32">
            <v>2000</v>
          </cell>
          <cell r="AJ32" t="str">
            <v>Воздушное</v>
          </cell>
          <cell r="AK32" t="str">
            <v>Водяное охлаждение</v>
          </cell>
          <cell r="AM32" t="str">
            <v>Воздух</v>
          </cell>
          <cell r="AN32">
            <v>0</v>
          </cell>
          <cell r="AO32">
            <v>100</v>
          </cell>
          <cell r="AR32" t="str">
            <v>+15 ℃ к t°C окр. среды</v>
          </cell>
          <cell r="AW32" t="str">
            <v>Контроллер</v>
          </cell>
          <cell r="AZ32" t="str">
            <v>На раме</v>
          </cell>
          <cell r="BA32" t="str">
            <v>Прямой</v>
          </cell>
          <cell r="BB32" t="str">
            <v>Электрический</v>
          </cell>
          <cell r="BC32" t="str">
            <v>Винтовой</v>
          </cell>
          <cell r="BD32" t="str">
            <v>Безмасляный</v>
          </cell>
          <cell r="BE32" t="str">
            <v>Асинхронный</v>
          </cell>
          <cell r="BF32" t="str">
            <v>Дросселирование на всасывании</v>
          </cell>
          <cell r="BG32" t="str">
            <v>Звезда-треугольник (Y-△)</v>
          </cell>
          <cell r="BN32" t="str">
            <v>380 В, 50 Гц</v>
          </cell>
          <cell r="BO32" t="str">
            <v>F</v>
          </cell>
          <cell r="BP32" t="str">
            <v>IE3</v>
          </cell>
          <cell r="BQ32" t="str">
            <v>IP54</v>
          </cell>
          <cell r="CB32" t="str">
            <v>60 р.д.</v>
          </cell>
          <cell r="CC32">
            <v>8167775.2252319995</v>
          </cell>
        </row>
        <row r="33">
          <cell r="G33" t="str">
            <v>ЗИФ-00044198</v>
          </cell>
          <cell r="H33" t="str">
            <v>ЗИФ-СВЭ-БМ-21,8/1,0-R</v>
          </cell>
          <cell r="I33" t="str">
            <v>ЗИФ-СВЭ-БМ-21,8/1,0-R. Компрессорная станция</v>
          </cell>
          <cell r="J33" t="str">
            <v>Компрессор ЗИФ. Станция компрессорная электрическая безмасляная ЗИФ-СВЭ-БМ-21,8/1,0-R</v>
          </cell>
          <cell r="K33" t="str">
            <v>Компрессор ЗИФ 160 кВт, 21,.8 м3/мин, 10 бар, безмасляный винтовой. ЗИФ-СВЭ-БМ-21,8/1,0-R</v>
          </cell>
          <cell r="L33">
            <v>21.8</v>
          </cell>
          <cell r="O33">
            <v>0</v>
          </cell>
          <cell r="P33">
            <v>10</v>
          </cell>
          <cell r="R33">
            <v>160</v>
          </cell>
          <cell r="X33" t="str">
            <v>+2...+45 °С</v>
          </cell>
          <cell r="Y33" t="str">
            <v>3095*1990*2150</v>
          </cell>
          <cell r="Z33" t="str">
            <v>3095</v>
          </cell>
          <cell r="AA33" t="str">
            <v>1990</v>
          </cell>
          <cell r="AB33" t="str">
            <v>2150</v>
          </cell>
          <cell r="AC33">
            <v>3600</v>
          </cell>
          <cell r="AD33" t="str">
            <v>В помещении</v>
          </cell>
          <cell r="AE33" t="str">
            <v>DN80</v>
          </cell>
          <cell r="AH33">
            <v>80</v>
          </cell>
          <cell r="AI33">
            <v>2000</v>
          </cell>
          <cell r="AJ33" t="str">
            <v>Воздушное</v>
          </cell>
          <cell r="AK33" t="str">
            <v>Водяное охлаждение</v>
          </cell>
          <cell r="AM33" t="str">
            <v>Воздух</v>
          </cell>
          <cell r="AN33">
            <v>0</v>
          </cell>
          <cell r="AO33">
            <v>100</v>
          </cell>
          <cell r="AR33" t="str">
            <v>+15 ℃ к t°C окр. среды</v>
          </cell>
          <cell r="AW33" t="str">
            <v>Контроллер</v>
          </cell>
          <cell r="AZ33" t="str">
            <v>На раме</v>
          </cell>
          <cell r="BA33" t="str">
            <v>Прямой</v>
          </cell>
          <cell r="BB33" t="str">
            <v>Электрический</v>
          </cell>
          <cell r="BC33" t="str">
            <v>Винтовой</v>
          </cell>
          <cell r="BD33" t="str">
            <v>Безмасляный</v>
          </cell>
          <cell r="BE33" t="str">
            <v>Асинхронный</v>
          </cell>
          <cell r="BF33" t="str">
            <v>Дросселирование на всасывании</v>
          </cell>
          <cell r="BG33" t="str">
            <v>Звезда-треугольник (Y-△)</v>
          </cell>
          <cell r="BN33" t="str">
            <v>380 В, 50 Гц</v>
          </cell>
          <cell r="BO33" t="str">
            <v>F</v>
          </cell>
          <cell r="BP33" t="str">
            <v>IE3</v>
          </cell>
          <cell r="BQ33" t="str">
            <v>IP54</v>
          </cell>
          <cell r="CB33" t="str">
            <v>60 р.д.</v>
          </cell>
          <cell r="CC33">
            <v>8167775.2252319995</v>
          </cell>
        </row>
        <row r="34">
          <cell r="G34" t="str">
            <v>ЗИФ-00044199</v>
          </cell>
          <cell r="H34" t="str">
            <v>ЗИФ-СВЭ-БМ-30,2/0,7-R</v>
          </cell>
          <cell r="I34" t="str">
            <v>ЗИФ-СВЭ-БМ-30,2/0,7-R. Компрессорная станция</v>
          </cell>
          <cell r="J34" t="str">
            <v>Компрессор ЗИФ. Станция компрессорная электрическая безмасляная ЗИФ-СВЭ-БМ-30,2/0,7-R</v>
          </cell>
          <cell r="K34" t="str">
            <v>Компрессор ЗИФ 185 кВт, 30,2 м3/мин, 7 бар, безмасляный винтовой. ЗИФ-СВЭ-БМ-30,2/0,7-R</v>
          </cell>
          <cell r="L34">
            <v>30.2</v>
          </cell>
          <cell r="O34">
            <v>0</v>
          </cell>
          <cell r="P34">
            <v>7</v>
          </cell>
          <cell r="R34">
            <v>185</v>
          </cell>
          <cell r="X34" t="str">
            <v>+2...+45 °С</v>
          </cell>
          <cell r="Y34" t="str">
            <v>4250*2100*2200</v>
          </cell>
          <cell r="Z34" t="str">
            <v>4250</v>
          </cell>
          <cell r="AA34" t="str">
            <v>2100</v>
          </cell>
          <cell r="AB34" t="str">
            <v>2200</v>
          </cell>
          <cell r="AC34">
            <v>4500</v>
          </cell>
          <cell r="AD34" t="str">
            <v>В помещении</v>
          </cell>
          <cell r="AE34" t="str">
            <v>DN80</v>
          </cell>
          <cell r="AH34">
            <v>80</v>
          </cell>
          <cell r="AI34">
            <v>2000</v>
          </cell>
          <cell r="AJ34" t="str">
            <v>Воздушное</v>
          </cell>
          <cell r="AK34" t="str">
            <v>Водяное охлаждение</v>
          </cell>
          <cell r="AM34" t="str">
            <v>Воздух</v>
          </cell>
          <cell r="AN34">
            <v>0</v>
          </cell>
          <cell r="AO34">
            <v>100</v>
          </cell>
          <cell r="AR34" t="str">
            <v>+15 ℃ к t°C окр. среды</v>
          </cell>
          <cell r="AW34" t="str">
            <v>Контроллер</v>
          </cell>
          <cell r="AZ34" t="str">
            <v>На раме</v>
          </cell>
          <cell r="BA34" t="str">
            <v>Прямой</v>
          </cell>
          <cell r="BB34" t="str">
            <v>Электрический</v>
          </cell>
          <cell r="BC34" t="str">
            <v>Винтовой</v>
          </cell>
          <cell r="BD34" t="str">
            <v>Безмасляный</v>
          </cell>
          <cell r="BE34" t="str">
            <v>Асинхронный</v>
          </cell>
          <cell r="BF34" t="str">
            <v>Дросселирование на всасывании</v>
          </cell>
          <cell r="BG34" t="str">
            <v>Звезда-треугольник (Y-△)</v>
          </cell>
          <cell r="BN34" t="str">
            <v>380 В, 50 Гц</v>
          </cell>
          <cell r="BO34" t="str">
            <v>F</v>
          </cell>
          <cell r="BP34" t="str">
            <v>IE3</v>
          </cell>
          <cell r="BQ34" t="str">
            <v>IP54</v>
          </cell>
          <cell r="CB34" t="str">
            <v>60 р.д.</v>
          </cell>
          <cell r="CC34">
            <v>9975222.3179199994</v>
          </cell>
        </row>
        <row r="35">
          <cell r="G35" t="str">
            <v>ЗИФ-00044200</v>
          </cell>
          <cell r="H35" t="str">
            <v>ЗИФ-СВЭ-БМ-24,8/1,0-R</v>
          </cell>
          <cell r="I35" t="str">
            <v>ЗИФ-СВЭ-БМ-24,8/1,0-R. Компрессорная станция</v>
          </cell>
          <cell r="J35" t="str">
            <v>Компрессор ЗИФ. Станция компрессорная электрическая безмасляная ЗИФ-СВЭ-БМ-24,8/1,0-R</v>
          </cell>
          <cell r="K35" t="str">
            <v>Компрессор ЗИФ 185 кВт, 24,8 м3/мин, 10 бар, безмасляный винтовой. ЗИФ-СВЭ-БМ-24,8/1,0-R</v>
          </cell>
          <cell r="L35">
            <v>24.8</v>
          </cell>
          <cell r="O35">
            <v>0</v>
          </cell>
          <cell r="P35">
            <v>10</v>
          </cell>
          <cell r="R35">
            <v>185</v>
          </cell>
          <cell r="X35" t="str">
            <v>+2...+45 °С</v>
          </cell>
          <cell r="Y35" t="str">
            <v>4250*2100*2200</v>
          </cell>
          <cell r="Z35" t="str">
            <v>4250</v>
          </cell>
          <cell r="AA35" t="str">
            <v>2100</v>
          </cell>
          <cell r="AB35" t="str">
            <v>2200</v>
          </cell>
          <cell r="AC35">
            <v>4500</v>
          </cell>
          <cell r="AD35" t="str">
            <v>В помещении</v>
          </cell>
          <cell r="AE35" t="str">
            <v>DN80</v>
          </cell>
          <cell r="AH35">
            <v>80</v>
          </cell>
          <cell r="AI35">
            <v>2000</v>
          </cell>
          <cell r="AJ35" t="str">
            <v>Воздушное</v>
          </cell>
          <cell r="AK35" t="str">
            <v>Водяное охлаждение</v>
          </cell>
          <cell r="AM35" t="str">
            <v>Воздух</v>
          </cell>
          <cell r="AN35">
            <v>0</v>
          </cell>
          <cell r="AO35">
            <v>100</v>
          </cell>
          <cell r="AR35" t="str">
            <v>+15 ℃ к t°C окр. среды</v>
          </cell>
          <cell r="AW35" t="str">
            <v>Контроллер</v>
          </cell>
          <cell r="AZ35" t="str">
            <v>На раме</v>
          </cell>
          <cell r="BA35" t="str">
            <v>Прямой</v>
          </cell>
          <cell r="BB35" t="str">
            <v>Электрический</v>
          </cell>
          <cell r="BC35" t="str">
            <v>Винтовой</v>
          </cell>
          <cell r="BD35" t="str">
            <v>Безмасляный</v>
          </cell>
          <cell r="BE35" t="str">
            <v>Асинхронный</v>
          </cell>
          <cell r="BF35" t="str">
            <v>Дросселирование на всасывании</v>
          </cell>
          <cell r="BG35" t="str">
            <v>Звезда-треугольник (Y-△)</v>
          </cell>
          <cell r="BN35" t="str">
            <v>380 В, 50 Гц</v>
          </cell>
          <cell r="BO35" t="str">
            <v>F</v>
          </cell>
          <cell r="BP35" t="str">
            <v>IE3</v>
          </cell>
          <cell r="BQ35" t="str">
            <v>IP54</v>
          </cell>
          <cell r="CB35" t="str">
            <v>60 р.д.</v>
          </cell>
          <cell r="CC35">
            <v>9975222.3179199994</v>
          </cell>
        </row>
        <row r="36">
          <cell r="G36" t="str">
            <v>ЗИФ-00044201</v>
          </cell>
          <cell r="H36" t="str">
            <v>ЗИФ-СВЭ-БМ-34,7/0,7-R</v>
          </cell>
          <cell r="I36" t="str">
            <v>ЗИФ-СВЭ-БМ-34,7/0,7-R. Компрессорная станция</v>
          </cell>
          <cell r="J36" t="str">
            <v>Компрессор ЗИФ. Станция компрессорная электрическая безмасляная ЗИФ-СВЭ-БМ-34,7/0,7-R</v>
          </cell>
          <cell r="K36" t="str">
            <v>Компрессор ЗИФ 200 кВт, 34,7 м3/мин, 7 бар, безмасляный винтовой. ЗИФ-СВЭ-БМ-34,7/0,7-R</v>
          </cell>
          <cell r="L36">
            <v>34.700000000000003</v>
          </cell>
          <cell r="O36">
            <v>0</v>
          </cell>
          <cell r="P36">
            <v>7</v>
          </cell>
          <cell r="R36">
            <v>200</v>
          </cell>
          <cell r="X36" t="str">
            <v>+2...+45 °С</v>
          </cell>
          <cell r="Y36" t="str">
            <v>4250*2100*2200</v>
          </cell>
          <cell r="Z36" t="str">
            <v>4250</v>
          </cell>
          <cell r="AA36" t="str">
            <v>2100</v>
          </cell>
          <cell r="AB36" t="str">
            <v>2200</v>
          </cell>
          <cell r="AC36">
            <v>5000</v>
          </cell>
          <cell r="AD36" t="str">
            <v>В помещении</v>
          </cell>
          <cell r="AE36" t="str">
            <v>DN100</v>
          </cell>
          <cell r="AH36">
            <v>80</v>
          </cell>
          <cell r="AI36">
            <v>2000</v>
          </cell>
          <cell r="AJ36" t="str">
            <v>Воздушное</v>
          </cell>
          <cell r="AK36" t="str">
            <v>Водяное охлаждение</v>
          </cell>
          <cell r="AM36" t="str">
            <v>Воздух</v>
          </cell>
          <cell r="AN36">
            <v>0</v>
          </cell>
          <cell r="AO36">
            <v>100</v>
          </cell>
          <cell r="AR36" t="str">
            <v>+15 ℃ к t°C окр. среды</v>
          </cell>
          <cell r="AW36" t="str">
            <v>Контроллер</v>
          </cell>
          <cell r="AZ36" t="str">
            <v>На раме</v>
          </cell>
          <cell r="BA36" t="str">
            <v>Прямой</v>
          </cell>
          <cell r="BB36" t="str">
            <v>Электрический</v>
          </cell>
          <cell r="BC36" t="str">
            <v>Винтовой</v>
          </cell>
          <cell r="BD36" t="str">
            <v>Безмасляный</v>
          </cell>
          <cell r="BE36" t="str">
            <v>Асинхронный</v>
          </cell>
          <cell r="BF36" t="str">
            <v>Дросселирование на всасывании</v>
          </cell>
          <cell r="BG36" t="str">
            <v>Звезда-треугольник (Y-△)</v>
          </cell>
          <cell r="BN36" t="str">
            <v>380 В, 50 Гц</v>
          </cell>
          <cell r="BO36" t="str">
            <v>F</v>
          </cell>
          <cell r="BP36" t="str">
            <v>IE3</v>
          </cell>
          <cell r="BQ36" t="str">
            <v>IP54</v>
          </cell>
          <cell r="CB36" t="str">
            <v>60 р.д.</v>
          </cell>
          <cell r="CC36">
            <v>10074720.408559998</v>
          </cell>
        </row>
        <row r="37">
          <cell r="G37" t="str">
            <v>ЗИФ-00044202</v>
          </cell>
          <cell r="H37" t="str">
            <v>ЗИФ-СВЭ-БМ-29,5/1,0-R</v>
          </cell>
          <cell r="I37" t="str">
            <v>ЗИФ-СВЭ-БМ-29,5/1,0-R. Компрессорная станция</v>
          </cell>
          <cell r="J37" t="str">
            <v>Компрессор ЗИФ. Станция компрессорная электрическая безмасляная ЗИФ-СВЭ-БМ-29,5/1,0-R</v>
          </cell>
          <cell r="K37" t="str">
            <v>Компрессор ЗИФ 200 кВт, 29,5 м3/мин, 10 бар, безмасляный винтовой. ЗИФ-СВЭ-БМ-29,5/1,0-R</v>
          </cell>
          <cell r="L37">
            <v>29.5</v>
          </cell>
          <cell r="O37">
            <v>0</v>
          </cell>
          <cell r="P37">
            <v>10</v>
          </cell>
          <cell r="R37">
            <v>200</v>
          </cell>
          <cell r="X37" t="str">
            <v>+2...+45 °С</v>
          </cell>
          <cell r="Y37" t="str">
            <v>4250*2100*2200</v>
          </cell>
          <cell r="Z37" t="str">
            <v>4250</v>
          </cell>
          <cell r="AA37" t="str">
            <v>2100</v>
          </cell>
          <cell r="AB37" t="str">
            <v>2200</v>
          </cell>
          <cell r="AC37">
            <v>5000</v>
          </cell>
          <cell r="AD37" t="str">
            <v>В помещении</v>
          </cell>
          <cell r="AE37" t="str">
            <v>DN100</v>
          </cell>
          <cell r="AH37">
            <v>80</v>
          </cell>
          <cell r="AI37">
            <v>2000</v>
          </cell>
          <cell r="AJ37" t="str">
            <v>Воздушное</v>
          </cell>
          <cell r="AK37" t="str">
            <v>Водяное охлаждение</v>
          </cell>
          <cell r="AM37" t="str">
            <v>Воздух</v>
          </cell>
          <cell r="AN37">
            <v>0</v>
          </cell>
          <cell r="AO37">
            <v>100</v>
          </cell>
          <cell r="AR37" t="str">
            <v>+15 ℃ к t°C окр. среды</v>
          </cell>
          <cell r="AW37" t="str">
            <v>Контроллер</v>
          </cell>
          <cell r="AZ37" t="str">
            <v>На раме</v>
          </cell>
          <cell r="BA37" t="str">
            <v>Прямой</v>
          </cell>
          <cell r="BB37" t="str">
            <v>Электрический</v>
          </cell>
          <cell r="BC37" t="str">
            <v>Винтовой</v>
          </cell>
          <cell r="BD37" t="str">
            <v>Безмасляный</v>
          </cell>
          <cell r="BE37" t="str">
            <v>Асинхронный</v>
          </cell>
          <cell r="BF37" t="str">
            <v>Дросселирование на всасывании</v>
          </cell>
          <cell r="BG37" t="str">
            <v>Звезда-треугольник (Y-△)</v>
          </cell>
          <cell r="BN37" t="str">
            <v>380 В, 50 Гц</v>
          </cell>
          <cell r="BO37" t="str">
            <v>F</v>
          </cell>
          <cell r="BP37" t="str">
            <v>IE3</v>
          </cell>
          <cell r="BQ37" t="str">
            <v>IP54</v>
          </cell>
          <cell r="CB37" t="str">
            <v>60 р.д.</v>
          </cell>
          <cell r="CC37">
            <v>10074720.408559998</v>
          </cell>
        </row>
        <row r="38">
          <cell r="G38" t="str">
            <v>ЗИФ-00044203</v>
          </cell>
          <cell r="H38" t="str">
            <v>ЗИФ-СВЭ-БМ-41,6/0,7-R</v>
          </cell>
          <cell r="I38" t="str">
            <v>ЗИФ-СВЭ-БМ-41,6/0,7-R. Компрессорная станция</v>
          </cell>
          <cell r="J38" t="str">
            <v>Компрессор ЗИФ. Станция компрессорная электрическая безмасляная ЗИФ-СВЭ-БМ-41,6/0,7-R</v>
          </cell>
          <cell r="K38" t="str">
            <v>Компрессор ЗИФ 250 кВт, 41,6 м3/мин, 7 бар, безмасляный винтовой. ЗИФ-СВЭ-БМ-41,6/0,7-R</v>
          </cell>
          <cell r="L38">
            <v>41.6</v>
          </cell>
          <cell r="O38">
            <v>0</v>
          </cell>
          <cell r="P38">
            <v>7</v>
          </cell>
          <cell r="R38">
            <v>250</v>
          </cell>
          <cell r="X38" t="str">
            <v>+2...+45 °С</v>
          </cell>
          <cell r="Y38" t="str">
            <v>5000*2100*2300</v>
          </cell>
          <cell r="Z38" t="str">
            <v>5000</v>
          </cell>
          <cell r="AA38" t="str">
            <v>2100</v>
          </cell>
          <cell r="AB38" t="str">
            <v>2300</v>
          </cell>
          <cell r="AC38">
            <v>7000</v>
          </cell>
          <cell r="AD38" t="str">
            <v>В помещении</v>
          </cell>
          <cell r="AE38" t="str">
            <v>DN100</v>
          </cell>
          <cell r="AH38">
            <v>80</v>
          </cell>
          <cell r="AI38">
            <v>2000</v>
          </cell>
          <cell r="AJ38" t="str">
            <v>Воздушное</v>
          </cell>
          <cell r="AK38" t="str">
            <v>Водяное охлаждение</v>
          </cell>
          <cell r="AM38" t="str">
            <v>Воздух</v>
          </cell>
          <cell r="AN38">
            <v>0</v>
          </cell>
          <cell r="AO38">
            <v>100</v>
          </cell>
          <cell r="AR38" t="str">
            <v>+15 ℃ к t°C окр. среды</v>
          </cell>
          <cell r="AW38" t="str">
            <v>Контроллер</v>
          </cell>
          <cell r="AZ38" t="str">
            <v>На раме</v>
          </cell>
          <cell r="BA38" t="str">
            <v>Прямой</v>
          </cell>
          <cell r="BB38" t="str">
            <v>Электрический</v>
          </cell>
          <cell r="BC38" t="str">
            <v>Винтовой</v>
          </cell>
          <cell r="BD38" t="str">
            <v>Безмасляный</v>
          </cell>
          <cell r="BE38" t="str">
            <v>Асинхронный</v>
          </cell>
          <cell r="BF38" t="str">
            <v>Дросселирование на всасывании</v>
          </cell>
          <cell r="BG38" t="str">
            <v>Звезда-треугольник (Y-△)</v>
          </cell>
          <cell r="BN38" t="str">
            <v>380 В, 50 Гц</v>
          </cell>
          <cell r="BO38" t="str">
            <v>F</v>
          </cell>
          <cell r="BP38" t="str">
            <v>IE3</v>
          </cell>
          <cell r="BQ38" t="str">
            <v>IP54</v>
          </cell>
          <cell r="CB38" t="str">
            <v>60 р.д.</v>
          </cell>
          <cell r="CC38">
            <v>12512431.060016001</v>
          </cell>
        </row>
        <row r="39">
          <cell r="G39" t="str">
            <v>ЗИФ-00044204</v>
          </cell>
          <cell r="H39" t="str">
            <v>ЗИФ-СВЭ-БМ-33,9/1,0-R</v>
          </cell>
          <cell r="I39" t="str">
            <v>ЗИФ-СВЭ-БМ-33,9/1,0-R. Компрессорная станция</v>
          </cell>
          <cell r="J39" t="str">
            <v>Компрессор ЗИФ. Станция компрессорная электрическая безмасляная ЗИФ-СВЭ-БМ-33,9/1,0-R</v>
          </cell>
          <cell r="K39" t="str">
            <v>Компрессор ЗИФ 250 кВт, 33,9 м3/мин, 10 бар, безмасляный винтовой. ЗИФ-СВЭ-БМ-33,9/1,0-R</v>
          </cell>
          <cell r="L39">
            <v>33.9</v>
          </cell>
          <cell r="O39">
            <v>0</v>
          </cell>
          <cell r="P39">
            <v>10</v>
          </cell>
          <cell r="R39">
            <v>250</v>
          </cell>
          <cell r="X39" t="str">
            <v>+2...+45 °С</v>
          </cell>
          <cell r="Y39" t="str">
            <v>5000*2100*2300</v>
          </cell>
          <cell r="Z39" t="str">
            <v>5000</v>
          </cell>
          <cell r="AA39" t="str">
            <v>2100</v>
          </cell>
          <cell r="AB39" t="str">
            <v>2300</v>
          </cell>
          <cell r="AC39">
            <v>7000</v>
          </cell>
          <cell r="AD39" t="str">
            <v>В помещении</v>
          </cell>
          <cell r="AE39" t="str">
            <v>DN100</v>
          </cell>
          <cell r="AH39">
            <v>80</v>
          </cell>
          <cell r="AI39">
            <v>2000</v>
          </cell>
          <cell r="AJ39" t="str">
            <v>Воздушное</v>
          </cell>
          <cell r="AK39" t="str">
            <v>Водяное охлаждение</v>
          </cell>
          <cell r="AM39" t="str">
            <v>Воздух</v>
          </cell>
          <cell r="AN39">
            <v>0</v>
          </cell>
          <cell r="AO39">
            <v>100</v>
          </cell>
          <cell r="AR39" t="str">
            <v>+15 ℃ к t°C окр. среды</v>
          </cell>
          <cell r="AW39" t="str">
            <v>Контроллер</v>
          </cell>
          <cell r="AZ39" t="str">
            <v>На раме</v>
          </cell>
          <cell r="BA39" t="str">
            <v>Прямой</v>
          </cell>
          <cell r="BB39" t="str">
            <v>Электрический</v>
          </cell>
          <cell r="BC39" t="str">
            <v>Винтовой</v>
          </cell>
          <cell r="BD39" t="str">
            <v>Безмасляный</v>
          </cell>
          <cell r="BE39" t="str">
            <v>Асинхронный</v>
          </cell>
          <cell r="BF39" t="str">
            <v>Дросселирование на всасывании</v>
          </cell>
          <cell r="BG39" t="str">
            <v>Звезда-треугольник (Y-△)</v>
          </cell>
          <cell r="BN39" t="str">
            <v>380 В, 50 Гц</v>
          </cell>
          <cell r="BO39" t="str">
            <v>F</v>
          </cell>
          <cell r="BP39" t="str">
            <v>IE3</v>
          </cell>
          <cell r="BQ39" t="str">
            <v>IP54</v>
          </cell>
          <cell r="CB39" t="str">
            <v>60 р.д.</v>
          </cell>
          <cell r="CC39">
            <v>12512431.060016001</v>
          </cell>
        </row>
        <row r="40">
          <cell r="G40" t="str">
            <v>04.01.02. Безмасляные винтовые 45-250 кВт с частотным регулированием</v>
          </cell>
          <cell r="L40">
            <v>505</v>
          </cell>
          <cell r="O40" t="str">
            <v>Безмасляные винтовые с частотным регулированием</v>
          </cell>
        </row>
        <row r="41">
          <cell r="G41" t="str">
            <v>ЗИФ-00044205</v>
          </cell>
          <cell r="H41" t="str">
            <v>ЗИФ-СВЭ-БМЧ-6,3/0,7-R</v>
          </cell>
          <cell r="I41" t="str">
            <v>ЗИФ-СВЭ-БМЧ-6,3/0,7-R. Компрессорная станция</v>
          </cell>
          <cell r="J41" t="str">
            <v>Компрессор ЗИФ. Станция компрессорная электрическая безмасляная ЗИФ-СВЭ-БМЧ-6,3/0,7-R</v>
          </cell>
          <cell r="K41" t="str">
            <v>Компрессор ЗИФ 45 кВт, 6,3 м3/мин, 7 бар, безмасляный винтовой, с частотным преобразователем. ЗИФ-СВЭ-БМЧ-6,3/0,7-R</v>
          </cell>
          <cell r="L41">
            <v>6.3</v>
          </cell>
          <cell r="O41">
            <v>0</v>
          </cell>
          <cell r="P41">
            <v>7</v>
          </cell>
          <cell r="R41">
            <v>45</v>
          </cell>
          <cell r="X41" t="str">
            <v>+2...+45 °С</v>
          </cell>
          <cell r="Y41" t="str">
            <v>2300*1500*1880</v>
          </cell>
          <cell r="Z41" t="str">
            <v>2300</v>
          </cell>
          <cell r="AA41" t="str">
            <v>1500</v>
          </cell>
          <cell r="AB41" t="str">
            <v>1880</v>
          </cell>
          <cell r="AC41">
            <v>1500</v>
          </cell>
          <cell r="AD41" t="str">
            <v>В помещении</v>
          </cell>
          <cell r="AE41" t="str">
            <v>DN50</v>
          </cell>
          <cell r="AH41">
            <v>80</v>
          </cell>
          <cell r="AI41">
            <v>2000</v>
          </cell>
          <cell r="AJ41" t="str">
            <v>Воздушное</v>
          </cell>
          <cell r="AM41" t="str">
            <v>Воздух</v>
          </cell>
          <cell r="AN41">
            <v>0</v>
          </cell>
          <cell r="AO41">
            <v>100</v>
          </cell>
          <cell r="AR41" t="str">
            <v>+15 ℃ к t°C окр. среды</v>
          </cell>
          <cell r="AW41" t="str">
            <v>Контроллер</v>
          </cell>
          <cell r="AZ41" t="str">
            <v>На раме</v>
          </cell>
          <cell r="BA41" t="str">
            <v>Прямой</v>
          </cell>
          <cell r="BB41" t="str">
            <v>Электрический</v>
          </cell>
          <cell r="BC41" t="str">
            <v>Винтовой</v>
          </cell>
          <cell r="BD41" t="str">
            <v>Безмасляный</v>
          </cell>
          <cell r="BE41" t="str">
            <v>Синхронный на постоянных магнитах</v>
          </cell>
          <cell r="BF41" t="str">
            <v>Частотное (ЧРП)</v>
          </cell>
          <cell r="BG41" t="str">
            <v>Плавный пуск через ЧРП</v>
          </cell>
          <cell r="BN41" t="str">
            <v>380 В, 50 Гц</v>
          </cell>
          <cell r="BO41" t="str">
            <v>F</v>
          </cell>
          <cell r="BP41" t="str">
            <v>IE3</v>
          </cell>
          <cell r="BQ41" t="str">
            <v>IP54</v>
          </cell>
          <cell r="CB41" t="str">
            <v>60 р.д.</v>
          </cell>
          <cell r="CC41">
            <v>3816268.2149759997</v>
          </cell>
        </row>
        <row r="42">
          <cell r="G42" t="str">
            <v>ЗИФ-00044206</v>
          </cell>
          <cell r="H42" t="str">
            <v>ЗИФ-СВЭ-БМЧ-5/1,0-R</v>
          </cell>
          <cell r="I42" t="str">
            <v>ЗИФ-СВЭ-БМЧ-5/1,0-R. Компрессорная станция</v>
          </cell>
          <cell r="J42" t="str">
            <v>Компрессор ЗИФ. Станция компрессорная электрическая безмасляная ЗИФ-СВЭ-БМЧ-5/1,0-R</v>
          </cell>
          <cell r="K42" t="str">
            <v>Компрессор ЗИФ 45 кВт, 5 м3/мин, 10 бар, безмасляный винтовой, с частотным преобразователем. ЗИФ-СВЭ-БМЧ-5/1,0-R</v>
          </cell>
          <cell r="L42">
            <v>5</v>
          </cell>
          <cell r="O42">
            <v>0</v>
          </cell>
          <cell r="P42">
            <v>10</v>
          </cell>
          <cell r="R42">
            <v>45</v>
          </cell>
          <cell r="X42" t="str">
            <v>+2...+45 °С</v>
          </cell>
          <cell r="Y42" t="str">
            <v>2300*1500*1880</v>
          </cell>
          <cell r="Z42" t="str">
            <v>2300</v>
          </cell>
          <cell r="AA42" t="str">
            <v>1500</v>
          </cell>
          <cell r="AB42" t="str">
            <v>1880</v>
          </cell>
          <cell r="AC42">
            <v>1500</v>
          </cell>
          <cell r="AD42" t="str">
            <v>В помещении</v>
          </cell>
          <cell r="AE42" t="str">
            <v>DN50</v>
          </cell>
          <cell r="AH42">
            <v>80</v>
          </cell>
          <cell r="AI42">
            <v>2000</v>
          </cell>
          <cell r="AJ42" t="str">
            <v>Воздушное</v>
          </cell>
          <cell r="AM42" t="str">
            <v>Воздух</v>
          </cell>
          <cell r="AN42">
            <v>0</v>
          </cell>
          <cell r="AO42">
            <v>100</v>
          </cell>
          <cell r="AR42" t="str">
            <v>+15 ℃ к t°C окр. среды</v>
          </cell>
          <cell r="AW42" t="str">
            <v>Контроллер</v>
          </cell>
          <cell r="AZ42" t="str">
            <v>На раме</v>
          </cell>
          <cell r="BA42" t="str">
            <v>Прямой</v>
          </cell>
          <cell r="BB42" t="str">
            <v>Электрический</v>
          </cell>
          <cell r="BC42" t="str">
            <v>Винтовой</v>
          </cell>
          <cell r="BD42" t="str">
            <v>Безмасляный</v>
          </cell>
          <cell r="BE42" t="str">
            <v>Синхронный на постоянных магнитах</v>
          </cell>
          <cell r="BF42" t="str">
            <v>Частотное (ЧРП)</v>
          </cell>
          <cell r="BG42" t="str">
            <v>Плавный пуск через ЧРП</v>
          </cell>
          <cell r="BN42" t="str">
            <v>380 В, 50 Гц</v>
          </cell>
          <cell r="BO42" t="str">
            <v>F</v>
          </cell>
          <cell r="BP42" t="str">
            <v>IE3</v>
          </cell>
          <cell r="BQ42" t="str">
            <v>IP54</v>
          </cell>
          <cell r="CB42" t="str">
            <v>60 р.д.</v>
          </cell>
          <cell r="CC42">
            <v>3816268.2149759997</v>
          </cell>
        </row>
        <row r="43">
          <cell r="G43" t="str">
            <v>ЗИФ-00044207</v>
          </cell>
          <cell r="H43" t="str">
            <v>ЗИФ-СВЭ-БМЧ-8,6/0,7-R</v>
          </cell>
          <cell r="I43" t="str">
            <v>ЗИФ-СВЭ-БМЧ-8,6/0,7-R. Компрессорная станция</v>
          </cell>
          <cell r="J43" t="str">
            <v>Компрессор ЗИФ. Станция компрессорная электрическая безмасляная ЗИФ-СВЭ-БМЧ-8,6/0,7-R</v>
          </cell>
          <cell r="K43" t="str">
            <v>Компрессор ЗИФ 55 кВт, 8,6 м3/мин, 7 бар, безмасляный винтовой, с частотным преобразователем. ЗИФ-СВЭ-БМЧ-8,6/0,7-R</v>
          </cell>
          <cell r="L43">
            <v>8.6</v>
          </cell>
          <cell r="O43">
            <v>0</v>
          </cell>
          <cell r="P43">
            <v>7</v>
          </cell>
          <cell r="R43">
            <v>55</v>
          </cell>
          <cell r="X43" t="str">
            <v>+2...+45 °С</v>
          </cell>
          <cell r="Y43" t="str">
            <v>2395*1600*2020</v>
          </cell>
          <cell r="Z43" t="str">
            <v>2395</v>
          </cell>
          <cell r="AA43" t="str">
            <v>1600</v>
          </cell>
          <cell r="AB43" t="str">
            <v>2020</v>
          </cell>
          <cell r="AC43">
            <v>2350</v>
          </cell>
          <cell r="AD43" t="str">
            <v>В помещении</v>
          </cell>
          <cell r="AE43" t="str">
            <v>DN50</v>
          </cell>
          <cell r="AH43">
            <v>80</v>
          </cell>
          <cell r="AI43">
            <v>2000</v>
          </cell>
          <cell r="AJ43" t="str">
            <v>Воздушное</v>
          </cell>
          <cell r="AM43" t="str">
            <v>Воздух</v>
          </cell>
          <cell r="AN43">
            <v>0</v>
          </cell>
          <cell r="AO43">
            <v>100</v>
          </cell>
          <cell r="AR43" t="str">
            <v>+15 ℃ к t°C окр. среды</v>
          </cell>
          <cell r="AW43" t="str">
            <v>Контроллер</v>
          </cell>
          <cell r="AZ43" t="str">
            <v>На раме</v>
          </cell>
          <cell r="BA43" t="str">
            <v>Прямой</v>
          </cell>
          <cell r="BB43" t="str">
            <v>Электрический</v>
          </cell>
          <cell r="BC43" t="str">
            <v>Винтовой</v>
          </cell>
          <cell r="BD43" t="str">
            <v>Безмасляный</v>
          </cell>
          <cell r="BE43" t="str">
            <v>Синхронный на постоянных магнитах</v>
          </cell>
          <cell r="BF43" t="str">
            <v>Частотное (ЧРП)</v>
          </cell>
          <cell r="BG43" t="str">
            <v>Плавный пуск через ЧРП</v>
          </cell>
          <cell r="BN43" t="str">
            <v>380 В, 50 Гц</v>
          </cell>
          <cell r="BO43" t="str">
            <v>F</v>
          </cell>
          <cell r="BP43" t="str">
            <v>IE3</v>
          </cell>
          <cell r="BQ43" t="str">
            <v>IP54</v>
          </cell>
          <cell r="CB43" t="str">
            <v>60 р.д.</v>
          </cell>
          <cell r="CC43">
            <v>4360260.4643839998</v>
          </cell>
        </row>
        <row r="44">
          <cell r="G44" t="str">
            <v>ЗИФ-00044208</v>
          </cell>
          <cell r="H44" t="str">
            <v>ЗИФ-СВЭ-БМЧ-7,6/1,0-R</v>
          </cell>
          <cell r="I44" t="str">
            <v>ЗИФ-СВЭ-БМЧ-7,6/1,0-R. Компрессорная станция</v>
          </cell>
          <cell r="J44" t="str">
            <v>Компрессор ЗИФ. Станция компрессорная электрическая безмасляная ЗИФ-СВЭ-БМЧ-7,6/1,0-R</v>
          </cell>
          <cell r="K44" t="str">
            <v>Компрессор ЗИФ 55 кВт, 7,6 м3/мин, 10 бар, безмасляный винтовой, с частотным преобразователем. ЗИФ-СВЭ-БМЧ-7,6/1,0-R</v>
          </cell>
          <cell r="L44">
            <v>7.6</v>
          </cell>
          <cell r="O44">
            <v>0</v>
          </cell>
          <cell r="P44">
            <v>10</v>
          </cell>
          <cell r="R44">
            <v>55</v>
          </cell>
          <cell r="X44" t="str">
            <v>+2...+45 °С</v>
          </cell>
          <cell r="Y44" t="str">
            <v>2395*1600*2020</v>
          </cell>
          <cell r="Z44" t="str">
            <v>2395</v>
          </cell>
          <cell r="AA44" t="str">
            <v>1600</v>
          </cell>
          <cell r="AB44" t="str">
            <v>2020</v>
          </cell>
          <cell r="AC44">
            <v>2350</v>
          </cell>
          <cell r="AD44" t="str">
            <v>В помещении</v>
          </cell>
          <cell r="AE44" t="str">
            <v>DN50</v>
          </cell>
          <cell r="AH44">
            <v>80</v>
          </cell>
          <cell r="AI44">
            <v>2000</v>
          </cell>
          <cell r="AJ44" t="str">
            <v>Воздушное</v>
          </cell>
          <cell r="AM44" t="str">
            <v>Воздух</v>
          </cell>
          <cell r="AN44">
            <v>0</v>
          </cell>
          <cell r="AO44">
            <v>100</v>
          </cell>
          <cell r="AR44" t="str">
            <v>+15 ℃ к t°C окр. среды</v>
          </cell>
          <cell r="AW44" t="str">
            <v>Контроллер</v>
          </cell>
          <cell r="AZ44" t="str">
            <v>На раме</v>
          </cell>
          <cell r="BA44" t="str">
            <v>Прямой</v>
          </cell>
          <cell r="BB44" t="str">
            <v>Электрический</v>
          </cell>
          <cell r="BC44" t="str">
            <v>Винтовой</v>
          </cell>
          <cell r="BD44" t="str">
            <v>Безмасляный</v>
          </cell>
          <cell r="BE44" t="str">
            <v>Синхронный на постоянных магнитах</v>
          </cell>
          <cell r="BF44" t="str">
            <v>Частотное (ЧРП)</v>
          </cell>
          <cell r="BG44" t="str">
            <v>Плавный пуск через ЧРП</v>
          </cell>
          <cell r="BN44" t="str">
            <v>380 В, 50 Гц</v>
          </cell>
          <cell r="BO44" t="str">
            <v>F</v>
          </cell>
          <cell r="BP44" t="str">
            <v>IE3</v>
          </cell>
          <cell r="BQ44" t="str">
            <v>IP54</v>
          </cell>
          <cell r="CB44" t="str">
            <v>60 р.д.</v>
          </cell>
          <cell r="CC44">
            <v>4360260.4643839998</v>
          </cell>
        </row>
        <row r="45">
          <cell r="G45" t="str">
            <v>ЗИФ-00044209</v>
          </cell>
          <cell r="H45" t="str">
            <v>ЗИФ-СВЭ-БМЧ-12/0,7-R</v>
          </cell>
          <cell r="I45" t="str">
            <v>ЗИФ-СВЭ-БМЧ-12/0,7-R. Компрессорная станция</v>
          </cell>
          <cell r="J45" t="str">
            <v>Компрессор ЗИФ. Станция компрессорная электрическая безмасляная ЗИФ-СВЭ-БМЧ-12/0,7-R</v>
          </cell>
          <cell r="K45" t="str">
            <v>Компрессор ЗИФ 75 кВт, 12 м3/мин, 7 бар, безмасляный винтовой, с частотным преобразователем. ЗИФ-СВЭ-БМЧ-12/0,7-R</v>
          </cell>
          <cell r="L45">
            <v>12</v>
          </cell>
          <cell r="O45">
            <v>0</v>
          </cell>
          <cell r="P45">
            <v>7</v>
          </cell>
          <cell r="R45">
            <v>75</v>
          </cell>
          <cell r="X45" t="str">
            <v>+2...+45 °С</v>
          </cell>
          <cell r="Y45" t="str">
            <v>2395*1600*2020</v>
          </cell>
          <cell r="Z45" t="str">
            <v>2395</v>
          </cell>
          <cell r="AA45" t="str">
            <v>1600</v>
          </cell>
          <cell r="AB45" t="str">
            <v>2020</v>
          </cell>
          <cell r="AC45">
            <v>2450</v>
          </cell>
          <cell r="AD45" t="str">
            <v>В помещении</v>
          </cell>
          <cell r="AE45" t="str">
            <v>DN50</v>
          </cell>
          <cell r="AH45">
            <v>80</v>
          </cell>
          <cell r="AI45">
            <v>2000</v>
          </cell>
          <cell r="AJ45" t="str">
            <v>Воздушное</v>
          </cell>
          <cell r="AK45" t="str">
            <v>Водяное охлаждение</v>
          </cell>
          <cell r="AM45" t="str">
            <v>Воздух</v>
          </cell>
          <cell r="AN45">
            <v>0</v>
          </cell>
          <cell r="AO45">
            <v>100</v>
          </cell>
          <cell r="AR45" t="str">
            <v>+15 ℃ к t°C окр. среды</v>
          </cell>
          <cell r="AW45" t="str">
            <v>Контроллер</v>
          </cell>
          <cell r="AZ45" t="str">
            <v>На раме</v>
          </cell>
          <cell r="BA45" t="str">
            <v>Прямой</v>
          </cell>
          <cell r="BB45" t="str">
            <v>Электрический</v>
          </cell>
          <cell r="BC45" t="str">
            <v>Винтовой</v>
          </cell>
          <cell r="BD45" t="str">
            <v>Безмасляный</v>
          </cell>
          <cell r="BE45" t="str">
            <v>Синхронный на постоянных магнитах</v>
          </cell>
          <cell r="BF45" t="str">
            <v>Частотное (ЧРП)</v>
          </cell>
          <cell r="BG45" t="str">
            <v>Плавный пуск через ЧРП</v>
          </cell>
          <cell r="BN45" t="str">
            <v>380 В, 50 Гц</v>
          </cell>
          <cell r="BO45" t="str">
            <v>F</v>
          </cell>
          <cell r="BP45" t="str">
            <v>IE3</v>
          </cell>
          <cell r="BQ45" t="str">
            <v>IP54</v>
          </cell>
          <cell r="CB45" t="str">
            <v>60 р.д.</v>
          </cell>
          <cell r="CC45">
            <v>4691227.2274239995</v>
          </cell>
        </row>
        <row r="46">
          <cell r="G46" t="str">
            <v>ЗИФ-00044210</v>
          </cell>
          <cell r="H46" t="str">
            <v>ЗИФ-СВЭ-БМЧ-8,5/1,0-R</v>
          </cell>
          <cell r="I46" t="str">
            <v>ЗИФ-СВЭ-БМЧ-8,5/1,0-R. Компрессорная станция</v>
          </cell>
          <cell r="J46" t="str">
            <v>Компрессор ЗИФ. Станция компрессорная электрическая безмасляная ЗИФ-СВЭ-БМЧ-8,5/1,0-R</v>
          </cell>
          <cell r="K46" t="str">
            <v>Компрессор ЗИФ 75 кВт, 8,5 м3/мин, 10 бар, безмасляный винтовой, с частотным преобразователем. ЗИФ-СВЭ-БМЧ-8,5/1,0-R</v>
          </cell>
          <cell r="L46">
            <v>8.5</v>
          </cell>
          <cell r="O46">
            <v>0</v>
          </cell>
          <cell r="P46">
            <v>10</v>
          </cell>
          <cell r="R46">
            <v>75</v>
          </cell>
          <cell r="X46" t="str">
            <v>+2...+45 °С</v>
          </cell>
          <cell r="Y46" t="str">
            <v>2395*1600*2020</v>
          </cell>
          <cell r="Z46" t="str">
            <v>2395</v>
          </cell>
          <cell r="AA46" t="str">
            <v>1600</v>
          </cell>
          <cell r="AB46" t="str">
            <v>2020</v>
          </cell>
          <cell r="AC46">
            <v>2450</v>
          </cell>
          <cell r="AD46" t="str">
            <v>В помещении</v>
          </cell>
          <cell r="AE46" t="str">
            <v>DN50</v>
          </cell>
          <cell r="AH46">
            <v>80</v>
          </cell>
          <cell r="AI46">
            <v>2000</v>
          </cell>
          <cell r="AJ46" t="str">
            <v>Воздушное</v>
          </cell>
          <cell r="AK46" t="str">
            <v>Водяное охлаждение</v>
          </cell>
          <cell r="AM46" t="str">
            <v>Воздух</v>
          </cell>
          <cell r="AN46">
            <v>0</v>
          </cell>
          <cell r="AO46">
            <v>100</v>
          </cell>
          <cell r="AR46" t="str">
            <v>+15 ℃ к t°C окр. среды</v>
          </cell>
          <cell r="AW46" t="str">
            <v>Контроллер</v>
          </cell>
          <cell r="AZ46" t="str">
            <v>На раме</v>
          </cell>
          <cell r="BA46" t="str">
            <v>Прямой</v>
          </cell>
          <cell r="BB46" t="str">
            <v>Электрический</v>
          </cell>
          <cell r="BC46" t="str">
            <v>Винтовой</v>
          </cell>
          <cell r="BD46" t="str">
            <v>Безмасляный</v>
          </cell>
          <cell r="BE46" t="str">
            <v>Синхронный на постоянных магнитах</v>
          </cell>
          <cell r="BF46" t="str">
            <v>Частотное (ЧРП)</v>
          </cell>
          <cell r="BG46" t="str">
            <v>Плавный пуск через ЧРП</v>
          </cell>
          <cell r="BN46" t="str">
            <v>380 В, 50 Гц</v>
          </cell>
          <cell r="BO46" t="str">
            <v>F</v>
          </cell>
          <cell r="BP46" t="str">
            <v>IE3</v>
          </cell>
          <cell r="BQ46" t="str">
            <v>IP54</v>
          </cell>
          <cell r="CB46" t="str">
            <v>60 р.д.</v>
          </cell>
          <cell r="CC46">
            <v>4691227.2274239995</v>
          </cell>
        </row>
        <row r="47">
          <cell r="G47" t="str">
            <v>ЗИФ-00044211</v>
          </cell>
          <cell r="H47" t="str">
            <v>ЗИФ-СВЭ-БМЧ-14,6/0,7-R</v>
          </cell>
          <cell r="I47" t="str">
            <v>ЗИФ-СВЭ-БМЧ-14,6/0,7-R. Компрессорная станция</v>
          </cell>
          <cell r="J47" t="str">
            <v>Компрессор ЗИФ. Станция компрессорная электрическая безмасляная ЗИФ-СВЭ-БМЧ-14,6/0,7-R</v>
          </cell>
          <cell r="K47" t="str">
            <v>Компрессор ЗИФ 90 кВт, 14,6 м3/мин, 7 бар, безмасляный винтовой, с частотным преобразователем. ЗИФ-СВЭ-БМЧ-14,6/0,7-R</v>
          </cell>
          <cell r="L47">
            <v>14.6</v>
          </cell>
          <cell r="O47">
            <v>0</v>
          </cell>
          <cell r="P47">
            <v>7</v>
          </cell>
          <cell r="R47">
            <v>90</v>
          </cell>
          <cell r="X47" t="str">
            <v>+2...+45 °С</v>
          </cell>
          <cell r="Y47" t="str">
            <v>2395*1600*2020</v>
          </cell>
          <cell r="Z47" t="str">
            <v>2395</v>
          </cell>
          <cell r="AA47" t="str">
            <v>1600</v>
          </cell>
          <cell r="AB47" t="str">
            <v>2020</v>
          </cell>
          <cell r="AC47">
            <v>2600</v>
          </cell>
          <cell r="AD47" t="str">
            <v>В помещении</v>
          </cell>
          <cell r="AE47" t="str">
            <v>DN50</v>
          </cell>
          <cell r="AH47">
            <v>80</v>
          </cell>
          <cell r="AI47">
            <v>2000</v>
          </cell>
          <cell r="AJ47" t="str">
            <v>Воздушное</v>
          </cell>
          <cell r="AK47" t="str">
            <v>Водяное охлаждение</v>
          </cell>
          <cell r="AM47" t="str">
            <v>Воздух</v>
          </cell>
          <cell r="AN47">
            <v>0</v>
          </cell>
          <cell r="AO47">
            <v>100</v>
          </cell>
          <cell r="AR47" t="str">
            <v>+15 ℃ к t°C окр. среды</v>
          </cell>
          <cell r="AW47" t="str">
            <v>Контроллер</v>
          </cell>
          <cell r="AZ47" t="str">
            <v>На раме</v>
          </cell>
          <cell r="BA47" t="str">
            <v>Прямой</v>
          </cell>
          <cell r="BB47" t="str">
            <v>Электрический</v>
          </cell>
          <cell r="BC47" t="str">
            <v>Винтовой</v>
          </cell>
          <cell r="BD47" t="str">
            <v>Безмасляный</v>
          </cell>
          <cell r="BE47" t="str">
            <v>Синхронный на постоянных магнитах</v>
          </cell>
          <cell r="BF47" t="str">
            <v>Частотное (ЧРП)</v>
          </cell>
          <cell r="BG47" t="str">
            <v>Плавный пуск через ЧРП</v>
          </cell>
          <cell r="BN47" t="str">
            <v>380 В, 50 Гц</v>
          </cell>
          <cell r="BO47" t="str">
            <v>F</v>
          </cell>
          <cell r="BP47" t="str">
            <v>IE3</v>
          </cell>
          <cell r="BQ47" t="str">
            <v>IP54</v>
          </cell>
          <cell r="CB47" t="str">
            <v>60 р.д.</v>
          </cell>
          <cell r="CC47">
            <v>4883060.1406399999</v>
          </cell>
        </row>
        <row r="48">
          <cell r="G48" t="str">
            <v>ЗИФ-00044212</v>
          </cell>
          <cell r="H48" t="str">
            <v>ЗИФ-СВЭ-БМЧ-11,8/1,0-R</v>
          </cell>
          <cell r="I48" t="str">
            <v>ЗИФ-СВЭ-БМЧ-11,8/1,0-R. Компрессорная станция</v>
          </cell>
          <cell r="J48" t="str">
            <v>Компрессор ЗИФ. Станция компрессорная электрическая безмасляная ЗИФ-СВЭ-БМЧ-11,8/1,0-R</v>
          </cell>
          <cell r="K48" t="str">
            <v>Компрессор ЗИФ 90 кВт, 11,8 м3/мин,10 бар, безмасляный винтовой, с частотным преобразователем. ЗИФ-СВЭ-БМЧ-11,8/1,0-R</v>
          </cell>
          <cell r="L48">
            <v>11.8</v>
          </cell>
          <cell r="O48">
            <v>0</v>
          </cell>
          <cell r="P48">
            <v>10</v>
          </cell>
          <cell r="R48">
            <v>90</v>
          </cell>
          <cell r="X48" t="str">
            <v>+2...+45 °С</v>
          </cell>
          <cell r="Y48" t="str">
            <v>2395*1600*2020</v>
          </cell>
          <cell r="Z48" t="str">
            <v>2395</v>
          </cell>
          <cell r="AA48" t="str">
            <v>1600</v>
          </cell>
          <cell r="AB48" t="str">
            <v>2020</v>
          </cell>
          <cell r="AC48">
            <v>2600</v>
          </cell>
          <cell r="AD48" t="str">
            <v>В помещении</v>
          </cell>
          <cell r="AE48" t="str">
            <v>DN50</v>
          </cell>
          <cell r="AH48">
            <v>80</v>
          </cell>
          <cell r="AI48">
            <v>2000</v>
          </cell>
          <cell r="AJ48" t="str">
            <v>Воздушное</v>
          </cell>
          <cell r="AK48" t="str">
            <v>Водяное охлаждение</v>
          </cell>
          <cell r="AM48" t="str">
            <v>Воздух</v>
          </cell>
          <cell r="AN48">
            <v>0</v>
          </cell>
          <cell r="AO48">
            <v>100</v>
          </cell>
          <cell r="AR48" t="str">
            <v>+15 ℃ к t°C окр. среды</v>
          </cell>
          <cell r="AW48" t="str">
            <v>Контроллер</v>
          </cell>
          <cell r="AZ48" t="str">
            <v>На раме</v>
          </cell>
          <cell r="BA48" t="str">
            <v>Прямой</v>
          </cell>
          <cell r="BB48" t="str">
            <v>Электрический</v>
          </cell>
          <cell r="BC48" t="str">
            <v>Винтовой</v>
          </cell>
          <cell r="BD48" t="str">
            <v>Безмасляный</v>
          </cell>
          <cell r="BE48" t="str">
            <v>Синхронный на постоянных магнитах</v>
          </cell>
          <cell r="BF48" t="str">
            <v>Частотное (ЧРП)</v>
          </cell>
          <cell r="BG48" t="str">
            <v>Плавный пуск через ЧРП</v>
          </cell>
          <cell r="BN48" t="str">
            <v>380 В, 50 Гц</v>
          </cell>
          <cell r="BO48" t="str">
            <v>F</v>
          </cell>
          <cell r="BP48" t="str">
            <v>IE3</v>
          </cell>
          <cell r="BQ48" t="str">
            <v>IP54</v>
          </cell>
          <cell r="CB48" t="str">
            <v>60 р.д.</v>
          </cell>
          <cell r="CC48">
            <v>4883060.1406399999</v>
          </cell>
        </row>
        <row r="49">
          <cell r="G49" t="str">
            <v>ЗИФ-00044213</v>
          </cell>
          <cell r="H49" t="str">
            <v>ЗИФ-СВЭ-БМЧ-18,6/0,7-R</v>
          </cell>
          <cell r="I49" t="str">
            <v>ЗИФ-СВЭ-БМЧ-18,6/0,7-R. Компрессорная станция</v>
          </cell>
          <cell r="J49" t="str">
            <v>Компрессор ЗИФ. Станция компрессорная электрическая безмасляная ЗИФ-СВЭ-БМЧ-18,6/0,7-R</v>
          </cell>
          <cell r="K49" t="str">
            <v>Компрессор ЗИФ 110 кВт, 18,6 м3/мин,7 бар, безмасляный винтовой, с частотным преобразователем. ЗИФ-СВЭ-БМЧ-18,6/0,7-R</v>
          </cell>
          <cell r="L49">
            <v>18.600000000000001</v>
          </cell>
          <cell r="O49">
            <v>0</v>
          </cell>
          <cell r="P49">
            <v>7</v>
          </cell>
          <cell r="R49">
            <v>110</v>
          </cell>
          <cell r="X49" t="str">
            <v>+2...+45 °С</v>
          </cell>
          <cell r="Y49" t="str">
            <v>3095*1990*2200</v>
          </cell>
          <cell r="Z49" t="str">
            <v>3095</v>
          </cell>
          <cell r="AA49" t="str">
            <v>1990</v>
          </cell>
          <cell r="AB49" t="str">
            <v>2200</v>
          </cell>
          <cell r="AC49">
            <v>3400</v>
          </cell>
          <cell r="AD49" t="str">
            <v>В помещении</v>
          </cell>
          <cell r="AE49" t="str">
            <v>DN80</v>
          </cell>
          <cell r="AH49">
            <v>80</v>
          </cell>
          <cell r="AI49">
            <v>2000</v>
          </cell>
          <cell r="AJ49" t="str">
            <v>Воздушное</v>
          </cell>
          <cell r="AK49" t="str">
            <v>Водяное охлаждение</v>
          </cell>
          <cell r="AM49" t="str">
            <v>Воздух</v>
          </cell>
          <cell r="AN49">
            <v>0</v>
          </cell>
          <cell r="AO49">
            <v>100</v>
          </cell>
          <cell r="AR49" t="str">
            <v>+15 ℃ к t°C окр. среды</v>
          </cell>
          <cell r="AW49" t="str">
            <v>Контроллер</v>
          </cell>
          <cell r="AZ49" t="str">
            <v>На раме</v>
          </cell>
          <cell r="BA49" t="str">
            <v>Прямой</v>
          </cell>
          <cell r="BB49" t="str">
            <v>Электрический</v>
          </cell>
          <cell r="BC49" t="str">
            <v>Винтовой</v>
          </cell>
          <cell r="BD49" t="str">
            <v>Безмасляный</v>
          </cell>
          <cell r="BE49" t="str">
            <v>Синхронный на постоянных магнитах</v>
          </cell>
          <cell r="BF49" t="str">
            <v>Частотное (ЧРП)</v>
          </cell>
          <cell r="BG49" t="str">
            <v>Плавный пуск через ЧРП</v>
          </cell>
          <cell r="BN49" t="str">
            <v>380 В, 50 Гц</v>
          </cell>
          <cell r="BO49" t="str">
            <v>F</v>
          </cell>
          <cell r="BP49" t="str">
            <v>IE3</v>
          </cell>
          <cell r="BQ49" t="str">
            <v>IP54</v>
          </cell>
          <cell r="CB49" t="str">
            <v>60 р.д.</v>
          </cell>
          <cell r="CC49">
            <v>6163278.814575999</v>
          </cell>
        </row>
        <row r="50">
          <cell r="G50" t="str">
            <v>ЗИФ-00044214</v>
          </cell>
          <cell r="H50" t="str">
            <v>ЗИФ-СВЭ-БМЧ-15,6/1,0-R</v>
          </cell>
          <cell r="I50" t="str">
            <v>ЗИФ-СВЭ-БМЧ-15,6/1,0-R. Компрессорная станция</v>
          </cell>
          <cell r="J50" t="str">
            <v>Компрессор ЗИФ. Станция компрессорная электрическая безмасляная ЗИФ-СВЭ-БМЧ-15,6/1,0-R</v>
          </cell>
          <cell r="K50" t="str">
            <v>Компрессор ЗИФ 110 кВт, 15,6 м3/мин, 10 бар, безмасляный винтовой, с частотным преобразователем. ЗИФ-СВЭ-БМЧ-15,6/1,0-R</v>
          </cell>
          <cell r="L50">
            <v>15.6</v>
          </cell>
          <cell r="O50">
            <v>0</v>
          </cell>
          <cell r="P50">
            <v>10</v>
          </cell>
          <cell r="R50">
            <v>110</v>
          </cell>
          <cell r="X50" t="str">
            <v>+2...+45 °С</v>
          </cell>
          <cell r="Y50" t="str">
            <v>3095*1990*2200</v>
          </cell>
          <cell r="Z50" t="str">
            <v>3095</v>
          </cell>
          <cell r="AA50" t="str">
            <v>1990</v>
          </cell>
          <cell r="AB50" t="str">
            <v>2200</v>
          </cell>
          <cell r="AC50">
            <v>3400</v>
          </cell>
          <cell r="AD50" t="str">
            <v>В помещении</v>
          </cell>
          <cell r="AE50" t="str">
            <v>DN80</v>
          </cell>
          <cell r="AH50">
            <v>80</v>
          </cell>
          <cell r="AI50">
            <v>2000</v>
          </cell>
          <cell r="AJ50" t="str">
            <v>Воздушное</v>
          </cell>
          <cell r="AK50" t="str">
            <v>Водяное охлаждение</v>
          </cell>
          <cell r="AM50" t="str">
            <v>Воздух</v>
          </cell>
          <cell r="AN50">
            <v>0</v>
          </cell>
          <cell r="AO50">
            <v>100</v>
          </cell>
          <cell r="AR50" t="str">
            <v>+15 ℃ к t°C окр. среды</v>
          </cell>
          <cell r="AW50" t="str">
            <v>Контроллер</v>
          </cell>
          <cell r="AZ50" t="str">
            <v>На раме</v>
          </cell>
          <cell r="BA50" t="str">
            <v>Прямой</v>
          </cell>
          <cell r="BB50" t="str">
            <v>Электрический</v>
          </cell>
          <cell r="BC50" t="str">
            <v>Винтовой</v>
          </cell>
          <cell r="BD50" t="str">
            <v>Безмасляный</v>
          </cell>
          <cell r="BE50" t="str">
            <v>Синхронный на постоянных магнитах</v>
          </cell>
          <cell r="BF50" t="str">
            <v>Частотное (ЧРП)</v>
          </cell>
          <cell r="BG50" t="str">
            <v>Плавный пуск через ЧРП</v>
          </cell>
          <cell r="BN50" t="str">
            <v>380 В, 50 Гц</v>
          </cell>
          <cell r="BO50" t="str">
            <v>F</v>
          </cell>
          <cell r="BP50" t="str">
            <v>IE3</v>
          </cell>
          <cell r="BQ50" t="str">
            <v>IP54</v>
          </cell>
          <cell r="CB50" t="str">
            <v>60 р.д.</v>
          </cell>
          <cell r="CC50">
            <v>6120224.8984319996</v>
          </cell>
        </row>
        <row r="51">
          <cell r="G51" t="str">
            <v>ЗИФ-00044215</v>
          </cell>
          <cell r="H51" t="str">
            <v>ЗИФ-СВЭ-БМЧ-22,2/0,7-R</v>
          </cell>
          <cell r="I51" t="str">
            <v>ЗИФ-СВЭ-БМЧ-22,2/0,7-R. Компрессорная станция</v>
          </cell>
          <cell r="J51" t="str">
            <v>Компрессор ЗИФ. Станция компрессорная электрическая безмасляная ЗИФ-СВЭ-БМЧ-22,2/0,7-R</v>
          </cell>
          <cell r="K51" t="str">
            <v>Компрессор ЗИФ 132 кВт, 22,2 м3/мин, 7 бар, безмасляный винтовой, с частотным преобразователем. ЗИФ-СВЭ-БМЧ-22,2/0,7-R</v>
          </cell>
          <cell r="L51">
            <v>22.2</v>
          </cell>
          <cell r="O51">
            <v>0</v>
          </cell>
          <cell r="P51">
            <v>7</v>
          </cell>
          <cell r="R51">
            <v>132</v>
          </cell>
          <cell r="X51" t="str">
            <v>+2...+45 °С</v>
          </cell>
          <cell r="Y51" t="str">
            <v>3095*1990*2200</v>
          </cell>
          <cell r="Z51" t="str">
            <v>3095</v>
          </cell>
          <cell r="AA51" t="str">
            <v>1990</v>
          </cell>
          <cell r="AB51" t="str">
            <v>2200</v>
          </cell>
          <cell r="AC51">
            <v>3500</v>
          </cell>
          <cell r="AD51" t="str">
            <v>В помещении</v>
          </cell>
          <cell r="AE51" t="str">
            <v>DN80</v>
          </cell>
          <cell r="AH51">
            <v>80</v>
          </cell>
          <cell r="AI51">
            <v>2000</v>
          </cell>
          <cell r="AJ51" t="str">
            <v>Воздушное</v>
          </cell>
          <cell r="AK51" t="str">
            <v>Водяное охлаждение</v>
          </cell>
          <cell r="AM51" t="str">
            <v>Воздух</v>
          </cell>
          <cell r="AN51">
            <v>0</v>
          </cell>
          <cell r="AO51">
            <v>100</v>
          </cell>
          <cell r="AR51" t="str">
            <v>+15 ℃ к t°C окр. среды</v>
          </cell>
          <cell r="AW51" t="str">
            <v>Контроллер</v>
          </cell>
          <cell r="AZ51" t="str">
            <v>На раме</v>
          </cell>
          <cell r="BA51" t="str">
            <v>Прямой</v>
          </cell>
          <cell r="BB51" t="str">
            <v>Электрический</v>
          </cell>
          <cell r="BC51" t="str">
            <v>Винтовой</v>
          </cell>
          <cell r="BD51" t="str">
            <v>Безмасляный</v>
          </cell>
          <cell r="BE51" t="str">
            <v>Синхронный на постоянных магнитах</v>
          </cell>
          <cell r="BF51" t="str">
            <v>Частотное (ЧРП)</v>
          </cell>
          <cell r="BG51" t="str">
            <v>Плавный пуск через ЧРП</v>
          </cell>
          <cell r="BN51" t="str">
            <v>380 В, 50 Гц</v>
          </cell>
          <cell r="BO51" t="str">
            <v>F</v>
          </cell>
          <cell r="BP51" t="str">
            <v>IE3</v>
          </cell>
          <cell r="BQ51" t="str">
            <v>IP54</v>
          </cell>
          <cell r="CB51" t="str">
            <v>60 р.д.</v>
          </cell>
          <cell r="CC51">
            <v>7968793.9055039994</v>
          </cell>
        </row>
        <row r="52">
          <cell r="G52" t="str">
            <v>ЗИФ-00044216</v>
          </cell>
          <cell r="H52" t="str">
            <v>ЗИФ-СВЭ-БМЧ-18,4/1,0-R</v>
          </cell>
          <cell r="I52" t="str">
            <v>ЗИФ-СВЭ-БМЧ-18,4/1,0-R. Компрессорная станция</v>
          </cell>
          <cell r="J52" t="str">
            <v>Компрессор ЗИФ. Станция компрессорная электрическая безмасляная ЗИФ-СВЭ-БМЧ-18,4/1,0-R</v>
          </cell>
          <cell r="K52" t="str">
            <v>Компрессор ЗИФ 132 кВт, 18,4 м3/мин, 10 бар, безмасляный винтовой, с частотным преобразователем. ЗИФ-СВЭ-БМЧ-18,4/1,0-R</v>
          </cell>
          <cell r="L52">
            <v>18.399999999999999</v>
          </cell>
          <cell r="O52">
            <v>0</v>
          </cell>
          <cell r="P52">
            <v>10</v>
          </cell>
          <cell r="R52">
            <v>132</v>
          </cell>
          <cell r="X52" t="str">
            <v>+2...+45 °С</v>
          </cell>
          <cell r="Y52" t="str">
            <v>3095*1990*2200</v>
          </cell>
          <cell r="Z52" t="str">
            <v>3095</v>
          </cell>
          <cell r="AA52" t="str">
            <v>1990</v>
          </cell>
          <cell r="AB52" t="str">
            <v>2200</v>
          </cell>
          <cell r="AC52">
            <v>3500</v>
          </cell>
          <cell r="AD52" t="str">
            <v>В помещении</v>
          </cell>
          <cell r="AE52" t="str">
            <v>DN80</v>
          </cell>
          <cell r="AH52">
            <v>80</v>
          </cell>
          <cell r="AI52">
            <v>2000</v>
          </cell>
          <cell r="AJ52" t="str">
            <v>Воздушное</v>
          </cell>
          <cell r="AK52" t="str">
            <v>Водяное охлаждение</v>
          </cell>
          <cell r="AM52" t="str">
            <v>Воздух</v>
          </cell>
          <cell r="AN52">
            <v>0</v>
          </cell>
          <cell r="AO52">
            <v>100</v>
          </cell>
          <cell r="AR52" t="str">
            <v>+15 ℃ к t°C окр. среды</v>
          </cell>
          <cell r="AW52" t="str">
            <v>Контроллер</v>
          </cell>
          <cell r="AZ52" t="str">
            <v>На раме</v>
          </cell>
          <cell r="BA52" t="str">
            <v>Прямой</v>
          </cell>
          <cell r="BB52" t="str">
            <v>Электрический</v>
          </cell>
          <cell r="BC52" t="str">
            <v>Винтовой</v>
          </cell>
          <cell r="BD52" t="str">
            <v>Безмасляный</v>
          </cell>
          <cell r="BE52" t="str">
            <v>Синхронный на постоянных магнитах</v>
          </cell>
          <cell r="BF52" t="str">
            <v>Частотное (ЧРП)</v>
          </cell>
          <cell r="BG52" t="str">
            <v>Плавный пуск через ЧРП</v>
          </cell>
          <cell r="BN52" t="str">
            <v>380 В, 50 Гц</v>
          </cell>
          <cell r="BO52" t="str">
            <v>F</v>
          </cell>
          <cell r="BP52" t="str">
            <v>IE3</v>
          </cell>
          <cell r="BQ52" t="str">
            <v>IP54</v>
          </cell>
          <cell r="CB52" t="str">
            <v>60 р.д.</v>
          </cell>
          <cell r="CC52">
            <v>7968793.9055039994</v>
          </cell>
        </row>
        <row r="53">
          <cell r="G53" t="str">
            <v>ЗИФ-00044217</v>
          </cell>
          <cell r="H53" t="str">
            <v>ЗИФ-СВЭ-БМЧ-24/0,7-R</v>
          </cell>
          <cell r="I53" t="str">
            <v>ЗИФ-СВЭ-БМЧ-24/0,7-R. Компрессорная станция</v>
          </cell>
          <cell r="J53" t="str">
            <v>Компрессор ЗИФ. Станция компрессорная электрическая безмасляная ЗИФ-СВЭ-БМЧ-24/0,7-R</v>
          </cell>
          <cell r="K53" t="str">
            <v>Компрессор ЗИФ 160 кВт, 24 м3/мин, 7 бар, безмасляный винтовой, с частотным преобразователем. ЗИФ-СВЭ-БМЧ-24/0,7-R</v>
          </cell>
          <cell r="L53">
            <v>24</v>
          </cell>
          <cell r="O53">
            <v>0</v>
          </cell>
          <cell r="P53">
            <v>7</v>
          </cell>
          <cell r="R53">
            <v>160</v>
          </cell>
          <cell r="X53" t="str">
            <v>+2...+45 °С</v>
          </cell>
          <cell r="Y53" t="str">
            <v>3095*1990*2200</v>
          </cell>
          <cell r="Z53" t="str">
            <v>3095</v>
          </cell>
          <cell r="AA53" t="str">
            <v>1990</v>
          </cell>
          <cell r="AB53" t="str">
            <v>2200</v>
          </cell>
          <cell r="AC53">
            <v>3600</v>
          </cell>
          <cell r="AD53" t="str">
            <v>В помещении</v>
          </cell>
          <cell r="AE53" t="str">
            <v>DN80</v>
          </cell>
          <cell r="AH53">
            <v>80</v>
          </cell>
          <cell r="AI53">
            <v>2000</v>
          </cell>
          <cell r="AJ53" t="str">
            <v>Воздушное</v>
          </cell>
          <cell r="AK53" t="str">
            <v>Водяное охлаждение</v>
          </cell>
          <cell r="AM53" t="str">
            <v>Воздух</v>
          </cell>
          <cell r="AN53">
            <v>0</v>
          </cell>
          <cell r="AO53">
            <v>100</v>
          </cell>
          <cell r="AR53" t="str">
            <v>+15 ℃ к t°C окр. среды</v>
          </cell>
          <cell r="AW53" t="str">
            <v>Контроллер</v>
          </cell>
          <cell r="AZ53" t="str">
            <v>На раме</v>
          </cell>
          <cell r="BA53" t="str">
            <v>Прямой</v>
          </cell>
          <cell r="BB53" t="str">
            <v>Электрический</v>
          </cell>
          <cell r="BC53" t="str">
            <v>Винтовой</v>
          </cell>
          <cell r="BD53" t="str">
            <v>Безмасляный</v>
          </cell>
          <cell r="BE53" t="str">
            <v>Синхронный на постоянных магнитах</v>
          </cell>
          <cell r="BF53" t="str">
            <v>Частотное (ЧРП)</v>
          </cell>
          <cell r="BG53" t="str">
            <v>Плавный пуск через ЧРП</v>
          </cell>
          <cell r="BN53" t="str">
            <v>380 В, 50 Гц</v>
          </cell>
          <cell r="BO53" t="str">
            <v>F</v>
          </cell>
          <cell r="BP53" t="str">
            <v>IE3</v>
          </cell>
          <cell r="BQ53" t="str">
            <v>IP54</v>
          </cell>
          <cell r="CB53" t="str">
            <v>60 р.д.</v>
          </cell>
          <cell r="CC53">
            <v>8192653.4632799989</v>
          </cell>
        </row>
        <row r="54">
          <cell r="G54" t="str">
            <v>ЗИФ-00044218</v>
          </cell>
          <cell r="H54" t="str">
            <v>ЗИФ-СВЭ-БМЧ-21,8/1,0-R</v>
          </cell>
          <cell r="I54" t="str">
            <v>ЗИФ-СВЭ-БМЧ-21,8/1,0-R. Компрессорная станция</v>
          </cell>
          <cell r="J54" t="str">
            <v>Компрессор ЗИФ. Станция компрессорная электрическая безмасляная ЗИФ-СВЭ-БМЧ-21,8/1,0-R</v>
          </cell>
          <cell r="K54" t="str">
            <v>Компрессор ЗИФ 160 кВт, 21,8 м3/мин, 10 бар, безмасляный винтовой, с частотным преобразователем. ЗИФ-СВЭ-БМЧ-21,8/1,0-R</v>
          </cell>
          <cell r="L54">
            <v>21.8</v>
          </cell>
          <cell r="O54">
            <v>0</v>
          </cell>
          <cell r="P54">
            <v>10</v>
          </cell>
          <cell r="R54">
            <v>160</v>
          </cell>
          <cell r="X54" t="str">
            <v>+2...+45 °С</v>
          </cell>
          <cell r="Y54" t="str">
            <v>3095*1990*2200</v>
          </cell>
          <cell r="Z54" t="str">
            <v>3095</v>
          </cell>
          <cell r="AA54" t="str">
            <v>1990</v>
          </cell>
          <cell r="AB54" t="str">
            <v>2200</v>
          </cell>
          <cell r="AC54">
            <v>3600</v>
          </cell>
          <cell r="AD54" t="str">
            <v>В помещении</v>
          </cell>
          <cell r="AE54" t="str">
            <v>DN80</v>
          </cell>
          <cell r="AH54">
            <v>80</v>
          </cell>
          <cell r="AI54">
            <v>2000</v>
          </cell>
          <cell r="AJ54" t="str">
            <v>Воздушное</v>
          </cell>
          <cell r="AK54" t="str">
            <v>Водяное охлаждение</v>
          </cell>
          <cell r="AM54" t="str">
            <v>Воздух</v>
          </cell>
          <cell r="AN54">
            <v>0</v>
          </cell>
          <cell r="AO54">
            <v>100</v>
          </cell>
          <cell r="AR54" t="str">
            <v>+15 ℃ к t°C окр. среды</v>
          </cell>
          <cell r="AW54" t="str">
            <v>Контроллер</v>
          </cell>
          <cell r="AZ54" t="str">
            <v>На раме</v>
          </cell>
          <cell r="BA54" t="str">
            <v>Прямой</v>
          </cell>
          <cell r="BB54" t="str">
            <v>Электрический</v>
          </cell>
          <cell r="BC54" t="str">
            <v>Винтовой</v>
          </cell>
          <cell r="BD54" t="str">
            <v>Безмасляный</v>
          </cell>
          <cell r="BE54" t="str">
            <v>Синхронный на постоянных магнитах</v>
          </cell>
          <cell r="BF54" t="str">
            <v>Частотное (ЧРП)</v>
          </cell>
          <cell r="BG54" t="str">
            <v>Плавный пуск через ЧРП</v>
          </cell>
          <cell r="BN54" t="str">
            <v>380 В, 50 Гц</v>
          </cell>
          <cell r="BO54" t="str">
            <v>F</v>
          </cell>
          <cell r="BP54" t="str">
            <v>IE3</v>
          </cell>
          <cell r="BQ54" t="str">
            <v>IP54</v>
          </cell>
          <cell r="CB54" t="str">
            <v>60 р.д.</v>
          </cell>
          <cell r="CC54">
            <v>8192653.4632799989</v>
          </cell>
        </row>
        <row r="55">
          <cell r="G55" t="str">
            <v>ЗИФ-00044219</v>
          </cell>
          <cell r="H55" t="str">
            <v>ЗИФ-СВЭ-БМЧ-30,2/0,7-R</v>
          </cell>
          <cell r="I55" t="str">
            <v>ЗИФ-СВЭ-БМЧ-30,2/0,7-R. Компрессорная станция</v>
          </cell>
          <cell r="J55" t="str">
            <v>Компрессор ЗИФ. Станция компрессорная электрическая безмасляная ЗИФ-СВЭ-БМЧ-30,2/0,7В-R</v>
          </cell>
          <cell r="K55" t="str">
            <v>Компрессор ЗИФ 180 кВт, 30,2 м3/мин, 7 бар, безмасляный винтовой, с частотным преобразователем. ЗИФ-СВЭ-БМЧ-30,2/0,7В-R</v>
          </cell>
          <cell r="L55">
            <v>30.2</v>
          </cell>
          <cell r="O55">
            <v>0</v>
          </cell>
          <cell r="P55">
            <v>7</v>
          </cell>
          <cell r="R55">
            <v>180</v>
          </cell>
          <cell r="X55" t="str">
            <v>+2...+45 °С</v>
          </cell>
          <cell r="Y55" t="str">
            <v>4250*2100*2200</v>
          </cell>
          <cell r="Z55" t="str">
            <v>4250</v>
          </cell>
          <cell r="AA55" t="str">
            <v>2100</v>
          </cell>
          <cell r="AB55" t="str">
            <v>2200</v>
          </cell>
          <cell r="AC55">
            <v>4500</v>
          </cell>
          <cell r="AD55" t="str">
            <v>В помещении</v>
          </cell>
          <cell r="AE55" t="str">
            <v>DN80</v>
          </cell>
          <cell r="AH55">
            <v>80</v>
          </cell>
          <cell r="AI55">
            <v>2000</v>
          </cell>
          <cell r="AJ55" t="str">
            <v>Воздушное</v>
          </cell>
          <cell r="AK55" t="str">
            <v>Водяное охлаждение</v>
          </cell>
          <cell r="AM55" t="str">
            <v>Воздух</v>
          </cell>
          <cell r="AN55">
            <v>0</v>
          </cell>
          <cell r="AO55">
            <v>100</v>
          </cell>
          <cell r="AR55" t="str">
            <v>+15 ℃ к t°C окр. среды</v>
          </cell>
          <cell r="AW55" t="str">
            <v>Контроллер</v>
          </cell>
          <cell r="AZ55" t="str">
            <v>На раме</v>
          </cell>
          <cell r="BA55" t="str">
            <v>Прямой</v>
          </cell>
          <cell r="BB55" t="str">
            <v>Электрический</v>
          </cell>
          <cell r="BC55" t="str">
            <v>Винтовой</v>
          </cell>
          <cell r="BD55" t="str">
            <v>Безмасляный</v>
          </cell>
          <cell r="BE55" t="str">
            <v>Синхронный на постоянных магнитах</v>
          </cell>
          <cell r="BF55" t="str">
            <v>Частотное (ЧРП)</v>
          </cell>
          <cell r="BG55" t="str">
            <v>Плавный пуск через ЧРП</v>
          </cell>
          <cell r="BN55" t="str">
            <v>380 В, 50 Гц</v>
          </cell>
          <cell r="BO55" t="str">
            <v>F</v>
          </cell>
          <cell r="BP55" t="str">
            <v>IE3</v>
          </cell>
          <cell r="BQ55" t="str">
            <v>IP54</v>
          </cell>
          <cell r="CB55" t="str">
            <v>60 р.д.</v>
          </cell>
          <cell r="CC55">
            <v>10049857.032063998</v>
          </cell>
        </row>
        <row r="56">
          <cell r="G56" t="str">
            <v>ЗИФ-00044220</v>
          </cell>
          <cell r="H56" t="str">
            <v>ЗИФ-СВЭ-БМЧ-24,8/1,0-R</v>
          </cell>
          <cell r="I56" t="str">
            <v>ЗИФ-СВЭ-БМЧ-24,8/1,0-R. Компрессорная станция</v>
          </cell>
          <cell r="J56" t="str">
            <v>Компрессор ЗИФ. Станция компрессорная электрическая безмасляная ЗИФ-СВЭ-БМЧ-24,8/1,0В-R</v>
          </cell>
          <cell r="K56" t="str">
            <v>Компрессор ЗИФ 180 кВт, 24,8 м3/мин, 10 бар, безмасляный винтовой, с частотным преобразователем. ЗИФ-СВЭ-БМЧ-24,8/1,0В-R</v>
          </cell>
          <cell r="L56">
            <v>24.8</v>
          </cell>
          <cell r="O56">
            <v>0</v>
          </cell>
          <cell r="P56">
            <v>10</v>
          </cell>
          <cell r="R56">
            <v>180</v>
          </cell>
          <cell r="X56" t="str">
            <v>+2...+45 °С</v>
          </cell>
          <cell r="Y56" t="str">
            <v>4250*2100*2200</v>
          </cell>
          <cell r="Z56" t="str">
            <v>4250</v>
          </cell>
          <cell r="AA56" t="str">
            <v>2100</v>
          </cell>
          <cell r="AB56" t="str">
            <v>2200</v>
          </cell>
          <cell r="AC56">
            <v>4500</v>
          </cell>
          <cell r="AD56" t="str">
            <v>В помещении</v>
          </cell>
          <cell r="AE56" t="str">
            <v>DN80</v>
          </cell>
          <cell r="AH56">
            <v>80</v>
          </cell>
          <cell r="AI56">
            <v>2000</v>
          </cell>
          <cell r="AJ56" t="str">
            <v>Воздушное</v>
          </cell>
          <cell r="AK56" t="str">
            <v>Водяное охлаждение</v>
          </cell>
          <cell r="AM56" t="str">
            <v>Воздух</v>
          </cell>
          <cell r="AN56">
            <v>0</v>
          </cell>
          <cell r="AO56">
            <v>100</v>
          </cell>
          <cell r="AR56" t="str">
            <v>+15 ℃ к t°C окр. среды</v>
          </cell>
          <cell r="AW56" t="str">
            <v>Контроллер</v>
          </cell>
          <cell r="AZ56" t="str">
            <v>На раме</v>
          </cell>
          <cell r="BA56" t="str">
            <v>Прямой</v>
          </cell>
          <cell r="BB56" t="str">
            <v>Электрический</v>
          </cell>
          <cell r="BC56" t="str">
            <v>Винтовой</v>
          </cell>
          <cell r="BD56" t="str">
            <v>Безмасляный</v>
          </cell>
          <cell r="BE56" t="str">
            <v>Синхронный на постоянных магнитах</v>
          </cell>
          <cell r="BF56" t="str">
            <v>Частотное (ЧРП)</v>
          </cell>
          <cell r="BG56" t="str">
            <v>Плавный пуск через ЧРП</v>
          </cell>
          <cell r="BN56" t="str">
            <v>380 В, 50 Гц</v>
          </cell>
          <cell r="BO56" t="str">
            <v>F</v>
          </cell>
          <cell r="BP56" t="str">
            <v>IE3</v>
          </cell>
          <cell r="BQ56" t="str">
            <v>IP54</v>
          </cell>
          <cell r="CB56" t="str">
            <v>60 р.д.</v>
          </cell>
          <cell r="CC56">
            <v>10049857.032063998</v>
          </cell>
        </row>
        <row r="57">
          <cell r="G57" t="str">
            <v>ЗИФ-00044221</v>
          </cell>
          <cell r="H57" t="str">
            <v>ЗИФ-СВЭ-БМЧ-34,7/0,7-R</v>
          </cell>
          <cell r="I57" t="str">
            <v>ЗИФ-СВЭ-БМЧ-34,7/0,7-R. Компрессорная станция</v>
          </cell>
          <cell r="J57" t="str">
            <v>Компрессор ЗИФ. Станция компрессорная электрическая безмасляная ЗИФ-СВЭ-БМЧ-34,7/0,7В-R</v>
          </cell>
          <cell r="K57" t="str">
            <v>Компрессор ЗИФ 200 кВт, 34,7 м3/мин, 7 бар, безмасляный винтовой, с частотным преобразователем. ЗИФ-СВЭ-БМЧ-34,7/0,7В-R</v>
          </cell>
          <cell r="L57">
            <v>34.700000000000003</v>
          </cell>
          <cell r="O57">
            <v>0</v>
          </cell>
          <cell r="P57">
            <v>7</v>
          </cell>
          <cell r="R57">
            <v>200</v>
          </cell>
          <cell r="X57" t="str">
            <v>+2...+45 °С</v>
          </cell>
          <cell r="Y57" t="str">
            <v>4250*2100*2200</v>
          </cell>
          <cell r="Z57" t="str">
            <v>4250</v>
          </cell>
          <cell r="AA57" t="str">
            <v>2100</v>
          </cell>
          <cell r="AB57" t="str">
            <v>2200</v>
          </cell>
          <cell r="AC57">
            <v>5200</v>
          </cell>
          <cell r="AD57" t="str">
            <v>В помещении</v>
          </cell>
          <cell r="AE57" t="str">
            <v>DN100</v>
          </cell>
          <cell r="AH57">
            <v>80</v>
          </cell>
          <cell r="AI57">
            <v>2000</v>
          </cell>
          <cell r="AJ57" t="str">
            <v>Воздушное</v>
          </cell>
          <cell r="AK57" t="str">
            <v>Водяное охлаждение</v>
          </cell>
          <cell r="AM57" t="str">
            <v>Воздух</v>
          </cell>
          <cell r="AN57">
            <v>0</v>
          </cell>
          <cell r="AO57">
            <v>100</v>
          </cell>
          <cell r="AR57" t="str">
            <v>+15 ℃ к t°C окр. среды</v>
          </cell>
          <cell r="AW57" t="str">
            <v>Контроллер</v>
          </cell>
          <cell r="AZ57" t="str">
            <v>На раме</v>
          </cell>
          <cell r="BA57" t="str">
            <v>Прямой</v>
          </cell>
          <cell r="BB57" t="str">
            <v>Электрический</v>
          </cell>
          <cell r="BC57" t="str">
            <v>Винтовой</v>
          </cell>
          <cell r="BD57" t="str">
            <v>Безмасляный</v>
          </cell>
          <cell r="BE57" t="str">
            <v>Синхронный на постоянных магнитах</v>
          </cell>
          <cell r="BF57" t="str">
            <v>Частотное (ЧРП)</v>
          </cell>
          <cell r="BG57" t="str">
            <v>Плавный пуск через ЧРП</v>
          </cell>
          <cell r="BN57" t="str">
            <v>380 В, 50 Гц</v>
          </cell>
          <cell r="BO57" t="str">
            <v>F</v>
          </cell>
          <cell r="BP57" t="str">
            <v>IE3</v>
          </cell>
          <cell r="BQ57" t="str">
            <v>IP54</v>
          </cell>
          <cell r="CB57" t="str">
            <v>60 р.д.</v>
          </cell>
          <cell r="CC57">
            <v>10373229.542032</v>
          </cell>
        </row>
        <row r="58">
          <cell r="G58" t="str">
            <v>ЗИФ-00044222</v>
          </cell>
          <cell r="H58" t="str">
            <v>ЗИФ-СВЭ-БМЧ-29,5/1,0-R</v>
          </cell>
          <cell r="I58" t="str">
            <v>ЗИФ-СВЭ-БМЧ-29,5/1,0-R. Компрессорная станция</v>
          </cell>
          <cell r="J58" t="str">
            <v>Компрессор ЗИФ. Станция компрессорная электрическая безмасляная ЗИФ-СВЭ-БМЧ-29,5/1,0В-R</v>
          </cell>
          <cell r="K58" t="str">
            <v>Компрессор ЗИФ 200 кВт, 29,5 м3/мин, 10 бар, безмасляный винтовой, с частотным преобразователем. ЗИФ-СВЭ-БМЧ-29,5/1,0В-R</v>
          </cell>
          <cell r="L58">
            <v>29.5</v>
          </cell>
          <cell r="O58">
            <v>0</v>
          </cell>
          <cell r="P58">
            <v>10</v>
          </cell>
          <cell r="R58">
            <v>200</v>
          </cell>
          <cell r="X58" t="str">
            <v>+2...+45 °С</v>
          </cell>
          <cell r="Y58" t="str">
            <v>4250*2100*2200</v>
          </cell>
          <cell r="Z58" t="str">
            <v>4250</v>
          </cell>
          <cell r="AA58" t="str">
            <v>2100</v>
          </cell>
          <cell r="AB58" t="str">
            <v>2200</v>
          </cell>
          <cell r="AC58">
            <v>5200</v>
          </cell>
          <cell r="AD58" t="str">
            <v>В помещении</v>
          </cell>
          <cell r="AE58" t="str">
            <v>DN100</v>
          </cell>
          <cell r="AH58">
            <v>80</v>
          </cell>
          <cell r="AI58">
            <v>2000</v>
          </cell>
          <cell r="AJ58" t="str">
            <v>Воздушное</v>
          </cell>
          <cell r="AK58" t="str">
            <v>Водяное охлаждение</v>
          </cell>
          <cell r="AM58" t="str">
            <v>Воздух</v>
          </cell>
          <cell r="AN58">
            <v>0</v>
          </cell>
          <cell r="AO58">
            <v>100</v>
          </cell>
          <cell r="AR58" t="str">
            <v>+15 ℃ к t°C окр. среды</v>
          </cell>
          <cell r="AW58" t="str">
            <v>Контроллер</v>
          </cell>
          <cell r="AZ58" t="str">
            <v>На раме</v>
          </cell>
          <cell r="BA58" t="str">
            <v>Прямой</v>
          </cell>
          <cell r="BB58" t="str">
            <v>Электрический</v>
          </cell>
          <cell r="BC58" t="str">
            <v>Винтовой</v>
          </cell>
          <cell r="BD58" t="str">
            <v>Безмасляный</v>
          </cell>
          <cell r="BE58" t="str">
            <v>Синхронный на постоянных магнитах</v>
          </cell>
          <cell r="BF58" t="str">
            <v>Частотное (ЧРП)</v>
          </cell>
          <cell r="BG58" t="str">
            <v>Плавный пуск через ЧРП</v>
          </cell>
          <cell r="BN58" t="str">
            <v>380 В, 50 Гц</v>
          </cell>
          <cell r="BO58" t="str">
            <v>F</v>
          </cell>
          <cell r="BP58" t="str">
            <v>IE3</v>
          </cell>
          <cell r="BQ58" t="str">
            <v>IP54</v>
          </cell>
          <cell r="CB58" t="str">
            <v>60 р.д.</v>
          </cell>
          <cell r="CC58">
            <v>10373229.542032</v>
          </cell>
        </row>
        <row r="59">
          <cell r="G59" t="str">
            <v>ЗИФ-00044223</v>
          </cell>
          <cell r="H59" t="str">
            <v>ЗИФ-СВЭ-БМЧ-41,6/0,7-R</v>
          </cell>
          <cell r="I59" t="str">
            <v>ЗИФ-СВЭ-БМЧ-41,6/0,7-R. Компрессорная станция</v>
          </cell>
          <cell r="J59" t="str">
            <v>Компрессор ЗИФ. Станция компрессорная электрическая безмасляная ЗИФ-СВЭ-БМЧ-41,6/0,7В-R</v>
          </cell>
          <cell r="K59" t="str">
            <v>Компрессор ЗИФ 250 кВт, 41,6 м3/мин, 7 бар, безмасляный винтовой, с частотным преобразователем. ЗИФ-СВЭ-БМЧ-41,6/0,7В-R</v>
          </cell>
          <cell r="L59">
            <v>41.6</v>
          </cell>
          <cell r="O59">
            <v>0</v>
          </cell>
          <cell r="P59">
            <v>7</v>
          </cell>
          <cell r="R59">
            <v>250</v>
          </cell>
          <cell r="X59" t="str">
            <v>+2...+45 °С</v>
          </cell>
          <cell r="Y59" t="str">
            <v>5000*2100*2300</v>
          </cell>
          <cell r="Z59" t="str">
            <v>5000</v>
          </cell>
          <cell r="AA59" t="str">
            <v>2100</v>
          </cell>
          <cell r="AB59" t="str">
            <v>2300</v>
          </cell>
          <cell r="AC59">
            <v>6500</v>
          </cell>
          <cell r="AD59" t="str">
            <v>В помещении</v>
          </cell>
          <cell r="AE59" t="str">
            <v>DN100</v>
          </cell>
          <cell r="AH59">
            <v>80</v>
          </cell>
          <cell r="AI59">
            <v>2000</v>
          </cell>
          <cell r="AJ59" t="str">
            <v>Воздушное</v>
          </cell>
          <cell r="AK59" t="str">
            <v>Водяное охлаждение</v>
          </cell>
          <cell r="AM59" t="str">
            <v>Воздух</v>
          </cell>
          <cell r="AN59">
            <v>0</v>
          </cell>
          <cell r="AO59">
            <v>100</v>
          </cell>
          <cell r="AR59" t="str">
            <v>+15 ℃ к t°C окр. среды</v>
          </cell>
          <cell r="AW59" t="str">
            <v>Контроллер</v>
          </cell>
          <cell r="AZ59" t="str">
            <v>На раме</v>
          </cell>
          <cell r="BA59" t="str">
            <v>Прямой</v>
          </cell>
          <cell r="BB59" t="str">
            <v>Электрический</v>
          </cell>
          <cell r="BC59" t="str">
            <v>Винтовой</v>
          </cell>
          <cell r="BD59" t="str">
            <v>Безмасляный</v>
          </cell>
          <cell r="BE59" t="str">
            <v>Синхронный на постоянных магнитах</v>
          </cell>
          <cell r="BF59" t="str">
            <v>Частотное (ЧРП)</v>
          </cell>
          <cell r="BG59" t="str">
            <v>Плавный пуск через ЧРП</v>
          </cell>
          <cell r="BN59" t="str">
            <v>380 В, 50 Гц</v>
          </cell>
          <cell r="BO59" t="str">
            <v>F</v>
          </cell>
          <cell r="BP59" t="str">
            <v>IE3</v>
          </cell>
          <cell r="BQ59" t="str">
            <v>IP54</v>
          </cell>
          <cell r="CB59" t="str">
            <v>60 р.д.</v>
          </cell>
          <cell r="CC59">
            <v>13159161.218399998</v>
          </cell>
        </row>
        <row r="60">
          <cell r="G60" t="str">
            <v>ЗИФ-00044224</v>
          </cell>
          <cell r="H60" t="str">
            <v>ЗИФ-СВЭ-БМЧ-33,9/1,0-R</v>
          </cell>
          <cell r="I60" t="str">
            <v>ЗИФ-СВЭ-БМЧ-33,9/1,0-R. Компрессорная станция</v>
          </cell>
          <cell r="J60" t="str">
            <v>Компрессор ЗИФ. Станция компрессорная электрическая безмасляная ЗИФ-СВЭ-БМЧ-33,9/1,0В-R</v>
          </cell>
          <cell r="K60" t="str">
            <v>Компрессор ЗИФ 250 кВт, 33,9 м3/мин, 10 бар, безмасляный винтовой, с частотным преобразователем. ЗИФ-СВЭ-БМЧ-33,9/1,0В-R</v>
          </cell>
          <cell r="L60">
            <v>33.9</v>
          </cell>
          <cell r="O60">
            <v>0</v>
          </cell>
          <cell r="P60">
            <v>10</v>
          </cell>
          <cell r="R60">
            <v>250</v>
          </cell>
          <cell r="X60" t="str">
            <v>+2...+45 °С</v>
          </cell>
          <cell r="Y60" t="str">
            <v>5000*2100*2300</v>
          </cell>
          <cell r="Z60" t="str">
            <v>5000</v>
          </cell>
          <cell r="AA60" t="str">
            <v>2100</v>
          </cell>
          <cell r="AB60" t="str">
            <v>2300</v>
          </cell>
          <cell r="AC60">
            <v>6500</v>
          </cell>
          <cell r="AD60" t="str">
            <v>В помещении</v>
          </cell>
          <cell r="AE60" t="str">
            <v>DN100</v>
          </cell>
          <cell r="AH60">
            <v>80</v>
          </cell>
          <cell r="AI60">
            <v>2000</v>
          </cell>
          <cell r="AJ60" t="str">
            <v>Воздушное</v>
          </cell>
          <cell r="AK60" t="str">
            <v>Водяное охлаждение</v>
          </cell>
          <cell r="AM60" t="str">
            <v>Воздух</v>
          </cell>
          <cell r="AN60">
            <v>0</v>
          </cell>
          <cell r="AO60">
            <v>100</v>
          </cell>
          <cell r="AR60" t="str">
            <v>+15 ℃ к t°C окр. среды</v>
          </cell>
          <cell r="AW60" t="str">
            <v>Контроллер</v>
          </cell>
          <cell r="AZ60" t="str">
            <v>На раме</v>
          </cell>
          <cell r="BA60" t="str">
            <v>Прямой</v>
          </cell>
          <cell r="BB60" t="str">
            <v>Электрический</v>
          </cell>
          <cell r="BC60" t="str">
            <v>Винтовой</v>
          </cell>
          <cell r="BD60" t="str">
            <v>Безмасляный</v>
          </cell>
          <cell r="BE60" t="str">
            <v>Синхронный на постоянных магнитах</v>
          </cell>
          <cell r="BF60" t="str">
            <v>Частотное (ЧРП)</v>
          </cell>
          <cell r="BG60" t="str">
            <v>Плавный пуск через ЧРП</v>
          </cell>
          <cell r="BN60" t="str">
            <v>380 В, 50 Гц</v>
          </cell>
          <cell r="BO60" t="str">
            <v>F</v>
          </cell>
          <cell r="BP60" t="str">
            <v>IE3</v>
          </cell>
          <cell r="BQ60" t="str">
            <v>IP54</v>
          </cell>
          <cell r="CB60" t="str">
            <v>60 р.д.</v>
          </cell>
          <cell r="CC60">
            <v>13159161.218399998</v>
          </cell>
        </row>
        <row r="61">
          <cell r="G61" t="str">
            <v>04.02. Безмасляные спиральные  (3.7-49,5 кВт)</v>
          </cell>
          <cell r="L61">
            <v>451</v>
          </cell>
          <cell r="O61" t="str">
            <v>Безмасляные спиральные (3,7-49,5 кВт)</v>
          </cell>
        </row>
        <row r="62">
          <cell r="G62" t="str">
            <v>04.02.01. Спиральные 3,7-49,5 кВт</v>
          </cell>
          <cell r="L62">
            <v>657</v>
          </cell>
          <cell r="O62" t="str">
            <v>Спиральные</v>
          </cell>
        </row>
        <row r="63">
          <cell r="G63" t="str">
            <v>ЗИФ-00044832</v>
          </cell>
          <cell r="H63" t="str">
            <v>ЗИФ-СВЭ-БМ-СП-0,4/0,8-R</v>
          </cell>
          <cell r="I63" t="str">
            <v>ЗИФ-СВЭ-БМ-СП-0,4/0,8-R. Компрессорная станция</v>
          </cell>
          <cell r="J63" t="str">
            <v>Компрессор ЗИФ. Станция компрессорная электрическая безмасляная ЗИФ-СВЭ-БМ-СП-0,4/0,8-R</v>
          </cell>
          <cell r="K63" t="str">
            <v>Компрессор ЗИФ 3,7 кВт, 0,4 м3/мин, 8 бар, безмасляный спиральный.  ЗИФ-СВЭ-БМ-СП-0,4/0,8-R</v>
          </cell>
          <cell r="L63">
            <v>0.4</v>
          </cell>
          <cell r="O63">
            <v>0</v>
          </cell>
          <cell r="P63">
            <v>8</v>
          </cell>
          <cell r="R63">
            <v>3.7</v>
          </cell>
          <cell r="X63" t="str">
            <v>+2...+40 °С</v>
          </cell>
          <cell r="Y63" t="str">
            <v>610*730*930</v>
          </cell>
          <cell r="Z63" t="str">
            <v>610</v>
          </cell>
          <cell r="AA63" t="str">
            <v>730</v>
          </cell>
          <cell r="AB63" t="str">
            <v>930</v>
          </cell>
          <cell r="AC63">
            <v>200</v>
          </cell>
          <cell r="AD63" t="str">
            <v>В помещении</v>
          </cell>
          <cell r="AE63" t="str">
            <v>3/4”</v>
          </cell>
          <cell r="AH63">
            <v>60</v>
          </cell>
          <cell r="AI63">
            <v>1000</v>
          </cell>
          <cell r="AJ63" t="str">
            <v>Воздушное</v>
          </cell>
          <cell r="AM63" t="str">
            <v>Воздух</v>
          </cell>
          <cell r="AN63">
            <v>0</v>
          </cell>
          <cell r="AR63" t="str">
            <v>+18 ℃ к t°C окр. среды</v>
          </cell>
          <cell r="AV63" t="str">
            <v>≤55</v>
          </cell>
          <cell r="AW63" t="str">
            <v>Контроллер</v>
          </cell>
          <cell r="AZ63" t="str">
            <v>На раме</v>
          </cell>
          <cell r="BA63" t="str">
            <v>ременной</v>
          </cell>
          <cell r="BB63" t="str">
            <v>Электрический</v>
          </cell>
          <cell r="BC63" t="str">
            <v>Спиральный</v>
          </cell>
          <cell r="BD63" t="str">
            <v>Безмасляный</v>
          </cell>
          <cell r="BE63" t="str">
            <v>Асинхронный</v>
          </cell>
          <cell r="BF63" t="str">
            <v>Дросселирование на всасывании</v>
          </cell>
          <cell r="BG63" t="str">
            <v>Звезда-треугольник (Y-△)</v>
          </cell>
          <cell r="BI63">
            <v>2900</v>
          </cell>
          <cell r="BN63" t="str">
            <v>380 В, 50 Гц</v>
          </cell>
          <cell r="BO63" t="str">
            <v>F</v>
          </cell>
          <cell r="BP63" t="str">
            <v>IE3</v>
          </cell>
          <cell r="BQ63" t="str">
            <v>IP55</v>
          </cell>
          <cell r="CB63" t="str">
            <v>60 р.д.</v>
          </cell>
          <cell r="CC63">
            <v>361299.190672</v>
          </cell>
        </row>
        <row r="64">
          <cell r="G64" t="str">
            <v>ЗИФ-00044833</v>
          </cell>
          <cell r="H64" t="str">
            <v>ЗИФ-СВЭ-БМ-СП-0,33/1,0-R</v>
          </cell>
          <cell r="I64" t="str">
            <v>ЗИФ-СВЭ-БМ-СП-0,33/1,0-R. Компрессорная станция</v>
          </cell>
          <cell r="J64" t="str">
            <v>Компрессор ЗИФ.  Станция компрессорная электрическая безмасляная ЗИФ-СВЭ-БМ-СП-0,33/1,0-R</v>
          </cell>
          <cell r="K64" t="str">
            <v>Компрессор ЗИФ 3,7 кВт, 0,33м3/мин, 10 бар, безмасляный спиральный.  ЗИФ-СВЭ-БМ-СП-0,33/1,0-R</v>
          </cell>
          <cell r="L64">
            <v>0.33</v>
          </cell>
          <cell r="O64">
            <v>0</v>
          </cell>
          <cell r="P64">
            <v>10</v>
          </cell>
          <cell r="R64">
            <v>3.7</v>
          </cell>
          <cell r="X64" t="str">
            <v>+2...+40 °С</v>
          </cell>
          <cell r="Y64" t="str">
            <v>610*730*930</v>
          </cell>
          <cell r="Z64" t="str">
            <v>610</v>
          </cell>
          <cell r="AA64" t="str">
            <v>730</v>
          </cell>
          <cell r="AB64" t="str">
            <v>930</v>
          </cell>
          <cell r="AC64">
            <v>200</v>
          </cell>
          <cell r="AD64" t="str">
            <v>В помещении</v>
          </cell>
          <cell r="AE64" t="str">
            <v>3/4”</v>
          </cell>
          <cell r="AH64">
            <v>60</v>
          </cell>
          <cell r="AI64">
            <v>1000</v>
          </cell>
          <cell r="AJ64" t="str">
            <v>Воздушное</v>
          </cell>
          <cell r="AM64" t="str">
            <v>Воздух</v>
          </cell>
          <cell r="AN64">
            <v>0</v>
          </cell>
          <cell r="AR64" t="str">
            <v>+18 ℃ к t°C окр. среды</v>
          </cell>
          <cell r="AV64" t="str">
            <v>≤55</v>
          </cell>
          <cell r="AW64" t="str">
            <v>Контроллер</v>
          </cell>
          <cell r="AZ64" t="str">
            <v>На раме</v>
          </cell>
          <cell r="BA64" t="str">
            <v>ременной</v>
          </cell>
          <cell r="BB64" t="str">
            <v>Электрический</v>
          </cell>
          <cell r="BC64" t="str">
            <v>Спиральный</v>
          </cell>
          <cell r="BD64" t="str">
            <v>Безмасляный</v>
          </cell>
          <cell r="BE64" t="str">
            <v>Асинхронный</v>
          </cell>
          <cell r="BF64" t="str">
            <v>Дросселирование на всасывании</v>
          </cell>
          <cell r="BG64" t="str">
            <v>Звезда-треугольник (Y-△)</v>
          </cell>
          <cell r="BI64">
            <v>2900</v>
          </cell>
          <cell r="BN64" t="str">
            <v>380 В, 50 Гц</v>
          </cell>
          <cell r="BO64" t="str">
            <v>F</v>
          </cell>
          <cell r="BP64" t="str">
            <v>IE3</v>
          </cell>
          <cell r="BQ64" t="str">
            <v>IP55</v>
          </cell>
          <cell r="CB64" t="str">
            <v>60 р.д.</v>
          </cell>
          <cell r="CC64">
            <v>361299.190672</v>
          </cell>
        </row>
        <row r="65">
          <cell r="G65" t="str">
            <v>ЗИФ-00044173</v>
          </cell>
          <cell r="H65" t="str">
            <v>ЗИФ-СВЭ-БМ-СП-0,6/0,8-R</v>
          </cell>
          <cell r="I65" t="str">
            <v>ЗИФ-СВЭ-БМ-СП-0,6/0,8-R. Компрессорная станция</v>
          </cell>
          <cell r="J65" t="str">
            <v>Компрессор ЗИФ. Станция компрессорная электрическая безмасляная ЗИФ-СВЭ-БМ-СП-0,6/0,8-R</v>
          </cell>
          <cell r="K65" t="str">
            <v>Компрессор ЗИФ 5,5 кВт, 0,6 м3/мин, 8 бар, безмасляный спиральный. ЗИФ-СВЭ-БМ-СП-0,6/0,8-R</v>
          </cell>
          <cell r="L65">
            <v>0.6</v>
          </cell>
          <cell r="O65">
            <v>0</v>
          </cell>
          <cell r="P65">
            <v>8</v>
          </cell>
          <cell r="R65">
            <v>5.5</v>
          </cell>
          <cell r="X65" t="str">
            <v>+2...+40 °С</v>
          </cell>
          <cell r="Y65" t="str">
            <v>610*730*930</v>
          </cell>
          <cell r="Z65" t="str">
            <v>610</v>
          </cell>
          <cell r="AA65" t="str">
            <v>730</v>
          </cell>
          <cell r="AB65" t="str">
            <v>930</v>
          </cell>
          <cell r="AC65">
            <v>220</v>
          </cell>
          <cell r="AD65" t="str">
            <v>В помещении</v>
          </cell>
          <cell r="AE65" t="str">
            <v>3/4”</v>
          </cell>
          <cell r="AH65">
            <v>60</v>
          </cell>
          <cell r="AI65">
            <v>1000</v>
          </cell>
          <cell r="AJ65" t="str">
            <v>Воздушное</v>
          </cell>
          <cell r="AM65" t="str">
            <v>Воздух</v>
          </cell>
          <cell r="AN65">
            <v>0</v>
          </cell>
          <cell r="AR65" t="str">
            <v>+18 ℃ к t°C окр. среды</v>
          </cell>
          <cell r="AV65" t="str">
            <v>≤55</v>
          </cell>
          <cell r="AW65" t="str">
            <v>Контроллер</v>
          </cell>
          <cell r="AZ65" t="str">
            <v>На раме</v>
          </cell>
          <cell r="BA65" t="str">
            <v>ременной</v>
          </cell>
          <cell r="BB65" t="str">
            <v>Электрический</v>
          </cell>
          <cell r="BC65" t="str">
            <v>Спиральный</v>
          </cell>
          <cell r="BD65" t="str">
            <v>Безмасляный</v>
          </cell>
          <cell r="BE65" t="str">
            <v>Асинхронный</v>
          </cell>
          <cell r="BF65" t="str">
            <v>Дросселирование на всасывании</v>
          </cell>
          <cell r="BG65" t="str">
            <v>Звезда-треугольник (Y-△)</v>
          </cell>
          <cell r="BI65">
            <v>2900</v>
          </cell>
          <cell r="BN65" t="str">
            <v>380 В, 50 Гц</v>
          </cell>
          <cell r="BO65" t="str">
            <v>F</v>
          </cell>
          <cell r="BP65" t="str">
            <v>IE3</v>
          </cell>
          <cell r="BQ65" t="str">
            <v>IP55</v>
          </cell>
          <cell r="CB65" t="str">
            <v>60 р.д.</v>
          </cell>
          <cell r="CC65">
            <v>373723.44814400002</v>
          </cell>
        </row>
        <row r="66">
          <cell r="G66" t="str">
            <v>ЗИФ-00044834</v>
          </cell>
          <cell r="H66" t="str">
            <v>ЗИФ-СВЭ-БМ-СП-0,49/1,0-R</v>
          </cell>
          <cell r="I66" t="str">
            <v>ЗИФ-СВЭ-БМ-СП-0,49/1,0-R. Компрессорная станция</v>
          </cell>
          <cell r="J66" t="str">
            <v>Компрессор ЗИФ. Станция компрессорная электрическая безмасляная ЗИФ-СВЭ-БМ-СП-0,49/1,0-R</v>
          </cell>
          <cell r="K66" t="str">
            <v>Компрессор ЗИФ 5,5 кВт, 0,49 м3/мин, 10 бар, безмасляный спиральный. ЗИФ-СВЭ-БМ-СП-0,49/1,0-R</v>
          </cell>
          <cell r="L66">
            <v>0.49</v>
          </cell>
          <cell r="O66">
            <v>0</v>
          </cell>
          <cell r="P66">
            <v>10</v>
          </cell>
          <cell r="R66">
            <v>5.5</v>
          </cell>
          <cell r="X66" t="str">
            <v>+2...+40 °С</v>
          </cell>
          <cell r="Y66" t="str">
            <v>610*730*930</v>
          </cell>
          <cell r="Z66" t="str">
            <v>610</v>
          </cell>
          <cell r="AA66" t="str">
            <v>730</v>
          </cell>
          <cell r="AB66" t="str">
            <v>930</v>
          </cell>
          <cell r="AC66">
            <v>220</v>
          </cell>
          <cell r="AD66" t="str">
            <v>В помещении</v>
          </cell>
          <cell r="AE66" t="str">
            <v>3/4”</v>
          </cell>
          <cell r="AH66">
            <v>60</v>
          </cell>
          <cell r="AI66">
            <v>1000</v>
          </cell>
          <cell r="AJ66" t="str">
            <v>Воздушное</v>
          </cell>
          <cell r="AM66" t="str">
            <v>Воздух</v>
          </cell>
          <cell r="AN66">
            <v>0</v>
          </cell>
          <cell r="AR66" t="str">
            <v>+18 ℃ к t°C окр. среды</v>
          </cell>
          <cell r="AV66" t="str">
            <v>≤55</v>
          </cell>
          <cell r="AW66" t="str">
            <v>Контроллер</v>
          </cell>
          <cell r="AZ66" t="str">
            <v>На раме</v>
          </cell>
          <cell r="BA66" t="str">
            <v>ременной</v>
          </cell>
          <cell r="BB66" t="str">
            <v>Электрический</v>
          </cell>
          <cell r="BC66" t="str">
            <v>Спиральный</v>
          </cell>
          <cell r="BD66" t="str">
            <v>Безмасляный</v>
          </cell>
          <cell r="BE66" t="str">
            <v>Асинхронный</v>
          </cell>
          <cell r="BF66" t="str">
            <v>Дросселирование на всасывании</v>
          </cell>
          <cell r="BG66" t="str">
            <v>Звезда-треугольник (Y-△)</v>
          </cell>
          <cell r="BI66">
            <v>2900</v>
          </cell>
          <cell r="BN66" t="str">
            <v>380 В, 50 Гц</v>
          </cell>
          <cell r="BO66" t="str">
            <v>F</v>
          </cell>
          <cell r="BP66" t="str">
            <v>IE3</v>
          </cell>
          <cell r="BQ66" t="str">
            <v>IP55</v>
          </cell>
          <cell r="CB66" t="str">
            <v>60 р.д.</v>
          </cell>
          <cell r="CC66">
            <v>373723.44814400002</v>
          </cell>
        </row>
        <row r="67">
          <cell r="G67" t="str">
            <v>ЗИФ-00044835</v>
          </cell>
          <cell r="H67" t="str">
            <v>ЗИФ-СВЭ-БМ-СП-0,8/0,8-R</v>
          </cell>
          <cell r="I67" t="str">
            <v>ЗИФ-СВЭ-БМ-СП-0,8/0,8-R. Компрессорная станция</v>
          </cell>
          <cell r="J67" t="str">
            <v>Компрессор ЗИФ. Станция компрессорная электрическая безмасляная ЗИФ-СВЭ-БМ-СП-0,8/0,8-R</v>
          </cell>
          <cell r="K67" t="str">
            <v>Компрессор ЗИФ 7,5 кВт, 0,8 м3/мин, 8 бар, безмасляный спиральный. ЗИФ-СВЭ-БМ-СП-0,8/0,8-R</v>
          </cell>
          <cell r="L67">
            <v>0.8</v>
          </cell>
          <cell r="O67">
            <v>0</v>
          </cell>
          <cell r="P67">
            <v>8</v>
          </cell>
          <cell r="R67">
            <v>7.5</v>
          </cell>
          <cell r="X67" t="str">
            <v>+2...+40 °С</v>
          </cell>
          <cell r="Y67" t="str">
            <v>1140*700*1100</v>
          </cell>
          <cell r="Z67" t="str">
            <v>1140</v>
          </cell>
          <cell r="AA67" t="str">
            <v>700</v>
          </cell>
          <cell r="AB67" t="str">
            <v>1100</v>
          </cell>
          <cell r="AC67">
            <v>350</v>
          </cell>
          <cell r="AD67" t="str">
            <v>В помещении</v>
          </cell>
          <cell r="AE67" t="str">
            <v>1”</v>
          </cell>
          <cell r="AH67">
            <v>60</v>
          </cell>
          <cell r="AI67">
            <v>1000</v>
          </cell>
          <cell r="AJ67" t="str">
            <v>Воздушное</v>
          </cell>
          <cell r="AM67" t="str">
            <v>Воздух</v>
          </cell>
          <cell r="AN67">
            <v>0</v>
          </cell>
          <cell r="AR67" t="str">
            <v>+18 ℃ к t°C окр. среды</v>
          </cell>
          <cell r="AV67" t="str">
            <v>≤60</v>
          </cell>
          <cell r="AW67" t="str">
            <v>Контроллер</v>
          </cell>
          <cell r="AZ67" t="str">
            <v>На раме</v>
          </cell>
          <cell r="BA67" t="str">
            <v>ременной</v>
          </cell>
          <cell r="BB67" t="str">
            <v>Электрический</v>
          </cell>
          <cell r="BC67" t="str">
            <v>Спиральный</v>
          </cell>
          <cell r="BD67" t="str">
            <v>Безмасляный</v>
          </cell>
          <cell r="BE67" t="str">
            <v>Асинхронный</v>
          </cell>
          <cell r="BF67" t="str">
            <v>Дросселирование на всасывании</v>
          </cell>
          <cell r="BG67" t="str">
            <v>Звезда-треугольник (Y-△)</v>
          </cell>
          <cell r="BI67">
            <v>2900</v>
          </cell>
          <cell r="BN67" t="str">
            <v>380 В, 50 Гц</v>
          </cell>
          <cell r="BO67" t="str">
            <v>F</v>
          </cell>
          <cell r="BP67" t="str">
            <v>IE3</v>
          </cell>
          <cell r="BQ67" t="str">
            <v>IP55</v>
          </cell>
          <cell r="CB67" t="str">
            <v>60 р.д.</v>
          </cell>
          <cell r="CC67">
            <v>657980.35324799991</v>
          </cell>
        </row>
        <row r="68">
          <cell r="G68" t="str">
            <v>ЗИФ-00044836</v>
          </cell>
          <cell r="H68" t="str">
            <v>ЗИФ-СВЭ-БМ-СП-0,66/1,0-R</v>
          </cell>
          <cell r="I68" t="str">
            <v>ЗИФ-СВЭ-БМ-СП-0,66/1,0-R. Компрессорная станция</v>
          </cell>
          <cell r="J68" t="str">
            <v>Компрессор ЗИФ. Станция компрессорная электрическая безмасляная ЗИФ-СВЭ-БМ-СП-0,66/1,0-R</v>
          </cell>
          <cell r="K68" t="str">
            <v>Компрессор ЗИФ 7,5 кВт, 0,66 м3/мин, 10 бар, безмасляный спиральный. ЗИФ-СВЭ-БМ-СП-0,66/1,0-R</v>
          </cell>
          <cell r="L68">
            <v>0.66</v>
          </cell>
          <cell r="O68">
            <v>0</v>
          </cell>
          <cell r="P68">
            <v>10</v>
          </cell>
          <cell r="R68">
            <v>7.5</v>
          </cell>
          <cell r="X68" t="str">
            <v>+2...+40 °С</v>
          </cell>
          <cell r="Y68" t="str">
            <v>1140*700*1100</v>
          </cell>
          <cell r="Z68" t="str">
            <v>1140</v>
          </cell>
          <cell r="AA68" t="str">
            <v>700</v>
          </cell>
          <cell r="AB68" t="str">
            <v>1100</v>
          </cell>
          <cell r="AC68">
            <v>350</v>
          </cell>
          <cell r="AD68" t="str">
            <v>В помещении</v>
          </cell>
          <cell r="AE68" t="str">
            <v>1”</v>
          </cell>
          <cell r="AH68">
            <v>60</v>
          </cell>
          <cell r="AI68">
            <v>1000</v>
          </cell>
          <cell r="AJ68" t="str">
            <v>Воздушное</v>
          </cell>
          <cell r="AM68" t="str">
            <v>Воздух</v>
          </cell>
          <cell r="AN68">
            <v>0</v>
          </cell>
          <cell r="AR68" t="str">
            <v>+18 ℃ к t°C окр. среды</v>
          </cell>
          <cell r="AV68" t="str">
            <v>≤60</v>
          </cell>
          <cell r="AW68" t="str">
            <v>Контроллер</v>
          </cell>
          <cell r="AZ68" t="str">
            <v>На раме</v>
          </cell>
          <cell r="BA68" t="str">
            <v>ременной</v>
          </cell>
          <cell r="BB68" t="str">
            <v>Электрический</v>
          </cell>
          <cell r="BC68" t="str">
            <v>Спиральный</v>
          </cell>
          <cell r="BD68" t="str">
            <v>Безмасляный</v>
          </cell>
          <cell r="BE68" t="str">
            <v>Асинхронный</v>
          </cell>
          <cell r="BF68" t="str">
            <v>Дросселирование на всасывании</v>
          </cell>
          <cell r="BG68" t="str">
            <v>Звезда-треугольник (Y-△)</v>
          </cell>
          <cell r="BI68">
            <v>2900</v>
          </cell>
          <cell r="BN68" t="str">
            <v>380 В, 50 Гц</v>
          </cell>
          <cell r="BO68" t="str">
            <v>F</v>
          </cell>
          <cell r="BP68" t="str">
            <v>IE3</v>
          </cell>
          <cell r="BQ68" t="str">
            <v>IP55</v>
          </cell>
          <cell r="CB68" t="str">
            <v>60 р.д.</v>
          </cell>
          <cell r="CC68">
            <v>657980.35324799991</v>
          </cell>
        </row>
        <row r="69">
          <cell r="G69" t="str">
            <v>ЗИФ-00046869</v>
          </cell>
          <cell r="H69" t="str">
            <v>ЗИФ-СВЭ-БМ-СП-1,2/0,8-R</v>
          </cell>
          <cell r="I69" t="str">
            <v>ЗИФ-СВЭ-БМ-СП-1,2/0,8-R. Компрессорная станция</v>
          </cell>
          <cell r="J69" t="str">
            <v>Компрессор ЗИФ. Станция компрессорная электрическая безмасляная ЗИФ-СВЭ-БМ-СП-1,2/0,8-R</v>
          </cell>
          <cell r="K69" t="str">
            <v>Компрессор ЗИФ 11 кВт, 1,2 м3/мин, 8 бар, безмасляный спиральный. ЗИФ-СВЭ-БМ-СП-1,2/0,8-R</v>
          </cell>
          <cell r="L69">
            <v>1.2</v>
          </cell>
          <cell r="O69">
            <v>0</v>
          </cell>
          <cell r="P69">
            <v>8</v>
          </cell>
          <cell r="R69">
            <v>11</v>
          </cell>
          <cell r="X69" t="str">
            <v>+2...+40 °С</v>
          </cell>
          <cell r="Y69" t="str">
            <v>1140*700*1100</v>
          </cell>
          <cell r="Z69" t="str">
            <v>1140</v>
          </cell>
          <cell r="AA69" t="str">
            <v>700</v>
          </cell>
          <cell r="AB69" t="str">
            <v>1100</v>
          </cell>
          <cell r="AC69">
            <v>400</v>
          </cell>
          <cell r="AD69" t="str">
            <v>В помещении</v>
          </cell>
          <cell r="AE69" t="str">
            <v>1”</v>
          </cell>
          <cell r="AH69">
            <v>60</v>
          </cell>
          <cell r="AI69">
            <v>1000</v>
          </cell>
          <cell r="AJ69" t="str">
            <v>Воздушное</v>
          </cell>
          <cell r="AM69" t="str">
            <v>Воздух</v>
          </cell>
          <cell r="AN69">
            <v>0</v>
          </cell>
          <cell r="AR69" t="str">
            <v>+18 ℃ к t°C окр. среды</v>
          </cell>
          <cell r="AV69" t="str">
            <v>≤60</v>
          </cell>
          <cell r="AW69" t="str">
            <v>Контроллер</v>
          </cell>
          <cell r="AZ69" t="str">
            <v>На раме</v>
          </cell>
          <cell r="BA69" t="str">
            <v>ременной</v>
          </cell>
          <cell r="BB69" t="str">
            <v>Электрический</v>
          </cell>
          <cell r="BC69" t="str">
            <v>Спиральный</v>
          </cell>
          <cell r="BD69" t="str">
            <v>Безмасляный</v>
          </cell>
          <cell r="BE69" t="str">
            <v>Асинхронный</v>
          </cell>
          <cell r="BF69" t="str">
            <v>Дросселирование на всасывании</v>
          </cell>
          <cell r="BG69" t="str">
            <v>Звезда-треугольник (Y-△)</v>
          </cell>
          <cell r="BI69">
            <v>2900</v>
          </cell>
          <cell r="BN69" t="str">
            <v>380 В, 50 Гц</v>
          </cell>
          <cell r="BO69" t="str">
            <v>F</v>
          </cell>
          <cell r="BP69" t="str">
            <v>IE3</v>
          </cell>
          <cell r="BQ69" t="str">
            <v>IP55</v>
          </cell>
          <cell r="CB69" t="str">
            <v>60 р.д.</v>
          </cell>
          <cell r="CC69">
            <v>774881.32127999992</v>
          </cell>
        </row>
        <row r="70">
          <cell r="G70" t="str">
            <v>ЗИФ-00044838</v>
          </cell>
          <cell r="H70" t="str">
            <v>ЗИФ-СВЭ-БМ-СП-0,98/1,0-R</v>
          </cell>
          <cell r="I70" t="str">
            <v>ЗИФ-СВЭ-БМ-СП-0,98/1,0-R. Компрессорная станция</v>
          </cell>
          <cell r="J70" t="str">
            <v>Компрессор ЗИФ. Станция компрессорная электрическая безмасляная ЗИФ-СВЭ-БМ-СП-0,98/1,0-R</v>
          </cell>
          <cell r="K70" t="str">
            <v>Компрессор ЗИФ 11 кВт, 0,98 м3/мин, 10 бар, безмасляный спиральный. ЗИФ-СВЭ-БМ-СП-0,98/1,0-R</v>
          </cell>
          <cell r="L70">
            <v>0.98</v>
          </cell>
          <cell r="O70">
            <v>0</v>
          </cell>
          <cell r="P70">
            <v>10</v>
          </cell>
          <cell r="R70">
            <v>11</v>
          </cell>
          <cell r="X70" t="str">
            <v>+2...+40 °С</v>
          </cell>
          <cell r="Y70" t="str">
            <v>1140*700*1100</v>
          </cell>
          <cell r="Z70" t="str">
            <v>1140</v>
          </cell>
          <cell r="AA70" t="str">
            <v>700</v>
          </cell>
          <cell r="AB70" t="str">
            <v>1100</v>
          </cell>
          <cell r="AC70">
            <v>400</v>
          </cell>
          <cell r="AD70" t="str">
            <v>В помещении</v>
          </cell>
          <cell r="AE70" t="str">
            <v>1”</v>
          </cell>
          <cell r="AH70">
            <v>60</v>
          </cell>
          <cell r="AI70">
            <v>1000</v>
          </cell>
          <cell r="AJ70" t="str">
            <v>Воздушное</v>
          </cell>
          <cell r="AM70" t="str">
            <v>Воздух</v>
          </cell>
          <cell r="AN70">
            <v>0</v>
          </cell>
          <cell r="AR70" t="str">
            <v>+18 ℃ к t°C окр. среды</v>
          </cell>
          <cell r="AV70" t="str">
            <v>≤60</v>
          </cell>
          <cell r="AW70" t="str">
            <v>Контроллер</v>
          </cell>
          <cell r="AZ70" t="str">
            <v>На раме</v>
          </cell>
          <cell r="BA70" t="str">
            <v>ременной</v>
          </cell>
          <cell r="BB70" t="str">
            <v>Электрический</v>
          </cell>
          <cell r="BC70" t="str">
            <v>Спиральный</v>
          </cell>
          <cell r="BD70" t="str">
            <v>Безмасляный</v>
          </cell>
          <cell r="BE70" t="str">
            <v>Асинхронный</v>
          </cell>
          <cell r="BF70" t="str">
            <v>Дросселирование на всасывании</v>
          </cell>
          <cell r="BG70" t="str">
            <v>Звезда-треугольник (Y-△)</v>
          </cell>
          <cell r="BI70">
            <v>2900</v>
          </cell>
          <cell r="BN70" t="str">
            <v>380 В, 50 Гц</v>
          </cell>
          <cell r="BO70" t="str">
            <v>F</v>
          </cell>
          <cell r="BP70" t="str">
            <v>IE3</v>
          </cell>
          <cell r="BQ70" t="str">
            <v>IP55</v>
          </cell>
          <cell r="CB70" t="str">
            <v>60 р.д.</v>
          </cell>
          <cell r="CC70">
            <v>774881.32127999992</v>
          </cell>
        </row>
        <row r="71">
          <cell r="G71" t="str">
            <v>ЗИФ-00044839</v>
          </cell>
          <cell r="H71" t="str">
            <v>ЗИФ-СВЭ-БМ-СП-1,8/0,8-R</v>
          </cell>
          <cell r="I71" t="str">
            <v>ЗИФ-СВЭ-БМ-СП-1,8/0,8-R. Компрессорная станция</v>
          </cell>
          <cell r="J71" t="str">
            <v>Компрессор ЗИФ. Станция компрессорная электрическая безмасляная ЗИФ-СВЭ-БМ-СП-1,8/0,8-R</v>
          </cell>
          <cell r="K71" t="str">
            <v>Компрессор ЗИФ 16,5 кВт, 1,8 м3/мин, 8 бар, безмасляный спиральный. ЗИФ-СВЭ-БМ-СП-1,8/0,8-R</v>
          </cell>
          <cell r="L71">
            <v>1.8</v>
          </cell>
          <cell r="O71">
            <v>0</v>
          </cell>
          <cell r="P71">
            <v>8</v>
          </cell>
          <cell r="R71">
            <v>16.5</v>
          </cell>
          <cell r="X71" t="str">
            <v>+2...+40 °С</v>
          </cell>
          <cell r="Y71" t="str">
            <v>1140*700*1575</v>
          </cell>
          <cell r="Z71" t="str">
            <v>1140</v>
          </cell>
          <cell r="AA71" t="str">
            <v>700</v>
          </cell>
          <cell r="AB71" t="str">
            <v>1575</v>
          </cell>
          <cell r="AC71">
            <v>500</v>
          </cell>
          <cell r="AD71" t="str">
            <v>В помещении</v>
          </cell>
          <cell r="AE71" t="str">
            <v>1”</v>
          </cell>
          <cell r="AH71">
            <v>60</v>
          </cell>
          <cell r="AI71">
            <v>1000</v>
          </cell>
          <cell r="AJ71" t="str">
            <v>Воздушное</v>
          </cell>
          <cell r="AM71" t="str">
            <v>Воздух</v>
          </cell>
          <cell r="AN71">
            <v>0</v>
          </cell>
          <cell r="AR71" t="str">
            <v>+18 ℃ к t°C окр. среды</v>
          </cell>
          <cell r="AV71" t="str">
            <v>≤62</v>
          </cell>
          <cell r="AW71" t="str">
            <v>Контроллер</v>
          </cell>
          <cell r="AZ71" t="str">
            <v>На раме</v>
          </cell>
          <cell r="BA71" t="str">
            <v>ременной</v>
          </cell>
          <cell r="BB71" t="str">
            <v>Электрический</v>
          </cell>
          <cell r="BC71" t="str">
            <v>Спиральный</v>
          </cell>
          <cell r="BD71" t="str">
            <v>Безмасляный</v>
          </cell>
          <cell r="BE71" t="str">
            <v>Асинхронный</v>
          </cell>
          <cell r="BF71" t="str">
            <v>Дросселирование на всасывании</v>
          </cell>
          <cell r="BG71" t="str">
            <v>Звезда-треугольник (Y-△)</v>
          </cell>
          <cell r="BI71">
            <v>2900</v>
          </cell>
          <cell r="BN71" t="str">
            <v>380 В, 50 Гц</v>
          </cell>
          <cell r="BO71" t="str">
            <v>F</v>
          </cell>
          <cell r="BP71" t="str">
            <v>IE3</v>
          </cell>
          <cell r="BQ71" t="str">
            <v>IP55</v>
          </cell>
          <cell r="CB71" t="str">
            <v>60 р.д.</v>
          </cell>
          <cell r="CC71">
            <v>1152424.1882879999</v>
          </cell>
        </row>
        <row r="72">
          <cell r="G72" t="str">
            <v>ЗИФ-00044840</v>
          </cell>
          <cell r="H72" t="str">
            <v>ЗИФ-СВЭ-БМ-СП-1,5/1,0-R</v>
          </cell>
          <cell r="I72" t="str">
            <v>ЗИФ-СВЭ-БМ-СП-1,5/1,0-R. Компрессорная станция</v>
          </cell>
          <cell r="J72" t="str">
            <v>Компрессор ЗИФ. Станция компрессорная электрическая безмасляная ЗИФ-СВЭ-БМ-СП-1,5/1,0-R</v>
          </cell>
          <cell r="K72" t="str">
            <v>Компрессор ЗИФ 16,5 кВт, 1,5 м3/мин, 10 бар, безмасляный спиральный. ЗИФ-СВЭ-БМ-СП-1,5/1,0-R</v>
          </cell>
          <cell r="L72">
            <v>1.5</v>
          </cell>
          <cell r="O72">
            <v>0</v>
          </cell>
          <cell r="P72">
            <v>10</v>
          </cell>
          <cell r="R72">
            <v>16.5</v>
          </cell>
          <cell r="X72" t="str">
            <v>+2...+40 °С</v>
          </cell>
          <cell r="Y72" t="str">
            <v>1140*700*1575</v>
          </cell>
          <cell r="Z72" t="str">
            <v>1140</v>
          </cell>
          <cell r="AA72" t="str">
            <v>700</v>
          </cell>
          <cell r="AB72" t="str">
            <v>1575</v>
          </cell>
          <cell r="AC72">
            <v>500</v>
          </cell>
          <cell r="AD72" t="str">
            <v>В помещении</v>
          </cell>
          <cell r="AE72" t="str">
            <v>1”</v>
          </cell>
          <cell r="AH72">
            <v>60</v>
          </cell>
          <cell r="AI72">
            <v>1000</v>
          </cell>
          <cell r="AJ72" t="str">
            <v>Воздушное</v>
          </cell>
          <cell r="AM72" t="str">
            <v>Воздух</v>
          </cell>
          <cell r="AN72">
            <v>0</v>
          </cell>
          <cell r="AR72" t="str">
            <v>+18 ℃ к t°C окр. среды</v>
          </cell>
          <cell r="AV72" t="str">
            <v>≤62</v>
          </cell>
          <cell r="AW72" t="str">
            <v>Контроллер</v>
          </cell>
          <cell r="AZ72" t="str">
            <v>На раме</v>
          </cell>
          <cell r="BA72" t="str">
            <v>ременной</v>
          </cell>
          <cell r="BB72" t="str">
            <v>Электрический</v>
          </cell>
          <cell r="BC72" t="str">
            <v>Спиральный</v>
          </cell>
          <cell r="BD72" t="str">
            <v>Безмасляный</v>
          </cell>
          <cell r="BE72" t="str">
            <v>Асинхронный</v>
          </cell>
          <cell r="BF72" t="str">
            <v>Дросселирование на всасывании</v>
          </cell>
          <cell r="BG72" t="str">
            <v>Звезда-треугольник (Y-△)</v>
          </cell>
          <cell r="BI72">
            <v>2900</v>
          </cell>
          <cell r="BN72" t="str">
            <v>380 В, 50 Гц</v>
          </cell>
          <cell r="BO72" t="str">
            <v>F</v>
          </cell>
          <cell r="BP72" t="str">
            <v>IE3</v>
          </cell>
          <cell r="BQ72" t="str">
            <v>IP55</v>
          </cell>
          <cell r="CB72" t="str">
            <v>60 р.д.</v>
          </cell>
          <cell r="CC72">
            <v>1152424.1882879999</v>
          </cell>
        </row>
        <row r="73">
          <cell r="G73" t="str">
            <v>ЗИФ-00044841</v>
          </cell>
          <cell r="H73" t="str">
            <v>ЗИФ-СВЭ-БМ-СП-1,6/0,8-R</v>
          </cell>
          <cell r="I73" t="str">
            <v>ЗИФ-СВЭ-БМ-СП-1,6/0,8-R. Компрессорная станция</v>
          </cell>
          <cell r="J73" t="str">
            <v>Компрессор ЗИФ. Станция компрессорная электрическая безмасляная ЗИФ-СВЭ-БМ-СП-1,6/0,8-R</v>
          </cell>
          <cell r="K73" t="str">
            <v>Компрессор ЗИФ 15 кВт, 1,6 м3/мин, 8 бар, безмасляный спиральный. ЗИФ-СВЭ-БМ-СП-1,6/0,8-R</v>
          </cell>
          <cell r="L73">
            <v>1.6</v>
          </cell>
          <cell r="O73">
            <v>0</v>
          </cell>
          <cell r="P73">
            <v>8</v>
          </cell>
          <cell r="R73">
            <v>15</v>
          </cell>
          <cell r="X73" t="str">
            <v>+2...+40 °С</v>
          </cell>
          <cell r="Y73" t="str">
            <v>1200*700*1900</v>
          </cell>
          <cell r="Z73" t="str">
            <v>1200</v>
          </cell>
          <cell r="AA73" t="str">
            <v>700</v>
          </cell>
          <cell r="AB73" t="str">
            <v>1900</v>
          </cell>
          <cell r="AC73">
            <v>520</v>
          </cell>
          <cell r="AD73" t="str">
            <v>В помещении</v>
          </cell>
          <cell r="AE73" t="str">
            <v>1”</v>
          </cell>
          <cell r="AH73">
            <v>60</v>
          </cell>
          <cell r="AI73">
            <v>1000</v>
          </cell>
          <cell r="AJ73" t="str">
            <v>Воздушное</v>
          </cell>
          <cell r="AM73" t="str">
            <v>Воздух</v>
          </cell>
          <cell r="AN73">
            <v>0</v>
          </cell>
          <cell r="AR73" t="str">
            <v>+18 ℃ к t°C окр. среды</v>
          </cell>
          <cell r="AV73" t="str">
            <v>≤65</v>
          </cell>
          <cell r="AW73" t="str">
            <v>Контроллер</v>
          </cell>
          <cell r="AZ73" t="str">
            <v>На раме</v>
          </cell>
          <cell r="BA73" t="str">
            <v>ременной</v>
          </cell>
          <cell r="BB73" t="str">
            <v>Электрический</v>
          </cell>
          <cell r="BC73" t="str">
            <v>Спиральный</v>
          </cell>
          <cell r="BD73" t="str">
            <v>Безмасляный</v>
          </cell>
          <cell r="BE73" t="str">
            <v>Асинхронный</v>
          </cell>
          <cell r="BF73" t="str">
            <v>Дросселирование на всасывании</v>
          </cell>
          <cell r="BG73" t="str">
            <v>Звезда-треугольник (Y-△)</v>
          </cell>
          <cell r="BI73">
            <v>2900</v>
          </cell>
          <cell r="BN73" t="str">
            <v>380 В, 50 Гц</v>
          </cell>
          <cell r="BO73" t="str">
            <v>F</v>
          </cell>
          <cell r="BP73" t="str">
            <v>IE3</v>
          </cell>
          <cell r="BQ73" t="str">
            <v>IP55</v>
          </cell>
          <cell r="CB73" t="str">
            <v>60 р.д.</v>
          </cell>
          <cell r="CC73">
            <v>1313330.2117919999</v>
          </cell>
        </row>
        <row r="74">
          <cell r="G74" t="str">
            <v>ЗИФ-00044842</v>
          </cell>
          <cell r="H74" t="str">
            <v>ЗИФ-СВЭ-БМ-СП-1,32/1,0-R</v>
          </cell>
          <cell r="I74" t="str">
            <v>ЗИФ-СВЭ-БМ-СП-1,32/1,0-R. Компрессорная станция</v>
          </cell>
          <cell r="J74" t="str">
            <v>Компрессор ЗИФ. Станция компрессорная электрическая безмасляная ЗИФ-СВЭ-БМ-СП-1,32/1,0-R</v>
          </cell>
          <cell r="K74" t="str">
            <v>Компрессор ЗИФ 15 кВт, 1,32м3/мин, 10 бар, безмасляный спиральный. ЗИФ-СВЭ-БМ-СП-1,32/1,0-R</v>
          </cell>
          <cell r="L74">
            <v>1.32</v>
          </cell>
          <cell r="O74">
            <v>0</v>
          </cell>
          <cell r="P74">
            <v>10</v>
          </cell>
          <cell r="R74">
            <v>15</v>
          </cell>
          <cell r="X74" t="str">
            <v>+2...+40 °С</v>
          </cell>
          <cell r="Y74" t="str">
            <v>1200*700*1900</v>
          </cell>
          <cell r="Z74" t="str">
            <v>1200</v>
          </cell>
          <cell r="AA74" t="str">
            <v>700</v>
          </cell>
          <cell r="AB74" t="str">
            <v>1900</v>
          </cell>
          <cell r="AC74">
            <v>520</v>
          </cell>
          <cell r="AD74" t="str">
            <v>В помещении</v>
          </cell>
          <cell r="AE74" t="str">
            <v>1”</v>
          </cell>
          <cell r="AH74">
            <v>60</v>
          </cell>
          <cell r="AI74">
            <v>1000</v>
          </cell>
          <cell r="AJ74" t="str">
            <v>Воздушное</v>
          </cell>
          <cell r="AM74" t="str">
            <v>Воздух</v>
          </cell>
          <cell r="AN74">
            <v>0</v>
          </cell>
          <cell r="AR74" t="str">
            <v>+18 ℃ к t°C окр. среды</v>
          </cell>
          <cell r="AV74" t="str">
            <v>≤65</v>
          </cell>
          <cell r="AW74" t="str">
            <v>Контроллер</v>
          </cell>
          <cell r="AZ74" t="str">
            <v>На раме</v>
          </cell>
          <cell r="BA74" t="str">
            <v>ременной</v>
          </cell>
          <cell r="BB74" t="str">
            <v>Электрический</v>
          </cell>
          <cell r="BC74" t="str">
            <v>Спиральный</v>
          </cell>
          <cell r="BD74" t="str">
            <v>Безмасляный</v>
          </cell>
          <cell r="BE74" t="str">
            <v>Асинхронный</v>
          </cell>
          <cell r="BF74" t="str">
            <v>Дросселирование на всасывании</v>
          </cell>
          <cell r="BG74" t="str">
            <v>Звезда-треугольник (Y-△)</v>
          </cell>
          <cell r="BI74">
            <v>2900</v>
          </cell>
          <cell r="BN74" t="str">
            <v>380 В, 50 Гц</v>
          </cell>
          <cell r="BO74" t="str">
            <v>F</v>
          </cell>
          <cell r="BP74" t="str">
            <v>IE3</v>
          </cell>
          <cell r="BQ74" t="str">
            <v>IP55</v>
          </cell>
          <cell r="CB74" t="str">
            <v>60 р.д.</v>
          </cell>
          <cell r="CC74">
            <v>1313330.2117919999</v>
          </cell>
        </row>
        <row r="75">
          <cell r="G75" t="str">
            <v>ЗИФ-00044843</v>
          </cell>
          <cell r="H75" t="str">
            <v>ЗИФ-СВЭ-БМ-СП-2,4/0,8-R</v>
          </cell>
          <cell r="I75" t="str">
            <v>ЗИФ-СВЭ-БМ-СП-2,4/0,8-R. Компрессорная станция</v>
          </cell>
          <cell r="J75" t="str">
            <v>Компрессор ЗИФ. Станция компрессорная электрическая безмасляная ЗИФ-СВЭ-БМ-СП-2,4/0,8-R</v>
          </cell>
          <cell r="K75" t="str">
            <v>Компрессор ЗИФ 22 кВт, 2,4 м3/мин, 8 бар, безмасляный спиральный. ЗИФ-СВЭ-БМ-СП-2,4/0,8-R</v>
          </cell>
          <cell r="L75">
            <v>2.4</v>
          </cell>
          <cell r="O75">
            <v>0</v>
          </cell>
          <cell r="P75">
            <v>8</v>
          </cell>
          <cell r="R75">
            <v>22</v>
          </cell>
          <cell r="X75" t="str">
            <v>+2...+40 °С</v>
          </cell>
          <cell r="Y75" t="str">
            <v>1550*1140*1100</v>
          </cell>
          <cell r="Z75" t="str">
            <v>1550</v>
          </cell>
          <cell r="AA75" t="str">
            <v>1140</v>
          </cell>
          <cell r="AB75" t="str">
            <v>1100</v>
          </cell>
          <cell r="AC75">
            <v>800</v>
          </cell>
          <cell r="AD75" t="str">
            <v>В помещении</v>
          </cell>
          <cell r="AE75" t="str">
            <v>1”</v>
          </cell>
          <cell r="AH75">
            <v>60</v>
          </cell>
          <cell r="AI75">
            <v>1000</v>
          </cell>
          <cell r="AJ75" t="str">
            <v>Воздушное</v>
          </cell>
          <cell r="AM75" t="str">
            <v>Воздух</v>
          </cell>
          <cell r="AN75">
            <v>0</v>
          </cell>
          <cell r="AR75" t="str">
            <v>+18 ℃ к t°C окр. среды</v>
          </cell>
          <cell r="AV75" t="str">
            <v>≤65</v>
          </cell>
          <cell r="AW75" t="str">
            <v>Контроллер</v>
          </cell>
          <cell r="AZ75" t="str">
            <v>На раме</v>
          </cell>
          <cell r="BA75" t="str">
            <v>ременной</v>
          </cell>
          <cell r="BB75" t="str">
            <v>Электрический</v>
          </cell>
          <cell r="BC75" t="str">
            <v>Спиральный</v>
          </cell>
          <cell r="BD75" t="str">
            <v>Безмасляный</v>
          </cell>
          <cell r="BE75" t="str">
            <v>Асинхронный</v>
          </cell>
          <cell r="BF75" t="str">
            <v>Дросселирование на всасывании</v>
          </cell>
          <cell r="BG75" t="str">
            <v>Звезда-треугольник (Y-△)</v>
          </cell>
          <cell r="BI75">
            <v>2900</v>
          </cell>
          <cell r="BN75" t="str">
            <v>380 В, 50 Гц</v>
          </cell>
          <cell r="BO75" t="str">
            <v>F</v>
          </cell>
          <cell r="BP75" t="str">
            <v>IE3</v>
          </cell>
          <cell r="BQ75" t="str">
            <v>IP55</v>
          </cell>
          <cell r="CB75" t="str">
            <v>60 р.д.</v>
          </cell>
          <cell r="CC75">
            <v>1556821.8797599999</v>
          </cell>
        </row>
        <row r="76">
          <cell r="G76" t="str">
            <v>ЗИФ-00044844</v>
          </cell>
          <cell r="H76" t="str">
            <v>ЗИФ-СВЭ-БМ-СП-2/1,0-R</v>
          </cell>
          <cell r="I76" t="str">
            <v>ЗИФ-СВЭ-БМ-СП-2/1,0-R. Компрессорная станция</v>
          </cell>
          <cell r="J76" t="str">
            <v>Компрессор ЗИФ. Станция компрессорная электрическая безмасляная ЗИФ-СВЭ-БМ-СП-2/1,0-R</v>
          </cell>
          <cell r="K76" t="str">
            <v>Компрессор ЗИФ 22 кВт, 2 м3/мин, 10 бар, безмасляный спиральный. ЗИФ-СВЭ-БМ-СП-2/1,0-R</v>
          </cell>
          <cell r="L76">
            <v>2</v>
          </cell>
          <cell r="O76">
            <v>0</v>
          </cell>
          <cell r="P76">
            <v>10</v>
          </cell>
          <cell r="R76">
            <v>22</v>
          </cell>
          <cell r="X76" t="str">
            <v>+2...+40 °С</v>
          </cell>
          <cell r="Y76" t="str">
            <v>1550*1140*1100</v>
          </cell>
          <cell r="Z76" t="str">
            <v>1550</v>
          </cell>
          <cell r="AA76" t="str">
            <v>1140</v>
          </cell>
          <cell r="AB76" t="str">
            <v>1100</v>
          </cell>
          <cell r="AC76">
            <v>800</v>
          </cell>
          <cell r="AD76" t="str">
            <v>В помещении</v>
          </cell>
          <cell r="AE76" t="str">
            <v>1”</v>
          </cell>
          <cell r="AH76">
            <v>60</v>
          </cell>
          <cell r="AI76">
            <v>1000</v>
          </cell>
          <cell r="AJ76" t="str">
            <v>Воздушное</v>
          </cell>
          <cell r="AM76" t="str">
            <v>Воздух</v>
          </cell>
          <cell r="AN76">
            <v>0</v>
          </cell>
          <cell r="AR76" t="str">
            <v>+18 ℃ к t°C окр. среды</v>
          </cell>
          <cell r="AV76" t="str">
            <v>≤65</v>
          </cell>
          <cell r="AW76" t="str">
            <v>Контроллер</v>
          </cell>
          <cell r="AZ76" t="str">
            <v>На раме</v>
          </cell>
          <cell r="BA76" t="str">
            <v>ременной</v>
          </cell>
          <cell r="BB76" t="str">
            <v>Электрический</v>
          </cell>
          <cell r="BC76" t="str">
            <v>Спиральный</v>
          </cell>
          <cell r="BD76" t="str">
            <v>Безмасляный</v>
          </cell>
          <cell r="BE76" t="str">
            <v>Асинхронный</v>
          </cell>
          <cell r="BF76" t="str">
            <v>Дросселирование на всасывании</v>
          </cell>
          <cell r="BG76" t="str">
            <v>Звезда-треугольник (Y-△)</v>
          </cell>
          <cell r="BI76">
            <v>2900</v>
          </cell>
          <cell r="BN76" t="str">
            <v>380 В, 50 Гц</v>
          </cell>
          <cell r="BO76" t="str">
            <v>F</v>
          </cell>
          <cell r="BP76" t="str">
            <v>IE3</v>
          </cell>
          <cell r="BQ76" t="str">
            <v>IP55</v>
          </cell>
          <cell r="CB76" t="str">
            <v>60 р.д.</v>
          </cell>
          <cell r="CC76">
            <v>1556821.8797599999</v>
          </cell>
        </row>
        <row r="77">
          <cell r="G77" t="str">
            <v>ЗИФ-00044845</v>
          </cell>
          <cell r="H77" t="str">
            <v>ЗИФ-СВЭ-БМ-СП-3/0,8-R</v>
          </cell>
          <cell r="I77" t="str">
            <v>ЗИФ-СВЭ-БМ-СП-3/0,8-R. Компрессорная станция</v>
          </cell>
          <cell r="J77" t="str">
            <v>Компрессор ЗИФ. Станция компрессорная электрическая безмасляная ЗИФ-СВЭ-БМ-СП-3/0,8-R</v>
          </cell>
          <cell r="K77" t="str">
            <v>Компрессор ЗИФ 27,5 кВт, 3 м3/мин, 8 бар, безмасляный спиральный. ЗИФ-СВЭ-БМ-СП-3/0,8-R</v>
          </cell>
          <cell r="L77">
            <v>3</v>
          </cell>
          <cell r="O77">
            <v>0</v>
          </cell>
          <cell r="P77">
            <v>8</v>
          </cell>
          <cell r="R77">
            <v>27.5</v>
          </cell>
          <cell r="X77" t="str">
            <v>+2...+40 °С</v>
          </cell>
          <cell r="Y77" t="str">
            <v>1550*1140*1575</v>
          </cell>
          <cell r="Z77" t="str">
            <v>1550</v>
          </cell>
          <cell r="AA77" t="str">
            <v>1140</v>
          </cell>
          <cell r="AB77" t="str">
            <v>1575</v>
          </cell>
          <cell r="AC77">
            <v>1080</v>
          </cell>
          <cell r="AD77" t="str">
            <v>В помещении</v>
          </cell>
          <cell r="AE77" t="str">
            <v>1”</v>
          </cell>
          <cell r="AH77">
            <v>60</v>
          </cell>
          <cell r="AI77">
            <v>1000</v>
          </cell>
          <cell r="AJ77" t="str">
            <v>Воздушное</v>
          </cell>
          <cell r="AM77" t="str">
            <v>Воздух</v>
          </cell>
          <cell r="AN77">
            <v>0</v>
          </cell>
          <cell r="AR77" t="str">
            <v>+18 ℃ к t°C окр. среды</v>
          </cell>
          <cell r="AV77" t="str">
            <v>≤65</v>
          </cell>
          <cell r="AW77" t="str">
            <v>Контроллер</v>
          </cell>
          <cell r="AZ77" t="str">
            <v>На раме</v>
          </cell>
          <cell r="BA77" t="str">
            <v>ременной</v>
          </cell>
          <cell r="BB77" t="str">
            <v>Электрический</v>
          </cell>
          <cell r="BC77" t="str">
            <v>Спиральный</v>
          </cell>
          <cell r="BD77" t="str">
            <v>Безмасляный</v>
          </cell>
          <cell r="BE77" t="str">
            <v>Асинхронный</v>
          </cell>
          <cell r="BF77" t="str">
            <v>Дросселирование на всасывании</v>
          </cell>
          <cell r="BG77" t="str">
            <v>Звезда-треугольник (Y-△)</v>
          </cell>
          <cell r="BI77">
            <v>2900</v>
          </cell>
          <cell r="BN77" t="str">
            <v>380 В, 50 Гц</v>
          </cell>
          <cell r="BO77" t="str">
            <v>F</v>
          </cell>
          <cell r="BP77" t="str">
            <v>IE3</v>
          </cell>
          <cell r="BQ77" t="str">
            <v>IP55</v>
          </cell>
          <cell r="CB77" t="str">
            <v>60 р.д.</v>
          </cell>
          <cell r="CC77">
            <v>1960357.6012159998</v>
          </cell>
        </row>
        <row r="78">
          <cell r="G78" t="str">
            <v>ЗИФ-00044846</v>
          </cell>
          <cell r="H78" t="str">
            <v>ЗИФ-СВЭ-БМ-СП-2,5/1,0-R.</v>
          </cell>
          <cell r="I78" t="str">
            <v>ЗИФ-СВЭ-БМ-СП-2,5/1,0-R. Компрессорная станция</v>
          </cell>
          <cell r="J78" t="str">
            <v>Компрессор ЗИФ. Станция компрессорная электрическая безмасляная ЗИФ-СВЭ-БМ-СП-2,5/1,0-R.</v>
          </cell>
          <cell r="K78" t="str">
            <v>Компрессор ЗИФ 27,5 кВт, 2,5 м3/мин, 10 бар, безмасляный спиральный. ЗИФ-СВЭ-БМ-СП-2,5/1,0-R.</v>
          </cell>
          <cell r="L78">
            <v>2.5</v>
          </cell>
          <cell r="O78">
            <v>0</v>
          </cell>
          <cell r="P78">
            <v>10</v>
          </cell>
          <cell r="R78">
            <v>27.5</v>
          </cell>
          <cell r="X78" t="str">
            <v>+2...+40 °С</v>
          </cell>
          <cell r="Y78" t="str">
            <v>1550*1140*1575</v>
          </cell>
          <cell r="Z78" t="str">
            <v>1550</v>
          </cell>
          <cell r="AA78" t="str">
            <v>1140</v>
          </cell>
          <cell r="AB78" t="str">
            <v>1575</v>
          </cell>
          <cell r="AC78">
            <v>1080</v>
          </cell>
          <cell r="AD78" t="str">
            <v>В помещении</v>
          </cell>
          <cell r="AE78" t="str">
            <v>1”</v>
          </cell>
          <cell r="AH78">
            <v>60</v>
          </cell>
          <cell r="AI78">
            <v>1000</v>
          </cell>
          <cell r="AJ78" t="str">
            <v>Воздушное</v>
          </cell>
          <cell r="AM78" t="str">
            <v>Воздух</v>
          </cell>
          <cell r="AN78">
            <v>0</v>
          </cell>
          <cell r="AR78" t="str">
            <v>+18 ℃ к t°C окр. среды</v>
          </cell>
          <cell r="AV78" t="str">
            <v>≤65</v>
          </cell>
          <cell r="AW78" t="str">
            <v>Контроллер</v>
          </cell>
          <cell r="AZ78" t="str">
            <v>На раме</v>
          </cell>
          <cell r="BA78" t="str">
            <v>ременной</v>
          </cell>
          <cell r="BB78" t="str">
            <v>Электрический</v>
          </cell>
          <cell r="BC78" t="str">
            <v>Спиральный</v>
          </cell>
          <cell r="BD78" t="str">
            <v>Безмасляный</v>
          </cell>
          <cell r="BE78" t="str">
            <v>Асинхронный</v>
          </cell>
          <cell r="BF78" t="str">
            <v>Дросселирование на всасывании</v>
          </cell>
          <cell r="BG78" t="str">
            <v>Звезда-треугольник (Y-△)</v>
          </cell>
          <cell r="BI78">
            <v>2900</v>
          </cell>
          <cell r="BN78" t="str">
            <v>380 В, 50 Гц</v>
          </cell>
          <cell r="BO78" t="str">
            <v>F</v>
          </cell>
          <cell r="BP78" t="str">
            <v>IE3</v>
          </cell>
          <cell r="BQ78" t="str">
            <v>IP55</v>
          </cell>
          <cell r="CB78" t="str">
            <v>60 р.д.</v>
          </cell>
          <cell r="CC78">
            <v>1960357.6012159998</v>
          </cell>
        </row>
        <row r="79">
          <cell r="G79" t="str">
            <v>ЗИФ-00044847</v>
          </cell>
          <cell r="H79" t="str">
            <v>ЗИФ-СВЭ-БМ-СП-3,6/0,8-R</v>
          </cell>
          <cell r="I79" t="str">
            <v>ЗИФ-СВЭ-БМ-СП-3,6/0,8-R. Компрессорная станция</v>
          </cell>
          <cell r="J79" t="str">
            <v>Компрессор ЗИФ. Станция компрессорная электрическая безмасляная ЗИФ-СВЭ-БМ-СП-3,6/0,8-R</v>
          </cell>
          <cell r="K79" t="str">
            <v>Компрессор ЗИФ 33 кВт, 3,6 м3/мин, 8 бар, безмасляный спиральный. ЗИФ-СВЭ-БМ-СП-3,6/0,8-R</v>
          </cell>
          <cell r="L79">
            <v>3.6</v>
          </cell>
          <cell r="O79">
            <v>0</v>
          </cell>
          <cell r="P79">
            <v>8</v>
          </cell>
          <cell r="R79">
            <v>33</v>
          </cell>
          <cell r="X79" t="str">
            <v>+2...+40 °С</v>
          </cell>
          <cell r="Y79" t="str">
            <v>1550*1140*1575</v>
          </cell>
          <cell r="Z79" t="str">
            <v>1550</v>
          </cell>
          <cell r="AA79" t="str">
            <v>1140</v>
          </cell>
          <cell r="AB79" t="str">
            <v>1575</v>
          </cell>
          <cell r="AC79">
            <v>1200</v>
          </cell>
          <cell r="AD79" t="str">
            <v>В помещении</v>
          </cell>
          <cell r="AE79" t="str">
            <v>1”</v>
          </cell>
          <cell r="AH79">
            <v>60</v>
          </cell>
          <cell r="AI79">
            <v>1000</v>
          </cell>
          <cell r="AJ79" t="str">
            <v>Воздушное</v>
          </cell>
          <cell r="AM79" t="str">
            <v>Воздух</v>
          </cell>
          <cell r="AN79">
            <v>0</v>
          </cell>
          <cell r="AR79" t="str">
            <v>+18 ℃ к t°C окр. среды</v>
          </cell>
          <cell r="AV79" t="str">
            <v>≤65</v>
          </cell>
          <cell r="AW79" t="str">
            <v>Контроллер</v>
          </cell>
          <cell r="AZ79" t="str">
            <v>На раме</v>
          </cell>
          <cell r="BA79" t="str">
            <v>ременной</v>
          </cell>
          <cell r="BB79" t="str">
            <v>Электрический</v>
          </cell>
          <cell r="BC79" t="str">
            <v>Спиральный</v>
          </cell>
          <cell r="BD79" t="str">
            <v>Безмасляный</v>
          </cell>
          <cell r="BE79" t="str">
            <v>Асинхронный</v>
          </cell>
          <cell r="BF79" t="str">
            <v>Дросселирование на всасывании</v>
          </cell>
          <cell r="BG79" t="str">
            <v>Звезда-треугольник (Y-△)</v>
          </cell>
          <cell r="BI79">
            <v>2900</v>
          </cell>
          <cell r="BN79" t="str">
            <v>380 В, 50 Гц</v>
          </cell>
          <cell r="BO79" t="str">
            <v>F</v>
          </cell>
          <cell r="BP79" t="str">
            <v>IE3</v>
          </cell>
          <cell r="BQ79" t="str">
            <v>IP55</v>
          </cell>
          <cell r="CB79" t="str">
            <v>60 р.д.</v>
          </cell>
          <cell r="CC79">
            <v>2308608.3492319998</v>
          </cell>
        </row>
        <row r="80">
          <cell r="G80" t="str">
            <v>ЗИФ-00044848</v>
          </cell>
          <cell r="H80" t="str">
            <v>ЗИФ-СВЭ-БМ-СП-3/1,0-R</v>
          </cell>
          <cell r="I80" t="str">
            <v>ЗИФ-СВЭ-БМ-СП-3/1,0-R. Компрессорная станция</v>
          </cell>
          <cell r="J80" t="str">
            <v>Компрессор ЗИФ. Станция компрессорная электрическая безмасляная ЗИФ-СВЭ-БМ-СП-3/1,0-R</v>
          </cell>
          <cell r="K80" t="str">
            <v>Компрессор ЗИФ 33 кВт, 3 м3/мин, 10 бар, безмасляный спиральный. ЗИФ-СВЭ-БМ-СП-3/1,0-R</v>
          </cell>
          <cell r="L80">
            <v>3</v>
          </cell>
          <cell r="O80">
            <v>0</v>
          </cell>
          <cell r="P80">
            <v>10</v>
          </cell>
          <cell r="R80">
            <v>33</v>
          </cell>
          <cell r="X80" t="str">
            <v>+2...+40 °С</v>
          </cell>
          <cell r="Y80" t="str">
            <v>1550*1140*1575</v>
          </cell>
          <cell r="Z80" t="str">
            <v>1550</v>
          </cell>
          <cell r="AA80" t="str">
            <v>1140</v>
          </cell>
          <cell r="AB80" t="str">
            <v>1575</v>
          </cell>
          <cell r="AC80">
            <v>1200</v>
          </cell>
          <cell r="AD80" t="str">
            <v>В помещении</v>
          </cell>
          <cell r="AE80" t="str">
            <v>1”</v>
          </cell>
          <cell r="AH80">
            <v>60</v>
          </cell>
          <cell r="AI80">
            <v>1000</v>
          </cell>
          <cell r="AJ80" t="str">
            <v>Воздушное</v>
          </cell>
          <cell r="AM80" t="str">
            <v>Воздух</v>
          </cell>
          <cell r="AN80">
            <v>0</v>
          </cell>
          <cell r="AR80" t="str">
            <v>+18 ℃ к t°C окр. среды</v>
          </cell>
          <cell r="AV80" t="str">
            <v>≤65</v>
          </cell>
          <cell r="AW80" t="str">
            <v>Контроллер</v>
          </cell>
          <cell r="AZ80" t="str">
            <v>На раме</v>
          </cell>
          <cell r="BA80" t="str">
            <v>ременной</v>
          </cell>
          <cell r="BB80" t="str">
            <v>Электрический</v>
          </cell>
          <cell r="BC80" t="str">
            <v>Спиральный</v>
          </cell>
          <cell r="BD80" t="str">
            <v>Безмасляный</v>
          </cell>
          <cell r="BE80" t="str">
            <v>Асинхронный</v>
          </cell>
          <cell r="BF80" t="str">
            <v>Дросселирование на всасывании</v>
          </cell>
          <cell r="BG80" t="str">
            <v>Звезда-треугольник (Y-△)</v>
          </cell>
          <cell r="BI80">
            <v>2900</v>
          </cell>
          <cell r="BN80" t="str">
            <v>380 В, 50 Гц</v>
          </cell>
          <cell r="BO80" t="str">
            <v>F</v>
          </cell>
          <cell r="BP80" t="str">
            <v>IE3</v>
          </cell>
          <cell r="BQ80" t="str">
            <v>IP55</v>
          </cell>
          <cell r="CB80" t="str">
            <v>60 р.д.</v>
          </cell>
          <cell r="CC80">
            <v>2308608.3492319998</v>
          </cell>
        </row>
        <row r="81">
          <cell r="G81" t="str">
            <v>ЗИФ-00044849</v>
          </cell>
          <cell r="H81" t="str">
            <v>ЗИФ-СВЭ-БМ-СП-4,2/0,8-R</v>
          </cell>
          <cell r="I81" t="str">
            <v>ЗИФ-СВЭ-БМ-СП-4,2/0,8-R. Компрессорная станция</v>
          </cell>
          <cell r="J81" t="str">
            <v>Компрессор ЗИФ. Станция компрессорная электрическая безмасляная ЗИФ-СВЭ-БМ-СП-4,2/0,8-R</v>
          </cell>
          <cell r="K81" t="str">
            <v>Компрессор ЗИФ 38,5 кВт, 4,2 м3/мин, 8 бар, безмасляный спиральный. ЗИФ-СВЭ-БМ-СП-4,2/0,8-R</v>
          </cell>
          <cell r="L81">
            <v>4.2</v>
          </cell>
          <cell r="O81">
            <v>0</v>
          </cell>
          <cell r="P81">
            <v>8</v>
          </cell>
          <cell r="R81">
            <v>38.5</v>
          </cell>
          <cell r="X81" t="str">
            <v>+2...+40 °С</v>
          </cell>
          <cell r="Y81" t="str">
            <v>2150*1450*1630</v>
          </cell>
          <cell r="Z81" t="str">
            <v>2150</v>
          </cell>
          <cell r="AA81" t="str">
            <v>1450</v>
          </cell>
          <cell r="AB81" t="str">
            <v>1630</v>
          </cell>
          <cell r="AC81">
            <v>1400</v>
          </cell>
          <cell r="AD81" t="str">
            <v>В помещении</v>
          </cell>
          <cell r="AE81" t="str">
            <v>2”</v>
          </cell>
          <cell r="AH81">
            <v>60</v>
          </cell>
          <cell r="AI81">
            <v>1000</v>
          </cell>
          <cell r="AJ81" t="str">
            <v>Воздушное</v>
          </cell>
          <cell r="AM81" t="str">
            <v>Воздух</v>
          </cell>
          <cell r="AN81">
            <v>0</v>
          </cell>
          <cell r="AR81" t="str">
            <v>+18 ℃ к t°C окр. среды</v>
          </cell>
          <cell r="AV81" t="str">
            <v>≤68</v>
          </cell>
          <cell r="AW81" t="str">
            <v>Контроллер</v>
          </cell>
          <cell r="AZ81" t="str">
            <v>На раме</v>
          </cell>
          <cell r="BA81" t="str">
            <v>ременной</v>
          </cell>
          <cell r="BB81" t="str">
            <v>Электрический</v>
          </cell>
          <cell r="BC81" t="str">
            <v>Спиральный</v>
          </cell>
          <cell r="BD81" t="str">
            <v>Безмасляный</v>
          </cell>
          <cell r="BE81" t="str">
            <v>Асинхронный</v>
          </cell>
          <cell r="BF81" t="str">
            <v>Дросселирование на всасывании</v>
          </cell>
          <cell r="BG81" t="str">
            <v>Звезда-треугольник (Y-△)</v>
          </cell>
          <cell r="BI81">
            <v>2900</v>
          </cell>
          <cell r="BN81" t="str">
            <v>380 В, 50 Гц</v>
          </cell>
          <cell r="BO81" t="str">
            <v>F</v>
          </cell>
          <cell r="BP81" t="str">
            <v>IE3</v>
          </cell>
          <cell r="BQ81" t="str">
            <v>IP55</v>
          </cell>
          <cell r="CB81" t="str">
            <v>60 р.д.</v>
          </cell>
          <cell r="CC81">
            <v>2820871.1851199996</v>
          </cell>
        </row>
        <row r="82">
          <cell r="G82" t="str">
            <v>ЗИФ-00044850</v>
          </cell>
          <cell r="H82" t="str">
            <v>ЗИФ-СВЭ-БМ-СП-3,5/1,0-R</v>
          </cell>
          <cell r="I82" t="str">
            <v>ЗИФ-СВЭ-БМ-СП-3,5/1,0-R. Компрессорная станция</v>
          </cell>
          <cell r="J82" t="str">
            <v>Компрессор ЗИФ. Станция компрессорная электрическая безмасляная ЗИФ-СВЭ-БМ-СП-3,5/1,0-R</v>
          </cell>
          <cell r="K82" t="str">
            <v>Компрессор ЗИФ 38,8 кВт, 3,5 м3/мин, 10 бар, безмасляный спиральный. ЗИФ-СВЭ-БМ-СП-3,5/1,0-R</v>
          </cell>
          <cell r="L82">
            <v>3.5</v>
          </cell>
          <cell r="O82">
            <v>0</v>
          </cell>
          <cell r="P82">
            <v>10</v>
          </cell>
          <cell r="R82">
            <v>38.5</v>
          </cell>
          <cell r="X82" t="str">
            <v>+2...+40 °С</v>
          </cell>
          <cell r="Y82" t="str">
            <v>2150*1450*1630</v>
          </cell>
          <cell r="Z82" t="str">
            <v>2150</v>
          </cell>
          <cell r="AA82" t="str">
            <v>1450</v>
          </cell>
          <cell r="AB82" t="str">
            <v>1630</v>
          </cell>
          <cell r="AC82">
            <v>1400</v>
          </cell>
          <cell r="AD82" t="str">
            <v>В помещении</v>
          </cell>
          <cell r="AE82" t="str">
            <v>2”</v>
          </cell>
          <cell r="AH82">
            <v>60</v>
          </cell>
          <cell r="AI82">
            <v>1000</v>
          </cell>
          <cell r="AJ82" t="str">
            <v>Воздушное</v>
          </cell>
          <cell r="AM82" t="str">
            <v>Воздух</v>
          </cell>
          <cell r="AN82">
            <v>0</v>
          </cell>
          <cell r="AR82" t="str">
            <v>+18 ℃ к t°C окр. среды</v>
          </cell>
          <cell r="AV82" t="str">
            <v>≤68</v>
          </cell>
          <cell r="AW82" t="str">
            <v>Контроллер</v>
          </cell>
          <cell r="AZ82" t="str">
            <v>На раме</v>
          </cell>
          <cell r="BA82" t="str">
            <v>ременной</v>
          </cell>
          <cell r="BB82" t="str">
            <v>Электрический</v>
          </cell>
          <cell r="BC82" t="str">
            <v>Спиральный</v>
          </cell>
          <cell r="BD82" t="str">
            <v>Безмасляный</v>
          </cell>
          <cell r="BE82" t="str">
            <v>Асинхронный</v>
          </cell>
          <cell r="BF82" t="str">
            <v>Дросселирование на всасывании</v>
          </cell>
          <cell r="BG82" t="str">
            <v>Звезда-треугольник (Y-△)</v>
          </cell>
          <cell r="BI82">
            <v>2900</v>
          </cell>
          <cell r="BN82" t="str">
            <v>380 В, 50 Гц</v>
          </cell>
          <cell r="BO82" t="str">
            <v>F</v>
          </cell>
          <cell r="BP82" t="str">
            <v>IE3</v>
          </cell>
          <cell r="BQ82" t="str">
            <v>IP55</v>
          </cell>
          <cell r="CB82" t="str">
            <v>60 р.д.</v>
          </cell>
          <cell r="CC82">
            <v>2820871.1851199996</v>
          </cell>
        </row>
        <row r="83">
          <cell r="G83" t="str">
            <v>ЗИФ-00044851</v>
          </cell>
          <cell r="H83" t="str">
            <v>ЗИФ-СВЭ-БМ-СП-4,8/0,8-R</v>
          </cell>
          <cell r="I83" t="str">
            <v>ЗИФ-СВЭ-БМ-СП-4,8/0,8-R. Компрессорная станция</v>
          </cell>
          <cell r="J83" t="str">
            <v>Компрессор ЗИФ. Станция компрессорная электрическая безмасляная ЗИФ-СВЭ-БМ-СП-4,8/0,8-R</v>
          </cell>
          <cell r="K83" t="str">
            <v>Компрессор ЗИФ 44 кВт, 4,8 м3/мин, 8 бар, безмасляный спиральный. ЗИФ-СВЭ-БМ-СП-4,8/0,8-R</v>
          </cell>
          <cell r="L83">
            <v>4.8</v>
          </cell>
          <cell r="O83">
            <v>0</v>
          </cell>
          <cell r="P83">
            <v>8</v>
          </cell>
          <cell r="R83">
            <v>44</v>
          </cell>
          <cell r="X83" t="str">
            <v>+2...+40 °С</v>
          </cell>
          <cell r="Y83" t="str">
            <v>2150*1450*1630</v>
          </cell>
          <cell r="Z83" t="str">
            <v>2150</v>
          </cell>
          <cell r="AA83" t="str">
            <v>1450</v>
          </cell>
          <cell r="AB83" t="str">
            <v>1630</v>
          </cell>
          <cell r="AC83">
            <v>1520</v>
          </cell>
          <cell r="AD83" t="str">
            <v>В помещении</v>
          </cell>
          <cell r="AE83" t="str">
            <v>2”</v>
          </cell>
          <cell r="AH83">
            <v>60</v>
          </cell>
          <cell r="AI83">
            <v>1000</v>
          </cell>
          <cell r="AJ83" t="str">
            <v>Воздушное</v>
          </cell>
          <cell r="AM83" t="str">
            <v>Воздух</v>
          </cell>
          <cell r="AN83">
            <v>0</v>
          </cell>
          <cell r="AR83" t="str">
            <v>+18 ℃ к t°C окр. среды</v>
          </cell>
          <cell r="AV83" t="str">
            <v>≤68</v>
          </cell>
          <cell r="AW83" t="str">
            <v>Контроллер</v>
          </cell>
          <cell r="AZ83" t="str">
            <v>На раме</v>
          </cell>
          <cell r="BA83" t="str">
            <v>ременной</v>
          </cell>
          <cell r="BB83" t="str">
            <v>Электрический</v>
          </cell>
          <cell r="BC83" t="str">
            <v>Спиральный</v>
          </cell>
          <cell r="BD83" t="str">
            <v>Безмасляный</v>
          </cell>
          <cell r="BE83" t="str">
            <v>Асинхронный</v>
          </cell>
          <cell r="BF83" t="str">
            <v>Дросселирование на всасывании</v>
          </cell>
          <cell r="BG83" t="str">
            <v>Звезда-треугольник (Y-△)</v>
          </cell>
          <cell r="BI83">
            <v>2900</v>
          </cell>
          <cell r="BN83" t="str">
            <v>380 В, 50 Гц</v>
          </cell>
          <cell r="BO83" t="str">
            <v>F</v>
          </cell>
          <cell r="BP83" t="str">
            <v>IE3</v>
          </cell>
          <cell r="BQ83" t="str">
            <v>IP55</v>
          </cell>
          <cell r="CB83" t="str">
            <v>60 р.д.</v>
          </cell>
          <cell r="CC83">
            <v>3099450.9773599999</v>
          </cell>
        </row>
        <row r="84">
          <cell r="G84" t="str">
            <v>ЗИФ-00044852</v>
          </cell>
          <cell r="H84" t="str">
            <v>ЗИФ-СВЭ-БМ-СП-4/1,0-R</v>
          </cell>
          <cell r="I84" t="str">
            <v>ЗИФ-СВЭ-БМ-СП-4/1,0-R. Компрессорная станция</v>
          </cell>
          <cell r="J84" t="str">
            <v>Компрессор ЗИФ. Станция компрессорная электрическая безмасляная ЗИФ-СВЭ-БМ-СП-4/1,0-R</v>
          </cell>
          <cell r="K84" t="str">
            <v>Компрессор ЗИФ 44 кВт, 4 м3/мин, 10 бар, безмасляный спиральный. ЗИФ-СВЭ-БМ-СП-4/1,0-R</v>
          </cell>
          <cell r="L84">
            <v>4</v>
          </cell>
          <cell r="O84">
            <v>0</v>
          </cell>
          <cell r="P84">
            <v>10</v>
          </cell>
          <cell r="R84">
            <v>44</v>
          </cell>
          <cell r="X84" t="str">
            <v>+2...+40 °С</v>
          </cell>
          <cell r="Y84" t="str">
            <v>2150*1450*1630</v>
          </cell>
          <cell r="Z84" t="str">
            <v>2150</v>
          </cell>
          <cell r="AA84" t="str">
            <v>1450</v>
          </cell>
          <cell r="AB84" t="str">
            <v>1630</v>
          </cell>
          <cell r="AC84">
            <v>1520</v>
          </cell>
          <cell r="AD84" t="str">
            <v>В помещении</v>
          </cell>
          <cell r="AE84" t="str">
            <v>2”</v>
          </cell>
          <cell r="AH84">
            <v>60</v>
          </cell>
          <cell r="AI84">
            <v>1000</v>
          </cell>
          <cell r="AJ84" t="str">
            <v>Воздушное</v>
          </cell>
          <cell r="AM84" t="str">
            <v>Воздух</v>
          </cell>
          <cell r="AN84">
            <v>0</v>
          </cell>
          <cell r="AR84" t="str">
            <v>+18 ℃ к t°C окр. среды</v>
          </cell>
          <cell r="AV84" t="str">
            <v>≤68</v>
          </cell>
          <cell r="AW84" t="str">
            <v>Контроллер</v>
          </cell>
          <cell r="AZ84" t="str">
            <v>На раме</v>
          </cell>
          <cell r="BA84" t="str">
            <v>ременной</v>
          </cell>
          <cell r="BB84" t="str">
            <v>Электрический</v>
          </cell>
          <cell r="BC84" t="str">
            <v>Спиральный</v>
          </cell>
          <cell r="BD84" t="str">
            <v>Безмасляный</v>
          </cell>
          <cell r="BE84" t="str">
            <v>Асинхронный</v>
          </cell>
          <cell r="BF84" t="str">
            <v>Дросселирование на всасывании</v>
          </cell>
          <cell r="BG84" t="str">
            <v>Звезда-треугольник (Y-△)</v>
          </cell>
          <cell r="BI84">
            <v>2900</v>
          </cell>
          <cell r="BN84" t="str">
            <v>380 В, 50 Гц</v>
          </cell>
          <cell r="BO84" t="str">
            <v>F</v>
          </cell>
          <cell r="BP84" t="str">
            <v>IE3</v>
          </cell>
          <cell r="BQ84" t="str">
            <v>IP55</v>
          </cell>
          <cell r="CB84" t="str">
            <v>60 р.д.</v>
          </cell>
          <cell r="CC84">
            <v>3099450.9773599999</v>
          </cell>
        </row>
        <row r="85">
          <cell r="G85" t="str">
            <v>ЗИФ-00044853</v>
          </cell>
          <cell r="H85" t="str">
            <v>ЗИФ-СВЭ-БМ-СП-5,4/0,8-R.</v>
          </cell>
          <cell r="I85" t="str">
            <v>ЗИФ-СВЭ-БМ-СП-5,4/0,8-R. Компрессорная станция</v>
          </cell>
          <cell r="J85" t="str">
            <v>Компрессор ЗИФ. Станция компрессорная электрическая безмасляная ЗИФ-СВЭ-БМ-СП-5,4/0,8-R.</v>
          </cell>
          <cell r="K85" t="str">
            <v>Компрессор ЗИФ 49,5 кВт, 5,4 м3/мин, 8 бар, безмасляный спиральный. ЗИФ-СВЭ-БМ-СП-5,4/0,8-R.</v>
          </cell>
          <cell r="L85">
            <v>5.4</v>
          </cell>
          <cell r="O85">
            <v>0</v>
          </cell>
          <cell r="P85">
            <v>8</v>
          </cell>
          <cell r="R85">
            <v>49.5</v>
          </cell>
          <cell r="X85" t="str">
            <v>+2...+40 °С</v>
          </cell>
          <cell r="Y85" t="str">
            <v>2150*1450*1630</v>
          </cell>
          <cell r="Z85" t="str">
            <v>2150</v>
          </cell>
          <cell r="AA85" t="str">
            <v>1450</v>
          </cell>
          <cell r="AB85" t="str">
            <v>1630</v>
          </cell>
          <cell r="AC85">
            <v>1650</v>
          </cell>
          <cell r="AD85" t="str">
            <v>В помещении</v>
          </cell>
          <cell r="AE85" t="str">
            <v>2”</v>
          </cell>
          <cell r="AH85">
            <v>60</v>
          </cell>
          <cell r="AI85">
            <v>1000</v>
          </cell>
          <cell r="AJ85" t="str">
            <v>Воздушное</v>
          </cell>
          <cell r="AM85" t="str">
            <v>Воздух</v>
          </cell>
          <cell r="AN85">
            <v>0</v>
          </cell>
          <cell r="AR85" t="str">
            <v>+18 ℃ к t°C окр. среды</v>
          </cell>
          <cell r="AV85" t="str">
            <v>≤68</v>
          </cell>
          <cell r="AW85" t="str">
            <v>Контроллер</v>
          </cell>
          <cell r="AZ85" t="str">
            <v>На раме</v>
          </cell>
          <cell r="BA85" t="str">
            <v>ременной</v>
          </cell>
          <cell r="BB85" t="str">
            <v>Электрический</v>
          </cell>
          <cell r="BC85" t="str">
            <v>Спиральный</v>
          </cell>
          <cell r="BD85" t="str">
            <v>Безмасляный</v>
          </cell>
          <cell r="BE85" t="str">
            <v>Асинхронный</v>
          </cell>
          <cell r="BF85" t="str">
            <v>Дросселирование на всасывании</v>
          </cell>
          <cell r="BG85" t="str">
            <v>Звезда-треугольник (Y-△)</v>
          </cell>
          <cell r="BI85">
            <v>2900</v>
          </cell>
          <cell r="BN85" t="str">
            <v>380 В, 50 Гц</v>
          </cell>
          <cell r="BO85" t="str">
            <v>F</v>
          </cell>
          <cell r="BP85" t="str">
            <v>IE3</v>
          </cell>
          <cell r="BQ85" t="str">
            <v>IP55</v>
          </cell>
          <cell r="CB85" t="str">
            <v>60 р.д.</v>
          </cell>
          <cell r="CC85">
            <v>3373067.0112319998</v>
          </cell>
        </row>
        <row r="86">
          <cell r="G86" t="str">
            <v>ЗИФ-00044854</v>
          </cell>
          <cell r="H86" t="str">
            <v>ЗИФ-СВЭ-БМ-СП-4,5/1,0-R</v>
          </cell>
          <cell r="I86" t="str">
            <v>ЗИФ-СВЭ-БМ-СП-4,5/1,0-R. Компрессорная станция</v>
          </cell>
          <cell r="J86" t="str">
            <v>Компрессор ЗИФ. Станция компрессорная электрическая безмасляная ЗИФ-СВЭ-БМ-СП-4,5/1,0-R</v>
          </cell>
          <cell r="K86" t="str">
            <v>Компрессор ЗИФ49,5 кВт, 4,5 м3/мин, 10 бар, безмасляный спиральный. ЗИФ-СВЭ-БМ-СП-4,5/1,0-R</v>
          </cell>
          <cell r="L86">
            <v>4.5</v>
          </cell>
          <cell r="O86">
            <v>0</v>
          </cell>
          <cell r="P86">
            <v>10</v>
          </cell>
          <cell r="R86">
            <v>49.5</v>
          </cell>
          <cell r="X86" t="str">
            <v>+2...+40 °С</v>
          </cell>
          <cell r="Y86" t="str">
            <v>2150*1450*1630</v>
          </cell>
          <cell r="Z86" t="str">
            <v>2150</v>
          </cell>
          <cell r="AA86" t="str">
            <v>1450</v>
          </cell>
          <cell r="AB86" t="str">
            <v>1630</v>
          </cell>
          <cell r="AC86">
            <v>1650</v>
          </cell>
          <cell r="AD86" t="str">
            <v>В помещении</v>
          </cell>
          <cell r="AE86" t="str">
            <v>2”</v>
          </cell>
          <cell r="AH86">
            <v>60</v>
          </cell>
          <cell r="AI86">
            <v>1000</v>
          </cell>
          <cell r="AJ86" t="str">
            <v>Воздушное</v>
          </cell>
          <cell r="AM86" t="str">
            <v>Воздух</v>
          </cell>
          <cell r="AN86">
            <v>0</v>
          </cell>
          <cell r="AR86" t="str">
            <v>+18 ℃ к t°C окр. среды</v>
          </cell>
          <cell r="AV86" t="str">
            <v>≤68</v>
          </cell>
          <cell r="AW86" t="str">
            <v>Контроллер</v>
          </cell>
          <cell r="AZ86" t="str">
            <v>На раме</v>
          </cell>
          <cell r="BA86" t="str">
            <v>ременной</v>
          </cell>
          <cell r="BB86" t="str">
            <v>Электрический</v>
          </cell>
          <cell r="BC86" t="str">
            <v>Спиральный</v>
          </cell>
          <cell r="BD86" t="str">
            <v>Безмасляный</v>
          </cell>
          <cell r="BE86" t="str">
            <v>Асинхронный</v>
          </cell>
          <cell r="BF86" t="str">
            <v>Дросселирование на всасывании</v>
          </cell>
          <cell r="BG86" t="str">
            <v>Звезда-треугольник (Y-△)</v>
          </cell>
          <cell r="BI86">
            <v>2900</v>
          </cell>
          <cell r="BN86" t="str">
            <v>380 В, 50 Гц</v>
          </cell>
          <cell r="BO86" t="str">
            <v>F</v>
          </cell>
          <cell r="BP86" t="str">
            <v>IE3</v>
          </cell>
          <cell r="BQ86" t="str">
            <v>IP55</v>
          </cell>
          <cell r="CB86" t="str">
            <v>60 р.д.</v>
          </cell>
          <cell r="CC86">
            <v>3373067.0112319998</v>
          </cell>
        </row>
        <row r="87">
          <cell r="G87" t="str">
            <v>04.02.02. Спиральные 3,7-49,5 кВт с частотным регулированием</v>
          </cell>
        </row>
        <row r="88">
          <cell r="G88" t="str">
            <v>ЗИФ-00044906</v>
          </cell>
          <cell r="H88" t="str">
            <v>ЗИФ-СВЭ-БМЧ-СП-0,4/0,8-R</v>
          </cell>
          <cell r="I88" t="str">
            <v>ЗИФ-СВЭ-БМЧ-СП-0,4/0,8-R. Компрессорная станция</v>
          </cell>
          <cell r="J88" t="str">
            <v>Компрессор ЗИФ. Станция компрессорная электрическая безмасляная ЗИФ-СВЭ-БМЧ-СП-0,4/0,8-R</v>
          </cell>
          <cell r="K88" t="str">
            <v>Компрессор ЗИФ 3,7 кВт, 0,4 м3/мин, 8 бар, безмасляный спиральный, с частотным регулированием. ЗИФ-СВЭ-БМЧ-СП-0,4/0,8-R</v>
          </cell>
          <cell r="L88">
            <v>0.4</v>
          </cell>
          <cell r="O88">
            <v>0</v>
          </cell>
          <cell r="P88">
            <v>8</v>
          </cell>
          <cell r="R88">
            <v>3.7</v>
          </cell>
          <cell r="X88" t="str">
            <v>+2...+40 °С</v>
          </cell>
          <cell r="Y88" t="str">
            <v>700*550*900</v>
          </cell>
          <cell r="Z88" t="str">
            <v>700</v>
          </cell>
          <cell r="AA88" t="str">
            <v>550</v>
          </cell>
          <cell r="AB88" t="str">
            <v>900</v>
          </cell>
          <cell r="AC88">
            <v>90</v>
          </cell>
          <cell r="AD88" t="str">
            <v>В помещении</v>
          </cell>
          <cell r="AE88" t="str">
            <v>3/4”</v>
          </cell>
          <cell r="AH88">
            <v>60</v>
          </cell>
          <cell r="AI88">
            <v>1000</v>
          </cell>
          <cell r="AJ88" t="str">
            <v>Воздушное</v>
          </cell>
          <cell r="AM88" t="str">
            <v>Воздух</v>
          </cell>
          <cell r="AN88">
            <v>0</v>
          </cell>
          <cell r="AR88" t="str">
            <v>+18 ℃ к t°C окр. среды</v>
          </cell>
          <cell r="AV88" t="str">
            <v>≤55</v>
          </cell>
          <cell r="AW88" t="str">
            <v>Контроллер</v>
          </cell>
          <cell r="AZ88" t="str">
            <v>На раме</v>
          </cell>
          <cell r="BA88" t="str">
            <v>Прямой</v>
          </cell>
          <cell r="BB88" t="str">
            <v>Электрический</v>
          </cell>
          <cell r="BC88" t="str">
            <v>Спиральный</v>
          </cell>
          <cell r="BD88" t="str">
            <v>Безмасляный</v>
          </cell>
          <cell r="BE88" t="str">
            <v>Синхронный на постоянных магнитах</v>
          </cell>
          <cell r="BF88" t="str">
            <v>Частотное (ЧРП)</v>
          </cell>
          <cell r="BG88" t="str">
            <v>Плавный пуск через ЧРП</v>
          </cell>
          <cell r="BI88">
            <v>3000</v>
          </cell>
          <cell r="BN88" t="str">
            <v>380 В, 50 Гц</v>
          </cell>
          <cell r="BO88" t="str">
            <v>F</v>
          </cell>
          <cell r="BP88" t="str">
            <v>IE4</v>
          </cell>
          <cell r="BQ88" t="str">
            <v>IP67</v>
          </cell>
          <cell r="CB88" t="str">
            <v>60 р.д.</v>
          </cell>
          <cell r="CC88">
            <v>405705.50804799999</v>
          </cell>
        </row>
        <row r="89">
          <cell r="G89" t="str">
            <v>ЗИФ-00044907</v>
          </cell>
          <cell r="H89" t="str">
            <v>ЗИФ-СВЭ-БМЧ-СП-0,33/1,0-R</v>
          </cell>
          <cell r="I89" t="str">
            <v>ЗИФ-СВЭ-БМЧ-СП-0,33/1,0-R. Компрессорная станция</v>
          </cell>
          <cell r="J89" t="str">
            <v>Компрессор ЗИФ. Станция компрессорная электрическая безмасляная ЗИФ-СВЭ-БМЧ-СПЧ-0,33/1,0-R</v>
          </cell>
          <cell r="K89" t="str">
            <v>Компрессор ЗИФ 3,7 кВт, 0,33 м3/мин, 10 бар, безмасляный спиральный, с частотным регулированием. ЗИФ-СВЭ-БМЧ-СП-0,33/1,0-R</v>
          </cell>
          <cell r="L89">
            <v>0.33</v>
          </cell>
          <cell r="O89">
            <v>0</v>
          </cell>
          <cell r="P89">
            <v>10</v>
          </cell>
          <cell r="R89">
            <v>3.7</v>
          </cell>
          <cell r="X89" t="str">
            <v>+2...+40 °С</v>
          </cell>
          <cell r="Y89" t="str">
            <v>700*550*900</v>
          </cell>
          <cell r="Z89" t="str">
            <v>700</v>
          </cell>
          <cell r="AA89" t="str">
            <v>550</v>
          </cell>
          <cell r="AB89" t="str">
            <v>900</v>
          </cell>
          <cell r="AC89">
            <v>90</v>
          </cell>
          <cell r="AD89" t="str">
            <v>В помещении</v>
          </cell>
          <cell r="AE89" t="str">
            <v>3/4”</v>
          </cell>
          <cell r="AH89">
            <v>60</v>
          </cell>
          <cell r="AI89">
            <v>1000</v>
          </cell>
          <cell r="AJ89" t="str">
            <v>Воздушное</v>
          </cell>
          <cell r="AM89" t="str">
            <v>Воздух</v>
          </cell>
          <cell r="AN89">
            <v>0</v>
          </cell>
          <cell r="AR89" t="str">
            <v>+18 ℃ к t°C окр. среды</v>
          </cell>
          <cell r="AV89" t="str">
            <v>≤55</v>
          </cell>
          <cell r="AW89" t="str">
            <v>Контроллер</v>
          </cell>
          <cell r="AZ89" t="str">
            <v>На раме</v>
          </cell>
          <cell r="BA89" t="str">
            <v>Прямой</v>
          </cell>
          <cell r="BB89" t="str">
            <v>Электрический</v>
          </cell>
          <cell r="BC89" t="str">
            <v>Спиральный</v>
          </cell>
          <cell r="BD89" t="str">
            <v>Безмасляный</v>
          </cell>
          <cell r="BE89" t="str">
            <v>Синхронный на постоянных магнитах</v>
          </cell>
          <cell r="BF89" t="str">
            <v>Частотное (ЧРП)</v>
          </cell>
          <cell r="BG89" t="str">
            <v>Плавный пуск через ЧРП</v>
          </cell>
          <cell r="BI89">
            <v>3000</v>
          </cell>
          <cell r="BN89" t="str">
            <v>380 В, 50 Гц</v>
          </cell>
          <cell r="BO89" t="str">
            <v>F</v>
          </cell>
          <cell r="BP89" t="str">
            <v>IE4</v>
          </cell>
          <cell r="BQ89" t="str">
            <v>IP67</v>
          </cell>
          <cell r="CB89" t="str">
            <v>60 р.д.</v>
          </cell>
          <cell r="CC89">
            <v>405705.50804799999</v>
          </cell>
        </row>
        <row r="90">
          <cell r="G90" t="str">
            <v>ЗИФ-00044908</v>
          </cell>
          <cell r="H90" t="str">
            <v>ЗИФ-СВЭ-БМЧ-СП-0,6/0,8-R</v>
          </cell>
          <cell r="I90" t="str">
            <v>ЗИФ-СВЭ-БМЧ-СП-0,6/0,8-R. Компрессорная станция</v>
          </cell>
          <cell r="J90" t="str">
            <v>Компрессор ЗИФ. Станция компрессорная электрическая безмасляная ЗИФ-СВЭ-БМЧ-СПЧ-0,6/0,8-R</v>
          </cell>
          <cell r="K90" t="str">
            <v>Компрессор ЗИФ 5,5кВт, 0,6 м3/мин, 8 бар, безмасляный спиральный, с частотным регулированием. ЗИФ-СВЭ-БМЧ-СП-0,6/0,8-R</v>
          </cell>
          <cell r="L90">
            <v>0.6</v>
          </cell>
          <cell r="O90">
            <v>0</v>
          </cell>
          <cell r="P90">
            <v>8</v>
          </cell>
          <cell r="R90">
            <v>5.5</v>
          </cell>
          <cell r="X90" t="str">
            <v>+2...+40 °С</v>
          </cell>
          <cell r="Y90" t="str">
            <v>700*550*900</v>
          </cell>
          <cell r="Z90" t="str">
            <v>700</v>
          </cell>
          <cell r="AA90" t="str">
            <v>550</v>
          </cell>
          <cell r="AB90" t="str">
            <v>900</v>
          </cell>
          <cell r="AC90">
            <v>100</v>
          </cell>
          <cell r="AD90" t="str">
            <v>В помещении</v>
          </cell>
          <cell r="AE90" t="str">
            <v>3/4”</v>
          </cell>
          <cell r="AH90">
            <v>60</v>
          </cell>
          <cell r="AI90">
            <v>1000</v>
          </cell>
          <cell r="AJ90" t="str">
            <v>Воздушное</v>
          </cell>
          <cell r="AM90" t="str">
            <v>Воздух</v>
          </cell>
          <cell r="AN90">
            <v>0</v>
          </cell>
          <cell r="AR90" t="str">
            <v>+18 ℃ к t°C окр. среды</v>
          </cell>
          <cell r="AV90" t="str">
            <v>≤55</v>
          </cell>
          <cell r="AW90" t="str">
            <v>Контроллер</v>
          </cell>
          <cell r="AZ90" t="str">
            <v>На раме</v>
          </cell>
          <cell r="BA90" t="str">
            <v>Прямой</v>
          </cell>
          <cell r="BB90" t="str">
            <v>Электрический</v>
          </cell>
          <cell r="BC90" t="str">
            <v>Спиральный</v>
          </cell>
          <cell r="BD90" t="str">
            <v>Безмасляный</v>
          </cell>
          <cell r="BE90" t="str">
            <v>Синхронный на постоянных магнитах</v>
          </cell>
          <cell r="BF90" t="str">
            <v>Частотное (ЧРП)</v>
          </cell>
          <cell r="BG90" t="str">
            <v>Плавный пуск через ЧРП</v>
          </cell>
          <cell r="BI90">
            <v>3000</v>
          </cell>
          <cell r="BN90" t="str">
            <v>380 В, 50 Гц</v>
          </cell>
          <cell r="BO90" t="str">
            <v>F</v>
          </cell>
          <cell r="BP90" t="str">
            <v>IE4</v>
          </cell>
          <cell r="BQ90" t="str">
            <v>IP67</v>
          </cell>
          <cell r="CB90" t="str">
            <v>60 р.д.</v>
          </cell>
          <cell r="CC90">
            <v>425605.12617599999</v>
          </cell>
        </row>
        <row r="91">
          <cell r="G91" t="str">
            <v>ЗИФ-00044909</v>
          </cell>
          <cell r="H91" t="str">
            <v>ЗИФ-СВЭ-БМЧ-СП-0,49/1,0-R</v>
          </cell>
          <cell r="I91" t="str">
            <v>ЗИФ-СВЭ-БМЧ-СП-0,49/1,0-R. Компрессорная станция</v>
          </cell>
          <cell r="J91" t="str">
            <v>Компрессор ЗИФ. Станция компрессорная электрическая безмасляная ЗИФ-СВЭ-БМЧ-СПЧ-0,49/1,0-R</v>
          </cell>
          <cell r="K91" t="str">
            <v>Компрессор ЗИФ 5,5 кВт, 0,49 м3/мин, 10 бар, безмасляный спиральный, с частотным регулированием. ЗИФ-СВЭ-БМЧ-СП-0,49/1,0-R</v>
          </cell>
          <cell r="L91">
            <v>0.49</v>
          </cell>
          <cell r="O91">
            <v>0</v>
          </cell>
          <cell r="P91">
            <v>10</v>
          </cell>
          <cell r="R91">
            <v>5.5</v>
          </cell>
          <cell r="X91" t="str">
            <v>+2...+40 °С</v>
          </cell>
          <cell r="Y91" t="str">
            <v>700*550*900</v>
          </cell>
          <cell r="Z91" t="str">
            <v>700</v>
          </cell>
          <cell r="AA91" t="str">
            <v>550</v>
          </cell>
          <cell r="AB91" t="str">
            <v>900</v>
          </cell>
          <cell r="AC91">
            <v>100</v>
          </cell>
          <cell r="AD91" t="str">
            <v>В помещении</v>
          </cell>
          <cell r="AE91" t="str">
            <v>3/4”</v>
          </cell>
          <cell r="AH91">
            <v>60</v>
          </cell>
          <cell r="AI91">
            <v>1000</v>
          </cell>
          <cell r="AJ91" t="str">
            <v>Воздушное</v>
          </cell>
          <cell r="AM91" t="str">
            <v>Воздух</v>
          </cell>
          <cell r="AN91">
            <v>0</v>
          </cell>
          <cell r="AR91" t="str">
            <v>+18 ℃ к t°C окр. среды</v>
          </cell>
          <cell r="AV91" t="str">
            <v>≤55</v>
          </cell>
          <cell r="AW91" t="str">
            <v>Контроллер</v>
          </cell>
          <cell r="AZ91" t="str">
            <v>На раме</v>
          </cell>
          <cell r="BA91" t="str">
            <v>Прямой</v>
          </cell>
          <cell r="BB91" t="str">
            <v>Электрический</v>
          </cell>
          <cell r="BC91" t="str">
            <v>Спиральный</v>
          </cell>
          <cell r="BD91" t="str">
            <v>Безмасляный</v>
          </cell>
          <cell r="BE91" t="str">
            <v>Синхронный на постоянных магнитах</v>
          </cell>
          <cell r="BF91" t="str">
            <v>Частотное (ЧРП)</v>
          </cell>
          <cell r="BG91" t="str">
            <v>Плавный пуск через ЧРП</v>
          </cell>
          <cell r="BI91">
            <v>3000</v>
          </cell>
          <cell r="BN91" t="str">
            <v>380 В, 50 Гц</v>
          </cell>
          <cell r="BO91" t="str">
            <v>F</v>
          </cell>
          <cell r="BP91" t="str">
            <v>IE4</v>
          </cell>
          <cell r="BQ91" t="str">
            <v>IP67</v>
          </cell>
          <cell r="CB91" t="str">
            <v>60 р.д.</v>
          </cell>
          <cell r="CC91">
            <v>425605.12617599999</v>
          </cell>
        </row>
        <row r="92">
          <cell r="G92" t="str">
            <v>ЗИФ-00046870</v>
          </cell>
          <cell r="H92" t="str">
            <v>ЗИФ-СВЭ-БМЧ-СП-0,8/0,8-R</v>
          </cell>
          <cell r="I92" t="str">
            <v>ЗИФ-СВЭ-БМЧ-СП-0,8/0,8-R. Компрессорная станция</v>
          </cell>
          <cell r="J92" t="str">
            <v>Компрессор ЗИФ. Станция компрессорная электрическая безмасляная ЗИФ-СВЭ-БМЧ-СПЧ-0,8/0,8-R</v>
          </cell>
          <cell r="K92" t="str">
            <v>Компрессор ЗИФ 7,5 кВт, 0,8 м3/мин, 8 бар, безмасляный спиральный, с частотным регулированием. ЗИФ-СВЭ-БМЧ-СП-0,8/0,8-R</v>
          </cell>
          <cell r="L92">
            <v>0.8</v>
          </cell>
          <cell r="O92">
            <v>0</v>
          </cell>
          <cell r="P92">
            <v>8</v>
          </cell>
          <cell r="R92">
            <v>7.5</v>
          </cell>
          <cell r="X92" t="str">
            <v>+2...+40 °С</v>
          </cell>
          <cell r="Y92" t="str">
            <v>900*650*1050</v>
          </cell>
          <cell r="Z92" t="str">
            <v>900</v>
          </cell>
          <cell r="AA92" t="str">
            <v>650</v>
          </cell>
          <cell r="AB92" t="str">
            <v>1050</v>
          </cell>
          <cell r="AC92">
            <v>240</v>
          </cell>
          <cell r="AD92" t="str">
            <v>В помещении</v>
          </cell>
          <cell r="AE92" t="str">
            <v>1”</v>
          </cell>
          <cell r="AH92">
            <v>60</v>
          </cell>
          <cell r="AI92">
            <v>1000</v>
          </cell>
          <cell r="AJ92" t="str">
            <v>Воздушное</v>
          </cell>
          <cell r="AM92" t="str">
            <v>Воздух</v>
          </cell>
          <cell r="AN92">
            <v>0</v>
          </cell>
          <cell r="AR92" t="str">
            <v>+18 ℃ к t°C окр. среды</v>
          </cell>
          <cell r="AV92" t="str">
            <v>≤60</v>
          </cell>
          <cell r="AW92" t="str">
            <v>Контроллер</v>
          </cell>
          <cell r="AZ92" t="str">
            <v>На раме</v>
          </cell>
          <cell r="BA92" t="str">
            <v>Прямой</v>
          </cell>
          <cell r="BB92" t="str">
            <v>Электрический</v>
          </cell>
          <cell r="BC92" t="str">
            <v>Спиральный</v>
          </cell>
          <cell r="BD92" t="str">
            <v>Безмасляный</v>
          </cell>
          <cell r="BE92" t="str">
            <v>Синхронный на постоянных магнитах</v>
          </cell>
          <cell r="BF92" t="str">
            <v>Частотное (ЧРП)</v>
          </cell>
          <cell r="BG92" t="str">
            <v>Плавный пуск через ЧРП</v>
          </cell>
          <cell r="BI92">
            <v>3000</v>
          </cell>
          <cell r="BN92" t="str">
            <v>380 В, 50 Гц</v>
          </cell>
          <cell r="BO92" t="str">
            <v>F</v>
          </cell>
          <cell r="BP92" t="str">
            <v>IE4</v>
          </cell>
          <cell r="BQ92" t="str">
            <v>IP67</v>
          </cell>
          <cell r="CB92" t="str">
            <v>60 р.д.</v>
          </cell>
          <cell r="CC92">
            <v>724991.09121600003</v>
          </cell>
        </row>
        <row r="93">
          <cell r="G93" t="str">
            <v>ЗИФ-00044911</v>
          </cell>
          <cell r="H93" t="str">
            <v>ЗИФ-СВЭ-БМЧ-СП-0,66/1,0-R</v>
          </cell>
          <cell r="I93" t="str">
            <v>ЗИФ-СВЭ-БМЧ-СП-0,66/1,0-R. Компрессорная станция</v>
          </cell>
          <cell r="J93" t="str">
            <v>Компрессор ЗИФ. Станция компрессорная электрическая безмасляная ЗИФ-СВЭ-БМЧ-СПЧ-0,66/1,0-R</v>
          </cell>
          <cell r="K93" t="str">
            <v>Компрессор ЗИФ 7,5 кВт, 0,66 м3/мин, 10 бар, безмасляный спиральный, с частотным регулированием. ЗИФ-СВЭ-БМЧ-СП-0,66/1,0-R</v>
          </cell>
          <cell r="L93">
            <v>0.66</v>
          </cell>
          <cell r="O93">
            <v>0</v>
          </cell>
          <cell r="P93">
            <v>10</v>
          </cell>
          <cell r="R93">
            <v>7.5</v>
          </cell>
          <cell r="X93" t="str">
            <v>+2...+40 °С</v>
          </cell>
          <cell r="Y93" t="str">
            <v>900*650*1050</v>
          </cell>
          <cell r="Z93" t="str">
            <v>900</v>
          </cell>
          <cell r="AA93" t="str">
            <v>650</v>
          </cell>
          <cell r="AB93" t="str">
            <v>1050</v>
          </cell>
          <cell r="AC93">
            <v>240</v>
          </cell>
          <cell r="AD93" t="str">
            <v>В помещении</v>
          </cell>
          <cell r="AE93" t="str">
            <v>1”</v>
          </cell>
          <cell r="AH93">
            <v>60</v>
          </cell>
          <cell r="AI93">
            <v>1000</v>
          </cell>
          <cell r="AJ93" t="str">
            <v>Воздушное</v>
          </cell>
          <cell r="AM93" t="str">
            <v>Воздух</v>
          </cell>
          <cell r="AN93">
            <v>0</v>
          </cell>
          <cell r="AR93" t="str">
            <v>+18 ℃ к t°C окр. среды</v>
          </cell>
          <cell r="AV93" t="str">
            <v>≤60</v>
          </cell>
          <cell r="AW93" t="str">
            <v>Контроллер</v>
          </cell>
          <cell r="AZ93" t="str">
            <v>На раме</v>
          </cell>
          <cell r="BA93" t="str">
            <v>Прямой</v>
          </cell>
          <cell r="BB93" t="str">
            <v>Электрический</v>
          </cell>
          <cell r="BC93" t="str">
            <v>Спиральный</v>
          </cell>
          <cell r="BD93" t="str">
            <v>Безмасляный</v>
          </cell>
          <cell r="BE93" t="str">
            <v>Синхронный на постоянных магнитах</v>
          </cell>
          <cell r="BF93" t="str">
            <v>Частотное (ЧРП)</v>
          </cell>
          <cell r="BG93" t="str">
            <v>Плавный пуск через ЧРП</v>
          </cell>
          <cell r="BI93">
            <v>3000</v>
          </cell>
          <cell r="BN93" t="str">
            <v>380 В, 50 Гц</v>
          </cell>
          <cell r="BO93" t="str">
            <v>F</v>
          </cell>
          <cell r="BP93" t="str">
            <v>IE4</v>
          </cell>
          <cell r="BQ93" t="str">
            <v>IP67</v>
          </cell>
          <cell r="CB93" t="str">
            <v>60 р.д.</v>
          </cell>
          <cell r="CC93">
            <v>724991.09121600003</v>
          </cell>
        </row>
        <row r="94">
          <cell r="G94" t="str">
            <v>ЗИФ-00044912</v>
          </cell>
          <cell r="H94" t="str">
            <v>ЗИФ-СВЭ-БМЧ-СП-1,2/0,8-R</v>
          </cell>
          <cell r="I94" t="str">
            <v>ЗИФ-СВЭ-БМЧ-СП-1,2/0,8-R. Компрессорная станция</v>
          </cell>
          <cell r="J94" t="str">
            <v>Компрессор ЗИФ. Станция компрессорная электрическая безмасляная ЗИФ-СВЭ-БМЧ-СПЧ-1,2/0,8-R</v>
          </cell>
          <cell r="K94" t="str">
            <v>Компрессор ЗИФ 11 кВт, 1,2 м3/мин, 8 бар, безмасляный спиральный, с частотным регулированием. ЗИФ-СВЭ-БМЧ-СП-1,2/0,8-R</v>
          </cell>
          <cell r="L94">
            <v>1.2</v>
          </cell>
          <cell r="O94">
            <v>0</v>
          </cell>
          <cell r="P94">
            <v>8</v>
          </cell>
          <cell r="R94">
            <v>11</v>
          </cell>
          <cell r="X94" t="str">
            <v>+2...+40 °С</v>
          </cell>
          <cell r="Y94" t="str">
            <v>900*650*1050</v>
          </cell>
          <cell r="Z94" t="str">
            <v>900</v>
          </cell>
          <cell r="AA94" t="str">
            <v>650</v>
          </cell>
          <cell r="AB94" t="str">
            <v>1050</v>
          </cell>
          <cell r="AC94">
            <v>260</v>
          </cell>
          <cell r="AD94" t="str">
            <v>В помещении</v>
          </cell>
          <cell r="AE94" t="str">
            <v>1”</v>
          </cell>
          <cell r="AH94">
            <v>60</v>
          </cell>
          <cell r="AI94">
            <v>1000</v>
          </cell>
          <cell r="AJ94" t="str">
            <v>Воздушное</v>
          </cell>
          <cell r="AM94" t="str">
            <v>Воздух</v>
          </cell>
          <cell r="AN94">
            <v>0</v>
          </cell>
          <cell r="AR94" t="str">
            <v>+18 ℃ к t°C окр. среды</v>
          </cell>
          <cell r="AV94" t="str">
            <v>≤60</v>
          </cell>
          <cell r="AW94" t="str">
            <v>Контроллер</v>
          </cell>
          <cell r="AZ94" t="str">
            <v>На раме</v>
          </cell>
          <cell r="BA94" t="str">
            <v>Прямой</v>
          </cell>
          <cell r="BB94" t="str">
            <v>Электрический</v>
          </cell>
          <cell r="BC94" t="str">
            <v>Спиральный</v>
          </cell>
          <cell r="BD94" t="str">
            <v>Безмасляный</v>
          </cell>
          <cell r="BE94" t="str">
            <v>Синхронный на постоянных магнитах</v>
          </cell>
          <cell r="BF94" t="str">
            <v>Частотное (ЧРП)</v>
          </cell>
          <cell r="BG94" t="str">
            <v>Плавный пуск через ЧРП</v>
          </cell>
          <cell r="BI94">
            <v>3000</v>
          </cell>
          <cell r="BN94" t="str">
            <v>380 В, 50 Гц</v>
          </cell>
          <cell r="BO94" t="str">
            <v>F</v>
          </cell>
          <cell r="BP94" t="str">
            <v>IE4</v>
          </cell>
          <cell r="BQ94" t="str">
            <v>IP67</v>
          </cell>
          <cell r="CB94" t="str">
            <v>60 р.д.</v>
          </cell>
          <cell r="CC94">
            <v>861791.67737599986</v>
          </cell>
        </row>
        <row r="95">
          <cell r="G95" t="str">
            <v>ЗИФ-00044913</v>
          </cell>
          <cell r="H95" t="str">
            <v>ЗИФ-СВЭ-БМЧ-СП-0,98/1,0-R</v>
          </cell>
          <cell r="I95" t="str">
            <v>ЗИФ-СВЭ-БМЧ-СП-0,98/1,0-R. Компрессорная станция</v>
          </cell>
          <cell r="J95" t="str">
            <v>Компрессор ЗИФ. Станция компрессорная электрическая безмасляная ЗИФ-СВЭ-БМЧ-СПЧ-0,98/1,0-R</v>
          </cell>
          <cell r="K95" t="str">
            <v>Компрессор ЗИФ 11 кВт, 0,98 м3/мин, 10 бар, безмасляный спиральный, с частотным регулированием. ЗИФ-СВЭ-БМЧ-СП-0,98/1,0-R</v>
          </cell>
          <cell r="L95">
            <v>0.98</v>
          </cell>
          <cell r="O95">
            <v>0</v>
          </cell>
          <cell r="P95">
            <v>10</v>
          </cell>
          <cell r="R95">
            <v>11</v>
          </cell>
          <cell r="X95" t="str">
            <v>+2...+40 °С</v>
          </cell>
          <cell r="Y95" t="str">
            <v>900*650*1050</v>
          </cell>
          <cell r="Z95" t="str">
            <v>900</v>
          </cell>
          <cell r="AA95" t="str">
            <v>650</v>
          </cell>
          <cell r="AB95" t="str">
            <v>1050</v>
          </cell>
          <cell r="AC95">
            <v>260</v>
          </cell>
          <cell r="AD95" t="str">
            <v>В помещении</v>
          </cell>
          <cell r="AE95" t="str">
            <v>1”</v>
          </cell>
          <cell r="AH95">
            <v>60</v>
          </cell>
          <cell r="AI95">
            <v>1000</v>
          </cell>
          <cell r="AJ95" t="str">
            <v>Воздушное</v>
          </cell>
          <cell r="AM95" t="str">
            <v>Воздух</v>
          </cell>
          <cell r="AN95">
            <v>0</v>
          </cell>
          <cell r="AR95" t="str">
            <v>+18 ℃ к t°C окр. среды</v>
          </cell>
          <cell r="AV95" t="str">
            <v>≤60</v>
          </cell>
          <cell r="AW95" t="str">
            <v>Контроллер</v>
          </cell>
          <cell r="AZ95" t="str">
            <v>На раме</v>
          </cell>
          <cell r="BA95" t="str">
            <v>Прямой</v>
          </cell>
          <cell r="BB95" t="str">
            <v>Электрический</v>
          </cell>
          <cell r="BC95" t="str">
            <v>Спиральный</v>
          </cell>
          <cell r="BD95" t="str">
            <v>Безмасляный</v>
          </cell>
          <cell r="BE95" t="str">
            <v>Синхронный на постоянных магнитах</v>
          </cell>
          <cell r="BF95" t="str">
            <v>Частотное (ЧРП)</v>
          </cell>
          <cell r="BG95" t="str">
            <v>Плавный пуск через ЧРП</v>
          </cell>
          <cell r="BI95">
            <v>3000</v>
          </cell>
          <cell r="BN95" t="str">
            <v>380 В, 50 Гц</v>
          </cell>
          <cell r="BO95" t="str">
            <v>F</v>
          </cell>
          <cell r="BP95" t="str">
            <v>IE4</v>
          </cell>
          <cell r="BQ95" t="str">
            <v>IP67</v>
          </cell>
          <cell r="CB95" t="str">
            <v>60 р.д.</v>
          </cell>
          <cell r="CC95">
            <v>861791.67737599986</v>
          </cell>
        </row>
        <row r="96">
          <cell r="G96" t="str">
            <v>ЗИФ-00044914</v>
          </cell>
          <cell r="H96" t="str">
            <v>ЗИФ-СВЭ-БМЧ-СП-1,8/0,8-R</v>
          </cell>
          <cell r="I96" t="str">
            <v>ЗИФ-СВЭ-БМЧ-СП-1,8/0,8-R. Компрессорная станция</v>
          </cell>
          <cell r="J96" t="str">
            <v>Компрессор ЗИФ. Станция компрессорная электрическая безмасляная ЗИФ-СВЭ-БМЧ-СПЧ-1,8/0,8-R</v>
          </cell>
          <cell r="K96" t="str">
            <v>Компрессор ЗИФ 16,5 кВт, 1,8 м3/мин, 8 бар, безмасляный спиральный, с частотным регулированием. ЗИФ-СВЭ-БМЧ-СП-1,8/0,8-R</v>
          </cell>
          <cell r="L96">
            <v>1.8</v>
          </cell>
          <cell r="O96">
            <v>0</v>
          </cell>
          <cell r="P96">
            <v>8</v>
          </cell>
          <cell r="R96">
            <v>16.5</v>
          </cell>
          <cell r="X96" t="str">
            <v>+2...+40 °С</v>
          </cell>
          <cell r="Y96" t="str">
            <v>900*650*1500</v>
          </cell>
          <cell r="Z96" t="str">
            <v>900</v>
          </cell>
          <cell r="AA96" t="str">
            <v>650</v>
          </cell>
          <cell r="AB96" t="str">
            <v>1500</v>
          </cell>
          <cell r="AC96">
            <v>340</v>
          </cell>
          <cell r="AD96" t="str">
            <v>В помещении</v>
          </cell>
          <cell r="AE96" t="str">
            <v>1”</v>
          </cell>
          <cell r="AH96">
            <v>60</v>
          </cell>
          <cell r="AI96">
            <v>1000</v>
          </cell>
          <cell r="AJ96" t="str">
            <v>Воздушное</v>
          </cell>
          <cell r="AM96" t="str">
            <v>Воздух</v>
          </cell>
          <cell r="AN96">
            <v>0</v>
          </cell>
          <cell r="AR96" t="str">
            <v>+18 ℃ к t°C окр. среды</v>
          </cell>
          <cell r="AV96" t="str">
            <v>≤62</v>
          </cell>
          <cell r="AW96" t="str">
            <v>Контроллер</v>
          </cell>
          <cell r="AZ96" t="str">
            <v>На раме</v>
          </cell>
          <cell r="BA96" t="str">
            <v>Прямой</v>
          </cell>
          <cell r="BB96" t="str">
            <v>Электрический</v>
          </cell>
          <cell r="BC96" t="str">
            <v>Спиральный</v>
          </cell>
          <cell r="BD96" t="str">
            <v>Безмасляный</v>
          </cell>
          <cell r="BE96" t="str">
            <v>Синхронный на постоянных магнитах</v>
          </cell>
          <cell r="BF96" t="str">
            <v>Частотное (ЧРП)</v>
          </cell>
          <cell r="BG96" t="str">
            <v>Плавный пуск через ЧРП</v>
          </cell>
          <cell r="BI96">
            <v>3000</v>
          </cell>
          <cell r="BN96" t="str">
            <v>380 В, 50 Гц</v>
          </cell>
          <cell r="BO96" t="str">
            <v>F</v>
          </cell>
          <cell r="BP96" t="str">
            <v>IE4</v>
          </cell>
          <cell r="BQ96" t="str">
            <v>IP67</v>
          </cell>
          <cell r="CB96" t="str">
            <v>60 р.д.</v>
          </cell>
          <cell r="CC96">
            <v>1281496.7674080001</v>
          </cell>
        </row>
        <row r="97">
          <cell r="G97" t="str">
            <v>ЗИФ-00044915</v>
          </cell>
          <cell r="H97" t="str">
            <v>ЗИФ-СВЭ-БМЧ-СП-1,5/1,0-R</v>
          </cell>
          <cell r="I97" t="str">
            <v>ЗИФ-СВЭ-БМЧ-СП-1,5/1,0-R. Компрессорная станция</v>
          </cell>
          <cell r="J97" t="str">
            <v>Компрессор ЗИФ. Станция компрессорная электрическая безмасляная ЗИФ-СВЭ-БМЧ-СПЧ-1,5/1,0-R</v>
          </cell>
          <cell r="K97" t="str">
            <v>Компрессор ЗИФ 16,5 кВт, 1,5 м3/мин, 10 бар, безмасляный спиральный, с частотным регулированием. ЗИФ-СВЭ-БМЧ-СП-1,5/1,0-R</v>
          </cell>
          <cell r="L97">
            <v>1.5</v>
          </cell>
          <cell r="O97">
            <v>0</v>
          </cell>
          <cell r="P97">
            <v>10</v>
          </cell>
          <cell r="R97">
            <v>16.5</v>
          </cell>
          <cell r="X97" t="str">
            <v>+2...+40 °С</v>
          </cell>
          <cell r="Y97" t="str">
            <v>900*650*1500</v>
          </cell>
          <cell r="Z97" t="str">
            <v>900</v>
          </cell>
          <cell r="AA97" t="str">
            <v>650</v>
          </cell>
          <cell r="AB97" t="str">
            <v>1500</v>
          </cell>
          <cell r="AC97">
            <v>340</v>
          </cell>
          <cell r="AD97" t="str">
            <v>В помещении</v>
          </cell>
          <cell r="AE97" t="str">
            <v>1”</v>
          </cell>
          <cell r="AH97">
            <v>60</v>
          </cell>
          <cell r="AI97">
            <v>1000</v>
          </cell>
          <cell r="AJ97" t="str">
            <v>Воздушное</v>
          </cell>
          <cell r="AM97" t="str">
            <v>Воздух</v>
          </cell>
          <cell r="AN97">
            <v>0</v>
          </cell>
          <cell r="AR97" t="str">
            <v>+18 ℃ к t°C окр. среды</v>
          </cell>
          <cell r="AV97" t="str">
            <v>≤62</v>
          </cell>
          <cell r="AW97" t="str">
            <v>Контроллер</v>
          </cell>
          <cell r="AZ97" t="str">
            <v>На раме</v>
          </cell>
          <cell r="BA97" t="str">
            <v>Прямой</v>
          </cell>
          <cell r="BB97" t="str">
            <v>Электрический</v>
          </cell>
          <cell r="BC97" t="str">
            <v>Спиральный</v>
          </cell>
          <cell r="BD97" t="str">
            <v>Безмасляный</v>
          </cell>
          <cell r="BE97" t="str">
            <v>Синхронный на постоянных магнитах</v>
          </cell>
          <cell r="BF97" t="str">
            <v>Частотное (ЧРП)</v>
          </cell>
          <cell r="BG97" t="str">
            <v>Плавный пуск через ЧРП</v>
          </cell>
          <cell r="BI97">
            <v>3000</v>
          </cell>
          <cell r="BN97" t="str">
            <v>380 В, 50 Гц</v>
          </cell>
          <cell r="BO97" t="str">
            <v>F</v>
          </cell>
          <cell r="BP97" t="str">
            <v>IE4</v>
          </cell>
          <cell r="BQ97" t="str">
            <v>IP67</v>
          </cell>
          <cell r="CB97" t="str">
            <v>60 р.д.</v>
          </cell>
          <cell r="CC97">
            <v>1281496.7674080001</v>
          </cell>
        </row>
        <row r="98">
          <cell r="G98" t="str">
            <v>ЗИФ-00044916</v>
          </cell>
          <cell r="H98" t="str">
            <v>ЗИФ-СВЭ-БМЧ-СП-2,4/0,8-R</v>
          </cell>
          <cell r="I98" t="str">
            <v>ЗИФ-СВЭ-БМЧ-СП-2,4/0,8-R. Компрессорная станция</v>
          </cell>
          <cell r="J98" t="str">
            <v>Компрессор ЗИФ. Станция компрессорная электрическая безмасляная ЗИФ-СВЭ-БМЧ-СПЧ-2,4/0,8-R</v>
          </cell>
          <cell r="K98" t="str">
            <v>Компрессор ЗИФ 22 кВт, 2,4 м3/мин, 8 бар, безмасляный спиральный, с частотным регулированием. ЗИФ-СВЭ-БМЧ-СП-2,4/0,8-R</v>
          </cell>
          <cell r="L98">
            <v>2.4</v>
          </cell>
          <cell r="O98">
            <v>0</v>
          </cell>
          <cell r="P98">
            <v>8</v>
          </cell>
          <cell r="R98">
            <v>22</v>
          </cell>
          <cell r="X98" t="str">
            <v>+2...+40 °С</v>
          </cell>
          <cell r="Y98" t="str">
            <v>900*650*1900</v>
          </cell>
          <cell r="Z98" t="str">
            <v>900</v>
          </cell>
          <cell r="AA98" t="str">
            <v>650</v>
          </cell>
          <cell r="AB98" t="str">
            <v>1900</v>
          </cell>
          <cell r="AC98">
            <v>420</v>
          </cell>
          <cell r="AD98" t="str">
            <v>В помещении</v>
          </cell>
          <cell r="AE98" t="str">
            <v>1”</v>
          </cell>
          <cell r="AH98">
            <v>60</v>
          </cell>
          <cell r="AI98">
            <v>1000</v>
          </cell>
          <cell r="AJ98" t="str">
            <v>Воздушное</v>
          </cell>
          <cell r="AM98" t="str">
            <v>Воздух</v>
          </cell>
          <cell r="AN98">
            <v>0</v>
          </cell>
          <cell r="AR98" t="str">
            <v>+18 ℃ к t°C окр. среды</v>
          </cell>
          <cell r="AV98" t="str">
            <v>≤65</v>
          </cell>
          <cell r="AW98" t="str">
            <v>Контроллер</v>
          </cell>
          <cell r="AZ98" t="str">
            <v>На раме</v>
          </cell>
          <cell r="BA98" t="str">
            <v>Прямой</v>
          </cell>
          <cell r="BB98" t="str">
            <v>Электрический</v>
          </cell>
          <cell r="BC98" t="str">
            <v>Спиральный</v>
          </cell>
          <cell r="BD98" t="str">
            <v>Безмасляный</v>
          </cell>
          <cell r="BE98" t="str">
            <v>Синхронный на постоянных магнитах</v>
          </cell>
          <cell r="BF98" t="str">
            <v>Частотное (ЧРП)</v>
          </cell>
          <cell r="BG98" t="str">
            <v>Плавный пуск через ЧРП</v>
          </cell>
          <cell r="BI98">
            <v>3000</v>
          </cell>
          <cell r="BN98" t="str">
            <v>380 В, 50 Гц</v>
          </cell>
          <cell r="BO98" t="str">
            <v>F</v>
          </cell>
          <cell r="BP98" t="str">
            <v>IE4</v>
          </cell>
          <cell r="BQ98" t="str">
            <v>IP67</v>
          </cell>
          <cell r="CB98" t="str">
            <v>60 р.д.</v>
          </cell>
          <cell r="CC98">
            <v>1706507.431504</v>
          </cell>
        </row>
        <row r="99">
          <cell r="G99" t="str">
            <v>ЗИФ-00044917</v>
          </cell>
          <cell r="H99" t="str">
            <v>ЗИФ-СВЭ-БМЧ-СП-2/1,0-R</v>
          </cell>
          <cell r="I99" t="str">
            <v>ЗИФ-СВЭ-БМЧ-СП-2/1,0-R. Компрессорная станция</v>
          </cell>
          <cell r="J99" t="str">
            <v>Компрессор ЗИФ. Станция компрессорная электрическая безмасляная ЗИФ-СВЭ-БМЧ-СПЧ-2/1,0-R</v>
          </cell>
          <cell r="K99" t="str">
            <v>Компрессор ЗИФ 22 кВт, 2 м3/мин, 10 бар, безмасляный спиральный, с частотным регулированием. ЗИФ-СВЭ-БМЧ-СП-2/1,0-R</v>
          </cell>
          <cell r="L99">
            <v>2</v>
          </cell>
          <cell r="O99">
            <v>0</v>
          </cell>
          <cell r="P99">
            <v>10</v>
          </cell>
          <cell r="R99">
            <v>22</v>
          </cell>
          <cell r="X99" t="str">
            <v>+2...+40 °С</v>
          </cell>
          <cell r="Y99" t="str">
            <v>900*650*1900</v>
          </cell>
          <cell r="Z99" t="str">
            <v>900</v>
          </cell>
          <cell r="AA99" t="str">
            <v>650</v>
          </cell>
          <cell r="AB99" t="str">
            <v>1900</v>
          </cell>
          <cell r="AC99">
            <v>420</v>
          </cell>
          <cell r="AD99" t="str">
            <v>В помещении</v>
          </cell>
          <cell r="AE99" t="str">
            <v>1”</v>
          </cell>
          <cell r="AH99">
            <v>60</v>
          </cell>
          <cell r="AI99">
            <v>1000</v>
          </cell>
          <cell r="AJ99" t="str">
            <v>Воздушное</v>
          </cell>
          <cell r="AM99" t="str">
            <v>Воздух</v>
          </cell>
          <cell r="AN99">
            <v>0</v>
          </cell>
          <cell r="AR99" t="str">
            <v>+18 ℃ к t°C окр. среды</v>
          </cell>
          <cell r="AV99" t="str">
            <v>≤65</v>
          </cell>
          <cell r="AW99" t="str">
            <v>Контроллер</v>
          </cell>
          <cell r="AZ99" t="str">
            <v>На раме</v>
          </cell>
          <cell r="BA99" t="str">
            <v>Прямой</v>
          </cell>
          <cell r="BB99" t="str">
            <v>Электрический</v>
          </cell>
          <cell r="BC99" t="str">
            <v>Спиральный</v>
          </cell>
          <cell r="BD99" t="str">
            <v>Безмасляный</v>
          </cell>
          <cell r="BE99" t="str">
            <v>Синхронный на постоянных магнитах</v>
          </cell>
          <cell r="BF99" t="str">
            <v>Частотное (ЧРП)</v>
          </cell>
          <cell r="BG99" t="str">
            <v>Плавный пуск через ЧРП</v>
          </cell>
          <cell r="BI99">
            <v>3000</v>
          </cell>
          <cell r="BN99" t="str">
            <v>380 В, 50 Гц</v>
          </cell>
          <cell r="BO99" t="str">
            <v>F</v>
          </cell>
          <cell r="BP99" t="str">
            <v>IE4</v>
          </cell>
          <cell r="BQ99" t="str">
            <v>IP67</v>
          </cell>
          <cell r="CB99" t="str">
            <v>60 р.д.</v>
          </cell>
          <cell r="CC99">
            <v>1706507.431504</v>
          </cell>
        </row>
        <row r="100">
          <cell r="G100" t="str">
            <v>ЗИФ-00044918</v>
          </cell>
          <cell r="H100" t="str">
            <v>ЗИФ-СВЭ-БМЧ-СП-3/0,8-R</v>
          </cell>
          <cell r="I100" t="str">
            <v>ЗИФ-СВЭ-БМЧ-СП-3/0,8-R. Компрессорная станция</v>
          </cell>
          <cell r="J100" t="str">
            <v>Компрессор ЗИФ.  Станция компрессорная электрическая безмасляная ЗИФ-СВЭ-БМЧ-СПЧ-3/0,8-R</v>
          </cell>
          <cell r="K100" t="str">
            <v>Компрессор ЗИФ 27,5 кВт, 3 м3/мин, 8 бар, безмасляный спиральный, с частотным регулированием.  ЗИФ-СВЭ-БМЧ-СП-3/0,8-R</v>
          </cell>
          <cell r="L100">
            <v>3</v>
          </cell>
          <cell r="O100">
            <v>0</v>
          </cell>
          <cell r="P100">
            <v>8</v>
          </cell>
          <cell r="R100">
            <v>27.5</v>
          </cell>
          <cell r="X100" t="str">
            <v>+2...+40 °С</v>
          </cell>
          <cell r="Y100" t="str">
            <v>1400*900*1500</v>
          </cell>
          <cell r="Z100" t="str">
            <v>1400</v>
          </cell>
          <cell r="AA100" t="str">
            <v>900</v>
          </cell>
          <cell r="AB100" t="str">
            <v>1500</v>
          </cell>
          <cell r="AC100">
            <v>610</v>
          </cell>
          <cell r="AD100" t="str">
            <v>В помещении</v>
          </cell>
          <cell r="AE100" t="str">
            <v>1”</v>
          </cell>
          <cell r="AH100">
            <v>60</v>
          </cell>
          <cell r="AI100">
            <v>1000</v>
          </cell>
          <cell r="AJ100" t="str">
            <v>Воздушное</v>
          </cell>
          <cell r="AM100" t="str">
            <v>Воздух</v>
          </cell>
          <cell r="AN100">
            <v>0</v>
          </cell>
          <cell r="AR100" t="str">
            <v>+18 ℃ к t°C окр. среды</v>
          </cell>
          <cell r="AV100" t="str">
            <v>≤65</v>
          </cell>
          <cell r="AW100" t="str">
            <v>Контроллер</v>
          </cell>
          <cell r="AZ100" t="str">
            <v>На раме</v>
          </cell>
          <cell r="BA100" t="str">
            <v>Прямой</v>
          </cell>
          <cell r="BB100" t="str">
            <v>Электрический</v>
          </cell>
          <cell r="BC100" t="str">
            <v>Спиральный</v>
          </cell>
          <cell r="BD100" t="str">
            <v>Безмасляный</v>
          </cell>
          <cell r="BE100" t="str">
            <v>Синхронный на постоянных магнитах</v>
          </cell>
          <cell r="BF100" t="str">
            <v>Частотное (ЧРП)</v>
          </cell>
          <cell r="BG100" t="str">
            <v>Плавный пуск через ЧРП</v>
          </cell>
          <cell r="BI100">
            <v>3000</v>
          </cell>
          <cell r="BN100" t="str">
            <v>380 В, 50 Гц</v>
          </cell>
          <cell r="BO100" t="str">
            <v>F</v>
          </cell>
          <cell r="BP100" t="str">
            <v>IE4</v>
          </cell>
          <cell r="BQ100" t="str">
            <v>IP67</v>
          </cell>
          <cell r="CB100" t="str">
            <v>60 р.д.</v>
          </cell>
          <cell r="CC100">
            <v>2159992.8292319998</v>
          </cell>
        </row>
        <row r="101">
          <cell r="G101" t="str">
            <v>ЗИФ-00044919</v>
          </cell>
          <cell r="H101" t="str">
            <v>ЗИФ-СВЭ-БМЧ-СП-2,5/1,0-R</v>
          </cell>
          <cell r="I101" t="str">
            <v>ЗИФ-СВЭ-БМЧ-СП-2,5/1,0-R. Компрессорная станция</v>
          </cell>
          <cell r="J101" t="str">
            <v>Компрессор ЗИФ. Станция компрессорная электрическая безмасляная ЗИФ-СВЭ-БМЧ-СПЧ-2,5/1,0-R</v>
          </cell>
          <cell r="K101" t="str">
            <v>Компрессор ЗИФ 27,5 кВт, 2,5 м3/мин, 10 бар, безмасляный спиральный, с частотным регулированием. ЗИФ-СВЭ-БМЧ-СП-2,5/1,0-R</v>
          </cell>
          <cell r="L101">
            <v>2.5</v>
          </cell>
          <cell r="O101">
            <v>0</v>
          </cell>
          <cell r="P101">
            <v>10</v>
          </cell>
          <cell r="R101">
            <v>27.5</v>
          </cell>
          <cell r="X101" t="str">
            <v>+2...+40 °С</v>
          </cell>
          <cell r="Y101" t="str">
            <v>1400*900*1500</v>
          </cell>
          <cell r="Z101" t="str">
            <v>1400</v>
          </cell>
          <cell r="AA101" t="str">
            <v>900</v>
          </cell>
          <cell r="AB101" t="str">
            <v>1500</v>
          </cell>
          <cell r="AC101">
            <v>610</v>
          </cell>
          <cell r="AD101" t="str">
            <v>В помещении</v>
          </cell>
          <cell r="AE101" t="str">
            <v>1”</v>
          </cell>
          <cell r="AH101">
            <v>60</v>
          </cell>
          <cell r="AI101">
            <v>1000</v>
          </cell>
          <cell r="AJ101" t="str">
            <v>Воздушное</v>
          </cell>
          <cell r="AM101" t="str">
            <v>Воздух</v>
          </cell>
          <cell r="AN101">
            <v>0</v>
          </cell>
          <cell r="AR101" t="str">
            <v>+18 ℃ к t°C окр. среды</v>
          </cell>
          <cell r="AV101" t="str">
            <v>≤65</v>
          </cell>
          <cell r="AW101" t="str">
            <v>Контроллер</v>
          </cell>
          <cell r="AZ101" t="str">
            <v>На раме</v>
          </cell>
          <cell r="BA101" t="str">
            <v>Прямой</v>
          </cell>
          <cell r="BB101" t="str">
            <v>Электрический</v>
          </cell>
          <cell r="BC101" t="str">
            <v>Спиральный</v>
          </cell>
          <cell r="BD101" t="str">
            <v>Безмасляный</v>
          </cell>
          <cell r="BE101" t="str">
            <v>Синхронный на постоянных магнитах</v>
          </cell>
          <cell r="BF101" t="str">
            <v>Частотное (ЧРП)</v>
          </cell>
          <cell r="BG101" t="str">
            <v>Плавный пуск через ЧРП</v>
          </cell>
          <cell r="BI101">
            <v>3000</v>
          </cell>
          <cell r="BN101" t="str">
            <v>380 В, 50 Гц</v>
          </cell>
          <cell r="BO101" t="str">
            <v>F</v>
          </cell>
          <cell r="BP101" t="str">
            <v>IE4</v>
          </cell>
          <cell r="BQ101" t="str">
            <v>IP67</v>
          </cell>
          <cell r="CB101" t="str">
            <v>60 р.д.</v>
          </cell>
          <cell r="CC101">
            <v>2159992.8292319998</v>
          </cell>
        </row>
        <row r="102">
          <cell r="G102" t="str">
            <v>ЗИФ-00044920</v>
          </cell>
          <cell r="H102" t="str">
            <v>ЗИФ-СВЭ-БМЧ-СП-3,6/0,8-R</v>
          </cell>
          <cell r="I102" t="str">
            <v>ЗИФ-СВЭ-БМЧ-СП-3,6/0,8-R. Компрессорная станция</v>
          </cell>
          <cell r="J102" t="str">
            <v>Компрессор ЗИФ. Станция компрессорная электрическая безмасляная ЗИФ-СВЭ-БМЧ-СПЧ-3,6/0,8-R</v>
          </cell>
          <cell r="K102" t="str">
            <v>Компрессор ЗИФ 33 кВт, 3,6 м3/мин, 8 бар, безмасляный спиральный, с частотным регулированием. ЗИФ-СВЭ-БМЧ-СП-3,6/0,8-R</v>
          </cell>
          <cell r="L102">
            <v>3.6</v>
          </cell>
          <cell r="O102">
            <v>0</v>
          </cell>
          <cell r="P102">
            <v>8</v>
          </cell>
          <cell r="R102">
            <v>33</v>
          </cell>
          <cell r="X102" t="str">
            <v>+2...+40 °С</v>
          </cell>
          <cell r="Y102" t="str">
            <v>1400*900*1500</v>
          </cell>
          <cell r="Z102" t="str">
            <v>1400</v>
          </cell>
          <cell r="AA102" t="str">
            <v>900</v>
          </cell>
          <cell r="AB102" t="str">
            <v>1500</v>
          </cell>
          <cell r="AC102">
            <v>660</v>
          </cell>
          <cell r="AD102" t="str">
            <v>В помещении</v>
          </cell>
          <cell r="AE102" t="str">
            <v>1”</v>
          </cell>
          <cell r="AH102">
            <v>60</v>
          </cell>
          <cell r="AI102">
            <v>1000</v>
          </cell>
          <cell r="AJ102" t="str">
            <v>Воздушное</v>
          </cell>
          <cell r="AM102" t="str">
            <v>Воздух</v>
          </cell>
          <cell r="AN102">
            <v>0</v>
          </cell>
          <cell r="AR102" t="str">
            <v>+18 ℃ к t°C окр. среды</v>
          </cell>
          <cell r="AV102" t="str">
            <v>≤65</v>
          </cell>
          <cell r="AW102" t="str">
            <v>Контроллер</v>
          </cell>
          <cell r="AZ102" t="str">
            <v>На раме</v>
          </cell>
          <cell r="BA102" t="str">
            <v>Прямой</v>
          </cell>
          <cell r="BB102" t="str">
            <v>Электрический</v>
          </cell>
          <cell r="BC102" t="str">
            <v>Спиральный</v>
          </cell>
          <cell r="BD102" t="str">
            <v>Безмасляный</v>
          </cell>
          <cell r="BE102" t="str">
            <v>Синхронный на постоянных магнитах</v>
          </cell>
          <cell r="BF102" t="str">
            <v>Частотное (ЧРП)</v>
          </cell>
          <cell r="BG102" t="str">
            <v>Плавный пуск через ЧРП</v>
          </cell>
          <cell r="BI102">
            <v>3000</v>
          </cell>
          <cell r="BN102" t="str">
            <v>380 В, 50 Гц</v>
          </cell>
          <cell r="BO102" t="str">
            <v>F</v>
          </cell>
          <cell r="BP102" t="str">
            <v>IE4</v>
          </cell>
          <cell r="BQ102" t="str">
            <v>IP67</v>
          </cell>
          <cell r="CB102" t="str">
            <v>60 р.д.</v>
          </cell>
          <cell r="CC102">
            <v>2557985.1917919996</v>
          </cell>
        </row>
        <row r="103">
          <cell r="G103" t="str">
            <v>ЗИФ-00044921</v>
          </cell>
          <cell r="H103" t="str">
            <v>ЗИФ-СВЭ-БМЧ-СП-3/1,0-R</v>
          </cell>
          <cell r="I103" t="str">
            <v>ЗИФ-СВЭ-БМЧ-СП-3/1,0-R. Компрессорная станция</v>
          </cell>
          <cell r="J103" t="str">
            <v>Компрессор ЗИФ. Станция компрессорная электрическая безмасляная ЗИФ-СВЭ-БМЧ-СПЧ-3/1,0-R</v>
          </cell>
          <cell r="K103" t="str">
            <v>Компрессор ЗИФ 33 кВт, 3 м3/мин, 10 бар, безмасляный спиральный, с частотным регулированием. ЗИФ-СВЭ-БМЧ-СП-3/1,0-R</v>
          </cell>
          <cell r="L103">
            <v>3</v>
          </cell>
          <cell r="O103">
            <v>0</v>
          </cell>
          <cell r="P103">
            <v>10</v>
          </cell>
          <cell r="R103">
            <v>33</v>
          </cell>
          <cell r="X103" t="str">
            <v>+2...+40 °С</v>
          </cell>
          <cell r="Y103" t="str">
            <v>1400*900*1500</v>
          </cell>
          <cell r="Z103" t="str">
            <v>1400</v>
          </cell>
          <cell r="AA103" t="str">
            <v>900</v>
          </cell>
          <cell r="AB103" t="str">
            <v>1500</v>
          </cell>
          <cell r="AC103">
            <v>660</v>
          </cell>
          <cell r="AD103" t="str">
            <v>В помещении</v>
          </cell>
          <cell r="AE103" t="str">
            <v>1”</v>
          </cell>
          <cell r="AH103">
            <v>60</v>
          </cell>
          <cell r="AI103">
            <v>1000</v>
          </cell>
          <cell r="AJ103" t="str">
            <v>Воздушное</v>
          </cell>
          <cell r="AM103" t="str">
            <v>Воздух</v>
          </cell>
          <cell r="AN103">
            <v>0</v>
          </cell>
          <cell r="AR103" t="str">
            <v>+18 ℃ к t°C окр. среды</v>
          </cell>
          <cell r="AV103" t="str">
            <v>≤65</v>
          </cell>
          <cell r="AW103" t="str">
            <v>Контроллер</v>
          </cell>
          <cell r="AZ103" t="str">
            <v>На раме</v>
          </cell>
          <cell r="BA103" t="str">
            <v>Прямой</v>
          </cell>
          <cell r="BB103" t="str">
            <v>Электрический</v>
          </cell>
          <cell r="BC103" t="str">
            <v>Спиральный</v>
          </cell>
          <cell r="BD103" t="str">
            <v>Безмасляный</v>
          </cell>
          <cell r="BE103" t="str">
            <v>Синхронный на постоянных магнитах</v>
          </cell>
          <cell r="BF103" t="str">
            <v>Частотное (ЧРП)</v>
          </cell>
          <cell r="BG103" t="str">
            <v>Плавный пуск через ЧРП</v>
          </cell>
          <cell r="BI103">
            <v>3000</v>
          </cell>
          <cell r="BN103" t="str">
            <v>380 В, 50 Гц</v>
          </cell>
          <cell r="BO103" t="str">
            <v>F</v>
          </cell>
          <cell r="BP103" t="str">
            <v>IE4</v>
          </cell>
          <cell r="BQ103" t="str">
            <v>IP67</v>
          </cell>
          <cell r="CB103" t="str">
            <v>60 р.д.</v>
          </cell>
          <cell r="CC103">
            <v>2557985.1917919996</v>
          </cell>
        </row>
        <row r="104">
          <cell r="G104" t="str">
            <v>ЗИФ-00044922</v>
          </cell>
          <cell r="H104" t="str">
            <v>ЗИФ-СВЭ-БМЧ-СП-0,4/0,8-R</v>
          </cell>
          <cell r="I104" t="str">
            <v>ЗИФ-СВЭ-БМЧ-СП-4,2/0,8-R. Компрессорная станция</v>
          </cell>
          <cell r="J104" t="str">
            <v>Компрессор ЗИФ. Станция компрессорная электрическая безмасляная ЗИФ-СВЭ-БМЧ-СПЧ-0,4/0,8-R</v>
          </cell>
          <cell r="K104" t="str">
            <v>Компрессор ЗИФ 38,5 кВт, 4,2м3/мин, 8 бар, безмасляный спиральный, с частотным регулированием. ЗИФ-СВЭ-БМЧ-СП-0,4/0,8-R</v>
          </cell>
          <cell r="L104">
            <v>4.2</v>
          </cell>
          <cell r="O104">
            <v>0</v>
          </cell>
          <cell r="P104">
            <v>8</v>
          </cell>
          <cell r="R104">
            <v>38.5</v>
          </cell>
          <cell r="X104" t="str">
            <v>+2...+40 °С</v>
          </cell>
          <cell r="Y104" t="str">
            <v>1400*900*1900</v>
          </cell>
          <cell r="Z104" t="str">
            <v>1400</v>
          </cell>
          <cell r="AA104" t="str">
            <v>900</v>
          </cell>
          <cell r="AB104" t="str">
            <v>1900</v>
          </cell>
          <cell r="AC104">
            <v>760</v>
          </cell>
          <cell r="AD104" t="str">
            <v>В помещении</v>
          </cell>
          <cell r="AE104" t="str">
            <v>2”</v>
          </cell>
          <cell r="AH104">
            <v>60</v>
          </cell>
          <cell r="AI104">
            <v>1000</v>
          </cell>
          <cell r="AJ104" t="str">
            <v>Воздушное</v>
          </cell>
          <cell r="AM104" t="str">
            <v>Воздух</v>
          </cell>
          <cell r="AN104">
            <v>0</v>
          </cell>
          <cell r="AR104" t="str">
            <v>+18 ℃ к t°C окр. среды</v>
          </cell>
          <cell r="AV104" t="str">
            <v>≤68</v>
          </cell>
          <cell r="AW104" t="str">
            <v>Контроллер</v>
          </cell>
          <cell r="AZ104" t="str">
            <v>На раме</v>
          </cell>
          <cell r="BA104" t="str">
            <v>Прямой</v>
          </cell>
          <cell r="BB104" t="str">
            <v>Электрический</v>
          </cell>
          <cell r="BC104" t="str">
            <v>Спиральный</v>
          </cell>
          <cell r="BD104" t="str">
            <v>Безмасляный</v>
          </cell>
          <cell r="BE104" t="str">
            <v>Синхронный на постоянных магнитах</v>
          </cell>
          <cell r="BF104" t="str">
            <v>Частотное (ЧРП)</v>
          </cell>
          <cell r="BG104" t="str">
            <v>Плавный пуск через ЧРП</v>
          </cell>
          <cell r="BI104">
            <v>3000</v>
          </cell>
          <cell r="BN104" t="str">
            <v>380 В, 50 Гц</v>
          </cell>
          <cell r="BO104" t="str">
            <v>F</v>
          </cell>
          <cell r="BP104" t="str">
            <v>IE4</v>
          </cell>
          <cell r="BQ104" t="str">
            <v>IP67</v>
          </cell>
          <cell r="CB104" t="str">
            <v>60 р.д.</v>
          </cell>
          <cell r="CC104">
            <v>3005065.2606080002</v>
          </cell>
        </row>
        <row r="105">
          <cell r="G105" t="str">
            <v>ЗИФ-00044923</v>
          </cell>
          <cell r="H105" t="str">
            <v>ЗИФ-СВЭ-БМЧ-СП-3,5/1,0-R</v>
          </cell>
          <cell r="I105" t="str">
            <v>ЗИФ-СВЭ-БМЧ-СП-3,5/1,0-R. Компрессорная станция</v>
          </cell>
          <cell r="J105" t="str">
            <v>Компрессор ЗИФ. Станция компрессорная электрическая безмасляная ЗИФ-СВЭ-БМЧ-СПЧ-3,5/1,0-R</v>
          </cell>
          <cell r="K105" t="str">
            <v>Компрессор ЗИФ 38,5 кВт, 3,5 м3/мин, 10 бар, безмасляный спиральный, с частотным регулированием. ЗИФ-СВЭ-БМЧ-СП-3,5/1,0-R</v>
          </cell>
          <cell r="L105">
            <v>3.5</v>
          </cell>
          <cell r="O105">
            <v>0</v>
          </cell>
          <cell r="P105">
            <v>10</v>
          </cell>
          <cell r="R105">
            <v>38.5</v>
          </cell>
          <cell r="X105" t="str">
            <v>+2...+40 °С</v>
          </cell>
          <cell r="Y105" t="str">
            <v>1400*900*1900</v>
          </cell>
          <cell r="Z105" t="str">
            <v>1400</v>
          </cell>
          <cell r="AA105" t="str">
            <v>900</v>
          </cell>
          <cell r="AB105" t="str">
            <v>1900</v>
          </cell>
          <cell r="AC105">
            <v>760</v>
          </cell>
          <cell r="AD105" t="str">
            <v>В помещении</v>
          </cell>
          <cell r="AE105" t="str">
            <v>2”</v>
          </cell>
          <cell r="AH105">
            <v>60</v>
          </cell>
          <cell r="AI105">
            <v>1000</v>
          </cell>
          <cell r="AJ105" t="str">
            <v>Воздушное</v>
          </cell>
          <cell r="AM105" t="str">
            <v>Воздух</v>
          </cell>
          <cell r="AN105">
            <v>0</v>
          </cell>
          <cell r="AR105" t="str">
            <v>+18 ℃ к t°C окр. среды</v>
          </cell>
          <cell r="AV105" t="str">
            <v>≤68</v>
          </cell>
          <cell r="AW105" t="str">
            <v>Контроллер</v>
          </cell>
          <cell r="AZ105" t="str">
            <v>На раме</v>
          </cell>
          <cell r="BA105" t="str">
            <v>Прямой</v>
          </cell>
          <cell r="BB105" t="str">
            <v>Электрический</v>
          </cell>
          <cell r="BC105" t="str">
            <v>Спиральный</v>
          </cell>
          <cell r="BD105" t="str">
            <v>Безмасляный</v>
          </cell>
          <cell r="BE105" t="str">
            <v>Синхронный на постоянных магнитах</v>
          </cell>
          <cell r="BF105" t="str">
            <v>Частотное (ЧРП)</v>
          </cell>
          <cell r="BG105" t="str">
            <v>Плавный пуск через ЧРП</v>
          </cell>
          <cell r="BI105">
            <v>3000</v>
          </cell>
          <cell r="BN105" t="str">
            <v>380 В, 50 Гц</v>
          </cell>
          <cell r="BO105" t="str">
            <v>F</v>
          </cell>
          <cell r="BP105" t="str">
            <v>IE4</v>
          </cell>
          <cell r="BQ105" t="str">
            <v>IP67</v>
          </cell>
          <cell r="CB105" t="str">
            <v>60 р.д.</v>
          </cell>
          <cell r="CC105">
            <v>3005065.2606080002</v>
          </cell>
        </row>
        <row r="106">
          <cell r="G106" t="str">
            <v>ЗИФ-00044924</v>
          </cell>
          <cell r="H106" t="str">
            <v>ЗИФ-СВЭ-БМЧ-СП-4,8/0,8-R</v>
          </cell>
          <cell r="I106" t="str">
            <v>ЗИФ-СВЭ-БМЧ-СП-4,8/0,8-R. Компрессорная станция</v>
          </cell>
          <cell r="J106" t="str">
            <v>Компрессор ЗИФ. Станция компрессорная электрическая безмасляная ЗИФ-СВЭ-БМЧ-СПЧ-4,8/0,8-R</v>
          </cell>
          <cell r="K106" t="str">
            <v>Компрессор ЗИФ 44 кВт, 4,8 м3/мин, 8 бар, безмасляный спиральный, с частотным регулированием. ЗИФ-СВЭ-БМЧ-СП-4,8/0,8-R</v>
          </cell>
          <cell r="L106">
            <v>4.8</v>
          </cell>
          <cell r="O106">
            <v>0</v>
          </cell>
          <cell r="P106">
            <v>8</v>
          </cell>
          <cell r="R106">
            <v>44</v>
          </cell>
          <cell r="X106" t="str">
            <v>+2...+40 °С</v>
          </cell>
          <cell r="Y106" t="str">
            <v>1400*900*1900</v>
          </cell>
          <cell r="Z106" t="str">
            <v>1400</v>
          </cell>
          <cell r="AA106" t="str">
            <v>900</v>
          </cell>
          <cell r="AB106" t="str">
            <v>1900</v>
          </cell>
          <cell r="AC106">
            <v>800</v>
          </cell>
          <cell r="AD106" t="str">
            <v>В помещении</v>
          </cell>
          <cell r="AE106" t="str">
            <v>2”</v>
          </cell>
          <cell r="AH106">
            <v>60</v>
          </cell>
          <cell r="AI106">
            <v>1000</v>
          </cell>
          <cell r="AJ106" t="str">
            <v>Воздушное</v>
          </cell>
          <cell r="AM106" t="str">
            <v>Воздух</v>
          </cell>
          <cell r="AN106">
            <v>0</v>
          </cell>
          <cell r="AR106" t="str">
            <v>+18 ℃ к t°C окр. среды</v>
          </cell>
          <cell r="AV106" t="str">
            <v>≤68</v>
          </cell>
          <cell r="AW106" t="str">
            <v>Контроллер</v>
          </cell>
          <cell r="AZ106" t="str">
            <v>На раме</v>
          </cell>
          <cell r="BA106" t="str">
            <v>Прямой</v>
          </cell>
          <cell r="BB106" t="str">
            <v>Электрический</v>
          </cell>
          <cell r="BC106" t="str">
            <v>Спиральный</v>
          </cell>
          <cell r="BD106" t="str">
            <v>Безмасляный</v>
          </cell>
          <cell r="BE106" t="str">
            <v>Синхронный на постоянных магнитах</v>
          </cell>
          <cell r="BF106" t="str">
            <v>Частотное (ЧРП)</v>
          </cell>
          <cell r="BG106" t="str">
            <v>Плавный пуск через ЧРП</v>
          </cell>
          <cell r="BI106">
            <v>3000</v>
          </cell>
          <cell r="BN106" t="str">
            <v>380 В, 50 Гц</v>
          </cell>
          <cell r="BO106" t="str">
            <v>F</v>
          </cell>
          <cell r="BP106" t="str">
            <v>IE4</v>
          </cell>
          <cell r="BQ106" t="str">
            <v>IP67</v>
          </cell>
          <cell r="CB106" t="str">
            <v>60 р.д.</v>
          </cell>
          <cell r="CC106">
            <v>3325926.1682879999</v>
          </cell>
        </row>
        <row r="107">
          <cell r="G107" t="str">
            <v>ЗИФ-00044925</v>
          </cell>
          <cell r="H107" t="str">
            <v>ЗИФ-СВЭ-БМЧ-СП-4/1,0-R</v>
          </cell>
          <cell r="I107" t="str">
            <v>ЗИФ-СВЭ-БМЧ-СП-4/1,0-R. Компрессорная станция</v>
          </cell>
          <cell r="J107" t="str">
            <v>Компрессор ЗИФ. Станция компрессорная электрическая безмасляная ЗИФ-СВЭ-БМЧ-СПЧ-4/1,0-R</v>
          </cell>
          <cell r="K107" t="str">
            <v>Компрессор ЗИФ 44 кВт, 4 м3/мин, 10 бар, безмасляный спиральный, с частотным регулированием. ЗИФ-СВЭ-БМЧ-СП-4/1,0-R</v>
          </cell>
          <cell r="L107">
            <v>4</v>
          </cell>
          <cell r="O107">
            <v>0</v>
          </cell>
          <cell r="P107">
            <v>10</v>
          </cell>
          <cell r="R107">
            <v>44</v>
          </cell>
          <cell r="X107" t="str">
            <v>+2...+40 °С</v>
          </cell>
          <cell r="Y107" t="str">
            <v>1400*900*1900</v>
          </cell>
          <cell r="Z107" t="str">
            <v>1400</v>
          </cell>
          <cell r="AA107" t="str">
            <v>900</v>
          </cell>
          <cell r="AB107" t="str">
            <v>1900</v>
          </cell>
          <cell r="AC107">
            <v>800</v>
          </cell>
          <cell r="AD107" t="str">
            <v>В помещении</v>
          </cell>
          <cell r="AE107" t="str">
            <v>2”</v>
          </cell>
          <cell r="AH107">
            <v>60</v>
          </cell>
          <cell r="AI107">
            <v>1000</v>
          </cell>
          <cell r="AJ107" t="str">
            <v>Воздушное</v>
          </cell>
          <cell r="AM107" t="str">
            <v>Воздух</v>
          </cell>
          <cell r="AN107">
            <v>0</v>
          </cell>
          <cell r="AR107" t="str">
            <v>+18 ℃ к t°C окр. среды</v>
          </cell>
          <cell r="AV107" t="str">
            <v>≤68</v>
          </cell>
          <cell r="AW107" t="str">
            <v>Контроллер</v>
          </cell>
          <cell r="AZ107" t="str">
            <v>На раме</v>
          </cell>
          <cell r="BA107" t="str">
            <v>Прямой</v>
          </cell>
          <cell r="BB107" t="str">
            <v>Электрический</v>
          </cell>
          <cell r="BC107" t="str">
            <v>Спиральный</v>
          </cell>
          <cell r="BD107" t="str">
            <v>Безмасляный</v>
          </cell>
          <cell r="BE107" t="str">
            <v>Синхронный на постоянных магнитах</v>
          </cell>
          <cell r="BF107" t="str">
            <v>Частотное (ЧРП)</v>
          </cell>
          <cell r="BG107" t="str">
            <v>Плавный пуск через ЧРП</v>
          </cell>
          <cell r="BI107">
            <v>3000</v>
          </cell>
          <cell r="BN107" t="str">
            <v>380 В, 50 Гц</v>
          </cell>
          <cell r="BO107" t="str">
            <v>F</v>
          </cell>
          <cell r="BP107" t="str">
            <v>IE4</v>
          </cell>
          <cell r="BQ107" t="str">
            <v>IP67</v>
          </cell>
          <cell r="CB107" t="str">
            <v>60 р.д.</v>
          </cell>
          <cell r="CC107">
            <v>3325926.1682879999</v>
          </cell>
        </row>
        <row r="108">
          <cell r="G108" t="str">
            <v>04.03. Безмасляные поршневые (3-4 кВт)</v>
          </cell>
        </row>
        <row r="109">
          <cell r="G109" t="str">
            <v>ЗИФ-00045710</v>
          </cell>
          <cell r="H109" t="str">
            <v>ЗИФ-СВЭ-БМ-П-0,312/0/0,8-Б</v>
          </cell>
          <cell r="I109" t="str">
            <v>ЗИФ-СВЭ-БМ-П-0,312/0/0,8-Б. Компрессорная станция</v>
          </cell>
          <cell r="J109" t="str">
            <v>Компрессор ЗИФ. Станция компрессорная электрическая безмасляная ЗИФ-СВЭ-БМ-П-0,312/0/0,8-Б</v>
          </cell>
          <cell r="K109" t="str">
            <v>Компрессор ЗИФ, поршневой, безмасляный 3 кВт, 0,312 м3/мин, 8 бар. ЗИФ-СВЭ-БМ-П-0,312/0/0,8-Б</v>
          </cell>
          <cell r="L109">
            <v>0.312</v>
          </cell>
          <cell r="O109">
            <v>0</v>
          </cell>
          <cell r="P109">
            <v>8</v>
          </cell>
          <cell r="R109">
            <v>3</v>
          </cell>
          <cell r="Y109" t="str">
            <v>620*410*360</v>
          </cell>
          <cell r="Z109" t="str">
            <v>620</v>
          </cell>
          <cell r="AA109" t="str">
            <v>410</v>
          </cell>
          <cell r="AB109" t="str">
            <v>360</v>
          </cell>
          <cell r="AM109" t="str">
            <v>Воздух</v>
          </cell>
          <cell r="AN109">
            <v>0</v>
          </cell>
          <cell r="BB109" t="str">
            <v>Электрический</v>
          </cell>
          <cell r="BC109" t="str">
            <v>Поршневой</v>
          </cell>
          <cell r="BD109" t="str">
            <v>Безмасляный</v>
          </cell>
          <cell r="BE109" t="str">
            <v>Асинхронный</v>
          </cell>
          <cell r="BF109" t="str">
            <v>Дросселирование на всасывании</v>
          </cell>
          <cell r="BG109" t="str">
            <v>Звезда-треугольник (Y-△)</v>
          </cell>
          <cell r="BN109" t="str">
            <v>380 В, 50 Гц</v>
          </cell>
          <cell r="CB109" t="str">
            <v>60 р.д.</v>
          </cell>
          <cell r="CC109">
            <v>78558.16387199999</v>
          </cell>
        </row>
        <row r="110">
          <cell r="G110" t="str">
            <v>ЗИФ-00045711</v>
          </cell>
          <cell r="H110" t="str">
            <v>ЗИФ-СВЭ-БМ-П-0,279/0/1,0-Б</v>
          </cell>
          <cell r="I110" t="str">
            <v>ЗИФ-СВЭ-БМ-П-0,279/0/1,0-Б. Компрессорная станция</v>
          </cell>
          <cell r="J110" t="str">
            <v>Компрессор ЗИФ. Станция компрессорная электрическая безмасляная ЗИФ-СВЭ-БМ-П-0,279/0/1,0-Б</v>
          </cell>
          <cell r="K110" t="str">
            <v>Компрессор ЗИФ, поршневой, безмасляный 3 кВт, 0,279 м3/мин, 10 бар. ЗИФ-СВЭ-БМ-П-0,279/0/1,0-Б</v>
          </cell>
          <cell r="L110">
            <v>0.27900000000000003</v>
          </cell>
          <cell r="O110">
            <v>0</v>
          </cell>
          <cell r="P110">
            <v>10</v>
          </cell>
          <cell r="R110">
            <v>3</v>
          </cell>
          <cell r="Y110" t="str">
            <v>620*410*360</v>
          </cell>
          <cell r="Z110" t="str">
            <v>620</v>
          </cell>
          <cell r="AA110" t="str">
            <v>410</v>
          </cell>
          <cell r="AB110" t="str">
            <v>360</v>
          </cell>
          <cell r="AM110" t="str">
            <v>Воздух</v>
          </cell>
          <cell r="AN110">
            <v>0</v>
          </cell>
          <cell r="BB110" t="str">
            <v>Электрический</v>
          </cell>
          <cell r="BC110" t="str">
            <v>Поршневой</v>
          </cell>
          <cell r="BD110" t="str">
            <v>Безмасляный</v>
          </cell>
          <cell r="BE110" t="str">
            <v>Асинхронный</v>
          </cell>
          <cell r="BF110" t="str">
            <v>Дросселирование на всасывании</v>
          </cell>
          <cell r="BG110" t="str">
            <v>Звезда-треугольник (Y-△)</v>
          </cell>
          <cell r="BN110" t="str">
            <v>380 В, 50 Гц</v>
          </cell>
          <cell r="CB110" t="str">
            <v>60 р.д.</v>
          </cell>
          <cell r="CC110">
            <v>78558.16387199999</v>
          </cell>
        </row>
        <row r="111">
          <cell r="G111" t="str">
            <v>ЗИФ-00045712</v>
          </cell>
          <cell r="H111" t="str">
            <v>ЗИФ-СВЭ-БМ-П-0,386/0/0,8-Б</v>
          </cell>
          <cell r="I111" t="str">
            <v>ЗИФ-СВЭ-БМ-П-0,386/0/0,8-Б. Компрессорная станция</v>
          </cell>
          <cell r="J111" t="str">
            <v>Компрессор ЗИФ. Станция компрессорная электрическая безмасляная ЗИФ-СВЭ-БМ-П-0,386/0/0,8-Б</v>
          </cell>
          <cell r="K111" t="str">
            <v>Компрессор ЗИФ, поршневой, безмасляный 4 кВт, 0,386 м3/мин, 8 бар. ЗИФ-СВЭ-БМ-П-0,386/0/0,8-Б</v>
          </cell>
          <cell r="L111">
            <v>0.38600000000000001</v>
          </cell>
          <cell r="O111">
            <v>0</v>
          </cell>
          <cell r="P111">
            <v>8</v>
          </cell>
          <cell r="R111">
            <v>4</v>
          </cell>
          <cell r="Y111" t="str">
            <v>650*410*360</v>
          </cell>
          <cell r="Z111" t="str">
            <v>650</v>
          </cell>
          <cell r="AA111" t="str">
            <v>410</v>
          </cell>
          <cell r="AB111" t="str">
            <v>360</v>
          </cell>
          <cell r="AM111" t="str">
            <v>Воздух</v>
          </cell>
          <cell r="AN111">
            <v>0</v>
          </cell>
          <cell r="BB111" t="str">
            <v>Электрический</v>
          </cell>
          <cell r="BC111" t="str">
            <v>Поршневой</v>
          </cell>
          <cell r="BD111" t="str">
            <v>Безмасляный</v>
          </cell>
          <cell r="BE111" t="str">
            <v>Асинхронный</v>
          </cell>
          <cell r="BF111" t="str">
            <v>Дросселирование на всасывании</v>
          </cell>
          <cell r="BG111" t="str">
            <v>Звезда-треугольник (Y-△)</v>
          </cell>
          <cell r="BN111" t="str">
            <v>380 В, 50 Гц</v>
          </cell>
          <cell r="CB111" t="str">
            <v>60 р.д.</v>
          </cell>
          <cell r="CC111">
            <v>83908.322591999997</v>
          </cell>
        </row>
        <row r="112">
          <cell r="G112" t="str">
            <v>ЗИФ-00045713</v>
          </cell>
          <cell r="H112" t="str">
            <v>ЗИФ-СВЭ-БМ-П-0,344/0/1,0-Б</v>
          </cell>
          <cell r="I112" t="str">
            <v>ЗИФ-СВЭ-БМ-П-0,344/0/1,0-Б. Компрессорная станция</v>
          </cell>
          <cell r="J112" t="str">
            <v>Компрессор ЗИФ. Станция компрессорная электрическая безмасляная ЗИФ-СВЭ-БМ-П-0,344/0/1,0-Б</v>
          </cell>
          <cell r="K112" t="str">
            <v>Компрессор ЗИФ, поршневой, безмасляный 4 кВт, 0,344 м3/мин, 10 бар. ЗИФ-СВЭ-БМ-П-0,344/0/1,0-Б</v>
          </cell>
          <cell r="L112">
            <v>0.34399999999999997</v>
          </cell>
          <cell r="O112">
            <v>0</v>
          </cell>
          <cell r="P112">
            <v>10</v>
          </cell>
          <cell r="R112">
            <v>4</v>
          </cell>
          <cell r="Y112" t="str">
            <v>650*410*360</v>
          </cell>
          <cell r="Z112" t="str">
            <v>650</v>
          </cell>
          <cell r="AA112" t="str">
            <v>410</v>
          </cell>
          <cell r="AB112" t="str">
            <v>360</v>
          </cell>
          <cell r="AM112" t="str">
            <v>Воздух</v>
          </cell>
          <cell r="AN112">
            <v>0</v>
          </cell>
          <cell r="BB112" t="str">
            <v>Электрический</v>
          </cell>
          <cell r="BC112" t="str">
            <v>Поршневой</v>
          </cell>
          <cell r="BD112" t="str">
            <v>Безмасляный</v>
          </cell>
          <cell r="BE112" t="str">
            <v>Асинхронный</v>
          </cell>
          <cell r="BF112" t="str">
            <v>Дросселирование на всасывании</v>
          </cell>
          <cell r="BG112" t="str">
            <v>Звезда-треугольник (Y-△)</v>
          </cell>
          <cell r="BN112" t="str">
            <v>380 В, 50 Гц</v>
          </cell>
          <cell r="CB112" t="str">
            <v>60 р.д.</v>
          </cell>
          <cell r="CC112">
            <v>83908.322591999997</v>
          </cell>
        </row>
        <row r="113">
          <cell r="G113" t="str">
            <v>ЗИФ-00045714</v>
          </cell>
          <cell r="H113" t="str">
            <v>ЗИФ-СВЭ-БМ-П-0,278/0/0,8-Б-Р100</v>
          </cell>
          <cell r="I113" t="str">
            <v>ЗИФ-СВЭ-БМ-П-0,278/0/0,8-Б-Р100. Компрессорная станция</v>
          </cell>
          <cell r="J113" t="str">
            <v>Компрессор ЗИФ. Станция компрессорная электрическая безмасляная ЗИФ-СВЭ-БМ-П-0,278/0/0,8-Б-Р100</v>
          </cell>
          <cell r="K113" t="str">
            <v>Компрессор ЗИФ поршневой, безмасляный, на ресивере 3 кВт, 0,278 м3/мин, 8 бар. ЗИФ-СВЭ-БМ-П-0,278/0/0,8-Б-Р100</v>
          </cell>
          <cell r="L113">
            <v>0.27800000000000002</v>
          </cell>
          <cell r="O113">
            <v>0</v>
          </cell>
          <cell r="P113">
            <v>8</v>
          </cell>
          <cell r="R113">
            <v>3</v>
          </cell>
          <cell r="Y113" t="str">
            <v>1050*410*890</v>
          </cell>
          <cell r="Z113" t="str">
            <v>1050</v>
          </cell>
          <cell r="AA113" t="str">
            <v>410</v>
          </cell>
          <cell r="AB113" t="str">
            <v>890</v>
          </cell>
          <cell r="AM113" t="str">
            <v>Воздух</v>
          </cell>
          <cell r="AN113">
            <v>0</v>
          </cell>
          <cell r="AZ113" t="str">
            <v>На ресивере</v>
          </cell>
          <cell r="BB113" t="str">
            <v>Электрический</v>
          </cell>
          <cell r="BC113" t="str">
            <v>Поршневой</v>
          </cell>
          <cell r="BD113" t="str">
            <v>Безмасляный</v>
          </cell>
          <cell r="BE113" t="str">
            <v>Асинхронный</v>
          </cell>
          <cell r="BF113" t="str">
            <v>Дросселирование на всасывании</v>
          </cell>
          <cell r="BG113" t="str">
            <v>Звезда-треугольник (Y-△)</v>
          </cell>
          <cell r="BN113" t="str">
            <v>380 В, 50 Гц</v>
          </cell>
          <cell r="BY113">
            <v>100</v>
          </cell>
          <cell r="CB113" t="str">
            <v>60 р.д.</v>
          </cell>
          <cell r="CC113">
            <v>109395.884272</v>
          </cell>
        </row>
        <row r="114">
          <cell r="G114" t="str">
            <v>ЗИФ-00045715</v>
          </cell>
          <cell r="H114" t="str">
            <v>ЗИФ-СВЭ-БМ-П-0,248/0/1,0-Б-Р100</v>
          </cell>
          <cell r="I114" t="str">
            <v>ЗИФ-СВЭ-БМ-П-0,248/0/1,0-Б-Р100. Компрессорная станция</v>
          </cell>
          <cell r="J114" t="str">
            <v>Компрессор ЗИФ. Станция компрессорная электрическая безмасляная ЗИФ-СВЭ-БМ-П-0,248/0/1,0-Б-Р100</v>
          </cell>
          <cell r="K114" t="str">
            <v>Компрессор ЗИФ поршневой, безмасляный, на ресивере 3 кВт, 0,248 м3/мин, 10 бар. ЗИФ-СВЭ-БМ-П-0,248/0/1,0-Б-Р100</v>
          </cell>
          <cell r="L114">
            <v>0.248</v>
          </cell>
          <cell r="O114">
            <v>0</v>
          </cell>
          <cell r="P114">
            <v>10</v>
          </cell>
          <cell r="R114">
            <v>3</v>
          </cell>
          <cell r="Y114" t="str">
            <v>1050*410*890</v>
          </cell>
          <cell r="Z114" t="str">
            <v>1050</v>
          </cell>
          <cell r="AA114" t="str">
            <v>410</v>
          </cell>
          <cell r="AB114" t="str">
            <v>890</v>
          </cell>
          <cell r="AM114" t="str">
            <v>Воздух</v>
          </cell>
          <cell r="AN114">
            <v>0</v>
          </cell>
          <cell r="AZ114" t="str">
            <v>На ресивере</v>
          </cell>
          <cell r="BB114" t="str">
            <v>Электрический</v>
          </cell>
          <cell r="BC114" t="str">
            <v>Поршневой</v>
          </cell>
          <cell r="BD114" t="str">
            <v>Безмасляный</v>
          </cell>
          <cell r="BE114" t="str">
            <v>Асинхронный</v>
          </cell>
          <cell r="BF114" t="str">
            <v>Дросселирование на всасывании</v>
          </cell>
          <cell r="BG114" t="str">
            <v>Звезда-треугольник (Y-△)</v>
          </cell>
          <cell r="BN114" t="str">
            <v>380 В, 50 Гц</v>
          </cell>
          <cell r="BY114">
            <v>100</v>
          </cell>
          <cell r="CB114" t="str">
            <v>60 р.д.</v>
          </cell>
          <cell r="CC114">
            <v>109395.884272</v>
          </cell>
        </row>
        <row r="115">
          <cell r="G115" t="str">
            <v>ЗИФ-00045716</v>
          </cell>
          <cell r="H115" t="str">
            <v>ЗИФ-СВЭ-БМ-П-0,324/0/0,8-Б-Р100</v>
          </cell>
          <cell r="I115" t="str">
            <v>ЗИФ-СВЭ-БМ-П-0,324/0/0,8-Б-Р100. Компрессорная станция</v>
          </cell>
          <cell r="J115" t="str">
            <v>Компрессор ЗИФ. Станция компрессорная электрическая безмасляная ЗИФ-СВЭ-БМ-П-0,324/0/0,8-Б-Р100</v>
          </cell>
          <cell r="K115" t="str">
            <v>Компрессор ЗИФ поршневой, безмасляный, на ресивере 4 кВт, 0,324 м3/мин, 8 бар. ЗИФ-СВЭ-БМ-П-0,324/0/0,8-Б-Р100</v>
          </cell>
          <cell r="L115">
            <v>0.32400000000000001</v>
          </cell>
          <cell r="O115">
            <v>0</v>
          </cell>
          <cell r="P115">
            <v>8</v>
          </cell>
          <cell r="R115">
            <v>4</v>
          </cell>
          <cell r="Y115" t="str">
            <v>1050*410*890</v>
          </cell>
          <cell r="Z115" t="str">
            <v>1050</v>
          </cell>
          <cell r="AA115" t="str">
            <v>410</v>
          </cell>
          <cell r="AB115" t="str">
            <v>890</v>
          </cell>
          <cell r="AM115" t="str">
            <v>Воздух</v>
          </cell>
          <cell r="AN115">
            <v>0</v>
          </cell>
          <cell r="AZ115" t="str">
            <v>На ресивере</v>
          </cell>
          <cell r="BB115" t="str">
            <v>Электрический</v>
          </cell>
          <cell r="BC115" t="str">
            <v>Поршневой</v>
          </cell>
          <cell r="BD115" t="str">
            <v>Безмасляный</v>
          </cell>
          <cell r="BE115" t="str">
            <v>Асинхронный</v>
          </cell>
          <cell r="BF115" t="str">
            <v>Дросселирование на всасывании</v>
          </cell>
          <cell r="BG115" t="str">
            <v>Звезда-треугольник (Y-△)</v>
          </cell>
          <cell r="BN115" t="str">
            <v>380 В, 50 Гц</v>
          </cell>
          <cell r="BY115">
            <v>100</v>
          </cell>
          <cell r="CB115" t="str">
            <v>60 р.д.</v>
          </cell>
          <cell r="CC115">
            <v>114463.67350399999</v>
          </cell>
        </row>
        <row r="116">
          <cell r="G116" t="str">
            <v>ЗИФ-00045717</v>
          </cell>
          <cell r="H116" t="str">
            <v>ЗИФ-СВЭ-БМ-П-0,289/0/1,0-Б-Р100</v>
          </cell>
          <cell r="I116" t="str">
            <v>ЗИФ-СВЭ-БМ-П-0,289/0/1,0-Б-Р100. Компрессорная станция</v>
          </cell>
          <cell r="J116" t="str">
            <v>Компрессор ЗИФ. Станция компрессорная электрическая безмасляная ЗИФ-СВЭ-БМ-П-0,289/0/1,0-Б-Р100</v>
          </cell>
          <cell r="K116" t="str">
            <v>Компрессор ЗИФ поршневой, безмасляный, на ресивере 4 кВт, 0,289 м3/мин, 10 бар. ЗИФ-СВЭ-БМ-П-0,289/0/1,0-Б-Р100</v>
          </cell>
          <cell r="L116">
            <v>0.28899999999999998</v>
          </cell>
          <cell r="O116">
            <v>0</v>
          </cell>
          <cell r="P116">
            <v>10</v>
          </cell>
          <cell r="R116">
            <v>4</v>
          </cell>
          <cell r="Y116" t="str">
            <v>1050*410*890</v>
          </cell>
          <cell r="Z116" t="str">
            <v>1050</v>
          </cell>
          <cell r="AA116" t="str">
            <v>410</v>
          </cell>
          <cell r="AB116" t="str">
            <v>890</v>
          </cell>
          <cell r="AM116" t="str">
            <v>Воздух</v>
          </cell>
          <cell r="AN116">
            <v>0</v>
          </cell>
          <cell r="AZ116" t="str">
            <v>На ресивере</v>
          </cell>
          <cell r="BB116" t="str">
            <v>Электрический</v>
          </cell>
          <cell r="BC116" t="str">
            <v>Поршневой</v>
          </cell>
          <cell r="BD116" t="str">
            <v>Безмасляный</v>
          </cell>
          <cell r="BE116" t="str">
            <v>Асинхронный</v>
          </cell>
          <cell r="BF116" t="str">
            <v>Дросселирование на всасывании</v>
          </cell>
          <cell r="BG116" t="str">
            <v>Звезда-треугольник (Y-△)</v>
          </cell>
          <cell r="BN116" t="str">
            <v>380 В, 50 Гц</v>
          </cell>
          <cell r="BY116">
            <v>100</v>
          </cell>
          <cell r="CB116" t="str">
            <v>60 р.д.</v>
          </cell>
          <cell r="CC116">
            <v>114463.67350399999</v>
          </cell>
        </row>
        <row r="117">
          <cell r="G117" t="str">
            <v>ЗИФ-00045718</v>
          </cell>
          <cell r="H117" t="str">
            <v>ЗИФ-СВЭ-БМ-П-0,312/0/0,8-Б-Р100</v>
          </cell>
          <cell r="I117" t="str">
            <v>ЗИФ-СВЭ-БМ-П-0,312/0/0,8-Б-Р100. Компрессорная станция</v>
          </cell>
          <cell r="J117" t="str">
            <v>Компрессор ЗИФ. Станция компрессорная электрическая безмасляная ЗИФ-СВЭ-БМ-П-0,312/0/0,8-Б-Р100</v>
          </cell>
          <cell r="K117" t="str">
            <v>Компрессор ЗИФ поршневой, безмасляный, на ресивере 3 кВт, 0,312 м3/мин, 8 бар. ЗИФ-СВЭ-БМ-П-0,312/0/0,8-Б-Р100</v>
          </cell>
          <cell r="L117">
            <v>0.312</v>
          </cell>
          <cell r="O117">
            <v>0</v>
          </cell>
          <cell r="P117">
            <v>8</v>
          </cell>
          <cell r="R117">
            <v>3</v>
          </cell>
          <cell r="Y117" t="str">
            <v>1050*410*850</v>
          </cell>
          <cell r="Z117" t="str">
            <v>1050</v>
          </cell>
          <cell r="AA117" t="str">
            <v>410</v>
          </cell>
          <cell r="AB117" t="str">
            <v>850</v>
          </cell>
          <cell r="AM117" t="str">
            <v>Воздух</v>
          </cell>
          <cell r="AN117">
            <v>0</v>
          </cell>
          <cell r="AZ117" t="str">
            <v>На ресивере</v>
          </cell>
          <cell r="BB117" t="str">
            <v>Электрический</v>
          </cell>
          <cell r="BC117" t="str">
            <v>Поршневой</v>
          </cell>
          <cell r="BD117" t="str">
            <v>Безмасляный</v>
          </cell>
          <cell r="BE117" t="str">
            <v>Асинхронный</v>
          </cell>
          <cell r="BF117" t="str">
            <v>Дросселирование на всасывании</v>
          </cell>
          <cell r="BG117" t="str">
            <v>Звезда-треугольник (Y-△)</v>
          </cell>
          <cell r="BN117" t="str">
            <v>380 В, 50 Гц</v>
          </cell>
          <cell r="BY117">
            <v>100</v>
          </cell>
          <cell r="CB117" t="str">
            <v>60 р.д.</v>
          </cell>
          <cell r="CC117">
            <v>117881.830464</v>
          </cell>
        </row>
        <row r="118">
          <cell r="G118" t="str">
            <v>ЗИФ-00045719</v>
          </cell>
          <cell r="H118" t="str">
            <v>ЗИФ-СВЭ-БМ-П-0,334/0/1,0-Б-Р100</v>
          </cell>
          <cell r="I118" t="str">
            <v>ЗИФ-СВЭ-БМ-П-0,334/0/1,0-Б-Р100. Компрессорная станция</v>
          </cell>
          <cell r="J118" t="str">
            <v>Компрессор ЗИФ. Станция компрессорная электрическая безмасляная ЗИФ-СВЭ-БМ-П-0,334/0/1,0-Б-Р100</v>
          </cell>
          <cell r="K118" t="str">
            <v>Компрессор ЗИФ поршневой, безмасляный, на ресивере 3 кВт, 0,334 м3/мин, 10 бар. ЗИФ-СВЭ-БМ-П-0,334/0/1,0-Б-Р100</v>
          </cell>
          <cell r="L118">
            <v>0.33400000000000002</v>
          </cell>
          <cell r="O118">
            <v>0</v>
          </cell>
          <cell r="P118">
            <v>10</v>
          </cell>
          <cell r="R118">
            <v>3</v>
          </cell>
          <cell r="Y118" t="str">
            <v>1050*410*850</v>
          </cell>
          <cell r="Z118" t="str">
            <v>1050</v>
          </cell>
          <cell r="AA118" t="str">
            <v>410</v>
          </cell>
          <cell r="AB118" t="str">
            <v>850</v>
          </cell>
          <cell r="AM118" t="str">
            <v>Воздух</v>
          </cell>
          <cell r="AN118">
            <v>0</v>
          </cell>
          <cell r="AZ118" t="str">
            <v>На ресивере</v>
          </cell>
          <cell r="BB118" t="str">
            <v>Электрический</v>
          </cell>
          <cell r="BC118" t="str">
            <v>Поршневой</v>
          </cell>
          <cell r="BD118" t="str">
            <v>Безмасляный</v>
          </cell>
          <cell r="BE118" t="str">
            <v>Асинхронный</v>
          </cell>
          <cell r="BF118" t="str">
            <v>Дросселирование на всасывании</v>
          </cell>
          <cell r="BG118" t="str">
            <v>Звезда-треугольник (Y-△)</v>
          </cell>
          <cell r="BN118" t="str">
            <v>380 В, 50 Гц</v>
          </cell>
          <cell r="BY118">
            <v>100</v>
          </cell>
          <cell r="CB118" t="str">
            <v>60 р.д.</v>
          </cell>
          <cell r="CC118">
            <v>117881.830464</v>
          </cell>
        </row>
        <row r="119">
          <cell r="G119" t="str">
            <v>ЗИФ-00045720</v>
          </cell>
          <cell r="H119" t="str">
            <v>ЗИФ-СВЭ-БМ-П-0,386/0/0,8-Б-Р100</v>
          </cell>
          <cell r="I119" t="str">
            <v>ЗИФ-СВЭ-БМ-П-0,386/0/0,8-Б-Р100. Компрессорная станция</v>
          </cell>
          <cell r="J119" t="str">
            <v>Компрессор ЗИФ. Станция компрессорная электрическая безмасляная ЗИФ-СВЭ-БМ-П-0,386/0/0,8-Б-Р100</v>
          </cell>
          <cell r="K119" t="str">
            <v>Компрессор ЗИФ поршневой, безмасляный, на ресивере 4 кВт, 0,386 м3/мин, 8 бар. ЗИФ-СВЭ-БМ-П-0,386/0/0,8-Б-Р100</v>
          </cell>
          <cell r="L119">
            <v>0.38600000000000001</v>
          </cell>
          <cell r="O119">
            <v>0</v>
          </cell>
          <cell r="P119">
            <v>8</v>
          </cell>
          <cell r="R119">
            <v>4</v>
          </cell>
          <cell r="Y119" t="str">
            <v>1050*410*850</v>
          </cell>
          <cell r="Z119" t="str">
            <v>1050</v>
          </cell>
          <cell r="AA119" t="str">
            <v>410</v>
          </cell>
          <cell r="AB119" t="str">
            <v>850</v>
          </cell>
          <cell r="AM119" t="str">
            <v>Воздух</v>
          </cell>
          <cell r="AN119">
            <v>0</v>
          </cell>
          <cell r="AZ119" t="str">
            <v>На ресивере</v>
          </cell>
          <cell r="BB119" t="str">
            <v>Электрический</v>
          </cell>
          <cell r="BC119" t="str">
            <v>Поршневой</v>
          </cell>
          <cell r="BD119" t="str">
            <v>Безмасляный</v>
          </cell>
          <cell r="BE119" t="str">
            <v>Асинхронный</v>
          </cell>
          <cell r="BF119" t="str">
            <v>Дросселирование на всасывании</v>
          </cell>
          <cell r="BG119" t="str">
            <v>Звезда-треугольник (Y-△)</v>
          </cell>
          <cell r="BN119" t="str">
            <v>380 В, 50 Гц</v>
          </cell>
          <cell r="BY119">
            <v>100</v>
          </cell>
          <cell r="CB119" t="str">
            <v>60 р.д.</v>
          </cell>
          <cell r="CC119">
            <v>122964.481248</v>
          </cell>
        </row>
        <row r="120">
          <cell r="G120" t="str">
            <v>ЗИФ-00045721</v>
          </cell>
          <cell r="H120" t="str">
            <v>ЗИФ-СВЭ-БМ-П-0,413/0,1/1,0-Б-Р100</v>
          </cell>
          <cell r="I120" t="str">
            <v>ЗИФ-СВЭ-БМ-П-0,413/0/1,0-Б-Р100. Компрессорная станция</v>
          </cell>
          <cell r="J120" t="str">
            <v>Компрессор ЗИФ. Станция компрессорная электрическая безмасляная ЗИФ-СВЭ-БМ-П-0,413/0,1/1,0-Б-Р100</v>
          </cell>
          <cell r="K120" t="str">
            <v>Компрессор ЗИФ поршневой, безмасляный, на ресивере 4 кВт, 0,413 м3/мин, 10 бар. ЗИФ-СВЭ-БМ-П-0,413/0,1/1,0-Б-Р100</v>
          </cell>
          <cell r="L120">
            <v>0.41299999999999998</v>
          </cell>
          <cell r="O120">
            <v>0</v>
          </cell>
          <cell r="P120">
            <v>10</v>
          </cell>
          <cell r="R120">
            <v>4</v>
          </cell>
          <cell r="Y120" t="str">
            <v>1050*410*850</v>
          </cell>
          <cell r="Z120" t="str">
            <v>1050</v>
          </cell>
          <cell r="AA120" t="str">
            <v>410</v>
          </cell>
          <cell r="AB120" t="str">
            <v>850</v>
          </cell>
          <cell r="AM120" t="str">
            <v>Воздух</v>
          </cell>
          <cell r="AN120">
            <v>0</v>
          </cell>
          <cell r="AZ120" t="str">
            <v>На ресивере</v>
          </cell>
          <cell r="BB120" t="str">
            <v>Электрический</v>
          </cell>
          <cell r="BC120" t="str">
            <v>Поршневой</v>
          </cell>
          <cell r="BD120" t="str">
            <v>Безмасляный</v>
          </cell>
          <cell r="BE120" t="str">
            <v>Асинхронный</v>
          </cell>
          <cell r="BF120" t="str">
            <v>Дросселирование на всасывании</v>
          </cell>
          <cell r="BG120" t="str">
            <v>Звезда-треугольник (Y-△)</v>
          </cell>
          <cell r="BN120" t="str">
            <v>380 В, 50 Гц</v>
          </cell>
          <cell r="BY120">
            <v>100</v>
          </cell>
          <cell r="CB120" t="str">
            <v>60 р.д.</v>
          </cell>
          <cell r="CC120">
            <v>122964.481248</v>
          </cell>
        </row>
        <row r="121">
          <cell r="G121" t="str">
            <v>04.04. Безмасляные поршневые бустеры (4-15 кВт)</v>
          </cell>
        </row>
        <row r="122">
          <cell r="G122" t="str">
            <v>ЗИФ-00044869</v>
          </cell>
          <cell r="H122" t="str">
            <v>ЗИФ-СВЭ-БМ-П-0,5/0,6-1,8-R</v>
          </cell>
          <cell r="I122" t="str">
            <v>ЗИФ-СВЭ-БМ-П-0,5/0,6-1,8-R. Компрессорная станция</v>
          </cell>
          <cell r="J122" t="str">
            <v>Компрессор ЗИФ. Станция компрессорная электрическая безмасляная ЗИФ-СВЭ-БМ-П-0,5/0,6-1,8-R</v>
          </cell>
          <cell r="K122" t="str">
            <v>Компрессор ЗИФ 4 кВт, 0,5 м3/мин, 18 бар, безмасляный поршневой, дожимной (бустер). ЗИФ-СВЭ-БМ-П-0,5/0,6-1,8-R</v>
          </cell>
          <cell r="L122">
            <v>0.5</v>
          </cell>
          <cell r="O122">
            <v>6</v>
          </cell>
          <cell r="P122">
            <v>18</v>
          </cell>
          <cell r="R122">
            <v>4</v>
          </cell>
          <cell r="X122" t="str">
            <v>+2...+45 °С</v>
          </cell>
          <cell r="Y122" t="str">
            <v>1930*890*1350</v>
          </cell>
          <cell r="Z122" t="str">
            <v>1930</v>
          </cell>
          <cell r="AA122" t="str">
            <v>890</v>
          </cell>
          <cell r="AB122" t="str">
            <v>1350</v>
          </cell>
          <cell r="AC122">
            <v>600</v>
          </cell>
          <cell r="AD122" t="str">
            <v>В помещении</v>
          </cell>
          <cell r="AJ122" t="str">
            <v>Воздушное</v>
          </cell>
          <cell r="AK122" t="str">
            <v>Водяное охлаждение</v>
          </cell>
          <cell r="AM122" t="str">
            <v>Воздух/азот</v>
          </cell>
          <cell r="AN122">
            <v>0</v>
          </cell>
          <cell r="AW122" t="str">
            <v>Контроллер</v>
          </cell>
          <cell r="AZ122" t="str">
            <v>На раме</v>
          </cell>
          <cell r="BA122" t="str">
            <v>Ременной</v>
          </cell>
          <cell r="BB122" t="str">
            <v>Электрический</v>
          </cell>
          <cell r="BC122" t="str">
            <v>Поршневой</v>
          </cell>
          <cell r="BD122" t="str">
            <v>Безмасляный</v>
          </cell>
          <cell r="BE122" t="str">
            <v>Асинхронный</v>
          </cell>
          <cell r="BF122" t="str">
            <v>Дросселирование на всасывании</v>
          </cell>
          <cell r="BG122" t="str">
            <v>Звезда-треугольник (Y-△)</v>
          </cell>
          <cell r="BN122" t="str">
            <v>380 В, 50 Гц</v>
          </cell>
          <cell r="CB122" t="str">
            <v>60 р.д.</v>
          </cell>
          <cell r="CC122">
            <v>973297.9020319999</v>
          </cell>
        </row>
        <row r="123">
          <cell r="G123" t="str">
            <v>ЗИФ-00044871</v>
          </cell>
          <cell r="H123" t="str">
            <v>ЗИФ-СВЭ-БМ-П-1/0,6-1,8-R</v>
          </cell>
          <cell r="I123" t="str">
            <v>ЗИФ-СВЭ-БМ-П-1/0,6-1,8-R. Компрессорная станция</v>
          </cell>
          <cell r="J123" t="str">
            <v>Компрессор ЗИФ. Станция компрессорная электрическая безмасляная ЗИФ-СВЭ-БМ-П-1/0,6-1,8-R</v>
          </cell>
          <cell r="K123" t="str">
            <v>Компрессор ЗИФ 5,5 кВт, 1 м3/мин, 18 бар, безмасляный поршневой, дожимной (бустер). ЗИФ-СВЭ-БМ-П-1/0,6-1,8-R</v>
          </cell>
          <cell r="L123">
            <v>1</v>
          </cell>
          <cell r="O123">
            <v>6</v>
          </cell>
          <cell r="P123">
            <v>18</v>
          </cell>
          <cell r="R123">
            <v>5.5</v>
          </cell>
          <cell r="X123" t="str">
            <v>+2...+45 °С</v>
          </cell>
          <cell r="Y123" t="str">
            <v>1930*890*1350</v>
          </cell>
          <cell r="Z123" t="str">
            <v>1930</v>
          </cell>
          <cell r="AA123" t="str">
            <v>890</v>
          </cell>
          <cell r="AB123" t="str">
            <v>1350</v>
          </cell>
          <cell r="AC123">
            <v>600</v>
          </cell>
          <cell r="AD123" t="str">
            <v>В помещении</v>
          </cell>
          <cell r="AJ123" t="str">
            <v>Воздушное</v>
          </cell>
          <cell r="AK123" t="str">
            <v>Водяное охлаждение</v>
          </cell>
          <cell r="AM123" t="str">
            <v>Воздух/азот</v>
          </cell>
          <cell r="AN123">
            <v>0</v>
          </cell>
          <cell r="AW123" t="str">
            <v>Контроллер</v>
          </cell>
          <cell r="AZ123" t="str">
            <v>На раме</v>
          </cell>
          <cell r="BA123" t="str">
            <v>Ременной</v>
          </cell>
          <cell r="BB123" t="str">
            <v>Электрический</v>
          </cell>
          <cell r="BC123" t="str">
            <v>Поршневой</v>
          </cell>
          <cell r="BD123" t="str">
            <v>Безмасляный</v>
          </cell>
          <cell r="BE123" t="str">
            <v>Асинхронный</v>
          </cell>
          <cell r="BF123" t="str">
            <v>Дросселирование на всасывании</v>
          </cell>
          <cell r="BG123" t="str">
            <v>Звезда-треугольник (Y-△)</v>
          </cell>
          <cell r="BN123" t="str">
            <v>380 В, 50 Гц</v>
          </cell>
          <cell r="CB123" t="str">
            <v>60 р.д.</v>
          </cell>
          <cell r="CC123">
            <v>1023069.2396799999</v>
          </cell>
        </row>
        <row r="124">
          <cell r="G124" t="str">
            <v>ЗИФ-00044872</v>
          </cell>
          <cell r="H124" t="str">
            <v>ЗИФ-СВЭ-БМ-П-1,5/0,6-1,8-R</v>
          </cell>
          <cell r="I124" t="str">
            <v>ЗИФ-СВЭ-БМ-П-1,5/0,6-1,8-R. Компрессорная станция</v>
          </cell>
          <cell r="J124" t="str">
            <v>Компрессор ЗИФ. Станция компрессорная электрическая безмасляная ЗИФ-СВЭ-БМ-П-1,5/0,6-1,8-R</v>
          </cell>
          <cell r="K124" t="str">
            <v>Компрессор ЗИФ 7,5 кВт, 1,5 м3/мин, 18 бар, безмасляный поршневой, дожимной (бустер). ЗИФ-СВЭ-БМ-П-1,5/0,6-1,8-R</v>
          </cell>
          <cell r="L124">
            <v>1.5</v>
          </cell>
          <cell r="O124">
            <v>6</v>
          </cell>
          <cell r="P124">
            <v>18</v>
          </cell>
          <cell r="R124">
            <v>7.5</v>
          </cell>
          <cell r="X124" t="str">
            <v>+2...+45 °С</v>
          </cell>
          <cell r="Y124" t="str">
            <v>1930*890*1350</v>
          </cell>
          <cell r="Z124" t="str">
            <v>1930</v>
          </cell>
          <cell r="AA124" t="str">
            <v>890</v>
          </cell>
          <cell r="AB124" t="str">
            <v>1350</v>
          </cell>
          <cell r="AC124">
            <v>600</v>
          </cell>
          <cell r="AD124" t="str">
            <v>В помещении</v>
          </cell>
          <cell r="AJ124" t="str">
            <v>Воздушное</v>
          </cell>
          <cell r="AK124" t="str">
            <v>Водяное охлаждение</v>
          </cell>
          <cell r="AM124" t="str">
            <v>Воздух/азот</v>
          </cell>
          <cell r="AN124">
            <v>0</v>
          </cell>
          <cell r="AW124" t="str">
            <v>Контроллер</v>
          </cell>
          <cell r="AZ124" t="str">
            <v>На раме</v>
          </cell>
          <cell r="BA124" t="str">
            <v>Ременной</v>
          </cell>
          <cell r="BB124" t="str">
            <v>Электрический</v>
          </cell>
          <cell r="BC124" t="str">
            <v>Поршневой</v>
          </cell>
          <cell r="BD124" t="str">
            <v>Безмасляный</v>
          </cell>
          <cell r="BE124" t="str">
            <v>Асинхронный</v>
          </cell>
          <cell r="BF124" t="str">
            <v>Дросселирование на всасывании</v>
          </cell>
          <cell r="BG124" t="str">
            <v>Звезда-треугольник (Y-△)</v>
          </cell>
          <cell r="BN124" t="str">
            <v>380 В, 50 Гц</v>
          </cell>
          <cell r="CB124" t="str">
            <v>60 р.д.</v>
          </cell>
          <cell r="CC124">
            <v>1072795.9926719998</v>
          </cell>
        </row>
        <row r="125">
          <cell r="G125" t="str">
            <v>ЗИФ-00044873</v>
          </cell>
          <cell r="H125" t="str">
            <v>ЗИФ-СВЭ-БМ-П-1,8/0,6-1,8-R</v>
          </cell>
          <cell r="I125" t="str">
            <v>ЗИФ-СВЭ-БМ-П-1,8/0,6-1,8-R. Компрессорная станция</v>
          </cell>
          <cell r="J125" t="str">
            <v>Компрессор ЗИФ. Станция компрессорная электрическая безмасляная ЗИФ-СВЭ-БМ-П-1,8/0,6-1,8-R</v>
          </cell>
          <cell r="K125" t="str">
            <v>Компрессор ЗИФ 11 кВт, 1,8 м3/мин, 18 бар, безмасляный поршневой, дожимной (бустер). ЗИФ-СВЭ-БМ-П-1,8/0,6-1,8-R</v>
          </cell>
          <cell r="L125">
            <v>1.8333333333333333</v>
          </cell>
          <cell r="O125">
            <v>6</v>
          </cell>
          <cell r="P125">
            <v>18</v>
          </cell>
          <cell r="R125">
            <v>11</v>
          </cell>
          <cell r="X125" t="str">
            <v>+2...+45 °С</v>
          </cell>
          <cell r="Y125" t="str">
            <v>1930*890*1350</v>
          </cell>
          <cell r="Z125" t="str">
            <v>1930</v>
          </cell>
          <cell r="AA125" t="str">
            <v>890</v>
          </cell>
          <cell r="AB125" t="str">
            <v>1350</v>
          </cell>
          <cell r="AC125">
            <v>600</v>
          </cell>
          <cell r="AD125" t="str">
            <v>В помещении</v>
          </cell>
          <cell r="AJ125" t="str">
            <v>Воздушное</v>
          </cell>
          <cell r="AK125" t="str">
            <v>Водяное охлаждение</v>
          </cell>
          <cell r="AM125" t="str">
            <v>Воздух/азот</v>
          </cell>
          <cell r="AN125">
            <v>0</v>
          </cell>
          <cell r="AW125" t="str">
            <v>Контроллер</v>
          </cell>
          <cell r="AZ125" t="str">
            <v>На раме</v>
          </cell>
          <cell r="BA125" t="str">
            <v>Ременной</v>
          </cell>
          <cell r="BB125" t="str">
            <v>Электрический</v>
          </cell>
          <cell r="BC125" t="str">
            <v>Поршневой</v>
          </cell>
          <cell r="BD125" t="str">
            <v>Безмасляный</v>
          </cell>
          <cell r="BE125" t="str">
            <v>Асинхронный</v>
          </cell>
          <cell r="BF125" t="str">
            <v>Дросселирование на всасывании</v>
          </cell>
          <cell r="BG125" t="str">
            <v>Звезда-треугольник (Y-△)</v>
          </cell>
          <cell r="BN125" t="str">
            <v>380 В, 50 Гц</v>
          </cell>
          <cell r="CB125" t="str">
            <v>60 р.д.</v>
          </cell>
          <cell r="CC125">
            <v>1122537.6072159999</v>
          </cell>
        </row>
        <row r="126">
          <cell r="G126" t="str">
            <v>ЗИФ-00044874</v>
          </cell>
          <cell r="H126" t="str">
            <v>ЗИФ-СВЭ-БМ-П-2,5/0,6-1,6-R</v>
          </cell>
          <cell r="I126" t="str">
            <v>ЗИФ-СВЭ-БМ-П-2,5/0,6-1,6-R. Компрессорная станция</v>
          </cell>
          <cell r="J126" t="str">
            <v>Компрессор ЗИФ. Станция компрессорная электрическая безмасляная ЗИФ-СВЭ-БМ-П-2,5/0,6-1,6-R</v>
          </cell>
          <cell r="K126" t="str">
            <v>Компрессор ЗИФ 11 кВт, 2,5 м3/мин, 16 бар, безмасляный поршневой, дожимной (бустер). ЗИФ-СВЭ-БМ-П-2,5/0,6-1,6-R</v>
          </cell>
          <cell r="L126">
            <v>2.5</v>
          </cell>
          <cell r="O126">
            <v>6</v>
          </cell>
          <cell r="P126">
            <v>16</v>
          </cell>
          <cell r="R126">
            <v>11</v>
          </cell>
          <cell r="X126" t="str">
            <v>+2...+45 °С</v>
          </cell>
          <cell r="Y126" t="str">
            <v>1930*890*1350</v>
          </cell>
          <cell r="Z126" t="str">
            <v>1930</v>
          </cell>
          <cell r="AA126" t="str">
            <v>890</v>
          </cell>
          <cell r="AB126" t="str">
            <v>1350</v>
          </cell>
          <cell r="AC126">
            <v>600</v>
          </cell>
          <cell r="AD126" t="str">
            <v>В помещении</v>
          </cell>
          <cell r="AJ126" t="str">
            <v>Воздушное</v>
          </cell>
          <cell r="AK126" t="str">
            <v>Водяное охлаждение</v>
          </cell>
          <cell r="AM126" t="str">
            <v>Воздух/азот</v>
          </cell>
          <cell r="AN126">
            <v>0</v>
          </cell>
          <cell r="AW126" t="str">
            <v>Контроллер</v>
          </cell>
          <cell r="AZ126" t="str">
            <v>На раме</v>
          </cell>
          <cell r="BA126" t="str">
            <v>Ременной</v>
          </cell>
          <cell r="BB126" t="str">
            <v>Электрический</v>
          </cell>
          <cell r="BC126" t="str">
            <v>Поршневой</v>
          </cell>
          <cell r="BD126" t="str">
            <v>Безмасляный</v>
          </cell>
          <cell r="BE126" t="str">
            <v>Асинхронный</v>
          </cell>
          <cell r="BF126" t="str">
            <v>Дросселирование на всасывании</v>
          </cell>
          <cell r="BG126" t="str">
            <v>Звезда-треугольник (Y-△)</v>
          </cell>
          <cell r="BN126" t="str">
            <v>380 В, 50 Гц</v>
          </cell>
          <cell r="CB126" t="str">
            <v>60 р.д.</v>
          </cell>
          <cell r="CC126">
            <v>1222050.559408</v>
          </cell>
        </row>
        <row r="127">
          <cell r="G127" t="str">
            <v>ЗИФ-00044875</v>
          </cell>
          <cell r="H127" t="str">
            <v>ЗИФ-СВЭ-БМ-П-3,3/0,6-1,6-R</v>
          </cell>
          <cell r="I127" t="str">
            <v>ЗИФ-СВЭ-БМ-П-3,3/0,6-1,6-R. Компрессорная станция</v>
          </cell>
          <cell r="J127" t="str">
            <v>Компрессор ЗИФ. Станция компрессорная электрическая безмасляная ЗИФ-СВЭ-БМ-П-3,3/0,6-1,6-R</v>
          </cell>
          <cell r="K127" t="str">
            <v>Компрессор ЗИФ 15 кВт, 3,3 м3/мин, 16 бар, безмасляный поршневой, дожимной (бустер). ЗИФ-СВЭ-БМ-П-3,3/0,6-1,6-R</v>
          </cell>
          <cell r="L127">
            <v>3.3333333333333335</v>
          </cell>
          <cell r="O127">
            <v>6</v>
          </cell>
          <cell r="P127">
            <v>16</v>
          </cell>
          <cell r="R127">
            <v>15</v>
          </cell>
          <cell r="X127" t="str">
            <v>+2...+45 °С</v>
          </cell>
          <cell r="Y127" t="str">
            <v>1930*890*1350</v>
          </cell>
          <cell r="Z127" t="str">
            <v>1930</v>
          </cell>
          <cell r="AA127" t="str">
            <v>890</v>
          </cell>
          <cell r="AB127" t="str">
            <v>1350</v>
          </cell>
          <cell r="AC127">
            <v>600</v>
          </cell>
          <cell r="AD127" t="str">
            <v>В помещении</v>
          </cell>
          <cell r="AJ127" t="str">
            <v>Воздушное</v>
          </cell>
          <cell r="AK127" t="str">
            <v>Водяное охлаждение</v>
          </cell>
          <cell r="AM127" t="str">
            <v>Воздух/азот</v>
          </cell>
          <cell r="AN127">
            <v>0</v>
          </cell>
          <cell r="AW127" t="str">
            <v>Контроллер</v>
          </cell>
          <cell r="AZ127" t="str">
            <v>На раме</v>
          </cell>
          <cell r="BA127" t="str">
            <v>Ременной</v>
          </cell>
          <cell r="BB127" t="str">
            <v>Электрический</v>
          </cell>
          <cell r="BC127" t="str">
            <v>Поршневой</v>
          </cell>
          <cell r="BD127" t="str">
            <v>Безмасляный</v>
          </cell>
          <cell r="BE127" t="str">
            <v>Асинхронный</v>
          </cell>
          <cell r="BF127" t="str">
            <v>Дросселирование на всасывании</v>
          </cell>
          <cell r="BG127" t="str">
            <v>Звезда-треугольник (Y-△)</v>
          </cell>
          <cell r="BN127" t="str">
            <v>380 В, 50 Гц</v>
          </cell>
          <cell r="CB127" t="str">
            <v>60 р.д.</v>
          </cell>
          <cell r="CC127">
            <v>1296670.4119999998</v>
          </cell>
        </row>
        <row r="128">
          <cell r="G128" t="str">
            <v>ЗИФ-00044876</v>
          </cell>
          <cell r="H128" t="str">
            <v>ЗИФ-СВЭ-БМ-П-2,5/0,6-1,8-R</v>
          </cell>
          <cell r="I128" t="str">
            <v>ЗИФ-СВЭ-БМ-П-2,5/0,6-1,8-R. Компрессорная станция</v>
          </cell>
          <cell r="J128" t="str">
            <v>Компрессор ЗИФ. Станция компрессорная электрическая безмасляная ЗИФ-СВЭ-БМ-П-2,5/0,6-1,8-R</v>
          </cell>
          <cell r="K128" t="str">
            <v>Компрессор ЗИФ 11 кВт, 2,5 м3/мин, 18 бар, безмасляный поршневой, дожимной (бустер). ЗИФ-СВЭ-БМ-П-2,5/0,6-1,8-R</v>
          </cell>
          <cell r="L128">
            <v>2.5</v>
          </cell>
          <cell r="O128">
            <v>6</v>
          </cell>
          <cell r="P128">
            <v>18</v>
          </cell>
          <cell r="R128">
            <v>11</v>
          </cell>
          <cell r="X128" t="str">
            <v>+2...+45 °С</v>
          </cell>
          <cell r="Y128" t="str">
            <v>1930*890*1350</v>
          </cell>
          <cell r="Z128" t="str">
            <v>1930</v>
          </cell>
          <cell r="AA128" t="str">
            <v>890</v>
          </cell>
          <cell r="AB128" t="str">
            <v>1350</v>
          </cell>
          <cell r="AC128">
            <v>600</v>
          </cell>
          <cell r="AD128" t="str">
            <v>В помещении</v>
          </cell>
          <cell r="AJ128" t="str">
            <v>Воздушное</v>
          </cell>
          <cell r="AK128" t="str">
            <v>Водяное охлаждение</v>
          </cell>
          <cell r="AM128" t="str">
            <v>Воздух/азот</v>
          </cell>
          <cell r="AN128">
            <v>0</v>
          </cell>
          <cell r="AW128" t="str">
            <v>Контроллер</v>
          </cell>
          <cell r="AZ128" t="str">
            <v>На раме</v>
          </cell>
          <cell r="BA128" t="str">
            <v>Ременной</v>
          </cell>
          <cell r="BB128" t="str">
            <v>Электрический</v>
          </cell>
          <cell r="BC128" t="str">
            <v>Поршневой</v>
          </cell>
          <cell r="BD128" t="str">
            <v>Безмасляный</v>
          </cell>
          <cell r="BE128" t="str">
            <v>Асинхронный</v>
          </cell>
          <cell r="BF128" t="str">
            <v>Дросселирование на всасывании</v>
          </cell>
          <cell r="BG128" t="str">
            <v>Звезда-треугольник (Y-△)</v>
          </cell>
          <cell r="BN128" t="str">
            <v>380 В, 50 Гц</v>
          </cell>
          <cell r="CB128" t="str">
            <v>60 р.д.</v>
          </cell>
          <cell r="CC128">
            <v>1520559.6928799998</v>
          </cell>
        </row>
        <row r="129">
          <cell r="G129" t="str">
            <v>ЗИФ-00044877</v>
          </cell>
          <cell r="H129" t="str">
            <v>ЗИФ-СВЭ-БМ-П-3,3/0,6-1,8-R</v>
          </cell>
          <cell r="I129" t="str">
            <v>ЗИФ-СВЭ-БМ-П-3,3/0,6-1,8-R. Компрессорная станция</v>
          </cell>
          <cell r="J129" t="str">
            <v>Компрессор ЗИФ. Станция компрессорная электрическая безмасляная ЗИФ-СВЭ-БМ-П-3,3/0,6-1,8-R</v>
          </cell>
          <cell r="K129" t="str">
            <v>Компрессор ЗИФ 15 кВт, 3,3 м3/мин, 18 бар, безмасляный поршневой, дожимной (бустер). ЗИФ-СВЭ-БМ-П-3,3/0,6-1,8-R</v>
          </cell>
          <cell r="L129">
            <v>3.3333333333333335</v>
          </cell>
          <cell r="O129">
            <v>6</v>
          </cell>
          <cell r="P129">
            <v>18</v>
          </cell>
          <cell r="R129">
            <v>15</v>
          </cell>
          <cell r="X129" t="str">
            <v>+2...+45 °С</v>
          </cell>
          <cell r="Y129" t="str">
            <v>1930*890*1350</v>
          </cell>
          <cell r="Z129" t="str">
            <v>1930</v>
          </cell>
          <cell r="AA129" t="str">
            <v>890</v>
          </cell>
          <cell r="AB129" t="str">
            <v>1350</v>
          </cell>
          <cell r="AC129">
            <v>600</v>
          </cell>
          <cell r="AD129" t="str">
            <v>В помещении</v>
          </cell>
          <cell r="AJ129" t="str">
            <v>Воздушное</v>
          </cell>
          <cell r="AK129" t="str">
            <v>Водяное охлаждение</v>
          </cell>
          <cell r="AM129" t="str">
            <v>Воздух/азот</v>
          </cell>
          <cell r="AN129">
            <v>0</v>
          </cell>
          <cell r="AW129" t="str">
            <v>Контроллер</v>
          </cell>
          <cell r="AZ129" t="str">
            <v>На раме</v>
          </cell>
          <cell r="BA129" t="str">
            <v>Ременной</v>
          </cell>
          <cell r="BB129" t="str">
            <v>Электрический</v>
          </cell>
          <cell r="BC129" t="str">
            <v>Поршневой</v>
          </cell>
          <cell r="BD129" t="str">
            <v>Безмасляный</v>
          </cell>
          <cell r="BE129" t="str">
            <v>Асинхронный</v>
          </cell>
          <cell r="BF129" t="str">
            <v>Дросселирование на всасывании</v>
          </cell>
          <cell r="BG129" t="str">
            <v>Звезда-треугольник (Y-△)</v>
          </cell>
          <cell r="BN129" t="str">
            <v>380 В, 50 Гц</v>
          </cell>
          <cell r="CB129" t="str">
            <v>60 р.д.</v>
          </cell>
          <cell r="CC129">
            <v>1570286.445872</v>
          </cell>
        </row>
        <row r="130">
          <cell r="G130" t="str">
            <v>ЗИФ-00044878</v>
          </cell>
          <cell r="H130" t="str">
            <v>ЗИФ-СВЭ-БМ-П-4,5/0,6-1,6-R</v>
          </cell>
          <cell r="I130" t="str">
            <v>ЗИФ-СВЭ-БМ-П-4,5/0,6-1,6-R. Компрессорная станция</v>
          </cell>
          <cell r="J130" t="str">
            <v>Компрессор ЗИФ. Станция компрессорная электрическая безмасляная ЗИФ-СВЭ-БМ-П-4,5/0,6-1,6-R</v>
          </cell>
          <cell r="K130" t="str">
            <v>Компрессор ЗИФ 15 кВт, 4,5 м3/мин, 16 бар, безмасляный поршневой, дожимной (бустер). ЗИФ-СВЭ-БМ-П-4,5/0,6-1,6-R</v>
          </cell>
          <cell r="L130">
            <v>4.5</v>
          </cell>
          <cell r="O130">
            <v>6</v>
          </cell>
          <cell r="P130">
            <v>16</v>
          </cell>
          <cell r="R130">
            <v>15</v>
          </cell>
          <cell r="X130" t="str">
            <v>+2...+45 °С</v>
          </cell>
          <cell r="Y130" t="str">
            <v>1930*890*1350</v>
          </cell>
          <cell r="Z130" t="str">
            <v>1930</v>
          </cell>
          <cell r="AA130" t="str">
            <v>890</v>
          </cell>
          <cell r="AB130" t="str">
            <v>1350</v>
          </cell>
          <cell r="AC130">
            <v>600</v>
          </cell>
          <cell r="AD130" t="str">
            <v>В помещении</v>
          </cell>
          <cell r="AJ130" t="str">
            <v>Воздушное</v>
          </cell>
          <cell r="AK130" t="str">
            <v>Водяное охлаждение</v>
          </cell>
          <cell r="AM130" t="str">
            <v>Воздух/азот</v>
          </cell>
          <cell r="AN130">
            <v>0</v>
          </cell>
          <cell r="AW130" t="str">
            <v>Контроллер</v>
          </cell>
          <cell r="AZ130" t="str">
            <v>На раме</v>
          </cell>
          <cell r="BA130" t="str">
            <v>Ременной</v>
          </cell>
          <cell r="BB130" t="str">
            <v>Электрический</v>
          </cell>
          <cell r="BC130" t="str">
            <v>Поршневой</v>
          </cell>
          <cell r="BD130" t="str">
            <v>Безмасляный</v>
          </cell>
          <cell r="BE130" t="str">
            <v>Асинхронный</v>
          </cell>
          <cell r="BF130" t="str">
            <v>Дросселирование на всасывании</v>
          </cell>
          <cell r="BG130" t="str">
            <v>Звезда-треугольник (Y-△)</v>
          </cell>
          <cell r="BN130" t="str">
            <v>380 В, 50 Гц</v>
          </cell>
          <cell r="CB130" t="str">
            <v>60 р.д.</v>
          </cell>
          <cell r="CC130">
            <v>1620028.060416</v>
          </cell>
        </row>
        <row r="131">
          <cell r="G131" t="str">
            <v>ЗИФ-00044879</v>
          </cell>
          <cell r="H131" t="str">
            <v>ЗИФ-СВЭ-БМ-П-0,6/0,6-2,5-R</v>
          </cell>
          <cell r="I131" t="str">
            <v>ЗИФ-СВЭ-БМ-П-0,6/0,6-2,5-R. Компрессорная станция</v>
          </cell>
          <cell r="J131" t="str">
            <v>Компрессор ЗИФ. Станция компрессорная электрическая безмасляная ЗИФ-СВЭ-БМ-П-0,6/0,6-2,5-R</v>
          </cell>
          <cell r="K131" t="str">
            <v>Компрессор ЗИФ 5,5 кВт, 0,6 м3/мин, 25 бар, безмасляный поршневой, дожимной (бустер). ЗИФ-СВЭ-БМ-П-0,6/0,6-2,5-R</v>
          </cell>
          <cell r="L131">
            <v>0.58333333333333337</v>
          </cell>
          <cell r="O131">
            <v>6</v>
          </cell>
          <cell r="P131">
            <v>25</v>
          </cell>
          <cell r="R131">
            <v>5.5</v>
          </cell>
          <cell r="X131" t="str">
            <v>+2...+45 °С</v>
          </cell>
          <cell r="Y131" t="str">
            <v>1930*890*1350</v>
          </cell>
          <cell r="Z131" t="str">
            <v>1930</v>
          </cell>
          <cell r="AA131" t="str">
            <v>890</v>
          </cell>
          <cell r="AB131" t="str">
            <v>1350</v>
          </cell>
          <cell r="AC131">
            <v>600</v>
          </cell>
          <cell r="AD131" t="str">
            <v>В помещении</v>
          </cell>
          <cell r="AJ131" t="str">
            <v>Воздушное</v>
          </cell>
          <cell r="AK131" t="str">
            <v>Водяное охлаждение</v>
          </cell>
          <cell r="AM131" t="str">
            <v>Воздух/азот</v>
          </cell>
          <cell r="AN131">
            <v>0</v>
          </cell>
          <cell r="AW131" t="str">
            <v>Контроллер</v>
          </cell>
          <cell r="AZ131" t="str">
            <v>На раме</v>
          </cell>
          <cell r="BA131" t="str">
            <v>Ременной</v>
          </cell>
          <cell r="BB131" t="str">
            <v>Электрический</v>
          </cell>
          <cell r="BC131" t="str">
            <v>Поршневой</v>
          </cell>
          <cell r="BD131" t="str">
            <v>Безмасляный</v>
          </cell>
          <cell r="BE131" t="str">
            <v>Асинхронный</v>
          </cell>
          <cell r="BF131" t="str">
            <v>Дросселирование на всасывании</v>
          </cell>
          <cell r="BG131" t="str">
            <v>Звезда-треугольник (Y-△)</v>
          </cell>
          <cell r="BN131" t="str">
            <v>380 В, 50 Гц</v>
          </cell>
          <cell r="CB131" t="str">
            <v>60 р.д.</v>
          </cell>
          <cell r="CC131">
            <v>1122537.6072159999</v>
          </cell>
        </row>
        <row r="132">
          <cell r="G132" t="str">
            <v>ЗИФ-00044880</v>
          </cell>
          <cell r="H132" t="str">
            <v>ЗИФ-СВЭ-БМ-П-1,3/0,6-2,5-R</v>
          </cell>
          <cell r="I132" t="str">
            <v>ЗИФ-СВЭ-БМ-П-1,3/0,6-2,5-R. Компрессорная станция</v>
          </cell>
          <cell r="J132" t="str">
            <v>Компрессор ЗИФ. Станция компрессорная электрическая безмасляная ЗИФ-СВЭ-БМ-П-1,3/0,6-2,5-R</v>
          </cell>
          <cell r="K132" t="str">
            <v>Компрессор ЗИФ 7,5 кВт, 1,3 м3/мин, 25 бар, безмасляный поршневой, дожимной (бустер). ЗИФ-СВЭ-БМ-П-1,3/0,6-2,5-R</v>
          </cell>
          <cell r="L132">
            <v>1.3333333333333333</v>
          </cell>
          <cell r="O132">
            <v>6</v>
          </cell>
          <cell r="P132">
            <v>25</v>
          </cell>
          <cell r="R132">
            <v>7.5</v>
          </cell>
          <cell r="X132" t="str">
            <v>+2...+45 °С</v>
          </cell>
          <cell r="Y132" t="str">
            <v>1930*890*1350</v>
          </cell>
          <cell r="Z132" t="str">
            <v>1930</v>
          </cell>
          <cell r="AA132" t="str">
            <v>890</v>
          </cell>
          <cell r="AB132" t="str">
            <v>1350</v>
          </cell>
          <cell r="AC132">
            <v>600</v>
          </cell>
          <cell r="AD132" t="str">
            <v>В помещении</v>
          </cell>
          <cell r="AJ132" t="str">
            <v>Воздушное</v>
          </cell>
          <cell r="AK132" t="str">
            <v>Водяное охлаждение</v>
          </cell>
          <cell r="AM132" t="str">
            <v>Воздух/азот</v>
          </cell>
          <cell r="AN132">
            <v>0</v>
          </cell>
          <cell r="AW132" t="str">
            <v>Контроллер</v>
          </cell>
          <cell r="AZ132" t="str">
            <v>На раме</v>
          </cell>
          <cell r="BA132" t="str">
            <v>Ременной</v>
          </cell>
          <cell r="BB132" t="str">
            <v>Электрический</v>
          </cell>
          <cell r="BC132" t="str">
            <v>Поршневой</v>
          </cell>
          <cell r="BD132" t="str">
            <v>Безмасляный</v>
          </cell>
          <cell r="BE132" t="str">
            <v>Асинхронный</v>
          </cell>
          <cell r="BF132" t="str">
            <v>Дросселирование на всасывании</v>
          </cell>
          <cell r="BG132" t="str">
            <v>Звезда-треугольник (Y-△)</v>
          </cell>
          <cell r="BN132" t="str">
            <v>380 В, 50 Гц</v>
          </cell>
          <cell r="CB132" t="str">
            <v>60 р.д.</v>
          </cell>
          <cell r="CC132">
            <v>1172308.944864</v>
          </cell>
        </row>
        <row r="133">
          <cell r="G133" t="str">
            <v>ЗИФ-00044881</v>
          </cell>
          <cell r="H133" t="str">
            <v>ЗИФ-СВЭ-БМ-П-1/0,6-3-R</v>
          </cell>
          <cell r="I133" t="str">
            <v>ЗИФ-СВЭ-БМ-П-1/0,6-3-R. Компрессорная станция</v>
          </cell>
          <cell r="J133" t="str">
            <v>Компрессор ЗИФ. Станция компрессорная электрическая безмасляная ЗИФ-СВЭ-БМ-П-1/0,6-3-R</v>
          </cell>
          <cell r="K133" t="str">
            <v>Компрессор ЗИФ 7,5 кВт, 1 м3/мин, 30 бар, безмасляный поршневой, дожимной (бустер). ЗИФ-СВЭ-БМ-П-1/0,6-3-R</v>
          </cell>
          <cell r="L133">
            <v>1</v>
          </cell>
          <cell r="O133">
            <v>6</v>
          </cell>
          <cell r="P133">
            <v>30</v>
          </cell>
          <cell r="R133">
            <v>7.5</v>
          </cell>
          <cell r="X133" t="str">
            <v>+2...+45 °С</v>
          </cell>
          <cell r="Y133" t="str">
            <v>1930*890*1350</v>
          </cell>
          <cell r="Z133" t="str">
            <v>1930</v>
          </cell>
          <cell r="AA133" t="str">
            <v>890</v>
          </cell>
          <cell r="AB133" t="str">
            <v>1350</v>
          </cell>
          <cell r="AC133">
            <v>600</v>
          </cell>
          <cell r="AD133" t="str">
            <v>В помещении</v>
          </cell>
          <cell r="AJ133" t="str">
            <v>Воздушное</v>
          </cell>
          <cell r="AK133" t="str">
            <v>Водяное охлаждение</v>
          </cell>
          <cell r="AM133" t="str">
            <v>Воздух/азот</v>
          </cell>
          <cell r="AN133">
            <v>0</v>
          </cell>
          <cell r="AW133" t="str">
            <v>Контроллер</v>
          </cell>
          <cell r="AZ133" t="str">
            <v>На раме</v>
          </cell>
          <cell r="BA133" t="str">
            <v>Ременной</v>
          </cell>
          <cell r="BB133" t="str">
            <v>Электрический</v>
          </cell>
          <cell r="BC133" t="str">
            <v>Поршневой</v>
          </cell>
          <cell r="BD133" t="str">
            <v>Безмасляный</v>
          </cell>
          <cell r="BE133" t="str">
            <v>Асинхронный</v>
          </cell>
          <cell r="BF133" t="str">
            <v>Дросселирование на всасывании</v>
          </cell>
          <cell r="BG133" t="str">
            <v>Звезда-треугольник (Y-△)</v>
          </cell>
          <cell r="BN133" t="str">
            <v>380 В, 50 Гц</v>
          </cell>
          <cell r="CB133" t="str">
            <v>60 р.д.</v>
          </cell>
          <cell r="CC133">
            <v>1172308.944864</v>
          </cell>
        </row>
        <row r="134">
          <cell r="G134" t="str">
            <v>ЗИФ-00044882</v>
          </cell>
          <cell r="H134" t="str">
            <v>ЗИФ-СВЭ-БМ-П-1,3/0,6-3-R</v>
          </cell>
          <cell r="I134" t="str">
            <v>ЗИФ-СВЭ-БМ-П-1,3/0,6-3-R. Компрессорная станция</v>
          </cell>
          <cell r="J134" t="str">
            <v>Компрессор ЗИФ. Станция компрессорная электрическая безмасляная ЗИФ-СВЭ-БМ-П-1,3/0,6-3-R</v>
          </cell>
          <cell r="K134" t="str">
            <v>Компрессор ЗИФ 7,5 кВт, 1,3 м3/мин, 30 бар, безмасляный поршневой, дожимной (бустер). ЗИФ-СВЭ-БМ-П-1,3/0,6-3-R</v>
          </cell>
          <cell r="L134">
            <v>1.3333333333333333</v>
          </cell>
          <cell r="O134">
            <v>6</v>
          </cell>
          <cell r="P134">
            <v>30</v>
          </cell>
          <cell r="R134">
            <v>7.5</v>
          </cell>
          <cell r="X134" t="str">
            <v>+2...+45 °С</v>
          </cell>
          <cell r="Y134" t="str">
            <v>1930*890*1350</v>
          </cell>
          <cell r="Z134" t="str">
            <v>1930</v>
          </cell>
          <cell r="AA134" t="str">
            <v>890</v>
          </cell>
          <cell r="AB134" t="str">
            <v>1350</v>
          </cell>
          <cell r="AC134">
            <v>600</v>
          </cell>
          <cell r="AD134" t="str">
            <v>В помещении</v>
          </cell>
          <cell r="AJ134" t="str">
            <v>Воздушное</v>
          </cell>
          <cell r="AK134" t="str">
            <v>Водяное охлаждение</v>
          </cell>
          <cell r="AM134" t="str">
            <v>Воздух/азот</v>
          </cell>
          <cell r="AN134">
            <v>0</v>
          </cell>
          <cell r="AW134" t="str">
            <v>Контроллер</v>
          </cell>
          <cell r="AZ134" t="str">
            <v>На раме</v>
          </cell>
          <cell r="BA134" t="str">
            <v>Ременной</v>
          </cell>
          <cell r="BB134" t="str">
            <v>Электрический</v>
          </cell>
          <cell r="BC134" t="str">
            <v>Поршневой</v>
          </cell>
          <cell r="BD134" t="str">
            <v>Безмасляный</v>
          </cell>
          <cell r="BE134" t="str">
            <v>Асинхронный</v>
          </cell>
          <cell r="BF134" t="str">
            <v>Дросселирование на всасывании</v>
          </cell>
          <cell r="BG134" t="str">
            <v>Звезда-треугольник (Y-△)</v>
          </cell>
          <cell r="BN134" t="str">
            <v>380 В, 50 Гц</v>
          </cell>
          <cell r="CB134" t="str">
            <v>60 р.д.</v>
          </cell>
          <cell r="CC134">
            <v>1222050.559408</v>
          </cell>
        </row>
        <row r="135">
          <cell r="G135" t="str">
            <v>ЗИФ-00044883</v>
          </cell>
          <cell r="H135" t="str">
            <v>ЗИФ-СВЭ-БМ-П-1,2/0,6-3,5-R</v>
          </cell>
          <cell r="I135" t="str">
            <v>ЗИФ-СВЭ-БМ-П-1,2/0,6-3,5-R. Компрессорная станция</v>
          </cell>
          <cell r="J135" t="str">
            <v>Компрессор ЗИФ. Станция компрессорная электрическая безмасляная ЗИФ-СВЭ-БМ-П-1,2/0,6-3,5-R</v>
          </cell>
          <cell r="K135" t="str">
            <v>Компрессор ЗИФ 7,5 кВт, 1,2 м3/мин, 35 бар, безмасляный поршневой, дожимной (бустер). ЗИФ-СВЭ-БМ-П-1,2/0,6-3,5-R</v>
          </cell>
          <cell r="L135">
            <v>1.2</v>
          </cell>
          <cell r="O135">
            <v>6</v>
          </cell>
          <cell r="P135">
            <v>35</v>
          </cell>
          <cell r="R135">
            <v>7.5</v>
          </cell>
          <cell r="X135" t="str">
            <v>+2...+45 °С</v>
          </cell>
          <cell r="Y135" t="str">
            <v>1930*890*1350</v>
          </cell>
          <cell r="Z135" t="str">
            <v>1930</v>
          </cell>
          <cell r="AA135" t="str">
            <v>890</v>
          </cell>
          <cell r="AB135" t="str">
            <v>1350</v>
          </cell>
          <cell r="AC135">
            <v>600</v>
          </cell>
          <cell r="AD135" t="str">
            <v>В помещении</v>
          </cell>
          <cell r="AJ135" t="str">
            <v>Воздушное</v>
          </cell>
          <cell r="AK135" t="str">
            <v>Водяное охлаждение</v>
          </cell>
          <cell r="AM135" t="str">
            <v>Воздух/азот</v>
          </cell>
          <cell r="AN135">
            <v>0</v>
          </cell>
          <cell r="AW135" t="str">
            <v>Контроллер</v>
          </cell>
          <cell r="AZ135" t="str">
            <v>На раме</v>
          </cell>
          <cell r="BA135" t="str">
            <v>Ременной</v>
          </cell>
          <cell r="BB135" t="str">
            <v>Электрический</v>
          </cell>
          <cell r="BC135" t="str">
            <v>Поршневой</v>
          </cell>
          <cell r="BD135" t="str">
            <v>Безмасляный</v>
          </cell>
          <cell r="BE135" t="str">
            <v>Асинхронный</v>
          </cell>
          <cell r="BF135" t="str">
            <v>Дросселирование на всасывании</v>
          </cell>
          <cell r="BG135" t="str">
            <v>Звезда-треугольник (Y-△)</v>
          </cell>
          <cell r="BN135" t="str">
            <v>380 В, 50 Гц</v>
          </cell>
          <cell r="CB135" t="str">
            <v>60 р.д.</v>
          </cell>
          <cell r="CC135">
            <v>1222050.559408</v>
          </cell>
        </row>
        <row r="136">
          <cell r="G136" t="str">
            <v>ЗИФ-00044884</v>
          </cell>
          <cell r="H136" t="str">
            <v>ЗИФ-СВЭ-БМ-П-1/0,6-5-R</v>
          </cell>
          <cell r="I136" t="str">
            <v>ЗИФ-СВЭ-БМ-П-1/0,6-5-R. Компрессорная станция</v>
          </cell>
          <cell r="J136" t="str">
            <v>Компрессор ЗИФ. Станция компрессорная электрическая безмасляная ЗИФ-СВЭ-БМ-П-1/0,6-5-R</v>
          </cell>
          <cell r="K136" t="str">
            <v>Компрессор ЗИФ 5,5 кВт,  1 м3/мин, 50 бар, безмасляный поршневой, дожимной (бустер). ЗИФ-СВЭ-БМ-П-1/0,6-5-R</v>
          </cell>
          <cell r="L136">
            <v>1</v>
          </cell>
          <cell r="O136">
            <v>6</v>
          </cell>
          <cell r="P136">
            <v>50</v>
          </cell>
          <cell r="R136">
            <v>5.5</v>
          </cell>
          <cell r="X136" t="str">
            <v>+2...+45 °С</v>
          </cell>
          <cell r="Y136" t="str">
            <v>1930*890*1350</v>
          </cell>
          <cell r="Z136" t="str">
            <v>1930</v>
          </cell>
          <cell r="AA136" t="str">
            <v>890</v>
          </cell>
          <cell r="AB136" t="str">
            <v>1350</v>
          </cell>
          <cell r="AC136">
            <v>600</v>
          </cell>
          <cell r="AD136" t="str">
            <v>В помещении</v>
          </cell>
          <cell r="AJ136" t="str">
            <v>Воздушное</v>
          </cell>
          <cell r="AK136" t="str">
            <v>Водяное охлаждение</v>
          </cell>
          <cell r="AM136" t="str">
            <v>Воздух/азот</v>
          </cell>
          <cell r="AN136">
            <v>0</v>
          </cell>
          <cell r="AW136" t="str">
            <v>Контроллер</v>
          </cell>
          <cell r="AZ136" t="str">
            <v>На раме</v>
          </cell>
          <cell r="BA136" t="str">
            <v>Ременной</v>
          </cell>
          <cell r="BB136" t="str">
            <v>Электрический</v>
          </cell>
          <cell r="BC136" t="str">
            <v>Поршневой</v>
          </cell>
          <cell r="BD136" t="str">
            <v>Безмасляный</v>
          </cell>
          <cell r="BE136" t="str">
            <v>Асинхронный</v>
          </cell>
          <cell r="BF136" t="str">
            <v>Дросселирование на всасывании</v>
          </cell>
          <cell r="BG136" t="str">
            <v>Звезда-треугольник (Y-△)</v>
          </cell>
          <cell r="BN136" t="str">
            <v>380 В, 50 Гц</v>
          </cell>
          <cell r="CB136" t="str">
            <v>60 р.д.</v>
          </cell>
          <cell r="CC136">
            <v>1172308.944864</v>
          </cell>
        </row>
        <row r="137">
          <cell r="G137" t="str">
            <v>ЗИФ-00044885</v>
          </cell>
          <cell r="H137" t="str">
            <v>ЗИФ-СВЭ-БМ-П-1,7/0,6-2,5-R</v>
          </cell>
          <cell r="I137" t="str">
            <v>ЗИФ-СВЭ-БМ-П-1,7/0,6-2,5-R. Компрессорная станция</v>
          </cell>
          <cell r="J137" t="str">
            <v>Компрессор ЗИФ. Станция компрессорная электрическая безмасляная ЗИФ-СВЭ-БМ-П-1,7/0,6-2,5-R</v>
          </cell>
          <cell r="K137" t="str">
            <v>Компрессор ЗИФ 11 кВт, 1,7 м3/мин, 25 бар, безмасляный поршневой, дожимной (бустер). ЗИФ-СВЭ-БМ-П-1,7/0,6-2,5-R</v>
          </cell>
          <cell r="L137">
            <v>1.67</v>
          </cell>
          <cell r="O137">
            <v>6</v>
          </cell>
          <cell r="P137">
            <v>25</v>
          </cell>
          <cell r="R137">
            <v>11</v>
          </cell>
          <cell r="X137" t="str">
            <v>+2...+45 °С</v>
          </cell>
          <cell r="Y137" t="str">
            <v>1930*890*1350</v>
          </cell>
          <cell r="Z137" t="str">
            <v>1930</v>
          </cell>
          <cell r="AA137" t="str">
            <v>890</v>
          </cell>
          <cell r="AB137" t="str">
            <v>1350</v>
          </cell>
          <cell r="AC137">
            <v>600</v>
          </cell>
          <cell r="AD137" t="str">
            <v>В помещении</v>
          </cell>
          <cell r="AJ137" t="str">
            <v>Воздушное</v>
          </cell>
          <cell r="AK137" t="str">
            <v>Водяное охлаждение</v>
          </cell>
          <cell r="AM137" t="str">
            <v>Воздух/азот</v>
          </cell>
          <cell r="AN137">
            <v>0</v>
          </cell>
          <cell r="AW137" t="str">
            <v>Контроллер</v>
          </cell>
          <cell r="AZ137" t="str">
            <v>На раме</v>
          </cell>
          <cell r="BA137" t="str">
            <v>Ременной</v>
          </cell>
          <cell r="BB137" t="str">
            <v>Электрический</v>
          </cell>
          <cell r="BC137" t="str">
            <v>Поршневой</v>
          </cell>
          <cell r="BD137" t="str">
            <v>Безмасляный</v>
          </cell>
          <cell r="BE137" t="str">
            <v>Асинхронный</v>
          </cell>
          <cell r="BF137" t="str">
            <v>Дросселирование на всасывании</v>
          </cell>
          <cell r="BG137" t="str">
            <v>Звезда-треугольник (Y-△)</v>
          </cell>
          <cell r="BN137" t="str">
            <v>380 В, 50 Гц</v>
          </cell>
          <cell r="CB137" t="str">
            <v>60 р.д.</v>
          </cell>
          <cell r="CC137">
            <v>1719541.0126079998</v>
          </cell>
        </row>
        <row r="138">
          <cell r="G138" t="str">
            <v>ЗИФ-00044886</v>
          </cell>
          <cell r="H138" t="str">
            <v>ЗИФ-СВЭ-БМ-П-2/0,6-2,5-R</v>
          </cell>
          <cell r="I138" t="str">
            <v>ЗИФ-СВЭ-БМ-П-2/0,6-2,5-R. Компрессорная станция</v>
          </cell>
          <cell r="J138" t="str">
            <v>Компрессор ЗИФ. Станция компрессорная электрическая безмасляная ЗИФ-СВЭ-БМ-П-2/0,6-2,5-R</v>
          </cell>
          <cell r="K138" t="str">
            <v>Компрессор ЗИФ 15 кВт, 2 м3/мин, 25 бар, безмасляный поршневой, дожимной (бустер). ЗИФ-СВЭ-БМ-П-2/0,6-2,5-R</v>
          </cell>
          <cell r="L138">
            <v>2</v>
          </cell>
          <cell r="O138">
            <v>6</v>
          </cell>
          <cell r="P138">
            <v>25</v>
          </cell>
          <cell r="R138">
            <v>15</v>
          </cell>
          <cell r="X138" t="str">
            <v>+2...+45 °С</v>
          </cell>
          <cell r="Y138" t="str">
            <v>1930*890*1350</v>
          </cell>
          <cell r="Z138" t="str">
            <v>1930</v>
          </cell>
          <cell r="AA138" t="str">
            <v>890</v>
          </cell>
          <cell r="AB138" t="str">
            <v>1350</v>
          </cell>
          <cell r="AC138">
            <v>600</v>
          </cell>
          <cell r="AD138" t="str">
            <v>В помещении</v>
          </cell>
          <cell r="AJ138" t="str">
            <v>Воздушное</v>
          </cell>
          <cell r="AK138" t="str">
            <v>Водяное охлаждение</v>
          </cell>
          <cell r="AM138" t="str">
            <v>Воздух/азот</v>
          </cell>
          <cell r="AN138">
            <v>0</v>
          </cell>
          <cell r="AW138" t="str">
            <v>Контроллер</v>
          </cell>
          <cell r="AZ138" t="str">
            <v>На раме</v>
          </cell>
          <cell r="BA138" t="str">
            <v>Ременной</v>
          </cell>
          <cell r="BB138" t="str">
            <v>Электрический</v>
          </cell>
          <cell r="BC138" t="str">
            <v>Поршневой</v>
          </cell>
          <cell r="BD138" t="str">
            <v>Безмасляный</v>
          </cell>
          <cell r="BE138" t="str">
            <v>Асинхронный</v>
          </cell>
          <cell r="BF138" t="str">
            <v>Дросселирование на всасывании</v>
          </cell>
          <cell r="BG138" t="str">
            <v>Звезда-треугольник (Y-△)</v>
          </cell>
          <cell r="BN138" t="str">
            <v>380 В, 50 Гц</v>
          </cell>
          <cell r="CB138" t="str">
            <v>60 р.д.</v>
          </cell>
          <cell r="CC138">
            <v>1744404.3891039998</v>
          </cell>
        </row>
        <row r="139">
          <cell r="G139" t="str">
            <v>ЗИФ-00044887</v>
          </cell>
          <cell r="H139" t="str">
            <v>ЗИФ-СВЭ-БМ-П-2,5/0,6-2,5-R</v>
          </cell>
          <cell r="I139" t="str">
            <v>ЗИФ-СВЭ-БМ-П-2,5/0,6-2,5-R. Компрессорная станция</v>
          </cell>
          <cell r="J139" t="str">
            <v>Компрессор ЗИФ. Станция компрессорная электрическая безмасляная ЗИФ-СВЭ-БМ-П-2,5/0,6-2,5-R</v>
          </cell>
          <cell r="K139" t="str">
            <v>Компрессор ЗИФ 15 кВт, 2,5 м3/мин, 25 бар, безмасляный поршневой, дожимной (бустер). ЗИФ-СВЭ-БМ-П-2,5/0,6-2,5-R</v>
          </cell>
          <cell r="L139">
            <v>2.5</v>
          </cell>
          <cell r="O139">
            <v>6</v>
          </cell>
          <cell r="P139">
            <v>25</v>
          </cell>
          <cell r="R139">
            <v>15</v>
          </cell>
          <cell r="X139" t="str">
            <v>+2...+45 °С</v>
          </cell>
          <cell r="Y139" t="str">
            <v>1930*890*1350</v>
          </cell>
          <cell r="Z139" t="str">
            <v>1930</v>
          </cell>
          <cell r="AA139" t="str">
            <v>890</v>
          </cell>
          <cell r="AB139" t="str">
            <v>1350</v>
          </cell>
          <cell r="AC139">
            <v>600</v>
          </cell>
          <cell r="AD139" t="str">
            <v>В помещении</v>
          </cell>
          <cell r="AJ139" t="str">
            <v>Воздушное</v>
          </cell>
          <cell r="AK139" t="str">
            <v>Водяное охлаждение</v>
          </cell>
          <cell r="AM139" t="str">
            <v>Воздух/азот</v>
          </cell>
          <cell r="AN139">
            <v>0</v>
          </cell>
          <cell r="AW139" t="str">
            <v>Контроллер</v>
          </cell>
          <cell r="AZ139" t="str">
            <v>На раме</v>
          </cell>
          <cell r="BA139" t="str">
            <v>Ременной</v>
          </cell>
          <cell r="BB139" t="str">
            <v>Электрический</v>
          </cell>
          <cell r="BC139" t="str">
            <v>Поршневой</v>
          </cell>
          <cell r="BD139" t="str">
            <v>Безмасляный</v>
          </cell>
          <cell r="BE139" t="str">
            <v>Асинхронный</v>
          </cell>
          <cell r="BF139" t="str">
            <v>Дросселирование на всасывании</v>
          </cell>
          <cell r="BG139" t="str">
            <v>Звезда-треугольник (Y-△)</v>
          </cell>
          <cell r="BN139" t="str">
            <v>380 В, 50 Гц</v>
          </cell>
          <cell r="CB139" t="str">
            <v>60 р.д.</v>
          </cell>
          <cell r="CC139">
            <v>1794160.8651999999</v>
          </cell>
        </row>
        <row r="140">
          <cell r="G140" t="str">
            <v>ЗИФ-00044888</v>
          </cell>
          <cell r="H140" t="str">
            <v>ЗИФ-СВЭ-БМ-П-3/0,6-2,5-R</v>
          </cell>
          <cell r="I140" t="str">
            <v>ЗИФ-СВЭ-БМ-П-3/0,6-2,5-R. Компрессорная станция</v>
          </cell>
          <cell r="J140" t="str">
            <v>Компрессор ЗИФ. Станция компрессорная электрическая безмасляная ЗИФ-СВЭ-БМ-П-3/0,6-2,5-R</v>
          </cell>
          <cell r="K140" t="str">
            <v>Компрессор ЗИФ 15 кВт, 3 м3/мин, 25 бар, безмасляный поршневой, дожимной (бустер). ЗИФ-СВЭ-БМ-П-3/0,6-2,5-R</v>
          </cell>
          <cell r="L140">
            <v>3</v>
          </cell>
          <cell r="O140">
            <v>6</v>
          </cell>
          <cell r="P140">
            <v>25</v>
          </cell>
          <cell r="R140">
            <v>15</v>
          </cell>
          <cell r="X140" t="str">
            <v>+2...+45 °С</v>
          </cell>
          <cell r="Y140" t="str">
            <v>1930*890*1350</v>
          </cell>
          <cell r="Z140" t="str">
            <v>1930</v>
          </cell>
          <cell r="AA140" t="str">
            <v>890</v>
          </cell>
          <cell r="AB140" t="str">
            <v>1350</v>
          </cell>
          <cell r="AC140">
            <v>600</v>
          </cell>
          <cell r="AD140" t="str">
            <v>В помещении</v>
          </cell>
          <cell r="AJ140" t="str">
            <v>Воздушное</v>
          </cell>
          <cell r="AK140" t="str">
            <v>Водяное охлаждение</v>
          </cell>
          <cell r="AM140" t="str">
            <v>Воздух/азот</v>
          </cell>
          <cell r="AN140">
            <v>0</v>
          </cell>
          <cell r="AW140" t="str">
            <v>Контроллер</v>
          </cell>
          <cell r="AZ140" t="str">
            <v>На раме</v>
          </cell>
          <cell r="BA140" t="str">
            <v>Ременной</v>
          </cell>
          <cell r="BB140" t="str">
            <v>Электрический</v>
          </cell>
          <cell r="BC140" t="str">
            <v>Поршневой</v>
          </cell>
          <cell r="BD140" t="str">
            <v>Безмасляный</v>
          </cell>
          <cell r="BE140" t="str">
            <v>Асинхронный</v>
          </cell>
          <cell r="BF140" t="str">
            <v>Дросселирование на всасывании</v>
          </cell>
          <cell r="BG140" t="str">
            <v>Звезда-треугольник (Y-△)</v>
          </cell>
          <cell r="BN140" t="str">
            <v>380 В, 50 Гц</v>
          </cell>
          <cell r="CB140" t="str">
            <v>60 р.д.</v>
          </cell>
          <cell r="CC140">
            <v>1868780.7177919999</v>
          </cell>
        </row>
        <row r="141">
          <cell r="G141" t="str">
            <v>ЗИФ-00044889</v>
          </cell>
          <cell r="H141" t="str">
            <v>ЗИФ-СВЭ-БМ-П-1,7/0,6-3-R</v>
          </cell>
          <cell r="I141" t="str">
            <v>ЗИФ-СВЭ-БМ-П-1,7/0,6-3-R. Компрессорная станция</v>
          </cell>
          <cell r="J141" t="str">
            <v>Компрессор ЗИФ. Станция компрессорная электрическая безмасляная ЗИФ-СВЭ-БМ-П-1,7/0,6-3-R</v>
          </cell>
          <cell r="K141" t="str">
            <v>Компрессор ЗИФ 11 кВт, 1,7 м3/мин, 30 бар, безмасляный поршневой, дожимной (бустер). ЗИФ-СВЭ-БМ-П-1,7/0,6-3-R</v>
          </cell>
          <cell r="L141">
            <v>1.6666666666666667</v>
          </cell>
          <cell r="O141">
            <v>6</v>
          </cell>
          <cell r="P141">
            <v>30</v>
          </cell>
          <cell r="R141">
            <v>11</v>
          </cell>
          <cell r="X141" t="str">
            <v>+2...+45 °С</v>
          </cell>
          <cell r="Y141" t="str">
            <v>1930*890*1350</v>
          </cell>
          <cell r="Z141" t="str">
            <v>1930</v>
          </cell>
          <cell r="AA141" t="str">
            <v>890</v>
          </cell>
          <cell r="AB141" t="str">
            <v>1350</v>
          </cell>
          <cell r="AC141">
            <v>600</v>
          </cell>
          <cell r="AD141" t="str">
            <v>В помещении</v>
          </cell>
          <cell r="AJ141" t="str">
            <v>Воздушное</v>
          </cell>
          <cell r="AK141" t="str">
            <v>Водяное охлаждение</v>
          </cell>
          <cell r="AM141" t="str">
            <v>Воздух/азот</v>
          </cell>
          <cell r="AN141">
            <v>0</v>
          </cell>
          <cell r="AW141" t="str">
            <v>Контроллер</v>
          </cell>
          <cell r="AZ141" t="str">
            <v>На раме</v>
          </cell>
          <cell r="BA141" t="str">
            <v>Ременной</v>
          </cell>
          <cell r="BB141" t="str">
            <v>Электрический</v>
          </cell>
          <cell r="BC141" t="str">
            <v>Поршневой</v>
          </cell>
          <cell r="BD141" t="str">
            <v>Безмасляный</v>
          </cell>
          <cell r="BE141" t="str">
            <v>Асинхронный</v>
          </cell>
          <cell r="BF141" t="str">
            <v>Дросселирование на всасывании</v>
          </cell>
          <cell r="BG141" t="str">
            <v>Звезда-треугольник (Y-△)</v>
          </cell>
          <cell r="BN141" t="str">
            <v>380 В, 50 Гц</v>
          </cell>
          <cell r="CB141" t="str">
            <v>60 р.д.</v>
          </cell>
          <cell r="CC141">
            <v>1719541.0126079998</v>
          </cell>
        </row>
        <row r="142">
          <cell r="G142" t="str">
            <v>ЗИФ-00044890</v>
          </cell>
          <cell r="H142" t="str">
            <v>ЗИФ-СВЭ-БМ-П-2/0,6-3-R</v>
          </cell>
          <cell r="I142" t="str">
            <v>ЗИФ-СВЭ-БМ-П-2/0,6-3-R. Компрессорная станция</v>
          </cell>
          <cell r="J142" t="str">
            <v>Компрессор ЗИФ. Станция компрессорная электрическая безмасляная ЗИФ-СВЭ-БМ-П-2/0,6-3-R</v>
          </cell>
          <cell r="K142" t="str">
            <v>Компрессор ЗИФ 15 кВт, 2 м3/мин, 30 бар, безмасляный поршневой, дожимной (бустер). ЗИФ-СВЭ-БМ-П-2/0,6-3-R</v>
          </cell>
          <cell r="L142">
            <v>2</v>
          </cell>
          <cell r="O142">
            <v>6</v>
          </cell>
          <cell r="P142">
            <v>30</v>
          </cell>
          <cell r="R142">
            <v>15</v>
          </cell>
          <cell r="X142" t="str">
            <v>+2...+45 °С</v>
          </cell>
          <cell r="Y142" t="str">
            <v>1930*890*1350</v>
          </cell>
          <cell r="Z142" t="str">
            <v>1930</v>
          </cell>
          <cell r="AA142" t="str">
            <v>890</v>
          </cell>
          <cell r="AB142" t="str">
            <v>1350</v>
          </cell>
          <cell r="AC142">
            <v>600</v>
          </cell>
          <cell r="AD142" t="str">
            <v>В помещении</v>
          </cell>
          <cell r="AJ142" t="str">
            <v>Воздушное</v>
          </cell>
          <cell r="AK142" t="str">
            <v>Водяное охлаждение</v>
          </cell>
          <cell r="AM142" t="str">
            <v>Воздух/азот</v>
          </cell>
          <cell r="AN142">
            <v>0</v>
          </cell>
          <cell r="AW142" t="str">
            <v>Контроллер</v>
          </cell>
          <cell r="AZ142" t="str">
            <v>На раме</v>
          </cell>
          <cell r="BA142" t="str">
            <v>Ременной</v>
          </cell>
          <cell r="BB142" t="str">
            <v>Электрический</v>
          </cell>
          <cell r="BC142" t="str">
            <v>Поршневой</v>
          </cell>
          <cell r="BD142" t="str">
            <v>Безмасляный</v>
          </cell>
          <cell r="BE142" t="str">
            <v>Асинхронный</v>
          </cell>
          <cell r="BF142" t="str">
            <v>Дросселирование на всасывании</v>
          </cell>
          <cell r="BG142" t="str">
            <v>Звезда-треугольник (Y-△)</v>
          </cell>
          <cell r="BN142" t="str">
            <v>380 В, 50 Гц</v>
          </cell>
          <cell r="CB142" t="str">
            <v>60 р.д.</v>
          </cell>
          <cell r="CC142">
            <v>1744404.3891039998</v>
          </cell>
        </row>
        <row r="143">
          <cell r="G143" t="str">
            <v>ЗИФ-00044891</v>
          </cell>
          <cell r="H143" t="str">
            <v>ЗИФ-СВЭ-БМ-П-2,5/0,6-3-R</v>
          </cell>
          <cell r="I143" t="str">
            <v>ЗИФ-СВЭ-БМ-П-2,5/0,6-3-R. Компрессорная станция</v>
          </cell>
          <cell r="J143" t="str">
            <v>Компрессор ЗИФ. Станция компрессорная электрическая безмасляная ЗИФ-СВЭ-БМ-П-2,5/0,6-3-R</v>
          </cell>
          <cell r="K143" t="str">
            <v>Компрессор ЗИФ 15 кВт, 2,5 м3/мин, 30 бар, безмасляный поршневой, дожимной (бустер). ЗИФ-СВЭ-БМ-П-2,5/0,6-3-R</v>
          </cell>
          <cell r="L143">
            <v>2.5</v>
          </cell>
          <cell r="O143">
            <v>6</v>
          </cell>
          <cell r="P143">
            <v>30</v>
          </cell>
          <cell r="R143">
            <v>15</v>
          </cell>
          <cell r="X143" t="str">
            <v>+2...+45 °С</v>
          </cell>
          <cell r="Y143" t="str">
            <v>1930*890*1350</v>
          </cell>
          <cell r="Z143" t="str">
            <v>1930</v>
          </cell>
          <cell r="AA143" t="str">
            <v>890</v>
          </cell>
          <cell r="AB143" t="str">
            <v>1350</v>
          </cell>
          <cell r="AC143">
            <v>600</v>
          </cell>
          <cell r="AD143" t="str">
            <v>В помещении</v>
          </cell>
          <cell r="AJ143" t="str">
            <v>Воздушное</v>
          </cell>
          <cell r="AK143" t="str">
            <v>Водяное охлаждение</v>
          </cell>
          <cell r="AM143" t="str">
            <v>Воздух/азот</v>
          </cell>
          <cell r="AN143">
            <v>0</v>
          </cell>
          <cell r="AW143" t="str">
            <v>Контроллер</v>
          </cell>
          <cell r="AZ143" t="str">
            <v>На раме</v>
          </cell>
          <cell r="BA143" t="str">
            <v>Ременной</v>
          </cell>
          <cell r="BB143" t="str">
            <v>Электрический</v>
          </cell>
          <cell r="BC143" t="str">
            <v>Поршневой</v>
          </cell>
          <cell r="BD143" t="str">
            <v>Безмасляный</v>
          </cell>
          <cell r="BE143" t="str">
            <v>Асинхронный</v>
          </cell>
          <cell r="BF143" t="str">
            <v>Дросселирование на всасывании</v>
          </cell>
          <cell r="BG143" t="str">
            <v>Звезда-треугольник (Y-△)</v>
          </cell>
          <cell r="BN143" t="str">
            <v>380 В, 50 Гц</v>
          </cell>
          <cell r="CB143" t="str">
            <v>60 р.д.</v>
          </cell>
          <cell r="CC143">
            <v>1794160.8651999999</v>
          </cell>
        </row>
        <row r="144">
          <cell r="G144" t="str">
            <v>ЗИФ-00044892</v>
          </cell>
          <cell r="H144" t="str">
            <v>ЗИФ-СВЭ-БМ-П-1,7/0,6-3,5-R</v>
          </cell>
          <cell r="I144" t="str">
            <v>ЗИФ-СВЭ-БМ-П-1,7/0,6-3,5-R. Компрессорная станция</v>
          </cell>
          <cell r="J144" t="str">
            <v>Компрессор ЗИФ. Станция компрессорная электрическая безмасляная ЗИФ-СВЭ-БМ-П-1,7/0,6-3,5-R</v>
          </cell>
          <cell r="K144" t="str">
            <v>Компрессор ЗИФ 11 кВт, 1,7 м3/мин, 35 бар, безмасляный поршневой, дожимной (бустер). ЗИФ-СВЭ-БМ-П-1,7/0,6-3,5-R</v>
          </cell>
          <cell r="L144">
            <v>1.6666666666666667</v>
          </cell>
          <cell r="O144">
            <v>6</v>
          </cell>
          <cell r="P144">
            <v>35</v>
          </cell>
          <cell r="R144">
            <v>11</v>
          </cell>
          <cell r="X144" t="str">
            <v>+2...+45 °С</v>
          </cell>
          <cell r="Y144" t="str">
            <v>1930*890*1350</v>
          </cell>
          <cell r="Z144" t="str">
            <v>1930</v>
          </cell>
          <cell r="AA144" t="str">
            <v>890</v>
          </cell>
          <cell r="AB144" t="str">
            <v>1350</v>
          </cell>
          <cell r="AC144">
            <v>600</v>
          </cell>
          <cell r="AD144" t="str">
            <v>В помещении</v>
          </cell>
          <cell r="AJ144" t="str">
            <v>Воздушное</v>
          </cell>
          <cell r="AK144" t="str">
            <v>Водяное охлаждение</v>
          </cell>
          <cell r="AM144" t="str">
            <v>Воздух/азот</v>
          </cell>
          <cell r="AN144">
            <v>0</v>
          </cell>
          <cell r="AW144" t="str">
            <v>Контроллер</v>
          </cell>
          <cell r="AZ144" t="str">
            <v>На раме</v>
          </cell>
          <cell r="BA144" t="str">
            <v>Ременной</v>
          </cell>
          <cell r="BB144" t="str">
            <v>Электрический</v>
          </cell>
          <cell r="BC144" t="str">
            <v>Поршневой</v>
          </cell>
          <cell r="BD144" t="str">
            <v>Безмасляный</v>
          </cell>
          <cell r="BE144" t="str">
            <v>Асинхронный</v>
          </cell>
          <cell r="BF144" t="str">
            <v>Дросселирование на всасывании</v>
          </cell>
          <cell r="BG144" t="str">
            <v>Звезда-треугольник (Y-△)</v>
          </cell>
          <cell r="BN144" t="str">
            <v>380 В, 50 Гц</v>
          </cell>
          <cell r="CB144" t="str">
            <v>60 р.д.</v>
          </cell>
          <cell r="CC144">
            <v>1719541.0126079998</v>
          </cell>
        </row>
        <row r="145">
          <cell r="G145" t="str">
            <v>ЗИФ-00044893</v>
          </cell>
          <cell r="H145" t="str">
            <v>ЗИФ-СВЭ-БМ-П-2/0,6-3,5-R</v>
          </cell>
          <cell r="I145" t="str">
            <v>ЗИФ-СВЭ-БМ-П-2/0,6-3,5-R. Компрессорная станция</v>
          </cell>
          <cell r="J145" t="str">
            <v>Компрессор ЗИФ. Станция компрессорная электрическая безмасляная ЗИФ-СВЭ-БМ-П-2/0,6-3,5-R</v>
          </cell>
          <cell r="K145" t="str">
            <v>Компрессор ЗИФ 15 кВт, 2 м3/мин, 35 бар, безмасляный поршневой, дожимной (бустер). ЗИФ-СВЭ-БМ-П-2/0,6-3,5-R</v>
          </cell>
          <cell r="L145">
            <v>2</v>
          </cell>
          <cell r="O145">
            <v>6</v>
          </cell>
          <cell r="P145">
            <v>35</v>
          </cell>
          <cell r="R145">
            <v>15</v>
          </cell>
          <cell r="X145" t="str">
            <v>+2...+45 °С</v>
          </cell>
          <cell r="Y145" t="str">
            <v>1930*890*1350</v>
          </cell>
          <cell r="Z145" t="str">
            <v>1930</v>
          </cell>
          <cell r="AA145" t="str">
            <v>890</v>
          </cell>
          <cell r="AB145" t="str">
            <v>1350</v>
          </cell>
          <cell r="AC145">
            <v>600</v>
          </cell>
          <cell r="AD145" t="str">
            <v>В помещении</v>
          </cell>
          <cell r="AJ145" t="str">
            <v>Воздушное</v>
          </cell>
          <cell r="AK145" t="str">
            <v>Водяное охлаждение</v>
          </cell>
          <cell r="AM145" t="str">
            <v>Воздух/азот</v>
          </cell>
          <cell r="AN145">
            <v>0</v>
          </cell>
          <cell r="AW145" t="str">
            <v>Контроллер</v>
          </cell>
          <cell r="AZ145" t="str">
            <v>На раме</v>
          </cell>
          <cell r="BA145" t="str">
            <v>Ременной</v>
          </cell>
          <cell r="BB145" t="str">
            <v>Электрический</v>
          </cell>
          <cell r="BC145" t="str">
            <v>Поршневой</v>
          </cell>
          <cell r="BD145" t="str">
            <v>Безмасляный</v>
          </cell>
          <cell r="BE145" t="str">
            <v>Асинхронный</v>
          </cell>
          <cell r="BF145" t="str">
            <v>Дросселирование на всасывании</v>
          </cell>
          <cell r="BG145" t="str">
            <v>Звезда-треугольник (Y-△)</v>
          </cell>
          <cell r="BN145" t="str">
            <v>380 В, 50 Гц</v>
          </cell>
          <cell r="CB145" t="str">
            <v>60 р.д.</v>
          </cell>
          <cell r="CC145">
            <v>1744404.3891039998</v>
          </cell>
        </row>
        <row r="146">
          <cell r="G146" t="str">
            <v>ЗИФ-00044894</v>
          </cell>
          <cell r="H146" t="str">
            <v>ЗИФ-СВЭ-БМ-П-2,5/0,6-3,5-R</v>
          </cell>
          <cell r="I146" t="str">
            <v>ЗИФ-СВЭ-БМ-П-2,5/0,6-3,5-R. Компрессорная станция</v>
          </cell>
          <cell r="J146" t="str">
            <v>Компрессор ЗИФ. Станция компрессорная электрическая безмасляная ЗИФ-СВЭ-БМ-П-2,5/0,6-3,5-R</v>
          </cell>
          <cell r="K146" t="str">
            <v>Компрессор ЗИФ 15 кВт, 2,5 м3/мин, 35 бар, безмасляный поршневой, дожимной (бустер). ЗИФ-СВЭ-БМ-П-2,5/0,6-3,5-R</v>
          </cell>
          <cell r="L146">
            <v>2.5</v>
          </cell>
          <cell r="O146">
            <v>6</v>
          </cell>
          <cell r="P146">
            <v>35</v>
          </cell>
          <cell r="R146">
            <v>15</v>
          </cell>
          <cell r="X146" t="str">
            <v>+2...+45 °С</v>
          </cell>
          <cell r="Y146" t="str">
            <v>1930*890*1350</v>
          </cell>
          <cell r="Z146" t="str">
            <v>1930</v>
          </cell>
          <cell r="AA146" t="str">
            <v>890</v>
          </cell>
          <cell r="AB146" t="str">
            <v>1350</v>
          </cell>
          <cell r="AC146">
            <v>600</v>
          </cell>
          <cell r="AD146" t="str">
            <v>В помещении</v>
          </cell>
          <cell r="AJ146" t="str">
            <v>Воздушное</v>
          </cell>
          <cell r="AK146" t="str">
            <v>Водяное охлаждение</v>
          </cell>
          <cell r="AM146" t="str">
            <v>Воздух/азот</v>
          </cell>
          <cell r="AN146">
            <v>0</v>
          </cell>
          <cell r="AW146" t="str">
            <v>Контроллер</v>
          </cell>
          <cell r="AZ146" t="str">
            <v>На раме</v>
          </cell>
          <cell r="BA146" t="str">
            <v>Ременной</v>
          </cell>
          <cell r="BB146" t="str">
            <v>Электрический</v>
          </cell>
          <cell r="BC146" t="str">
            <v>Поршневой</v>
          </cell>
          <cell r="BD146" t="str">
            <v>Безмасляный</v>
          </cell>
          <cell r="BE146" t="str">
            <v>Асинхронный</v>
          </cell>
          <cell r="BF146" t="str">
            <v>Дросселирование на всасывании</v>
          </cell>
          <cell r="BG146" t="str">
            <v>Звезда-треугольник (Y-△)</v>
          </cell>
          <cell r="BN146" t="str">
            <v>380 В, 50 Гц</v>
          </cell>
          <cell r="CB146" t="str">
            <v>60 р.д.</v>
          </cell>
          <cell r="CC146">
            <v>1794160.8651999999</v>
          </cell>
        </row>
        <row r="147">
          <cell r="G147" t="str">
            <v>ЗИФ-00044895</v>
          </cell>
          <cell r="H147" t="str">
            <v>ЗИФ-СВЭ-БМ-П-1,7/0,6-4-R</v>
          </cell>
          <cell r="I147" t="str">
            <v>ЗИФ-СВЭ-БМ-П-1,7/0,6-4-R. Компрессорная станция</v>
          </cell>
          <cell r="J147" t="str">
            <v>Компрессор ЗИФ. Станция компрессорная электрическая безмасляная ЗИФ-СВЭ-БМ-П-1,7/0,6-4-R</v>
          </cell>
          <cell r="K147" t="str">
            <v>Компрессор ЗИФ 15 кВт, 1,8 м3/мин, 40 бар, безмасляный поршневой, дожимной (бустер). ЗИФ-СВЭ-БМ-П-1,7/0,6-4-R</v>
          </cell>
          <cell r="L147">
            <v>1.6666666666666667</v>
          </cell>
          <cell r="O147">
            <v>6</v>
          </cell>
          <cell r="P147">
            <v>40</v>
          </cell>
          <cell r="R147">
            <v>15</v>
          </cell>
          <cell r="X147" t="str">
            <v>+2...+45 °С</v>
          </cell>
          <cell r="Y147" t="str">
            <v>1930*890*1350</v>
          </cell>
          <cell r="Z147" t="str">
            <v>1930</v>
          </cell>
          <cell r="AA147" t="str">
            <v>890</v>
          </cell>
          <cell r="AB147" t="str">
            <v>1350</v>
          </cell>
          <cell r="AC147">
            <v>600</v>
          </cell>
          <cell r="AD147" t="str">
            <v>В помещении</v>
          </cell>
          <cell r="AJ147" t="str">
            <v>Воздушное</v>
          </cell>
          <cell r="AK147" t="str">
            <v>Водяное охлаждение</v>
          </cell>
          <cell r="AM147" t="str">
            <v>Воздух/азот</v>
          </cell>
          <cell r="AN147">
            <v>0</v>
          </cell>
          <cell r="AW147" t="str">
            <v>Контроллер</v>
          </cell>
          <cell r="AZ147" t="str">
            <v>На раме</v>
          </cell>
          <cell r="BA147" t="str">
            <v>Ременной</v>
          </cell>
          <cell r="BB147" t="str">
            <v>Электрический</v>
          </cell>
          <cell r="BC147" t="str">
            <v>Поршневой</v>
          </cell>
          <cell r="BD147" t="str">
            <v>Безмасляный</v>
          </cell>
          <cell r="BE147" t="str">
            <v>Асинхронный</v>
          </cell>
          <cell r="BF147" t="str">
            <v>Дросселирование на всасывании</v>
          </cell>
          <cell r="BG147" t="str">
            <v>Звезда-треугольник (Y-△)</v>
          </cell>
          <cell r="BN147" t="str">
            <v>380 В, 50 Гц</v>
          </cell>
          <cell r="CB147" t="str">
            <v>60 р.д.</v>
          </cell>
          <cell r="CC147">
            <v>1744404.3891039998</v>
          </cell>
        </row>
        <row r="148">
          <cell r="G148" t="str">
            <v>ЗИФ-00044896</v>
          </cell>
          <cell r="H148" t="str">
            <v>ЗИФ-СВЭ-БМ-П-2/0,6-4-R</v>
          </cell>
          <cell r="I148" t="str">
            <v>ЗИФ-СВЭ-БМ-П-2/0,6-4-R. Компрессорная станция</v>
          </cell>
          <cell r="J148" t="str">
            <v>Компрессор ЗИФ. Станция компрессорная электрическая безмасляная ЗИФ-СВЭ-БМ-П-2/0,6-4-R</v>
          </cell>
          <cell r="K148" t="str">
            <v>Компрессор ЗИФ 15 кВт, 2 м3/мин, 40 бар, безмасляный поршневой, дожимной (бустер). ЗИФ-СВЭ-БМ-П-2/0,6-4-R</v>
          </cell>
          <cell r="L148">
            <v>2</v>
          </cell>
          <cell r="O148">
            <v>6</v>
          </cell>
          <cell r="P148">
            <v>40</v>
          </cell>
          <cell r="R148">
            <v>15</v>
          </cell>
          <cell r="X148" t="str">
            <v>+2...+45 °С</v>
          </cell>
          <cell r="Y148" t="str">
            <v>1930*890*1350</v>
          </cell>
          <cell r="Z148" t="str">
            <v>1930</v>
          </cell>
          <cell r="AA148" t="str">
            <v>890</v>
          </cell>
          <cell r="AB148" t="str">
            <v>1350</v>
          </cell>
          <cell r="AC148">
            <v>600</v>
          </cell>
          <cell r="AD148" t="str">
            <v>В помещении</v>
          </cell>
          <cell r="AJ148" t="str">
            <v>Воздушное</v>
          </cell>
          <cell r="AK148" t="str">
            <v>Водяное охлаждение</v>
          </cell>
          <cell r="AM148" t="str">
            <v>Воздух/азот</v>
          </cell>
          <cell r="AN148">
            <v>0</v>
          </cell>
          <cell r="AW148" t="str">
            <v>Контроллер</v>
          </cell>
          <cell r="AZ148" t="str">
            <v>На раме</v>
          </cell>
          <cell r="BA148" t="str">
            <v>Ременной</v>
          </cell>
          <cell r="BB148" t="str">
            <v>Электрический</v>
          </cell>
          <cell r="BC148" t="str">
            <v>Поршневой</v>
          </cell>
          <cell r="BD148" t="str">
            <v>Безмасляный</v>
          </cell>
          <cell r="BE148" t="str">
            <v>Асинхронный</v>
          </cell>
          <cell r="BF148" t="str">
            <v>Дросселирование на всасывании</v>
          </cell>
          <cell r="BG148" t="str">
            <v>Звезда-треугольник (Y-△)</v>
          </cell>
          <cell r="BN148" t="str">
            <v>380 В, 50 Гц</v>
          </cell>
          <cell r="CB148" t="str">
            <v>60 р.д.</v>
          </cell>
          <cell r="CC148">
            <v>1769297.4887039999</v>
          </cell>
        </row>
        <row r="149">
          <cell r="G149" t="str">
            <v>ЗИФ-00044897</v>
          </cell>
          <cell r="H149" t="str">
            <v>ЗИФ-СВЭ-БМ-П-2,2/0,6-4-R</v>
          </cell>
          <cell r="I149" t="str">
            <v>ЗИФ-СВЭ-БМ-П-2,2/0,6-4-R. Компрессорная станция</v>
          </cell>
          <cell r="J149" t="str">
            <v>Компрессор ЗИФ. Станция компрессорная электрическая безмасляная ЗИФ-СВЭ-БМ-П-2,2/0,6-4-R</v>
          </cell>
          <cell r="K149" t="str">
            <v>Компрессор ЗИФ 15 кВт, 2,3 м3/мин, 40 бар, безмасляный поршневой, дожимной (бустер). ЗИФ-СВЭ-БМ-П-2,2/0,6-4-R</v>
          </cell>
          <cell r="L149">
            <v>2.25</v>
          </cell>
          <cell r="O149">
            <v>6</v>
          </cell>
          <cell r="P149">
            <v>40</v>
          </cell>
          <cell r="R149">
            <v>15</v>
          </cell>
          <cell r="X149" t="str">
            <v>+2...+45 °С</v>
          </cell>
          <cell r="Y149" t="str">
            <v>1930*890*1350</v>
          </cell>
          <cell r="Z149" t="str">
            <v>1930</v>
          </cell>
          <cell r="AA149" t="str">
            <v>890</v>
          </cell>
          <cell r="AB149" t="str">
            <v>1350</v>
          </cell>
          <cell r="AC149">
            <v>600</v>
          </cell>
          <cell r="AD149" t="str">
            <v>В помещении</v>
          </cell>
          <cell r="AJ149" t="str">
            <v>Воздушное</v>
          </cell>
          <cell r="AK149" t="str">
            <v>Водяное охлаждение</v>
          </cell>
          <cell r="AM149" t="str">
            <v>Воздух/азот</v>
          </cell>
          <cell r="AN149">
            <v>0</v>
          </cell>
          <cell r="AW149" t="str">
            <v>Контроллер</v>
          </cell>
          <cell r="AZ149" t="str">
            <v>На раме</v>
          </cell>
          <cell r="BA149" t="str">
            <v>Ременной</v>
          </cell>
          <cell r="BB149" t="str">
            <v>Электрический</v>
          </cell>
          <cell r="BC149" t="str">
            <v>Поршневой</v>
          </cell>
          <cell r="BD149" t="str">
            <v>Безмасляный</v>
          </cell>
          <cell r="BE149" t="str">
            <v>Асинхронный</v>
          </cell>
          <cell r="BF149" t="str">
            <v>Дросселирование на всасывании</v>
          </cell>
          <cell r="BG149" t="str">
            <v>Звезда-треугольник (Y-△)</v>
          </cell>
          <cell r="BN149" t="str">
            <v>380 В, 50 Гц</v>
          </cell>
          <cell r="CB149" t="str">
            <v>60 р.д.</v>
          </cell>
          <cell r="CC149">
            <v>1794160.8651999999</v>
          </cell>
        </row>
        <row r="150">
          <cell r="G150" t="str">
            <v>ЗИФ-00044898</v>
          </cell>
          <cell r="H150" t="str">
            <v>ЗИФ-СВЭ-БМ-П-1,5/0,6-5-R</v>
          </cell>
          <cell r="I150" t="str">
            <v>ЗИФ-СВЭ-БМ-П-1,5/0,6-5-R. Компрессорная станция</v>
          </cell>
          <cell r="J150" t="str">
            <v>Компрессор ЗИФ. Станция компрессорная электрическая безмасляная ЗИФ-СВЭ-БМ-П-1,5/0,6-5-R</v>
          </cell>
          <cell r="K150" t="str">
            <v>Компрессор ЗИФ 15 кВт, 1,5 м3/мин, 50 ,бар, безмасляный поршневой, дожимной (бустер). ЗИФ-СВЭ-БМ-П-1,5/0,6-5-R</v>
          </cell>
          <cell r="L150">
            <v>1.5</v>
          </cell>
          <cell r="O150">
            <v>6</v>
          </cell>
          <cell r="P150">
            <v>50</v>
          </cell>
          <cell r="R150">
            <v>15</v>
          </cell>
          <cell r="X150" t="str">
            <v>+2...+45 °С</v>
          </cell>
          <cell r="Y150" t="str">
            <v>1930*890*1350</v>
          </cell>
          <cell r="Z150" t="str">
            <v>1930</v>
          </cell>
          <cell r="AA150" t="str">
            <v>890</v>
          </cell>
          <cell r="AB150" t="str">
            <v>1350</v>
          </cell>
          <cell r="AC150">
            <v>600</v>
          </cell>
          <cell r="AD150" t="str">
            <v>В помещении</v>
          </cell>
          <cell r="AJ150" t="str">
            <v>Воздушное</v>
          </cell>
          <cell r="AK150" t="str">
            <v>Водяное охлаждение</v>
          </cell>
          <cell r="AM150" t="str">
            <v>Воздух/азот</v>
          </cell>
          <cell r="AN150">
            <v>0</v>
          </cell>
          <cell r="AW150" t="str">
            <v>Контроллер</v>
          </cell>
          <cell r="AZ150" t="str">
            <v>На раме</v>
          </cell>
          <cell r="BA150" t="str">
            <v>Ременной</v>
          </cell>
          <cell r="BB150" t="str">
            <v>Электрический</v>
          </cell>
          <cell r="BC150" t="str">
            <v>Поршневой</v>
          </cell>
          <cell r="BD150" t="str">
            <v>Безмасляный</v>
          </cell>
          <cell r="BE150" t="str">
            <v>Асинхронный</v>
          </cell>
          <cell r="BF150" t="str">
            <v>Дросселирование на всасывании</v>
          </cell>
          <cell r="BG150" t="str">
            <v>Звезда-треугольник (Y-△)</v>
          </cell>
          <cell r="BN150" t="str">
            <v>380 В, 50 Гц</v>
          </cell>
          <cell r="CB150" t="str">
            <v>60 р.д.</v>
          </cell>
          <cell r="CC150">
            <v>1868780.7177919999</v>
          </cell>
        </row>
        <row r="151">
          <cell r="G151" t="str">
            <v>ЗИФ-00044899</v>
          </cell>
          <cell r="H151" t="str">
            <v>ЗИФ-СВЭ-БМ-П-2/0,6-5-R</v>
          </cell>
          <cell r="I151" t="str">
            <v>ЗИФ-СВЭ-БМ-П-2/0,6-5-R. Компрессорная станция</v>
          </cell>
          <cell r="J151" t="str">
            <v>Компрессор ЗИФ. Станция компрессорная электрическая безмасляная ЗИФ-СВЭ-БМ-П-2/0,6-5-R</v>
          </cell>
          <cell r="K151" t="str">
            <v>Компрессор ЗИФ 15 кВт, 2 м3/мин, 50 бар, безмасляный поршневой, дожимной (бустер). ЗИФ-СВЭ-БМ-П-2/0,6-5-R</v>
          </cell>
          <cell r="L151">
            <v>2</v>
          </cell>
          <cell r="O151">
            <v>6</v>
          </cell>
          <cell r="P151">
            <v>50</v>
          </cell>
          <cell r="R151">
            <v>15</v>
          </cell>
          <cell r="X151" t="str">
            <v>+2...+45 °С</v>
          </cell>
          <cell r="Y151" t="str">
            <v>1930*890*1350</v>
          </cell>
          <cell r="Z151" t="str">
            <v>1930</v>
          </cell>
          <cell r="AA151" t="str">
            <v>890</v>
          </cell>
          <cell r="AB151" t="str">
            <v>1350</v>
          </cell>
          <cell r="AC151">
            <v>600</v>
          </cell>
          <cell r="AD151" t="str">
            <v>В помещении</v>
          </cell>
          <cell r="AJ151" t="str">
            <v>Воздушное</v>
          </cell>
          <cell r="AK151" t="str">
            <v>Водяное охлаждение</v>
          </cell>
          <cell r="AM151" t="str">
            <v>Воздух/азот</v>
          </cell>
          <cell r="AN151">
            <v>0</v>
          </cell>
          <cell r="AW151" t="str">
            <v>Контроллер</v>
          </cell>
          <cell r="AZ151" t="str">
            <v>На раме</v>
          </cell>
          <cell r="BA151" t="str">
            <v>Ременной</v>
          </cell>
          <cell r="BB151" t="str">
            <v>Электрический</v>
          </cell>
          <cell r="BC151" t="str">
            <v>Поршневой</v>
          </cell>
          <cell r="BD151" t="str">
            <v>Безмасляный</v>
          </cell>
          <cell r="BE151" t="str">
            <v>Асинхронный</v>
          </cell>
          <cell r="BF151" t="str">
            <v>Дросселирование на всасывании</v>
          </cell>
          <cell r="BG151" t="str">
            <v>Звезда-треугольник (Y-△)</v>
          </cell>
          <cell r="BN151" t="str">
            <v>380 В, 50 Гц</v>
          </cell>
          <cell r="CB151" t="str">
            <v>60 р.д.</v>
          </cell>
          <cell r="CC151">
            <v>1918537.193888</v>
          </cell>
        </row>
        <row r="152">
          <cell r="G152" t="str">
            <v>ЗИФ-00044900</v>
          </cell>
          <cell r="H152" t="str">
            <v>ЗИФ-СВЭ-БМ-П-0,7/0,6-10-R</v>
          </cell>
          <cell r="I152" t="str">
            <v>ЗИФ-СВЭ-БМ-П-0,7/0,6-10-R. Компрессорная станция</v>
          </cell>
          <cell r="J152" t="str">
            <v>Компрессор ЗИФ. Станция компрессорная электрическая безмасляная ЗИФ-СВЭ-БМ-П-0,7/0,6-10-R</v>
          </cell>
          <cell r="K152" t="str">
            <v>Компрессор ЗИФ 7,5 кВт, 0,7 м3/мин, 100 бар, безмасляный поршневой, дожимной (бустер). ЗИФ-СВЭ-БМ-П-0,7/0,6-10-R</v>
          </cell>
          <cell r="L152">
            <v>0.66666666666666663</v>
          </cell>
          <cell r="O152">
            <v>6</v>
          </cell>
          <cell r="P152">
            <v>100</v>
          </cell>
          <cell r="R152">
            <v>7.5</v>
          </cell>
          <cell r="X152" t="str">
            <v>+2...+45 °С</v>
          </cell>
          <cell r="Y152" t="str">
            <v>1930*890*1350</v>
          </cell>
          <cell r="Z152" t="str">
            <v>1930</v>
          </cell>
          <cell r="AA152" t="str">
            <v>890</v>
          </cell>
          <cell r="AB152" t="str">
            <v>1350</v>
          </cell>
          <cell r="AC152">
            <v>600</v>
          </cell>
          <cell r="AD152" t="str">
            <v>В помещении</v>
          </cell>
          <cell r="AJ152" t="str">
            <v>Воздушное</v>
          </cell>
          <cell r="AK152" t="str">
            <v>Водяное охлаждение</v>
          </cell>
          <cell r="AM152" t="str">
            <v>Воздух/азот</v>
          </cell>
          <cell r="AN152">
            <v>0</v>
          </cell>
          <cell r="AW152" t="str">
            <v>Контроллер</v>
          </cell>
          <cell r="AZ152" t="str">
            <v>На раме</v>
          </cell>
          <cell r="BA152" t="str">
            <v>Ременной</v>
          </cell>
          <cell r="BB152" t="str">
            <v>Электрический</v>
          </cell>
          <cell r="BC152" t="str">
            <v>Поршневой</v>
          </cell>
          <cell r="BD152" t="str">
            <v>Безмасляный</v>
          </cell>
          <cell r="BE152" t="str">
            <v>Асинхронный</v>
          </cell>
          <cell r="BF152" t="str">
            <v>Дросселирование на всасывании</v>
          </cell>
          <cell r="BG152" t="str">
            <v>Звезда-треугольник (Y-△)</v>
          </cell>
          <cell r="BN152" t="str">
            <v>380 В, 50 Гц</v>
          </cell>
          <cell r="CB152" t="str">
            <v>60 р.д.</v>
          </cell>
          <cell r="CC152">
            <v>2042913.5225759998</v>
          </cell>
        </row>
        <row r="153">
          <cell r="G153" t="str">
            <v>ЗИФ-00044901</v>
          </cell>
          <cell r="H153" t="str">
            <v>ЗИФ-СВЭ-БМ-П-1/0,6-10-R</v>
          </cell>
          <cell r="I153" t="str">
            <v>ЗИФ-СВЭ-БМ-П-1/0,6-10-R. Компрессорная станция</v>
          </cell>
          <cell r="J153" t="str">
            <v>Компрессор ЗИФ. Станция компрессорная электрическая безмасляная ЗИФ-СВЭ-БМ-П-1/0,6-10-R</v>
          </cell>
          <cell r="K153" t="str">
            <v>Компрессор ЗИФ 11 кВт, 1 м3/мин, 100 бар, безмасляный поршневой, дожимной (бустер). ЗИФ-СВЭ-БМ-П-1/0,6-10-R</v>
          </cell>
          <cell r="L153">
            <v>1</v>
          </cell>
          <cell r="O153">
            <v>6</v>
          </cell>
          <cell r="P153">
            <v>100</v>
          </cell>
          <cell r="R153">
            <v>11</v>
          </cell>
          <cell r="X153" t="str">
            <v>+2...+45 °С</v>
          </cell>
          <cell r="Y153" t="str">
            <v>1930*890*1350</v>
          </cell>
          <cell r="Z153" t="str">
            <v>1930</v>
          </cell>
          <cell r="AA153" t="str">
            <v>890</v>
          </cell>
          <cell r="AB153" t="str">
            <v>1350</v>
          </cell>
          <cell r="AC153">
            <v>600</v>
          </cell>
          <cell r="AD153" t="str">
            <v>В помещении</v>
          </cell>
          <cell r="AJ153" t="str">
            <v>Воздушное</v>
          </cell>
          <cell r="AK153" t="str">
            <v>Водяное охлаждение</v>
          </cell>
          <cell r="AM153" t="str">
            <v>Воздух/азот</v>
          </cell>
          <cell r="AN153">
            <v>0</v>
          </cell>
          <cell r="AW153" t="str">
            <v>Контроллер</v>
          </cell>
          <cell r="AZ153" t="str">
            <v>На раме</v>
          </cell>
          <cell r="BA153" t="str">
            <v>Ременной</v>
          </cell>
          <cell r="BB153" t="str">
            <v>Электрический</v>
          </cell>
          <cell r="BC153" t="str">
            <v>Поршневой</v>
          </cell>
          <cell r="BD153" t="str">
            <v>Безмасляный</v>
          </cell>
          <cell r="BE153" t="str">
            <v>Асинхронный</v>
          </cell>
          <cell r="BF153" t="str">
            <v>Дросселирование на всасывании</v>
          </cell>
          <cell r="BG153" t="str">
            <v>Звезда-треугольник (Y-△)</v>
          </cell>
          <cell r="BN153" t="str">
            <v>380 В, 50 Гц</v>
          </cell>
          <cell r="CB153" t="str">
            <v>60 р.д.</v>
          </cell>
          <cell r="CC153">
            <v>2117518.5136159998</v>
          </cell>
        </row>
        <row r="154">
          <cell r="G154" t="str">
            <v>ЗИФ-00044902</v>
          </cell>
          <cell r="H154" t="str">
            <v>ЗИФ-СВЭ-БМ-П-1,5/0,6-10-R</v>
          </cell>
          <cell r="I154" t="str">
            <v>ЗИФ-СВЭ-БМ-П-1,5/0,6-10-R. Компрессорная станция</v>
          </cell>
          <cell r="J154" t="str">
            <v>Компрессор ЗИФ. Станция компрессорная электрическая безмасляная ЗИФ-СВЭ-БМ-П-1,5/0,6-10-R</v>
          </cell>
          <cell r="K154" t="str">
            <v>Компрессор ЗИФ 15 кВт, 1,5 м3/мин, 100 бар, безмасляный поршневой, дожимной (бустер). ЗИФ-СВЭ-БМ-П-1,5/0,6-10-R</v>
          </cell>
          <cell r="L154">
            <v>1.5</v>
          </cell>
          <cell r="O154">
            <v>6</v>
          </cell>
          <cell r="P154">
            <v>100</v>
          </cell>
          <cell r="R154">
            <v>15</v>
          </cell>
          <cell r="X154" t="str">
            <v>+2...+45 °С</v>
          </cell>
          <cell r="Y154" t="str">
            <v>1930*890*1350</v>
          </cell>
          <cell r="Z154" t="str">
            <v>1930</v>
          </cell>
          <cell r="AA154" t="str">
            <v>890</v>
          </cell>
          <cell r="AB154" t="str">
            <v>1350</v>
          </cell>
          <cell r="AC154">
            <v>600</v>
          </cell>
          <cell r="AD154" t="str">
            <v>В помещении</v>
          </cell>
          <cell r="AJ154" t="str">
            <v>Воздушное</v>
          </cell>
          <cell r="AK154" t="str">
            <v>Водяное охлаждение</v>
          </cell>
          <cell r="AM154" t="str">
            <v>Воздух/азот</v>
          </cell>
          <cell r="AN154">
            <v>0</v>
          </cell>
          <cell r="AW154" t="str">
            <v>Контроллер</v>
          </cell>
          <cell r="AZ154" t="str">
            <v>На раме</v>
          </cell>
          <cell r="BA154" t="str">
            <v>Ременной</v>
          </cell>
          <cell r="BB154" t="str">
            <v>Электрический</v>
          </cell>
          <cell r="BC154" t="str">
            <v>Поршневой</v>
          </cell>
          <cell r="BD154" t="str">
            <v>Безмасляный</v>
          </cell>
          <cell r="BE154" t="str">
            <v>Асинхронный</v>
          </cell>
          <cell r="BF154" t="str">
            <v>Дросселирование на всасывании</v>
          </cell>
          <cell r="BG154" t="str">
            <v>Звезда-треугольник (Y-△)</v>
          </cell>
          <cell r="BN154" t="str">
            <v>380 В, 50 Гц</v>
          </cell>
          <cell r="CB154" t="str">
            <v>60 р.д.</v>
          </cell>
          <cell r="CC154">
            <v>2167289.8512639999</v>
          </cell>
        </row>
        <row r="155">
          <cell r="G155" t="str">
            <v>ЗИФ-00044903</v>
          </cell>
          <cell r="H155" t="str">
            <v>ЗИФ-СВЭ-БМ-П-0,9/0,6-15-R</v>
          </cell>
          <cell r="I155" t="str">
            <v>ЗИФ-СВЭ-БМ-П-0,9/0,6-15-R. Компрессорная станция</v>
          </cell>
          <cell r="J155" t="str">
            <v>Компрессор ЗИФ. Станция компрессорная электрическая безмасляная ЗИФ-СВЭ-БМ-П-0,9/0,6-15-R</v>
          </cell>
          <cell r="K155" t="str">
            <v>Компрессор ЗИФ 11 кВт, 0,9 м3/мин, 150 бар, безмасляный поршневой, дожимной (бустер). ЗИФ-СВЭ-БМ-П-0,9/0,6-15-R</v>
          </cell>
          <cell r="L155">
            <v>0.91666666666666663</v>
          </cell>
          <cell r="O155">
            <v>6</v>
          </cell>
          <cell r="P155">
            <v>150</v>
          </cell>
          <cell r="R155">
            <v>11</v>
          </cell>
          <cell r="X155" t="str">
            <v>+2...+45 °С</v>
          </cell>
          <cell r="Y155" t="str">
            <v>1930*890*1350</v>
          </cell>
          <cell r="Z155" t="str">
            <v>1930</v>
          </cell>
          <cell r="AA155" t="str">
            <v>890</v>
          </cell>
          <cell r="AB155" t="str">
            <v>1350</v>
          </cell>
          <cell r="AC155">
            <v>600</v>
          </cell>
          <cell r="AD155" t="str">
            <v>В помещении</v>
          </cell>
          <cell r="AJ155" t="str">
            <v>Воздушное</v>
          </cell>
          <cell r="AK155" t="str">
            <v>Водяное охлаждение</v>
          </cell>
          <cell r="AM155" t="str">
            <v>Воздух/азот</v>
          </cell>
          <cell r="AN155">
            <v>0</v>
          </cell>
          <cell r="AW155" t="str">
            <v>Контроллер</v>
          </cell>
          <cell r="AZ155" t="str">
            <v>На раме</v>
          </cell>
          <cell r="BA155" t="str">
            <v>Ременной</v>
          </cell>
          <cell r="BB155" t="str">
            <v>Электрический</v>
          </cell>
          <cell r="BC155" t="str">
            <v>Поршневой</v>
          </cell>
          <cell r="BD155" t="str">
            <v>Безмасляный</v>
          </cell>
          <cell r="BE155" t="str">
            <v>Асинхронный</v>
          </cell>
          <cell r="BF155" t="str">
            <v>Дросселирование на всасывании</v>
          </cell>
          <cell r="BG155" t="str">
            <v>Звезда-треугольник (Y-△)</v>
          </cell>
          <cell r="BN155" t="str">
            <v>380 В, 50 Гц</v>
          </cell>
          <cell r="CB155" t="str">
            <v>60 р.д.</v>
          </cell>
          <cell r="CC155">
            <v>2540403.9757759999</v>
          </cell>
        </row>
        <row r="156">
          <cell r="G156" t="str">
            <v>ЗИФ-00044904</v>
          </cell>
          <cell r="H156" t="str">
            <v>ЗИФ-СВЭ-БМ-П-1,3/0,6-15-R</v>
          </cell>
          <cell r="I156" t="str">
            <v>ЗИФ-СВЭ-БМ-П-1,3/0,6-15-R. Компрессорная станция</v>
          </cell>
          <cell r="J156" t="str">
            <v>Компрессор ЗИФ. Станция компрессорная электрическая безмасляная ЗИФ-СВЭ-БМ-П-1,3/0,6-15-R</v>
          </cell>
          <cell r="K156" t="str">
            <v>Компрессор ЗИФ 15 кВт, 1,3 м3/мин, 150 бар, безмасляный поршневой, дожимной (бустер). ЗИФ-СВЭ-БМ-П-1,3/0,6-15-R</v>
          </cell>
          <cell r="L156">
            <v>1.3333333333333333</v>
          </cell>
          <cell r="O156">
            <v>6</v>
          </cell>
          <cell r="P156">
            <v>150</v>
          </cell>
          <cell r="R156">
            <v>15</v>
          </cell>
          <cell r="X156" t="str">
            <v>+2...+45 °С</v>
          </cell>
          <cell r="Y156" t="str">
            <v>1930*890*1350</v>
          </cell>
          <cell r="Z156" t="str">
            <v>1930</v>
          </cell>
          <cell r="AA156" t="str">
            <v>890</v>
          </cell>
          <cell r="AB156" t="str">
            <v>1350</v>
          </cell>
          <cell r="AC156">
            <v>600</v>
          </cell>
          <cell r="AD156" t="str">
            <v>В помещении</v>
          </cell>
          <cell r="AJ156" t="str">
            <v>Воздушное</v>
          </cell>
          <cell r="AK156" t="str">
            <v>Водяное охлаждение</v>
          </cell>
          <cell r="AM156" t="str">
            <v>Воздух/азот</v>
          </cell>
          <cell r="AN156">
            <v>0</v>
          </cell>
          <cell r="AW156" t="str">
            <v>Контроллер</v>
          </cell>
          <cell r="AZ156" t="str">
            <v>На раме</v>
          </cell>
          <cell r="BA156" t="str">
            <v>Ременной</v>
          </cell>
          <cell r="BB156" t="str">
            <v>Электрический</v>
          </cell>
          <cell r="BC156" t="str">
            <v>Поршневой</v>
          </cell>
          <cell r="BD156" t="str">
            <v>Безмасляный</v>
          </cell>
          <cell r="BE156" t="str">
            <v>Асинхронный</v>
          </cell>
          <cell r="BF156" t="str">
            <v>Дросселирование на всасывании</v>
          </cell>
          <cell r="BG156" t="str">
            <v>Звезда-треугольник (Y-△)</v>
          </cell>
          <cell r="BN156" t="str">
            <v>380 В, 50 Гц</v>
          </cell>
          <cell r="CB156" t="str">
            <v>60 р.д.</v>
          </cell>
          <cell r="CC156">
            <v>2565267.3522720002</v>
          </cell>
        </row>
      </sheetData>
      <sheetData sheetId="7">
        <row r="20">
          <cell r="G20">
            <v>7</v>
          </cell>
          <cell r="H20">
            <v>8</v>
          </cell>
          <cell r="I20">
            <v>9</v>
          </cell>
          <cell r="J20">
            <v>10</v>
          </cell>
          <cell r="K20">
            <v>11</v>
          </cell>
          <cell r="L20">
            <v>12</v>
          </cell>
          <cell r="M20">
            <v>13</v>
          </cell>
          <cell r="N20">
            <v>14</v>
          </cell>
          <cell r="O20">
            <v>15</v>
          </cell>
          <cell r="P20">
            <v>16</v>
          </cell>
          <cell r="Q20">
            <v>17</v>
          </cell>
          <cell r="R20">
            <v>18</v>
          </cell>
          <cell r="S20">
            <v>19</v>
          </cell>
          <cell r="T20">
            <v>20</v>
          </cell>
          <cell r="U20">
            <v>21</v>
          </cell>
          <cell r="V20">
            <v>22</v>
          </cell>
          <cell r="W20">
            <v>23</v>
          </cell>
          <cell r="X20">
            <v>24</v>
          </cell>
          <cell r="Y20">
            <v>25</v>
          </cell>
          <cell r="AC20">
            <v>26</v>
          </cell>
          <cell r="AD20">
            <v>27</v>
          </cell>
          <cell r="AE20">
            <v>28</v>
          </cell>
          <cell r="AF20">
            <v>29</v>
          </cell>
          <cell r="AG20">
            <v>30</v>
          </cell>
          <cell r="AH20">
            <v>31</v>
          </cell>
          <cell r="AI20">
            <v>32</v>
          </cell>
          <cell r="AJ20">
            <v>33</v>
          </cell>
          <cell r="AK20">
            <v>34</v>
          </cell>
          <cell r="AL20">
            <v>35</v>
          </cell>
          <cell r="AM20">
            <v>36</v>
          </cell>
          <cell r="AN20">
            <v>37</v>
          </cell>
          <cell r="AO20">
            <v>38</v>
          </cell>
          <cell r="AP20">
            <v>39</v>
          </cell>
          <cell r="AQ20">
            <v>40</v>
          </cell>
          <cell r="AR20">
            <v>41</v>
          </cell>
          <cell r="AS20">
            <v>42</v>
          </cell>
          <cell r="AT20">
            <v>43</v>
          </cell>
          <cell r="AU20">
            <v>44</v>
          </cell>
          <cell r="AV20">
            <v>45</v>
          </cell>
          <cell r="AW20">
            <v>46</v>
          </cell>
          <cell r="AX20">
            <v>47</v>
          </cell>
          <cell r="AY20">
            <v>48</v>
          </cell>
          <cell r="AZ20">
            <v>49</v>
          </cell>
          <cell r="BA20">
            <v>50</v>
          </cell>
          <cell r="BB20">
            <v>51</v>
          </cell>
          <cell r="BC20">
            <v>52</v>
          </cell>
          <cell r="BD20">
            <v>53</v>
          </cell>
          <cell r="BE20">
            <v>54</v>
          </cell>
          <cell r="BF20">
            <v>55</v>
          </cell>
          <cell r="BG20">
            <v>56</v>
          </cell>
          <cell r="BH20">
            <v>57</v>
          </cell>
          <cell r="BI20">
            <v>58</v>
          </cell>
          <cell r="BJ20">
            <v>59</v>
          </cell>
          <cell r="BK20">
            <v>60</v>
          </cell>
          <cell r="BL20">
            <v>61</v>
          </cell>
          <cell r="BM20">
            <v>62</v>
          </cell>
          <cell r="BN20">
            <v>63</v>
          </cell>
          <cell r="BO20">
            <v>64</v>
          </cell>
          <cell r="BP20">
            <v>65</v>
          </cell>
          <cell r="BQ20">
            <v>66</v>
          </cell>
          <cell r="BR20">
            <v>67</v>
          </cell>
          <cell r="BS20">
            <v>68</v>
          </cell>
          <cell r="BT20">
            <v>69</v>
          </cell>
          <cell r="BU20">
            <v>70</v>
          </cell>
          <cell r="BV20">
            <v>71</v>
          </cell>
          <cell r="BW20">
            <v>72</v>
          </cell>
          <cell r="BX20">
            <v>73</v>
          </cell>
          <cell r="BY20">
            <v>74</v>
          </cell>
          <cell r="BZ20">
            <v>75</v>
          </cell>
        </row>
        <row r="21">
          <cell r="G21" t="str">
            <v>Артикул</v>
          </cell>
          <cell r="H21" t="str">
            <v>Модель/краткое наименование</v>
          </cell>
          <cell r="I21" t="str">
            <v>Рабочее наименование</v>
          </cell>
          <cell r="J21" t="str">
            <v>Наименование для печати</v>
          </cell>
          <cell r="K21" t="str">
            <v>Наименование для сайта</v>
          </cell>
          <cell r="L21" t="str">
            <v>Производи-тельность, м3/мин</v>
          </cell>
          <cell r="M21" t="str">
            <v>Производи-тельность, м3/ч</v>
          </cell>
          <cell r="N21" t="str">
            <v>Производи-тельность, фунт в мин (PPM)</v>
          </cell>
          <cell r="O21" t="str">
            <v>Давление на входе (бар избыт.)</v>
          </cell>
          <cell r="P21" t="str">
            <v>Давление на выходе (бар избыт.)</v>
          </cell>
          <cell r="Q21" t="str">
            <v>Рабочее давление, PSIG</v>
          </cell>
          <cell r="R21" t="str">
            <v>Мощность, кВт</v>
          </cell>
          <cell r="S21" t="str">
            <v>Точка росы, °C</v>
          </cell>
          <cell r="T21" t="str">
            <v>Чистота  азота, %</v>
          </cell>
          <cell r="U21" t="str">
            <v>Расход воздуха (на выработку азота) , м3/ч</v>
          </cell>
          <cell r="V21" t="str">
            <v>Расход воздуха (на выработку азота) , м3/мин</v>
          </cell>
          <cell r="W21" t="str">
            <v>Коэффициент «воздух-азот»</v>
          </cell>
          <cell r="X21" t="str">
            <v>Диапазон температуры эксплуатации, °C</v>
          </cell>
          <cell r="Y21" t="str">
            <v>Габаритные размеры, ДхШхВ, мм</v>
          </cell>
          <cell r="Z21" t="str">
            <v>Длина, мм</v>
          </cell>
          <cell r="AA21" t="str">
            <v>Ширина, мм</v>
          </cell>
          <cell r="AB21" t="str">
            <v>Высота, мм</v>
          </cell>
          <cell r="AC21" t="str">
            <v>Масса (нетто), кг</v>
          </cell>
          <cell r="AD21" t="str">
            <v>Место расположения</v>
          </cell>
          <cell r="AE21" t="str">
            <v>Диаметры точек подключения</v>
          </cell>
          <cell r="AF21" t="str">
            <v>Номинальный диаметр точки подключения на входе</v>
          </cell>
          <cell r="AG21" t="str">
            <v>Номинальный диаметр точки подключения на выходе</v>
          </cell>
          <cell r="AH21" t="str">
            <v>Допустимая влажность окружающего воздуха, %</v>
          </cell>
          <cell r="AI21" t="str">
            <v>Максимальная высота над уронем моря, м</v>
          </cell>
          <cell r="AJ21" t="str">
            <v>Тип охлаждения</v>
          </cell>
          <cell r="AK21" t="str">
            <v>Доступные опции</v>
          </cell>
          <cell r="AL21" t="str">
            <v>Аналоги по параметрам</v>
          </cell>
          <cell r="AM21" t="str">
            <v>Состав газа</v>
          </cell>
          <cell r="AN21" t="str">
            <v>Содержание масла в сжатом воздухе, не более, мг/м3</v>
          </cell>
          <cell r="AO21" t="str">
            <v>Максимальная рабочая тепература масла,
℃</v>
          </cell>
          <cell r="AP21" t="str">
            <v>Минимальное рабочее давление,
бар</v>
          </cell>
          <cell r="AQ21" t="str">
            <v>Макс. t сжатого воздуха на входе, °C</v>
          </cell>
          <cell r="AR21" t="str">
            <v>Макc. t сжатого воздуха на выходе, °C</v>
          </cell>
          <cell r="AS21" t="str">
            <v>Количество заправки компрессорного  масла, л</v>
          </cell>
          <cell r="AT21" t="str">
            <v>Количество заправки моторного масла, л</v>
          </cell>
          <cell r="AU21" t="str">
            <v>Объём воздуха для охлаждения станции, м3/мин</v>
          </cell>
          <cell r="AV21" t="str">
            <v>Уровень шума,
дБ</v>
          </cell>
          <cell r="AW21" t="str">
            <v>Тип системы управления</v>
          </cell>
          <cell r="AX21" t="str">
            <v>Датчики и устройства защиты</v>
          </cell>
          <cell r="AY21" t="str">
            <v>Функции системы управления</v>
          </cell>
          <cell r="AZ21" t="str">
            <v>Прицеп/шасси/рама</v>
          </cell>
          <cell r="BA21" t="str">
            <v>Тип привода</v>
          </cell>
          <cell r="BB21" t="str">
            <v>Тип  компрессорного  блока</v>
          </cell>
          <cell r="BC21" t="str">
            <v>Тип двигателя</v>
          </cell>
          <cell r="BD21" t="str">
            <v>Марка двигателя</v>
          </cell>
          <cell r="BE21" t="str">
            <v>Частота вращения двигателя, об/мин</v>
          </cell>
          <cell r="BF21" t="str">
            <v>Частота вращения двигателя максимальная, об/мин</v>
          </cell>
          <cell r="BG21" t="str">
            <v>Объём двигателя, л .</v>
          </cell>
          <cell r="BH21" t="str">
            <v>Расход топлива, кг/час</v>
          </cell>
          <cell r="BI21" t="str">
            <v>Ёмкость топливного бака, л</v>
          </cell>
          <cell r="BJ21" t="str">
            <v>Параметры электросети</v>
          </cell>
          <cell r="BK21" t="str">
            <v>Метод запуска</v>
          </cell>
          <cell r="BL21" t="str">
            <v>Класс изоляции электродвигателя</v>
          </cell>
          <cell r="BM21" t="str">
            <v>Класс энергоэффективности электродвигателя</v>
          </cell>
          <cell r="BN21" t="str">
            <v>Степень защиты двигателя (IP)</v>
          </cell>
          <cell r="BO21" t="str">
            <v>Минимальное сечение медного кабеля для подключения станции,
мм2</v>
          </cell>
          <cell r="BP21" t="str">
            <v>Класс взрывозащиты (исполнение)</v>
          </cell>
          <cell r="BQ21" t="str">
            <v>Мощность вентиляторов охлаждения,
кВт</v>
          </cell>
          <cell r="BR21" t="str">
            <v>Тип регенерации</v>
          </cell>
          <cell r="BS21" t="str">
            <v>Степень очистки</v>
          </cell>
          <cell r="BT21" t="str">
            <v>Количество ступеней</v>
          </cell>
          <cell r="BU21" t="str">
            <v>Количество цилиндров</v>
          </cell>
          <cell r="BV21" t="str">
            <v>Объем ресивера, литр</v>
          </cell>
          <cell r="BW21" t="str">
            <v>Минимальный объем ресивера, м3</v>
          </cell>
          <cell r="BX21" t="str">
            <v>Свойства прицепа</v>
          </cell>
          <cell r="BY21" t="str">
            <v xml:space="preserve">Срок поставки 
</v>
          </cell>
          <cell r="BZ21" t="str">
            <v>Розничная цена</v>
          </cell>
        </row>
        <row r="22">
          <cell r="G22" t="str">
            <v>ARTIKUL</v>
          </cell>
          <cell r="H22" t="str">
            <v>MODEL</v>
          </cell>
          <cell r="J22" t="str">
            <v>NAIMENOVANIE</v>
          </cell>
          <cell r="K22" t="str">
            <v>NAME</v>
          </cell>
          <cell r="L22" t="str">
            <v>PROIZ_NUM</v>
          </cell>
          <cell r="M22" t="str">
            <v>PROIZ_AZ</v>
          </cell>
          <cell r="N22" t="str">
            <v>PROIZ_PPM</v>
          </cell>
          <cell r="O22" t="str">
            <v>VHODNOE_DAVLENIE_1</v>
          </cell>
          <cell r="P22" t="str">
            <v>RAV_NUM</v>
          </cell>
          <cell r="Q22" t="str">
            <v>DAVLENIE_PSIG</v>
          </cell>
          <cell r="R22" t="str">
            <v>UST_MOSH_NUM</v>
          </cell>
          <cell r="S22" t="str">
            <v>TOCHKA_ROSI</v>
          </cell>
          <cell r="T22" t="str">
            <v>CHISTOTA_AZOTA</v>
          </cell>
          <cell r="U22" t="str">
            <v>RASHOD_VOZD_M3CH</v>
          </cell>
          <cell r="V22" t="str">
            <v>RASHOD_VOZD_M3MIN</v>
          </cell>
          <cell r="W22" t="str">
            <v>KOEFIC_VOZD_AZOT</v>
          </cell>
          <cell r="X22" t="str">
            <v>REZHIM</v>
          </cell>
          <cell r="Y22" t="str">
            <v>RAZMERY_BEZ_PRICEPA</v>
          </cell>
          <cell r="Z22" t="str">
            <v>DLINA</v>
          </cell>
          <cell r="AA22" t="str">
            <v>SHIRINA</v>
          </cell>
          <cell r="AB22" t="str">
            <v>VYSOTA</v>
          </cell>
          <cell r="AC22" t="str">
            <v>MASSA</v>
          </cell>
          <cell r="AD22" t="str">
            <v>MESTO_RAZM_OBORUD</v>
          </cell>
          <cell r="AE22" t="str">
            <v>DIAM_TOCHEK_PODKL</v>
          </cell>
          <cell r="AF22" t="str">
            <v>DIAM_TOCHEK_PODKL_BHOD</v>
          </cell>
          <cell r="AG22" t="str">
            <v>DIAM_TOCHEK_PODKL_BYHOD</v>
          </cell>
          <cell r="AH22" t="str">
            <v>DOPUSTIMAY_VL_VOZD</v>
          </cell>
          <cell r="AI22" t="str">
            <v>MIN_VIS_NAD_MOR</v>
          </cell>
          <cell r="AJ22" t="str">
            <v>TIP_OHLAJDENIA</v>
          </cell>
          <cell r="AK22" t="str">
            <v>DOST_OPCII</v>
          </cell>
          <cell r="AL22" t="str">
            <v>ANALOGI</v>
          </cell>
          <cell r="AM22" t="str">
            <v>SREDA</v>
          </cell>
          <cell r="AN22" t="str">
            <v>SODERG_MASLA_V_SGAT</v>
          </cell>
          <cell r="AO22" t="str">
            <v>MAX_TEMP_MASLA</v>
          </cell>
          <cell r="AP22" t="str">
            <v>MINIM_RAB_DAVL</v>
          </cell>
          <cell r="AQ22" t="str">
            <v>MAX_TEMPERATURA</v>
          </cell>
          <cell r="AR22" t="str">
            <v>T_MAX_VYHOD</v>
          </cell>
          <cell r="AS22" t="str">
            <v>KOL_MASLA</v>
          </cell>
          <cell r="AT22" t="str">
            <v>KOL_MASLA_MOTOR</v>
          </cell>
          <cell r="AU22" t="str">
            <v>OBJEM_VOZD_OXL</v>
          </cell>
          <cell r="AV22" t="str">
            <v>NOICE_LVL</v>
          </cell>
          <cell r="AW22" t="str">
            <v>NIP_SYS_UPR</v>
          </cell>
          <cell r="AX22" t="str">
            <v>DATCH_USTR_ZACHIT</v>
          </cell>
          <cell r="AY22" t="str">
            <v>FUNKC_SIST_UPR</v>
          </cell>
          <cell r="AZ22" t="str">
            <v>PRICEP_SHASSI_RAMA</v>
          </cell>
          <cell r="BA22" t="str">
            <v>TIP_PRIV</v>
          </cell>
          <cell r="BB22" t="str">
            <v>TIP_KOMP_BLOKA</v>
          </cell>
          <cell r="BC22" t="str">
            <v>TIP_DV</v>
          </cell>
          <cell r="BD22" t="str">
            <v>MARKA_DVIGATEL</v>
          </cell>
          <cell r="BE22" t="str">
            <v>CHASTOTA_VR_DVIG</v>
          </cell>
          <cell r="BF22" t="str">
            <v>CHASTOTA_VR_DVIG_MAX</v>
          </cell>
          <cell r="BG22" t="str">
            <v>OBJOM_DVIGATELY</v>
          </cell>
          <cell r="BH22" t="str">
            <v>RASHOD_TOPLIVA</v>
          </cell>
          <cell r="BI22" t="str">
            <v>EMKOST_TOPL_BAKA</v>
          </cell>
          <cell r="BJ22" t="str">
            <v>PITANIE</v>
          </cell>
          <cell r="BK22" t="str">
            <v>METOD_ZAPUSKA</v>
          </cell>
          <cell r="BL22" t="str">
            <v>CLASS_IZOLYACII</v>
          </cell>
          <cell r="BM22" t="str">
            <v>CLASS_ENERGOEFFECT</v>
          </cell>
          <cell r="BN22" t="str">
            <v>ISPOL</v>
          </cell>
          <cell r="BO22" t="str">
            <v>MINIM_SECH_KABEL</v>
          </cell>
          <cell r="BP22" t="str">
            <v>VZRYVOZASHITA</v>
          </cell>
          <cell r="BQ22" t="str">
            <v>MOSH_VENT_OXL</v>
          </cell>
          <cell r="BR22" t="str">
            <v>TIP_GENERACII</v>
          </cell>
          <cell r="BS22" t="str">
            <v>STEPEN_OCHISTKI</v>
          </cell>
          <cell r="BT22" t="str">
            <v>KOL_STUP</v>
          </cell>
          <cell r="BU22" t="str">
            <v>KOL_CIL</v>
          </cell>
          <cell r="BV22" t="str">
            <v>OBJEM_RESIVERA_L</v>
          </cell>
          <cell r="BW22" t="str">
            <v>MIN_OBJEM_RESIVERA_M3</v>
          </cell>
          <cell r="BX22" t="str">
            <v>SVOISTVA_PRICEPA</v>
          </cell>
          <cell r="BY22" t="str">
            <v>SROK_POSTAVKI</v>
          </cell>
          <cell r="BZ22" t="str">
            <v>PRICE</v>
          </cell>
        </row>
        <row r="23">
          <cell r="G23" t="str">
            <v>05.01. Осушители рефрижераторные, точка росы +2…+10 °C</v>
          </cell>
        </row>
        <row r="24">
          <cell r="G24" t="str">
            <v>05.01.01. Осушитель рефрижераторный, воздушное охлаждение, температура входа +45 °C</v>
          </cell>
        </row>
        <row r="25">
          <cell r="G25" t="str">
            <v>ЗИФ-00044349</v>
          </cell>
          <cell r="H25" t="str">
            <v>АРМ-ОРВ-0,7/10/45-R</v>
          </cell>
          <cell r="I25" t="str">
            <v>Осушитель рефрижераторный АРМ-ОРВ-0,7/10/45-R</v>
          </cell>
          <cell r="J25" t="str">
            <v>Осушитель сжатого воздуха ЗИФ рефрижераторный АРМ-ОРВ-0,7/10/45-R</v>
          </cell>
          <cell r="K25" t="str">
            <v>Осушитель ЗИФ 0,7 м3/мин, 5-10 бар. рефрижераторный, воздушное охлаждение, температура входа +45 °C. АРМ-ОРВ-0,7/10/45</v>
          </cell>
          <cell r="L25">
            <v>0.7</v>
          </cell>
          <cell r="O25" t="str">
            <v>5-10</v>
          </cell>
          <cell r="R25">
            <v>0.45</v>
          </cell>
          <cell r="S25" t="str">
            <v>+2…+10</v>
          </cell>
          <cell r="X25" t="str">
            <v>+5…+40</v>
          </cell>
          <cell r="Y25" t="str">
            <v>500*415*640</v>
          </cell>
          <cell r="Z25" t="str">
            <v>500</v>
          </cell>
          <cell r="AA25" t="str">
            <v>415</v>
          </cell>
          <cell r="AB25" t="str">
            <v>640</v>
          </cell>
          <cell r="AC25">
            <v>30</v>
          </cell>
          <cell r="AD25" t="str">
            <v>В помещении</v>
          </cell>
          <cell r="AE25" t="str">
            <v>G 1/2</v>
          </cell>
          <cell r="AJ25" t="str">
            <v>Воздушное</v>
          </cell>
          <cell r="AM25" t="str">
            <v>Воздух</v>
          </cell>
          <cell r="AQ25">
            <v>45</v>
          </cell>
          <cell r="AW25" t="str">
            <v>Электронное</v>
          </cell>
          <cell r="BJ25" t="str">
            <v>220 В, 50Гц</v>
          </cell>
          <cell r="BY25" t="str">
            <v>60 р. д.</v>
          </cell>
          <cell r="BZ25">
            <v>58049.222111999996</v>
          </cell>
        </row>
        <row r="26">
          <cell r="G26" t="str">
            <v>ЗИФ-00044352</v>
          </cell>
          <cell r="H26" t="str">
            <v>АРМ-ОРВ-1,6/10/45-R</v>
          </cell>
          <cell r="I26" t="str">
            <v>Осушитель рефрижераторный АРМ-ОРВ-1,6/10/45-R</v>
          </cell>
          <cell r="J26" t="str">
            <v>Осушитель сжатого воздуха ЗИФ рефрижераторный АРМ-ОРВ-1,6/10/45-R</v>
          </cell>
          <cell r="K26" t="str">
            <v>Осушитель ЗИФ 1,6 м3/мин, 5-10 бар, рефрижераторный, воздушное охлаждение, температура входа +45 °C. АРМ-ОРВ-1,6/10/45-R</v>
          </cell>
          <cell r="L26">
            <v>1.6</v>
          </cell>
          <cell r="O26" t="str">
            <v>5-10</v>
          </cell>
          <cell r="R26">
            <v>0.47</v>
          </cell>
          <cell r="S26" t="str">
            <v>+2…+10</v>
          </cell>
          <cell r="X26" t="str">
            <v>+5…+40</v>
          </cell>
          <cell r="Y26" t="str">
            <v>500*415*680</v>
          </cell>
          <cell r="Z26" t="str">
            <v>500</v>
          </cell>
          <cell r="AA26" t="str">
            <v>415</v>
          </cell>
          <cell r="AB26" t="str">
            <v>680</v>
          </cell>
          <cell r="AC26">
            <v>40</v>
          </cell>
          <cell r="AD26" t="str">
            <v>В помещении</v>
          </cell>
          <cell r="AE26" t="str">
            <v>G 1</v>
          </cell>
          <cell r="AJ26" t="str">
            <v>Воздушное</v>
          </cell>
          <cell r="AM26" t="str">
            <v>Воздух</v>
          </cell>
          <cell r="AQ26">
            <v>45</v>
          </cell>
          <cell r="AW26" t="str">
            <v>Электронное</v>
          </cell>
          <cell r="BJ26" t="str">
            <v>220 В, 50Гц</v>
          </cell>
          <cell r="BY26" t="str">
            <v>60 р. д.</v>
          </cell>
          <cell r="BZ26">
            <v>73222.866704</v>
          </cell>
        </row>
        <row r="27">
          <cell r="G27" t="str">
            <v>ЗИФ-00044354</v>
          </cell>
          <cell r="H27" t="str">
            <v>АРМ-ОРВ-2,6/10/45-R</v>
          </cell>
          <cell r="I27" t="str">
            <v>Осушитель рефрижераторный АРМ-ОРВ-2,6/10/45-R</v>
          </cell>
          <cell r="J27" t="str">
            <v>Осушитель сжатого воздуха ЗИФ рефрижераторный АРМ-ОРВ-2,6/10/45-R</v>
          </cell>
          <cell r="K27" t="str">
            <v>Осушитель ЗИФ 2,6 м3/мин, 5-10 бар, рефрижераторный, воздушное охлаждение, температура входа +45 °C. АРМ-ОРВ-2,6/10/45-R</v>
          </cell>
          <cell r="L27">
            <v>2.6</v>
          </cell>
          <cell r="O27" t="str">
            <v>5-10</v>
          </cell>
          <cell r="R27">
            <v>0.85</v>
          </cell>
          <cell r="S27" t="str">
            <v>+2…+10</v>
          </cell>
          <cell r="X27" t="str">
            <v>+5…+40</v>
          </cell>
          <cell r="Y27" t="str">
            <v>630*450*790</v>
          </cell>
          <cell r="Z27" t="str">
            <v>630</v>
          </cell>
          <cell r="AA27" t="str">
            <v>450</v>
          </cell>
          <cell r="AB27" t="str">
            <v>790</v>
          </cell>
          <cell r="AC27">
            <v>45</v>
          </cell>
          <cell r="AD27" t="str">
            <v>В помещении</v>
          </cell>
          <cell r="AE27" t="str">
            <v>G 1</v>
          </cell>
          <cell r="AJ27" t="str">
            <v>Воздушное</v>
          </cell>
          <cell r="AM27" t="str">
            <v>Воздух</v>
          </cell>
          <cell r="AQ27">
            <v>45</v>
          </cell>
          <cell r="AW27" t="str">
            <v>Электронное</v>
          </cell>
          <cell r="BJ27" t="str">
            <v>220 В, 50Гц</v>
          </cell>
          <cell r="BY27" t="str">
            <v>В наличии</v>
          </cell>
          <cell r="BZ27">
            <v>91784.945152</v>
          </cell>
        </row>
        <row r="28">
          <cell r="G28" t="str">
            <v>ЗИФ-00044356</v>
          </cell>
          <cell r="H28" t="str">
            <v>АРМ-ОРВ-3,8/10/45-R</v>
          </cell>
          <cell r="I28" t="str">
            <v>Осушитель рефрижераторный АРМ-ОРВ-3,8/10/45-R</v>
          </cell>
          <cell r="J28" t="str">
            <v>Осушитель сжатого воздуха ЗИФ рефрижераторный АРМ-ОРВ-3,8/10/45-R</v>
          </cell>
          <cell r="K28" t="str">
            <v>Осушитель ЗИФ 3,8 м3/мин, 5-10 бар, рефрижераторный, воздушное охлаждение, температура входа +45 °C. АРМ-ОРВ-3,8/10/45-R</v>
          </cell>
          <cell r="L28">
            <v>3.8</v>
          </cell>
          <cell r="O28" t="str">
            <v>5-10</v>
          </cell>
          <cell r="R28">
            <v>1.04</v>
          </cell>
          <cell r="S28" t="str">
            <v>+2…+10</v>
          </cell>
          <cell r="X28" t="str">
            <v>+5…+40</v>
          </cell>
          <cell r="Y28" t="str">
            <v>630*450*790</v>
          </cell>
          <cell r="Z28" t="str">
            <v>630</v>
          </cell>
          <cell r="AA28" t="str">
            <v>450</v>
          </cell>
          <cell r="AB28" t="str">
            <v>790</v>
          </cell>
          <cell r="AC28">
            <v>55</v>
          </cell>
          <cell r="AD28" t="str">
            <v>В помещении</v>
          </cell>
          <cell r="AE28" t="str">
            <v>G 1</v>
          </cell>
          <cell r="AJ28" t="str">
            <v>Воздушное</v>
          </cell>
          <cell r="AM28" t="str">
            <v>Воздух</v>
          </cell>
          <cell r="AQ28">
            <v>45</v>
          </cell>
          <cell r="AW28" t="str">
            <v>Электронное</v>
          </cell>
          <cell r="BJ28" t="str">
            <v>220 В, 50Гц</v>
          </cell>
          <cell r="BY28" t="str">
            <v>В наличии</v>
          </cell>
          <cell r="BZ28">
            <v>100969.384288</v>
          </cell>
        </row>
        <row r="29">
          <cell r="G29" t="str">
            <v>ЗИФ-00044357</v>
          </cell>
          <cell r="H29" t="str">
            <v>АРМ-ОРВ-7/10/45-R</v>
          </cell>
          <cell r="I29" t="str">
            <v>Осушитель рефрижераторный АРМ-ОРВ-7/10/45-R</v>
          </cell>
          <cell r="J29" t="str">
            <v>Осушитель сжатого воздуха ЗИФ рефрижераторный АРМ-ОРВ-7/10/45-R</v>
          </cell>
          <cell r="K29" t="str">
            <v>Осушитель ЗИФ 7 м3/мин, 5-10 бар, рефрижераторный, воздушное охлаждение, температура входа +45 °C. АРМ-ОРВ-7/10/45-R</v>
          </cell>
          <cell r="L29">
            <v>7</v>
          </cell>
          <cell r="O29" t="str">
            <v>5-10</v>
          </cell>
          <cell r="R29">
            <v>1.65</v>
          </cell>
          <cell r="S29" t="str">
            <v>+2…+10</v>
          </cell>
          <cell r="X29" t="str">
            <v>+5…+40</v>
          </cell>
          <cell r="Y29" t="str">
            <v>820*530*890</v>
          </cell>
          <cell r="Z29" t="str">
            <v>820</v>
          </cell>
          <cell r="AA29" t="str">
            <v>530</v>
          </cell>
          <cell r="AB29" t="str">
            <v>890</v>
          </cell>
          <cell r="AC29">
            <v>75</v>
          </cell>
          <cell r="AD29" t="str">
            <v>В помещении</v>
          </cell>
          <cell r="AE29" t="str">
            <v>G 1-1/2</v>
          </cell>
          <cell r="AJ29" t="str">
            <v>Воздушное</v>
          </cell>
          <cell r="AM29" t="str">
            <v>Воздух</v>
          </cell>
          <cell r="AQ29">
            <v>45</v>
          </cell>
          <cell r="AW29" t="str">
            <v>Электронное</v>
          </cell>
          <cell r="BJ29" t="str">
            <v>220 В, 50Гц</v>
          </cell>
          <cell r="BY29" t="str">
            <v>В наличии</v>
          </cell>
          <cell r="BZ29">
            <v>159107.775712</v>
          </cell>
        </row>
        <row r="30">
          <cell r="G30" t="str">
            <v>ЗИФ-00044364</v>
          </cell>
          <cell r="H30" t="str">
            <v>АРМ-ОРВ-8,5/10/45-R</v>
          </cell>
          <cell r="I30" t="str">
            <v>Осушитель рефрижераторный АРМ-ОРВ-8,5/10/45-R</v>
          </cell>
          <cell r="J30" t="str">
            <v>Осушитель сжатого воздуха ЗИФ рефрижераторный АРМ-ОРВ-8,5/10/45-R</v>
          </cell>
          <cell r="K30" t="str">
            <v>Осушитель ЗИФ 8,5 м3/мин, 5-10 бар, рефрижераторный, воздушное охлаждение, температура входа +45 °C. АРМ-ОРВ-8,5/10/45-R</v>
          </cell>
          <cell r="L30">
            <v>8.5</v>
          </cell>
          <cell r="O30" t="str">
            <v>5-10</v>
          </cell>
          <cell r="R30">
            <v>1.8</v>
          </cell>
          <cell r="S30" t="str">
            <v>+2…+10</v>
          </cell>
          <cell r="X30" t="str">
            <v>+5…+40</v>
          </cell>
          <cell r="Y30" t="str">
            <v>870*580*890</v>
          </cell>
          <cell r="Z30" t="str">
            <v>870</v>
          </cell>
          <cell r="AA30" t="str">
            <v>580</v>
          </cell>
          <cell r="AB30" t="str">
            <v>890</v>
          </cell>
          <cell r="AC30">
            <v>80</v>
          </cell>
          <cell r="AD30" t="str">
            <v>В помещении</v>
          </cell>
          <cell r="AE30" t="str">
            <v>G 1-1/2</v>
          </cell>
          <cell r="AJ30" t="str">
            <v>Воздушное</v>
          </cell>
          <cell r="AM30" t="str">
            <v>Воздух</v>
          </cell>
          <cell r="AQ30">
            <v>45</v>
          </cell>
          <cell r="AW30" t="str">
            <v>Электронное</v>
          </cell>
          <cell r="BJ30" t="str">
            <v>220 В, 50Гц</v>
          </cell>
          <cell r="BY30" t="str">
            <v>В наличии</v>
          </cell>
          <cell r="BZ30">
            <v>193304.20686400001</v>
          </cell>
        </row>
        <row r="31">
          <cell r="G31" t="str">
            <v>ЗИФ-00044365</v>
          </cell>
          <cell r="H31" t="str">
            <v>АРМ-ОРВ-11,5/10/45-R</v>
          </cell>
          <cell r="I31" t="str">
            <v>Осушитель рефрижераторный АРМ-ОРВ-11,5/10/45-R</v>
          </cell>
          <cell r="J31" t="str">
            <v>Осушитель сжатого воздуха ЗИФ рефрижераторный АРМ-ОРВ-11,5/10/45-R</v>
          </cell>
          <cell r="K31" t="str">
            <v>Осушитель ЗИФ 11,5 м3/мин, 5-10 бар, рефрижераторный, воздушное охлаждение, температура входа +45 °C. АРМ-ОРВ-11,5/10/45-R</v>
          </cell>
          <cell r="L31">
            <v>11.5</v>
          </cell>
          <cell r="O31" t="str">
            <v>5-10</v>
          </cell>
          <cell r="R31">
            <v>2.0499999999999998</v>
          </cell>
          <cell r="S31" t="str">
            <v>+2…+10</v>
          </cell>
          <cell r="X31" t="str">
            <v>+5…+40</v>
          </cell>
          <cell r="Y31" t="str">
            <v>900*580*870</v>
          </cell>
          <cell r="Z31" t="str">
            <v>900</v>
          </cell>
          <cell r="AA31" t="str">
            <v>580</v>
          </cell>
          <cell r="AB31" t="str">
            <v>870</v>
          </cell>
          <cell r="AC31">
            <v>95</v>
          </cell>
          <cell r="AD31" t="str">
            <v>В помещении</v>
          </cell>
          <cell r="AE31" t="str">
            <v>G 2</v>
          </cell>
          <cell r="AJ31" t="str">
            <v>Воздушное</v>
          </cell>
          <cell r="AM31" t="str">
            <v>Воздух</v>
          </cell>
          <cell r="AQ31">
            <v>45</v>
          </cell>
          <cell r="AW31" t="str">
            <v>Электронное</v>
          </cell>
          <cell r="BJ31" t="str">
            <v>220 В, 50Гц</v>
          </cell>
          <cell r="BY31" t="str">
            <v>В наличии</v>
          </cell>
          <cell r="BZ31">
            <v>213857.73327999999</v>
          </cell>
        </row>
        <row r="32">
          <cell r="G32" t="str">
            <v>ЗИФ-00044366</v>
          </cell>
          <cell r="H32" t="str">
            <v>АРМ-ОРВ-13,5/10/45-</v>
          </cell>
          <cell r="I32" t="str">
            <v>Осушитель рефрижераторный АРМ-ОРВ-13,5/10/45-R</v>
          </cell>
          <cell r="J32" t="str">
            <v>Осушитель сжатого воздуха ЗИФ рефрижераторный АРМ-ОРВ-13,5/10/45-R</v>
          </cell>
          <cell r="K32" t="str">
            <v>Осушитель ЗИФ 13,5 м3/мин, 5-10 бар, рефрижераторный, воздушное охлаждение, температура входа +45 °C. АРМ-ОРВ-13,5/10/45-</v>
          </cell>
          <cell r="L32">
            <v>13.5</v>
          </cell>
          <cell r="O32" t="str">
            <v>5-10</v>
          </cell>
          <cell r="R32">
            <v>2.2999999999999998</v>
          </cell>
          <cell r="S32" t="str">
            <v>+2…+10</v>
          </cell>
          <cell r="X32" t="str">
            <v>+5…+40</v>
          </cell>
          <cell r="Y32" t="str">
            <v>950*730*1130</v>
          </cell>
          <cell r="Z32" t="str">
            <v>950</v>
          </cell>
          <cell r="AA32" t="str">
            <v>730</v>
          </cell>
          <cell r="AB32" t="str">
            <v>1130</v>
          </cell>
          <cell r="AC32">
            <v>140</v>
          </cell>
          <cell r="AD32" t="str">
            <v>В помещении</v>
          </cell>
          <cell r="AE32" t="str">
            <v>G 2</v>
          </cell>
          <cell r="AJ32" t="str">
            <v>Воздушное</v>
          </cell>
          <cell r="AM32" t="str">
            <v>Воздух</v>
          </cell>
          <cell r="AQ32">
            <v>45</v>
          </cell>
          <cell r="AW32" t="str">
            <v>Электронное</v>
          </cell>
          <cell r="BJ32" t="str">
            <v>220 В, 50Гц</v>
          </cell>
          <cell r="BY32" t="str">
            <v>В наличии</v>
          </cell>
          <cell r="BZ32">
            <v>253017.92279999997</v>
          </cell>
        </row>
        <row r="33">
          <cell r="G33" t="str">
            <v>ЗИФ-00044367</v>
          </cell>
          <cell r="H33" t="str">
            <v>АРМ-ОРВ-17/10/45-R</v>
          </cell>
          <cell r="I33" t="str">
            <v>Осушитель рефрижераторный АРМ-ОРВ-17/10/45-R</v>
          </cell>
          <cell r="J33" t="str">
            <v>Осушитель сжатого воздуха ЗИФ рефрижераторный АРМ-ОРВ-17/10/45-R</v>
          </cell>
          <cell r="K33" t="str">
            <v>Осушитель ЗИФ 17 м3/мин, 5-10 бар, рефрижераторный, воздушное охлаждение, температура входа +45 °C. АРМ-ОРВ-17/10/45-R</v>
          </cell>
          <cell r="L33">
            <v>17</v>
          </cell>
          <cell r="O33" t="str">
            <v>5-10</v>
          </cell>
          <cell r="R33">
            <v>3.4</v>
          </cell>
          <cell r="S33" t="str">
            <v>+2…+10</v>
          </cell>
          <cell r="X33" t="str">
            <v>+5…+40</v>
          </cell>
          <cell r="Y33" t="str">
            <v>950*835*1240</v>
          </cell>
          <cell r="Z33" t="str">
            <v>950</v>
          </cell>
          <cell r="AA33" t="str">
            <v>835</v>
          </cell>
          <cell r="AB33" t="str">
            <v>1240</v>
          </cell>
          <cell r="AC33">
            <v>175</v>
          </cell>
          <cell r="AD33" t="str">
            <v>В помещении</v>
          </cell>
          <cell r="AE33" t="str">
            <v>DN 65</v>
          </cell>
          <cell r="AJ33" t="str">
            <v>Воздушное</v>
          </cell>
          <cell r="AM33" t="str">
            <v>Воздух</v>
          </cell>
          <cell r="AQ33">
            <v>45</v>
          </cell>
          <cell r="AW33" t="str">
            <v>Электронное</v>
          </cell>
          <cell r="BJ33" t="str">
            <v>380 В, 50Гц</v>
          </cell>
          <cell r="BY33" t="str">
            <v>60 р. д.</v>
          </cell>
          <cell r="BZ33">
            <v>556074.691184</v>
          </cell>
        </row>
        <row r="34">
          <cell r="G34" t="str">
            <v>ЗИФ-00044368</v>
          </cell>
          <cell r="H34" t="str">
            <v>АРМ-ОРВ-23/10/45-R</v>
          </cell>
          <cell r="I34" t="str">
            <v>Осушитель рефрижераторный АРМ-ОРВ-23/10/45-R</v>
          </cell>
          <cell r="J34" t="str">
            <v>Осушитель сжатого воздуха ЗИФ рефрижераторный АРМ-ОРВ-23/10/45-R</v>
          </cell>
          <cell r="K34" t="str">
            <v>Осушитель ЗИФ 23 м3/мин, 5-10 бар, рефрижераторный, воздушное охлаждение, температура входа +45 °C. АРМ-ОРВ-23/10/45-R</v>
          </cell>
          <cell r="L34">
            <v>23</v>
          </cell>
          <cell r="O34" t="str">
            <v>5-10</v>
          </cell>
          <cell r="R34">
            <v>4</v>
          </cell>
          <cell r="S34" t="str">
            <v>+2…+10</v>
          </cell>
          <cell r="X34" t="str">
            <v>+5…+40</v>
          </cell>
          <cell r="Y34" t="str">
            <v>950*835*1240</v>
          </cell>
          <cell r="Z34" t="str">
            <v>950</v>
          </cell>
          <cell r="AA34" t="str">
            <v>835</v>
          </cell>
          <cell r="AB34" t="str">
            <v>1240</v>
          </cell>
          <cell r="AC34">
            <v>210</v>
          </cell>
          <cell r="AD34" t="str">
            <v>В помещении</v>
          </cell>
          <cell r="AE34" t="str">
            <v>DN 65</v>
          </cell>
          <cell r="AJ34" t="str">
            <v>Воздушное</v>
          </cell>
          <cell r="AM34" t="str">
            <v>Воздух</v>
          </cell>
          <cell r="AQ34">
            <v>45</v>
          </cell>
          <cell r="AW34" t="str">
            <v>Электронное</v>
          </cell>
          <cell r="BJ34" t="str">
            <v>380 В, 50Гц</v>
          </cell>
          <cell r="BY34" t="str">
            <v>60 р. д.</v>
          </cell>
          <cell r="BZ34">
            <v>618552.65579200001</v>
          </cell>
        </row>
        <row r="35">
          <cell r="G35" t="str">
            <v>ЗИФ-00044370</v>
          </cell>
          <cell r="H35" t="str">
            <v>АРМ-ОРВ-27/10/45-R</v>
          </cell>
          <cell r="I35" t="str">
            <v>Осушитель рефрижераторный АРМ-ОРВ-27/10/45-R</v>
          </cell>
          <cell r="J35" t="str">
            <v>Осушитель сжатого воздуха ЗИФ рефрижераторный АРМ-ОРВ-27/10/45-R</v>
          </cell>
          <cell r="K35" t="str">
            <v>Осушитель ЗИФ 27 м3/мин, 5-10 бар, рефрижераторный, воздушное охлаждение, температура входа +45 °C. АРМ-ОРВ-27/10/45-R</v>
          </cell>
          <cell r="L35">
            <v>27</v>
          </cell>
          <cell r="O35" t="str">
            <v>5-10</v>
          </cell>
          <cell r="R35">
            <v>5</v>
          </cell>
          <cell r="S35" t="str">
            <v>+2…+10</v>
          </cell>
          <cell r="X35" t="str">
            <v>+5…+40</v>
          </cell>
          <cell r="Y35" t="str">
            <v>1180*885*1440</v>
          </cell>
          <cell r="Z35" t="str">
            <v>1180</v>
          </cell>
          <cell r="AA35" t="str">
            <v>885</v>
          </cell>
          <cell r="AB35" t="str">
            <v>1440</v>
          </cell>
          <cell r="AC35">
            <v>300</v>
          </cell>
          <cell r="AD35" t="str">
            <v>В помещении</v>
          </cell>
          <cell r="AE35" t="str">
            <v>DN 80</v>
          </cell>
          <cell r="AJ35" t="str">
            <v>Воздушное</v>
          </cell>
          <cell r="AM35" t="str">
            <v>Воздух</v>
          </cell>
          <cell r="AQ35">
            <v>45</v>
          </cell>
          <cell r="AW35" t="str">
            <v>Электронное</v>
          </cell>
          <cell r="BJ35" t="str">
            <v>380 В, 50Гц</v>
          </cell>
          <cell r="BY35" t="str">
            <v>60 р. д.</v>
          </cell>
          <cell r="BZ35">
            <v>625938.84713599994</v>
          </cell>
        </row>
        <row r="36">
          <cell r="G36" t="str">
            <v>ЗИФ-00044371</v>
          </cell>
          <cell r="H36" t="str">
            <v>АРМ-ОРВ-34/10/45-R</v>
          </cell>
          <cell r="I36" t="str">
            <v>Осушитель рефрижераторный АРМ-ОРВ-34/10/45-R</v>
          </cell>
          <cell r="J36" t="str">
            <v>Осушитель сжатого воздуха ЗИФ рефрижераторный АРМ-ОРВ-34/10/45-R</v>
          </cell>
          <cell r="K36" t="str">
            <v>Осушитель ЗИФ 34 м3/мин, 5-10 бар, рефрижераторный, воздушное охлаждение, температура входа +45 °C. АРМ-ОРВ-34/10/45-R</v>
          </cell>
          <cell r="L36">
            <v>34</v>
          </cell>
          <cell r="O36" t="str">
            <v>5-10</v>
          </cell>
          <cell r="R36">
            <v>6</v>
          </cell>
          <cell r="S36" t="str">
            <v>+2…+10</v>
          </cell>
          <cell r="X36" t="str">
            <v>+5…+40</v>
          </cell>
          <cell r="Y36" t="str">
            <v>1180*885*1440</v>
          </cell>
          <cell r="Z36" t="str">
            <v>1180</v>
          </cell>
          <cell r="AA36" t="str">
            <v>885</v>
          </cell>
          <cell r="AB36" t="str">
            <v>1440</v>
          </cell>
          <cell r="AC36">
            <v>380</v>
          </cell>
          <cell r="AD36" t="str">
            <v>В помещении</v>
          </cell>
          <cell r="AE36" t="str">
            <v>DN 80</v>
          </cell>
          <cell r="AJ36" t="str">
            <v>Воздушное</v>
          </cell>
          <cell r="AM36" t="str">
            <v>Воздух</v>
          </cell>
          <cell r="AQ36">
            <v>45</v>
          </cell>
          <cell r="AW36" t="str">
            <v>Электронное</v>
          </cell>
          <cell r="BJ36" t="str">
            <v>380 В, 50Гц</v>
          </cell>
          <cell r="BY36" t="str">
            <v>60 р. д.</v>
          </cell>
          <cell r="BZ36">
            <v>776887.63080000004</v>
          </cell>
        </row>
        <row r="37">
          <cell r="G37" t="str">
            <v>ЗИФ-00044372</v>
          </cell>
          <cell r="H37" t="str">
            <v>АРМ-ОРВ-45/10/45-R</v>
          </cell>
          <cell r="I37" t="str">
            <v>Осушитель рефрижераторный АРМ-ОРВ-45/10/45-R</v>
          </cell>
          <cell r="J37" t="str">
            <v>Осушитель сжатого воздуха ЗИФ рефрижераторный АРМ-ОРВ-45/10/45-R</v>
          </cell>
          <cell r="K37" t="str">
            <v>Осушитель ЗИФ 45 м3/мин, 5-10 бар, рефрижераторный, воздушное охлаждение, температура входа +45 °C. АРМ-ОРВ-45/10/45-R</v>
          </cell>
          <cell r="L37">
            <v>45</v>
          </cell>
          <cell r="O37" t="str">
            <v>5-10</v>
          </cell>
          <cell r="R37">
            <v>8</v>
          </cell>
          <cell r="S37" t="str">
            <v>+2…+10</v>
          </cell>
          <cell r="X37" t="str">
            <v>+5…+40</v>
          </cell>
          <cell r="Y37" t="str">
            <v>1200*985*1520</v>
          </cell>
          <cell r="Z37" t="str">
            <v>1200</v>
          </cell>
          <cell r="AA37" t="str">
            <v>985</v>
          </cell>
          <cell r="AB37" t="str">
            <v>1520</v>
          </cell>
          <cell r="AC37">
            <v>480</v>
          </cell>
          <cell r="AD37" t="str">
            <v>В помещении</v>
          </cell>
          <cell r="AE37" t="str">
            <v>DN 100</v>
          </cell>
          <cell r="AJ37" t="str">
            <v>Воздушное</v>
          </cell>
          <cell r="AM37" t="str">
            <v>Воздух</v>
          </cell>
          <cell r="AQ37">
            <v>45</v>
          </cell>
          <cell r="AW37" t="str">
            <v>Электронное</v>
          </cell>
          <cell r="BJ37" t="str">
            <v>380 В, 50Гц</v>
          </cell>
          <cell r="BY37" t="str">
            <v>60 р. д.</v>
          </cell>
          <cell r="BZ37">
            <v>1130993.8303039998</v>
          </cell>
        </row>
        <row r="38">
          <cell r="G38" t="str">
            <v>ЗИФ-00044373</v>
          </cell>
          <cell r="H38" t="str">
            <v>АРМ-ОРВ-55/10/45-R</v>
          </cell>
          <cell r="I38" t="str">
            <v>Осушитель рефрижераторный АРМ-ОРВ-55/10/45-R</v>
          </cell>
          <cell r="J38" t="str">
            <v>Осушитель сжатого воздуха ЗИФ рефрижераторный АРМ-ОРВ-55/10/45-R</v>
          </cell>
          <cell r="K38" t="str">
            <v>Осушитель ЗИФ 55 м3/мин, 5-10 бар, рефрижераторный, воздушное охлаждение, температура входа +45 °C. АРМ-ОРВ-55/10/45-R</v>
          </cell>
          <cell r="L38">
            <v>55</v>
          </cell>
          <cell r="O38" t="str">
            <v>5-10</v>
          </cell>
          <cell r="R38">
            <v>8.8000000000000007</v>
          </cell>
          <cell r="S38" t="str">
            <v>+2…+10</v>
          </cell>
          <cell r="X38" t="str">
            <v>+5…+40</v>
          </cell>
          <cell r="Y38" t="str">
            <v>1300*1035*1580</v>
          </cell>
          <cell r="Z38" t="str">
            <v>1300</v>
          </cell>
          <cell r="AA38" t="str">
            <v>1035</v>
          </cell>
          <cell r="AB38" t="str">
            <v>1580</v>
          </cell>
          <cell r="AC38">
            <v>600</v>
          </cell>
          <cell r="AD38" t="str">
            <v>В помещении</v>
          </cell>
          <cell r="AE38" t="str">
            <v>DN 100</v>
          </cell>
          <cell r="AJ38" t="str">
            <v>Воздушное</v>
          </cell>
          <cell r="AM38" t="str">
            <v>Воздух</v>
          </cell>
          <cell r="AQ38">
            <v>45</v>
          </cell>
          <cell r="AW38" t="str">
            <v>Электронное</v>
          </cell>
          <cell r="BJ38" t="str">
            <v>380 В, 50Гц</v>
          </cell>
          <cell r="BY38" t="str">
            <v>60 р. д.</v>
          </cell>
          <cell r="BZ38">
            <v>1459731.3605439998</v>
          </cell>
        </row>
        <row r="39">
          <cell r="G39" t="str">
            <v>ЗИФ-00044374</v>
          </cell>
          <cell r="H39" t="str">
            <v>АРМ-ОРВ-65/10/45-R</v>
          </cell>
          <cell r="I39" t="str">
            <v>Осушитель рефрижераторный АРМ-ОРВ-65/10/45-R</v>
          </cell>
          <cell r="J39" t="str">
            <v>Осушитель сжатого воздуха ЗИФ рефрижераторный АРМ-ОРВ-65/10/45-R</v>
          </cell>
          <cell r="K39" t="str">
            <v>Осушитель ЗИФ 65 м3/мин, 5-10 бар, рефрижераторный, воздушное охлаждение, температура входа +45 °C. АРМ-ОРВ-65/10/45-R</v>
          </cell>
          <cell r="L39">
            <v>65</v>
          </cell>
          <cell r="O39" t="str">
            <v>5-10</v>
          </cell>
          <cell r="R39">
            <v>10.5</v>
          </cell>
          <cell r="S39" t="str">
            <v>+2…+10</v>
          </cell>
          <cell r="X39" t="str">
            <v>+5…+40</v>
          </cell>
          <cell r="Y39" t="str">
            <v>1400*1135*1590</v>
          </cell>
          <cell r="Z39" t="str">
            <v>1400</v>
          </cell>
          <cell r="AA39" t="str">
            <v>1135</v>
          </cell>
          <cell r="AB39" t="str">
            <v>1590</v>
          </cell>
          <cell r="AC39">
            <v>680</v>
          </cell>
          <cell r="AD39" t="str">
            <v>В помещении</v>
          </cell>
          <cell r="AE39" t="str">
            <v>DN 125</v>
          </cell>
          <cell r="AJ39" t="str">
            <v>Воздушное</v>
          </cell>
          <cell r="AM39" t="str">
            <v>Воздух</v>
          </cell>
          <cell r="AQ39">
            <v>45</v>
          </cell>
          <cell r="AW39" t="str">
            <v>Электронное</v>
          </cell>
          <cell r="BJ39" t="str">
            <v>380 В, 50Гц</v>
          </cell>
          <cell r="BY39" t="str">
            <v>60 р. д.</v>
          </cell>
          <cell r="BZ39">
            <v>1814669.80696</v>
          </cell>
        </row>
        <row r="40">
          <cell r="G40" t="str">
            <v>ЗИФ-00044375</v>
          </cell>
          <cell r="H40" t="str">
            <v>АРМ-ОРВ-87/10/45-R</v>
          </cell>
          <cell r="I40" t="str">
            <v>Осушитель рефрижераторный АРМ-ОРВ-87/10/45-R</v>
          </cell>
          <cell r="J40" t="str">
            <v>Осушитель сжатого воздуха ЗИФ рефрижераторный АРМ-ОРВ-87/10/45-R</v>
          </cell>
          <cell r="K40" t="str">
            <v>Осушитель ЗИФ 87 м3/мин, 5-10 бар, рефрижераторный, воздушное охлаждение, температура входа +45 °C. АРМ-ОРВ-87/10/45-R</v>
          </cell>
          <cell r="L40">
            <v>87</v>
          </cell>
          <cell r="O40" t="str">
            <v>5-10</v>
          </cell>
          <cell r="R40">
            <v>11.6</v>
          </cell>
          <cell r="S40" t="str">
            <v>+2…+10</v>
          </cell>
          <cell r="X40" t="str">
            <v>+5…+40</v>
          </cell>
          <cell r="Y40" t="str">
            <v>1900*1250*1730</v>
          </cell>
          <cell r="Z40" t="str">
            <v>1900</v>
          </cell>
          <cell r="AA40" t="str">
            <v>1250</v>
          </cell>
          <cell r="AB40" t="str">
            <v>1730</v>
          </cell>
          <cell r="AC40">
            <v>780</v>
          </cell>
          <cell r="AD40" t="str">
            <v>В помещении</v>
          </cell>
          <cell r="AE40" t="str">
            <v>DN 150</v>
          </cell>
          <cell r="AJ40" t="str">
            <v>Воздушное</v>
          </cell>
          <cell r="AM40" t="str">
            <v>Воздух</v>
          </cell>
          <cell r="AQ40">
            <v>45</v>
          </cell>
          <cell r="AW40" t="str">
            <v>Электронное</v>
          </cell>
          <cell r="BJ40" t="str">
            <v>380 В, 50Гц</v>
          </cell>
          <cell r="BY40" t="str">
            <v>60 р. д.</v>
          </cell>
          <cell r="BZ40">
            <v>2137908.5629599998</v>
          </cell>
        </row>
        <row r="41">
          <cell r="G41" t="str">
            <v>ЗИФ-00044376</v>
          </cell>
          <cell r="H41" t="str">
            <v>АРМ-ОРВ-110/10/45-R</v>
          </cell>
          <cell r="I41" t="str">
            <v>Осушитель рефрижераторный АРМ-ОРВ-110/10/45-R</v>
          </cell>
          <cell r="J41" t="str">
            <v>Осушитель сжатого воздуха ЗИФ рефрижераторный АРМ-ОРВ-110/10/45-R</v>
          </cell>
          <cell r="K41" t="str">
            <v>Осушитель ЗИФ 110 м3/мин, 5-10 бар, рефрижераторный, воздушное охлаждение, температура входа +45 °C. АРМ-ОРВ-110/10/45-R</v>
          </cell>
          <cell r="L41">
            <v>110</v>
          </cell>
          <cell r="O41" t="str">
            <v>5-10</v>
          </cell>
          <cell r="R41">
            <v>17</v>
          </cell>
          <cell r="S41" t="str">
            <v>+2…+10</v>
          </cell>
          <cell r="X41" t="str">
            <v>+5…+40</v>
          </cell>
          <cell r="Y41" t="str">
            <v>2100*1400*1850</v>
          </cell>
          <cell r="Z41" t="str">
            <v>2100</v>
          </cell>
          <cell r="AA41" t="str">
            <v>1400</v>
          </cell>
          <cell r="AB41" t="str">
            <v>1850</v>
          </cell>
          <cell r="AC41">
            <v>980</v>
          </cell>
          <cell r="AD41" t="str">
            <v>В помещении</v>
          </cell>
          <cell r="AE41" t="str">
            <v>DN 150</v>
          </cell>
          <cell r="AJ41" t="str">
            <v>Воздушное</v>
          </cell>
          <cell r="AM41" t="str">
            <v>Воздух</v>
          </cell>
          <cell r="AQ41">
            <v>45</v>
          </cell>
          <cell r="AW41" t="str">
            <v>Электронное</v>
          </cell>
          <cell r="BJ41" t="str">
            <v>380 В, 50Гц</v>
          </cell>
          <cell r="BY41" t="str">
            <v>60 р. д.</v>
          </cell>
          <cell r="BZ41">
            <v>2728922.7628959995</v>
          </cell>
        </row>
        <row r="42">
          <cell r="G42" t="str">
            <v>ЗИФ-00045581</v>
          </cell>
          <cell r="H42" t="str">
            <v>АРМ-ОРВ-160/16/45</v>
          </cell>
          <cell r="I42" t="str">
            <v>Осушитель рефрижераторный АРМ-ОРВ-160/16/45 (теплообменник из алюминия)</v>
          </cell>
          <cell r="J42" t="str">
            <v>Осушитель сжатого воздуха ЗИФ рефрижераторный АРМ-ОРВ-160/16/45</v>
          </cell>
          <cell r="K42" t="str">
            <v>Осушитель ЗИФ 160 м3/мин, 16 бар, рефрижераторный, воздушное охлаждение, температура входа +45 °C. АРМ-ОРВ-160/16/45</v>
          </cell>
          <cell r="L42">
            <v>160</v>
          </cell>
          <cell r="O42" t="str">
            <v>6-16</v>
          </cell>
          <cell r="R42">
            <v>28.8</v>
          </cell>
          <cell r="S42" t="str">
            <v>+2…+10</v>
          </cell>
          <cell r="X42" t="str">
            <v>+5…+40</v>
          </cell>
          <cell r="Y42" t="str">
            <v>3600*2450*2300</v>
          </cell>
          <cell r="Z42" t="str">
            <v>3600</v>
          </cell>
          <cell r="AA42" t="str">
            <v>2450</v>
          </cell>
          <cell r="AB42" t="str">
            <v>2300</v>
          </cell>
          <cell r="AC42">
            <v>2500</v>
          </cell>
          <cell r="AD42" t="str">
            <v>В помещении</v>
          </cell>
          <cell r="AE42" t="str">
            <v>DN200</v>
          </cell>
          <cell r="AJ42" t="str">
            <v>Воздушное</v>
          </cell>
          <cell r="AM42" t="str">
            <v>Воздух</v>
          </cell>
          <cell r="AQ42">
            <v>45</v>
          </cell>
          <cell r="AW42" t="str">
            <v>Электронное</v>
          </cell>
          <cell r="BJ42" t="str">
            <v>381 В, 50Гц</v>
          </cell>
          <cell r="BY42" t="str">
            <v>60 р. д.</v>
          </cell>
          <cell r="BZ42">
            <v>4635555.8536319993</v>
          </cell>
        </row>
        <row r="43">
          <cell r="G43" t="str">
            <v>05.01.02. Осушитель рефрижераторный, воздушное охлаждение, температура входа +80 °C</v>
          </cell>
        </row>
        <row r="44">
          <cell r="G44" t="str">
            <v>ЗИФ-00044385</v>
          </cell>
          <cell r="H44" t="str">
            <v xml:space="preserve">АРМ-ОРВ-0,7/10/80-R </v>
          </cell>
          <cell r="I44" t="str">
            <v>Осушитель рефрижераторный АРМ-ОРВ-0,7/10/80-R</v>
          </cell>
          <cell r="J44" t="str">
            <v xml:space="preserve">Осушитель сжатого воздуха ЗИФ рефрижераторный АРМ-ОРВ-0,7/10/80-R </v>
          </cell>
          <cell r="K44" t="str">
            <v xml:space="preserve">Осушитель ЗИФ 0,7 м3/мин, 5-10 бар, рефрижераторный, воздушное охлаждение, температура входа +80 °C. АРМ-ОРВ-0,7/10/80-R </v>
          </cell>
          <cell r="L44">
            <v>0.7</v>
          </cell>
          <cell r="O44" t="str">
            <v>5-10</v>
          </cell>
          <cell r="R44">
            <v>0.47</v>
          </cell>
          <cell r="S44" t="str">
            <v>+2…+10</v>
          </cell>
          <cell r="X44" t="str">
            <v>+5…+40</v>
          </cell>
          <cell r="Y44" t="str">
            <v>500*415*830</v>
          </cell>
          <cell r="Z44" t="str">
            <v>500</v>
          </cell>
          <cell r="AA44" t="str">
            <v>415</v>
          </cell>
          <cell r="AB44" t="str">
            <v>830</v>
          </cell>
          <cell r="AC44">
            <v>35</v>
          </cell>
          <cell r="AD44" t="str">
            <v>В помещении</v>
          </cell>
          <cell r="AE44" t="str">
            <v>G 1/2</v>
          </cell>
          <cell r="AJ44" t="str">
            <v>Воздушное</v>
          </cell>
          <cell r="AM44" t="str">
            <v>Воздух</v>
          </cell>
          <cell r="AQ44">
            <v>80</v>
          </cell>
          <cell r="AW44" t="str">
            <v>Электронное</v>
          </cell>
          <cell r="BJ44" t="str">
            <v>220 В, 50Гц</v>
          </cell>
          <cell r="BY44" t="str">
            <v>60 р. д.</v>
          </cell>
          <cell r="BZ44">
            <v>83670.537759999992</v>
          </cell>
        </row>
        <row r="45">
          <cell r="G45" t="str">
            <v>ЗИФ-00044386</v>
          </cell>
          <cell r="H45" t="str">
            <v>АРМ-ОРВ-1,6/10/80-R</v>
          </cell>
          <cell r="I45" t="str">
            <v>Осушитель рефрижераторный АРМ-ОРВ-1,6/10/80-R</v>
          </cell>
          <cell r="J45" t="str">
            <v>Осушитель сжатого воздуха ЗИФ рефрижераторный АРМ-ОРВ-1,6/10/80-R</v>
          </cell>
          <cell r="K45" t="str">
            <v>Осушитель ЗИФ 1,6 м3/мин, 5-10 бар, рефрижераторный, воздушное охлаждение, температура входа +80 °C. АРМ-ОРВ-1,6/10/80-R</v>
          </cell>
          <cell r="L45">
            <v>1.6</v>
          </cell>
          <cell r="O45" t="str">
            <v>5-10</v>
          </cell>
          <cell r="R45">
            <v>0.53</v>
          </cell>
          <cell r="S45" t="str">
            <v>+2…+10</v>
          </cell>
          <cell r="X45" t="str">
            <v>+5…+40</v>
          </cell>
          <cell r="Y45" t="str">
            <v>500*415*880</v>
          </cell>
          <cell r="Z45" t="str">
            <v>500</v>
          </cell>
          <cell r="AA45" t="str">
            <v>415</v>
          </cell>
          <cell r="AB45" t="str">
            <v>880</v>
          </cell>
          <cell r="AC45">
            <v>45</v>
          </cell>
          <cell r="AD45" t="str">
            <v>В помещении</v>
          </cell>
          <cell r="AE45" t="str">
            <v>G 1</v>
          </cell>
          <cell r="AJ45" t="str">
            <v>Воздушное</v>
          </cell>
          <cell r="AM45" t="str">
            <v>Воздух</v>
          </cell>
          <cell r="AQ45">
            <v>80</v>
          </cell>
          <cell r="AW45" t="str">
            <v>Электронное</v>
          </cell>
          <cell r="BJ45" t="str">
            <v>220 В, 50Гц</v>
          </cell>
          <cell r="BY45" t="str">
            <v>60 р. д.</v>
          </cell>
          <cell r="BZ45">
            <v>109291.853408</v>
          </cell>
        </row>
        <row r="46">
          <cell r="G46" t="str">
            <v>ЗИФ-00044387</v>
          </cell>
          <cell r="H46" t="str">
            <v>АРМ-ОРВ-2,6/10/80-R</v>
          </cell>
          <cell r="I46" t="str">
            <v>Осушитель рефрижераторный АРМ-ОРВ-2,6/10/80-R</v>
          </cell>
          <cell r="J46" t="str">
            <v>Осушитель сжатого воздуха ЗИФ рефрижераторный АРМ-ОРВ-2,6/10/80-R</v>
          </cell>
          <cell r="K46" t="str">
            <v>Осушитель ЗИФ 2,6 м3/мин, 5-10 бар, рефрижераторный, воздушное охлаждение, температура входа +80 °C. АРМ-ОРВ-2,6/10/80-R</v>
          </cell>
          <cell r="L46">
            <v>2.6</v>
          </cell>
          <cell r="O46" t="str">
            <v>5-10</v>
          </cell>
          <cell r="R46">
            <v>0.95</v>
          </cell>
          <cell r="S46" t="str">
            <v>+2…+10</v>
          </cell>
          <cell r="X46" t="str">
            <v>+5…+40</v>
          </cell>
          <cell r="Y46" t="str">
            <v>630*450*1010</v>
          </cell>
          <cell r="Z46" t="str">
            <v>630</v>
          </cell>
          <cell r="AA46" t="str">
            <v>450</v>
          </cell>
          <cell r="AB46" t="str">
            <v>1010</v>
          </cell>
          <cell r="AC46">
            <v>50</v>
          </cell>
          <cell r="AD46" t="str">
            <v>В помещении</v>
          </cell>
          <cell r="AE46" t="str">
            <v>G 1</v>
          </cell>
          <cell r="AJ46" t="str">
            <v>Воздушное</v>
          </cell>
          <cell r="AM46" t="str">
            <v>Воздух</v>
          </cell>
          <cell r="AQ46">
            <v>80</v>
          </cell>
          <cell r="AW46" t="str">
            <v>Электронное</v>
          </cell>
          <cell r="BJ46" t="str">
            <v>220 В, 50Гц</v>
          </cell>
          <cell r="BY46" t="str">
            <v>60 р. д.</v>
          </cell>
          <cell r="BZ46">
            <v>138732.58791999999</v>
          </cell>
        </row>
        <row r="47">
          <cell r="G47" t="str">
            <v>ЗИФ-00044394</v>
          </cell>
          <cell r="H47" t="str">
            <v>АРМ-ОРВ-3,8/10/80-R</v>
          </cell>
          <cell r="I47" t="str">
            <v>Осушитель рефрижераторный АРМ-ОРВ-3,8/10/80-R</v>
          </cell>
          <cell r="J47" t="str">
            <v>Осушитель сжатого воздуха ЗИФ рефрижераторный АРМ-ОРВ-3,8/10/80-R</v>
          </cell>
          <cell r="K47" t="str">
            <v>Осушитель ЗИФ 3,8 м3/мин, 5-10 бар, рефрижераторный, воздушное охлаждение, температура входа +80 °C. АРМ-ОРВ-3,8/10/80-R</v>
          </cell>
          <cell r="L47">
            <v>3.8</v>
          </cell>
          <cell r="O47" t="str">
            <v>5-10</v>
          </cell>
          <cell r="R47">
            <v>1.1599999999999999</v>
          </cell>
          <cell r="S47" t="str">
            <v>+2…+10</v>
          </cell>
          <cell r="X47" t="str">
            <v>+5…+40</v>
          </cell>
          <cell r="Y47" t="str">
            <v>630*450*1010</v>
          </cell>
          <cell r="Z47" t="str">
            <v>630</v>
          </cell>
          <cell r="AA47" t="str">
            <v>450</v>
          </cell>
          <cell r="AB47" t="str">
            <v>1010</v>
          </cell>
          <cell r="AC47">
            <v>65</v>
          </cell>
          <cell r="AD47" t="str">
            <v>В помещении</v>
          </cell>
          <cell r="AE47" t="str">
            <v>G 1</v>
          </cell>
          <cell r="AJ47" t="str">
            <v>Воздушное</v>
          </cell>
          <cell r="AM47" t="str">
            <v>Воздух</v>
          </cell>
          <cell r="AQ47">
            <v>80</v>
          </cell>
          <cell r="AW47" t="str">
            <v>Электронное</v>
          </cell>
          <cell r="BJ47" t="str">
            <v>220 В, 50Гц</v>
          </cell>
          <cell r="BY47" t="str">
            <v>60 р. д.</v>
          </cell>
          <cell r="BZ47">
            <v>149418.04380799999</v>
          </cell>
        </row>
        <row r="48">
          <cell r="G48" t="str">
            <v>ЗИФ-00044396</v>
          </cell>
          <cell r="H48" t="str">
            <v>АРМ-ОРВ-6/10/80-R</v>
          </cell>
          <cell r="I48" t="str">
            <v>Осушитель рефрижераторный АРМ-ОРВ-6/10/80-R</v>
          </cell>
          <cell r="J48" t="str">
            <v>Осушитель сжатого воздуха ЗИФ рефрижераторный АРМ-ОРВ-6/10/80-R</v>
          </cell>
          <cell r="K48" t="str">
            <v>Осушитель ЗИФ 6 м3/мин, 5-10 бар, рефрижераторный, воздушное охлаждение, температура входа +80 °C. АРМ-ОРВ-6/10/80-R</v>
          </cell>
          <cell r="L48">
            <v>6</v>
          </cell>
          <cell r="O48" t="str">
            <v>5-10</v>
          </cell>
          <cell r="R48">
            <v>1.65</v>
          </cell>
          <cell r="S48" t="str">
            <v>+2…+10</v>
          </cell>
          <cell r="X48" t="str">
            <v>+5…+40</v>
          </cell>
          <cell r="Y48" t="str">
            <v>770*530*1070</v>
          </cell>
          <cell r="Z48" t="str">
            <v>770</v>
          </cell>
          <cell r="AA48" t="str">
            <v>530</v>
          </cell>
          <cell r="AB48" t="str">
            <v>1070</v>
          </cell>
          <cell r="AC48">
            <v>80</v>
          </cell>
          <cell r="AD48" t="str">
            <v>В помещении</v>
          </cell>
          <cell r="AE48" t="str">
            <v>G 1-1/2</v>
          </cell>
          <cell r="AJ48" t="str">
            <v>Воздушное</v>
          </cell>
          <cell r="AM48" t="str">
            <v>Воздух</v>
          </cell>
          <cell r="AQ48">
            <v>80</v>
          </cell>
          <cell r="AW48" t="str">
            <v>Электронное</v>
          </cell>
          <cell r="BJ48" t="str">
            <v>220 В, 50Гц</v>
          </cell>
          <cell r="BY48" t="str">
            <v>60 р. д.</v>
          </cell>
          <cell r="BZ48">
            <v>200244.55164799999</v>
          </cell>
        </row>
        <row r="49">
          <cell r="G49" t="str">
            <v>ЗИФ-00044398</v>
          </cell>
          <cell r="H49" t="str">
            <v>АРМ-ОРВ-7/10/80-R</v>
          </cell>
          <cell r="I49" t="str">
            <v>Осушитель рефрижераторный АРМ-ОРВ-7/10/80-R</v>
          </cell>
          <cell r="J49" t="str">
            <v>Осушитель сжатого воздуха ЗИФ рефрижераторный АРМ-ОРВ-7/10/80-R</v>
          </cell>
          <cell r="K49" t="str">
            <v>Осушитель ЗИФ 7 м3/мин, 5-10 бар, рефрижераторный, воздушное охлаждение, температура входа +80 °C. АРМ-ОРВ-7/10/80-R</v>
          </cell>
          <cell r="L49">
            <v>7</v>
          </cell>
          <cell r="O49" t="str">
            <v>5-10</v>
          </cell>
          <cell r="R49">
            <v>1.65</v>
          </cell>
          <cell r="S49" t="str">
            <v>+2…+10</v>
          </cell>
          <cell r="X49" t="str">
            <v>+5…+40</v>
          </cell>
          <cell r="Y49" t="str">
            <v>820*530*1070</v>
          </cell>
          <cell r="Z49" t="str">
            <v>820</v>
          </cell>
          <cell r="AA49" t="str">
            <v>530</v>
          </cell>
          <cell r="AB49" t="str">
            <v>1070</v>
          </cell>
          <cell r="AC49">
            <v>85</v>
          </cell>
          <cell r="AD49" t="str">
            <v>В помещении</v>
          </cell>
          <cell r="AE49" t="str">
            <v>G 1-1/2</v>
          </cell>
          <cell r="AJ49" t="str">
            <v>Воздушное</v>
          </cell>
          <cell r="AM49" t="str">
            <v>Воздух</v>
          </cell>
          <cell r="AQ49">
            <v>80</v>
          </cell>
          <cell r="AW49" t="str">
            <v>Электронное</v>
          </cell>
          <cell r="BJ49" t="str">
            <v>220 В, 50Гц</v>
          </cell>
          <cell r="BY49" t="str">
            <v>60 р. д.</v>
          </cell>
          <cell r="BZ49">
            <v>239493.91047999999</v>
          </cell>
        </row>
        <row r="50">
          <cell r="G50" t="str">
            <v>ЗИФ-00044399</v>
          </cell>
          <cell r="H50" t="str">
            <v>АРМ-ОРВ-8,5/10/80-R</v>
          </cell>
          <cell r="I50" t="str">
            <v>Осушитель рефрижераторный АРМ-ОРВ-8,5/10/80-R</v>
          </cell>
          <cell r="J50" t="str">
            <v>Осушитель сжатого воздуха ЗИФ рефрижераторный АРМ-ОРВ-8,5/10/80-R</v>
          </cell>
          <cell r="K50" t="str">
            <v>Осушитель ЗИФ 8,5 м3/мин, 5-10 бар, рефрижераторный, воздушное охлаждение, температура входа +80 °C. АРМ-ОРВ-8,5/10/80-R</v>
          </cell>
          <cell r="L50">
            <v>8.5</v>
          </cell>
          <cell r="O50" t="str">
            <v>5-10</v>
          </cell>
          <cell r="R50">
            <v>1.8</v>
          </cell>
          <cell r="S50" t="str">
            <v>+2…+10</v>
          </cell>
          <cell r="X50" t="str">
            <v>+5…+40</v>
          </cell>
          <cell r="Y50" t="str">
            <v>870*580*1180</v>
          </cell>
          <cell r="Z50" t="str">
            <v>870</v>
          </cell>
          <cell r="AA50" t="str">
            <v>580</v>
          </cell>
          <cell r="AB50" t="str">
            <v>1180</v>
          </cell>
          <cell r="AC50">
            <v>90</v>
          </cell>
          <cell r="AD50" t="str">
            <v>В помещении</v>
          </cell>
          <cell r="AE50" t="str">
            <v>G 1-1/2</v>
          </cell>
          <cell r="AJ50" t="str">
            <v>Воздушное</v>
          </cell>
          <cell r="AM50" t="str">
            <v>Воздух</v>
          </cell>
          <cell r="AQ50">
            <v>80</v>
          </cell>
          <cell r="AW50" t="str">
            <v>Электронное</v>
          </cell>
          <cell r="BJ50" t="str">
            <v>220 В, 50Гц</v>
          </cell>
          <cell r="BY50" t="str">
            <v>60 р. д.</v>
          </cell>
          <cell r="BZ50">
            <v>286827.95360000001</v>
          </cell>
        </row>
        <row r="51">
          <cell r="G51" t="str">
            <v>ЗИФ-00044405</v>
          </cell>
          <cell r="H51" t="str">
            <v>АРМ-ОРВ-11,5/10/80-R</v>
          </cell>
          <cell r="I51" t="str">
            <v>Осушитель рефрижераторный АРМ-ОРВ-11,5/10/80-R</v>
          </cell>
          <cell r="J51" t="str">
            <v>Осушитель сжатого воздуха ЗИФ рефрижераторный АРМ-ОРВ-11,5/10/80-R</v>
          </cell>
          <cell r="K51" t="str">
            <v>Осушитель ЗИФ 11,5 м3/мин, 5-10 бар, рефрижераторный, воздушное охлаждение, температура входа +80 °C. АРМ-ОРВ-11,5/10/80-R</v>
          </cell>
          <cell r="L51">
            <v>11.5</v>
          </cell>
          <cell r="O51" t="str">
            <v>5-10</v>
          </cell>
          <cell r="R51">
            <v>2.2999999999999998</v>
          </cell>
          <cell r="S51" t="str">
            <v>+2…+10</v>
          </cell>
          <cell r="X51" t="str">
            <v>+5…+40</v>
          </cell>
          <cell r="Y51" t="str">
            <v>1180*580*1110</v>
          </cell>
          <cell r="Z51" t="str">
            <v>1180</v>
          </cell>
          <cell r="AA51" t="str">
            <v>580</v>
          </cell>
          <cell r="AB51" t="str">
            <v>1110</v>
          </cell>
          <cell r="AC51">
            <v>100</v>
          </cell>
          <cell r="AD51" t="str">
            <v>В помещении</v>
          </cell>
          <cell r="AE51" t="str">
            <v>G 2</v>
          </cell>
          <cell r="AJ51" t="str">
            <v>Воздушное</v>
          </cell>
          <cell r="AM51" t="str">
            <v>Воздух</v>
          </cell>
          <cell r="AQ51">
            <v>80</v>
          </cell>
          <cell r="AW51" t="str">
            <v>Электронное</v>
          </cell>
          <cell r="BJ51" t="str">
            <v>220 В, 50Гц</v>
          </cell>
          <cell r="BY51" t="str">
            <v>60 р. д.</v>
          </cell>
          <cell r="BZ51">
            <v>328663.22247999994</v>
          </cell>
        </row>
        <row r="52">
          <cell r="G52" t="str">
            <v>ЗИФ-00044407</v>
          </cell>
          <cell r="H52" t="str">
            <v>АРМ-ОРВ-13,5/10/80-R</v>
          </cell>
          <cell r="I52" t="str">
            <v>Осушитель рефрижераторный АРМ-ОРВ-13,5/10/80-R</v>
          </cell>
          <cell r="J52" t="str">
            <v>Осушитель сжатого воздуха ЗИФ рефрижераторный АРМ-ОРВ-13,5/10/80-R</v>
          </cell>
          <cell r="K52" t="str">
            <v>Осушитель ЗИФ 13,5 м3/мин, 5-10 бар, рефрижераторный, воздушное охлаждение, температура входа +80 °C. АРМ-ОРВ-13,5/10/80-R</v>
          </cell>
          <cell r="L52">
            <v>13.5</v>
          </cell>
          <cell r="O52" t="str">
            <v>5-10</v>
          </cell>
          <cell r="R52">
            <v>2.52</v>
          </cell>
          <cell r="S52" t="str">
            <v>+2…+10</v>
          </cell>
          <cell r="X52" t="str">
            <v>+5…+40</v>
          </cell>
          <cell r="Y52" t="str">
            <v>1250*730*1230</v>
          </cell>
          <cell r="Z52" t="str">
            <v>1250</v>
          </cell>
          <cell r="AA52" t="str">
            <v>730</v>
          </cell>
          <cell r="AB52" t="str">
            <v>1230</v>
          </cell>
          <cell r="AC52">
            <v>190</v>
          </cell>
          <cell r="AD52" t="str">
            <v>В помещении</v>
          </cell>
          <cell r="AE52" t="str">
            <v>G 2</v>
          </cell>
          <cell r="AJ52" t="str">
            <v>Воздушное</v>
          </cell>
          <cell r="AM52" t="str">
            <v>Воздух</v>
          </cell>
          <cell r="AQ52">
            <v>80</v>
          </cell>
          <cell r="AW52" t="str">
            <v>Электронное</v>
          </cell>
          <cell r="BJ52" t="str">
            <v>220 В, 50Гц</v>
          </cell>
          <cell r="BY52" t="str">
            <v>60 р. д.</v>
          </cell>
          <cell r="BZ52">
            <v>395391.59096</v>
          </cell>
        </row>
        <row r="53">
          <cell r="G53" t="str">
            <v>ЗИФ-00044408</v>
          </cell>
          <cell r="H53" t="str">
            <v>АРМ-ОРВ-17/10/80-R</v>
          </cell>
          <cell r="I53" t="str">
            <v>Осушитель рефрижераторный АРМ-ОРВ-17/10/80-R</v>
          </cell>
          <cell r="J53" t="str">
            <v>Осушитель сжатого воздуха ЗИФ рефрижераторный АРМ-ОРВ-17/10/80-R</v>
          </cell>
          <cell r="K53" t="str">
            <v>Осушитель ЗИФ 17 м3/мин, 5-10 бар, рефрижераторный, воздушное охлаждение, температура входа +80 °C. АРМ-ОРВ-17/10/80-R</v>
          </cell>
          <cell r="L53">
            <v>17</v>
          </cell>
          <cell r="O53" t="str">
            <v>5-10</v>
          </cell>
          <cell r="R53">
            <v>3.65</v>
          </cell>
          <cell r="S53" t="str">
            <v>+2…+10</v>
          </cell>
          <cell r="X53" t="str">
            <v>+5…+40</v>
          </cell>
          <cell r="Y53" t="str">
            <v>1350*830*1300</v>
          </cell>
          <cell r="Z53" t="str">
            <v>1350</v>
          </cell>
          <cell r="AA53" t="str">
            <v>830</v>
          </cell>
          <cell r="AB53" t="str">
            <v>1300</v>
          </cell>
          <cell r="AC53">
            <v>210</v>
          </cell>
          <cell r="AD53" t="str">
            <v>В помещении</v>
          </cell>
          <cell r="AE53" t="str">
            <v>DN 65</v>
          </cell>
          <cell r="AJ53" t="str">
            <v>Воздушное</v>
          </cell>
          <cell r="AM53" t="str">
            <v>Воздух</v>
          </cell>
          <cell r="AQ53">
            <v>80</v>
          </cell>
          <cell r="AW53" t="str">
            <v>Электронное</v>
          </cell>
          <cell r="BJ53" t="str">
            <v>380 В, 50Гц</v>
          </cell>
          <cell r="BY53" t="str">
            <v>60 р. д.</v>
          </cell>
          <cell r="BZ53">
            <v>591029.06148799998</v>
          </cell>
        </row>
        <row r="54">
          <cell r="G54" t="str">
            <v>ЗИФ-00044409</v>
          </cell>
          <cell r="H54" t="str">
            <v>АРМ-ОРВ-23/10/80-R</v>
          </cell>
          <cell r="I54" t="str">
            <v>Осушитель рефрижераторный АРМ-ОРВ-23/10/80-R</v>
          </cell>
          <cell r="J54" t="str">
            <v>Осушитель сжатого воздуха ЗИФ рефрижераторный АРМ-ОРВ-23/10/80-R</v>
          </cell>
          <cell r="K54" t="str">
            <v>Осушитель ЗИФ 23 м3/мин, 5-10 бар, рефрижераторный, воздушное охлаждение, температура входа +80 °C. АРМ-ОРВ-23/10/80-R</v>
          </cell>
          <cell r="L54">
            <v>23</v>
          </cell>
          <cell r="O54" t="str">
            <v>5-10</v>
          </cell>
          <cell r="R54">
            <v>4.4000000000000004</v>
          </cell>
          <cell r="S54" t="str">
            <v>+2…+10</v>
          </cell>
          <cell r="X54" t="str">
            <v>+5…+40</v>
          </cell>
          <cell r="Y54" t="str">
            <v>1350*830*1300</v>
          </cell>
          <cell r="Z54" t="str">
            <v>1350</v>
          </cell>
          <cell r="AA54" t="str">
            <v>830</v>
          </cell>
          <cell r="AB54" t="str">
            <v>1300</v>
          </cell>
          <cell r="AC54">
            <v>260</v>
          </cell>
          <cell r="AD54" t="str">
            <v>В помещении</v>
          </cell>
          <cell r="AE54" t="str">
            <v>DN 65</v>
          </cell>
          <cell r="AJ54" t="str">
            <v>Воздушное</v>
          </cell>
          <cell r="AM54" t="str">
            <v>Воздух</v>
          </cell>
          <cell r="AQ54">
            <v>80</v>
          </cell>
          <cell r="AW54" t="str">
            <v>Электронное</v>
          </cell>
          <cell r="BJ54" t="str">
            <v>380 В, 50Гц</v>
          </cell>
          <cell r="BY54" t="str">
            <v>60 р. д.</v>
          </cell>
          <cell r="BZ54">
            <v>722390.31961599994</v>
          </cell>
        </row>
        <row r="55">
          <cell r="G55" t="str">
            <v>ЗИФ-00044410</v>
          </cell>
          <cell r="H55" t="str">
            <v>АРМ-ОРВ-27/10/80-R</v>
          </cell>
          <cell r="I55" t="str">
            <v>Осушитель рефрижераторный АРМ-ОРВ-27/10/80-R</v>
          </cell>
          <cell r="J55" t="str">
            <v>Осушитель сжатого воздуха ЗИФ рефрижераторный АРМ-ОРВ-27/10/80-R</v>
          </cell>
          <cell r="K55" t="str">
            <v>Осушитель ЗИФ 27 м3/мин, 5-10 бар, рефрижераторный, воздушное охлаждение, температура входа +80 °C. АРМ-ОРВ-27/10/80-R</v>
          </cell>
          <cell r="L55">
            <v>27</v>
          </cell>
          <cell r="O55" t="str">
            <v>5-10</v>
          </cell>
          <cell r="R55">
            <v>5.5</v>
          </cell>
          <cell r="S55" t="str">
            <v>+2…+10</v>
          </cell>
          <cell r="X55" t="str">
            <v>+5…+40</v>
          </cell>
          <cell r="Y55" t="str">
            <v>1600*980*1480</v>
          </cell>
          <cell r="Z55" t="str">
            <v>1600</v>
          </cell>
          <cell r="AA55" t="str">
            <v>980</v>
          </cell>
          <cell r="AB55" t="str">
            <v>1480</v>
          </cell>
          <cell r="AC55">
            <v>320</v>
          </cell>
          <cell r="AD55" t="str">
            <v>В помещении</v>
          </cell>
          <cell r="AE55" t="str">
            <v>DN 80</v>
          </cell>
          <cell r="AJ55" t="str">
            <v>Воздушное</v>
          </cell>
          <cell r="AM55" t="str">
            <v>Воздух</v>
          </cell>
          <cell r="AQ55">
            <v>80</v>
          </cell>
          <cell r="AW55" t="str">
            <v>Электронное</v>
          </cell>
          <cell r="BJ55" t="str">
            <v>380 В, 50Гц</v>
          </cell>
          <cell r="BY55" t="str">
            <v>60 р. д.</v>
          </cell>
          <cell r="BZ55">
            <v>925874.68959999993</v>
          </cell>
        </row>
        <row r="56">
          <cell r="G56" t="str">
            <v>ЗИФ-00044411</v>
          </cell>
          <cell r="H56" t="str">
            <v>АРМ-ОРВ-34/10/80-R</v>
          </cell>
          <cell r="I56" t="str">
            <v>Осушитель рефрижераторный АРМ-ОРВ-34/10/80-R</v>
          </cell>
          <cell r="J56" t="str">
            <v>Осушитель сжатого воздуха ЗИФ рефрижераторный АРМ-ОРВ-34/10/80-R</v>
          </cell>
          <cell r="K56" t="str">
            <v>Осушитель ЗИФ 34 м3/мин, 5-10 бар, рефрижераторный, воздушное охлаждение, температура входа +80 °C. АРМ-ОРВ-34/10/80-R</v>
          </cell>
          <cell r="L56">
            <v>34</v>
          </cell>
          <cell r="O56" t="str">
            <v>5-10</v>
          </cell>
          <cell r="R56">
            <v>6.45</v>
          </cell>
          <cell r="S56" t="str">
            <v>+2…+10</v>
          </cell>
          <cell r="X56" t="str">
            <v>+5…+40</v>
          </cell>
          <cell r="Y56" t="str">
            <v>1750*980*1480</v>
          </cell>
          <cell r="Z56" t="str">
            <v>1750</v>
          </cell>
          <cell r="AA56" t="str">
            <v>980</v>
          </cell>
          <cell r="AB56" t="str">
            <v>1480</v>
          </cell>
          <cell r="AC56">
            <v>460</v>
          </cell>
          <cell r="AD56" t="str">
            <v>В помещении</v>
          </cell>
          <cell r="AE56" t="str">
            <v>DN 80</v>
          </cell>
          <cell r="AJ56" t="str">
            <v>Воздушное</v>
          </cell>
          <cell r="AM56" t="str">
            <v>Воздух</v>
          </cell>
          <cell r="AQ56">
            <v>80</v>
          </cell>
          <cell r="AW56" t="str">
            <v>Электронное</v>
          </cell>
          <cell r="BJ56" t="str">
            <v>380 В, 50Гц</v>
          </cell>
          <cell r="BY56" t="str">
            <v>60 р. д.</v>
          </cell>
          <cell r="BZ56">
            <v>1117038.8329759999</v>
          </cell>
        </row>
        <row r="57">
          <cell r="G57" t="str">
            <v>ЗИФ-00044412</v>
          </cell>
          <cell r="H57" t="str">
            <v>АРМ-ОРВ-45/10/80-R</v>
          </cell>
          <cell r="I57" t="str">
            <v>Осушитель рефрижераторный АРМ-ОРВ-45/10/80-R</v>
          </cell>
          <cell r="J57" t="str">
            <v>Осушитель сжатого воздуха ЗИФ рефрижераторный АРМ-ОРВ-45/10/80-R</v>
          </cell>
          <cell r="K57" t="str">
            <v>Осушитель ЗИФ 45 м3/мин, 5-10 бар, рефрижераторный, воздушное охлаждение, температура входа +80 °C. АРМ-ОРВ-45/10/80-R</v>
          </cell>
          <cell r="L57">
            <v>45</v>
          </cell>
          <cell r="O57" t="str">
            <v>5-10</v>
          </cell>
          <cell r="R57">
            <v>9</v>
          </cell>
          <cell r="S57" t="str">
            <v>+2…+10</v>
          </cell>
          <cell r="X57" t="str">
            <v>+5…+40</v>
          </cell>
          <cell r="Y57" t="str">
            <v>1750*1030*1530</v>
          </cell>
          <cell r="Z57" t="str">
            <v>1750</v>
          </cell>
          <cell r="AA57" t="str">
            <v>1030</v>
          </cell>
          <cell r="AB57" t="str">
            <v>1530</v>
          </cell>
          <cell r="AC57">
            <v>550</v>
          </cell>
          <cell r="AD57" t="str">
            <v>В помещении</v>
          </cell>
          <cell r="AE57" t="str">
            <v>DN 100</v>
          </cell>
          <cell r="AJ57" t="str">
            <v>Воздушное</v>
          </cell>
          <cell r="AM57" t="str">
            <v>Воздух</v>
          </cell>
          <cell r="AQ57">
            <v>80</v>
          </cell>
          <cell r="AW57" t="str">
            <v>Электронное</v>
          </cell>
          <cell r="BJ57" t="str">
            <v>380 В, 50Гц</v>
          </cell>
          <cell r="BY57" t="str">
            <v>60 р. д.</v>
          </cell>
          <cell r="BZ57">
            <v>1264049.3053599999</v>
          </cell>
        </row>
        <row r="58">
          <cell r="G58" t="str">
            <v>ЗИФ-00044413</v>
          </cell>
          <cell r="H58" t="str">
            <v>АРМ-ОРВ-55/10/80-R</v>
          </cell>
          <cell r="I58" t="str">
            <v>Осушитель рефрижераторный АРМ-ОРВ-55/10/80-R</v>
          </cell>
          <cell r="J58" t="str">
            <v>Осушитель сжатого воздуха ЗИФ рефрижераторный АРМ-ОРВ-55/10/80-R</v>
          </cell>
          <cell r="K58" t="str">
            <v>Осушитель ЗИФ 55 м3/мин, 5-10 бар, рефрижераторный, воздушное охлаждение, температура входа +80 °C. АРМ-ОРВ-55/10/80-R</v>
          </cell>
          <cell r="L58">
            <v>55</v>
          </cell>
          <cell r="O58" t="str">
            <v>5-10</v>
          </cell>
          <cell r="R58">
            <v>10.199999999999999</v>
          </cell>
          <cell r="S58" t="str">
            <v>+2…+10</v>
          </cell>
          <cell r="X58" t="str">
            <v>+5…+40</v>
          </cell>
          <cell r="Y58" t="str">
            <v>2250*1080*1530</v>
          </cell>
          <cell r="Z58" t="str">
            <v>2250</v>
          </cell>
          <cell r="AA58" t="str">
            <v>1080</v>
          </cell>
          <cell r="AB58" t="str">
            <v>1530</v>
          </cell>
          <cell r="AC58">
            <v>640</v>
          </cell>
          <cell r="AD58" t="str">
            <v>В помещении</v>
          </cell>
          <cell r="AE58" t="str">
            <v>DN 100</v>
          </cell>
          <cell r="AJ58" t="str">
            <v>Воздушное</v>
          </cell>
          <cell r="AM58" t="str">
            <v>Воздух</v>
          </cell>
          <cell r="AQ58">
            <v>80</v>
          </cell>
          <cell r="AW58" t="str">
            <v>Электронное</v>
          </cell>
          <cell r="BJ58" t="str">
            <v>380 В, 50Гц</v>
          </cell>
          <cell r="BY58" t="str">
            <v>60 р. д.</v>
          </cell>
          <cell r="BZ58">
            <v>1648918.917504</v>
          </cell>
        </row>
        <row r="59">
          <cell r="G59" t="str">
            <v>ЗИФ-00044414</v>
          </cell>
          <cell r="H59" t="str">
            <v>АРМ-ОРВ-65/10/80-R</v>
          </cell>
          <cell r="I59" t="str">
            <v>Осушитель рефрижераторный АРМ-ОРВ-65/10/80-R</v>
          </cell>
          <cell r="J59" t="str">
            <v>Осушитель сжатого воздуха ЗИФ рефрижераторный АРМ-ОРВ-65/10/80-R</v>
          </cell>
          <cell r="K59" t="str">
            <v>Осушитель ЗИФ 65 м3/мин, 5-10 бар, рефрижераторный, воздушное охлаждение, температура входа +80 °C. АРМ-ОРВ-65/10/80-R</v>
          </cell>
          <cell r="L59">
            <v>65</v>
          </cell>
          <cell r="O59" t="str">
            <v>5-10</v>
          </cell>
          <cell r="R59">
            <v>11.5</v>
          </cell>
          <cell r="S59" t="str">
            <v>+2…+10</v>
          </cell>
          <cell r="X59" t="str">
            <v>+5…+40</v>
          </cell>
          <cell r="Y59" t="str">
            <v>2250*1080*1530</v>
          </cell>
          <cell r="Z59" t="str">
            <v>2250</v>
          </cell>
          <cell r="AA59" t="str">
            <v>1080</v>
          </cell>
          <cell r="AB59" t="str">
            <v>1530</v>
          </cell>
          <cell r="AC59">
            <v>760</v>
          </cell>
          <cell r="AD59" t="str">
            <v>В помещении</v>
          </cell>
          <cell r="AE59" t="str">
            <v>DN 125</v>
          </cell>
          <cell r="AJ59" t="str">
            <v>Воздушное</v>
          </cell>
          <cell r="AM59" t="str">
            <v>Воздух</v>
          </cell>
          <cell r="AQ59">
            <v>80</v>
          </cell>
          <cell r="AW59" t="str">
            <v>Электронное</v>
          </cell>
          <cell r="BJ59" t="str">
            <v>380 В, 50Гц</v>
          </cell>
          <cell r="BY59" t="str">
            <v>60 р. д.</v>
          </cell>
          <cell r="BZ59">
            <v>1911567.1259999999</v>
          </cell>
        </row>
        <row r="60">
          <cell r="G60" t="str">
            <v>ЗИФ-00044415</v>
          </cell>
          <cell r="H60" t="str">
            <v>АРМ-ОРВ-87/10/80-R</v>
          </cell>
          <cell r="I60" t="str">
            <v>Осушитель рефрижераторный АРМ-ОРВ-87/10/80-R</v>
          </cell>
          <cell r="J60" t="str">
            <v>Осушитель сжатого воздуха ЗИФ рефрижераторный АРМ-ОРВ-87/10/80-R</v>
          </cell>
          <cell r="K60" t="str">
            <v>Осушитель ЗИФ 87 м3/мин, 5-10 бар, рефрижераторный, воздушное охлаждение, температура входа +80 °C. АРМ-ОРВ-87/10/80-R</v>
          </cell>
          <cell r="L60">
            <v>87</v>
          </cell>
          <cell r="O60" t="str">
            <v>5-10</v>
          </cell>
          <cell r="R60">
            <v>14.3</v>
          </cell>
          <cell r="S60" t="str">
            <v>+2…+10</v>
          </cell>
          <cell r="X60" t="str">
            <v>+5…+40</v>
          </cell>
          <cell r="Y60" t="str">
            <v>2540*2150*2600</v>
          </cell>
          <cell r="Z60" t="str">
            <v>2540</v>
          </cell>
          <cell r="AA60" t="str">
            <v>2150</v>
          </cell>
          <cell r="AB60" t="str">
            <v>2600</v>
          </cell>
          <cell r="AC60">
            <v>870</v>
          </cell>
          <cell r="AD60" t="str">
            <v>В помещении</v>
          </cell>
          <cell r="AE60" t="str">
            <v>DN 150</v>
          </cell>
          <cell r="AJ60" t="str">
            <v>Воздушное</v>
          </cell>
          <cell r="AM60" t="str">
            <v>Воздух</v>
          </cell>
          <cell r="AQ60">
            <v>80</v>
          </cell>
          <cell r="AW60" t="str">
            <v>Электронное</v>
          </cell>
          <cell r="BJ60" t="str">
            <v>380 В, 50Гц</v>
          </cell>
          <cell r="BY60" t="str">
            <v>по запросу</v>
          </cell>
          <cell r="BZ60">
            <v>3193034.1703039999</v>
          </cell>
        </row>
        <row r="61">
          <cell r="G61" t="str">
            <v>ЗИФ-00044416</v>
          </cell>
          <cell r="H61" t="str">
            <v>АРМ-ОРВ-110/10/80-R</v>
          </cell>
          <cell r="I61" t="str">
            <v>Осушитель рефрижераторный АРМ-ОРВ-110/10/80-R</v>
          </cell>
          <cell r="J61" t="str">
            <v>Осушитель сжатого воздуха ЗИФ рефрижераторный АРМ-ОРВ-110/10/80-R</v>
          </cell>
          <cell r="K61" t="str">
            <v>Осушитель ЗИФ 110 м3/мин, 5-10 бар, рефрижераторный, воздушное охлаждение, температура входа +80 °C. АРМ-ОРВ-110/10/80-R</v>
          </cell>
          <cell r="L61">
            <v>110</v>
          </cell>
          <cell r="O61" t="str">
            <v>5-10</v>
          </cell>
          <cell r="R61">
            <v>19.2</v>
          </cell>
          <cell r="S61" t="str">
            <v>+2…+10</v>
          </cell>
          <cell r="X61" t="str">
            <v>+5…+40</v>
          </cell>
          <cell r="Y61" t="str">
            <v>2540*2150*2600</v>
          </cell>
          <cell r="Z61" t="str">
            <v>2540</v>
          </cell>
          <cell r="AA61" t="str">
            <v>2150</v>
          </cell>
          <cell r="AB61" t="str">
            <v>2600</v>
          </cell>
          <cell r="AC61">
            <v>1200</v>
          </cell>
          <cell r="AD61" t="str">
            <v>В помещении</v>
          </cell>
          <cell r="AE61" t="str">
            <v>DN 150</v>
          </cell>
          <cell r="AJ61" t="str">
            <v>Воздушное</v>
          </cell>
          <cell r="AM61" t="str">
            <v>Воздух</v>
          </cell>
          <cell r="AQ61">
            <v>80</v>
          </cell>
          <cell r="AW61" t="str">
            <v>Электронное</v>
          </cell>
          <cell r="BJ61" t="str">
            <v>380 В, 50Гц</v>
          </cell>
          <cell r="BY61" t="str">
            <v>по запросу</v>
          </cell>
          <cell r="BZ61">
            <v>3805939.436336</v>
          </cell>
        </row>
        <row r="62">
          <cell r="G62" t="str">
            <v>05.01.03. Осушитель рефрижераторный, водяное охлаждение, температура входа +45 °C</v>
          </cell>
        </row>
        <row r="63">
          <cell r="G63" t="str">
            <v>ЗИФ-00044420</v>
          </cell>
          <cell r="H63" t="str">
            <v>АРМ-ОРМ-17/10/4-R</v>
          </cell>
          <cell r="I63" t="str">
            <v>Осушитель рефрижераторный АРМ-ОРМ-17/10/4-R</v>
          </cell>
          <cell r="J63" t="str">
            <v>Осушитель сжатого воздуха ЗИФ рефрижераторный  АРМ-ОРМ-17/10/4-R</v>
          </cell>
          <cell r="K63" t="str">
            <v>Осушитель ЗИФ 17 м3/мин 5-10 бар рефрижераторный, водяное охлаждение, температура входа +45 °C. АРМ-ОРМ-17/10/4-R</v>
          </cell>
          <cell r="L63">
            <v>17</v>
          </cell>
          <cell r="O63" t="str">
            <v>5-10</v>
          </cell>
          <cell r="R63">
            <v>3.1</v>
          </cell>
          <cell r="S63" t="str">
            <v>+2…+10</v>
          </cell>
          <cell r="X63" t="str">
            <v>+5…+40</v>
          </cell>
          <cell r="Y63" t="str">
            <v>700*800*1240</v>
          </cell>
          <cell r="Z63" t="str">
            <v>700</v>
          </cell>
          <cell r="AA63" t="str">
            <v>800</v>
          </cell>
          <cell r="AB63" t="str">
            <v>1240</v>
          </cell>
          <cell r="AC63">
            <v>210</v>
          </cell>
          <cell r="AD63" t="str">
            <v>В помещении</v>
          </cell>
          <cell r="AE63" t="str">
            <v>DN 65</v>
          </cell>
          <cell r="AJ63" t="str">
            <v>Водяное</v>
          </cell>
          <cell r="AM63" t="str">
            <v>Воздух</v>
          </cell>
          <cell r="AQ63">
            <v>45</v>
          </cell>
          <cell r="AW63" t="str">
            <v>Электронное</v>
          </cell>
          <cell r="BJ63" t="str">
            <v>380 В, 50Гц</v>
          </cell>
          <cell r="BY63" t="str">
            <v>60 р. д.</v>
          </cell>
          <cell r="BZ63">
            <v>450052.37921599997</v>
          </cell>
        </row>
        <row r="64">
          <cell r="G64" t="str">
            <v>ЗИФ-00044422</v>
          </cell>
          <cell r="H64" t="str">
            <v>АРМ-ОРМ-23/10/45-R</v>
          </cell>
          <cell r="I64" t="str">
            <v>Осушитель рефрижераторный АРМ-ОРМ-23/10/45-R</v>
          </cell>
          <cell r="J64" t="str">
            <v>Осушитель сжатого воздуха ЗИФ рефрижераторный АРМ-ОРМ-23/10/45-R</v>
          </cell>
          <cell r="K64" t="str">
            <v>Осушитель ЗИФ 23 м3/мин 5-10 бар рефрижераторный, водяное охлаждение, температура входа +45 °C. АРМ-ОРМ-23/10/45-R</v>
          </cell>
          <cell r="L64">
            <v>23</v>
          </cell>
          <cell r="O64" t="str">
            <v>5-10</v>
          </cell>
          <cell r="R64">
            <v>3.6</v>
          </cell>
          <cell r="S64" t="str">
            <v>+2…+10</v>
          </cell>
          <cell r="X64" t="str">
            <v>+5…+40</v>
          </cell>
          <cell r="Y64" t="str">
            <v>750*800*1240</v>
          </cell>
          <cell r="Z64" t="str">
            <v>750</v>
          </cell>
          <cell r="AA64" t="str">
            <v>800</v>
          </cell>
          <cell r="AB64" t="str">
            <v>1240</v>
          </cell>
          <cell r="AC64">
            <v>260</v>
          </cell>
          <cell r="AD64" t="str">
            <v>В помещении</v>
          </cell>
          <cell r="AE64" t="str">
            <v>DN 65</v>
          </cell>
          <cell r="AJ64" t="str">
            <v>Водяное</v>
          </cell>
          <cell r="AM64" t="str">
            <v>Воздух</v>
          </cell>
          <cell r="AQ64">
            <v>45</v>
          </cell>
          <cell r="AW64" t="str">
            <v>Электронное</v>
          </cell>
          <cell r="BJ64" t="str">
            <v>380 В, 50Гц</v>
          </cell>
          <cell r="BY64" t="str">
            <v>60 р. д.</v>
          </cell>
          <cell r="BZ64">
            <v>541406.33935999998</v>
          </cell>
        </row>
        <row r="65">
          <cell r="G65" t="str">
            <v>ЗИФ-00044423</v>
          </cell>
          <cell r="H65" t="str">
            <v>АРМ-ОРМ-27/10/45-R</v>
          </cell>
          <cell r="I65" t="str">
            <v>Осушитель рефрижераторный АРМ-ОРМ-27/10/45-R</v>
          </cell>
          <cell r="J65" t="str">
            <v>Осушитель сжатого воздуха ЗИФ рефрижераторный АРМ-ОРМ-27/10/45-R</v>
          </cell>
          <cell r="K65" t="str">
            <v>Осушитель ЗИФ 27 м3/мин 5-10 бар рефрижераторный, водяное охлаждение, температура входа +45 °C. АРМ-ОРМ-27/10/45-R</v>
          </cell>
          <cell r="L65">
            <v>27</v>
          </cell>
          <cell r="O65" t="str">
            <v>5-10</v>
          </cell>
          <cell r="R65">
            <v>4.5</v>
          </cell>
          <cell r="S65" t="str">
            <v>+2…+10</v>
          </cell>
          <cell r="X65" t="str">
            <v>+5…+40</v>
          </cell>
          <cell r="Y65" t="str">
            <v>750*800*1240</v>
          </cell>
          <cell r="Z65" t="str">
            <v>750</v>
          </cell>
          <cell r="AA65" t="str">
            <v>800</v>
          </cell>
          <cell r="AB65" t="str">
            <v>1240</v>
          </cell>
          <cell r="AC65">
            <v>320</v>
          </cell>
          <cell r="AD65" t="str">
            <v>В помещении</v>
          </cell>
          <cell r="AE65" t="str">
            <v>DN 80</v>
          </cell>
          <cell r="AJ65" t="str">
            <v>Водяное</v>
          </cell>
          <cell r="AM65" t="str">
            <v>Воздух</v>
          </cell>
          <cell r="AQ65">
            <v>45</v>
          </cell>
          <cell r="AW65" t="str">
            <v>Электронное</v>
          </cell>
          <cell r="BJ65" t="str">
            <v>380 В, 50Гц</v>
          </cell>
          <cell r="BY65" t="str">
            <v>60 р. д.</v>
          </cell>
          <cell r="BZ65">
            <v>659600.2624159999</v>
          </cell>
        </row>
        <row r="66">
          <cell r="G66" t="str">
            <v>ЗИФ-00044424</v>
          </cell>
          <cell r="H66" t="str">
            <v>АРМ-ОРМ-34/10/45-R</v>
          </cell>
          <cell r="I66" t="str">
            <v>Осушитель рефрижераторный АРМ-ОРМ-34/10/45-R</v>
          </cell>
          <cell r="J66" t="str">
            <v>Осушитель сжатого воздуха ЗИФ рефрижераторный АРМ-ОРМ-34/10/45-R</v>
          </cell>
          <cell r="K66" t="str">
            <v>Осушитель ЗИФ 34 м3/мин 5-10 бар рефрижераторный, водяное охлаждение, температура входа +45 °C. АРМ-ОРМ-34/10/45-R</v>
          </cell>
          <cell r="L66">
            <v>34</v>
          </cell>
          <cell r="O66" t="str">
            <v>5-10</v>
          </cell>
          <cell r="R66">
            <v>5.4</v>
          </cell>
          <cell r="S66" t="str">
            <v>+2…+10</v>
          </cell>
          <cell r="X66" t="str">
            <v>+5…+40</v>
          </cell>
          <cell r="Y66" t="str">
            <v>850*900*1340</v>
          </cell>
          <cell r="Z66" t="str">
            <v>850</v>
          </cell>
          <cell r="AA66" t="str">
            <v>900</v>
          </cell>
          <cell r="AB66" t="str">
            <v>1340</v>
          </cell>
          <cell r="AC66">
            <v>460</v>
          </cell>
          <cell r="AD66" t="str">
            <v>В помещении</v>
          </cell>
          <cell r="AE66" t="str">
            <v>DN 80</v>
          </cell>
          <cell r="AJ66" t="str">
            <v>Водяное</v>
          </cell>
          <cell r="AM66" t="str">
            <v>Воздух</v>
          </cell>
          <cell r="AQ66">
            <v>45</v>
          </cell>
          <cell r="AW66" t="str">
            <v>Электронное</v>
          </cell>
          <cell r="BJ66" t="str">
            <v>380 В, 50Гц</v>
          </cell>
          <cell r="BY66" t="str">
            <v>60 р. д.</v>
          </cell>
          <cell r="BZ66">
            <v>821160.19420799997</v>
          </cell>
        </row>
        <row r="67">
          <cell r="G67" t="str">
            <v>ЗИФ-00044425</v>
          </cell>
          <cell r="H67" t="str">
            <v>АРМ-ОРМ-45/10/45-R</v>
          </cell>
          <cell r="I67" t="str">
            <v>Осушитель рефрижераторный АРМ-ОРМ-45/10/45-R</v>
          </cell>
          <cell r="J67" t="str">
            <v>Осушитель сжатого воздуха ЗИФ рефрижераторный АРМ-ОРМ-45/10/45-R</v>
          </cell>
          <cell r="K67" t="str">
            <v>Осушитель ЗИФ 45 м3/мин 5-10 бар рефрижераторный, водяное охлаждение, температура входа +45 °C. АРМ-ОРМ-45/10/45-R</v>
          </cell>
          <cell r="L67">
            <v>45</v>
          </cell>
          <cell r="O67" t="str">
            <v>5-10</v>
          </cell>
          <cell r="R67">
            <v>7.4</v>
          </cell>
          <cell r="S67" t="str">
            <v>+2…+10</v>
          </cell>
          <cell r="X67" t="str">
            <v>+5…+40</v>
          </cell>
          <cell r="Y67" t="str">
            <v>850*950*1490</v>
          </cell>
          <cell r="Z67" t="str">
            <v>850</v>
          </cell>
          <cell r="AA67" t="str">
            <v>950</v>
          </cell>
          <cell r="AB67" t="str">
            <v>1490</v>
          </cell>
          <cell r="AC67">
            <v>550</v>
          </cell>
          <cell r="AD67" t="str">
            <v>В помещении</v>
          </cell>
          <cell r="AE67" t="str">
            <v>DN 100</v>
          </cell>
          <cell r="AJ67" t="str">
            <v>Водяное</v>
          </cell>
          <cell r="AM67" t="str">
            <v>Воздух</v>
          </cell>
          <cell r="AQ67">
            <v>45</v>
          </cell>
          <cell r="AW67" t="str">
            <v>Электронное</v>
          </cell>
          <cell r="BJ67" t="str">
            <v>380 В, 50Гц</v>
          </cell>
          <cell r="BY67" t="str">
            <v>60 р. д.</v>
          </cell>
          <cell r="BZ67">
            <v>957396.04139199993</v>
          </cell>
        </row>
        <row r="68">
          <cell r="G68" t="str">
            <v>ЗИФ-00044426</v>
          </cell>
          <cell r="H68" t="str">
            <v>АРМ-ОРМ-55/10/45-R</v>
          </cell>
          <cell r="I68" t="str">
            <v>Осушитель рефрижераторный АРМ-ОРМ-55/10/45-R</v>
          </cell>
          <cell r="J68" t="str">
            <v>Осушитель сжатого воздуха ЗИФ рефрижераторный АРМ-ОРМ-55/10/45-R</v>
          </cell>
          <cell r="K68" t="str">
            <v>Осушитель ЗИФ 55 м3/мин 5-10 бар рефрижераторный, водяное охлаждение, температура входа +45 °C. АРМ-ОРМ-55/10/45-R</v>
          </cell>
          <cell r="L68">
            <v>55</v>
          </cell>
          <cell r="O68" t="str">
            <v>5-10</v>
          </cell>
          <cell r="R68">
            <v>8</v>
          </cell>
          <cell r="S68" t="str">
            <v>+2…+10</v>
          </cell>
          <cell r="X68" t="str">
            <v>+5…+40</v>
          </cell>
          <cell r="Y68" t="str">
            <v>1000*1100*1560</v>
          </cell>
          <cell r="Z68" t="str">
            <v>1000</v>
          </cell>
          <cell r="AA68" t="str">
            <v>1100</v>
          </cell>
          <cell r="AB68" t="str">
            <v>1560</v>
          </cell>
          <cell r="AC68">
            <v>640</v>
          </cell>
          <cell r="AD68" t="str">
            <v>В помещении</v>
          </cell>
          <cell r="AE68" t="str">
            <v>DN 100</v>
          </cell>
          <cell r="AJ68" t="str">
            <v>Водяное</v>
          </cell>
          <cell r="AM68" t="str">
            <v>Воздух</v>
          </cell>
          <cell r="AQ68">
            <v>45</v>
          </cell>
          <cell r="AW68" t="str">
            <v>Электронное</v>
          </cell>
          <cell r="BJ68" t="str">
            <v>380 В, 50Гц</v>
          </cell>
          <cell r="BY68" t="str">
            <v>60 р. д.</v>
          </cell>
          <cell r="BZ68">
            <v>1214173.9368479999</v>
          </cell>
        </row>
        <row r="69">
          <cell r="G69" t="str">
            <v>ЗИФ-00044427</v>
          </cell>
          <cell r="H69" t="str">
            <v>АРМ-ОРМ-65/10/45-R</v>
          </cell>
          <cell r="I69" t="str">
            <v>Осушитель рефрижераторный АРМ-ОРМ-65/10/45-R</v>
          </cell>
          <cell r="J69" t="str">
            <v>Осушитель сжатого воздуха ЗИФ рефрижераторный АРМ-ОРМ-65/10/45-R</v>
          </cell>
          <cell r="K69" t="str">
            <v>Осушитель ЗИФ 65 м3/мин 5-10 бар рефрижераторный, водяное охлаждение, температура входа +45 °C. АРМ-ОРМ-65/10/45-R</v>
          </cell>
          <cell r="L69">
            <v>65</v>
          </cell>
          <cell r="O69" t="str">
            <v>5-10</v>
          </cell>
          <cell r="R69">
            <v>9.4</v>
          </cell>
          <cell r="S69" t="str">
            <v>+2…+10</v>
          </cell>
          <cell r="X69" t="str">
            <v>+5…+40</v>
          </cell>
          <cell r="Y69" t="str">
            <v>1400*900*1640</v>
          </cell>
          <cell r="Z69" t="str">
            <v>1400</v>
          </cell>
          <cell r="AA69" t="str">
            <v>900</v>
          </cell>
          <cell r="AB69" t="str">
            <v>1640</v>
          </cell>
          <cell r="AC69">
            <v>760</v>
          </cell>
          <cell r="AD69" t="str">
            <v>В помещении</v>
          </cell>
          <cell r="AE69" t="str">
            <v>DN 125</v>
          </cell>
          <cell r="AJ69" t="str">
            <v>Водяное</v>
          </cell>
          <cell r="AM69" t="str">
            <v>Воздух</v>
          </cell>
          <cell r="AQ69">
            <v>45</v>
          </cell>
          <cell r="AW69" t="str">
            <v>Электронное</v>
          </cell>
          <cell r="BJ69" t="str">
            <v>380 В, 50Гц</v>
          </cell>
          <cell r="BY69" t="str">
            <v>60 р. д.</v>
          </cell>
          <cell r="BZ69">
            <v>1441793.4672799997</v>
          </cell>
        </row>
        <row r="70">
          <cell r="G70" t="str">
            <v>ЗИФ-00044428</v>
          </cell>
          <cell r="H70" t="str">
            <v>АРМ-ОРМ-87/10/45-R</v>
          </cell>
          <cell r="I70" t="str">
            <v>Осушитель рефрижераторный АРМ-ОРМ-87/10/45-R</v>
          </cell>
          <cell r="J70" t="str">
            <v>Осушитель сжатого воздуха ЗИФ рефрижераторный АРМ-ОРМ-87/10/45-R</v>
          </cell>
          <cell r="K70" t="str">
            <v>Осушитель ЗИФ 87 м3/мин 5-10 бар рефрижераторный, водяное охлаждение, температура входа +45 °C. АРМ-ОРМ-87/10/45-R</v>
          </cell>
          <cell r="L70">
            <v>87</v>
          </cell>
          <cell r="O70" t="str">
            <v>5-10</v>
          </cell>
          <cell r="R70">
            <v>11</v>
          </cell>
          <cell r="S70" t="str">
            <v>+2…+10</v>
          </cell>
          <cell r="X70" t="str">
            <v>+5…+40</v>
          </cell>
          <cell r="Y70" t="str">
            <v>1700*1000*1740</v>
          </cell>
          <cell r="Z70" t="str">
            <v>1700</v>
          </cell>
          <cell r="AA70" t="str">
            <v>1000</v>
          </cell>
          <cell r="AB70" t="str">
            <v>1740</v>
          </cell>
          <cell r="AC70">
            <v>870</v>
          </cell>
          <cell r="AD70" t="str">
            <v>В помещении</v>
          </cell>
          <cell r="AE70" t="str">
            <v>DN 150</v>
          </cell>
          <cell r="AJ70" t="str">
            <v>Водяное</v>
          </cell>
          <cell r="AM70" t="str">
            <v>Воздух</v>
          </cell>
          <cell r="AQ70">
            <v>45</v>
          </cell>
          <cell r="AW70" t="str">
            <v>Электронное</v>
          </cell>
          <cell r="BJ70" t="str">
            <v>380 В, 50Гц</v>
          </cell>
          <cell r="BY70" t="str">
            <v>60 р. д.</v>
          </cell>
          <cell r="BZ70">
            <v>1909233.862336</v>
          </cell>
        </row>
        <row r="71">
          <cell r="G71" t="str">
            <v>ЗИФ-00044429</v>
          </cell>
          <cell r="H71" t="str">
            <v>АРМ-ОРМ-110/10/45-R</v>
          </cell>
          <cell r="I71" t="str">
            <v>Осушитель рефрижераторный АРМ-ОРМ-110/10/45-R</v>
          </cell>
          <cell r="J71" t="str">
            <v>Осушитель сжатого воздуха ЗИФ рефрижераторный АРМ-ОРМ-110/10/45-R</v>
          </cell>
          <cell r="K71" t="str">
            <v>Осушитель ЗИФ 110 м3/мин 5-10 бар рефрижераторный, водяное охлаждение, температура входа +45 °C. АРМ-ОРМ-110/10/45-R</v>
          </cell>
          <cell r="L71">
            <v>110</v>
          </cell>
          <cell r="O71" t="str">
            <v>5-10</v>
          </cell>
          <cell r="R71">
            <v>15</v>
          </cell>
          <cell r="S71" t="str">
            <v>+2…+10</v>
          </cell>
          <cell r="X71" t="str">
            <v>+5…+40</v>
          </cell>
          <cell r="Y71" t="str">
            <v>2100*1800*1850</v>
          </cell>
          <cell r="Z71" t="str">
            <v>2100</v>
          </cell>
          <cell r="AA71" t="str">
            <v>1800</v>
          </cell>
          <cell r="AB71" t="str">
            <v>1850</v>
          </cell>
          <cell r="AC71">
            <v>1160</v>
          </cell>
          <cell r="AD71" t="str">
            <v>В помещении</v>
          </cell>
          <cell r="AE71" t="str">
            <v>DN 150</v>
          </cell>
          <cell r="AJ71" t="str">
            <v>Водяное</v>
          </cell>
          <cell r="AM71" t="str">
            <v>Воздух</v>
          </cell>
          <cell r="AQ71">
            <v>45</v>
          </cell>
          <cell r="AW71" t="str">
            <v>Электронное</v>
          </cell>
          <cell r="BJ71" t="str">
            <v>380 В, 50Гц</v>
          </cell>
          <cell r="BY71" t="str">
            <v>60 р. д.</v>
          </cell>
          <cell r="BZ71">
            <v>2524175.1609919998</v>
          </cell>
        </row>
        <row r="72">
          <cell r="G72" t="str">
            <v>ЗИФ-00044444</v>
          </cell>
          <cell r="H72" t="str">
            <v>АРМ-ОРМ-130/10/45-R</v>
          </cell>
          <cell r="I72" t="str">
            <v>Осушитель рефрижераторный АРМ-ОРМ-130/10/45-R</v>
          </cell>
          <cell r="J72" t="str">
            <v>Осушитель сжатого воздуха ЗИФ рефрижераторный АРМ-ОРМ-130/10/45-R</v>
          </cell>
          <cell r="K72" t="str">
            <v>Осушитель ЗИФ 130 м3/мин 5-10 бар рефрижераторный, водяное охлаждение, температура входа +45 °C. АРМ-ОРМ-130/10/45-R</v>
          </cell>
          <cell r="L72">
            <v>130</v>
          </cell>
          <cell r="O72" t="str">
            <v>5-10</v>
          </cell>
          <cell r="R72">
            <v>24</v>
          </cell>
          <cell r="S72" t="str">
            <v>+2…+10</v>
          </cell>
          <cell r="X72" t="str">
            <v>+5…+40</v>
          </cell>
          <cell r="Y72" t="str">
            <v>2750*1400*2180</v>
          </cell>
          <cell r="Z72" t="str">
            <v>2750</v>
          </cell>
          <cell r="AA72" t="str">
            <v>1400</v>
          </cell>
          <cell r="AB72" t="str">
            <v>2180</v>
          </cell>
          <cell r="AC72" t="str">
            <v> 2000</v>
          </cell>
          <cell r="AD72" t="str">
            <v>В помещении</v>
          </cell>
          <cell r="AE72" t="str">
            <v>DN 150</v>
          </cell>
          <cell r="AJ72" t="str">
            <v>Водяное</v>
          </cell>
          <cell r="AM72" t="str">
            <v>Воздух</v>
          </cell>
          <cell r="AQ72">
            <v>45</v>
          </cell>
          <cell r="AW72" t="str">
            <v>Электронное</v>
          </cell>
          <cell r="BJ72" t="str">
            <v>380 В, 50Гц</v>
          </cell>
          <cell r="BY72" t="str">
            <v>60 р. д.</v>
          </cell>
          <cell r="BZ72">
            <v>2886752.4451359999</v>
          </cell>
        </row>
        <row r="73">
          <cell r="G73" t="str">
            <v>ЗИФ-00044445</v>
          </cell>
          <cell r="H73" t="str">
            <v>АРМ-ОРМ-160/10/45-R</v>
          </cell>
          <cell r="I73" t="str">
            <v>Осушитель рефрижераторный АРМ-ОРМ-160/10/45-R</v>
          </cell>
          <cell r="J73" t="str">
            <v>Осушитель сжатого воздуха ЗИФ рефрижераторный АРМ-ОРМ-160/10/45-R</v>
          </cell>
          <cell r="K73" t="str">
            <v>Осушитель ЗИФ 160 м3/мин 5-10 бар рефрижераторный, водяное охлаждение, температура входа +45 °C. АРМ-ОРМ-160/10/45-R</v>
          </cell>
          <cell r="L73">
            <v>160</v>
          </cell>
          <cell r="O73" t="str">
            <v>5-10</v>
          </cell>
          <cell r="R73">
            <v>31</v>
          </cell>
          <cell r="S73" t="str">
            <v>+2…+10</v>
          </cell>
          <cell r="X73" t="str">
            <v>+5…+40</v>
          </cell>
          <cell r="Y73" t="str">
            <v>2750*1500*2324</v>
          </cell>
          <cell r="Z73" t="str">
            <v>2750</v>
          </cell>
          <cell r="AA73" t="str">
            <v>1500</v>
          </cell>
          <cell r="AB73" t="str">
            <v>2324</v>
          </cell>
          <cell r="AC73" t="str">
            <v> 2200</v>
          </cell>
          <cell r="AD73" t="str">
            <v>В помещении</v>
          </cell>
          <cell r="AE73" t="str">
            <v>DN 200</v>
          </cell>
          <cell r="AJ73" t="str">
            <v>Водяное</v>
          </cell>
          <cell r="AM73" t="str">
            <v>Воздух</v>
          </cell>
          <cell r="AQ73">
            <v>45</v>
          </cell>
          <cell r="AW73" t="str">
            <v>Электронное</v>
          </cell>
          <cell r="BJ73" t="str">
            <v>380 В, 50Гц</v>
          </cell>
          <cell r="BY73" t="str">
            <v>60 р. д.</v>
          </cell>
          <cell r="BZ73" t="str">
            <v>по запросу</v>
          </cell>
        </row>
        <row r="74">
          <cell r="G74" t="str">
            <v>ЗИФ-00044446</v>
          </cell>
          <cell r="H74" t="str">
            <v>АРМ-ОРМ-210/10/45-R</v>
          </cell>
          <cell r="I74" t="str">
            <v>Осушитель рефрижераторный АРМ-ОРМ-210/10/45-R</v>
          </cell>
          <cell r="J74" t="str">
            <v>Осушитель сжатого воздуха ЗИФ рефрижераторный АРМ-ОРМ-210/10/45-R</v>
          </cell>
          <cell r="K74" t="str">
            <v>Осушитель ЗИФ 210 м3/мин 5-10 бар рефрижераторный, водяное охлаждение, температура входа +45 °C. АРМ-ОРМ-210/10/45-R</v>
          </cell>
          <cell r="L74">
            <v>210</v>
          </cell>
          <cell r="O74" t="str">
            <v>5-10</v>
          </cell>
          <cell r="R74">
            <v>38</v>
          </cell>
          <cell r="S74" t="str">
            <v>+2…+10</v>
          </cell>
          <cell r="X74" t="str">
            <v>+5…+40</v>
          </cell>
          <cell r="Y74" t="str">
            <v>3000*1600*2347</v>
          </cell>
          <cell r="Z74" t="str">
            <v>3000</v>
          </cell>
          <cell r="AA74" t="str">
            <v>1600</v>
          </cell>
          <cell r="AB74" t="str">
            <v>2347</v>
          </cell>
          <cell r="AC74">
            <v>2500</v>
          </cell>
          <cell r="AD74" t="str">
            <v>В помещении</v>
          </cell>
          <cell r="AE74" t="str">
            <v>DN 200</v>
          </cell>
          <cell r="AJ74" t="str">
            <v>Водяное</v>
          </cell>
          <cell r="AM74" t="str">
            <v>Воздух</v>
          </cell>
          <cell r="AQ74">
            <v>45</v>
          </cell>
          <cell r="AW74" t="str">
            <v>Электронное</v>
          </cell>
          <cell r="BJ74" t="str">
            <v>380 В, 50Гц</v>
          </cell>
          <cell r="BY74" t="str">
            <v>60 р. д.</v>
          </cell>
          <cell r="BZ74" t="str">
            <v>по запросу</v>
          </cell>
        </row>
        <row r="75">
          <cell r="G75" t="str">
            <v>ЗИФ-00044448</v>
          </cell>
          <cell r="H75" t="str">
            <v>АРМ-ОРМ-260/10/45-R</v>
          </cell>
          <cell r="I75" t="str">
            <v>Осушитель рефрижераторный АРМ-ОРМ-260/10/45-R</v>
          </cell>
          <cell r="J75" t="str">
            <v>Осушитель сжатого воздуха ЗИФ рефрижераторный АРМ-ОРМ-260/10/45-R</v>
          </cell>
          <cell r="K75" t="str">
            <v>Осушитель ЗИФ 260 м3/мин 5-10 бар рефрижераторный, водяное охлаждение, температура входа +45 °C. АРМ-ОРМ-260/10/45-R</v>
          </cell>
          <cell r="L75">
            <v>260</v>
          </cell>
          <cell r="O75" t="str">
            <v>5-10</v>
          </cell>
          <cell r="R75">
            <v>42</v>
          </cell>
          <cell r="S75" t="str">
            <v>+2…+10</v>
          </cell>
          <cell r="X75" t="str">
            <v>+5…+40</v>
          </cell>
          <cell r="Y75" t="str">
            <v>3340*1580*2332</v>
          </cell>
          <cell r="Z75" t="str">
            <v>3340</v>
          </cell>
          <cell r="AA75" t="str">
            <v>1580</v>
          </cell>
          <cell r="AB75" t="str">
            <v>2332</v>
          </cell>
          <cell r="AC75" t="str">
            <v> 2800</v>
          </cell>
          <cell r="AD75" t="str">
            <v>В помещении</v>
          </cell>
          <cell r="AE75" t="str">
            <v>DN 250</v>
          </cell>
          <cell r="AJ75" t="str">
            <v>Водяное</v>
          </cell>
          <cell r="AM75" t="str">
            <v>Воздух</v>
          </cell>
          <cell r="AQ75">
            <v>45</v>
          </cell>
          <cell r="AW75" t="str">
            <v>Электронное</v>
          </cell>
          <cell r="BJ75" t="str">
            <v>380 В, 50Гц</v>
          </cell>
          <cell r="BY75" t="str">
            <v>60 р. д.</v>
          </cell>
          <cell r="BZ75" t="str">
            <v>по запросу</v>
          </cell>
        </row>
        <row r="76">
          <cell r="G76" t="str">
            <v>ЗИФ-00044451</v>
          </cell>
          <cell r="H76" t="str">
            <v>АРМ-ОРМ-310/10/45-R</v>
          </cell>
          <cell r="I76" t="str">
            <v>Осушитель рефрижераторный АРМ-ОРМ-310/10/45-R</v>
          </cell>
          <cell r="J76" t="str">
            <v>Осушитель сжатого воздуха ЗИФ рефрижераторный АРМ-ОРМ-310/10/45-R</v>
          </cell>
          <cell r="K76" t="str">
            <v>Осушитель ЗИФ 310 м3/мин 5-10 бар рефрижераторный, водяное охлаждение, температура входа +45 °C. АРМ-ОРМ-310/10/45-R</v>
          </cell>
          <cell r="L76">
            <v>310</v>
          </cell>
          <cell r="O76" t="str">
            <v>5-10</v>
          </cell>
          <cell r="R76">
            <v>55</v>
          </cell>
          <cell r="S76" t="str">
            <v>+2…+10</v>
          </cell>
          <cell r="X76" t="str">
            <v>+5…+40</v>
          </cell>
          <cell r="Y76" t="str">
            <v>3650*1700*2713</v>
          </cell>
          <cell r="Z76" t="str">
            <v>3650</v>
          </cell>
          <cell r="AA76" t="str">
            <v>1700</v>
          </cell>
          <cell r="AB76" t="str">
            <v>2713</v>
          </cell>
          <cell r="AC76" t="str">
            <v> 3000</v>
          </cell>
          <cell r="AD76" t="str">
            <v>В помещении</v>
          </cell>
          <cell r="AE76" t="str">
            <v>DN 250</v>
          </cell>
          <cell r="AJ76" t="str">
            <v>Водяное</v>
          </cell>
          <cell r="AM76" t="str">
            <v>Воздух</v>
          </cell>
          <cell r="AQ76">
            <v>45</v>
          </cell>
          <cell r="AW76" t="str">
            <v>Электронное</v>
          </cell>
          <cell r="BJ76" t="str">
            <v>380 В, 50Гц</v>
          </cell>
          <cell r="BY76" t="str">
            <v>по запросу</v>
          </cell>
          <cell r="BZ76" t="str">
            <v>по запросу</v>
          </cell>
        </row>
        <row r="77">
          <cell r="G77" t="str">
            <v>ЗИФ-00044460</v>
          </cell>
          <cell r="H77" t="str">
            <v>АРМ-ОРМ-360/10/45-R</v>
          </cell>
          <cell r="I77" t="str">
            <v>Осушитель рефрижераторный АРМ-ОРМ-360/10/45-R</v>
          </cell>
          <cell r="J77" t="str">
            <v>Осушитель сжатого воздуха ЗИФ рефрижераторный АРМ-ОРМ-360/10/45-R</v>
          </cell>
          <cell r="K77" t="str">
            <v>Осушитель ЗИФ 360 м3/мин 5-10 бар рефрижераторный, водяное охлаждение, температура входа +45 °C. АРМ-ОРМ-360/10/45-R</v>
          </cell>
          <cell r="L77">
            <v>360</v>
          </cell>
          <cell r="O77" t="str">
            <v>5-10</v>
          </cell>
          <cell r="R77">
            <v>62</v>
          </cell>
          <cell r="S77" t="str">
            <v>+2…+10</v>
          </cell>
          <cell r="X77" t="str">
            <v>+5…+40</v>
          </cell>
          <cell r="Y77" t="str">
            <v>3800*1850*2596</v>
          </cell>
          <cell r="Z77" t="str">
            <v>3800</v>
          </cell>
          <cell r="AA77" t="str">
            <v>1850</v>
          </cell>
          <cell r="AB77" t="str">
            <v>2596</v>
          </cell>
          <cell r="AC77" t="str">
            <v> 3800</v>
          </cell>
          <cell r="AD77" t="str">
            <v>В помещении</v>
          </cell>
          <cell r="AE77" t="str">
            <v>DN 300</v>
          </cell>
          <cell r="AJ77" t="str">
            <v>Водяное</v>
          </cell>
          <cell r="AM77" t="str">
            <v>Воздух</v>
          </cell>
          <cell r="AQ77">
            <v>45</v>
          </cell>
          <cell r="AW77" t="str">
            <v>Электронное</v>
          </cell>
          <cell r="BJ77" t="str">
            <v>380 В, 50Гц</v>
          </cell>
          <cell r="BY77" t="str">
            <v>по запросу</v>
          </cell>
          <cell r="BZ77" t="str">
            <v>по запросу</v>
          </cell>
        </row>
        <row r="78">
          <cell r="G78" t="str">
            <v>ЗИФ-00044461</v>
          </cell>
          <cell r="H78" t="str">
            <v>АРМ-ОРМ-410/10/45-R</v>
          </cell>
          <cell r="I78" t="str">
            <v>Осушитель рефрижераторный АРМ-ОРМ-410/10/45-R</v>
          </cell>
          <cell r="J78" t="str">
            <v>Осушитель сжатого воздуха ЗИФ рефрижераторный АРМ-ОРМ-410/10/45-R</v>
          </cell>
          <cell r="K78" t="str">
            <v>Осушитель ЗИФ 410 м3/мин 5-10 бар рефрижераторный, водяное охлаждение, температура входа +45 °C. АРМ-ОРМ-410/10/45-R</v>
          </cell>
          <cell r="L78">
            <v>410</v>
          </cell>
          <cell r="O78" t="str">
            <v>5-10</v>
          </cell>
          <cell r="R78">
            <v>72</v>
          </cell>
          <cell r="S78" t="str">
            <v>+2…+10</v>
          </cell>
          <cell r="X78" t="str">
            <v>+5…+40</v>
          </cell>
          <cell r="Y78" t="str">
            <v>4300*1800*2646</v>
          </cell>
          <cell r="Z78" t="str">
            <v>4300</v>
          </cell>
          <cell r="AA78" t="str">
            <v>1800</v>
          </cell>
          <cell r="AB78" t="str">
            <v>2646</v>
          </cell>
          <cell r="AC78" t="str">
            <v> 4300</v>
          </cell>
          <cell r="AD78" t="str">
            <v>В помещении</v>
          </cell>
          <cell r="AE78" t="str">
            <v>DN 300</v>
          </cell>
          <cell r="AJ78" t="str">
            <v>Водяное</v>
          </cell>
          <cell r="AM78" t="str">
            <v>Воздух</v>
          </cell>
          <cell r="AQ78">
            <v>45</v>
          </cell>
          <cell r="AW78" t="str">
            <v>Электронное</v>
          </cell>
          <cell r="BJ78" t="str">
            <v>380 В, 50Гц</v>
          </cell>
          <cell r="BY78" t="str">
            <v>по запросу</v>
          </cell>
          <cell r="BZ78" t="str">
            <v>по запросу</v>
          </cell>
        </row>
        <row r="79">
          <cell r="G79" t="str">
            <v>ЗИФ-00044462</v>
          </cell>
          <cell r="H79" t="str">
            <v>АРМ-ОРМ-510/10/45-R</v>
          </cell>
          <cell r="I79" t="str">
            <v>Осушитель рефрижераторный АРМ-ОРМ-510/10/45-R</v>
          </cell>
          <cell r="J79" t="str">
            <v>Осушитель сжатого воздуха ЗИФ рефрижераторный АРМ-ОРМ-510/10/45-R</v>
          </cell>
          <cell r="K79" t="str">
            <v>Осушитель ЗИФ 510 м3/мин 5-10 бар рефрижераторный, водяное охлаждение, температура входа +45 °C. АРМ-ОРМ-510/10/45-R</v>
          </cell>
          <cell r="L79">
            <v>510</v>
          </cell>
          <cell r="O79" t="str">
            <v>5-10</v>
          </cell>
          <cell r="R79">
            <v>87</v>
          </cell>
          <cell r="S79" t="str">
            <v>+2…+10</v>
          </cell>
          <cell r="X79" t="str">
            <v>+5…+40</v>
          </cell>
          <cell r="Y79" t="str">
            <v>4200*2000*2940</v>
          </cell>
          <cell r="Z79" t="str">
            <v>4200</v>
          </cell>
          <cell r="AA79" t="str">
            <v>2000</v>
          </cell>
          <cell r="AB79" t="str">
            <v>2940</v>
          </cell>
          <cell r="AC79" t="str">
            <v> 5000</v>
          </cell>
          <cell r="AD79" t="str">
            <v>В помещении</v>
          </cell>
          <cell r="AE79" t="str">
            <v>DN 350</v>
          </cell>
          <cell r="AJ79" t="str">
            <v>Водяное</v>
          </cell>
          <cell r="AM79" t="str">
            <v>Воздух</v>
          </cell>
          <cell r="AQ79">
            <v>45</v>
          </cell>
          <cell r="AW79" t="str">
            <v>Электронное</v>
          </cell>
          <cell r="BJ79" t="str">
            <v>380 В, 50Гц</v>
          </cell>
          <cell r="BY79" t="str">
            <v>по запросу</v>
          </cell>
          <cell r="BZ79" t="str">
            <v>по запросу</v>
          </cell>
        </row>
        <row r="80">
          <cell r="G80" t="str">
            <v>05.01.04. Осушитель рефрижераторный, водяное охлаждение, температура входа +80 °C</v>
          </cell>
          <cell r="AM80" t="str">
            <v>Воздух</v>
          </cell>
        </row>
        <row r="81">
          <cell r="G81" t="str">
            <v>ЗИФ-00044335</v>
          </cell>
          <cell r="H81" t="str">
            <v>АРМ-ОРМ-17/10/80-R</v>
          </cell>
          <cell r="I81" t="str">
            <v>Осушитель рефрижераторный АРМ-ОРМ-17/10/80-R</v>
          </cell>
          <cell r="J81" t="str">
            <v>Осушитель сжатого воздуха ЗИФ рефрижераторный АРМ-ОРМ-17/10/80-R</v>
          </cell>
          <cell r="K81" t="str">
            <v>Осушитель ЗИФ 17м3/мин, 5-10 бар, рефрижераторный, водяное охлаждение, температура входа +80 °C. АРМ-ОРМ-17/10/80-R</v>
          </cell>
          <cell r="L81">
            <v>17</v>
          </cell>
          <cell r="O81" t="str">
            <v>5-10</v>
          </cell>
          <cell r="R81">
            <v>3.1</v>
          </cell>
          <cell r="S81" t="str">
            <v>+2…+10</v>
          </cell>
          <cell r="X81" t="str">
            <v>+5…+40</v>
          </cell>
          <cell r="Y81" t="str">
            <v>1300*750*1290</v>
          </cell>
          <cell r="Z81" t="str">
            <v>1300</v>
          </cell>
          <cell r="AA81" t="str">
            <v>750</v>
          </cell>
          <cell r="AB81" t="str">
            <v>1290</v>
          </cell>
          <cell r="AC81">
            <v>210</v>
          </cell>
          <cell r="AD81" t="str">
            <v>В помещении</v>
          </cell>
          <cell r="AE81" t="str">
            <v>DN 65</v>
          </cell>
          <cell r="AJ81" t="str">
            <v>Водяное</v>
          </cell>
          <cell r="AM81" t="str">
            <v>Воздух</v>
          </cell>
          <cell r="AQ81">
            <v>80</v>
          </cell>
          <cell r="AW81" t="str">
            <v>Электронное</v>
          </cell>
          <cell r="BJ81" t="str">
            <v>380 В, 50Гц</v>
          </cell>
          <cell r="BY81" t="str">
            <v>60 р. д.</v>
          </cell>
          <cell r="BZ81">
            <v>556802.90723199991</v>
          </cell>
        </row>
        <row r="82">
          <cell r="G82" t="str">
            <v>ЗИФ-00044336</v>
          </cell>
          <cell r="H82" t="str">
            <v>АРМ-ОРМ-23/10/80-R</v>
          </cell>
          <cell r="I82" t="str">
            <v>Осушитель рефрижераторный АРМ-ОРМ-23/10/80-R</v>
          </cell>
          <cell r="J82" t="str">
            <v>Осушитель сжатого воздуха ЗИФ рефрижераторный АРМ-ОРМ-23/10/80-R</v>
          </cell>
          <cell r="K82" t="str">
            <v>Осушитель ЗИФ 23м3/мин, 5-10 бар рефрижераторный, водяное охлаждение, температура входа +80 °C. АРМ-ОРМ-23/10/80-R</v>
          </cell>
          <cell r="L82">
            <v>23</v>
          </cell>
          <cell r="O82" t="str">
            <v>5-10</v>
          </cell>
          <cell r="R82">
            <v>3.6</v>
          </cell>
          <cell r="S82" t="str">
            <v>+2…+10</v>
          </cell>
          <cell r="X82" t="str">
            <v>+5…+40</v>
          </cell>
          <cell r="Y82" t="str">
            <v>1300*750*1290</v>
          </cell>
          <cell r="Z82" t="str">
            <v>1300</v>
          </cell>
          <cell r="AA82" t="str">
            <v>750</v>
          </cell>
          <cell r="AB82" t="str">
            <v>1290</v>
          </cell>
          <cell r="AC82">
            <v>260</v>
          </cell>
          <cell r="AD82" t="str">
            <v>В помещении</v>
          </cell>
          <cell r="AE82" t="str">
            <v>DN 65</v>
          </cell>
          <cell r="AJ82" t="str">
            <v>Водяное</v>
          </cell>
          <cell r="AM82" t="str">
            <v>Воздух</v>
          </cell>
          <cell r="AQ82">
            <v>80</v>
          </cell>
          <cell r="AW82" t="str">
            <v>Электронное</v>
          </cell>
          <cell r="BJ82" t="str">
            <v>380 В, 50Гц</v>
          </cell>
          <cell r="BY82" t="str">
            <v>60 р. д.</v>
          </cell>
          <cell r="BZ82">
            <v>670107.3796799999</v>
          </cell>
        </row>
        <row r="83">
          <cell r="G83" t="str">
            <v>ЗИФ-00044344</v>
          </cell>
          <cell r="H83" t="str">
            <v>АРМ-ОРМ-27/10/80-R</v>
          </cell>
          <cell r="I83" t="str">
            <v>Осушитель рефрижераторный АРМ-ОРМ-27/10/80-R</v>
          </cell>
          <cell r="J83" t="str">
            <v>Осушитель сжатого воздуха ЗИФ рефрижераторный АРМ-ОРМ-27/10/80-R</v>
          </cell>
          <cell r="K83" t="str">
            <v>Осушитель ЗИФ 27м3/мин, 5-10 бар рефрижераторный, водяное охлаждение, температура входа +80 °C. АРМ-ОРМ-27/10/80-R</v>
          </cell>
          <cell r="L83">
            <v>27</v>
          </cell>
          <cell r="O83" t="str">
            <v>5-10</v>
          </cell>
          <cell r="R83">
            <v>4.5</v>
          </cell>
          <cell r="S83" t="str">
            <v>+2…+10</v>
          </cell>
          <cell r="X83" t="str">
            <v>+5…+40</v>
          </cell>
          <cell r="Y83" t="str">
            <v>1550*900*1430</v>
          </cell>
          <cell r="Z83" t="str">
            <v>1550</v>
          </cell>
          <cell r="AA83" t="str">
            <v>900</v>
          </cell>
          <cell r="AB83" t="str">
            <v>1430</v>
          </cell>
          <cell r="AC83">
            <v>320</v>
          </cell>
          <cell r="AD83" t="str">
            <v>В помещении</v>
          </cell>
          <cell r="AE83" t="str">
            <v>DN 80</v>
          </cell>
          <cell r="AJ83" t="str">
            <v>Водяное</v>
          </cell>
          <cell r="AM83" t="str">
            <v>Воздух</v>
          </cell>
          <cell r="AQ83">
            <v>80</v>
          </cell>
          <cell r="AW83" t="str">
            <v>Электронное</v>
          </cell>
          <cell r="BJ83" t="str">
            <v>380 В, 50Гц</v>
          </cell>
          <cell r="BY83" t="str">
            <v>60 р. д.</v>
          </cell>
          <cell r="BZ83">
            <v>864050.63327999995</v>
          </cell>
        </row>
        <row r="84">
          <cell r="G84" t="str">
            <v>ЗИФ-00044346</v>
          </cell>
          <cell r="H84" t="str">
            <v>АРМ-ОРМ-34/10/80-R</v>
          </cell>
          <cell r="I84" t="str">
            <v>Осушитель рефрижераторный АРМ-ОРМ-34/10/80-R</v>
          </cell>
          <cell r="J84" t="str">
            <v>Осушитель сжатого воздуха ЗИФ рефрижераторный АРМ-ОРМ-34/10/80-R</v>
          </cell>
          <cell r="K84" t="str">
            <v>Осушитель ЗИФ 34м3/мин, 5-10 бар рефрижераторный, водяное охлаждение, температура входа +80 °C. АРМ-ОРМ-34/10/80-R</v>
          </cell>
          <cell r="L84">
            <v>34</v>
          </cell>
          <cell r="O84" t="str">
            <v>5-10</v>
          </cell>
          <cell r="R84">
            <v>5.4</v>
          </cell>
          <cell r="S84" t="str">
            <v>+2…+10</v>
          </cell>
          <cell r="X84" t="str">
            <v>+5…+40</v>
          </cell>
          <cell r="Y84" t="str">
            <v>1550*900*1430</v>
          </cell>
          <cell r="Z84" t="str">
            <v>1550</v>
          </cell>
          <cell r="AA84" t="str">
            <v>900</v>
          </cell>
          <cell r="AB84" t="str">
            <v>1430</v>
          </cell>
          <cell r="AC84">
            <v>460</v>
          </cell>
          <cell r="AD84" t="str">
            <v>В помещении</v>
          </cell>
          <cell r="AE84" t="str">
            <v>DN 80</v>
          </cell>
          <cell r="AJ84" t="str">
            <v>Водяное</v>
          </cell>
          <cell r="AM84" t="str">
            <v>Воздух</v>
          </cell>
          <cell r="AQ84">
            <v>80</v>
          </cell>
          <cell r="AW84" t="str">
            <v>Электронное</v>
          </cell>
          <cell r="BJ84" t="str">
            <v>380 В, 50Гц</v>
          </cell>
          <cell r="BY84" t="str">
            <v>60 р. д.</v>
          </cell>
          <cell r="BZ84">
            <v>1029638.0456639999</v>
          </cell>
        </row>
        <row r="85">
          <cell r="G85" t="str">
            <v>ЗИФ-00044347</v>
          </cell>
          <cell r="H85" t="str">
            <v>АРМ-ОРМ-45/10/80-R</v>
          </cell>
          <cell r="I85" t="str">
            <v>Осушитель рефрижераторный АРМ-ОРМ-45/10/80-R</v>
          </cell>
          <cell r="J85" t="str">
            <v>Осушитель сжатого воздуха ЗИФ рефрижераторный АРМ-ОРМ-45/10/80-R</v>
          </cell>
          <cell r="K85" t="str">
            <v>Осушитель ЗИФ 45м3/мин, 5-10 бар рефрижераторный, водяное охлаждение, температура входа +80 °C. АРМ-ОРМ-45/10/80-R</v>
          </cell>
          <cell r="L85">
            <v>45</v>
          </cell>
          <cell r="O85" t="str">
            <v>5-10</v>
          </cell>
          <cell r="R85">
            <v>7.4</v>
          </cell>
          <cell r="S85" t="str">
            <v>+2…+10</v>
          </cell>
          <cell r="X85" t="str">
            <v>+5…+40</v>
          </cell>
          <cell r="Y85" t="str">
            <v>1700*900*1530</v>
          </cell>
          <cell r="Z85" t="str">
            <v>1700</v>
          </cell>
          <cell r="AA85" t="str">
            <v>900</v>
          </cell>
          <cell r="AB85" t="str">
            <v>1530</v>
          </cell>
          <cell r="AC85">
            <v>550</v>
          </cell>
          <cell r="AD85" t="str">
            <v>В помещении</v>
          </cell>
          <cell r="AE85" t="str">
            <v>DN 100</v>
          </cell>
          <cell r="AJ85" t="str">
            <v>Водяное</v>
          </cell>
          <cell r="AM85" t="str">
            <v>Воздух</v>
          </cell>
          <cell r="AQ85">
            <v>80</v>
          </cell>
          <cell r="AW85" t="str">
            <v>Электронное</v>
          </cell>
          <cell r="BJ85" t="str">
            <v>380 В, 50Гц</v>
          </cell>
          <cell r="BY85" t="str">
            <v>60 р. д.</v>
          </cell>
          <cell r="BZ85">
            <v>1212152.765776</v>
          </cell>
        </row>
        <row r="86">
          <cell r="G86" t="str">
            <v>ЗИФ-00044348</v>
          </cell>
          <cell r="H86" t="str">
            <v>АРМ-ОРМ-55/10/80-R</v>
          </cell>
          <cell r="I86" t="str">
            <v>Осушитель рефрижераторный АРМ-ОРМ-55/10/80-R</v>
          </cell>
          <cell r="J86" t="str">
            <v>Осушитель сжатого воздуха ЗИФ рефрижераторный АРМ-ОРМ-55/10/80-R</v>
          </cell>
          <cell r="K86" t="str">
            <v>Осушитель ЗИФ 55м3/мин, 5-10 бар рефрижераторный, водяное охлаждение, температура входа +80 °C.АРМ-ОРМ-55/10/80-R</v>
          </cell>
          <cell r="L86">
            <v>55</v>
          </cell>
          <cell r="O86" t="str">
            <v>5-10</v>
          </cell>
          <cell r="R86">
            <v>8</v>
          </cell>
          <cell r="S86" t="str">
            <v>+2…+10</v>
          </cell>
          <cell r="X86" t="str">
            <v>+5…+40</v>
          </cell>
          <cell r="Y86" t="str">
            <v>2100*950*1640</v>
          </cell>
          <cell r="Z86" t="str">
            <v>2100</v>
          </cell>
          <cell r="AA86" t="str">
            <v>950</v>
          </cell>
          <cell r="AB86" t="str">
            <v>1640</v>
          </cell>
          <cell r="AC86">
            <v>640</v>
          </cell>
          <cell r="AD86" t="str">
            <v>В помещении</v>
          </cell>
          <cell r="AE86" t="str">
            <v>DN 100</v>
          </cell>
          <cell r="AJ86" t="str">
            <v>Водяное</v>
          </cell>
          <cell r="AM86" t="str">
            <v>Воздух</v>
          </cell>
          <cell r="AQ86">
            <v>80</v>
          </cell>
          <cell r="AW86" t="str">
            <v>Электронное</v>
          </cell>
          <cell r="BJ86" t="str">
            <v>380 В, 50Гц</v>
          </cell>
          <cell r="BY86" t="str">
            <v>60 р. д.</v>
          </cell>
          <cell r="BZ86">
            <v>1541573.927408</v>
          </cell>
        </row>
        <row r="87">
          <cell r="G87" t="str">
            <v>ЗИФ-00044350</v>
          </cell>
          <cell r="H87" t="str">
            <v>АРМ-ОРМ-65/10/80-R</v>
          </cell>
          <cell r="I87" t="str">
            <v>Осушитель рефрижераторный АРМ-ОРМ-65/10/80-R</v>
          </cell>
          <cell r="J87" t="str">
            <v>Осушитель сжатого воздуха ЗИФ рефрижераторный АРМ-ОРМ-65/10/80-R</v>
          </cell>
          <cell r="K87" t="str">
            <v>Осушитель ЗИФ 65м3/мин, 5-10 бар рефрижераторный, водяное охлаждение, температура входа +80 °C. АРМ-ОРМ-65/10/80-R</v>
          </cell>
          <cell r="L87">
            <v>65</v>
          </cell>
          <cell r="O87" t="str">
            <v>5-10</v>
          </cell>
          <cell r="R87">
            <v>9.4</v>
          </cell>
          <cell r="S87" t="str">
            <v>+2…+10</v>
          </cell>
          <cell r="X87" t="str">
            <v>+5…+40</v>
          </cell>
          <cell r="Y87" t="str">
            <v>2120*950*1900</v>
          </cell>
          <cell r="Z87" t="str">
            <v>2120</v>
          </cell>
          <cell r="AA87" t="str">
            <v>950</v>
          </cell>
          <cell r="AB87" t="str">
            <v>1900</v>
          </cell>
          <cell r="AC87">
            <v>760</v>
          </cell>
          <cell r="AD87" t="str">
            <v>В помещении</v>
          </cell>
          <cell r="AE87" t="str">
            <v>DN 125</v>
          </cell>
          <cell r="AJ87" t="str">
            <v>Водяное</v>
          </cell>
          <cell r="AM87" t="str">
            <v>Воздух</v>
          </cell>
          <cell r="AQ87">
            <v>80</v>
          </cell>
          <cell r="AW87" t="str">
            <v>Электронное</v>
          </cell>
          <cell r="BJ87" t="str">
            <v>380 В, 50Гц</v>
          </cell>
          <cell r="BY87" t="str">
            <v>60 р. д.</v>
          </cell>
          <cell r="BZ87">
            <v>1843263.433008</v>
          </cell>
        </row>
        <row r="88">
          <cell r="G88" t="str">
            <v>ЗИФ-00044351</v>
          </cell>
          <cell r="H88" t="str">
            <v>АРМ-ОРМ-87/10/80-R</v>
          </cell>
          <cell r="I88" t="str">
            <v>Осушитель рефрижераторный АРМ-ОРМ-87/10/80-R</v>
          </cell>
          <cell r="J88" t="str">
            <v>Осушитель сжатого воздуха ЗИФ рефрижераторный АРМ-ОРМ-87/10/80-R</v>
          </cell>
          <cell r="K88" t="str">
            <v>Осушитель ЗИФ 87м3/мин, 5-10 бар рефрижераторный, водяное охлаждение, температура входа +80 °C. АРМ-ОРМ-87/10/80-R</v>
          </cell>
          <cell r="L88">
            <v>87</v>
          </cell>
          <cell r="O88" t="str">
            <v>5-10</v>
          </cell>
          <cell r="R88">
            <v>11</v>
          </cell>
          <cell r="S88" t="str">
            <v>+2…+10</v>
          </cell>
          <cell r="X88" t="str">
            <v>+5…+40</v>
          </cell>
          <cell r="Y88" t="str">
            <v>2120*1600*1670</v>
          </cell>
          <cell r="Z88" t="str">
            <v>2120</v>
          </cell>
          <cell r="AA88" t="str">
            <v>1600</v>
          </cell>
          <cell r="AB88" t="str">
            <v>1670</v>
          </cell>
          <cell r="AC88">
            <v>870</v>
          </cell>
          <cell r="AD88" t="str">
            <v>В помещении</v>
          </cell>
          <cell r="AE88" t="str">
            <v>DN 150</v>
          </cell>
          <cell r="AJ88" t="str">
            <v>Водяное</v>
          </cell>
          <cell r="AM88" t="str">
            <v>Воздух</v>
          </cell>
          <cell r="AQ88">
            <v>80</v>
          </cell>
          <cell r="AW88" t="str">
            <v>Электронное</v>
          </cell>
          <cell r="BJ88" t="str">
            <v>380 В, 50Гц</v>
          </cell>
          <cell r="BY88" t="str">
            <v>60 р. д.</v>
          </cell>
          <cell r="BZ88">
            <v>2292082.3034079997</v>
          </cell>
        </row>
        <row r="89">
          <cell r="G89" t="str">
            <v>ЗИФ-00044353</v>
          </cell>
          <cell r="H89" t="str">
            <v>АРМ-ОРМ-110/10/80-R</v>
          </cell>
          <cell r="I89" t="str">
            <v>Осушитель рефрижераторный АРМ-ОРМ-110/10/80-R</v>
          </cell>
          <cell r="J89" t="str">
            <v>Осушитель сжатого воздуха ЗИФ рефрижераторный АРМ-ОРМ-110/10/80-R</v>
          </cell>
          <cell r="K89" t="str">
            <v>Осушитель ЗИФ 110м3/мин, 5-10 бар рефрижераторный, водяное охлаждение, температура входа +80 °C. АРМ-ОРМ-110/10/80-R</v>
          </cell>
          <cell r="L89">
            <v>110</v>
          </cell>
          <cell r="O89" t="str">
            <v>5-10</v>
          </cell>
          <cell r="R89">
            <v>15</v>
          </cell>
          <cell r="S89" t="str">
            <v>+2…+10</v>
          </cell>
          <cell r="X89" t="str">
            <v>+5…+40</v>
          </cell>
          <cell r="Y89" t="str">
            <v>2100*1800*1850</v>
          </cell>
          <cell r="Z89" t="str">
            <v>2100</v>
          </cell>
          <cell r="AA89" t="str">
            <v>1800</v>
          </cell>
          <cell r="AB89" t="str">
            <v>1850</v>
          </cell>
          <cell r="AC89">
            <v>1160</v>
          </cell>
          <cell r="AD89" t="str">
            <v>В помещении</v>
          </cell>
          <cell r="AE89" t="str">
            <v>DN 150</v>
          </cell>
          <cell r="AJ89" t="str">
            <v>Водяное</v>
          </cell>
          <cell r="AM89" t="str">
            <v>Воздух</v>
          </cell>
          <cell r="AQ89">
            <v>80</v>
          </cell>
          <cell r="AW89" t="str">
            <v>Электронное</v>
          </cell>
          <cell r="BJ89" t="str">
            <v>380 В, 50Гц</v>
          </cell>
          <cell r="BY89" t="str">
            <v>60 р. д.</v>
          </cell>
          <cell r="BZ89">
            <v>2950701.7033919999</v>
          </cell>
        </row>
        <row r="90">
          <cell r="G90" t="str">
            <v>ЗИФ-00044355</v>
          </cell>
          <cell r="H90" t="str">
            <v>АРМ-ОРМ-130/10/80-R</v>
          </cell>
          <cell r="I90" t="str">
            <v>Осушитель рефрижераторный АРМ-ОРМ-130/10/80-R</v>
          </cell>
          <cell r="J90" t="str">
            <v>Осушитель сжатого воздуха ЗИФ рефрижераторный АРМ-ОРМ-130/10/80-R</v>
          </cell>
          <cell r="K90" t="str">
            <v>Осушитель ЗИФ 130м3/мин, 5-10 бар рефрижераторный, водяное охлаждение, температура входа +80 °C. АРМ-ОРМ-130/10/80-R</v>
          </cell>
          <cell r="L90">
            <v>130</v>
          </cell>
          <cell r="O90" t="str">
            <v>5-10</v>
          </cell>
          <cell r="R90">
            <v>24</v>
          </cell>
          <cell r="S90" t="str">
            <v>+2…+10</v>
          </cell>
          <cell r="X90" t="str">
            <v>+5…+40</v>
          </cell>
          <cell r="Y90" t="str">
            <v>2650*1500*2028</v>
          </cell>
          <cell r="Z90" t="str">
            <v>2650</v>
          </cell>
          <cell r="AA90" t="str">
            <v>1500</v>
          </cell>
          <cell r="AB90" t="str">
            <v>2028</v>
          </cell>
          <cell r="AC90">
            <v>2300</v>
          </cell>
          <cell r="AD90" t="str">
            <v>В помещении</v>
          </cell>
          <cell r="AE90" t="str">
            <v>DN 150</v>
          </cell>
          <cell r="AJ90" t="str">
            <v>Водяное</v>
          </cell>
          <cell r="AM90" t="str">
            <v>Воздух</v>
          </cell>
          <cell r="AQ90">
            <v>80</v>
          </cell>
          <cell r="AW90" t="str">
            <v>Электронное</v>
          </cell>
          <cell r="BJ90" t="str">
            <v>380 В, 50Гц</v>
          </cell>
          <cell r="BY90" t="str">
            <v>60 р. д.</v>
          </cell>
          <cell r="BZ90">
            <v>3157321.8608479993</v>
          </cell>
        </row>
        <row r="91">
          <cell r="G91" t="str">
            <v>ЗИФ-00044358</v>
          </cell>
          <cell r="H91" t="str">
            <v>АРМ-ОРМ-160/10/80-R</v>
          </cell>
          <cell r="I91" t="str">
            <v>Осушитель рефрижераторный АРМ-ОРМ-160/10/80-R</v>
          </cell>
          <cell r="J91" t="str">
            <v>Осушитель сжатого воздуха ЗИФ рефрижераторный АРМ-ОРМ-160/10/80-R</v>
          </cell>
          <cell r="K91" t="str">
            <v>Осушитель ЗИФ 160м3/мин, 5-10 бар рефрижераторный, водяное охлаждение, температура входа +80 °C. АРМ-ОРМ-160/10/80-R</v>
          </cell>
          <cell r="L91">
            <v>160</v>
          </cell>
          <cell r="O91" t="str">
            <v>5-10</v>
          </cell>
          <cell r="R91">
            <v>31</v>
          </cell>
          <cell r="S91" t="str">
            <v>+2…+10</v>
          </cell>
          <cell r="X91" t="str">
            <v>+5…+40</v>
          </cell>
          <cell r="Y91" t="str">
            <v>2750*1650*2187</v>
          </cell>
          <cell r="Z91" t="str">
            <v>2750</v>
          </cell>
          <cell r="AA91" t="str">
            <v>1650</v>
          </cell>
          <cell r="AB91" t="str">
            <v>2187</v>
          </cell>
          <cell r="AC91">
            <v>2600</v>
          </cell>
          <cell r="AD91" t="str">
            <v>В помещении</v>
          </cell>
          <cell r="AE91" t="str">
            <v>DN 200</v>
          </cell>
          <cell r="AJ91" t="str">
            <v>Водяное</v>
          </cell>
          <cell r="AM91" t="str">
            <v>Воздух</v>
          </cell>
          <cell r="AQ91">
            <v>80</v>
          </cell>
          <cell r="AW91" t="str">
            <v>Электронное</v>
          </cell>
          <cell r="BJ91" t="str">
            <v>380 В, 50Гц</v>
          </cell>
          <cell r="BY91" t="str">
            <v>60 р. д.</v>
          </cell>
          <cell r="BZ91">
            <v>3764579.7371199997</v>
          </cell>
        </row>
        <row r="92">
          <cell r="G92" t="str">
            <v>ЗИФ-00044359</v>
          </cell>
          <cell r="H92" t="str">
            <v>АРМ-ОРМ-210/10/80-R</v>
          </cell>
          <cell r="I92" t="str">
            <v>Осушитель рефрижераторный АРМ-ОРМ-210/10/80-R</v>
          </cell>
          <cell r="J92" t="str">
            <v>Осушитель сжатого воздуха ЗИФ рефрижераторный АРМ-ОРМ-210/10/80-R</v>
          </cell>
          <cell r="K92" t="str">
            <v>Осушитель ЗИФ 210м3/мин, 5-10 бар рефрижераторный, водяное охлаждение, температура входа +80 °C. АРМ-ОРМ-210/10/80-R</v>
          </cell>
          <cell r="L92">
            <v>210</v>
          </cell>
          <cell r="O92" t="str">
            <v>5-10</v>
          </cell>
          <cell r="R92">
            <v>38</v>
          </cell>
          <cell r="S92" t="str">
            <v>+2…+10</v>
          </cell>
          <cell r="X92" t="str">
            <v>+5…+40</v>
          </cell>
          <cell r="Y92" t="str">
            <v>3300*1650*2192</v>
          </cell>
          <cell r="Z92" t="str">
            <v>3300</v>
          </cell>
          <cell r="AA92" t="str">
            <v>1650</v>
          </cell>
          <cell r="AB92" t="str">
            <v>2192</v>
          </cell>
          <cell r="AC92">
            <v>3000</v>
          </cell>
          <cell r="AD92" t="str">
            <v>В помещении</v>
          </cell>
          <cell r="AE92" t="str">
            <v>DN 200</v>
          </cell>
          <cell r="AJ92" t="str">
            <v>Водяное</v>
          </cell>
          <cell r="AM92" t="str">
            <v>Воздух</v>
          </cell>
          <cell r="AQ92">
            <v>80</v>
          </cell>
          <cell r="AW92" t="str">
            <v>Электронное</v>
          </cell>
          <cell r="BJ92" t="str">
            <v>380 В, 50Гц</v>
          </cell>
          <cell r="BY92" t="str">
            <v>60 р. д.</v>
          </cell>
          <cell r="BZ92">
            <v>4601493.1764479997</v>
          </cell>
        </row>
        <row r="93">
          <cell r="G93" t="str">
            <v>ЗИФ-00044360</v>
          </cell>
          <cell r="H93" t="str">
            <v>АРМ-ОРМ-260/10/80-R</v>
          </cell>
          <cell r="I93" t="str">
            <v>Осушитель рефрижераторный АРМ-ОРМ-260/10/80-R</v>
          </cell>
          <cell r="J93" t="str">
            <v>Осушитель сжатого воздуха ЗИФ рефрижераторный АРМ-ОРМ-260/10/80-R</v>
          </cell>
          <cell r="K93" t="str">
            <v>Осушитель ЗИФ 260м3/мин, 5-10 бар рефрижераторный, водяное охлаждение, температура входа +80 °C. АРМ-ОРМ-260/10/80-R</v>
          </cell>
          <cell r="L93">
            <v>260</v>
          </cell>
          <cell r="O93" t="str">
            <v>5-10</v>
          </cell>
          <cell r="R93">
            <v>42</v>
          </cell>
          <cell r="S93" t="str">
            <v>+2…+10</v>
          </cell>
          <cell r="X93" t="str">
            <v>+5…+40</v>
          </cell>
          <cell r="Y93" t="str">
            <v>3500*2100*2602</v>
          </cell>
          <cell r="Z93" t="str">
            <v>3500</v>
          </cell>
          <cell r="AA93" t="str">
            <v>2100</v>
          </cell>
          <cell r="AB93" t="str">
            <v>2602</v>
          </cell>
          <cell r="AC93">
            <v>3500</v>
          </cell>
          <cell r="AD93" t="str">
            <v>В помещении</v>
          </cell>
          <cell r="AE93" t="str">
            <v>DN 250</v>
          </cell>
          <cell r="AJ93" t="str">
            <v>Водяное</v>
          </cell>
          <cell r="AM93" t="str">
            <v>Воздух</v>
          </cell>
          <cell r="AQ93">
            <v>80</v>
          </cell>
          <cell r="AW93" t="str">
            <v>Электронное</v>
          </cell>
          <cell r="BJ93" t="str">
            <v>380 В, 50Гц</v>
          </cell>
          <cell r="BY93" t="str">
            <v>по запросу</v>
          </cell>
          <cell r="BZ93" t="str">
            <v>по запросу</v>
          </cell>
        </row>
        <row r="94">
          <cell r="G94" t="str">
            <v>ЗИФ-00044361</v>
          </cell>
          <cell r="H94" t="str">
            <v>АРМ-ОРМ-310/10/80-R</v>
          </cell>
          <cell r="I94" t="str">
            <v>Осушитель рефрижераторный АРМ-ОРМ-310/10/80-R</v>
          </cell>
          <cell r="J94" t="str">
            <v>Осушитель сжатого воздуха ЗИФ рефрижераторный АРМ-ОРМ-310/10/80-R</v>
          </cell>
          <cell r="K94" t="str">
            <v>Осушитель ЗИФ 310м3/мин, 5-10 бар рефрижераторный, водяное охлаждение, температура входа +80 °C. АРМ-ОРМ-310/10/80-R</v>
          </cell>
          <cell r="L94">
            <v>310</v>
          </cell>
          <cell r="O94" t="str">
            <v>5-10</v>
          </cell>
          <cell r="R94">
            <v>55</v>
          </cell>
          <cell r="S94" t="str">
            <v>+2…+10</v>
          </cell>
          <cell r="X94" t="str">
            <v>+5…+40</v>
          </cell>
          <cell r="Y94" t="str">
            <v>4060*1850*2499</v>
          </cell>
          <cell r="Z94" t="str">
            <v>4060</v>
          </cell>
          <cell r="AA94" t="str">
            <v>1850</v>
          </cell>
          <cell r="AB94" t="str">
            <v>2499</v>
          </cell>
          <cell r="AC94">
            <v>3600</v>
          </cell>
          <cell r="AD94" t="str">
            <v>В помещении</v>
          </cell>
          <cell r="AE94" t="str">
            <v>DN 250</v>
          </cell>
          <cell r="AJ94" t="str">
            <v>Водяное</v>
          </cell>
          <cell r="AM94" t="str">
            <v>Воздух</v>
          </cell>
          <cell r="AQ94">
            <v>80</v>
          </cell>
          <cell r="AW94" t="str">
            <v>Электронное</v>
          </cell>
          <cell r="BJ94" t="str">
            <v>380 В, 50Гц</v>
          </cell>
          <cell r="BY94" t="str">
            <v>по запросу</v>
          </cell>
          <cell r="BZ94" t="str">
            <v>по запросу</v>
          </cell>
        </row>
        <row r="95">
          <cell r="G95" t="str">
            <v>ЗИФ-00044362</v>
          </cell>
          <cell r="H95" t="str">
            <v>АРМ-ОРМ-360/10/80-R</v>
          </cell>
          <cell r="I95" t="str">
            <v>Осушитель рефрижераторный АРМ-ОРМ-360/10/80-R</v>
          </cell>
          <cell r="J95" t="str">
            <v>Осушитель сжатого воздуха ЗИФ рефрижераторный АРМ-ОРМ-360/10/80-R</v>
          </cell>
          <cell r="K95" t="str">
            <v>Осушитель ЗИФ 360м3/мин, 5-10 бар рефрижераторный, водяное охлаждение, температура входа +80 °C. АРМ-ОРМ-360/10/80-R</v>
          </cell>
          <cell r="L95">
            <v>360</v>
          </cell>
          <cell r="O95" t="str">
            <v>5-10</v>
          </cell>
          <cell r="R95">
            <v>62</v>
          </cell>
          <cell r="S95" t="str">
            <v>+2…+10</v>
          </cell>
          <cell r="X95" t="str">
            <v>+5…+40</v>
          </cell>
          <cell r="Y95" t="str">
            <v>4200*2300*2680</v>
          </cell>
          <cell r="Z95" t="str">
            <v>4200</v>
          </cell>
          <cell r="AA95" t="str">
            <v>2300</v>
          </cell>
          <cell r="AB95" t="str">
            <v>2680</v>
          </cell>
          <cell r="AC95">
            <v>4280</v>
          </cell>
          <cell r="AD95" t="str">
            <v>В помещении</v>
          </cell>
          <cell r="AE95" t="str">
            <v>DN 300</v>
          </cell>
          <cell r="AJ95" t="str">
            <v>Водяное</v>
          </cell>
          <cell r="AM95" t="str">
            <v>Воздух</v>
          </cell>
          <cell r="AQ95">
            <v>80</v>
          </cell>
          <cell r="AW95" t="str">
            <v>Электронное</v>
          </cell>
          <cell r="BJ95" t="str">
            <v>380 В, 50Гц</v>
          </cell>
          <cell r="BY95" t="str">
            <v>по запросу</v>
          </cell>
          <cell r="BZ95" t="str">
            <v>по запросу</v>
          </cell>
        </row>
        <row r="96">
          <cell r="G96" t="str">
            <v>ЗИФ-00044363</v>
          </cell>
          <cell r="H96" t="str">
            <v>АРМ-ОРМ-410/10/80-R</v>
          </cell>
          <cell r="I96" t="str">
            <v>Осушитель рефрижераторный АРМ-ОРМ-410/10/80-R</v>
          </cell>
          <cell r="J96" t="str">
            <v>Осушитель сжатого воздуха ЗИФ рефрижераторный АРМ-ОРМ-410/10/80-R</v>
          </cell>
          <cell r="K96" t="str">
            <v>Осушитель ЗИФ 410м3/мин, 5-10 бар рефрижераторный, водяное охлаждение, температура входа +80 °C. АРМ-ОРМ-410/10/80-R</v>
          </cell>
          <cell r="L96">
            <v>410</v>
          </cell>
          <cell r="O96" t="str">
            <v>5-10</v>
          </cell>
          <cell r="R96">
            <v>72</v>
          </cell>
          <cell r="S96" t="str">
            <v>+2…+10</v>
          </cell>
          <cell r="X96" t="str">
            <v>+5…+40</v>
          </cell>
          <cell r="Y96" t="str">
            <v>4500*2320*2850</v>
          </cell>
          <cell r="Z96" t="str">
            <v>4500</v>
          </cell>
          <cell r="AA96" t="str">
            <v>2320</v>
          </cell>
          <cell r="AB96" t="str">
            <v>2850</v>
          </cell>
          <cell r="AC96">
            <v>4700</v>
          </cell>
          <cell r="AD96" t="str">
            <v>В помещении</v>
          </cell>
          <cell r="AE96" t="str">
            <v>DN 300</v>
          </cell>
          <cell r="AJ96" t="str">
            <v>Водяное</v>
          </cell>
          <cell r="AM96" t="str">
            <v>Воздух</v>
          </cell>
          <cell r="AQ96">
            <v>80</v>
          </cell>
          <cell r="AW96" t="str">
            <v>Электронное</v>
          </cell>
          <cell r="BJ96" t="str">
            <v>380 В, 50Гц</v>
          </cell>
          <cell r="BY96" t="str">
            <v>по запросу</v>
          </cell>
          <cell r="BZ96" t="str">
            <v>по запросу</v>
          </cell>
        </row>
        <row r="97">
          <cell r="G97" t="str">
            <v>ЗИФ-00044369</v>
          </cell>
          <cell r="H97" t="str">
            <v>АРМ-ОРМ-510/10/80-R</v>
          </cell>
          <cell r="I97" t="str">
            <v>Осушитель рефрижераторный АРМ-ОРМ-510/10/80-R</v>
          </cell>
          <cell r="J97" t="str">
            <v>Осушитель сжатого воздуха ЗИФ рефрижераторный АРМ-ОРМ-510/10/80-R</v>
          </cell>
          <cell r="K97" t="str">
            <v>Осушитель ЗИФ 510м3/мин, 5-10 бар рефрижераторный, водяное охлаждение, температура входа +80 °C. АРМ-ОРМ-510/10/80-R</v>
          </cell>
          <cell r="L97">
            <v>510</v>
          </cell>
          <cell r="O97" t="str">
            <v>5-10</v>
          </cell>
          <cell r="R97">
            <v>87</v>
          </cell>
          <cell r="S97" t="str">
            <v>+2…+10</v>
          </cell>
          <cell r="X97" t="str">
            <v>+5…+40</v>
          </cell>
          <cell r="Y97" t="str">
            <v>4650*2350*3000</v>
          </cell>
          <cell r="Z97" t="str">
            <v>4650</v>
          </cell>
          <cell r="AA97" t="str">
            <v>2350</v>
          </cell>
          <cell r="AB97" t="str">
            <v>3000</v>
          </cell>
          <cell r="AC97">
            <v>5500</v>
          </cell>
          <cell r="AD97" t="str">
            <v>В помещении</v>
          </cell>
          <cell r="AE97" t="str">
            <v>DN 350</v>
          </cell>
          <cell r="AJ97" t="str">
            <v>Водяное</v>
          </cell>
          <cell r="AM97" t="str">
            <v>Воздух</v>
          </cell>
          <cell r="AQ97">
            <v>80</v>
          </cell>
          <cell r="AW97" t="str">
            <v>Электронное</v>
          </cell>
          <cell r="BJ97" t="str">
            <v>380 В, 50Гц</v>
          </cell>
          <cell r="BY97" t="str">
            <v>по запросу</v>
          </cell>
          <cell r="BZ97" t="str">
            <v>по запросу</v>
          </cell>
        </row>
        <row r="98">
          <cell r="G98" t="str">
            <v>Возможно изготовление рефрижераторных осушителей с рабочим давлением 13 и 16 бар.</v>
          </cell>
        </row>
        <row r="99">
          <cell r="G99" t="str">
            <v>05.02. Осушители адсорбционные, точка росы -40 °C</v>
          </cell>
        </row>
        <row r="100">
          <cell r="G100" t="str">
            <v>05.02.01. Осушитель адсорбционнный, с холодной регенерацией, потери на регенерацию до 14,5%</v>
          </cell>
        </row>
        <row r="101">
          <cell r="G101" t="str">
            <v>ЗИФ-00044377</v>
          </cell>
          <cell r="H101" t="str">
            <v>АРМ-ОАХ-0,7/10/45-R</v>
          </cell>
          <cell r="I101" t="str">
            <v>Осушитель адсорбционный АРМ-ОАХ-0,7/10/45-R</v>
          </cell>
          <cell r="J101" t="str">
            <v>Осушитель сжатого воздуха ЗИФ адсорбционный АРМ-ОАХ-0,7/10/45-R</v>
          </cell>
          <cell r="K101" t="str">
            <v>Осушитель ЗИФ 0,7м3/мин, 7-10 бар адсорбционный, с холодной регенерацией. АРМ-ОАХ-0,7/10/45-R</v>
          </cell>
          <cell r="L101">
            <v>0.7</v>
          </cell>
          <cell r="O101" t="str">
            <v>7-10</v>
          </cell>
          <cell r="R101">
            <v>0.1</v>
          </cell>
          <cell r="S101" t="str">
            <v>-40</v>
          </cell>
          <cell r="X101" t="str">
            <v>+5…+40</v>
          </cell>
          <cell r="Y101" t="str">
            <v>690*500*915</v>
          </cell>
          <cell r="Z101" t="str">
            <v>690</v>
          </cell>
          <cell r="AA101" t="str">
            <v>500</v>
          </cell>
          <cell r="AB101" t="str">
            <v>915</v>
          </cell>
          <cell r="AC101">
            <v>120</v>
          </cell>
          <cell r="AD101" t="str">
            <v>В помещении</v>
          </cell>
          <cell r="AE101" t="str">
            <v>1/2"</v>
          </cell>
          <cell r="AJ101" t="str">
            <v>Воздушное</v>
          </cell>
          <cell r="AM101" t="str">
            <v>Воздух</v>
          </cell>
          <cell r="AQ101">
            <v>45</v>
          </cell>
          <cell r="AW101" t="str">
            <v>Электронное</v>
          </cell>
          <cell r="BJ101" t="str">
            <v>220 В, 50Гц</v>
          </cell>
          <cell r="BR101" t="str">
            <v>Холодная</v>
          </cell>
          <cell r="BY101" t="str">
            <v>60 р. д.</v>
          </cell>
          <cell r="BZ101">
            <v>112531.67174399999</v>
          </cell>
        </row>
        <row r="102">
          <cell r="G102" t="str">
            <v>ЗИФ-00044378</v>
          </cell>
          <cell r="H102" t="str">
            <v>АРМ-ОАХ-1,6/10/45-R</v>
          </cell>
          <cell r="I102" t="str">
            <v>Осушитель адсорбционный АРМ-ОАХ-1,6/10/45-R</v>
          </cell>
          <cell r="J102" t="str">
            <v>Осушитель сжатого воздуха ЗИФ адсорбционный АРМ-ОАХ-1,6/10/45-R</v>
          </cell>
          <cell r="K102" t="str">
            <v>Осушитель ЗИФ 1,6м3/мин, 7-10 бар адсорбционный, с холодной регенерацией. АРМ-ОАХ-1,6/10/45-R</v>
          </cell>
          <cell r="L102">
            <v>1.6</v>
          </cell>
          <cell r="O102" t="str">
            <v>7-10</v>
          </cell>
          <cell r="R102">
            <v>0.1</v>
          </cell>
          <cell r="S102" t="str">
            <v>-40</v>
          </cell>
          <cell r="X102" t="str">
            <v>+5…+40</v>
          </cell>
          <cell r="Y102" t="str">
            <v>690*500*1298</v>
          </cell>
          <cell r="Z102" t="str">
            <v>690</v>
          </cell>
          <cell r="AA102" t="str">
            <v>500</v>
          </cell>
          <cell r="AB102" t="str">
            <v>1298</v>
          </cell>
          <cell r="AC102">
            <v>190</v>
          </cell>
          <cell r="AD102" t="str">
            <v>В помещении</v>
          </cell>
          <cell r="AE102" t="str">
            <v>1"</v>
          </cell>
          <cell r="AJ102" t="str">
            <v>Воздушное</v>
          </cell>
          <cell r="AM102" t="str">
            <v>Воздух</v>
          </cell>
          <cell r="AQ102">
            <v>45</v>
          </cell>
          <cell r="AW102" t="str">
            <v>Электронное</v>
          </cell>
          <cell r="BJ102" t="str">
            <v>220 В, 50Гц</v>
          </cell>
          <cell r="BR102" t="str">
            <v>Холодная</v>
          </cell>
          <cell r="BY102" t="str">
            <v>60 р. д.</v>
          </cell>
          <cell r="BZ102">
            <v>132356.982112</v>
          </cell>
        </row>
        <row r="103">
          <cell r="G103" t="str">
            <v>ЗИФ-00044379</v>
          </cell>
          <cell r="H103" t="str">
            <v>АРМ-ОАХ-2,6/10/45-R</v>
          </cell>
          <cell r="I103" t="str">
            <v>Осушитель адсорбционный АРМ-ОАХ-2,6/10/45-R</v>
          </cell>
          <cell r="J103" t="str">
            <v>Осушитель сжатого воздуха ЗИФ адсорбционный АРМ-ОАХ-2,6/10/45-R</v>
          </cell>
          <cell r="K103" t="str">
            <v>Осушитель ЗИФ 2,6м3/мин, 7-10 бар адсорбционный, с холодной регенерацией. АРМ-ОАХ-2,6/10/45-R</v>
          </cell>
          <cell r="L103">
            <v>2.6</v>
          </cell>
          <cell r="O103" t="str">
            <v>7-10</v>
          </cell>
          <cell r="R103">
            <v>0.1</v>
          </cell>
          <cell r="S103" t="str">
            <v>-40</v>
          </cell>
          <cell r="X103" t="str">
            <v>+5…+40</v>
          </cell>
          <cell r="Y103" t="str">
            <v>780*500*1250</v>
          </cell>
          <cell r="Z103" t="str">
            <v>780</v>
          </cell>
          <cell r="AA103" t="str">
            <v>500</v>
          </cell>
          <cell r="AB103" t="str">
            <v>1250</v>
          </cell>
          <cell r="AC103">
            <v>280</v>
          </cell>
          <cell r="AD103" t="str">
            <v>В помещении</v>
          </cell>
          <cell r="AE103" t="str">
            <v>1"</v>
          </cell>
          <cell r="AJ103" t="str">
            <v>Воздушное</v>
          </cell>
          <cell r="AM103" t="str">
            <v>Воздух</v>
          </cell>
          <cell r="AQ103">
            <v>45</v>
          </cell>
          <cell r="AW103" t="str">
            <v>Электронное</v>
          </cell>
          <cell r="BJ103" t="str">
            <v>220 В, 50Гц</v>
          </cell>
          <cell r="BR103" t="str">
            <v>Холодная</v>
          </cell>
          <cell r="BY103" t="str">
            <v>60 р. д.</v>
          </cell>
          <cell r="BZ103">
            <v>190554.81974399998</v>
          </cell>
        </row>
        <row r="104">
          <cell r="G104" t="str">
            <v>ЗИФ-00044380</v>
          </cell>
          <cell r="H104" t="str">
            <v>АРМ-ОАХ-3,8/10/45-R</v>
          </cell>
          <cell r="I104" t="str">
            <v>Осушитель адсорбционный АРМ-ОАХ-3,8/10/45-R</v>
          </cell>
          <cell r="J104" t="str">
            <v>Осушитель сжатого воздуха ЗИФ адсорбционный АРМ-ОАХ-3,8/10/45-R</v>
          </cell>
          <cell r="K104" t="str">
            <v>Осушитель ЗИФ 3,8м3/мин, 7-10 бар адсорбционный, с холодной регенерацией. АРМ-ОАХ-3,8/10/45-R</v>
          </cell>
          <cell r="L104">
            <v>3.8</v>
          </cell>
          <cell r="O104" t="str">
            <v>7-10</v>
          </cell>
          <cell r="R104">
            <v>0.1</v>
          </cell>
          <cell r="S104" t="str">
            <v>-40</v>
          </cell>
          <cell r="X104" t="str">
            <v>+5…+40</v>
          </cell>
          <cell r="Y104" t="str">
            <v>860*540*1276</v>
          </cell>
          <cell r="Z104" t="str">
            <v>860</v>
          </cell>
          <cell r="AA104" t="str">
            <v>540</v>
          </cell>
          <cell r="AB104" t="str">
            <v>1276</v>
          </cell>
          <cell r="AC104">
            <v>320</v>
          </cell>
          <cell r="AD104" t="str">
            <v>В помещении</v>
          </cell>
          <cell r="AE104" t="str">
            <v>1"</v>
          </cell>
          <cell r="AJ104" t="str">
            <v>Воздушное</v>
          </cell>
          <cell r="AM104" t="str">
            <v>Воздух</v>
          </cell>
          <cell r="AQ104">
            <v>45</v>
          </cell>
          <cell r="AW104" t="str">
            <v>Электронное</v>
          </cell>
          <cell r="BJ104" t="str">
            <v>220 В, 50Гц</v>
          </cell>
          <cell r="BR104" t="str">
            <v>Холодная</v>
          </cell>
          <cell r="BY104" t="str">
            <v>60 р. д.</v>
          </cell>
          <cell r="BZ104">
            <v>172988.46527999997</v>
          </cell>
        </row>
        <row r="105">
          <cell r="G105" t="str">
            <v>ЗИФ-00044381</v>
          </cell>
          <cell r="H105" t="str">
            <v>АРМ-ОАХ-7/10/45-R</v>
          </cell>
          <cell r="I105" t="str">
            <v>Осушитель адсорбционный АРМ-ОАХ-7/10/45-R</v>
          </cell>
          <cell r="J105" t="str">
            <v>Осушитель сжатого воздуха ЗИФ адсорбционный АРМ-ОАХ-7/10/45-R</v>
          </cell>
          <cell r="K105" t="str">
            <v>Осушитель ЗИФ 7м3/мин, 7-10 бар адсорбционный, с холодной регенерацией. АРМ-ОАХ-7/10/45-R</v>
          </cell>
          <cell r="L105">
            <v>7</v>
          </cell>
          <cell r="O105" t="str">
            <v>7-10</v>
          </cell>
          <cell r="R105">
            <v>0.1</v>
          </cell>
          <cell r="S105" t="str">
            <v>-40</v>
          </cell>
          <cell r="X105" t="str">
            <v>+5…+40</v>
          </cell>
          <cell r="Y105" t="str">
            <v>1010*700*1588</v>
          </cell>
          <cell r="Z105" t="str">
            <v>1010</v>
          </cell>
          <cell r="AA105" t="str">
            <v>700</v>
          </cell>
          <cell r="AB105" t="str">
            <v>1588</v>
          </cell>
          <cell r="AC105">
            <v>480</v>
          </cell>
          <cell r="AD105" t="str">
            <v>В помещении</v>
          </cell>
          <cell r="AE105" t="str">
            <v>1 1/2"</v>
          </cell>
          <cell r="AJ105" t="str">
            <v>Воздушное</v>
          </cell>
          <cell r="AM105" t="str">
            <v>Воздух</v>
          </cell>
          <cell r="AQ105">
            <v>45</v>
          </cell>
          <cell r="AW105" t="str">
            <v>Электронное</v>
          </cell>
          <cell r="BJ105" t="str">
            <v>220 В, 50Гц</v>
          </cell>
          <cell r="BR105" t="str">
            <v>Холодная</v>
          </cell>
          <cell r="BY105" t="str">
            <v>60 р. д.</v>
          </cell>
          <cell r="BZ105">
            <v>259869.09827199997</v>
          </cell>
        </row>
        <row r="106">
          <cell r="G106" t="str">
            <v>ЗИФ-00044382</v>
          </cell>
          <cell r="H106" t="str">
            <v>АРМ-ОАХ-8,5/10/45-R</v>
          </cell>
          <cell r="I106" t="str">
            <v>Осушитель адсорбционный АРМ-ОАХ-8,5/10/45-R</v>
          </cell>
          <cell r="J106" t="str">
            <v>Осушитель сжатого воздуха ЗИФ адсорбционный АРМ-ОАХ-8,5/10/45-R</v>
          </cell>
          <cell r="K106" t="str">
            <v>Осушитель ЗИФ 8,5м3/мин, 7-10 бар адсорбционный, с холодной регенерацией. АРМ-ОАХ-8,5/10/45-R</v>
          </cell>
          <cell r="L106">
            <v>8.5</v>
          </cell>
          <cell r="O106" t="str">
            <v>7-10</v>
          </cell>
          <cell r="R106">
            <v>0.1</v>
          </cell>
          <cell r="S106" t="str">
            <v>-40</v>
          </cell>
          <cell r="X106" t="str">
            <v>+5…+40</v>
          </cell>
          <cell r="Y106" t="str">
            <v>1010*700*1727</v>
          </cell>
          <cell r="Z106" t="str">
            <v>1010</v>
          </cell>
          <cell r="AA106" t="str">
            <v>700</v>
          </cell>
          <cell r="AB106" t="str">
            <v>1727</v>
          </cell>
          <cell r="AC106">
            <v>540</v>
          </cell>
          <cell r="AD106" t="str">
            <v>В помещении</v>
          </cell>
          <cell r="AE106" t="str">
            <v>1 1/2"</v>
          </cell>
          <cell r="AJ106" t="str">
            <v>Воздушное</v>
          </cell>
          <cell r="AM106" t="str">
            <v>Воздух</v>
          </cell>
          <cell r="AQ106">
            <v>45</v>
          </cell>
          <cell r="AW106" t="str">
            <v>Электронное</v>
          </cell>
          <cell r="BJ106" t="str">
            <v>220 В, 50Гц</v>
          </cell>
          <cell r="BR106" t="str">
            <v>Холодная</v>
          </cell>
          <cell r="BY106" t="str">
            <v>60 р. д.</v>
          </cell>
          <cell r="BZ106">
            <v>303027.04527999996</v>
          </cell>
        </row>
        <row r="107">
          <cell r="G107" t="str">
            <v>ЗИФ-00044383</v>
          </cell>
          <cell r="H107" t="str">
            <v>АРМ-ОАХ-11,5/10/45-R</v>
          </cell>
          <cell r="I107" t="str">
            <v>Осушитель адсорбционный АРМ-ОАХ-11,5/10/45-R</v>
          </cell>
          <cell r="J107" t="str">
            <v>Осушитель сжатого воздуха ЗИФ адсорбционный АРМ-ОАХ-11,5/10/45-R</v>
          </cell>
          <cell r="K107" t="str">
            <v>Осушитель ЗИФ 11,5м3/мин, 7-10 бар адсорбционный, с холодной регенерацией. АРМ-ОАХ-11,5/10/45-R</v>
          </cell>
          <cell r="L107">
            <v>11.5</v>
          </cell>
          <cell r="O107" t="str">
            <v>7-10</v>
          </cell>
          <cell r="R107">
            <v>0.1</v>
          </cell>
          <cell r="S107" t="str">
            <v>-40</v>
          </cell>
          <cell r="X107" t="str">
            <v>+5…+40</v>
          </cell>
          <cell r="Y107" t="str">
            <v>1240*800*1958</v>
          </cell>
          <cell r="Z107" t="str">
            <v>1240</v>
          </cell>
          <cell r="AA107" t="str">
            <v>800</v>
          </cell>
          <cell r="AB107" t="str">
            <v>1958</v>
          </cell>
          <cell r="AC107">
            <v>650</v>
          </cell>
          <cell r="AD107" t="str">
            <v>В помещении</v>
          </cell>
          <cell r="AE107" t="str">
            <v>2"</v>
          </cell>
          <cell r="AJ107" t="str">
            <v>Воздушное</v>
          </cell>
          <cell r="AM107" t="str">
            <v>Воздух</v>
          </cell>
          <cell r="AQ107">
            <v>45</v>
          </cell>
          <cell r="AW107" t="str">
            <v>Электронное</v>
          </cell>
          <cell r="BJ107" t="str">
            <v>220 В, 50Гц</v>
          </cell>
          <cell r="BR107" t="str">
            <v>Холодная</v>
          </cell>
          <cell r="BY107" t="str">
            <v>60 р. д.</v>
          </cell>
          <cell r="BZ107">
            <v>369814.85996799998</v>
          </cell>
        </row>
        <row r="108">
          <cell r="G108" t="str">
            <v>ЗИФ-00044384</v>
          </cell>
          <cell r="H108" t="str">
            <v>АРМ-ОАХ-13,5/10/45-R</v>
          </cell>
          <cell r="I108" t="str">
            <v>Осушитель адсорбционный АРМ-ОАХ-13,5/10/45-R</v>
          </cell>
          <cell r="J108" t="str">
            <v>Осушитель сжатого воздуха ЗИФ адсорбционный АРМ-ОАХ-13,5/10/45-R</v>
          </cell>
          <cell r="K108" t="str">
            <v>Осушитель ЗИФ 13,5м3/мин, 7-10 бар адсорбционный, с холодной регенерацией. АРМ-ОАХ-13,5/10/45-R</v>
          </cell>
          <cell r="L108">
            <v>13.5</v>
          </cell>
          <cell r="O108" t="str">
            <v>7-10</v>
          </cell>
          <cell r="R108">
            <v>0.1</v>
          </cell>
          <cell r="S108" t="str">
            <v>-40</v>
          </cell>
          <cell r="X108" t="str">
            <v>+5…+40</v>
          </cell>
          <cell r="Y108" t="str">
            <v>1060*660*2210</v>
          </cell>
          <cell r="Z108" t="str">
            <v>1060</v>
          </cell>
          <cell r="AA108" t="str">
            <v>660</v>
          </cell>
          <cell r="AB108" t="str">
            <v>2210</v>
          </cell>
          <cell r="AC108">
            <v>690</v>
          </cell>
          <cell r="AD108" t="str">
            <v>В помещении</v>
          </cell>
          <cell r="AE108" t="str">
            <v>2"</v>
          </cell>
          <cell r="AJ108" t="str">
            <v>Воздушное</v>
          </cell>
          <cell r="AM108" t="str">
            <v>Воздух</v>
          </cell>
          <cell r="AQ108">
            <v>45</v>
          </cell>
          <cell r="AW108" t="str">
            <v>Электронное</v>
          </cell>
          <cell r="BJ108" t="str">
            <v>220 В, 50Гц</v>
          </cell>
          <cell r="BR108" t="str">
            <v>Холодная</v>
          </cell>
          <cell r="BY108" t="str">
            <v>60 р. д.</v>
          </cell>
          <cell r="BZ108">
            <v>374005.81763199996</v>
          </cell>
        </row>
        <row r="109">
          <cell r="G109" t="str">
            <v>ЗИФ-00044388</v>
          </cell>
          <cell r="H109" t="str">
            <v>АРМ-ОАХ-17/10/45-R</v>
          </cell>
          <cell r="I109" t="str">
            <v>Осушитель адсорбционный АРМ-ОАХ-17/10/45-R</v>
          </cell>
          <cell r="J109" t="str">
            <v>Осушитель сжатого воздуха ЗИФ адсорбционный АРМ-ОАХ-17/10/45-R</v>
          </cell>
          <cell r="K109" t="str">
            <v>Осушитель ЗИФ 17м3/мин, 7-10 бар адсорбционный, с холодной регенерацией. АРМ-ОАХ-17/10/45-R</v>
          </cell>
          <cell r="L109">
            <v>17</v>
          </cell>
          <cell r="O109" t="str">
            <v>7-10</v>
          </cell>
          <cell r="R109">
            <v>0.1</v>
          </cell>
          <cell r="S109" t="str">
            <v>-40</v>
          </cell>
          <cell r="X109" t="str">
            <v>+5…+40</v>
          </cell>
          <cell r="Y109" t="str">
            <v>1240*720*2203</v>
          </cell>
          <cell r="Z109" t="str">
            <v>1240</v>
          </cell>
          <cell r="AA109" t="str">
            <v>720</v>
          </cell>
          <cell r="AB109" t="str">
            <v>2203</v>
          </cell>
          <cell r="AC109">
            <v>780</v>
          </cell>
          <cell r="AD109" t="str">
            <v>В помещении</v>
          </cell>
          <cell r="AE109" t="str">
            <v>DN65</v>
          </cell>
          <cell r="AJ109" t="str">
            <v>Воздушное</v>
          </cell>
          <cell r="AM109" t="str">
            <v>Воздух</v>
          </cell>
          <cell r="AQ109">
            <v>45</v>
          </cell>
          <cell r="AW109" t="str">
            <v>Электронное</v>
          </cell>
          <cell r="BJ109" t="str">
            <v>220 В, 50Гц</v>
          </cell>
          <cell r="BR109" t="str">
            <v>Холодная</v>
          </cell>
          <cell r="BY109" t="str">
            <v>60 р. д.</v>
          </cell>
          <cell r="BZ109">
            <v>423034.07767999999</v>
          </cell>
        </row>
        <row r="110">
          <cell r="G110" t="str">
            <v>ЗИФ-00044389</v>
          </cell>
          <cell r="H110" t="str">
            <v>АРМ-ОАХ-23/10/45-R</v>
          </cell>
          <cell r="I110" t="str">
            <v>Осушитель адсорбционный АРМ-ОАХ-23/10/45-R</v>
          </cell>
          <cell r="J110" t="str">
            <v>Осушитель сжатого воздуха ЗИФ адсорбционный АРМ-ОАХ-23/10/45-R</v>
          </cell>
          <cell r="K110" t="str">
            <v>Осушитель ЗИФ 23м3/мин, 7-10 бар адсорбционный, с холодной регенерацией. АРМ-ОАХ-23/10/45-R</v>
          </cell>
          <cell r="L110">
            <v>23</v>
          </cell>
          <cell r="O110" t="str">
            <v>7-10</v>
          </cell>
          <cell r="R110">
            <v>0.1</v>
          </cell>
          <cell r="S110" t="str">
            <v>-40</v>
          </cell>
          <cell r="X110" t="str">
            <v>+5…+40</v>
          </cell>
          <cell r="Y110" t="str">
            <v>1280*720*2233</v>
          </cell>
          <cell r="Z110" t="str">
            <v>1280</v>
          </cell>
          <cell r="AA110" t="str">
            <v>720</v>
          </cell>
          <cell r="AB110" t="str">
            <v>2233</v>
          </cell>
          <cell r="AC110">
            <v>920</v>
          </cell>
          <cell r="AD110" t="str">
            <v>В помещении</v>
          </cell>
          <cell r="AE110" t="str">
            <v>DN65</v>
          </cell>
          <cell r="AJ110" t="str">
            <v>Воздушное</v>
          </cell>
          <cell r="AM110" t="str">
            <v>Воздух</v>
          </cell>
          <cell r="AQ110">
            <v>45</v>
          </cell>
          <cell r="AW110" t="str">
            <v>Электронное</v>
          </cell>
          <cell r="BJ110" t="str">
            <v>220 В, 50Гц</v>
          </cell>
          <cell r="BR110" t="str">
            <v>Холодная</v>
          </cell>
          <cell r="BY110" t="str">
            <v>60 р. д.</v>
          </cell>
          <cell r="BZ110">
            <v>620499.51910399995</v>
          </cell>
        </row>
        <row r="111">
          <cell r="G111" t="str">
            <v>ЗИФ-00044391</v>
          </cell>
          <cell r="H111" t="str">
            <v>АРМ-ОАХ-27/10/45-R</v>
          </cell>
          <cell r="I111" t="str">
            <v>Осушитель адсорбционный АРМ-ОАХ-27/10/45-R</v>
          </cell>
          <cell r="J111" t="str">
            <v>Осушитель сжатого воздуха ЗИФ адсорбционный АРМ-ОАХ-27/10/45-R</v>
          </cell>
          <cell r="K111" t="str">
            <v>Осушитель ЗИФ 27м3/мин, 7-10 бар адсорбционный, с холодной регенерацией. АРМ-ОАХ-27/10/45-R</v>
          </cell>
          <cell r="L111">
            <v>27</v>
          </cell>
          <cell r="O111" t="str">
            <v>7-10</v>
          </cell>
          <cell r="R111">
            <v>0.1</v>
          </cell>
          <cell r="S111" t="str">
            <v>-40</v>
          </cell>
          <cell r="X111" t="str">
            <v>+5…+40</v>
          </cell>
          <cell r="Y111" t="str">
            <v>1700*770*2362</v>
          </cell>
          <cell r="Z111" t="str">
            <v>1700</v>
          </cell>
          <cell r="AA111" t="str">
            <v>770</v>
          </cell>
          <cell r="AB111" t="str">
            <v>2362</v>
          </cell>
          <cell r="AC111">
            <v>1050</v>
          </cell>
          <cell r="AD111" t="str">
            <v>В помещении</v>
          </cell>
          <cell r="AE111" t="str">
            <v>DN80</v>
          </cell>
          <cell r="AJ111" t="str">
            <v>Воздушное</v>
          </cell>
          <cell r="AM111" t="str">
            <v>Воздух</v>
          </cell>
          <cell r="AQ111">
            <v>45</v>
          </cell>
          <cell r="AW111" t="str">
            <v>Электронное</v>
          </cell>
          <cell r="BJ111" t="str">
            <v>220 В, 50Гц</v>
          </cell>
          <cell r="BR111" t="str">
            <v>Холодная</v>
          </cell>
          <cell r="BY111" t="str">
            <v>60 р. д.</v>
          </cell>
          <cell r="BZ111">
            <v>748427.75871999993</v>
          </cell>
        </row>
        <row r="112">
          <cell r="G112" t="str">
            <v>ЗИФ-00044392</v>
          </cell>
          <cell r="H112" t="str">
            <v>АРМ-ОАХ-34/10/45-R</v>
          </cell>
          <cell r="I112" t="str">
            <v>Осушитель адсорбционный АРМ-ОАХ-34/10/45-R</v>
          </cell>
          <cell r="J112" t="str">
            <v>Осушитель сжатого воздуха ЗИФ адсорбционный АРМ-ОАХ-34/10/45-R</v>
          </cell>
          <cell r="K112" t="str">
            <v>Осушитель ЗИФ 34м3/мин, 7-10 бар адсорбционный, с холодной регенерацией. АРМ-ОАХ-34/10/45-R</v>
          </cell>
          <cell r="L112">
            <v>34</v>
          </cell>
          <cell r="O112" t="str">
            <v>7-10</v>
          </cell>
          <cell r="R112">
            <v>0.1</v>
          </cell>
          <cell r="S112" t="str">
            <v>-40</v>
          </cell>
          <cell r="X112" t="str">
            <v>+5…+40</v>
          </cell>
          <cell r="Y112" t="str">
            <v>1750*800*2420</v>
          </cell>
          <cell r="Z112" t="str">
            <v>1750</v>
          </cell>
          <cell r="AA112" t="str">
            <v>800</v>
          </cell>
          <cell r="AB112" t="str">
            <v>2420</v>
          </cell>
          <cell r="AC112">
            <v>1200</v>
          </cell>
          <cell r="AD112" t="str">
            <v>В помещении</v>
          </cell>
          <cell r="AE112" t="str">
            <v>DN80</v>
          </cell>
          <cell r="AJ112" t="str">
            <v>Воздушное</v>
          </cell>
          <cell r="AM112" t="str">
            <v>Воздух</v>
          </cell>
          <cell r="AQ112">
            <v>45</v>
          </cell>
          <cell r="AW112" t="str">
            <v>Электронное</v>
          </cell>
          <cell r="BJ112" t="str">
            <v>220 В, 50Гц</v>
          </cell>
          <cell r="BR112" t="str">
            <v>Холодная</v>
          </cell>
          <cell r="BY112" t="str">
            <v>60 р. д.</v>
          </cell>
          <cell r="BZ112">
            <v>899361.68083199998</v>
          </cell>
        </row>
        <row r="113">
          <cell r="G113" t="str">
            <v>ЗИФ-00044393</v>
          </cell>
          <cell r="H113" t="str">
            <v>АРМ-ОАХ-45/10/45-R</v>
          </cell>
          <cell r="I113" t="str">
            <v>Осушитель адсорбционный АРМ-ОАХ-45/10/45-R</v>
          </cell>
          <cell r="J113" t="str">
            <v>Осушитель сжатого воздуха ЗИФ адсорбционный АРМ-ОАХ-45/10/45-R</v>
          </cell>
          <cell r="K113" t="str">
            <v>Осушитель ЗИФ 45м3/мин, 7-10 бар адсорбционный, с холодной регенерацией. АРМ-ОАХ-45/10/45-R</v>
          </cell>
          <cell r="L113">
            <v>45</v>
          </cell>
          <cell r="O113" t="str">
            <v>7-10</v>
          </cell>
          <cell r="R113">
            <v>0.1</v>
          </cell>
          <cell r="S113" t="str">
            <v>-40</v>
          </cell>
          <cell r="X113" t="str">
            <v>+5…+40</v>
          </cell>
          <cell r="Y113" t="str">
            <v>1850*900*2405</v>
          </cell>
          <cell r="Z113" t="str">
            <v>1850</v>
          </cell>
          <cell r="AA113" t="str">
            <v>900</v>
          </cell>
          <cell r="AB113" t="str">
            <v>2405</v>
          </cell>
          <cell r="AC113">
            <v>1530</v>
          </cell>
          <cell r="AD113" t="str">
            <v>В помещении</v>
          </cell>
          <cell r="AE113" t="str">
            <v>DN100</v>
          </cell>
          <cell r="AJ113" t="str">
            <v>Воздушное</v>
          </cell>
          <cell r="AM113" t="str">
            <v>Воздух</v>
          </cell>
          <cell r="AQ113">
            <v>45</v>
          </cell>
          <cell r="AW113" t="str">
            <v>Электронное</v>
          </cell>
          <cell r="BJ113" t="str">
            <v>220 В, 50Гц</v>
          </cell>
          <cell r="BR113" t="str">
            <v>Холодная</v>
          </cell>
          <cell r="BY113" t="str">
            <v>60 р. д.</v>
          </cell>
          <cell r="BZ113">
            <v>1084224.5261599999</v>
          </cell>
        </row>
        <row r="114">
          <cell r="G114" t="str">
            <v>ЗИФ-00044395</v>
          </cell>
          <cell r="H114" t="str">
            <v>АРМ-ОАХ-55/10/45-R</v>
          </cell>
          <cell r="I114" t="str">
            <v>Осушитель адсорбционный АРМ-ОАХ-55/10/45-R</v>
          </cell>
          <cell r="J114" t="str">
            <v>Осушитель сжатого воздуха ЗИФ адсорбционный АРМ-ОАХ-55/10/45-R</v>
          </cell>
          <cell r="K114" t="str">
            <v>Осушитель ЗИФ 55м3/мин, 7-10 бар адсорбционный, с холодной регенерацией. АРМ-ОАХ-55/10/45-R</v>
          </cell>
          <cell r="L114">
            <v>55</v>
          </cell>
          <cell r="O114" t="str">
            <v>7-10</v>
          </cell>
          <cell r="R114">
            <v>0.1</v>
          </cell>
          <cell r="S114" t="str">
            <v>-40</v>
          </cell>
          <cell r="X114" t="str">
            <v>+5…+40</v>
          </cell>
          <cell r="Y114" t="str">
            <v>1900*1120*2730</v>
          </cell>
          <cell r="Z114" t="str">
            <v>1900</v>
          </cell>
          <cell r="AA114" t="str">
            <v>1120</v>
          </cell>
          <cell r="AB114" t="str">
            <v>2730</v>
          </cell>
          <cell r="AC114">
            <v>1750</v>
          </cell>
          <cell r="AD114" t="str">
            <v>В помещении</v>
          </cell>
          <cell r="AE114" t="str">
            <v>DN100</v>
          </cell>
          <cell r="AJ114" t="str">
            <v>Воздушное</v>
          </cell>
          <cell r="AM114" t="str">
            <v>Воздух</v>
          </cell>
          <cell r="AQ114">
            <v>45</v>
          </cell>
          <cell r="AW114" t="str">
            <v>Электронное</v>
          </cell>
          <cell r="BJ114" t="str">
            <v>220 В, 50Гц</v>
          </cell>
          <cell r="BR114" t="str">
            <v>Холодная</v>
          </cell>
          <cell r="BY114" t="str">
            <v>по запросу</v>
          </cell>
          <cell r="BZ114" t="str">
            <v>по запросу</v>
          </cell>
        </row>
        <row r="115">
          <cell r="G115" t="str">
            <v>ЗИФ-00044397</v>
          </cell>
          <cell r="H115" t="str">
            <v>АРМ-ОАХ-65/10/45-R</v>
          </cell>
          <cell r="I115" t="str">
            <v>Осушитель адсорбционный АРМ-ОАХ-65/10/45-R</v>
          </cell>
          <cell r="J115" t="str">
            <v>Осушитель сжатого воздуха ЗИФ адсорбционный АРМ-ОАХ-65/10/45-R</v>
          </cell>
          <cell r="K115" t="str">
            <v>Осушитель ЗИФ 65м3/мин, 7-10 бар адсорбционный, с холодной регенерацией. АРМ-ОАХ-65/10/45-R</v>
          </cell>
          <cell r="L115">
            <v>65</v>
          </cell>
          <cell r="O115" t="str">
            <v>7-10</v>
          </cell>
          <cell r="R115">
            <v>0.1</v>
          </cell>
          <cell r="S115" t="str">
            <v>-40</v>
          </cell>
          <cell r="X115" t="str">
            <v>+5…+40</v>
          </cell>
          <cell r="Y115" t="str">
            <v>2160*1240*2784</v>
          </cell>
          <cell r="Z115" t="str">
            <v>2160</v>
          </cell>
          <cell r="AA115" t="str">
            <v>1240</v>
          </cell>
          <cell r="AB115" t="str">
            <v>2784</v>
          </cell>
          <cell r="AC115">
            <v>2230</v>
          </cell>
          <cell r="AD115" t="str">
            <v>В помещении</v>
          </cell>
          <cell r="AE115" t="str">
            <v>DN125</v>
          </cell>
          <cell r="AJ115" t="str">
            <v>Воздушное</v>
          </cell>
          <cell r="AM115" t="str">
            <v>Воздух</v>
          </cell>
          <cell r="AQ115">
            <v>45</v>
          </cell>
          <cell r="AW115" t="str">
            <v>Электронное</v>
          </cell>
          <cell r="BJ115" t="str">
            <v>220 В, 50Гц</v>
          </cell>
          <cell r="BR115" t="str">
            <v>Холодная</v>
          </cell>
          <cell r="BY115" t="str">
            <v>по запросу</v>
          </cell>
          <cell r="BZ115" t="str">
            <v>по запросу</v>
          </cell>
        </row>
        <row r="116">
          <cell r="G116" t="str">
            <v>ЗИФ-00044400</v>
          </cell>
          <cell r="H116" t="str">
            <v>АРМ-ОАХ-87/10/45-R</v>
          </cell>
          <cell r="I116" t="str">
            <v>Осушитель адсорбционный АРМ-ОАХ-87/10/45-R</v>
          </cell>
          <cell r="J116" t="str">
            <v>Осушитель сжатого воздуха ЗИФ адсорбционный АРМ-ОАХ-87/10/45-R</v>
          </cell>
          <cell r="K116" t="str">
            <v>Осушитель ЗИФ 87м3/мин, 7-10 бар адсорбционный, с холодной регенерацией. АРМ-ОАХ-87/10/45-R</v>
          </cell>
          <cell r="L116">
            <v>87</v>
          </cell>
          <cell r="O116" t="str">
            <v>7-10</v>
          </cell>
          <cell r="R116">
            <v>0.1</v>
          </cell>
          <cell r="S116" t="str">
            <v>-40</v>
          </cell>
          <cell r="X116" t="str">
            <v>+5…+40</v>
          </cell>
          <cell r="Y116" t="str">
            <v>2416*1440*2827</v>
          </cell>
          <cell r="Z116" t="str">
            <v>2416</v>
          </cell>
          <cell r="AA116" t="str">
            <v>1440</v>
          </cell>
          <cell r="AB116" t="str">
            <v>2827</v>
          </cell>
          <cell r="AC116">
            <v>2710</v>
          </cell>
          <cell r="AD116" t="str">
            <v>В помещении</v>
          </cell>
          <cell r="AE116" t="str">
            <v>DN150</v>
          </cell>
          <cell r="AJ116" t="str">
            <v>Воздушное</v>
          </cell>
          <cell r="AM116" t="str">
            <v>Воздух</v>
          </cell>
          <cell r="AQ116">
            <v>45</v>
          </cell>
          <cell r="AW116" t="str">
            <v>Электронное</v>
          </cell>
          <cell r="BJ116" t="str">
            <v>220 В, 50Гц</v>
          </cell>
          <cell r="BR116" t="str">
            <v>Холодная</v>
          </cell>
          <cell r="BY116" t="str">
            <v>по запросу</v>
          </cell>
          <cell r="BZ116" t="str">
            <v>по запросу</v>
          </cell>
        </row>
        <row r="117">
          <cell r="G117" t="str">
            <v>ЗИФ-00044401</v>
          </cell>
          <cell r="H117" t="str">
            <v>АРМ-ОАХ-110/10/45-R</v>
          </cell>
          <cell r="I117" t="str">
            <v>Осушитель адсорбционный АРМ-ОАХ-110/10/45-R</v>
          </cell>
          <cell r="J117" t="str">
            <v>Осушитель сжатого воздуха ЗИФ адсорбционный АРМ-ОАХ-110/10/45-R</v>
          </cell>
          <cell r="K117" t="str">
            <v>Осушитель ЗИФ 110м3/мин, 7-10 бар адсорбционный, с холодной регенерацией. АРМ-ОАХ-110/10/45-R</v>
          </cell>
          <cell r="L117">
            <v>110</v>
          </cell>
          <cell r="O117" t="str">
            <v>7-10</v>
          </cell>
          <cell r="R117">
            <v>0.1</v>
          </cell>
          <cell r="S117" t="str">
            <v>-40</v>
          </cell>
          <cell r="X117" t="str">
            <v>+5…+40</v>
          </cell>
          <cell r="Y117" t="str">
            <v>2400*1400*3118</v>
          </cell>
          <cell r="Z117" t="str">
            <v>2400</v>
          </cell>
          <cell r="AA117" t="str">
            <v>1400</v>
          </cell>
          <cell r="AB117" t="str">
            <v>3118</v>
          </cell>
          <cell r="AC117">
            <v>4130</v>
          </cell>
          <cell r="AD117" t="str">
            <v>В помещении</v>
          </cell>
          <cell r="AE117" t="str">
            <v>DN150</v>
          </cell>
          <cell r="AJ117" t="str">
            <v>Воздушное</v>
          </cell>
          <cell r="AM117" t="str">
            <v>Воздух</v>
          </cell>
          <cell r="AQ117">
            <v>45</v>
          </cell>
          <cell r="AW117" t="str">
            <v>Электронное</v>
          </cell>
          <cell r="BJ117" t="str">
            <v>220 В, 50Гц</v>
          </cell>
          <cell r="BR117" t="str">
            <v>Холодная</v>
          </cell>
          <cell r="BY117" t="str">
            <v>по запросу</v>
          </cell>
          <cell r="BZ117" t="str">
            <v>по запросу</v>
          </cell>
        </row>
        <row r="118">
          <cell r="G118" t="str">
            <v>ЗИФ-00044402</v>
          </cell>
          <cell r="H118" t="str">
            <v>АРМ-ОАХ-130/10/45-R</v>
          </cell>
          <cell r="I118" t="str">
            <v>Осушитель адсорбционный АРМ-ОАХ-130/10/45-R</v>
          </cell>
          <cell r="J118" t="str">
            <v>Осушитель сжатого воздуха ЗИФ адсорбционный АРМ-ОАХ-130/10/45-R</v>
          </cell>
          <cell r="K118" t="str">
            <v>Осушитель ЗИФ 130м3/мин, 7-10 бар адсорбционный, с холодной регенерацией. АРМ-ОАХ-130/10/45-R</v>
          </cell>
          <cell r="L118">
            <v>130</v>
          </cell>
          <cell r="O118" t="str">
            <v>7-10</v>
          </cell>
          <cell r="R118">
            <v>0.1</v>
          </cell>
          <cell r="S118" t="str">
            <v>-40</v>
          </cell>
          <cell r="X118" t="str">
            <v>+5…+40</v>
          </cell>
          <cell r="Y118" t="str">
            <v>2600*1680*3128</v>
          </cell>
          <cell r="Z118" t="str">
            <v>2600</v>
          </cell>
          <cell r="AA118" t="str">
            <v>1680</v>
          </cell>
          <cell r="AB118" t="str">
            <v>3128</v>
          </cell>
          <cell r="AC118">
            <v>4700</v>
          </cell>
          <cell r="AD118" t="str">
            <v>В помещении</v>
          </cell>
          <cell r="AE118" t="str">
            <v>DN150</v>
          </cell>
          <cell r="AJ118" t="str">
            <v>Воздушное</v>
          </cell>
          <cell r="AM118" t="str">
            <v>Воздух</v>
          </cell>
          <cell r="AQ118">
            <v>45</v>
          </cell>
          <cell r="AW118" t="str">
            <v>Электронное</v>
          </cell>
          <cell r="BJ118" t="str">
            <v>220 В, 50Гц</v>
          </cell>
          <cell r="BR118" t="str">
            <v>Холодная</v>
          </cell>
          <cell r="BY118" t="str">
            <v>по запросу</v>
          </cell>
          <cell r="BZ118" t="str">
            <v>по запросу</v>
          </cell>
        </row>
        <row r="119">
          <cell r="G119" t="str">
            <v>ЗИФ-00044403</v>
          </cell>
          <cell r="H119" t="str">
            <v>АРМ-ОАХ-160/10/45-R</v>
          </cell>
          <cell r="I119" t="str">
            <v>Осушитель адсорбционный АРМ-ОАХ-160/10/45-R</v>
          </cell>
          <cell r="J119" t="str">
            <v>Осушитель сжатого воздуха ЗИФ адсорбционный АРМ-ОАХ-160/10/45-R</v>
          </cell>
          <cell r="K119" t="str">
            <v>Осушитель ЗИФ 160м3/мин, 7-10 бар адсорбционный, с холодной регенерацией. АРМ-ОАХ-160/10/45-R</v>
          </cell>
          <cell r="L119">
            <v>160</v>
          </cell>
          <cell r="O119" t="str">
            <v>7-10</v>
          </cell>
          <cell r="R119">
            <v>0.1</v>
          </cell>
          <cell r="S119" t="str">
            <v>-40</v>
          </cell>
          <cell r="X119" t="str">
            <v>+5…+40</v>
          </cell>
          <cell r="Y119" t="str">
            <v>2900*1800*3426</v>
          </cell>
          <cell r="Z119" t="str">
            <v>2900</v>
          </cell>
          <cell r="AA119" t="str">
            <v>1800</v>
          </cell>
          <cell r="AB119" t="str">
            <v>3426</v>
          </cell>
          <cell r="AC119">
            <v>5800</v>
          </cell>
          <cell r="AD119" t="str">
            <v>В помещении</v>
          </cell>
          <cell r="AE119" t="str">
            <v>DN200</v>
          </cell>
          <cell r="AJ119" t="str">
            <v>Воздушное</v>
          </cell>
          <cell r="AM119" t="str">
            <v>Воздух</v>
          </cell>
          <cell r="AQ119">
            <v>45</v>
          </cell>
          <cell r="AW119" t="str">
            <v>Электронное</v>
          </cell>
          <cell r="BJ119" t="str">
            <v>220 В, 50Гц</v>
          </cell>
          <cell r="BR119" t="str">
            <v>Холодная</v>
          </cell>
          <cell r="BY119" t="str">
            <v>по запросу</v>
          </cell>
          <cell r="BZ119" t="str">
            <v>по запросу</v>
          </cell>
        </row>
        <row r="120">
          <cell r="G120" t="str">
            <v>ЗИФ-00044404</v>
          </cell>
          <cell r="H120" t="str">
            <v>АРМ-ОАХ-210/10/45-R</v>
          </cell>
          <cell r="I120" t="str">
            <v>Осушитель адсорбционный АРМ-ОАХ-210/10/45-R</v>
          </cell>
          <cell r="J120" t="str">
            <v>Осушитель сжатого воздуха ЗИФ адсорбционный АРМ-ОАХ-210/10/45-R</v>
          </cell>
          <cell r="K120" t="str">
            <v>Осушитель ЗИФ 210м3/мин, 7-10 бар адсорбционный, с холодной регенерацией. АРМ-ОАХ-210/10/45-R</v>
          </cell>
          <cell r="L120">
            <v>210</v>
          </cell>
          <cell r="O120" t="str">
            <v>7-10</v>
          </cell>
          <cell r="R120">
            <v>0.1</v>
          </cell>
          <cell r="S120" t="str">
            <v>-40</v>
          </cell>
          <cell r="X120" t="str">
            <v>+5…+40</v>
          </cell>
          <cell r="Y120" t="str">
            <v>3140*2060*3480</v>
          </cell>
          <cell r="Z120" t="str">
            <v>3140</v>
          </cell>
          <cell r="AA120" t="str">
            <v>2060</v>
          </cell>
          <cell r="AB120" t="str">
            <v>3480</v>
          </cell>
          <cell r="AC120">
            <v>7370</v>
          </cell>
          <cell r="AD120" t="str">
            <v>В помещении</v>
          </cell>
          <cell r="AE120" t="str">
            <v>DN200</v>
          </cell>
          <cell r="AJ120" t="str">
            <v>Воздушное</v>
          </cell>
          <cell r="AM120" t="str">
            <v>Воздух</v>
          </cell>
          <cell r="AQ120">
            <v>45</v>
          </cell>
          <cell r="AW120" t="str">
            <v>Электронное</v>
          </cell>
          <cell r="BJ120" t="str">
            <v>220 В, 50Гц</v>
          </cell>
          <cell r="BR120" t="str">
            <v>Холодная</v>
          </cell>
          <cell r="BY120" t="str">
            <v>по запросу</v>
          </cell>
          <cell r="BZ120" t="str">
            <v>по запросу</v>
          </cell>
        </row>
        <row r="121">
          <cell r="G121" t="str">
            <v>ЗИФ-00044406</v>
          </cell>
          <cell r="H121" t="str">
            <v>АРМ-ОАХ-260/10/45-R</v>
          </cell>
          <cell r="I121" t="str">
            <v>Осушитель адсорбционный АРМ-ОАХ-260/10/45-R</v>
          </cell>
          <cell r="J121" t="str">
            <v>Осушитель сжатого воздуха ЗИФ адсорбционный АРМ-ОАХ-260/10/45-R</v>
          </cell>
          <cell r="K121" t="str">
            <v>Осушитель ЗИФ 260м3/мин, 7-10 бар адсорбционный, с холодной регенерацией. АРМ-ОАХ-260/10/45-R</v>
          </cell>
          <cell r="L121">
            <v>260</v>
          </cell>
          <cell r="O121" t="str">
            <v>7-10</v>
          </cell>
          <cell r="R121">
            <v>0.1</v>
          </cell>
          <cell r="S121" t="str">
            <v>-40</v>
          </cell>
          <cell r="X121" t="str">
            <v>+5…+40</v>
          </cell>
          <cell r="Y121" t="str">
            <v>3320*2060*3170</v>
          </cell>
          <cell r="Z121" t="str">
            <v>3320</v>
          </cell>
          <cell r="AA121" t="str">
            <v>2060</v>
          </cell>
          <cell r="AB121" t="str">
            <v>3170</v>
          </cell>
          <cell r="AC121">
            <v>9020</v>
          </cell>
          <cell r="AD121" t="str">
            <v>В помещении</v>
          </cell>
          <cell r="AE121" t="str">
            <v>DN250</v>
          </cell>
          <cell r="AJ121" t="str">
            <v>Воздушное</v>
          </cell>
          <cell r="AM121" t="str">
            <v>Воздух</v>
          </cell>
          <cell r="AQ121">
            <v>45</v>
          </cell>
          <cell r="AW121" t="str">
            <v>Электронное</v>
          </cell>
          <cell r="BJ121" t="str">
            <v>220 В, 50Гц</v>
          </cell>
          <cell r="BR121" t="str">
            <v>Холодная</v>
          </cell>
          <cell r="BY121" t="str">
            <v>по запросу</v>
          </cell>
          <cell r="BZ121" t="str">
            <v>по запросу</v>
          </cell>
        </row>
        <row r="122">
          <cell r="G122" t="str">
            <v>ЗИФ-00044417</v>
          </cell>
          <cell r="H122" t="str">
            <v>АРМ-ОАХ-320/10/45-R</v>
          </cell>
          <cell r="I122" t="str">
            <v>Осушитель адсорбционный АРМ-ОАХ-320/10/45-R</v>
          </cell>
          <cell r="J122" t="str">
            <v>Осушитель сжатого воздуха ЗИФ адсорбционный АРМ-ОАХ-320/10/45-R</v>
          </cell>
          <cell r="K122" t="str">
            <v>Осушитель ЗИФ 320м3/мин, 7-10 бар адсорбционный, с холодной регенерацией. АРМ-ОАХ-320/10/45-R</v>
          </cell>
          <cell r="L122">
            <v>320</v>
          </cell>
          <cell r="O122" t="str">
            <v>7-10</v>
          </cell>
          <cell r="R122">
            <v>0.1</v>
          </cell>
          <cell r="S122" t="str">
            <v>-40</v>
          </cell>
          <cell r="X122" t="str">
            <v>+5…+40</v>
          </cell>
          <cell r="Y122" t="str">
            <v>3740*2170*3190</v>
          </cell>
          <cell r="Z122" t="str">
            <v>3740</v>
          </cell>
          <cell r="AA122" t="str">
            <v>2170</v>
          </cell>
          <cell r="AB122" t="str">
            <v>3190</v>
          </cell>
          <cell r="AC122">
            <v>11900</v>
          </cell>
          <cell r="AD122" t="str">
            <v>В помещении</v>
          </cell>
          <cell r="AE122" t="str">
            <v>DN250</v>
          </cell>
          <cell r="AJ122" t="str">
            <v>Воздушное</v>
          </cell>
          <cell r="AM122" t="str">
            <v>Воздух</v>
          </cell>
          <cell r="AQ122">
            <v>45</v>
          </cell>
          <cell r="AW122" t="str">
            <v>Электронное</v>
          </cell>
          <cell r="BJ122" t="str">
            <v>220 В, 50Гц</v>
          </cell>
          <cell r="BR122" t="str">
            <v>Холодная</v>
          </cell>
          <cell r="BY122" t="str">
            <v>по запросу</v>
          </cell>
          <cell r="BZ122" t="str">
            <v>по запросу</v>
          </cell>
        </row>
        <row r="123">
          <cell r="G123" t="str">
            <v>ЗИФ-00044418</v>
          </cell>
          <cell r="H123" t="str">
            <v>АРМ-ОАХ-360/10/45-R</v>
          </cell>
          <cell r="I123" t="str">
            <v>Осушитель адсорбционный АРМ-ОАХ-360/10/45-R</v>
          </cell>
          <cell r="J123" t="str">
            <v>Осушитель сжатого воздуха ЗИФ адсорбционный АРМ-ОАХ-360/10/45-R</v>
          </cell>
          <cell r="K123" t="str">
            <v>Осушитель ЗИФ 360м3/мин, 7-10 бар адсорбционный, с холодной регенерацией. АРМ-ОАХ-360/10/45-R</v>
          </cell>
          <cell r="L123">
            <v>360</v>
          </cell>
          <cell r="O123" t="str">
            <v>7-10</v>
          </cell>
          <cell r="R123">
            <v>0.1</v>
          </cell>
          <cell r="S123" t="str">
            <v>-40</v>
          </cell>
          <cell r="X123" t="str">
            <v>+5…+40</v>
          </cell>
          <cell r="Y123" t="str">
            <v>4150*2310*3210</v>
          </cell>
          <cell r="Z123" t="str">
            <v>4150</v>
          </cell>
          <cell r="AA123" t="str">
            <v>2310</v>
          </cell>
          <cell r="AB123" t="str">
            <v>3210</v>
          </cell>
          <cell r="AC123">
            <v>13100</v>
          </cell>
          <cell r="AD123" t="str">
            <v>В помещении</v>
          </cell>
          <cell r="AE123" t="str">
            <v>DN300</v>
          </cell>
          <cell r="AJ123" t="str">
            <v>Воздушное</v>
          </cell>
          <cell r="AM123" t="str">
            <v>Воздух</v>
          </cell>
          <cell r="AQ123">
            <v>45</v>
          </cell>
          <cell r="AW123" t="str">
            <v>Электронное</v>
          </cell>
          <cell r="BJ123" t="str">
            <v>220 В, 50Гц</v>
          </cell>
          <cell r="BR123" t="str">
            <v>Холодная</v>
          </cell>
          <cell r="BY123" t="str">
            <v>по запросу</v>
          </cell>
          <cell r="BZ123" t="str">
            <v>по запросу</v>
          </cell>
        </row>
        <row r="124">
          <cell r="G124" t="str">
            <v>ЗИФ-00044419</v>
          </cell>
          <cell r="H124" t="str">
            <v>АРМ-ОАХ-410/10/45-R</v>
          </cell>
          <cell r="I124" t="str">
            <v>Осушитель адсорбционный АРМ-ОАХ-410/10/45-R</v>
          </cell>
          <cell r="J124" t="str">
            <v>Осушитель сжатого воздуха ЗИФ адсорбционный АРМ-ОАХ-410/10/45-R</v>
          </cell>
          <cell r="K124" t="str">
            <v>Осушитель ЗИФ 410м3/мин, 7-10 бар адсорбционный, с холодной регенерацией. АРМ-ОАХ-410/10/45-R</v>
          </cell>
          <cell r="L124">
            <v>410</v>
          </cell>
          <cell r="O124" t="str">
            <v>7-10</v>
          </cell>
          <cell r="R124">
            <v>0.1</v>
          </cell>
          <cell r="S124" t="str">
            <v>-40</v>
          </cell>
          <cell r="X124" t="str">
            <v>+5…+40</v>
          </cell>
          <cell r="Y124" t="str">
            <v>4810*2490*3300</v>
          </cell>
          <cell r="Z124" t="str">
            <v>4810</v>
          </cell>
          <cell r="AA124" t="str">
            <v>2490</v>
          </cell>
          <cell r="AB124" t="str">
            <v>3300</v>
          </cell>
          <cell r="AC124">
            <v>14800</v>
          </cell>
          <cell r="AD124" t="str">
            <v>В помещении</v>
          </cell>
          <cell r="AE124" t="str">
            <v>DN300</v>
          </cell>
          <cell r="AJ124" t="str">
            <v>Воздушное</v>
          </cell>
          <cell r="AM124" t="str">
            <v>Воздух</v>
          </cell>
          <cell r="AQ124">
            <v>45</v>
          </cell>
          <cell r="AW124" t="str">
            <v>Электронное</v>
          </cell>
          <cell r="BJ124" t="str">
            <v>220 В, 50Гц</v>
          </cell>
          <cell r="BR124" t="str">
            <v>Холодная</v>
          </cell>
          <cell r="BY124" t="str">
            <v>по запросу</v>
          </cell>
          <cell r="BZ124" t="str">
            <v>по запросу</v>
          </cell>
        </row>
        <row r="125">
          <cell r="G125" t="str">
            <v>ЗИФ-00044421</v>
          </cell>
          <cell r="H125" t="str">
            <v>АРМ-ОАХ-510/10/45-R</v>
          </cell>
          <cell r="I125" t="str">
            <v>Осушитель адсорбционный АРМ-ОАХ-510/10/45-R</v>
          </cell>
          <cell r="J125" t="str">
            <v>Осушитель сжатого воздуха ЗИФ адсорбционный АРМ-ОАХ-510/10/45-R</v>
          </cell>
          <cell r="K125" t="str">
            <v>Осушитель ЗИФ 510м3/мин, 7-10 бар адсорбционный, с холодной регенерацией. АРМ-ОАХ-510/10/45-R</v>
          </cell>
          <cell r="L125">
            <v>510</v>
          </cell>
          <cell r="O125" t="str">
            <v>7-10</v>
          </cell>
          <cell r="R125">
            <v>0.1</v>
          </cell>
          <cell r="S125" t="str">
            <v>-40</v>
          </cell>
          <cell r="X125" t="str">
            <v>+5…+40</v>
          </cell>
          <cell r="Y125" t="str">
            <v>5000*2700*3500</v>
          </cell>
          <cell r="Z125" t="str">
            <v>5000</v>
          </cell>
          <cell r="AA125" t="str">
            <v>2700</v>
          </cell>
          <cell r="AB125" t="str">
            <v>3500</v>
          </cell>
          <cell r="AC125">
            <v>16000</v>
          </cell>
          <cell r="AD125" t="str">
            <v>В помещении</v>
          </cell>
          <cell r="AE125" t="str">
            <v>DN350</v>
          </cell>
          <cell r="AJ125" t="str">
            <v>Воздушное</v>
          </cell>
          <cell r="AM125" t="str">
            <v>Воздух</v>
          </cell>
          <cell r="AQ125">
            <v>45</v>
          </cell>
          <cell r="AW125" t="str">
            <v>Электронное</v>
          </cell>
          <cell r="BJ125" t="str">
            <v>220 В, 50Гц</v>
          </cell>
          <cell r="BR125" t="str">
            <v>Холодная</v>
          </cell>
          <cell r="BY125" t="str">
            <v>по запросу</v>
          </cell>
          <cell r="BZ125" t="str">
            <v>по запросу</v>
          </cell>
        </row>
        <row r="126">
          <cell r="G126" t="str">
            <v>05.02.02. Осушитель адсорбционный с горячей регенерацией, потери на регенерацию до 6%</v>
          </cell>
        </row>
        <row r="127">
          <cell r="G127" t="str">
            <v>ЗИФ-00044430</v>
          </cell>
          <cell r="H127" t="str">
            <v>АРМ-ОАГ-0,7/10/45-R</v>
          </cell>
          <cell r="I127" t="str">
            <v>Осушитель адсорбционный АРМ-ОАГ-0,7/10/45-R</v>
          </cell>
          <cell r="J127" t="str">
            <v>Осушитель сжатого воздуха ЗИФ адсорбционный АРМ-ОАГ-0,7/10/45-R</v>
          </cell>
          <cell r="K127" t="str">
            <v>Осушитель ЗИФ 0,7м3/мин, 7-10 бар адсорбционный, с горячей регенерацией. АРМ-ОАГ-0,7/10/45-R</v>
          </cell>
          <cell r="L127">
            <v>0.7</v>
          </cell>
          <cell r="O127" t="str">
            <v>7-10</v>
          </cell>
          <cell r="R127">
            <v>0.9</v>
          </cell>
          <cell r="S127" t="str">
            <v>-40</v>
          </cell>
          <cell r="X127" t="str">
            <v>+5…+40</v>
          </cell>
          <cell r="Y127" t="str">
            <v>690*500*915</v>
          </cell>
          <cell r="Z127" t="str">
            <v>690</v>
          </cell>
          <cell r="AA127" t="str">
            <v>500</v>
          </cell>
          <cell r="AB127" t="str">
            <v>915</v>
          </cell>
          <cell r="AC127">
            <v>150</v>
          </cell>
          <cell r="AD127" t="str">
            <v>В помещении</v>
          </cell>
          <cell r="AE127" t="str">
            <v>1/2"</v>
          </cell>
          <cell r="AJ127" t="str">
            <v>Воздушное</v>
          </cell>
          <cell r="AM127" t="str">
            <v>Воздух</v>
          </cell>
          <cell r="AQ127">
            <v>45</v>
          </cell>
          <cell r="AW127" t="str">
            <v>Электронное</v>
          </cell>
          <cell r="BJ127" t="str">
            <v>380 В, 50Гц</v>
          </cell>
          <cell r="BR127" t="str">
            <v>Горячая</v>
          </cell>
          <cell r="BY127" t="str">
            <v>60 р. д.</v>
          </cell>
          <cell r="BZ127">
            <v>175158.25187199999</v>
          </cell>
        </row>
        <row r="128">
          <cell r="G128" t="str">
            <v>ЗИФ-00044431</v>
          </cell>
          <cell r="H128" t="str">
            <v>АРМ-ОАГ-1,6/10/45-R</v>
          </cell>
          <cell r="I128" t="str">
            <v>Осушитель адсорбционный АРМ-ОАГ-1,6/10/45-R</v>
          </cell>
          <cell r="J128" t="str">
            <v>Осушитель сжатого воздуха ЗИФ адсорбционный АРМ-ОАГ-1,6/10/45-R</v>
          </cell>
          <cell r="K128" t="str">
            <v>Осушитель ЗИФ 1,6м3/мин, 7-10 бар адсорбционный, с горячей регенерацией. АРМ-ОАГ-1,6/10/45-R</v>
          </cell>
          <cell r="L128">
            <v>1.6</v>
          </cell>
          <cell r="O128" t="str">
            <v>7-10</v>
          </cell>
          <cell r="R128">
            <v>0.9</v>
          </cell>
          <cell r="S128" t="str">
            <v>-40</v>
          </cell>
          <cell r="X128" t="str">
            <v>+5…+40</v>
          </cell>
          <cell r="Y128" t="str">
            <v>690*500*1298</v>
          </cell>
          <cell r="Z128" t="str">
            <v>690</v>
          </cell>
          <cell r="AA128" t="str">
            <v>500</v>
          </cell>
          <cell r="AB128" t="str">
            <v>1298</v>
          </cell>
          <cell r="AC128">
            <v>210</v>
          </cell>
          <cell r="AD128" t="str">
            <v>В помещении</v>
          </cell>
          <cell r="AE128" t="str">
            <v>1"</v>
          </cell>
          <cell r="AJ128" t="str">
            <v>Воздушное</v>
          </cell>
          <cell r="AM128" t="str">
            <v>Воздух</v>
          </cell>
          <cell r="AQ128">
            <v>45</v>
          </cell>
          <cell r="AW128" t="str">
            <v>Электронное</v>
          </cell>
          <cell r="BJ128" t="str">
            <v>380 В, 50Гц</v>
          </cell>
          <cell r="BR128" t="str">
            <v>Горячая</v>
          </cell>
          <cell r="BY128" t="str">
            <v>60 р. д.</v>
          </cell>
          <cell r="BZ128">
            <v>171071.32507199998</v>
          </cell>
        </row>
        <row r="129">
          <cell r="G129" t="str">
            <v>ЗИФ-00044432</v>
          </cell>
          <cell r="H129" t="str">
            <v>АРМ-ОАГ-2,6/10/45-R</v>
          </cell>
          <cell r="I129" t="str">
            <v>Осушитель адсорбционный АРМ-ОАГ-2,6/10/45-R</v>
          </cell>
          <cell r="J129" t="str">
            <v>Осушитель сжатого воздуха ЗИФ адсорбционный АРМ-ОАГ-2,6/10/45-R</v>
          </cell>
          <cell r="K129" t="str">
            <v>Осушитель ЗИФ 2,6м3/мин, 7-10 бар адсорбционный, с горячей регенерацией. АРМ-ОАГ-2,6/10/45-R</v>
          </cell>
          <cell r="L129">
            <v>2.6</v>
          </cell>
          <cell r="O129" t="str">
            <v>7-10</v>
          </cell>
          <cell r="R129">
            <v>1.5</v>
          </cell>
          <cell r="S129" t="str">
            <v>-40</v>
          </cell>
          <cell r="X129" t="str">
            <v>+5…+40</v>
          </cell>
          <cell r="Y129" t="str">
            <v>780*500*1324</v>
          </cell>
          <cell r="Z129" t="str">
            <v>780</v>
          </cell>
          <cell r="AA129" t="str">
            <v>500</v>
          </cell>
          <cell r="AB129" t="str">
            <v>1324</v>
          </cell>
          <cell r="AC129">
            <v>300</v>
          </cell>
          <cell r="AD129" t="str">
            <v>В помещении</v>
          </cell>
          <cell r="AE129" t="str">
            <v>1"</v>
          </cell>
          <cell r="AJ129" t="str">
            <v>Воздушное</v>
          </cell>
          <cell r="AM129" t="str">
            <v>Воздух</v>
          </cell>
          <cell r="AQ129">
            <v>45</v>
          </cell>
          <cell r="AW129" t="str">
            <v>Электронное</v>
          </cell>
          <cell r="BJ129" t="str">
            <v>380 В, 50Гц</v>
          </cell>
          <cell r="BR129" t="str">
            <v>Горячая</v>
          </cell>
          <cell r="BY129" t="str">
            <v>60 р. д.</v>
          </cell>
          <cell r="BZ129">
            <v>271000.40071999998</v>
          </cell>
        </row>
        <row r="130">
          <cell r="G130" t="str">
            <v>ЗИФ-00044433</v>
          </cell>
          <cell r="H130" t="str">
            <v>АРМ-ОАГ-3,8/10/45-R</v>
          </cell>
          <cell r="I130" t="str">
            <v>Осушитель адсорбционный АРМ-ОАГ-3,8/10/45-R</v>
          </cell>
          <cell r="J130" t="str">
            <v>Осушитель сжатого воздуха ЗИФ адсорбционный АРМ-ОАГ-3,8/10/45-R</v>
          </cell>
          <cell r="K130" t="str">
            <v>Осушитель ЗИФ 3,8м3/мин, 7-10 бар адсорбционный, с горячей регенерацией.  АРМ-ОАГ-3,8/10/45-R</v>
          </cell>
          <cell r="L130">
            <v>3.8</v>
          </cell>
          <cell r="O130" t="str">
            <v>7-10</v>
          </cell>
          <cell r="R130">
            <v>1.5</v>
          </cell>
          <cell r="S130" t="str">
            <v>-40</v>
          </cell>
          <cell r="X130" t="str">
            <v>+5…+40</v>
          </cell>
          <cell r="Y130" t="str">
            <v>860*540*1350</v>
          </cell>
          <cell r="Z130" t="str">
            <v>860</v>
          </cell>
          <cell r="AA130" t="str">
            <v>540</v>
          </cell>
          <cell r="AB130" t="str">
            <v>1350</v>
          </cell>
          <cell r="AC130">
            <v>390</v>
          </cell>
          <cell r="AD130" t="str">
            <v>В помещении</v>
          </cell>
          <cell r="AE130" t="str">
            <v>1"</v>
          </cell>
          <cell r="AJ130" t="str">
            <v>Воздушное</v>
          </cell>
          <cell r="AM130" t="str">
            <v>Воздух</v>
          </cell>
          <cell r="AQ130">
            <v>45</v>
          </cell>
          <cell r="AW130" t="str">
            <v>Электронное</v>
          </cell>
          <cell r="BJ130" t="str">
            <v>380 В, 50Гц</v>
          </cell>
          <cell r="BR130" t="str">
            <v>Горячая</v>
          </cell>
          <cell r="BY130" t="str">
            <v>60 р. д.</v>
          </cell>
          <cell r="BZ130">
            <v>225880.728848</v>
          </cell>
        </row>
        <row r="131">
          <cell r="G131" t="str">
            <v>ЗИФ-00044434</v>
          </cell>
          <cell r="H131" t="str">
            <v>АРМ-ОАГ-7/10/45-R</v>
          </cell>
          <cell r="I131" t="str">
            <v>Осушитель адсорбционный АРМ-ОАГ-7/10/45-R</v>
          </cell>
          <cell r="J131" t="str">
            <v>Осушитель сжатого воздуха ЗИФ адсорбционный АРМ-ОАГ-7/10/45-R</v>
          </cell>
          <cell r="K131" t="str">
            <v>Осушитель ЗИФ 7м3/мин, 7-10 бар адсорбционный, с горячей регенерацией. АРМ-ОАГ-7/10/45-R</v>
          </cell>
          <cell r="L131">
            <v>7</v>
          </cell>
          <cell r="O131" t="str">
            <v>7-10</v>
          </cell>
          <cell r="R131">
            <v>2.4</v>
          </cell>
          <cell r="S131" t="str">
            <v>-40</v>
          </cell>
          <cell r="X131" t="str">
            <v>+5…+40</v>
          </cell>
          <cell r="Y131" t="str">
            <v>1010*700*1558</v>
          </cell>
          <cell r="Z131" t="str">
            <v>1010</v>
          </cell>
          <cell r="AA131" t="str">
            <v>700</v>
          </cell>
          <cell r="AB131" t="str">
            <v>1558</v>
          </cell>
          <cell r="AC131">
            <v>520</v>
          </cell>
          <cell r="AD131" t="str">
            <v>В помещении</v>
          </cell>
          <cell r="AE131" t="str">
            <v>11/2"</v>
          </cell>
          <cell r="AJ131" t="str">
            <v>Воздушное</v>
          </cell>
          <cell r="AM131" t="str">
            <v>Воздух</v>
          </cell>
          <cell r="AQ131">
            <v>45</v>
          </cell>
          <cell r="AW131" t="str">
            <v>Электронное</v>
          </cell>
          <cell r="BJ131" t="str">
            <v>380 В, 50Гц</v>
          </cell>
          <cell r="BR131" t="str">
            <v>Горячая</v>
          </cell>
          <cell r="BY131" t="str">
            <v>60 р. д.</v>
          </cell>
          <cell r="BZ131">
            <v>318601.95177599997</v>
          </cell>
        </row>
        <row r="132">
          <cell r="G132" t="str">
            <v>ЗИФ-00044435</v>
          </cell>
          <cell r="H132" t="str">
            <v>АРМ-ОАГ-8,5/10/45-R</v>
          </cell>
          <cell r="I132" t="str">
            <v>Осушитель адсорбционный АРМ-ОАГ-8,5/10/45-R</v>
          </cell>
          <cell r="J132" t="str">
            <v>Осушитель сжатого воздуха ЗИФ адсорбционный АРМ-ОАГ-8,5/10/45-R</v>
          </cell>
          <cell r="K132" t="str">
            <v>Осушитель ЗИФ 8,5м3/мин, 7-10 бар адсорбционный, с горячей регенерацией. АРМ-ОАГ-8,5/10/45-R</v>
          </cell>
          <cell r="L132">
            <v>8.5</v>
          </cell>
          <cell r="O132" t="str">
            <v>7-10</v>
          </cell>
          <cell r="R132">
            <v>2.4</v>
          </cell>
          <cell r="S132" t="str">
            <v>-40</v>
          </cell>
          <cell r="X132" t="str">
            <v>+5…+40</v>
          </cell>
          <cell r="Y132" t="str">
            <v>1010*700*1785</v>
          </cell>
          <cell r="Z132" t="str">
            <v>1010</v>
          </cell>
          <cell r="AA132" t="str">
            <v>700</v>
          </cell>
          <cell r="AB132" t="str">
            <v>1785</v>
          </cell>
          <cell r="AC132">
            <v>580</v>
          </cell>
          <cell r="AD132" t="str">
            <v>В помещении</v>
          </cell>
          <cell r="AE132" t="str">
            <v>11/2"</v>
          </cell>
          <cell r="AJ132" t="str">
            <v>Воздушное</v>
          </cell>
          <cell r="AM132" t="str">
            <v>Воздух</v>
          </cell>
          <cell r="AQ132">
            <v>45</v>
          </cell>
          <cell r="AW132" t="str">
            <v>Электронное</v>
          </cell>
          <cell r="BJ132" t="str">
            <v>380 В, 50Гц</v>
          </cell>
          <cell r="BR132" t="str">
            <v>Горячая</v>
          </cell>
          <cell r="BY132" t="str">
            <v>60 р. д.</v>
          </cell>
          <cell r="BZ132">
            <v>354953.30796800001</v>
          </cell>
        </row>
        <row r="133">
          <cell r="G133" t="str">
            <v>ЗИФ-00044436</v>
          </cell>
          <cell r="H133" t="str">
            <v>АРМ-ОАГ-11,5/10/45-R</v>
          </cell>
          <cell r="I133" t="str">
            <v>Осушитель адсорбционный АРМ-ОАГ-11,5/10/45-R</v>
          </cell>
          <cell r="J133" t="str">
            <v>Осушитель сжатого воздуха ЗИФ адсорбционный АРМ-ОАГ-11,5/10/45-R</v>
          </cell>
          <cell r="K133" t="str">
            <v>Осушитель ЗИФ 11,5м3/мин, 7-10 бар адсорбционный, с горячей регенерацией. АРМ-ОАГ-11,5/10/45-R</v>
          </cell>
          <cell r="L133">
            <v>11.5</v>
          </cell>
          <cell r="O133" t="str">
            <v>7-10</v>
          </cell>
          <cell r="R133">
            <v>4.5</v>
          </cell>
          <cell r="S133" t="str">
            <v>-40</v>
          </cell>
          <cell r="X133" t="str">
            <v>+5…+40</v>
          </cell>
          <cell r="Y133" t="str">
            <v>1240*800*2232</v>
          </cell>
          <cell r="Z133" t="str">
            <v>1240</v>
          </cell>
          <cell r="AA133" t="str">
            <v>800</v>
          </cell>
          <cell r="AB133" t="str">
            <v>2232</v>
          </cell>
          <cell r="AC133">
            <v>700</v>
          </cell>
          <cell r="AD133" t="str">
            <v>В помещении</v>
          </cell>
          <cell r="AE133" t="str">
            <v>2"</v>
          </cell>
          <cell r="AJ133" t="str">
            <v>Воздушное</v>
          </cell>
          <cell r="AM133" t="str">
            <v>Воздух</v>
          </cell>
          <cell r="AQ133">
            <v>45</v>
          </cell>
          <cell r="AW133" t="str">
            <v>Электронное</v>
          </cell>
          <cell r="BJ133" t="str">
            <v>380 В, 50Гц</v>
          </cell>
          <cell r="BR133" t="str">
            <v>Горячая</v>
          </cell>
          <cell r="BY133" t="str">
            <v>60 р. д.</v>
          </cell>
          <cell r="BZ133">
            <v>454763.49119999993</v>
          </cell>
        </row>
        <row r="134">
          <cell r="G134" t="str">
            <v>ЗИФ-00044437</v>
          </cell>
          <cell r="H134" t="str">
            <v>АРМ-ОАГ-13,5/10/45-R</v>
          </cell>
          <cell r="I134" t="str">
            <v>Осушитель адсорбционный АРМ-ОАГ-13,5/10/45-R</v>
          </cell>
          <cell r="J134" t="str">
            <v>Осушитель сжатого воздуха ЗИФ адсорбционный АРМ-ОАГ-13,5/10/45-R</v>
          </cell>
          <cell r="K134" t="str">
            <v>Осушитель ЗИФ 13,5м3/мин, 7-10 бар адсорбционный, с горячей регенерацией. АРМ-ОАГ-13,5/10/45-R</v>
          </cell>
          <cell r="L134">
            <v>13.5</v>
          </cell>
          <cell r="O134" t="str">
            <v>7-10</v>
          </cell>
          <cell r="R134">
            <v>4.5</v>
          </cell>
          <cell r="S134" t="str">
            <v>-40</v>
          </cell>
          <cell r="X134" t="str">
            <v>+5…+40</v>
          </cell>
          <cell r="Y134" t="str">
            <v>1060*660*2210</v>
          </cell>
          <cell r="Z134" t="str">
            <v>1060</v>
          </cell>
          <cell r="AA134" t="str">
            <v>660</v>
          </cell>
          <cell r="AB134" t="str">
            <v>2210</v>
          </cell>
          <cell r="AC134">
            <v>740</v>
          </cell>
          <cell r="AD134" t="str">
            <v>В помещении</v>
          </cell>
          <cell r="AE134" t="str">
            <v>2"</v>
          </cell>
          <cell r="AJ134" t="str">
            <v>Воздушное</v>
          </cell>
          <cell r="AM134" t="str">
            <v>Воздух</v>
          </cell>
          <cell r="AQ134">
            <v>45</v>
          </cell>
          <cell r="AW134" t="str">
            <v>Электронное</v>
          </cell>
          <cell r="BJ134" t="str">
            <v>380 В, 50Гц</v>
          </cell>
          <cell r="BR134" t="str">
            <v>Горячая</v>
          </cell>
          <cell r="BY134" t="str">
            <v>60 р. д.</v>
          </cell>
          <cell r="BZ134">
            <v>466102.85537599999</v>
          </cell>
        </row>
        <row r="135">
          <cell r="G135" t="str">
            <v>ЗИФ-00044438</v>
          </cell>
          <cell r="H135" t="str">
            <v>АРМ-ОАГ-17/10/45-R</v>
          </cell>
          <cell r="I135" t="str">
            <v>Осушитель адсорбционный АРМ-ОАГ-17/10/45-R</v>
          </cell>
          <cell r="J135" t="str">
            <v>Осушитель сжатого воздуха ЗИФ адсорбционный АРМ-ОАГ-17/10/45-R</v>
          </cell>
          <cell r="K135" t="str">
            <v>Осушитель ЗИФ 17м3/мин, 7-10 бар адсорбционный, с горячей регенерацией. АРМ-ОАГ-17/10/45-R</v>
          </cell>
          <cell r="L135">
            <v>17</v>
          </cell>
          <cell r="O135" t="str">
            <v>7-10</v>
          </cell>
          <cell r="R135">
            <v>5.4</v>
          </cell>
          <cell r="S135" t="str">
            <v>-40</v>
          </cell>
          <cell r="X135" t="str">
            <v>+5…+40</v>
          </cell>
          <cell r="Y135" t="str">
            <v>1240*720*2203</v>
          </cell>
          <cell r="Z135" t="str">
            <v>1240</v>
          </cell>
          <cell r="AA135" t="str">
            <v>720</v>
          </cell>
          <cell r="AB135" t="str">
            <v>2203</v>
          </cell>
          <cell r="AC135">
            <v>845</v>
          </cell>
          <cell r="AD135" t="str">
            <v>В помещении</v>
          </cell>
          <cell r="AE135" t="str">
            <v>DN65</v>
          </cell>
          <cell r="AJ135" t="str">
            <v>Воздушное</v>
          </cell>
          <cell r="AM135" t="str">
            <v>Воздух</v>
          </cell>
          <cell r="AQ135">
            <v>45</v>
          </cell>
          <cell r="AW135" t="str">
            <v>Электронное</v>
          </cell>
          <cell r="BJ135" t="str">
            <v>380 В, 50Гц</v>
          </cell>
          <cell r="BR135" t="str">
            <v>Горячая</v>
          </cell>
          <cell r="BY135" t="str">
            <v>60 р. д.</v>
          </cell>
          <cell r="BZ135">
            <v>588517.45919999992</v>
          </cell>
        </row>
        <row r="136">
          <cell r="G136" t="str">
            <v>ЗИФ-00044439</v>
          </cell>
          <cell r="H136" t="str">
            <v>АРМ-ОАГ-23/10/45-R</v>
          </cell>
          <cell r="I136" t="str">
            <v>Осушитель адсорбционный АРМ-ОАГ-23/10/45-R</v>
          </cell>
          <cell r="J136" t="str">
            <v>Осушитель сжатого воздуха ЗИФ адсорбционный АРМ-ОАГ-23/10/45-R</v>
          </cell>
          <cell r="K136" t="str">
            <v>Осушитель ЗИФ 23м3/мин, 7-10 бар адсорбционный, с горячей регенерацией. АРМ-ОАГ-23/10/45-R</v>
          </cell>
          <cell r="L136">
            <v>23</v>
          </cell>
          <cell r="O136" t="str">
            <v>7-10</v>
          </cell>
          <cell r="R136">
            <v>7.5</v>
          </cell>
          <cell r="S136" t="str">
            <v>-40</v>
          </cell>
          <cell r="X136" t="str">
            <v>+5…+40</v>
          </cell>
          <cell r="Y136" t="str">
            <v>1280*720*2233</v>
          </cell>
          <cell r="Z136" t="str">
            <v>1280</v>
          </cell>
          <cell r="AA136" t="str">
            <v>720</v>
          </cell>
          <cell r="AB136" t="str">
            <v>2233</v>
          </cell>
          <cell r="AC136">
            <v>995</v>
          </cell>
          <cell r="AD136" t="str">
            <v>В помещении</v>
          </cell>
          <cell r="AE136" t="str">
            <v>DN65</v>
          </cell>
          <cell r="AJ136" t="str">
            <v>Воздушное</v>
          </cell>
          <cell r="AM136" t="str">
            <v>Воздух</v>
          </cell>
          <cell r="AQ136">
            <v>45</v>
          </cell>
          <cell r="AW136" t="str">
            <v>Электронное</v>
          </cell>
          <cell r="BJ136" t="str">
            <v>380 В, 50Гц</v>
          </cell>
          <cell r="BR136" t="str">
            <v>Горячая</v>
          </cell>
          <cell r="BY136" t="str">
            <v>60 р. д.</v>
          </cell>
          <cell r="BZ136">
            <v>690839.24471999996</v>
          </cell>
        </row>
        <row r="137">
          <cell r="G137" t="str">
            <v>ЗИФ-00044440</v>
          </cell>
          <cell r="H137" t="str">
            <v>АРМ-ОАГ-27/10/45-R</v>
          </cell>
          <cell r="I137" t="str">
            <v>Осушитель адсорбционный АРМ-ОАГ-27/10/45-R</v>
          </cell>
          <cell r="J137" t="str">
            <v>Осушитель сжатого воздуха ЗИФ адсорбционный АРМ-ОАГ-27/10/45-R</v>
          </cell>
          <cell r="K137" t="str">
            <v>Осушитель ЗИФ 27м3/мин, 7-10 бар адсорбционный, с горячей регенерацией. АРМ-ОАГ-27/10/45-R</v>
          </cell>
          <cell r="L137">
            <v>27</v>
          </cell>
          <cell r="O137" t="str">
            <v>7-10</v>
          </cell>
          <cell r="R137">
            <v>9</v>
          </cell>
          <cell r="S137" t="str">
            <v>-40</v>
          </cell>
          <cell r="X137" t="str">
            <v>+5…+40</v>
          </cell>
          <cell r="Y137" t="str">
            <v>1700*770*2362</v>
          </cell>
          <cell r="Z137" t="str">
            <v>1700</v>
          </cell>
          <cell r="AA137" t="str">
            <v>770</v>
          </cell>
          <cell r="AB137" t="str">
            <v>2362</v>
          </cell>
          <cell r="AC137">
            <v>1140</v>
          </cell>
          <cell r="AD137" t="str">
            <v>В помещении</v>
          </cell>
          <cell r="AE137" t="str">
            <v>DN80</v>
          </cell>
          <cell r="AJ137" t="str">
            <v>Воздушное</v>
          </cell>
          <cell r="AM137" t="str">
            <v>Воздух</v>
          </cell>
          <cell r="AQ137">
            <v>45</v>
          </cell>
          <cell r="AW137" t="str">
            <v>Электронное</v>
          </cell>
          <cell r="BJ137" t="str">
            <v>380 В, 50Гц</v>
          </cell>
          <cell r="BR137" t="str">
            <v>Горячая</v>
          </cell>
          <cell r="BY137" t="str">
            <v>60 р. д.</v>
          </cell>
          <cell r="BZ137">
            <v>843556.55307199992</v>
          </cell>
        </row>
        <row r="138">
          <cell r="G138" t="str">
            <v>ЗИФ-00044441</v>
          </cell>
          <cell r="H138" t="str">
            <v>АРМ-ОАГ-34/10/45-R</v>
          </cell>
          <cell r="I138" t="str">
            <v>Осушитель адсорбционный АРМ-ОАГ-34/10/45-R</v>
          </cell>
          <cell r="J138" t="str">
            <v>Осушитель сжатого воздуха ЗИФ адсорбционный АРМ-ОАГ-34/10/45-R</v>
          </cell>
          <cell r="K138" t="str">
            <v>Осушитель ЗИФ 34м3/мин, 7-10 бар адсорбционный, с горячей регенерацией. АРМ-ОАГ-34/10/45-R</v>
          </cell>
          <cell r="L138">
            <v>34</v>
          </cell>
          <cell r="O138" t="str">
            <v>7-10</v>
          </cell>
          <cell r="R138">
            <v>10.8</v>
          </cell>
          <cell r="S138" t="str">
            <v>-40</v>
          </cell>
          <cell r="X138" t="str">
            <v>+5…+40</v>
          </cell>
          <cell r="Y138" t="str">
            <v>1750*800*2420</v>
          </cell>
          <cell r="Z138" t="str">
            <v>1750</v>
          </cell>
          <cell r="AA138" t="str">
            <v>800</v>
          </cell>
          <cell r="AB138" t="str">
            <v>2420</v>
          </cell>
          <cell r="AC138">
            <v>1305</v>
          </cell>
          <cell r="AD138" t="str">
            <v>В помещении</v>
          </cell>
          <cell r="AE138" t="str">
            <v>DN80</v>
          </cell>
          <cell r="AJ138" t="str">
            <v>Воздушное</v>
          </cell>
          <cell r="AM138" t="str">
            <v>Воздух</v>
          </cell>
          <cell r="AQ138">
            <v>45</v>
          </cell>
          <cell r="AW138" t="str">
            <v>Электронное</v>
          </cell>
          <cell r="BJ138" t="str">
            <v>380 В, 50Гц</v>
          </cell>
          <cell r="BR138" t="str">
            <v>Горячая</v>
          </cell>
          <cell r="BY138" t="str">
            <v>60 р. д.</v>
          </cell>
          <cell r="BZ138">
            <v>959446.93556799996</v>
          </cell>
        </row>
        <row r="139">
          <cell r="G139" t="str">
            <v>ЗИФ-00044442</v>
          </cell>
          <cell r="H139" t="str">
            <v>АРМ-ОАГ-45/10/45-R</v>
          </cell>
          <cell r="I139" t="str">
            <v>Осушитель адсорбционный АРМ-ОАГ-45/10/45-R</v>
          </cell>
          <cell r="J139" t="str">
            <v>Осушитель сжатого воздуха ЗИФ адсорбционный АРМ-ОАГ-45/10/45-R</v>
          </cell>
          <cell r="K139" t="str">
            <v>Осушитель ЗИФ 45м3/мин, 7-10 бар адсорбционный, с горячей регенерацией. АРМ-ОАГ-45/10/45-R</v>
          </cell>
          <cell r="L139">
            <v>45</v>
          </cell>
          <cell r="O139" t="str">
            <v>7-10</v>
          </cell>
          <cell r="R139">
            <v>15</v>
          </cell>
          <cell r="S139" t="str">
            <v>-40</v>
          </cell>
          <cell r="X139" t="str">
            <v>+5…+40</v>
          </cell>
          <cell r="Y139" t="str">
            <v>1850*900*2405</v>
          </cell>
          <cell r="Z139" t="str">
            <v>1850</v>
          </cell>
          <cell r="AA139" t="str">
            <v>900</v>
          </cell>
          <cell r="AB139" t="str">
            <v>2405</v>
          </cell>
          <cell r="AC139">
            <v>1660</v>
          </cell>
          <cell r="AD139" t="str">
            <v>В помещении</v>
          </cell>
          <cell r="AE139" t="str">
            <v>DN100</v>
          </cell>
          <cell r="AJ139" t="str">
            <v>Воздушное</v>
          </cell>
          <cell r="AM139" t="str">
            <v>Воздух</v>
          </cell>
          <cell r="AQ139">
            <v>45</v>
          </cell>
          <cell r="AW139" t="str">
            <v>Электронное</v>
          </cell>
          <cell r="BJ139" t="str">
            <v>380 В, 50Гц</v>
          </cell>
          <cell r="BR139" t="str">
            <v>Горячая</v>
          </cell>
          <cell r="BY139" t="str">
            <v>60 р. д.</v>
          </cell>
          <cell r="BZ139">
            <v>1133505.4325919999</v>
          </cell>
        </row>
        <row r="140">
          <cell r="G140" t="str">
            <v>ЗИФ-00044443</v>
          </cell>
          <cell r="H140" t="str">
            <v>АРМ-ОАГ-55/10/45-R</v>
          </cell>
          <cell r="I140" t="str">
            <v>Осушитель адсорбционный АРМ-ОАГ-55/10/45-R</v>
          </cell>
          <cell r="J140" t="str">
            <v>Осушитель сжатого воздуха ЗИФ адсорбционный АРМ-ОАГ-55/10/45-R</v>
          </cell>
          <cell r="K140" t="str">
            <v>Осушитель ЗИФ 55м3/мин, 7-10 бар адсорбционный, с горячей регенерацией. АРМ-ОАГ-55/10/45-R</v>
          </cell>
          <cell r="L140">
            <v>55</v>
          </cell>
          <cell r="O140" t="str">
            <v>7-10</v>
          </cell>
          <cell r="R140">
            <v>18</v>
          </cell>
          <cell r="S140" t="str">
            <v>-40</v>
          </cell>
          <cell r="X140" t="str">
            <v>+5…+40</v>
          </cell>
          <cell r="Y140" t="str">
            <v>1900*1120*2730</v>
          </cell>
          <cell r="Z140" t="str">
            <v>1900</v>
          </cell>
          <cell r="AA140" t="str">
            <v>1120</v>
          </cell>
          <cell r="AB140" t="str">
            <v>2730</v>
          </cell>
          <cell r="AC140">
            <v>1860</v>
          </cell>
          <cell r="AD140" t="str">
            <v>В помещении</v>
          </cell>
          <cell r="AE140" t="str">
            <v>DN100</v>
          </cell>
          <cell r="AJ140" t="str">
            <v>Воздушное</v>
          </cell>
          <cell r="AM140" t="str">
            <v>Воздух</v>
          </cell>
          <cell r="AQ140">
            <v>45</v>
          </cell>
          <cell r="AW140" t="str">
            <v>Электронное</v>
          </cell>
          <cell r="BJ140" t="str">
            <v>380 В, 50Гц</v>
          </cell>
          <cell r="BR140" t="str">
            <v>Горячая</v>
          </cell>
          <cell r="BY140" t="str">
            <v>по запросу</v>
          </cell>
          <cell r="BZ140" t="str">
            <v>по запросу</v>
          </cell>
        </row>
        <row r="141">
          <cell r="G141" t="str">
            <v>ЗИФ-00044447</v>
          </cell>
          <cell r="H141" t="str">
            <v>АРМ-ОАГ-65/10/45-R</v>
          </cell>
          <cell r="I141" t="str">
            <v>Осушитель адсорбционный АРМ-ОАГ-65/10/45-R</v>
          </cell>
          <cell r="J141" t="str">
            <v>Осушитель сжатого воздуха ЗИФ адсорбционный АРМ-ОАГ-65/10/45-R</v>
          </cell>
          <cell r="K141" t="str">
            <v>Осушитель ЗИФ 65м3/мин, 7-10 бар адсорбционный, с горячей регенерацией. АРМ-ОАГ-65/10/45-R</v>
          </cell>
          <cell r="L141">
            <v>65</v>
          </cell>
          <cell r="O141" t="str">
            <v>7-10</v>
          </cell>
          <cell r="R141">
            <v>22.5</v>
          </cell>
          <cell r="S141" t="str">
            <v>-40</v>
          </cell>
          <cell r="X141" t="str">
            <v>+5…+40</v>
          </cell>
          <cell r="Y141" t="str">
            <v>2160*1240*2784</v>
          </cell>
          <cell r="Z141" t="str">
            <v>2160</v>
          </cell>
          <cell r="AA141" t="str">
            <v>1240</v>
          </cell>
          <cell r="AB141" t="str">
            <v>2784</v>
          </cell>
          <cell r="AC141">
            <v>2395</v>
          </cell>
          <cell r="AD141" t="str">
            <v>В помещении</v>
          </cell>
          <cell r="AE141" t="str">
            <v>DN125</v>
          </cell>
          <cell r="AJ141" t="str">
            <v>Воздушное</v>
          </cell>
          <cell r="AM141" t="str">
            <v>Воздух</v>
          </cell>
          <cell r="AQ141">
            <v>45</v>
          </cell>
          <cell r="AW141" t="str">
            <v>Электронное</v>
          </cell>
          <cell r="BJ141" t="str">
            <v>380 В, 50Гц</v>
          </cell>
          <cell r="BR141" t="str">
            <v>Горячая</v>
          </cell>
          <cell r="BY141" t="str">
            <v>по запросу</v>
          </cell>
          <cell r="BZ141" t="str">
            <v>по запросу</v>
          </cell>
        </row>
        <row r="142">
          <cell r="G142" t="str">
            <v>ЗИФ-00044449</v>
          </cell>
          <cell r="H142" t="str">
            <v>АРМ-ОАГ-87/10/45-R</v>
          </cell>
          <cell r="I142" t="str">
            <v>Осушитель адсорбционный АРМ-ОАГ-87/10/45-R</v>
          </cell>
          <cell r="J142" t="str">
            <v>Осушитель сжатого воздуха ЗИФ адсорбционный АРМ-ОАГ-87/10/45-R</v>
          </cell>
          <cell r="K142" t="str">
            <v>Осушитель ЗИФ 87м3/мин, 7-10 бар адсорбционный, с горячей регенерацией. АРМ-ОАГ-87/10/45-R</v>
          </cell>
          <cell r="L142">
            <v>87</v>
          </cell>
          <cell r="O142" t="str">
            <v>7-10</v>
          </cell>
          <cell r="R142">
            <v>28.8</v>
          </cell>
          <cell r="S142" t="str">
            <v>-40</v>
          </cell>
          <cell r="X142" t="str">
            <v>+5…+40</v>
          </cell>
          <cell r="Y142" t="str">
            <v>2416*1440*2827</v>
          </cell>
          <cell r="Z142" t="str">
            <v>2416</v>
          </cell>
          <cell r="AA142" t="str">
            <v>1440</v>
          </cell>
          <cell r="AB142" t="str">
            <v>2827</v>
          </cell>
          <cell r="AC142">
            <v>2905</v>
          </cell>
          <cell r="AD142" t="str">
            <v>В помещении</v>
          </cell>
          <cell r="AE142" t="str">
            <v>DN150</v>
          </cell>
          <cell r="AJ142" t="str">
            <v>Воздушное</v>
          </cell>
          <cell r="AM142" t="str">
            <v>Воздух</v>
          </cell>
          <cell r="AQ142">
            <v>45</v>
          </cell>
          <cell r="AW142" t="str">
            <v>Электронное</v>
          </cell>
          <cell r="BJ142" t="str">
            <v>380 В, 50Гц</v>
          </cell>
          <cell r="BR142" t="str">
            <v>Горячая</v>
          </cell>
          <cell r="BY142" t="str">
            <v>по запросу</v>
          </cell>
          <cell r="BZ142" t="str">
            <v>по запросу</v>
          </cell>
        </row>
        <row r="143">
          <cell r="G143" t="str">
            <v>ЗИФ-00044450</v>
          </cell>
          <cell r="H143" t="str">
            <v>АРМ-ОАГ-110/10/45-R</v>
          </cell>
          <cell r="I143" t="str">
            <v>Осушитель адсорбционный АРМ-ОАГ-110/10/45-R</v>
          </cell>
          <cell r="J143" t="str">
            <v>Осушитель сжатого воздуха ЗИФ адсорбционный АРМ-ОАГ-110/10/45-R</v>
          </cell>
          <cell r="K143" t="str">
            <v>Осушитель ЗИФ 110м3/мин, 7-10 бар адсорбционный, с горячей регенерацией. АРМ-ОАГ-110/10/45-R</v>
          </cell>
          <cell r="L143">
            <v>110</v>
          </cell>
          <cell r="O143" t="str">
            <v>7-10</v>
          </cell>
          <cell r="R143">
            <v>37.5</v>
          </cell>
          <cell r="S143" t="str">
            <v>-40</v>
          </cell>
          <cell r="X143" t="str">
            <v>+5…+40</v>
          </cell>
          <cell r="Y143" t="str">
            <v>2600*1730*3038</v>
          </cell>
          <cell r="Z143" t="str">
            <v>2600</v>
          </cell>
          <cell r="AA143" t="str">
            <v>1730</v>
          </cell>
          <cell r="AB143" t="str">
            <v>3038</v>
          </cell>
          <cell r="AC143">
            <v>4870</v>
          </cell>
          <cell r="AD143" t="str">
            <v>В помещении</v>
          </cell>
          <cell r="AE143" t="str">
            <v>DN150</v>
          </cell>
          <cell r="AJ143" t="str">
            <v>Воздушное</v>
          </cell>
          <cell r="AM143" t="str">
            <v>Воздух</v>
          </cell>
          <cell r="AQ143">
            <v>45</v>
          </cell>
          <cell r="AW143" t="str">
            <v>Электронное</v>
          </cell>
          <cell r="BJ143" t="str">
            <v>380 В, 50Гц</v>
          </cell>
          <cell r="BR143" t="str">
            <v>Горячая</v>
          </cell>
          <cell r="BY143" t="str">
            <v>по запросу</v>
          </cell>
          <cell r="BZ143" t="str">
            <v>по запросу</v>
          </cell>
        </row>
        <row r="144">
          <cell r="G144" t="str">
            <v>ЗИФ-00044452</v>
          </cell>
          <cell r="H144" t="str">
            <v>АРМ-ОАГ-130/10/45-R</v>
          </cell>
          <cell r="I144" t="str">
            <v>Осушитель адсорбционный АРМ-ОАГ-130/10/45-R</v>
          </cell>
          <cell r="J144" t="str">
            <v>Осушитель сжатого воздуха ЗИФ адсорбционный АРМ-ОАГ-130/10/45-R</v>
          </cell>
          <cell r="K144" t="str">
            <v>Осушитель ЗИФ 130м3/мин, 7-10 бар адсорбционный, с горячей регенерацией. АРМ-ОАГ-130/10/45-R</v>
          </cell>
          <cell r="L144">
            <v>130</v>
          </cell>
          <cell r="O144" t="str">
            <v>7-10</v>
          </cell>
          <cell r="R144">
            <v>45</v>
          </cell>
          <cell r="S144" t="str">
            <v>-40</v>
          </cell>
          <cell r="X144" t="str">
            <v>+5…+40</v>
          </cell>
          <cell r="Y144" t="str">
            <v>2900*1780*3128</v>
          </cell>
          <cell r="Z144" t="str">
            <v>2900</v>
          </cell>
          <cell r="AA144" t="str">
            <v>1780</v>
          </cell>
          <cell r="AB144" t="str">
            <v>3128</v>
          </cell>
          <cell r="AC144">
            <v>5460</v>
          </cell>
          <cell r="AD144" t="str">
            <v>В помещении</v>
          </cell>
          <cell r="AE144" t="str">
            <v>DN150</v>
          </cell>
          <cell r="AJ144" t="str">
            <v>Воздушное</v>
          </cell>
          <cell r="AM144" t="str">
            <v>Воздух</v>
          </cell>
          <cell r="AQ144">
            <v>45</v>
          </cell>
          <cell r="AW144" t="str">
            <v>Электронное</v>
          </cell>
          <cell r="BJ144" t="str">
            <v>380 В, 50Гц</v>
          </cell>
          <cell r="BR144" t="str">
            <v>Горячая</v>
          </cell>
          <cell r="BY144" t="str">
            <v>по запросу</v>
          </cell>
          <cell r="BZ144" t="str">
            <v>по запросу</v>
          </cell>
        </row>
        <row r="145">
          <cell r="G145" t="str">
            <v>ЗИФ-00044453</v>
          </cell>
          <cell r="H145" t="str">
            <v>АРМ-ОАГ-160/10/45-R</v>
          </cell>
          <cell r="I145" t="str">
            <v>Осушитель адсорбционный АРМ-ОАГ-160/10/45-R</v>
          </cell>
          <cell r="J145" t="str">
            <v>Осушитель сжатого воздуха ЗИФ адсорбционный АРМ-ОАГ-160/10/45-R</v>
          </cell>
          <cell r="K145" t="str">
            <v>Осушитель ЗИФ 160м3/мин, 7-10 бар адсорбционный, с горячей регенерацией. АРМ-ОАГ-160/10/45-R</v>
          </cell>
          <cell r="L145">
            <v>160</v>
          </cell>
          <cell r="O145" t="str">
            <v>7-10</v>
          </cell>
          <cell r="R145">
            <v>56</v>
          </cell>
          <cell r="S145" t="str">
            <v>-40</v>
          </cell>
          <cell r="X145" t="str">
            <v>+5…+40</v>
          </cell>
          <cell r="Y145" t="str">
            <v>3000*2330*3400</v>
          </cell>
          <cell r="Z145" t="str">
            <v>3000</v>
          </cell>
          <cell r="AA145" t="str">
            <v>2330</v>
          </cell>
          <cell r="AB145" t="str">
            <v>3400</v>
          </cell>
          <cell r="AC145">
            <v>6820</v>
          </cell>
          <cell r="AD145" t="str">
            <v>В помещении</v>
          </cell>
          <cell r="AE145" t="str">
            <v>DN200</v>
          </cell>
          <cell r="AJ145" t="str">
            <v>Воздушное</v>
          </cell>
          <cell r="AM145" t="str">
            <v>Воздух</v>
          </cell>
          <cell r="AQ145">
            <v>45</v>
          </cell>
          <cell r="AW145" t="str">
            <v>Электронное</v>
          </cell>
          <cell r="BJ145" t="str">
            <v>380 В, 50Гц</v>
          </cell>
          <cell r="BR145" t="str">
            <v>Горячая</v>
          </cell>
          <cell r="BY145" t="str">
            <v>по запросу</v>
          </cell>
          <cell r="BZ145" t="str">
            <v>по запросу</v>
          </cell>
        </row>
        <row r="146">
          <cell r="G146" t="str">
            <v>ЗИФ-00044454</v>
          </cell>
          <cell r="H146" t="str">
            <v>АРМ-ОАГ-210/10/45-R</v>
          </cell>
          <cell r="I146" t="str">
            <v>Осушитель адсорбционный АРМ-ОАГ-210/10/45-R</v>
          </cell>
          <cell r="J146" t="str">
            <v>Осушитель сжатого воздуха ЗИФ адсорбционный АРМ-ОАГ-210/10/45-R</v>
          </cell>
          <cell r="K146" t="str">
            <v>Осушитель ЗИФ 210м3/мин, 7-10 бар адсорбционный, с горячей регенерацией. АРМ-ОАГ-210/10/45-R</v>
          </cell>
          <cell r="L146">
            <v>210</v>
          </cell>
          <cell r="O146" t="str">
            <v>7-10</v>
          </cell>
          <cell r="R146">
            <v>72</v>
          </cell>
          <cell r="S146" t="str">
            <v>-40</v>
          </cell>
          <cell r="X146" t="str">
            <v>+5…+40</v>
          </cell>
          <cell r="Y146" t="str">
            <v>3380*2520*3420</v>
          </cell>
          <cell r="Z146" t="str">
            <v>3380</v>
          </cell>
          <cell r="AA146" t="str">
            <v>2520</v>
          </cell>
          <cell r="AB146" t="str">
            <v>3420</v>
          </cell>
          <cell r="AC146">
            <v>8630</v>
          </cell>
          <cell r="AD146" t="str">
            <v>В помещении</v>
          </cell>
          <cell r="AE146" t="str">
            <v>DN200</v>
          </cell>
          <cell r="AJ146" t="str">
            <v>Воздушное</v>
          </cell>
          <cell r="AM146" t="str">
            <v>Воздух</v>
          </cell>
          <cell r="AQ146">
            <v>45</v>
          </cell>
          <cell r="AW146" t="str">
            <v>Электронное</v>
          </cell>
          <cell r="BJ146" t="str">
            <v>380 В, 50Гц</v>
          </cell>
          <cell r="BR146" t="str">
            <v>Горячая</v>
          </cell>
          <cell r="BY146" t="str">
            <v>по запросу</v>
          </cell>
          <cell r="BZ146" t="str">
            <v>по запросу</v>
          </cell>
        </row>
        <row r="147">
          <cell r="G147" t="str">
            <v>ЗИФ-00044455</v>
          </cell>
          <cell r="H147" t="str">
            <v>АРМ-ОАГ-260/10/45-R</v>
          </cell>
          <cell r="I147" t="str">
            <v>Осушитель адсорбционный АРМ-ОАГ-260/10/45-R</v>
          </cell>
          <cell r="J147" t="str">
            <v>Осушитель сжатого воздуха ЗИФ адсорбционный АРМ-ОАГ-260/10/45-R</v>
          </cell>
          <cell r="K147" t="str">
            <v>Осушитель ЗИФ 210м3/мин, 7-10 бар адсорбционный, с горячей регенерацией. АРМ-ОАГ-260/10/45-R</v>
          </cell>
          <cell r="L147">
            <v>260</v>
          </cell>
          <cell r="O147" t="str">
            <v>7-10</v>
          </cell>
          <cell r="R147">
            <v>90</v>
          </cell>
          <cell r="S147" t="str">
            <v>-40</v>
          </cell>
          <cell r="X147" t="str">
            <v>+5…+40</v>
          </cell>
          <cell r="Y147" t="str">
            <v>3580*2720*3596</v>
          </cell>
          <cell r="Z147" t="str">
            <v>3580</v>
          </cell>
          <cell r="AA147" t="str">
            <v>2720</v>
          </cell>
          <cell r="AB147" t="str">
            <v>3596</v>
          </cell>
          <cell r="AC147">
            <v>11200</v>
          </cell>
          <cell r="AD147" t="str">
            <v>В помещении</v>
          </cell>
          <cell r="AE147" t="str">
            <v>DN250</v>
          </cell>
          <cell r="AJ147" t="str">
            <v>Воздушное</v>
          </cell>
          <cell r="AM147" t="str">
            <v>Воздух</v>
          </cell>
          <cell r="AQ147">
            <v>45</v>
          </cell>
          <cell r="AW147" t="str">
            <v>Электронное</v>
          </cell>
          <cell r="BJ147" t="str">
            <v>380 В, 50Гц</v>
          </cell>
          <cell r="BR147" t="str">
            <v>Горячая</v>
          </cell>
          <cell r="BY147" t="str">
            <v>по запросу</v>
          </cell>
          <cell r="BZ147" t="str">
            <v>по запросу</v>
          </cell>
        </row>
        <row r="148">
          <cell r="G148" t="str">
            <v>ЗИФ-00044456</v>
          </cell>
          <cell r="H148" t="str">
            <v>АРМ-ОАГ-320/10/45-R</v>
          </cell>
          <cell r="I148" t="str">
            <v>Осушитель адсорбционный АРМ-ОАГ-320/10/45-R</v>
          </cell>
          <cell r="J148" t="str">
            <v>Осушитель сжатого воздуха ЗИФ адсорбционный АРМ-ОАГ-320/10/45-R</v>
          </cell>
          <cell r="K148" t="str">
            <v>Осушитель ЗИФ 320м3/мин, 7-10 бар адсорбционный, с горячей регенерацией. АРМ-ОАГ-320/10/45-R</v>
          </cell>
          <cell r="L148">
            <v>320</v>
          </cell>
          <cell r="O148" t="str">
            <v>7-10</v>
          </cell>
          <cell r="R148">
            <v>112.5</v>
          </cell>
          <cell r="S148" t="str">
            <v>-40</v>
          </cell>
          <cell r="X148" t="str">
            <v>+5…+40</v>
          </cell>
          <cell r="Y148" t="str">
            <v>3580*2970*3606</v>
          </cell>
          <cell r="Z148" t="str">
            <v>3580</v>
          </cell>
          <cell r="AA148" t="str">
            <v>2970</v>
          </cell>
          <cell r="AB148" t="str">
            <v>3606</v>
          </cell>
          <cell r="AC148">
            <v>12900</v>
          </cell>
          <cell r="AD148" t="str">
            <v>В помещении</v>
          </cell>
          <cell r="AE148" t="str">
            <v>DN250</v>
          </cell>
          <cell r="AJ148" t="str">
            <v>Воздушное</v>
          </cell>
          <cell r="AM148" t="str">
            <v>Воздух</v>
          </cell>
          <cell r="AQ148">
            <v>45</v>
          </cell>
          <cell r="AW148" t="str">
            <v>Электронное</v>
          </cell>
          <cell r="BJ148" t="str">
            <v>380 В, 50Гц</v>
          </cell>
          <cell r="BR148" t="str">
            <v>Горячая</v>
          </cell>
          <cell r="BY148" t="str">
            <v>по запросу</v>
          </cell>
          <cell r="BZ148" t="str">
            <v>по запросу</v>
          </cell>
        </row>
        <row r="149">
          <cell r="G149" t="str">
            <v>ЗИФ-00044457</v>
          </cell>
          <cell r="H149" t="str">
            <v>АРМ-ОАГ-360/10/45-R</v>
          </cell>
          <cell r="I149" t="str">
            <v>Осушитель адсорбционный АРМ-ОАГ-360/10/45-R</v>
          </cell>
          <cell r="J149" t="str">
            <v>Осушитель сжатого воздуха ЗИФ адсорбционный АРМ-ОАГ-360/10/45-R</v>
          </cell>
          <cell r="K149" t="str">
            <v>Осушитель ЗИФ 360м3/мин, 7-10 бар адсорбционный, с горячей регенерацией. АРМ-ОАГ-360/10/45-R</v>
          </cell>
          <cell r="L149">
            <v>360</v>
          </cell>
          <cell r="O149" t="str">
            <v>7-10</v>
          </cell>
          <cell r="R149">
            <v>124.8</v>
          </cell>
          <cell r="S149" t="str">
            <v>-40</v>
          </cell>
          <cell r="X149" t="str">
            <v>+5…+40</v>
          </cell>
          <cell r="Y149" t="str">
            <v>3720*3220*3720</v>
          </cell>
          <cell r="Z149" t="str">
            <v>3720</v>
          </cell>
          <cell r="AA149" t="str">
            <v>3220</v>
          </cell>
          <cell r="AB149" t="str">
            <v>3720</v>
          </cell>
          <cell r="AC149">
            <v>13800</v>
          </cell>
          <cell r="AD149" t="str">
            <v>В помещении</v>
          </cell>
          <cell r="AE149" t="str">
            <v>DN300</v>
          </cell>
          <cell r="AJ149" t="str">
            <v>Воздушное</v>
          </cell>
          <cell r="AM149" t="str">
            <v>Воздух</v>
          </cell>
          <cell r="AQ149">
            <v>45</v>
          </cell>
          <cell r="AW149" t="str">
            <v>Электронное</v>
          </cell>
          <cell r="BJ149" t="str">
            <v>380 В, 50Гц</v>
          </cell>
          <cell r="BR149" t="str">
            <v>Горячая</v>
          </cell>
          <cell r="BY149" t="str">
            <v>по запросу</v>
          </cell>
          <cell r="BZ149" t="str">
            <v>по запросу</v>
          </cell>
        </row>
        <row r="150">
          <cell r="G150" t="str">
            <v>ЗИФ-00044458</v>
          </cell>
          <cell r="H150" t="str">
            <v>АРМ-ОАГ-410/10/45-R</v>
          </cell>
          <cell r="I150" t="str">
            <v>Осушитель адсорбционный АРМ-ОАГ-410/10/45-R</v>
          </cell>
          <cell r="J150" t="str">
            <v>Осушитель сжатого воздуха ЗИФ адсорбционный АРМ-ОАГ-410/10/45-R</v>
          </cell>
          <cell r="K150" t="str">
            <v>Осушитель ЗИФ 410м3/мин, 7-10 бар адсорбционный, с горячей регенерацией. АРМ-ОАГ-410/10/45-R</v>
          </cell>
          <cell r="L150">
            <v>410</v>
          </cell>
          <cell r="O150" t="str">
            <v>7-10</v>
          </cell>
          <cell r="R150">
            <v>145.80000000000001</v>
          </cell>
          <cell r="S150" t="str">
            <v>-40</v>
          </cell>
          <cell r="X150" t="str">
            <v>+5…+40</v>
          </cell>
          <cell r="Y150" t="str">
            <v>3910*3370*3910</v>
          </cell>
          <cell r="Z150" t="str">
            <v>3910</v>
          </cell>
          <cell r="AA150" t="str">
            <v>3370</v>
          </cell>
          <cell r="AB150" t="str">
            <v>3910</v>
          </cell>
          <cell r="AC150">
            <v>14700</v>
          </cell>
          <cell r="AD150" t="str">
            <v>В помещении</v>
          </cell>
          <cell r="AE150" t="str">
            <v>DN300</v>
          </cell>
          <cell r="AJ150" t="str">
            <v>Воздушное</v>
          </cell>
          <cell r="AM150" t="str">
            <v>Воздух</v>
          </cell>
          <cell r="AQ150">
            <v>45</v>
          </cell>
          <cell r="AW150" t="str">
            <v>Электронное</v>
          </cell>
          <cell r="BJ150" t="str">
            <v>380 В, 50Гц</v>
          </cell>
          <cell r="BR150" t="str">
            <v>Горячая</v>
          </cell>
          <cell r="BY150" t="str">
            <v>по запросу</v>
          </cell>
          <cell r="BZ150" t="str">
            <v>по запросу</v>
          </cell>
        </row>
        <row r="151">
          <cell r="G151" t="str">
            <v>ЗИФ-00044459</v>
          </cell>
          <cell r="H151" t="str">
            <v>АРМ-ОАГ-510/10/45-R</v>
          </cell>
          <cell r="I151" t="str">
            <v>Осушитель адсорбционный АРМ-ОАГ-510/10/45-R</v>
          </cell>
          <cell r="J151" t="str">
            <v>Осушитель сжатого воздуха ЗИФ адсорбционный АРМ-ОАГ-510/10/45-R</v>
          </cell>
          <cell r="K151" t="str">
            <v>Осушитель ЗИФ 510м3/мин, 7-10 бар адсорбционный, с горячей регенерацией. АРМ-ОАГ-510/10/45-R</v>
          </cell>
          <cell r="L151">
            <v>510</v>
          </cell>
          <cell r="O151" t="str">
            <v>7-10</v>
          </cell>
          <cell r="R151">
            <v>170</v>
          </cell>
          <cell r="S151" t="str">
            <v>-40</v>
          </cell>
          <cell r="X151" t="str">
            <v>+5…+40</v>
          </cell>
          <cell r="Y151" t="str">
            <v>4200*3600*4200</v>
          </cell>
          <cell r="Z151" t="str">
            <v>4200</v>
          </cell>
          <cell r="AA151" t="str">
            <v>3600</v>
          </cell>
          <cell r="AB151" t="str">
            <v>4200</v>
          </cell>
          <cell r="AC151">
            <v>16200</v>
          </cell>
          <cell r="AD151" t="str">
            <v>В помещении</v>
          </cell>
          <cell r="AE151" t="str">
            <v>DN350</v>
          </cell>
          <cell r="AJ151" t="str">
            <v>Воздушное</v>
          </cell>
          <cell r="AM151" t="str">
            <v>Воздух</v>
          </cell>
          <cell r="AQ151">
            <v>45</v>
          </cell>
          <cell r="AW151" t="str">
            <v>Электронное</v>
          </cell>
          <cell r="BJ151" t="str">
            <v>380 В, 50Гц</v>
          </cell>
          <cell r="BR151" t="str">
            <v>Горячая</v>
          </cell>
          <cell r="BY151" t="str">
            <v>по запросу</v>
          </cell>
          <cell r="BZ151" t="str">
            <v>по запросу</v>
          </cell>
        </row>
        <row r="152">
          <cell r="G152" t="str">
            <v>Возможно изготовление адсорбционных осушителей с рабочим давлением 13 и 16 бар, с точкой росы до -70 °C.</v>
          </cell>
        </row>
        <row r="153">
          <cell r="G153" t="str">
            <v>05.03. РЕСИВЕРЫ (воздухосборники)</v>
          </cell>
        </row>
        <row r="154">
          <cell r="G154" t="str">
            <v>05.03.01. Серия: для помещения, -20…+50 °C</v>
          </cell>
        </row>
        <row r="155">
          <cell r="G155" t="str">
            <v>ЗИФ-00040325</v>
          </cell>
          <cell r="H155" t="str">
            <v>РВ 250-10</v>
          </cell>
          <cell r="I155" t="str">
            <v>Ресивер вертикальный РВ 250-10</v>
          </cell>
          <cell r="J155" t="str">
            <v>Ресивер вертикальный РВ 250-10</v>
          </cell>
          <cell r="K155" t="str">
            <v>Ресивер вертикальный РВ 250-10</v>
          </cell>
          <cell r="O155" t="str">
            <v>10</v>
          </cell>
          <cell r="X155" t="str">
            <v>-20…+50</v>
          </cell>
          <cell r="Y155" t="str">
            <v>497*457*1800</v>
          </cell>
          <cell r="Z155" t="str">
            <v>497</v>
          </cell>
          <cell r="AA155" t="str">
            <v>457</v>
          </cell>
          <cell r="AB155" t="str">
            <v>1800</v>
          </cell>
          <cell r="AC155">
            <v>66</v>
          </cell>
          <cell r="AD155" t="str">
            <v>В помещении</v>
          </cell>
          <cell r="AQ155">
            <v>45</v>
          </cell>
          <cell r="BV155" t="str">
            <v>250 л.</v>
          </cell>
          <cell r="BY155" t="str">
            <v>В наличии</v>
          </cell>
          <cell r="BZ155">
            <v>75672.94</v>
          </cell>
        </row>
        <row r="156">
          <cell r="G156" t="str">
            <v>ЗИФ-00040339</v>
          </cell>
          <cell r="H156" t="str">
            <v>Р 250-10</v>
          </cell>
          <cell r="I156" t="str">
            <v>Ресивер горизонтальный Р 250-10</v>
          </cell>
          <cell r="J156" t="str">
            <v>Ресивер горизонтальный Р 250-10</v>
          </cell>
          <cell r="K156" t="str">
            <v>Ресивер горизонтальный Р 250-10</v>
          </cell>
          <cell r="O156" t="str">
            <v>10</v>
          </cell>
          <cell r="X156" t="str">
            <v>-20…+50</v>
          </cell>
          <cell r="Y156" t="str">
            <v>1665*457*600</v>
          </cell>
          <cell r="Z156" t="str">
            <v>1665</v>
          </cell>
          <cell r="AA156" t="str">
            <v>457</v>
          </cell>
          <cell r="AB156" t="str">
            <v>600</v>
          </cell>
          <cell r="AC156">
            <v>64</v>
          </cell>
          <cell r="AD156" t="str">
            <v>В помещении</v>
          </cell>
          <cell r="AQ156">
            <v>45</v>
          </cell>
          <cell r="BV156" t="str">
            <v>250 л.</v>
          </cell>
          <cell r="BY156" t="str">
            <v>20 р. д.</v>
          </cell>
          <cell r="BZ156">
            <v>75672.94</v>
          </cell>
        </row>
        <row r="157">
          <cell r="G157" t="str">
            <v>ЗИФ-00040340</v>
          </cell>
          <cell r="H157" t="str">
            <v>РВ 500-10</v>
          </cell>
          <cell r="I157" t="str">
            <v>Ресивер вертикальный РВ 500-10</v>
          </cell>
          <cell r="J157" t="str">
            <v>Ресивер вертикальный РВ 500-10</v>
          </cell>
          <cell r="K157" t="str">
            <v>Ресивер вертикальный РВ 500-10</v>
          </cell>
          <cell r="O157" t="str">
            <v>10</v>
          </cell>
          <cell r="X157" t="str">
            <v>-20…+50</v>
          </cell>
          <cell r="Y157" t="str">
            <v>660*600*1970</v>
          </cell>
          <cell r="Z157" t="str">
            <v>660</v>
          </cell>
          <cell r="AA157" t="str">
            <v>600</v>
          </cell>
          <cell r="AB157" t="str">
            <v>1970</v>
          </cell>
          <cell r="AC157">
            <v>99</v>
          </cell>
          <cell r="AD157" t="str">
            <v>В помещении</v>
          </cell>
          <cell r="AQ157">
            <v>45</v>
          </cell>
          <cell r="BV157" t="str">
            <v>500 л.</v>
          </cell>
          <cell r="BY157" t="str">
            <v>В наличии</v>
          </cell>
          <cell r="BZ157">
            <v>95533.319999999992</v>
          </cell>
        </row>
        <row r="158">
          <cell r="G158" t="str">
            <v>ЗИФ-00040341</v>
          </cell>
          <cell r="H158" t="str">
            <v>Р 500-10</v>
          </cell>
          <cell r="I158" t="str">
            <v>Ресивер горизонтальный Р 500-10</v>
          </cell>
          <cell r="J158" t="str">
            <v>Ресивер горизонтальный Р 500-10</v>
          </cell>
          <cell r="K158" t="str">
            <v>Ресивер горизонтальный Р 500-10</v>
          </cell>
          <cell r="O158" t="str">
            <v>10</v>
          </cell>
          <cell r="X158" t="str">
            <v>-20…+50</v>
          </cell>
          <cell r="Y158" t="str">
            <v>1855*600*765</v>
          </cell>
          <cell r="Z158" t="str">
            <v>1855</v>
          </cell>
          <cell r="AA158" t="str">
            <v>600</v>
          </cell>
          <cell r="AB158" t="str">
            <v>765</v>
          </cell>
          <cell r="AC158">
            <v>103</v>
          </cell>
          <cell r="AD158" t="str">
            <v>В помещении</v>
          </cell>
          <cell r="AQ158">
            <v>45</v>
          </cell>
          <cell r="BV158" t="str">
            <v>500 л.</v>
          </cell>
          <cell r="BY158" t="str">
            <v>В наличии</v>
          </cell>
          <cell r="BZ158">
            <v>99878.959999999992</v>
          </cell>
        </row>
        <row r="159">
          <cell r="G159" t="str">
            <v>ЗИФ-00040342</v>
          </cell>
          <cell r="H159" t="str">
            <v>РВ 900-10</v>
          </cell>
          <cell r="I159" t="str">
            <v>Ресивер вертикальный РВ 900-10</v>
          </cell>
          <cell r="J159" t="str">
            <v>Ресивер вертикальный РВ 900-10</v>
          </cell>
          <cell r="K159" t="str">
            <v>Ресивер вертикальный РВ 900-10</v>
          </cell>
          <cell r="O159" t="str">
            <v>10</v>
          </cell>
          <cell r="X159" t="str">
            <v>-20…+50</v>
          </cell>
          <cell r="Y159" t="str">
            <v>860*800*2115</v>
          </cell>
          <cell r="Z159" t="str">
            <v>860</v>
          </cell>
          <cell r="AA159" t="str">
            <v>800</v>
          </cell>
          <cell r="AB159" t="str">
            <v>2115</v>
          </cell>
          <cell r="AC159">
            <v>174</v>
          </cell>
          <cell r="AD159" t="str">
            <v>В помещении</v>
          </cell>
          <cell r="AQ159">
            <v>45</v>
          </cell>
          <cell r="BV159" t="str">
            <v>900 л.</v>
          </cell>
          <cell r="BY159" t="str">
            <v>В наличии</v>
          </cell>
          <cell r="BZ159">
            <v>150605.34</v>
          </cell>
        </row>
        <row r="160">
          <cell r="G160" t="str">
            <v>ЗИФ-00040343</v>
          </cell>
          <cell r="H160" t="str">
            <v>Р 900-10</v>
          </cell>
          <cell r="I160" t="str">
            <v>Ресивер горизонтальный Р 900-10</v>
          </cell>
          <cell r="J160" t="str">
            <v>Ресивер горизонтальный Р 900-10</v>
          </cell>
          <cell r="K160" t="str">
            <v>Ресивер горизонтальный Р 900-10</v>
          </cell>
          <cell r="O160" t="str">
            <v>10</v>
          </cell>
          <cell r="X160" t="str">
            <v>-20…+50</v>
          </cell>
          <cell r="Y160" t="str">
            <v>1965*800*1040</v>
          </cell>
          <cell r="Z160" t="str">
            <v>1965</v>
          </cell>
          <cell r="AA160" t="str">
            <v>800</v>
          </cell>
          <cell r="AB160" t="str">
            <v>1040</v>
          </cell>
          <cell r="AC160">
            <v>189</v>
          </cell>
          <cell r="AD160" t="str">
            <v>В помещении</v>
          </cell>
          <cell r="AQ160">
            <v>45</v>
          </cell>
          <cell r="BV160" t="str">
            <v>900 л.</v>
          </cell>
          <cell r="BY160" t="str">
            <v>В наличии</v>
          </cell>
          <cell r="BZ160">
            <v>157204.32</v>
          </cell>
        </row>
        <row r="161">
          <cell r="G161" t="str">
            <v>ЗИФ-00040344</v>
          </cell>
          <cell r="H161" t="str">
            <v>РВ 250-16</v>
          </cell>
          <cell r="I161" t="str">
            <v>Ресивер вертикальный РВ 250-16</v>
          </cell>
          <cell r="J161" t="str">
            <v>Ресивер вертикальный РВ 250-16</v>
          </cell>
          <cell r="K161" t="str">
            <v>Ресивер вертикальный РВ 250-16</v>
          </cell>
          <cell r="O161" t="str">
            <v>16</v>
          </cell>
          <cell r="X161" t="str">
            <v>-20…+50</v>
          </cell>
          <cell r="Y161" t="str">
            <v>500*500*1800</v>
          </cell>
          <cell r="Z161" t="str">
            <v>500</v>
          </cell>
          <cell r="AA161" t="str">
            <v>500</v>
          </cell>
          <cell r="AB161" t="str">
            <v>1800</v>
          </cell>
          <cell r="AC161">
            <v>81</v>
          </cell>
          <cell r="AD161" t="str">
            <v>В помещении</v>
          </cell>
          <cell r="AQ161">
            <v>45</v>
          </cell>
          <cell r="BV161" t="str">
            <v>250 л.</v>
          </cell>
          <cell r="BY161" t="str">
            <v>20 р. д.</v>
          </cell>
          <cell r="BZ161">
            <v>88387.78</v>
          </cell>
        </row>
        <row r="162">
          <cell r="G162" t="str">
            <v>ЗИФ-00040345</v>
          </cell>
          <cell r="H162" t="str">
            <v>Р 250-16</v>
          </cell>
          <cell r="I162" t="str">
            <v>Ресивер горизонтальный Р 250-16</v>
          </cell>
          <cell r="J162" t="str">
            <v>Ресивер горизонтальный Р 250-16</v>
          </cell>
          <cell r="K162" t="str">
            <v>Ресивер горизонтальный Р 250-16</v>
          </cell>
          <cell r="O162" t="str">
            <v>16</v>
          </cell>
          <cell r="X162" t="str">
            <v>-20…+50</v>
          </cell>
          <cell r="Y162" t="str">
            <v>1670*500*600</v>
          </cell>
          <cell r="Z162" t="str">
            <v>1670</v>
          </cell>
          <cell r="AA162" t="str">
            <v>500</v>
          </cell>
          <cell r="AB162" t="str">
            <v>600</v>
          </cell>
          <cell r="AC162">
            <v>80</v>
          </cell>
          <cell r="AD162" t="str">
            <v>В помещении</v>
          </cell>
          <cell r="AQ162">
            <v>45</v>
          </cell>
          <cell r="BV162" t="str">
            <v>250 л.</v>
          </cell>
          <cell r="BY162" t="str">
            <v>20 р. д.</v>
          </cell>
          <cell r="BZ162">
            <v>88387.78</v>
          </cell>
        </row>
        <row r="163">
          <cell r="G163" t="str">
            <v>ЗИФ-00040346</v>
          </cell>
          <cell r="H163" t="str">
            <v>РВ 500-16</v>
          </cell>
          <cell r="I163" t="str">
            <v>Ресивер вертикальный РВ 500-16</v>
          </cell>
          <cell r="J163" t="str">
            <v>Ресивер вертикальный РВ 500-16</v>
          </cell>
          <cell r="K163" t="str">
            <v>Ресивер вертикальный РВ 500-16</v>
          </cell>
          <cell r="O163" t="str">
            <v>16</v>
          </cell>
          <cell r="X163" t="str">
            <v>-20…+50</v>
          </cell>
          <cell r="Y163" t="str">
            <v>670*610*2015</v>
          </cell>
          <cell r="Z163" t="str">
            <v>670</v>
          </cell>
          <cell r="AA163" t="str">
            <v>610</v>
          </cell>
          <cell r="AB163" t="str">
            <v>2015</v>
          </cell>
          <cell r="AC163">
            <v>132</v>
          </cell>
          <cell r="AD163" t="str">
            <v>В помещении</v>
          </cell>
          <cell r="AQ163">
            <v>45</v>
          </cell>
          <cell r="BV163" t="str">
            <v>500 л.</v>
          </cell>
          <cell r="BY163" t="str">
            <v>20 р. д.</v>
          </cell>
          <cell r="BZ163">
            <v>114523.84</v>
          </cell>
        </row>
        <row r="164">
          <cell r="G164" t="str">
            <v>ЗИФ-00040347</v>
          </cell>
          <cell r="H164" t="str">
            <v>Р 500-16</v>
          </cell>
          <cell r="I164" t="str">
            <v>Ресивер горизонтальный Р 500-16</v>
          </cell>
          <cell r="J164" t="str">
            <v>Ресивер горизонтальный Р 500-16</v>
          </cell>
          <cell r="K164" t="str">
            <v>Ресивер горизонтальный Р 500-16</v>
          </cell>
          <cell r="O164" t="str">
            <v>16</v>
          </cell>
          <cell r="X164" t="str">
            <v>-20…+50</v>
          </cell>
          <cell r="Y164" t="str">
            <v>1880*600*765</v>
          </cell>
          <cell r="Z164" t="str">
            <v>1880</v>
          </cell>
          <cell r="AA164" t="str">
            <v>600</v>
          </cell>
          <cell r="AB164" t="str">
            <v>765</v>
          </cell>
          <cell r="AC164">
            <v>132</v>
          </cell>
          <cell r="AD164" t="str">
            <v>В помещении</v>
          </cell>
          <cell r="AQ164">
            <v>45</v>
          </cell>
          <cell r="BV164" t="str">
            <v>500 л.</v>
          </cell>
          <cell r="BY164" t="str">
            <v>20 р. д.</v>
          </cell>
          <cell r="BZ164">
            <v>119673.45999999999</v>
          </cell>
        </row>
        <row r="165">
          <cell r="G165" t="str">
            <v>ЗИФ-00040348</v>
          </cell>
          <cell r="H165" t="str">
            <v>РВ 900-16</v>
          </cell>
          <cell r="I165" t="str">
            <v>Ресивер вертикальный РВ 900-16</v>
          </cell>
          <cell r="J165" t="str">
            <v>Ресивер вертикальный РВ 900-16</v>
          </cell>
          <cell r="K165" t="str">
            <v>Ресивер вертикальный РВ 900-16</v>
          </cell>
          <cell r="O165" t="str">
            <v>16</v>
          </cell>
          <cell r="X165" t="str">
            <v>-20…+50</v>
          </cell>
          <cell r="Y165" t="str">
            <v>860*800*2120</v>
          </cell>
          <cell r="Z165" t="str">
            <v>860</v>
          </cell>
          <cell r="AA165" t="str">
            <v>800</v>
          </cell>
          <cell r="AB165" t="str">
            <v>2120</v>
          </cell>
          <cell r="AC165">
            <v>216</v>
          </cell>
          <cell r="AD165" t="str">
            <v>В помещении</v>
          </cell>
          <cell r="AQ165">
            <v>45</v>
          </cell>
          <cell r="BV165" t="str">
            <v>900 л.</v>
          </cell>
          <cell r="BY165" t="str">
            <v>20 р. д.</v>
          </cell>
          <cell r="BZ165">
            <v>220291.74</v>
          </cell>
        </row>
        <row r="166">
          <cell r="G166" t="str">
            <v>ЗИФ-00040349</v>
          </cell>
          <cell r="H166" t="str">
            <v>Р 900-16</v>
          </cell>
          <cell r="I166" t="str">
            <v>Ресивер горизонтальный Р 900-16</v>
          </cell>
          <cell r="J166" t="str">
            <v>Ресивер горизонтальный Р 900-16</v>
          </cell>
          <cell r="K166" t="str">
            <v>Ресивер горизонтальный Р 900-16</v>
          </cell>
          <cell r="O166" t="str">
            <v>16</v>
          </cell>
          <cell r="X166" t="str">
            <v>-20…+50</v>
          </cell>
          <cell r="Y166" t="str">
            <v>1970*800*1040</v>
          </cell>
          <cell r="Z166" t="str">
            <v>1970</v>
          </cell>
          <cell r="AA166" t="str">
            <v>800</v>
          </cell>
          <cell r="AB166" t="str">
            <v>1040</v>
          </cell>
          <cell r="AC166">
            <v>219</v>
          </cell>
          <cell r="AD166" t="str">
            <v>В помещении</v>
          </cell>
          <cell r="AQ166">
            <v>45</v>
          </cell>
          <cell r="BV166" t="str">
            <v>900 л.</v>
          </cell>
          <cell r="BY166" t="str">
            <v>20 р. д.</v>
          </cell>
          <cell r="BZ166">
            <v>232845.54</v>
          </cell>
        </row>
        <row r="167">
          <cell r="G167" t="str">
            <v>05.03.02. Серия: уличное исполнение, -40…+50 °C</v>
          </cell>
        </row>
        <row r="168">
          <cell r="G168" t="str">
            <v>ЗИФ-00040350</v>
          </cell>
          <cell r="H168" t="str">
            <v>РВ 250-10.457-1</v>
          </cell>
          <cell r="I168" t="str">
            <v>Ресивер вертикальный РВ 250-10.457-1</v>
          </cell>
          <cell r="J168" t="str">
            <v>Ресивер вертикальный РВ 250-10.457-1</v>
          </cell>
          <cell r="K168" t="str">
            <v>Ресивер вертикальный РВ 250-10.457-1</v>
          </cell>
          <cell r="O168" t="str">
            <v>10</v>
          </cell>
          <cell r="X168" t="str">
            <v>-40…+50</v>
          </cell>
          <cell r="Y168" t="str">
            <v>497*457*1810</v>
          </cell>
          <cell r="Z168" t="str">
            <v>497</v>
          </cell>
          <cell r="AA168" t="str">
            <v>457</v>
          </cell>
          <cell r="AB168" t="str">
            <v>1810</v>
          </cell>
          <cell r="AC168">
            <v>51</v>
          </cell>
          <cell r="AD168" t="str">
            <v>Уличное</v>
          </cell>
          <cell r="AQ168">
            <v>45</v>
          </cell>
          <cell r="BV168" t="str">
            <v>250 л.</v>
          </cell>
          <cell r="BY168" t="str">
            <v>20 р. д.</v>
          </cell>
          <cell r="BZ168">
            <v>140531.79999999999</v>
          </cell>
        </row>
        <row r="169">
          <cell r="G169" t="str">
            <v>ЗИФ-00040351</v>
          </cell>
          <cell r="H169" t="str">
            <v>Р 250-10.457-1</v>
          </cell>
          <cell r="I169" t="str">
            <v>Ресивер горизонтальный Р 250-10.457-1</v>
          </cell>
          <cell r="J169" t="str">
            <v>Ресивер горизонтальный Р 250-10.457-1</v>
          </cell>
          <cell r="K169" t="str">
            <v>Ресивер горизонтальный Р 250-10.457-1</v>
          </cell>
          <cell r="O169" t="str">
            <v>10</v>
          </cell>
          <cell r="X169" t="str">
            <v>-40…+50</v>
          </cell>
          <cell r="Y169" t="str">
            <v>1664*457*600</v>
          </cell>
          <cell r="Z169" t="str">
            <v>1664</v>
          </cell>
          <cell r="AA169" t="str">
            <v>457</v>
          </cell>
          <cell r="AB169" t="str">
            <v>600</v>
          </cell>
          <cell r="AC169">
            <v>65</v>
          </cell>
          <cell r="AD169" t="str">
            <v>Уличное</v>
          </cell>
          <cell r="AQ169">
            <v>45</v>
          </cell>
          <cell r="BV169" t="str">
            <v>250 л.</v>
          </cell>
          <cell r="BY169" t="str">
            <v>20 р. д.</v>
          </cell>
          <cell r="BZ169">
            <v>146968.51999999999</v>
          </cell>
        </row>
        <row r="170">
          <cell r="G170" t="str">
            <v>ЗИФ-00040352</v>
          </cell>
          <cell r="H170" t="str">
            <v>РВ 500-10.600-1</v>
          </cell>
          <cell r="I170" t="str">
            <v>Ресивер вертикальный РВ 500-10.600-1</v>
          </cell>
          <cell r="J170" t="str">
            <v>Ресивер вертикальный РВ 500-10.600-1</v>
          </cell>
          <cell r="K170" t="str">
            <v>Ресивер вертикальный РВ 500-10.600-1</v>
          </cell>
          <cell r="O170" t="str">
            <v>10</v>
          </cell>
          <cell r="X170" t="str">
            <v>-40…+50</v>
          </cell>
          <cell r="Y170" t="str">
            <v>640*600*1980</v>
          </cell>
          <cell r="Z170" t="str">
            <v>640</v>
          </cell>
          <cell r="AA170" t="str">
            <v>600</v>
          </cell>
          <cell r="AB170" t="str">
            <v>1980</v>
          </cell>
          <cell r="AC170">
            <v>127</v>
          </cell>
          <cell r="AD170" t="str">
            <v>Уличное</v>
          </cell>
          <cell r="AQ170">
            <v>45</v>
          </cell>
          <cell r="BV170" t="str">
            <v>500 л.</v>
          </cell>
          <cell r="BY170" t="str">
            <v>20 р. д.</v>
          </cell>
          <cell r="BZ170">
            <v>162483.26</v>
          </cell>
        </row>
        <row r="171">
          <cell r="G171" t="str">
            <v>ЗИФ-00040353</v>
          </cell>
          <cell r="H171" t="str">
            <v>Р 500-10.600-1</v>
          </cell>
          <cell r="I171" t="str">
            <v>Ресивер горизонтальный Р 500-10.600-1</v>
          </cell>
          <cell r="J171" t="str">
            <v>Ресивер горизонтальный Р 500-10.600-1</v>
          </cell>
          <cell r="K171" t="str">
            <v>Ресивер горизонтальный Р 500-10.600-1</v>
          </cell>
          <cell r="O171" t="str">
            <v>10</v>
          </cell>
          <cell r="X171" t="str">
            <v>-40…+50</v>
          </cell>
          <cell r="Y171" t="str">
            <v>1874*600*765</v>
          </cell>
          <cell r="Z171" t="str">
            <v>1874</v>
          </cell>
          <cell r="AA171" t="str">
            <v>600</v>
          </cell>
          <cell r="AB171" t="str">
            <v>765</v>
          </cell>
          <cell r="AC171">
            <v>104</v>
          </cell>
          <cell r="AD171" t="str">
            <v>Уличное</v>
          </cell>
          <cell r="AQ171">
            <v>45</v>
          </cell>
          <cell r="BV171" t="str">
            <v>500 л.</v>
          </cell>
          <cell r="BY171" t="str">
            <v>20 р. д.</v>
          </cell>
          <cell r="BZ171">
            <v>169821.56</v>
          </cell>
        </row>
        <row r="172">
          <cell r="G172" t="str">
            <v>ЗИФ-00040354</v>
          </cell>
          <cell r="H172" t="str">
            <v>РВ 900-10.800-1</v>
          </cell>
          <cell r="I172" t="str">
            <v>Ресивер вертикальный РВ 900-10.800-1</v>
          </cell>
          <cell r="J172" t="str">
            <v>Ресивер вертикальный РВ 900-10.800-1</v>
          </cell>
          <cell r="K172" t="str">
            <v>Ресивер вертикальный РВ 900-10.800-1</v>
          </cell>
          <cell r="O172" t="str">
            <v>10</v>
          </cell>
          <cell r="X172" t="str">
            <v>-40…+50</v>
          </cell>
          <cell r="Y172" t="str">
            <v>840*800*2117</v>
          </cell>
          <cell r="Z172" t="str">
            <v>840</v>
          </cell>
          <cell r="AA172" t="str">
            <v>800</v>
          </cell>
          <cell r="AB172" t="str">
            <v>2117</v>
          </cell>
          <cell r="AC172">
            <v>186</v>
          </cell>
          <cell r="AD172" t="str">
            <v>Уличное</v>
          </cell>
          <cell r="AQ172">
            <v>45</v>
          </cell>
          <cell r="BV172" t="str">
            <v>900 л.</v>
          </cell>
          <cell r="BY172" t="str">
            <v>20 р. д.</v>
          </cell>
          <cell r="BZ172">
            <v>191805.96</v>
          </cell>
        </row>
        <row r="173">
          <cell r="G173" t="str">
            <v>ЗИФ-00040355</v>
          </cell>
          <cell r="H173" t="str">
            <v>Р 900-10.800-1</v>
          </cell>
          <cell r="I173" t="str">
            <v>Ресивер горизонтальный Р 900-10.800-1</v>
          </cell>
          <cell r="J173" t="str">
            <v>Ресивер горизонтальный Р 900-10.800-1</v>
          </cell>
          <cell r="K173" t="str">
            <v>Ресивер горизонтальный Р 900-10.800-1</v>
          </cell>
          <cell r="O173" t="str">
            <v>10</v>
          </cell>
          <cell r="X173" t="str">
            <v>-40…+50</v>
          </cell>
          <cell r="Y173" t="str">
            <v>1964*800*980</v>
          </cell>
          <cell r="Z173" t="str">
            <v>1964</v>
          </cell>
          <cell r="AA173" t="str">
            <v>800</v>
          </cell>
          <cell r="AB173" t="str">
            <v>980</v>
          </cell>
          <cell r="AC173">
            <v>189</v>
          </cell>
          <cell r="AD173" t="str">
            <v>Уличное</v>
          </cell>
          <cell r="AQ173">
            <v>45</v>
          </cell>
          <cell r="BV173" t="str">
            <v>900 л.</v>
          </cell>
          <cell r="BY173" t="str">
            <v>20 р. д.</v>
          </cell>
          <cell r="BZ173">
            <v>200513.1</v>
          </cell>
        </row>
        <row r="174">
          <cell r="G174" t="str">
            <v>ЗИФ-00040356</v>
          </cell>
          <cell r="H174" t="str">
            <v>РВ 250-16.457-1</v>
          </cell>
          <cell r="I174" t="str">
            <v>Ресивер вертикальный РВ 250-16.457-1</v>
          </cell>
          <cell r="J174" t="str">
            <v>Ресивер вертикальный РВ 250-16.457-1</v>
          </cell>
          <cell r="K174" t="str">
            <v>Ресивер вертикальный РВ 250-16.457-1</v>
          </cell>
          <cell r="O174" t="str">
            <v>16</v>
          </cell>
          <cell r="X174" t="str">
            <v>-40…+50</v>
          </cell>
          <cell r="Y174" t="str">
            <v>497*457*1800</v>
          </cell>
          <cell r="Z174" t="str">
            <v>497</v>
          </cell>
          <cell r="AA174" t="str">
            <v>457</v>
          </cell>
          <cell r="AB174" t="str">
            <v>1800</v>
          </cell>
          <cell r="AC174">
            <v>81</v>
          </cell>
          <cell r="AD174" t="str">
            <v>Уличное</v>
          </cell>
          <cell r="AQ174">
            <v>45</v>
          </cell>
          <cell r="BV174" t="str">
            <v>250 л.</v>
          </cell>
          <cell r="BY174" t="str">
            <v>20 р. д.</v>
          </cell>
          <cell r="BZ174">
            <v>192192.69999999998</v>
          </cell>
        </row>
        <row r="175">
          <cell r="G175" t="str">
            <v>ЗИФ-00040357</v>
          </cell>
          <cell r="H175" t="str">
            <v>Р 250-16.457-1</v>
          </cell>
          <cell r="I175" t="str">
            <v>Ресивер горизонтальный Р 250-16.457-1</v>
          </cell>
          <cell r="J175" t="str">
            <v>Ресивер горизонтальный Р 250-16.457-1</v>
          </cell>
          <cell r="K175" t="str">
            <v>Ресивер горизонтальный Р 250-16.457-1</v>
          </cell>
          <cell r="O175" t="str">
            <v>16</v>
          </cell>
          <cell r="X175" t="str">
            <v>-40…+50</v>
          </cell>
          <cell r="Y175" t="str">
            <v>1664*457*600</v>
          </cell>
          <cell r="Z175" t="str">
            <v>1664</v>
          </cell>
          <cell r="AA175" t="str">
            <v>457</v>
          </cell>
          <cell r="AB175" t="str">
            <v>600</v>
          </cell>
          <cell r="AC175">
            <v>80</v>
          </cell>
          <cell r="AD175" t="str">
            <v>Уличное</v>
          </cell>
          <cell r="AQ175">
            <v>45</v>
          </cell>
          <cell r="BV175" t="str">
            <v>250 л.</v>
          </cell>
          <cell r="BY175" t="str">
            <v>20 р. д.</v>
          </cell>
          <cell r="BZ175">
            <v>201212.16</v>
          </cell>
        </row>
        <row r="176">
          <cell r="G176" t="str">
            <v>ЗИФ-00040358</v>
          </cell>
          <cell r="H176" t="str">
            <v>РВ 500-16.600-1</v>
          </cell>
          <cell r="I176" t="str">
            <v>Ресивер вертикальный РВ 500-16.600-1</v>
          </cell>
          <cell r="J176" t="str">
            <v>Ресивер вертикальный РВ 500-16.600-1</v>
          </cell>
          <cell r="K176" t="str">
            <v>Ресивер вертикальный РВ 500-16.600-1</v>
          </cell>
          <cell r="O176" t="str">
            <v>16</v>
          </cell>
          <cell r="X176" t="str">
            <v>-40…+50</v>
          </cell>
          <cell r="Y176" t="str">
            <v>640*600*1980</v>
          </cell>
          <cell r="Z176" t="str">
            <v>640</v>
          </cell>
          <cell r="AA176" t="str">
            <v>600</v>
          </cell>
          <cell r="AB176" t="str">
            <v>1980</v>
          </cell>
          <cell r="AC176">
            <v>127</v>
          </cell>
          <cell r="AD176" t="str">
            <v>Уличное</v>
          </cell>
          <cell r="AQ176">
            <v>45</v>
          </cell>
          <cell r="BV176" t="str">
            <v>500 л.</v>
          </cell>
          <cell r="BY176" t="str">
            <v>20 р. д.</v>
          </cell>
          <cell r="BZ176">
            <v>185497.34</v>
          </cell>
        </row>
        <row r="177">
          <cell r="G177" t="str">
            <v>ЗИФ-00040359</v>
          </cell>
          <cell r="H177" t="str">
            <v>Р 500-16.600-1</v>
          </cell>
          <cell r="I177" t="str">
            <v>Ресивер горизонтальный Р 500-16.600-1</v>
          </cell>
          <cell r="J177" t="str">
            <v>Ресивер горизонтальный Р 500-16.600-1</v>
          </cell>
          <cell r="K177" t="str">
            <v>Ресивер горизонтальный Р 500-16.600-1</v>
          </cell>
          <cell r="O177" t="str">
            <v>16</v>
          </cell>
          <cell r="X177" t="str">
            <v>-40…+50</v>
          </cell>
          <cell r="Y177" t="str">
            <v>1874*600*765</v>
          </cell>
          <cell r="Z177" t="str">
            <v>1874</v>
          </cell>
          <cell r="AA177" t="str">
            <v>600</v>
          </cell>
          <cell r="AB177" t="str">
            <v>765</v>
          </cell>
          <cell r="AC177">
            <v>127</v>
          </cell>
          <cell r="AD177" t="str">
            <v>Уличное</v>
          </cell>
          <cell r="AQ177">
            <v>45</v>
          </cell>
          <cell r="BV177" t="str">
            <v>500 л.</v>
          </cell>
          <cell r="BY177" t="str">
            <v>20 р. д.</v>
          </cell>
          <cell r="BZ177">
            <v>193986.1</v>
          </cell>
        </row>
        <row r="178">
          <cell r="G178" t="str">
            <v>ЗИФ-00040360</v>
          </cell>
          <cell r="H178" t="str">
            <v>РВ 900-16.800-1</v>
          </cell>
          <cell r="I178" t="str">
            <v>Ресивер вертикальный РВ 900-16.800-1</v>
          </cell>
          <cell r="J178" t="str">
            <v>Ресивер вертикальный РВ 900-16.800-1</v>
          </cell>
          <cell r="K178" t="str">
            <v>Ресивер вертикальный РВ 900-16.800-1</v>
          </cell>
          <cell r="O178" t="str">
            <v>16</v>
          </cell>
          <cell r="X178" t="str">
            <v>-40…+50</v>
          </cell>
          <cell r="Y178" t="str">
            <v>840*800*2120</v>
          </cell>
          <cell r="Z178" t="str">
            <v>840</v>
          </cell>
          <cell r="AA178" t="str">
            <v>800</v>
          </cell>
          <cell r="AB178" t="str">
            <v>2120</v>
          </cell>
          <cell r="AC178">
            <v>216</v>
          </cell>
          <cell r="AD178" t="str">
            <v>Уличное</v>
          </cell>
          <cell r="AQ178">
            <v>45</v>
          </cell>
          <cell r="BV178" t="str">
            <v>900 л.</v>
          </cell>
          <cell r="BY178" t="str">
            <v>20 р. д.</v>
          </cell>
          <cell r="BZ178">
            <v>253284.19999999998</v>
          </cell>
        </row>
        <row r="179">
          <cell r="G179" t="str">
            <v>ЗИФ-00040361</v>
          </cell>
          <cell r="H179" t="str">
            <v>Р 900-16.800-1</v>
          </cell>
          <cell r="I179" t="str">
            <v>Ресивер горизонтальный Р 900-16.800-1</v>
          </cell>
          <cell r="J179" t="str">
            <v>Ресивер горизонтальный Р 900-16.800-1</v>
          </cell>
          <cell r="K179" t="str">
            <v>Ресивер горизонтальный Р 900-16.800-1</v>
          </cell>
          <cell r="O179" t="str">
            <v>16</v>
          </cell>
          <cell r="X179" t="str">
            <v>-40…+50</v>
          </cell>
          <cell r="Y179" t="str">
            <v xml:space="preserve"> 1966*800*980</v>
          </cell>
          <cell r="Z179" t="str">
            <v xml:space="preserve"> 1966</v>
          </cell>
          <cell r="AA179" t="str">
            <v>800</v>
          </cell>
          <cell r="AB179" t="str">
            <v>980</v>
          </cell>
          <cell r="AC179">
            <v>219</v>
          </cell>
          <cell r="AD179" t="str">
            <v>Уличное</v>
          </cell>
          <cell r="AQ179">
            <v>45</v>
          </cell>
          <cell r="BV179" t="str">
            <v>900 л.</v>
          </cell>
          <cell r="BY179" t="str">
            <v>20 р. д.</v>
          </cell>
          <cell r="BZ179">
            <v>265064.52</v>
          </cell>
        </row>
        <row r="180">
          <cell r="G180" t="str">
            <v>05.03.03. Серия: оцинкованные. покрытие Гальванол, -20…+50 °C</v>
          </cell>
        </row>
        <row r="181">
          <cell r="G181" t="str">
            <v>ЗИФ-00040362</v>
          </cell>
          <cell r="H181" t="str">
            <v>Р 250-10-Г</v>
          </cell>
          <cell r="I181" t="str">
            <v>Ресивер вертикальный Р 250-10-Г</v>
          </cell>
          <cell r="J181" t="str">
            <v>Ресивер вертикальный Р 250-10-Г</v>
          </cell>
          <cell r="K181" t="str">
            <v>Ресивер вертикальный Р 250-10-Г</v>
          </cell>
          <cell r="O181" t="str">
            <v>10</v>
          </cell>
          <cell r="X181" t="str">
            <v>-20…+50</v>
          </cell>
          <cell r="Y181" t="str">
            <v>1665*457*600</v>
          </cell>
          <cell r="Z181" t="str">
            <v>1665</v>
          </cell>
          <cell r="AA181" t="str">
            <v>457</v>
          </cell>
          <cell r="AB181" t="str">
            <v>600</v>
          </cell>
          <cell r="AC181">
            <v>64</v>
          </cell>
          <cell r="AQ181">
            <v>45</v>
          </cell>
          <cell r="BV181" t="str">
            <v>250 л.</v>
          </cell>
          <cell r="BY181" t="str">
            <v>20 р. д.</v>
          </cell>
          <cell r="BZ181">
            <v>104480.8</v>
          </cell>
        </row>
        <row r="182">
          <cell r="G182" t="str">
            <v>ЗИФ-00040363</v>
          </cell>
          <cell r="H182" t="str">
            <v>РВ 500-10-Г</v>
          </cell>
          <cell r="I182" t="str">
            <v>Ресивер вертикальный РВ 500-10-Г</v>
          </cell>
          <cell r="J182" t="str">
            <v>Ресивер вертикальный РВ 500-10-Г</v>
          </cell>
          <cell r="K182" t="str">
            <v>Ресивер вертикальный РВ 500-10-Г</v>
          </cell>
          <cell r="O182" t="str">
            <v>10</v>
          </cell>
          <cell r="X182" t="str">
            <v>-20…+50</v>
          </cell>
          <cell r="Y182" t="str">
            <v>660*600*1970</v>
          </cell>
          <cell r="Z182" t="str">
            <v>660</v>
          </cell>
          <cell r="AA182" t="str">
            <v>600</v>
          </cell>
          <cell r="AB182" t="str">
            <v>1970</v>
          </cell>
          <cell r="AC182">
            <v>99</v>
          </cell>
          <cell r="AQ182">
            <v>45</v>
          </cell>
          <cell r="BV182" t="str">
            <v>500 л.</v>
          </cell>
          <cell r="BY182" t="str">
            <v>20 р. д.</v>
          </cell>
          <cell r="BZ182">
            <v>153471.12</v>
          </cell>
        </row>
        <row r="183">
          <cell r="G183" t="str">
            <v>ЗИФ-00040364</v>
          </cell>
          <cell r="H183" t="str">
            <v>Р 500-10-Г</v>
          </cell>
          <cell r="I183" t="str">
            <v>Ресивер горизонтальный Р 500-10-Г</v>
          </cell>
          <cell r="J183" t="str">
            <v>Ресивер горизонтальный Р 500-10-Г</v>
          </cell>
          <cell r="K183" t="str">
            <v>Ресивер горизонтальный Р 500-10-Г</v>
          </cell>
          <cell r="O183" t="str">
            <v>10</v>
          </cell>
          <cell r="X183" t="str">
            <v>-20…+50</v>
          </cell>
          <cell r="Y183" t="str">
            <v>1855*600*765</v>
          </cell>
          <cell r="Z183" t="str">
            <v>1855</v>
          </cell>
          <cell r="AA183" t="str">
            <v>600</v>
          </cell>
          <cell r="AB183" t="str">
            <v>765</v>
          </cell>
          <cell r="AC183">
            <v>103</v>
          </cell>
          <cell r="AQ183">
            <v>45</v>
          </cell>
          <cell r="BV183" t="str">
            <v>500 л.</v>
          </cell>
          <cell r="BY183" t="str">
            <v>20 р. д.</v>
          </cell>
          <cell r="BZ183">
            <v>160359.24</v>
          </cell>
        </row>
        <row r="184">
          <cell r="G184" t="str">
            <v>ЗИФ-00040365</v>
          </cell>
          <cell r="H184" t="str">
            <v>РВ 900-10-Г</v>
          </cell>
          <cell r="I184" t="str">
            <v>Ресивер вертикальный РВ 900-10-Г</v>
          </cell>
          <cell r="J184" t="str">
            <v>Ресивер вертикальный РВ 900-10-Г</v>
          </cell>
          <cell r="K184" t="str">
            <v>Ресивер вертикальный РВ 900-10-Г</v>
          </cell>
          <cell r="O184" t="str">
            <v>10</v>
          </cell>
          <cell r="X184" t="str">
            <v>-20…+50</v>
          </cell>
          <cell r="Y184" t="str">
            <v>860*800*2115</v>
          </cell>
          <cell r="Z184" t="str">
            <v>860</v>
          </cell>
          <cell r="AA184" t="str">
            <v>800</v>
          </cell>
          <cell r="AB184" t="str">
            <v>2115</v>
          </cell>
          <cell r="AC184">
            <v>174</v>
          </cell>
          <cell r="AQ184">
            <v>45</v>
          </cell>
          <cell r="BV184" t="str">
            <v>900 л.</v>
          </cell>
          <cell r="BY184" t="str">
            <v>20 р. д.</v>
          </cell>
          <cell r="BZ184">
            <v>232523.46</v>
          </cell>
        </row>
        <row r="185">
          <cell r="G185" t="str">
            <v>ЗИФ-00040366</v>
          </cell>
          <cell r="H185" t="str">
            <v>Р 900-10-Г</v>
          </cell>
          <cell r="I185" t="str">
            <v>Ресивер горизонтальный Р 900-10-Г</v>
          </cell>
          <cell r="J185" t="str">
            <v>Ресивер горизонтальный Р 900-10-Г</v>
          </cell>
          <cell r="K185" t="str">
            <v>Ресивер горизонтальный Р 900-10-Г</v>
          </cell>
          <cell r="O185" t="str">
            <v>10</v>
          </cell>
          <cell r="X185" t="str">
            <v>-20…+50</v>
          </cell>
          <cell r="Y185" t="str">
            <v>1965*800*1040</v>
          </cell>
          <cell r="Z185" t="str">
            <v>1965</v>
          </cell>
          <cell r="AA185" t="str">
            <v>800</v>
          </cell>
          <cell r="AB185" t="str">
            <v>1040</v>
          </cell>
          <cell r="AC185">
            <v>189</v>
          </cell>
          <cell r="AQ185">
            <v>45</v>
          </cell>
          <cell r="BV185" t="str">
            <v>900 л.</v>
          </cell>
          <cell r="BY185" t="str">
            <v>20 р. д.</v>
          </cell>
          <cell r="BZ185">
            <v>243265.56</v>
          </cell>
        </row>
        <row r="186">
          <cell r="G186" t="str">
            <v>ЗИФ-00040367</v>
          </cell>
          <cell r="H186" t="str">
            <v>РВ 250-16-Г</v>
          </cell>
          <cell r="I186" t="str">
            <v>Ресивер вертикальный РВ 250-16-Г</v>
          </cell>
          <cell r="J186" t="str">
            <v>Ресивер вертикальный РВ 250-16-Г</v>
          </cell>
          <cell r="K186" t="str">
            <v>Ресивер вертикальный РВ 250-16-Г</v>
          </cell>
          <cell r="O186" t="str">
            <v>16</v>
          </cell>
          <cell r="X186" t="str">
            <v>-20…+50</v>
          </cell>
          <cell r="Y186" t="str">
            <v>497*457*1800</v>
          </cell>
          <cell r="Z186" t="str">
            <v>497</v>
          </cell>
          <cell r="AA186" t="str">
            <v>457</v>
          </cell>
          <cell r="AB186" t="str">
            <v>1800</v>
          </cell>
          <cell r="AC186">
            <v>81</v>
          </cell>
          <cell r="AQ186">
            <v>45</v>
          </cell>
          <cell r="BV186" t="str">
            <v>250 л.</v>
          </cell>
          <cell r="BY186" t="str">
            <v>20 р. д.</v>
          </cell>
          <cell r="BZ186">
            <v>120736.08</v>
          </cell>
        </row>
        <row r="187">
          <cell r="G187" t="str">
            <v>ЗИФ-00040368</v>
          </cell>
          <cell r="H187" t="str">
            <v>Р 250-16-Г</v>
          </cell>
          <cell r="I187" t="str">
            <v>Ресивер горизонтальный Р 250-16-Г</v>
          </cell>
          <cell r="J187" t="str">
            <v>Ресивер горизонтальный Р 250-16-Г</v>
          </cell>
          <cell r="K187" t="str">
            <v>Ресивер горизонтальный Р 250-16-Г</v>
          </cell>
          <cell r="O187" t="str">
            <v>16</v>
          </cell>
          <cell r="X187" t="str">
            <v>-20…+50</v>
          </cell>
          <cell r="Y187" t="str">
            <v>1665*457*600</v>
          </cell>
          <cell r="Z187" t="str">
            <v>1665</v>
          </cell>
          <cell r="AA187" t="str">
            <v>457</v>
          </cell>
          <cell r="AB187" t="str">
            <v>600</v>
          </cell>
          <cell r="AC187">
            <v>80</v>
          </cell>
          <cell r="AQ187">
            <v>45</v>
          </cell>
          <cell r="BV187" t="str">
            <v>250 л.</v>
          </cell>
          <cell r="BY187" t="str">
            <v>20 р. д.</v>
          </cell>
          <cell r="BZ187">
            <v>126183.37999999999</v>
          </cell>
        </row>
        <row r="188">
          <cell r="G188" t="str">
            <v>ЗИФ-00040369</v>
          </cell>
          <cell r="H188" t="str">
            <v>РВ 500-16-Г</v>
          </cell>
          <cell r="I188" t="str">
            <v>Ресивер вертикальный РВ 500-16-Г</v>
          </cell>
          <cell r="J188" t="str">
            <v>Ресивер вертикальный РВ 500-16-Г</v>
          </cell>
          <cell r="K188" t="str">
            <v>Ресивер вертикальный РВ 500-16-Г</v>
          </cell>
          <cell r="O188" t="str">
            <v>16</v>
          </cell>
          <cell r="X188" t="str">
            <v>-20…+50</v>
          </cell>
          <cell r="Y188" t="str">
            <v>670*610*2015</v>
          </cell>
          <cell r="Z188" t="str">
            <v>670</v>
          </cell>
          <cell r="AA188" t="str">
            <v>610</v>
          </cell>
          <cell r="AB188" t="str">
            <v>2015</v>
          </cell>
          <cell r="AC188">
            <v>132</v>
          </cell>
          <cell r="AQ188">
            <v>45</v>
          </cell>
          <cell r="BV188" t="str">
            <v>500 л.</v>
          </cell>
          <cell r="BY188" t="str">
            <v>20 р. д.</v>
          </cell>
          <cell r="BZ188">
            <v>179703.56</v>
          </cell>
        </row>
        <row r="189">
          <cell r="G189" t="str">
            <v>ЗИФ-00040370</v>
          </cell>
          <cell r="H189" t="str">
            <v>Р 500-16-Г</v>
          </cell>
          <cell r="I189" t="str">
            <v>Ресивер горизонтальный Р 500-16-Г</v>
          </cell>
          <cell r="J189" t="str">
            <v>Ресивер горизонтальный Р 500-16-Г</v>
          </cell>
          <cell r="K189" t="str">
            <v>Ресивер горизонтальный Р 500-16-Г</v>
          </cell>
          <cell r="O189" t="str">
            <v>16</v>
          </cell>
          <cell r="X189" t="str">
            <v>-20…+50</v>
          </cell>
          <cell r="Y189" t="str">
            <v>1880*600*765</v>
          </cell>
          <cell r="Z189" t="str">
            <v>1880</v>
          </cell>
          <cell r="AA189" t="str">
            <v>600</v>
          </cell>
          <cell r="AB189" t="str">
            <v>765</v>
          </cell>
          <cell r="AC189">
            <v>132</v>
          </cell>
          <cell r="AQ189">
            <v>45</v>
          </cell>
          <cell r="BV189" t="str">
            <v>500 л.</v>
          </cell>
          <cell r="BY189" t="str">
            <v>20 р. д.</v>
          </cell>
          <cell r="BZ189">
            <v>187903.18</v>
          </cell>
        </row>
        <row r="190">
          <cell r="G190" t="str">
            <v>ЗИФ-00040371</v>
          </cell>
          <cell r="H190" t="str">
            <v>РВ 900-16-Г</v>
          </cell>
          <cell r="I190" t="str">
            <v>Ресивер вертикальный РВ 900-16-Г</v>
          </cell>
          <cell r="J190" t="str">
            <v>Ресивер вертикальный РВ 900-16-Г</v>
          </cell>
          <cell r="K190" t="str">
            <v>Ресивер вертикальный РВ 900-16-Г</v>
          </cell>
          <cell r="O190" t="str">
            <v>16</v>
          </cell>
          <cell r="X190" t="str">
            <v>-20…+50</v>
          </cell>
          <cell r="Y190" t="str">
            <v>860*800*2120</v>
          </cell>
          <cell r="Z190" t="str">
            <v>860</v>
          </cell>
          <cell r="AA190" t="str">
            <v>800</v>
          </cell>
          <cell r="AB190" t="str">
            <v>2120</v>
          </cell>
          <cell r="AC190">
            <v>216</v>
          </cell>
          <cell r="AQ190">
            <v>45</v>
          </cell>
          <cell r="BV190" t="str">
            <v>900 л.</v>
          </cell>
          <cell r="BY190" t="str">
            <v>20 р. д.</v>
          </cell>
          <cell r="BZ190">
            <v>299795.48</v>
          </cell>
        </row>
        <row r="191">
          <cell r="G191" t="str">
            <v>ЗИФ-00040372</v>
          </cell>
          <cell r="H191" t="str">
            <v>Р 900-16-Г</v>
          </cell>
          <cell r="I191" t="str">
            <v>Ресивер горизонтальный Р 900-16-Г</v>
          </cell>
          <cell r="J191" t="str">
            <v>Ресивер горизонтальный Р 900-16-Г</v>
          </cell>
          <cell r="K191" t="str">
            <v>Ресивер горизонтальный Р 900-16-Г</v>
          </cell>
          <cell r="O191" t="str">
            <v>16</v>
          </cell>
          <cell r="X191" t="str">
            <v>-20…+50</v>
          </cell>
          <cell r="Y191" t="str">
            <v>1970*800*1040</v>
          </cell>
          <cell r="Z191" t="str">
            <v>1970</v>
          </cell>
          <cell r="AA191" t="str">
            <v>800</v>
          </cell>
          <cell r="AB191" t="str">
            <v>1040</v>
          </cell>
          <cell r="AC191">
            <v>219</v>
          </cell>
          <cell r="AQ191">
            <v>45</v>
          </cell>
          <cell r="BV191" t="str">
            <v>900 л.</v>
          </cell>
          <cell r="BY191" t="str">
            <v>20 р. д.</v>
          </cell>
          <cell r="BZ191">
            <v>313901.12</v>
          </cell>
        </row>
        <row r="192">
          <cell r="G192" t="str">
            <v>05.03.04. Серия: из нержавеющей стали, -60…+50 °C</v>
          </cell>
        </row>
        <row r="193">
          <cell r="G193" t="str">
            <v>ЗИФ-00040374</v>
          </cell>
          <cell r="H193" t="str">
            <v>РВ 250-10.457-3</v>
          </cell>
          <cell r="I193" t="str">
            <v>Ресивер вертикальный РВ 250-10.457-3</v>
          </cell>
          <cell r="J193" t="str">
            <v>Ресивер вертикальный РВ 250-10.457-3</v>
          </cell>
          <cell r="K193" t="str">
            <v>Ресивер вертикальный РВ 250-10.457-3</v>
          </cell>
          <cell r="O193" t="str">
            <v>10</v>
          </cell>
          <cell r="X193" t="str">
            <v>-60…+50</v>
          </cell>
          <cell r="Y193" t="str">
            <v>497*457*1802</v>
          </cell>
          <cell r="Z193" t="str">
            <v>497</v>
          </cell>
          <cell r="AA193" t="str">
            <v>457</v>
          </cell>
          <cell r="AB193" t="str">
            <v>1802</v>
          </cell>
          <cell r="AC193">
            <v>63</v>
          </cell>
          <cell r="AD193" t="str">
            <v>Уличное</v>
          </cell>
          <cell r="AQ193">
            <v>45</v>
          </cell>
          <cell r="BV193" t="str">
            <v>250 л.</v>
          </cell>
          <cell r="BY193" t="str">
            <v>20 р. д.</v>
          </cell>
          <cell r="BZ193">
            <v>338162.04</v>
          </cell>
        </row>
        <row r="194">
          <cell r="G194" t="str">
            <v>ЗИФ-00040375</v>
          </cell>
          <cell r="H194" t="str">
            <v>Р 250-10.457-3</v>
          </cell>
          <cell r="I194" t="str">
            <v>Ресивер горизонтальный Р 250-10.457-3</v>
          </cell>
          <cell r="J194" t="str">
            <v>Ресивер горизонтальный Р 250-10.457-3</v>
          </cell>
          <cell r="K194" t="str">
            <v>Ресивер горизонтальный Р 250-10.457-3</v>
          </cell>
          <cell r="O194" t="str">
            <v>10</v>
          </cell>
          <cell r="X194" t="str">
            <v>-60…+50</v>
          </cell>
          <cell r="Y194" t="str">
            <v>1664*457*600</v>
          </cell>
          <cell r="Z194" t="str">
            <v>1664</v>
          </cell>
          <cell r="AA194" t="str">
            <v>457</v>
          </cell>
          <cell r="AB194" t="str">
            <v>600</v>
          </cell>
          <cell r="AC194">
            <v>62</v>
          </cell>
          <cell r="AD194" t="str">
            <v>Уличное</v>
          </cell>
          <cell r="AQ194">
            <v>45</v>
          </cell>
          <cell r="BV194" t="str">
            <v>250 л.</v>
          </cell>
          <cell r="BY194" t="str">
            <v>20 р. д.</v>
          </cell>
          <cell r="BZ194">
            <v>354481.98</v>
          </cell>
        </row>
        <row r="195">
          <cell r="G195" t="str">
            <v>ЗИФ-00040376</v>
          </cell>
          <cell r="H195" t="str">
            <v>РВ 500-10.600-3</v>
          </cell>
          <cell r="I195" t="str">
            <v>Ресивер вертикальный РВ 500-10.600-3</v>
          </cell>
          <cell r="J195" t="str">
            <v>Ресивер вертикальный РВ 500-10.600-3</v>
          </cell>
          <cell r="K195" t="str">
            <v>Ресивер вертикальный РВ 500-10.600-3</v>
          </cell>
          <cell r="O195" t="str">
            <v>10</v>
          </cell>
          <cell r="X195" t="str">
            <v>-60…+50</v>
          </cell>
          <cell r="Y195" t="str">
            <v>640*600*1990</v>
          </cell>
          <cell r="Z195" t="str">
            <v>640</v>
          </cell>
          <cell r="AA195" t="str">
            <v>600</v>
          </cell>
          <cell r="AB195" t="str">
            <v>1990</v>
          </cell>
          <cell r="AC195">
            <v>101</v>
          </cell>
          <cell r="AD195" t="str">
            <v>Уличное</v>
          </cell>
          <cell r="AQ195">
            <v>45</v>
          </cell>
          <cell r="BV195" t="str">
            <v>500 л.</v>
          </cell>
          <cell r="BY195" t="str">
            <v>20 р. д.</v>
          </cell>
          <cell r="BZ195">
            <v>440422.44</v>
          </cell>
        </row>
        <row r="196">
          <cell r="G196" t="str">
            <v>ЗИФ-00040377</v>
          </cell>
          <cell r="H196" t="str">
            <v>Р 500-10.600-3</v>
          </cell>
          <cell r="I196" t="str">
            <v>Ресивер горизонтальный Р 500-10.600-3</v>
          </cell>
          <cell r="J196" t="str">
            <v>Ресивер горизонтальный Р 500-10.600-3</v>
          </cell>
          <cell r="K196" t="str">
            <v>Ресивер горизонтальный Р 500-10.600-3</v>
          </cell>
          <cell r="O196" t="str">
            <v>10</v>
          </cell>
          <cell r="X196" t="str">
            <v>-60…+50</v>
          </cell>
          <cell r="Y196" t="str">
            <v>1874*600*765</v>
          </cell>
          <cell r="Z196" t="str">
            <v>1874</v>
          </cell>
          <cell r="AA196" t="str">
            <v>600</v>
          </cell>
          <cell r="AB196" t="str">
            <v>765</v>
          </cell>
          <cell r="AC196">
            <v>105</v>
          </cell>
          <cell r="AD196" t="str">
            <v>Уличное</v>
          </cell>
          <cell r="AQ196">
            <v>45</v>
          </cell>
          <cell r="BV196" t="str">
            <v>500 л.</v>
          </cell>
          <cell r="BY196" t="str">
            <v>20 р. д.</v>
          </cell>
          <cell r="BZ196">
            <v>461657.76</v>
          </cell>
        </row>
        <row r="197">
          <cell r="G197" t="str">
            <v>ЗИФ-00040378</v>
          </cell>
          <cell r="H197" t="str">
            <v>РВ 900-10.800-3</v>
          </cell>
          <cell r="I197" t="str">
            <v>Ресивер вертикальный РВ 900-10.800-3</v>
          </cell>
          <cell r="J197" t="str">
            <v>Ресивер вертикальный РВ 900-10.800-3</v>
          </cell>
          <cell r="K197" t="str">
            <v>Ресивер вертикальный РВ 900-10.800-3</v>
          </cell>
          <cell r="O197" t="str">
            <v>10</v>
          </cell>
          <cell r="X197" t="str">
            <v>-60…+50</v>
          </cell>
          <cell r="Y197" t="str">
            <v>840*800*2140</v>
          </cell>
          <cell r="Z197" t="str">
            <v>840</v>
          </cell>
          <cell r="AA197" t="str">
            <v>800</v>
          </cell>
          <cell r="AB197" t="str">
            <v>2140</v>
          </cell>
          <cell r="AC197">
            <v>190</v>
          </cell>
          <cell r="AD197" t="str">
            <v>Уличное</v>
          </cell>
          <cell r="AQ197">
            <v>45</v>
          </cell>
          <cell r="BV197" t="str">
            <v>900 л.</v>
          </cell>
          <cell r="BY197" t="str">
            <v>20 р. д.</v>
          </cell>
          <cell r="BZ197">
            <v>679929.17999999993</v>
          </cell>
        </row>
        <row r="198">
          <cell r="G198" t="str">
            <v>ЗИФ-00040379</v>
          </cell>
          <cell r="H198" t="str">
            <v>Р 900-10.800-3</v>
          </cell>
          <cell r="I198" t="str">
            <v>Ресивер горизонтальный Р 900-10.800-3</v>
          </cell>
          <cell r="J198" t="str">
            <v>Ресивер горизонтальный Р 900-10.800-3</v>
          </cell>
          <cell r="K198" t="str">
            <v>Ресивер горизонтальный Р 900-10.800-3</v>
          </cell>
          <cell r="O198" t="str">
            <v>10</v>
          </cell>
          <cell r="X198" t="str">
            <v>-60…+50</v>
          </cell>
          <cell r="Y198" t="str">
            <v>1980*800*980</v>
          </cell>
          <cell r="Z198" t="str">
            <v>1980</v>
          </cell>
          <cell r="AA198" t="str">
            <v>800</v>
          </cell>
          <cell r="AB198" t="str">
            <v>980</v>
          </cell>
          <cell r="AC198">
            <v>192</v>
          </cell>
          <cell r="AD198" t="str">
            <v>Уличное</v>
          </cell>
          <cell r="AQ198">
            <v>45</v>
          </cell>
          <cell r="BV198" t="str">
            <v>900 л.</v>
          </cell>
          <cell r="BY198" t="str">
            <v>20 р. д.</v>
          </cell>
          <cell r="BZ198">
            <v>713042.42</v>
          </cell>
        </row>
        <row r="199">
          <cell r="G199" t="str">
            <v>ЗИФ-00040380</v>
          </cell>
          <cell r="H199" t="str">
            <v>Р 250-16.457-3</v>
          </cell>
          <cell r="I199" t="str">
            <v>Ресивер вертикальный РВ 250-16.457-3</v>
          </cell>
          <cell r="J199" t="str">
            <v>Ресивер вертикальный РВ 250-16.457-3</v>
          </cell>
          <cell r="K199" t="str">
            <v>Ресивер вертикальный РВ 250-16.457-3</v>
          </cell>
          <cell r="O199" t="str">
            <v>16</v>
          </cell>
          <cell r="X199" t="str">
            <v>-60…+50</v>
          </cell>
          <cell r="Y199" t="str">
            <v>497*457*1802</v>
          </cell>
          <cell r="Z199" t="str">
            <v>497</v>
          </cell>
          <cell r="AA199" t="str">
            <v>457</v>
          </cell>
          <cell r="AB199" t="str">
            <v>1802</v>
          </cell>
          <cell r="AC199">
            <v>63</v>
          </cell>
          <cell r="AD199" t="str">
            <v>Уличное</v>
          </cell>
          <cell r="AQ199">
            <v>45</v>
          </cell>
          <cell r="BV199" t="str">
            <v>250 л.</v>
          </cell>
          <cell r="BY199" t="str">
            <v>20 р. д.</v>
          </cell>
          <cell r="BZ199">
            <v>356187.54</v>
          </cell>
        </row>
        <row r="200">
          <cell r="G200" t="str">
            <v>ЗИФ-00040381</v>
          </cell>
          <cell r="H200" t="str">
            <v>Р 250-16.457-3</v>
          </cell>
          <cell r="I200" t="str">
            <v>Ресивер горизонтальный Р 250-16.457-3</v>
          </cell>
          <cell r="J200" t="str">
            <v>Ресивер горизонтальный Р 250-16.457-3</v>
          </cell>
          <cell r="K200" t="str">
            <v>Ресивер горизонтальный Р 250-16.457-3</v>
          </cell>
          <cell r="O200" t="str">
            <v>16</v>
          </cell>
          <cell r="X200" t="str">
            <v>-60…+50</v>
          </cell>
          <cell r="Y200" t="str">
            <v>1664*457*600</v>
          </cell>
          <cell r="Z200" t="str">
            <v>1664</v>
          </cell>
          <cell r="AA200" t="str">
            <v>457</v>
          </cell>
          <cell r="AB200" t="str">
            <v>600</v>
          </cell>
          <cell r="AC200">
            <v>62</v>
          </cell>
          <cell r="AD200" t="str">
            <v>Уличное</v>
          </cell>
          <cell r="AQ200">
            <v>45</v>
          </cell>
          <cell r="BV200" t="str">
            <v>250 л.</v>
          </cell>
          <cell r="BY200" t="str">
            <v>20 р. д.</v>
          </cell>
          <cell r="BZ200">
            <v>373407.83999999997</v>
          </cell>
        </row>
        <row r="201">
          <cell r="G201" t="str">
            <v>ЗИФ-00040382</v>
          </cell>
          <cell r="H201" t="str">
            <v>РВ 500-16.600-3</v>
          </cell>
          <cell r="I201" t="str">
            <v>Ресивер вертикальный РВ 500-16.600-3</v>
          </cell>
          <cell r="J201" t="str">
            <v>Ресивер вертикальный РВ 500-16.600-3</v>
          </cell>
          <cell r="K201" t="str">
            <v>Ресивер вертикальный РВ 500-16.600-3</v>
          </cell>
          <cell r="O201" t="str">
            <v>16</v>
          </cell>
          <cell r="X201" t="str">
            <v>-60…+50</v>
          </cell>
          <cell r="Y201" t="str">
            <v>640*600*1990</v>
          </cell>
          <cell r="Z201" t="str">
            <v>640</v>
          </cell>
          <cell r="AA201" t="str">
            <v>600</v>
          </cell>
          <cell r="AB201" t="str">
            <v>1990</v>
          </cell>
          <cell r="AC201">
            <v>124</v>
          </cell>
          <cell r="AD201" t="str">
            <v>Уличное</v>
          </cell>
          <cell r="AQ201">
            <v>45</v>
          </cell>
          <cell r="BV201" t="str">
            <v>500 л.</v>
          </cell>
          <cell r="BY201" t="str">
            <v>20 р. д.</v>
          </cell>
          <cell r="BZ201">
            <v>503831.94</v>
          </cell>
        </row>
        <row r="202">
          <cell r="G202" t="str">
            <v>ЗИФ-00040383</v>
          </cell>
          <cell r="H202" t="str">
            <v>Р 500-16.600-3</v>
          </cell>
          <cell r="I202" t="str">
            <v>Ресивер горизонтальный Р 500-16.600-3</v>
          </cell>
          <cell r="J202" t="str">
            <v>Ресивер горизонтальный Р 500-16.600-3</v>
          </cell>
          <cell r="K202" t="str">
            <v>Ресивер горизонтальный Р 500-16.600-3</v>
          </cell>
          <cell r="O202" t="str">
            <v>16</v>
          </cell>
          <cell r="X202" t="str">
            <v>-60…+50</v>
          </cell>
          <cell r="Y202" t="str">
            <v>1874*600*765</v>
          </cell>
          <cell r="Z202" t="str">
            <v>1874</v>
          </cell>
          <cell r="AA202" t="str">
            <v>600</v>
          </cell>
          <cell r="AB202" t="str">
            <v>765</v>
          </cell>
          <cell r="AC202">
            <v>127</v>
          </cell>
          <cell r="AD202" t="str">
            <v>Уличное</v>
          </cell>
          <cell r="AQ202">
            <v>45</v>
          </cell>
          <cell r="BV202" t="str">
            <v>500 л.</v>
          </cell>
          <cell r="BY202" t="str">
            <v>20 р. д.</v>
          </cell>
          <cell r="BZ202">
            <v>528238.04</v>
          </cell>
        </row>
        <row r="203">
          <cell r="G203" t="str">
            <v>ЗИФ-00040384</v>
          </cell>
          <cell r="H203" t="str">
            <v>РВ 900-16.800-3</v>
          </cell>
          <cell r="I203" t="str">
            <v>Ресивер вертикальный РВ 900-16.800-3</v>
          </cell>
          <cell r="J203" t="str">
            <v>Ресивер вертикальный РВ 900-16.800-3</v>
          </cell>
          <cell r="K203" t="str">
            <v>Ресивер вертикальный РВ 900-16.800-3</v>
          </cell>
          <cell r="O203" t="str">
            <v>16</v>
          </cell>
          <cell r="X203" t="str">
            <v>-60…+50</v>
          </cell>
          <cell r="Y203" t="str">
            <v>840*800*2140</v>
          </cell>
          <cell r="Z203" t="str">
            <v>840</v>
          </cell>
          <cell r="AA203" t="str">
            <v>800</v>
          </cell>
          <cell r="AB203" t="str">
            <v>2140</v>
          </cell>
          <cell r="AC203">
            <v>231</v>
          </cell>
          <cell r="AD203" t="str">
            <v>Уличное</v>
          </cell>
          <cell r="AQ203">
            <v>45</v>
          </cell>
          <cell r="BV203" t="str">
            <v>900 л.</v>
          </cell>
          <cell r="BY203" t="str">
            <v>20 р. д.</v>
          </cell>
          <cell r="BZ203">
            <v>758144.6</v>
          </cell>
        </row>
        <row r="204">
          <cell r="G204" t="str">
            <v>ЗИФ-00040385</v>
          </cell>
          <cell r="H204" t="str">
            <v>Р 900-16.800-3</v>
          </cell>
          <cell r="I204" t="str">
            <v>Ресивер горизонтальный Р 900-16.800-3</v>
          </cell>
          <cell r="J204" t="str">
            <v>Ресивер горизонтальный Р 900-16.800-3</v>
          </cell>
          <cell r="K204" t="str">
            <v>Ресивер горизонтальный Р 900-16.800-3</v>
          </cell>
          <cell r="O204" t="str">
            <v>16</v>
          </cell>
          <cell r="X204" t="str">
            <v>-60…+50</v>
          </cell>
          <cell r="Y204" t="str">
            <v>1980*800*980</v>
          </cell>
          <cell r="Z204" t="str">
            <v>1980</v>
          </cell>
          <cell r="AA204" t="str">
            <v>800</v>
          </cell>
          <cell r="AB204" t="str">
            <v>980</v>
          </cell>
          <cell r="AC204">
            <v>232</v>
          </cell>
          <cell r="AD204" t="str">
            <v>Уличное</v>
          </cell>
          <cell r="AQ204">
            <v>45</v>
          </cell>
          <cell r="BV204" t="str">
            <v>900 л.</v>
          </cell>
          <cell r="BY204" t="str">
            <v>20 р. д.</v>
          </cell>
          <cell r="BZ204">
            <v>795169.16</v>
          </cell>
        </row>
        <row r="205">
          <cell r="G205" t="str">
            <v>05.04. Магистральные фильтры и сепараторы</v>
          </cell>
        </row>
        <row r="206">
          <cell r="G206" t="str">
            <v>ЗИФ-00040399</v>
          </cell>
          <cell r="H206" t="str">
            <v>АРМ-ФМ-1,6/10/80-ГО</v>
          </cell>
          <cell r="I206" t="str">
            <v>Фильтр магистральный АРМ-ФМ-1,6/10/80-ГО</v>
          </cell>
          <cell r="J206" t="str">
            <v>Фильтр магистральный АРМ-ФМ-1,6/10/80-ГО</v>
          </cell>
          <cell r="K206" t="str">
            <v>Фильтр магистральный АРМ-ФМ-1,6/10/80-ГО</v>
          </cell>
          <cell r="L206">
            <v>1.6</v>
          </cell>
          <cell r="O206" t="str">
            <v>10</v>
          </cell>
          <cell r="X206" t="str">
            <v>+2…+45</v>
          </cell>
          <cell r="Y206" t="str">
            <v>107х260</v>
          </cell>
          <cell r="AA206" t="str">
            <v>107</v>
          </cell>
          <cell r="AB206">
            <v>260</v>
          </cell>
          <cell r="AC206">
            <v>2.8</v>
          </cell>
          <cell r="AD206" t="str">
            <v>В помещении</v>
          </cell>
          <cell r="AE206" t="str">
            <v>1"</v>
          </cell>
          <cell r="AQ206">
            <v>80</v>
          </cell>
          <cell r="BS206" t="str">
            <v>3 мкм, 3 мг/м3</v>
          </cell>
          <cell r="BY206" t="str">
            <v>20 р. д.</v>
          </cell>
          <cell r="BZ206">
            <v>9897.793631999999</v>
          </cell>
        </row>
        <row r="207">
          <cell r="G207" t="str">
            <v>ЗИФ-00040400</v>
          </cell>
          <cell r="H207" t="str">
            <v>АРМ-ФМ-1,6/10/80-СО</v>
          </cell>
          <cell r="I207" t="str">
            <v>Фильтр магистральный АРМ-ФМ-1,6/10/80-СО</v>
          </cell>
          <cell r="J207" t="str">
            <v>Фильтр магистральный АРМ-ФМ-1,6/10/80-СО</v>
          </cell>
          <cell r="K207" t="str">
            <v>Фильтр магистральный АРМ-ФМ-1,6/10/80-СО</v>
          </cell>
          <cell r="L207">
            <v>1.6</v>
          </cell>
          <cell r="O207" t="str">
            <v>10</v>
          </cell>
          <cell r="X207" t="str">
            <v>+2…+45</v>
          </cell>
          <cell r="Y207" t="str">
            <v>107х260</v>
          </cell>
          <cell r="AA207" t="str">
            <v>107</v>
          </cell>
          <cell r="AB207">
            <v>260</v>
          </cell>
          <cell r="AC207">
            <v>2.8</v>
          </cell>
          <cell r="AD207" t="str">
            <v>В помещении</v>
          </cell>
          <cell r="AE207" t="str">
            <v>1"</v>
          </cell>
          <cell r="AQ207">
            <v>80</v>
          </cell>
          <cell r="BS207" t="str">
            <v>1 мкм, 1 мг/м3</v>
          </cell>
          <cell r="BY207" t="str">
            <v>20 р. д.</v>
          </cell>
          <cell r="BZ207">
            <v>9897.793631999999</v>
          </cell>
        </row>
        <row r="208">
          <cell r="G208" t="str">
            <v>ЗИФ-00040401</v>
          </cell>
          <cell r="H208" t="str">
            <v>АРМ-ФМ-1,6/10/80-ТО</v>
          </cell>
          <cell r="I208" t="str">
            <v>Фильтр магистральный АРМ-ФМ-1,6/10/80-ТО</v>
          </cell>
          <cell r="J208" t="str">
            <v>Фильтр магистральный АРМ-ФМ-1,6/10/80-ТО</v>
          </cell>
          <cell r="K208" t="str">
            <v>Фильтр магистральный АРМ-ФМ-1,6/10/80-ТО</v>
          </cell>
          <cell r="L208">
            <v>1.6</v>
          </cell>
          <cell r="O208" t="str">
            <v>10</v>
          </cell>
          <cell r="X208" t="str">
            <v>+2…+45</v>
          </cell>
          <cell r="Y208" t="str">
            <v>107х260</v>
          </cell>
          <cell r="AA208" t="str">
            <v>107</v>
          </cell>
          <cell r="AB208">
            <v>260</v>
          </cell>
          <cell r="AC208">
            <v>2.8</v>
          </cell>
          <cell r="AD208" t="str">
            <v>В помещении</v>
          </cell>
          <cell r="AE208" t="str">
            <v>1"</v>
          </cell>
          <cell r="AQ208">
            <v>80</v>
          </cell>
          <cell r="BS208" t="str">
            <v>0.01 мкм, 0.01 мг/м3</v>
          </cell>
          <cell r="BY208" t="str">
            <v>20 р. д.</v>
          </cell>
          <cell r="BZ208">
            <v>10685.455888</v>
          </cell>
        </row>
        <row r="209">
          <cell r="G209" t="str">
            <v>ЗИФ-00040402</v>
          </cell>
          <cell r="H209" t="str">
            <v>АРМ-ФМ-1,6/10/80-ВС</v>
          </cell>
          <cell r="I209" t="str">
            <v>Циклонный сепаратор АРМ-ФМ-1,6/10/80-ВС</v>
          </cell>
          <cell r="J209" t="str">
            <v>Циклонный сепаратор АРМ-ФМ-1,6/10/80-ВС</v>
          </cell>
          <cell r="K209" t="str">
            <v>Циклонный сепаратор АРМ-ФМ-1,6/10/80-ВС</v>
          </cell>
          <cell r="L209">
            <v>1.6</v>
          </cell>
          <cell r="O209" t="str">
            <v>10</v>
          </cell>
          <cell r="X209" t="str">
            <v>+2…+45</v>
          </cell>
          <cell r="Y209" t="str">
            <v>89х205</v>
          </cell>
          <cell r="AA209" t="str">
            <v>89</v>
          </cell>
          <cell r="AB209">
            <v>205</v>
          </cell>
          <cell r="AC209">
            <v>0.9</v>
          </cell>
          <cell r="AD209" t="str">
            <v>В помещении</v>
          </cell>
          <cell r="AE209" t="str">
            <v>1/2"</v>
          </cell>
          <cell r="AQ209">
            <v>80</v>
          </cell>
          <cell r="BS209" t="str">
            <v>99,9%</v>
          </cell>
          <cell r="BY209" t="str">
            <v>20 р. д.</v>
          </cell>
          <cell r="BZ209">
            <v>16466.599616</v>
          </cell>
        </row>
        <row r="210">
          <cell r="G210" t="str">
            <v>ЗИФ-00040405</v>
          </cell>
          <cell r="H210" t="str">
            <v>АРМ-ФМ-2,6/10/80-ГО</v>
          </cell>
          <cell r="I210" t="str">
            <v>Фильтр магистральный АРМ-ФМ-2,6/10/80-ГО</v>
          </cell>
          <cell r="J210" t="str">
            <v>Фильтр магистральный АРМ-ФМ-2,6/10/80-ГО</v>
          </cell>
          <cell r="K210" t="str">
            <v>Фильтр магистральный АРМ-ФМ-2,6/10/80-ГО</v>
          </cell>
          <cell r="L210">
            <v>2.6</v>
          </cell>
          <cell r="O210" t="str">
            <v>10</v>
          </cell>
          <cell r="X210" t="str">
            <v>+2…+45</v>
          </cell>
          <cell r="Y210" t="str">
            <v>107х365</v>
          </cell>
          <cell r="AA210" t="str">
            <v>107</v>
          </cell>
          <cell r="AB210">
            <v>365</v>
          </cell>
          <cell r="AC210">
            <v>3.1</v>
          </cell>
          <cell r="AD210" t="str">
            <v>В помещении</v>
          </cell>
          <cell r="AE210" t="str">
            <v>1"</v>
          </cell>
          <cell r="AQ210">
            <v>80</v>
          </cell>
          <cell r="BS210" t="str">
            <v>3 мкм, 3 мг/м3</v>
          </cell>
          <cell r="BY210" t="str">
            <v>20 р. д.</v>
          </cell>
          <cell r="BZ210">
            <v>10938.102272</v>
          </cell>
        </row>
        <row r="211">
          <cell r="G211" t="str">
            <v>ЗИФ-00040406</v>
          </cell>
          <cell r="H211" t="str">
            <v>АРМ-ФМ-2,6/10/80-СО</v>
          </cell>
          <cell r="I211" t="str">
            <v>Фильтр магистральный АРМ-ФМ-2,6/10/80-СО</v>
          </cell>
          <cell r="J211" t="str">
            <v>Фильтр магистральный АРМ-ФМ-2,6/10/80-СО</v>
          </cell>
          <cell r="K211" t="str">
            <v>Фильтр магистральный АРМ-ФМ-2,6/10/80-СО</v>
          </cell>
          <cell r="L211">
            <v>2.6</v>
          </cell>
          <cell r="O211" t="str">
            <v>10</v>
          </cell>
          <cell r="X211" t="str">
            <v>+2…+45</v>
          </cell>
          <cell r="Y211" t="str">
            <v>107х365</v>
          </cell>
          <cell r="AA211" t="str">
            <v>107</v>
          </cell>
          <cell r="AB211">
            <v>365</v>
          </cell>
          <cell r="AC211">
            <v>3.1</v>
          </cell>
          <cell r="AD211" t="str">
            <v>В помещении</v>
          </cell>
          <cell r="AE211" t="str">
            <v>1"</v>
          </cell>
          <cell r="AQ211">
            <v>80</v>
          </cell>
          <cell r="BS211" t="str">
            <v>1 мкм, 1 мг/м3</v>
          </cell>
          <cell r="BY211" t="str">
            <v>20 р. д.</v>
          </cell>
          <cell r="BZ211">
            <v>10938.102272</v>
          </cell>
        </row>
        <row r="212">
          <cell r="G212" t="str">
            <v>ЗИФ-00040407</v>
          </cell>
          <cell r="H212" t="str">
            <v>АРМ-ФМ-2,6/10/80-ТО</v>
          </cell>
          <cell r="I212" t="str">
            <v>Фильтр магистральный АРМ-ФМ-2,6/10/80-ТО</v>
          </cell>
          <cell r="J212" t="str">
            <v>Фильтр магистральный АРМ-ФМ-2,6/10/80-ТО</v>
          </cell>
          <cell r="K212" t="str">
            <v>Фильтр магистральный АРМ-ФМ-2,6/10/80-ТО</v>
          </cell>
          <cell r="L212">
            <v>2.6</v>
          </cell>
          <cell r="O212" t="str">
            <v>10</v>
          </cell>
          <cell r="X212" t="str">
            <v>+2…+45</v>
          </cell>
          <cell r="Y212" t="str">
            <v>107х365</v>
          </cell>
          <cell r="AA212" t="str">
            <v>107</v>
          </cell>
          <cell r="AB212">
            <v>365</v>
          </cell>
          <cell r="AC212">
            <v>3.1</v>
          </cell>
          <cell r="AD212" t="str">
            <v>В помещении</v>
          </cell>
          <cell r="AE212" t="str">
            <v>1"</v>
          </cell>
          <cell r="AQ212">
            <v>80</v>
          </cell>
          <cell r="BS212" t="str">
            <v>0.01 мкм, 0.01 мг/м3</v>
          </cell>
          <cell r="BY212" t="str">
            <v>20 р. д.</v>
          </cell>
          <cell r="BZ212">
            <v>11740.62608</v>
          </cell>
        </row>
        <row r="213">
          <cell r="G213" t="str">
            <v>ЗИФ-00040408</v>
          </cell>
          <cell r="H213" t="str">
            <v>АРМ-ФМ-2,6/10/80-ВС</v>
          </cell>
          <cell r="I213" t="str">
            <v>Циклонный сепаратор АРМ-ФМ-2,6/10/80-ВС</v>
          </cell>
          <cell r="J213" t="str">
            <v>Циклонный сепаратор АРМ-ФМ-2,6/10/80-ВС</v>
          </cell>
          <cell r="K213" t="str">
            <v>Циклонный сепаратор АРМ-ФМ-2,6/10/80-ВС</v>
          </cell>
          <cell r="L213">
            <v>2.6</v>
          </cell>
          <cell r="O213" t="str">
            <v>10</v>
          </cell>
          <cell r="X213" t="str">
            <v>+2…+45</v>
          </cell>
          <cell r="Y213" t="str">
            <v>89х205</v>
          </cell>
          <cell r="AA213" t="str">
            <v>89</v>
          </cell>
          <cell r="AB213">
            <v>205</v>
          </cell>
          <cell r="AC213">
            <v>0.9</v>
          </cell>
          <cell r="AD213" t="str">
            <v>В помещении</v>
          </cell>
          <cell r="AE213" t="str">
            <v>1/2"</v>
          </cell>
          <cell r="AQ213">
            <v>80</v>
          </cell>
          <cell r="BS213" t="str">
            <v>99,9%</v>
          </cell>
          <cell r="BY213" t="str">
            <v>20 р. д.</v>
          </cell>
          <cell r="BZ213">
            <v>16466.599616</v>
          </cell>
        </row>
        <row r="214">
          <cell r="G214" t="str">
            <v>ЗИФ-00040409</v>
          </cell>
          <cell r="H214" t="str">
            <v>АРМ-ФМ-3,8/10/80-ГО</v>
          </cell>
          <cell r="I214" t="str">
            <v>Фильтр магистральный АРМ-ФМ-3,8/10/80-ГО</v>
          </cell>
          <cell r="J214" t="str">
            <v>Фильтр магистральный АРМ-ФМ-3,8/10/80-ГО</v>
          </cell>
          <cell r="K214" t="str">
            <v>Фильтр магистральный АРМ-ФМ-3,8/10/80-ГО</v>
          </cell>
          <cell r="L214">
            <v>3.8</v>
          </cell>
          <cell r="O214" t="str">
            <v>10</v>
          </cell>
          <cell r="X214" t="str">
            <v>+2…+45</v>
          </cell>
          <cell r="Y214" t="str">
            <v>107х365</v>
          </cell>
          <cell r="AA214" t="str">
            <v>107</v>
          </cell>
          <cell r="AB214">
            <v>365</v>
          </cell>
          <cell r="AC214">
            <v>4.2</v>
          </cell>
          <cell r="AD214" t="str">
            <v>В помещении</v>
          </cell>
          <cell r="AE214" t="str">
            <v>1"</v>
          </cell>
          <cell r="AQ214">
            <v>80</v>
          </cell>
          <cell r="BS214" t="str">
            <v>3 мкм, 3 мг/м3</v>
          </cell>
          <cell r="BY214" t="str">
            <v>20 р. д.</v>
          </cell>
          <cell r="BZ214">
            <v>12082.441776</v>
          </cell>
        </row>
        <row r="215">
          <cell r="G215" t="str">
            <v>ЗИФ-00040410</v>
          </cell>
          <cell r="H215" t="str">
            <v>АРМ-ФМ-3,8/10/80-СО</v>
          </cell>
          <cell r="I215" t="str">
            <v>Фильтр магистральный АРМ-ФМ-3,8/10/80-СО</v>
          </cell>
          <cell r="J215" t="str">
            <v>Фильтр магистральный АРМ-ФМ-3,8/10/80-СО</v>
          </cell>
          <cell r="K215" t="str">
            <v>Фильтр магистральный АРМ-ФМ-3,8/10/80-СО</v>
          </cell>
          <cell r="L215">
            <v>3.8</v>
          </cell>
          <cell r="O215" t="str">
            <v>10</v>
          </cell>
          <cell r="X215" t="str">
            <v>+2…+45</v>
          </cell>
          <cell r="Y215" t="str">
            <v>107х365</v>
          </cell>
          <cell r="AA215" t="str">
            <v>107</v>
          </cell>
          <cell r="AB215">
            <v>365</v>
          </cell>
          <cell r="AC215">
            <v>4.2</v>
          </cell>
          <cell r="AD215" t="str">
            <v>В помещении</v>
          </cell>
          <cell r="AE215" t="str">
            <v>1"</v>
          </cell>
          <cell r="AQ215">
            <v>80</v>
          </cell>
          <cell r="BS215" t="str">
            <v>1 мкм, 1 мг/м3</v>
          </cell>
          <cell r="BY215" t="str">
            <v>20 р. д.</v>
          </cell>
          <cell r="BZ215">
            <v>12082.441776</v>
          </cell>
        </row>
        <row r="216">
          <cell r="G216" t="str">
            <v>ЗИФ-00040411</v>
          </cell>
          <cell r="H216" t="str">
            <v>АРМ-ФМ-3,8/10/80-ТО</v>
          </cell>
          <cell r="I216" t="str">
            <v>Фильтр магистральный АРМ-ФМ-3,8/10/80-ТО</v>
          </cell>
          <cell r="J216" t="str">
            <v>Фильтр магистральный АРМ-ФМ-3,8/10/80-ТО</v>
          </cell>
          <cell r="K216" t="str">
            <v>Фильтр магистральный АРМ-ФМ-3,8/10/80-ТО</v>
          </cell>
          <cell r="L216">
            <v>3.8</v>
          </cell>
          <cell r="O216" t="str">
            <v>10</v>
          </cell>
          <cell r="X216" t="str">
            <v>+2…+45</v>
          </cell>
          <cell r="Y216" t="str">
            <v>107х365</v>
          </cell>
          <cell r="AA216" t="str">
            <v>107</v>
          </cell>
          <cell r="AB216">
            <v>365</v>
          </cell>
          <cell r="AC216">
            <v>4.2</v>
          </cell>
          <cell r="AD216" t="str">
            <v>В помещении</v>
          </cell>
          <cell r="AE216" t="str">
            <v>1"</v>
          </cell>
          <cell r="AQ216">
            <v>80</v>
          </cell>
          <cell r="BS216" t="str">
            <v>0.01 мкм, 0.01 мг/м3</v>
          </cell>
          <cell r="BY216" t="str">
            <v>20 р. д.</v>
          </cell>
          <cell r="BZ216">
            <v>13360.535247999998</v>
          </cell>
        </row>
        <row r="217">
          <cell r="G217" t="str">
            <v>ЗИФ-00040412</v>
          </cell>
          <cell r="H217" t="str">
            <v>АРМ-ФМ-2,6/10/80-ВС</v>
          </cell>
          <cell r="I217" t="str">
            <v>Циклонный сепаратор АРМ-ФМ-3,8/10/80-ВС</v>
          </cell>
          <cell r="J217" t="str">
            <v>Циклонный сепаратор АРМ-ФМ-2,6/10/80-ВС</v>
          </cell>
          <cell r="K217" t="str">
            <v>Циклонный сепаратор АРМ-ФМ-2,6/10/80-ВС</v>
          </cell>
          <cell r="L217">
            <v>3.8</v>
          </cell>
          <cell r="O217" t="str">
            <v>10</v>
          </cell>
          <cell r="X217" t="str">
            <v>+2…+45</v>
          </cell>
          <cell r="Y217" t="str">
            <v>89х238</v>
          </cell>
          <cell r="AA217" t="str">
            <v>89</v>
          </cell>
          <cell r="AB217">
            <v>238</v>
          </cell>
          <cell r="AC217">
            <v>0.9</v>
          </cell>
          <cell r="AD217" t="str">
            <v>В помещении</v>
          </cell>
          <cell r="AE217" t="str">
            <v>3/4"</v>
          </cell>
          <cell r="AQ217">
            <v>80</v>
          </cell>
          <cell r="BS217" t="str">
            <v>99,9%</v>
          </cell>
          <cell r="BY217" t="str">
            <v>20 р. д.</v>
          </cell>
          <cell r="BZ217">
            <v>17774.416191999997</v>
          </cell>
        </row>
        <row r="218">
          <cell r="G218" t="str">
            <v>ЗИФ-00040413</v>
          </cell>
          <cell r="H218" t="str">
            <v>АРМ-ФМ-5/10/80-ГО</v>
          </cell>
          <cell r="I218" t="str">
            <v>Фильтр магистральный АРМ-ФМ-5/10/80-ГО</v>
          </cell>
          <cell r="J218" t="str">
            <v>Фильтр магистральный АРМ-ФМ-5/10/80-ГО</v>
          </cell>
          <cell r="K218" t="str">
            <v>Фильтр магистральный АРМ-ФМ-5/10/80-ГО</v>
          </cell>
          <cell r="L218">
            <v>5</v>
          </cell>
          <cell r="O218" t="str">
            <v>10</v>
          </cell>
          <cell r="X218" t="str">
            <v>+2…+45</v>
          </cell>
          <cell r="Y218" t="str">
            <v>135х435</v>
          </cell>
          <cell r="AA218" t="str">
            <v>135</v>
          </cell>
          <cell r="AB218">
            <v>435</v>
          </cell>
          <cell r="AC218">
            <v>5</v>
          </cell>
          <cell r="AD218" t="str">
            <v>В помещении</v>
          </cell>
          <cell r="AE218" t="str">
            <v>1_1/2"</v>
          </cell>
          <cell r="AQ218">
            <v>80</v>
          </cell>
          <cell r="BS218" t="str">
            <v>3 мкм, 3 мг/м3</v>
          </cell>
          <cell r="BY218" t="str">
            <v>20 р. д.</v>
          </cell>
          <cell r="BZ218">
            <v>14519.736303999998</v>
          </cell>
        </row>
        <row r="219">
          <cell r="G219" t="str">
            <v>ЗИФ-00040414</v>
          </cell>
          <cell r="H219" t="str">
            <v>АРМ-ФМ-5/10/80-СО</v>
          </cell>
          <cell r="I219" t="str">
            <v>Фильтр магистральный АРМ-ФМ-5/10/80-СО</v>
          </cell>
          <cell r="J219" t="str">
            <v>Фильтр магистральный АРМ-ФМ-5/10/80-СО</v>
          </cell>
          <cell r="K219" t="str">
            <v>Фильтр магистральный АРМ-ФМ-5/10/80-СО</v>
          </cell>
          <cell r="L219">
            <v>5</v>
          </cell>
          <cell r="O219" t="str">
            <v>10</v>
          </cell>
          <cell r="X219" t="str">
            <v>+2…+45</v>
          </cell>
          <cell r="Y219" t="str">
            <v>135х435</v>
          </cell>
          <cell r="AA219" t="str">
            <v>135</v>
          </cell>
          <cell r="AB219">
            <v>435</v>
          </cell>
          <cell r="AC219">
            <v>5</v>
          </cell>
          <cell r="AD219" t="str">
            <v>В помещении</v>
          </cell>
          <cell r="AE219" t="str">
            <v>1_1/2"</v>
          </cell>
          <cell r="AQ219">
            <v>80</v>
          </cell>
          <cell r="BS219" t="str">
            <v>1 мкм, 1 мг/м3</v>
          </cell>
          <cell r="BY219" t="str">
            <v>20 р. д.</v>
          </cell>
          <cell r="BZ219">
            <v>14519.736303999998</v>
          </cell>
        </row>
        <row r="220">
          <cell r="G220" t="str">
            <v>ЗИФ-00040415</v>
          </cell>
          <cell r="H220" t="str">
            <v>АРМ-ФМ-5/10/80-ТО</v>
          </cell>
          <cell r="I220" t="str">
            <v>Фильтр магистральный АРМ-ФМ-5/10/80-ТО</v>
          </cell>
          <cell r="J220" t="str">
            <v>Фильтр магистральный АРМ-ФМ-5/10/80-ТО</v>
          </cell>
          <cell r="K220" t="str">
            <v>Фильтр магистральный АРМ-ФМ-5/10/80-ТО</v>
          </cell>
          <cell r="L220">
            <v>5</v>
          </cell>
          <cell r="O220" t="str">
            <v>10</v>
          </cell>
          <cell r="X220" t="str">
            <v>+2…+45</v>
          </cell>
          <cell r="Y220" t="str">
            <v>135х435</v>
          </cell>
          <cell r="AA220" t="str">
            <v>135</v>
          </cell>
          <cell r="AB220">
            <v>435</v>
          </cell>
          <cell r="AC220">
            <v>5</v>
          </cell>
          <cell r="AD220" t="str">
            <v>В помещении</v>
          </cell>
          <cell r="AE220" t="str">
            <v>1_1/2"</v>
          </cell>
          <cell r="AQ220">
            <v>80</v>
          </cell>
          <cell r="BS220" t="str">
            <v>0.01 мкм, 0.01 мг/м3</v>
          </cell>
          <cell r="BY220" t="str">
            <v>20 р. д.</v>
          </cell>
          <cell r="BZ220">
            <v>15664.075808</v>
          </cell>
        </row>
        <row r="221">
          <cell r="G221" t="str">
            <v>ЗИФ-00040417</v>
          </cell>
          <cell r="H221" t="str">
            <v>АРМ-ФМ-5/10/80-ВС</v>
          </cell>
          <cell r="I221" t="str">
            <v>Циклонный сепаратор АРМ-ФМ-5/10/80-ВС</v>
          </cell>
          <cell r="J221" t="str">
            <v>Циклонный сепаратор АРМ-ФМ-5/10/80-ВС</v>
          </cell>
          <cell r="K221" t="str">
            <v>Циклонный сепаратор АРМ-ФМ-5/10/80-ВС</v>
          </cell>
          <cell r="L221">
            <v>5</v>
          </cell>
          <cell r="O221" t="str">
            <v>10</v>
          </cell>
          <cell r="X221" t="str">
            <v>+2…+45</v>
          </cell>
          <cell r="Y221" t="str">
            <v>238х89</v>
          </cell>
          <cell r="AA221" t="str">
            <v>238</v>
          </cell>
          <cell r="AB221">
            <v>89</v>
          </cell>
          <cell r="AC221">
            <v>0.9</v>
          </cell>
          <cell r="AD221" t="str">
            <v>В помещении</v>
          </cell>
          <cell r="AE221" t="str">
            <v>1"</v>
          </cell>
          <cell r="AQ221">
            <v>80</v>
          </cell>
          <cell r="BS221" t="str">
            <v>99,9%</v>
          </cell>
          <cell r="BY221" t="str">
            <v>20 р. д.</v>
          </cell>
          <cell r="BZ221">
            <v>19097.09432</v>
          </cell>
        </row>
        <row r="222">
          <cell r="G222" t="str">
            <v>ЗИФ-00040418</v>
          </cell>
          <cell r="H222" t="str">
            <v>АРМ-ФМ-7/10/80-ГО</v>
          </cell>
          <cell r="I222" t="str">
            <v>Фильтр магистральный АРМ-ФМ-7/10/80-ГО</v>
          </cell>
          <cell r="J222" t="str">
            <v>Фильтр магистральный АРМ-ФМ-7/10/80-ГО</v>
          </cell>
          <cell r="K222" t="str">
            <v>Фильтр магистральный АРМ-ФМ-7/10/80-ГО</v>
          </cell>
          <cell r="L222">
            <v>7</v>
          </cell>
          <cell r="O222" t="str">
            <v>10</v>
          </cell>
          <cell r="X222" t="str">
            <v>+2…+45</v>
          </cell>
          <cell r="Y222" t="str">
            <v>135х555</v>
          </cell>
          <cell r="AA222" t="str">
            <v>135</v>
          </cell>
          <cell r="AB222">
            <v>555</v>
          </cell>
          <cell r="AC222">
            <v>6.8</v>
          </cell>
          <cell r="AD222" t="str">
            <v>В помещении</v>
          </cell>
          <cell r="AE222" t="str">
            <v>1_1/2"</v>
          </cell>
          <cell r="AQ222">
            <v>80</v>
          </cell>
          <cell r="BS222" t="str">
            <v>3 мкм, 3 мг/м3</v>
          </cell>
          <cell r="BY222" t="str">
            <v>20 р. д.</v>
          </cell>
          <cell r="BZ222">
            <v>16213.953231999998</v>
          </cell>
        </row>
        <row r="223">
          <cell r="G223" t="str">
            <v>ЗИФ-00040419</v>
          </cell>
          <cell r="H223" t="str">
            <v>АРМ-ФМ-7/10/80-СО</v>
          </cell>
          <cell r="I223" t="str">
            <v>Фильтр магистральный АРМ-ФМ-7/10/80-СО</v>
          </cell>
          <cell r="J223" t="str">
            <v>Фильтр магистральный АРМ-ФМ-7/10/80-СО</v>
          </cell>
          <cell r="K223" t="str">
            <v>Фильтр магистральный АРМ-ФМ-7/10/80-СО</v>
          </cell>
          <cell r="L223">
            <v>7</v>
          </cell>
          <cell r="O223" t="str">
            <v>10</v>
          </cell>
          <cell r="X223" t="str">
            <v>+2…+45</v>
          </cell>
          <cell r="Y223" t="str">
            <v>135х555</v>
          </cell>
          <cell r="AA223" t="str">
            <v>135</v>
          </cell>
          <cell r="AB223">
            <v>555</v>
          </cell>
          <cell r="AC223">
            <v>6.8</v>
          </cell>
          <cell r="AD223" t="str">
            <v>В помещении</v>
          </cell>
          <cell r="AE223" t="str">
            <v>1_1/2"</v>
          </cell>
          <cell r="AQ223">
            <v>80</v>
          </cell>
          <cell r="BS223" t="str">
            <v>1 мкм, 1 мг/м3</v>
          </cell>
          <cell r="BY223" t="str">
            <v>20 р. д.</v>
          </cell>
          <cell r="BZ223">
            <v>16213.953231999998</v>
          </cell>
        </row>
        <row r="224">
          <cell r="G224" t="str">
            <v>ЗИФ-00040420</v>
          </cell>
          <cell r="H224" t="str">
            <v>АРМ-ФМ-7/10/80-ТО</v>
          </cell>
          <cell r="I224" t="str">
            <v>Фильтр магистральный АРМ-ФМ-7/10/80-ТО</v>
          </cell>
          <cell r="J224" t="str">
            <v>Фильтр магистральный АРМ-ФМ-7/10/80-ТО</v>
          </cell>
          <cell r="K224" t="str">
            <v>Фильтр магистральный АРМ-ФМ-7/10/80-ТО</v>
          </cell>
          <cell r="L224">
            <v>7</v>
          </cell>
          <cell r="O224" t="str">
            <v>10</v>
          </cell>
          <cell r="X224" t="str">
            <v>+2…+45</v>
          </cell>
          <cell r="Y224" t="str">
            <v>135х555</v>
          </cell>
          <cell r="AA224" t="str">
            <v>135</v>
          </cell>
          <cell r="AB224">
            <v>555</v>
          </cell>
          <cell r="AC224">
            <v>6.8</v>
          </cell>
          <cell r="AD224" t="str">
            <v>В помещении</v>
          </cell>
          <cell r="AE224" t="str">
            <v>1_1/2"</v>
          </cell>
          <cell r="AQ224">
            <v>80</v>
          </cell>
          <cell r="BS224" t="str">
            <v>0.01 мкм, 0.01 мг/м3</v>
          </cell>
          <cell r="BY224" t="str">
            <v>20 р. д.</v>
          </cell>
          <cell r="BZ224">
            <v>17685.246879999999</v>
          </cell>
        </row>
        <row r="225">
          <cell r="G225" t="str">
            <v>ЗИФ-00040421</v>
          </cell>
          <cell r="H225" t="str">
            <v>АРМ-ФМ-7/10/80-ВС</v>
          </cell>
          <cell r="I225" t="str">
            <v>Циклонный сепаратор АРМ-ФМ-7/10/80-ВС</v>
          </cell>
          <cell r="J225" t="str">
            <v>Циклонный сепаратор АРМ-ФМ-7/10/80-ВС</v>
          </cell>
          <cell r="K225" t="str">
            <v>Циклонный сепаратор АРМ-ФМ-7/10/80-ВС</v>
          </cell>
          <cell r="L225">
            <v>7</v>
          </cell>
          <cell r="O225" t="str">
            <v>10</v>
          </cell>
          <cell r="X225" t="str">
            <v>+2…+45</v>
          </cell>
          <cell r="Y225" t="str">
            <v>120х308</v>
          </cell>
          <cell r="AA225" t="str">
            <v>120</v>
          </cell>
          <cell r="AB225">
            <v>308</v>
          </cell>
          <cell r="AC225">
            <v>2.2999999999999998</v>
          </cell>
          <cell r="AD225" t="str">
            <v>В помещении</v>
          </cell>
          <cell r="AE225" t="str">
            <v>1_1/4"</v>
          </cell>
          <cell r="AQ225">
            <v>80</v>
          </cell>
          <cell r="BS225" t="str">
            <v>99,9%</v>
          </cell>
          <cell r="BY225" t="str">
            <v>20 р. д.</v>
          </cell>
          <cell r="BZ225">
            <v>21787.035231999998</v>
          </cell>
        </row>
        <row r="226">
          <cell r="G226" t="str">
            <v>ЗИФ-00040423</v>
          </cell>
          <cell r="H226" t="str">
            <v>АРМ-ФМ-8,5/10/80-ГО</v>
          </cell>
          <cell r="I226" t="str">
            <v>Фильтр магистральный АРМ-ФМ-8,5/10/80-ГО</v>
          </cell>
          <cell r="J226" t="str">
            <v>Фильтр магистральный АРМ-ФМ-8,5/10/80-ГО</v>
          </cell>
          <cell r="K226" t="str">
            <v>Фильтр магистральный АРМ-ФМ-8,5/10/80-ГО</v>
          </cell>
          <cell r="L226">
            <v>8.5</v>
          </cell>
          <cell r="O226" t="str">
            <v>10</v>
          </cell>
          <cell r="X226" t="str">
            <v>+2…+45</v>
          </cell>
          <cell r="Y226" t="str">
            <v>135х635</v>
          </cell>
          <cell r="AA226" t="str">
            <v>135</v>
          </cell>
          <cell r="AB226">
            <v>635</v>
          </cell>
          <cell r="AC226">
            <v>7.3</v>
          </cell>
          <cell r="AD226" t="str">
            <v>В помещении</v>
          </cell>
          <cell r="AE226" t="str">
            <v>1-1/2"</v>
          </cell>
          <cell r="AQ226">
            <v>80</v>
          </cell>
          <cell r="BS226" t="str">
            <v>3 мкм, 3 мг/м3</v>
          </cell>
          <cell r="BY226" t="str">
            <v>20 р. д.</v>
          </cell>
          <cell r="BZ226">
            <v>17952.754815999997</v>
          </cell>
        </row>
        <row r="227">
          <cell r="G227" t="str">
            <v>ЗИФ-00040424</v>
          </cell>
          <cell r="H227" t="str">
            <v>АРМ-ФМ-8,5/10/80-СО</v>
          </cell>
          <cell r="I227" t="str">
            <v>Фильтр магистральный АРМ-ФМ-8,5/10/80-СО</v>
          </cell>
          <cell r="J227" t="str">
            <v>Фильтр магистральный АРМ-ФМ-8,5/10/80-СО</v>
          </cell>
          <cell r="K227" t="str">
            <v>Фильтр магистральный АРМ-ФМ-8,5/10/80-СО</v>
          </cell>
          <cell r="L227">
            <v>8.5</v>
          </cell>
          <cell r="O227" t="str">
            <v>10</v>
          </cell>
          <cell r="X227" t="str">
            <v>+2…+45</v>
          </cell>
          <cell r="Y227" t="str">
            <v>135х635</v>
          </cell>
          <cell r="AA227" t="str">
            <v>135</v>
          </cell>
          <cell r="AB227">
            <v>635</v>
          </cell>
          <cell r="AC227">
            <v>7.3</v>
          </cell>
          <cell r="AD227" t="str">
            <v>В помещении</v>
          </cell>
          <cell r="AE227" t="str">
            <v>1-1/2"</v>
          </cell>
          <cell r="AQ227">
            <v>80</v>
          </cell>
          <cell r="BS227" t="str">
            <v>1 мкм, 1 мг/м3</v>
          </cell>
          <cell r="BY227" t="str">
            <v>20 р. д.</v>
          </cell>
          <cell r="BZ227">
            <v>17952.754815999997</v>
          </cell>
        </row>
        <row r="228">
          <cell r="G228" t="str">
            <v>ЗИФ-00040425</v>
          </cell>
          <cell r="H228" t="str">
            <v>АРМ-ФМ-8,5/10/80-ТО</v>
          </cell>
          <cell r="I228" t="str">
            <v>Фильтр магистральный АРМ-ФМ-8,5/10/80-ТО</v>
          </cell>
          <cell r="J228" t="str">
            <v>Фильтр магистральный АРМ-ФМ-8,5/10/80-ТО</v>
          </cell>
          <cell r="K228" t="str">
            <v>Фильтр магистральный АРМ-ФМ-8,5/10/80-ТО</v>
          </cell>
          <cell r="L228">
            <v>8.5</v>
          </cell>
          <cell r="O228" t="str">
            <v>10</v>
          </cell>
          <cell r="X228" t="str">
            <v>+2…+45</v>
          </cell>
          <cell r="Y228" t="str">
            <v>135х635</v>
          </cell>
          <cell r="AA228" t="str">
            <v>135</v>
          </cell>
          <cell r="AB228">
            <v>635</v>
          </cell>
          <cell r="AC228">
            <v>7.3</v>
          </cell>
          <cell r="AD228" t="str">
            <v>В помещении</v>
          </cell>
          <cell r="AE228" t="str">
            <v>1-1/2"</v>
          </cell>
          <cell r="AQ228">
            <v>80</v>
          </cell>
          <cell r="BS228" t="str">
            <v>0.01 мкм, 0.01 мг/м3</v>
          </cell>
          <cell r="BY228" t="str">
            <v>20 р. д.</v>
          </cell>
          <cell r="BZ228">
            <v>19557.802432</v>
          </cell>
        </row>
        <row r="229">
          <cell r="G229" t="str">
            <v>ЗИФ-00040426</v>
          </cell>
          <cell r="H229" t="str">
            <v>АРМ-ФМ-8,5/10/80-ВС</v>
          </cell>
          <cell r="I229" t="str">
            <v>Циклонный сепаратор АРМ-ФМ-8,5/10/80-ВС</v>
          </cell>
          <cell r="J229" t="str">
            <v>Циклонный сепаратор АРМ-ФМ-8,5/10/80-ВС</v>
          </cell>
          <cell r="K229" t="str">
            <v>Циклонный сепаратор АРМ-ФМ-8,5/10/80-ВС</v>
          </cell>
          <cell r="L229">
            <v>8.5</v>
          </cell>
          <cell r="O229" t="str">
            <v>10</v>
          </cell>
          <cell r="X229" t="str">
            <v>+2…+45</v>
          </cell>
          <cell r="Y229" t="str">
            <v>120х308</v>
          </cell>
          <cell r="AA229" t="str">
            <v>120</v>
          </cell>
          <cell r="AB229">
            <v>308</v>
          </cell>
          <cell r="AC229">
            <v>2.2999999999999998</v>
          </cell>
          <cell r="AD229" t="str">
            <v>В помещении</v>
          </cell>
          <cell r="AE229" t="str">
            <v>1_1/4"</v>
          </cell>
          <cell r="AQ229">
            <v>80</v>
          </cell>
          <cell r="BS229" t="str">
            <v>99,9%</v>
          </cell>
          <cell r="BY229" t="str">
            <v>20 р. д.</v>
          </cell>
          <cell r="BZ229">
            <v>22039.681615999998</v>
          </cell>
        </row>
        <row r="230">
          <cell r="G230" t="str">
            <v>ЗИФ-00040427</v>
          </cell>
          <cell r="H230" t="str">
            <v>АРМ-ФМ-11,5/10/80-ГО</v>
          </cell>
          <cell r="I230" t="str">
            <v>Фильтр магистральный АРМ-ФМ-11,5/10/80-ГО</v>
          </cell>
          <cell r="J230" t="str">
            <v>Фильтр магистральный АРМ-ФМ-11,5/10/80-ГО</v>
          </cell>
          <cell r="K230" t="str">
            <v>Фильтр магистральный АРМ-ФМ-11,5/10/80-ГО</v>
          </cell>
          <cell r="L230">
            <v>11.5</v>
          </cell>
          <cell r="O230" t="str">
            <v>10</v>
          </cell>
          <cell r="X230" t="str">
            <v>+2…+45</v>
          </cell>
          <cell r="Y230" t="str">
            <v>170х635</v>
          </cell>
          <cell r="AA230" t="str">
            <v>170</v>
          </cell>
          <cell r="AB230">
            <v>635</v>
          </cell>
          <cell r="AC230">
            <v>14.2</v>
          </cell>
          <cell r="AD230" t="str">
            <v>В помещении</v>
          </cell>
          <cell r="AE230" t="str">
            <v>2"</v>
          </cell>
          <cell r="AQ230">
            <v>80</v>
          </cell>
          <cell r="BS230" t="str">
            <v>3 мкм, 3 мг/м3</v>
          </cell>
          <cell r="BY230" t="str">
            <v>20 р. д.</v>
          </cell>
          <cell r="BZ230">
            <v>20672.418831999999</v>
          </cell>
        </row>
        <row r="231">
          <cell r="G231" t="str">
            <v>ЗИФ-00040428</v>
          </cell>
          <cell r="H231" t="str">
            <v>АРМ-ФМ-11,5/10/80-СО</v>
          </cell>
          <cell r="I231" t="str">
            <v>Фильтр магистральный АРМ-ФМ-11,5/10/80-СО</v>
          </cell>
          <cell r="J231" t="str">
            <v>Фильтр магистральный АРМ-ФМ-11,5/10/80-СО</v>
          </cell>
          <cell r="K231" t="str">
            <v>Фильтр магистральный АРМ-ФМ-11,5/10/80-СО</v>
          </cell>
          <cell r="L231">
            <v>11.5</v>
          </cell>
          <cell r="O231" t="str">
            <v>10</v>
          </cell>
          <cell r="X231" t="str">
            <v>+2…+45</v>
          </cell>
          <cell r="Y231" t="str">
            <v>170х635</v>
          </cell>
          <cell r="AA231" t="str">
            <v>170</v>
          </cell>
          <cell r="AB231">
            <v>635</v>
          </cell>
          <cell r="AC231">
            <v>14.2</v>
          </cell>
          <cell r="AD231" t="str">
            <v>В помещении</v>
          </cell>
          <cell r="AE231" t="str">
            <v>2"</v>
          </cell>
          <cell r="AQ231">
            <v>80</v>
          </cell>
          <cell r="BS231" t="str">
            <v>1 мкм, 1 мг/м3</v>
          </cell>
          <cell r="BY231" t="str">
            <v>20 р. д.</v>
          </cell>
          <cell r="BZ231">
            <v>20672.418831999999</v>
          </cell>
        </row>
        <row r="232">
          <cell r="G232" t="str">
            <v>ЗИФ-00040429</v>
          </cell>
          <cell r="H232" t="str">
            <v>АРМ-ФМ-11,5/10/80-ТО</v>
          </cell>
          <cell r="I232" t="str">
            <v>Фильтр магистральный АРМ-ФМ-11,5/10/80-ТО</v>
          </cell>
          <cell r="J232" t="str">
            <v>Фильтр магистральный АРМ-ФМ-11,5/10/80-ТО</v>
          </cell>
          <cell r="K232" t="str">
            <v>Фильтр магистральный АРМ-ФМ-11,5/10/80-ТО</v>
          </cell>
          <cell r="L232">
            <v>11.5</v>
          </cell>
          <cell r="O232" t="str">
            <v>10</v>
          </cell>
          <cell r="X232" t="str">
            <v>+2…+45</v>
          </cell>
          <cell r="Y232" t="str">
            <v>170х635</v>
          </cell>
          <cell r="AA232" t="str">
            <v>170</v>
          </cell>
          <cell r="AB232">
            <v>635</v>
          </cell>
          <cell r="AC232">
            <v>14.2</v>
          </cell>
          <cell r="AD232" t="str">
            <v>В помещении</v>
          </cell>
          <cell r="AE232" t="str">
            <v>2"</v>
          </cell>
          <cell r="AQ232">
            <v>80</v>
          </cell>
          <cell r="BS232" t="str">
            <v>0.01 мкм, 0.01 мг/м3</v>
          </cell>
          <cell r="BY232" t="str">
            <v>20 р. д.</v>
          </cell>
          <cell r="BZ232">
            <v>23897.375616000001</v>
          </cell>
        </row>
        <row r="233">
          <cell r="G233" t="str">
            <v>ЗИФ-00040430</v>
          </cell>
          <cell r="H233" t="str">
            <v>АРМ-ФМ-11,5/10/80-ВС</v>
          </cell>
          <cell r="I233" t="str">
            <v>Циклонный сепаратор АРМ-ФМ-11,5/10/80-ВС</v>
          </cell>
          <cell r="J233" t="str">
            <v>Циклонный сепаратор АРМ-ФМ-11,5/10/80-ВС</v>
          </cell>
          <cell r="K233" t="str">
            <v>Циклонный сепаратор АРМ-ФМ-11,5/10/80-ВС</v>
          </cell>
          <cell r="L233">
            <v>11.5</v>
          </cell>
          <cell r="O233" t="str">
            <v>10</v>
          </cell>
          <cell r="X233" t="str">
            <v>+2…+45</v>
          </cell>
          <cell r="Y233" t="str">
            <v>120х403</v>
          </cell>
          <cell r="AA233" t="str">
            <v>120</v>
          </cell>
          <cell r="AB233">
            <v>403</v>
          </cell>
          <cell r="AC233">
            <v>2.5</v>
          </cell>
          <cell r="AD233" t="str">
            <v>В помещении</v>
          </cell>
          <cell r="AE233" t="str">
            <v>1-1/2"</v>
          </cell>
          <cell r="AQ233">
            <v>80</v>
          </cell>
          <cell r="BS233" t="str">
            <v>99,9%</v>
          </cell>
          <cell r="BY233" t="str">
            <v>20 р. д.</v>
          </cell>
          <cell r="BZ233">
            <v>30629.658671999998</v>
          </cell>
        </row>
        <row r="234">
          <cell r="G234" t="str">
            <v>ЗИФ-00040431</v>
          </cell>
          <cell r="H234" t="str">
            <v>АРМ-ФМ-13,5/10/80-ГО</v>
          </cell>
          <cell r="I234" t="str">
            <v>Фильтр магистральный АРМ-ФМ-13,5/10/80-ГО</v>
          </cell>
          <cell r="J234" t="str">
            <v>Фильтр магистральный АРМ-ФМ-13,5/10/80-ГО</v>
          </cell>
          <cell r="K234" t="str">
            <v>Фильтр магистральный АРМ-ФМ-13,5/10/80-ГО</v>
          </cell>
          <cell r="L234">
            <v>13.5</v>
          </cell>
          <cell r="O234" t="str">
            <v>10</v>
          </cell>
          <cell r="X234" t="str">
            <v>+2…+45</v>
          </cell>
          <cell r="Y234" t="str">
            <v>170х760</v>
          </cell>
          <cell r="AA234" t="str">
            <v>170</v>
          </cell>
          <cell r="AB234">
            <v>760</v>
          </cell>
          <cell r="AC234">
            <v>19.2</v>
          </cell>
          <cell r="AD234" t="str">
            <v>В помещении</v>
          </cell>
          <cell r="AE234" t="str">
            <v>2"</v>
          </cell>
          <cell r="AQ234">
            <v>80</v>
          </cell>
          <cell r="BS234" t="str">
            <v>3 мкм, 3 мг/м3</v>
          </cell>
          <cell r="BY234" t="str">
            <v>20 р. д.</v>
          </cell>
          <cell r="BZ234">
            <v>25859.100480000001</v>
          </cell>
        </row>
        <row r="235">
          <cell r="G235" t="str">
            <v>ЗИФ-00040432</v>
          </cell>
          <cell r="H235" t="str">
            <v>АРМ-ФМ-13,5/10/80-СО</v>
          </cell>
          <cell r="I235" t="str">
            <v>Фильтр магистральный АРМ-ФМ-13,5/10/80-СО</v>
          </cell>
          <cell r="J235" t="str">
            <v>Фильтр магистральный АРМ-ФМ-13,5/10/80-СО</v>
          </cell>
          <cell r="K235" t="str">
            <v>Фильтр магистральный АРМ-ФМ-13,5/10/80-СО</v>
          </cell>
          <cell r="L235">
            <v>13.5</v>
          </cell>
          <cell r="O235" t="str">
            <v>10</v>
          </cell>
          <cell r="X235" t="str">
            <v>+2…+45</v>
          </cell>
          <cell r="Y235" t="str">
            <v>170х760</v>
          </cell>
          <cell r="AA235" t="str">
            <v>170</v>
          </cell>
          <cell r="AB235">
            <v>760</v>
          </cell>
          <cell r="AC235">
            <v>19.2</v>
          </cell>
          <cell r="AD235" t="str">
            <v>В помещении</v>
          </cell>
          <cell r="AE235" t="str">
            <v>2"</v>
          </cell>
          <cell r="AQ235">
            <v>80</v>
          </cell>
          <cell r="BS235" t="str">
            <v>1 мкм, 1 мг/м3</v>
          </cell>
          <cell r="BY235" t="str">
            <v>20 р. д.</v>
          </cell>
          <cell r="BZ235">
            <v>25859.100480000001</v>
          </cell>
        </row>
        <row r="236">
          <cell r="G236" t="str">
            <v>ЗИФ-00040433</v>
          </cell>
          <cell r="H236" t="str">
            <v>АРМ-ФМ-13,5/10/80-ТО</v>
          </cell>
          <cell r="I236" t="str">
            <v>Фильтр магистральный АРМ-ФМ-13,5/10/80-ТО</v>
          </cell>
          <cell r="J236" t="str">
            <v>Фильтр магистральный АРМ-ФМ-13,5/10/80-ТО</v>
          </cell>
          <cell r="K236" t="str">
            <v>Фильтр магистральный АРМ-ФМ-13,5/10/80-ТО</v>
          </cell>
          <cell r="L236">
            <v>13.5</v>
          </cell>
          <cell r="O236" t="str">
            <v>10</v>
          </cell>
          <cell r="X236" t="str">
            <v>+2…+45</v>
          </cell>
          <cell r="Y236" t="str">
            <v>170х760</v>
          </cell>
          <cell r="AA236" t="str">
            <v>170</v>
          </cell>
          <cell r="AB236">
            <v>760</v>
          </cell>
          <cell r="AC236">
            <v>19.2</v>
          </cell>
          <cell r="AD236" t="str">
            <v>В помещении</v>
          </cell>
          <cell r="AE236" t="str">
            <v>2"</v>
          </cell>
          <cell r="AQ236">
            <v>80</v>
          </cell>
          <cell r="BS236" t="str">
            <v>0.01 мкм, 0.01 мг/м3</v>
          </cell>
          <cell r="BY236" t="str">
            <v>20 р. д.</v>
          </cell>
          <cell r="BZ236">
            <v>28593.626047999998</v>
          </cell>
        </row>
        <row r="237">
          <cell r="G237" t="str">
            <v>ЗИФ-00040434</v>
          </cell>
          <cell r="H237" t="str">
            <v>АРМ-ФМ-13,5/10/80-ВС</v>
          </cell>
          <cell r="I237" t="str">
            <v>Циклонный сепаратор АРМ-ФМ-13,5/10/80-ВС</v>
          </cell>
          <cell r="J237" t="str">
            <v>Циклонный сепаратор АРМ-ФМ-13,5/10/80-ВС</v>
          </cell>
          <cell r="K237" t="str">
            <v>Циклонный сепаратор АРМ-ФМ-13,5/10/80-ВС</v>
          </cell>
          <cell r="L237">
            <v>13.5</v>
          </cell>
          <cell r="O237" t="str">
            <v>10</v>
          </cell>
          <cell r="X237" t="str">
            <v>+2…+45</v>
          </cell>
          <cell r="Y237" t="str">
            <v>120х403</v>
          </cell>
          <cell r="AA237" t="str">
            <v>120</v>
          </cell>
          <cell r="AB237">
            <v>403</v>
          </cell>
          <cell r="AC237">
            <v>2.5</v>
          </cell>
          <cell r="AD237" t="str">
            <v>В помещении</v>
          </cell>
          <cell r="AE237" t="str">
            <v>1-1/2"</v>
          </cell>
          <cell r="AQ237">
            <v>80</v>
          </cell>
          <cell r="BS237" t="str">
            <v>99,9%</v>
          </cell>
          <cell r="BY237" t="str">
            <v>20 р. д.</v>
          </cell>
          <cell r="BZ237">
            <v>37510.557247999997</v>
          </cell>
        </row>
        <row r="238">
          <cell r="G238" t="str">
            <v>ЗИФ-00040435</v>
          </cell>
          <cell r="H238" t="str">
            <v>АРМ-ФМ-17/10/80-ГО</v>
          </cell>
          <cell r="I238" t="str">
            <v>Фильтр магистральный АРМ-ФМ-17/10/80-ГО</v>
          </cell>
          <cell r="J238" t="str">
            <v>Фильтр магистральный АРМ-ФМ-17/10/80-ГО</v>
          </cell>
          <cell r="K238" t="str">
            <v>Фильтр магистральный АРМ-ФМ-17/10/80-ГО</v>
          </cell>
          <cell r="L238">
            <v>17</v>
          </cell>
          <cell r="O238" t="str">
            <v>10</v>
          </cell>
          <cell r="X238" t="str">
            <v>+2…+45</v>
          </cell>
          <cell r="Y238" t="str">
            <v>170х820</v>
          </cell>
          <cell r="AA238" t="str">
            <v>170</v>
          </cell>
          <cell r="AB238">
            <v>820</v>
          </cell>
          <cell r="AC238">
            <v>23</v>
          </cell>
          <cell r="AD238" t="str">
            <v>В помещении</v>
          </cell>
          <cell r="AE238" t="str">
            <v>2_1/2"</v>
          </cell>
          <cell r="AQ238">
            <v>80</v>
          </cell>
          <cell r="BS238" t="str">
            <v>3 мкм, 3 мг/м3</v>
          </cell>
          <cell r="BY238" t="str">
            <v>20 р. д.</v>
          </cell>
          <cell r="BZ238">
            <v>29723.103999999999</v>
          </cell>
        </row>
        <row r="239">
          <cell r="G239" t="str">
            <v>ЗИФ-00040436</v>
          </cell>
          <cell r="H239" t="str">
            <v>АРМ-ФМ-17/10/80-СО</v>
          </cell>
          <cell r="I239" t="str">
            <v>Фильтр магистральный АРМ-ФМ-17/10/80-СО резьба</v>
          </cell>
          <cell r="J239" t="str">
            <v>Фильтр магистральный АРМ-ФМ-17/10/80-СО</v>
          </cell>
          <cell r="K239" t="str">
            <v>Фильтр магистральный АРМ-ФМ-17/10/80-СО</v>
          </cell>
          <cell r="L239">
            <v>17</v>
          </cell>
          <cell r="O239" t="str">
            <v>10</v>
          </cell>
          <cell r="X239" t="str">
            <v>+2…+45</v>
          </cell>
          <cell r="Y239" t="str">
            <v>170х820</v>
          </cell>
          <cell r="AA239" t="str">
            <v>170</v>
          </cell>
          <cell r="AB239">
            <v>820</v>
          </cell>
          <cell r="AC239">
            <v>23</v>
          </cell>
          <cell r="AD239" t="str">
            <v>В помещении</v>
          </cell>
          <cell r="AE239" t="str">
            <v>2_1/2"</v>
          </cell>
          <cell r="AQ239">
            <v>80</v>
          </cell>
          <cell r="BS239" t="str">
            <v>1 мкм, 1 мг/м3</v>
          </cell>
          <cell r="BY239" t="str">
            <v>20 р. д.</v>
          </cell>
          <cell r="BZ239">
            <v>29723.103999999999</v>
          </cell>
        </row>
        <row r="240">
          <cell r="G240" t="str">
            <v>ЗИФ-00040437</v>
          </cell>
          <cell r="H240" t="str">
            <v>АРМ-ФМ-17/10/80-ТО</v>
          </cell>
          <cell r="I240" t="str">
            <v>Фильтр магистральный АРМ-ФМ-17/10/80-ТО</v>
          </cell>
          <cell r="J240" t="str">
            <v>Фильтр магистральный АРМ-ФМ-17/10/80-ТО</v>
          </cell>
          <cell r="K240" t="str">
            <v>Фильтр магистральный АРМ-ФМ-17/10/80-ТО</v>
          </cell>
          <cell r="L240">
            <v>17</v>
          </cell>
          <cell r="O240" t="str">
            <v>10</v>
          </cell>
          <cell r="X240" t="str">
            <v>+2…+45</v>
          </cell>
          <cell r="Y240" t="str">
            <v>170х820</v>
          </cell>
          <cell r="AA240" t="str">
            <v>170</v>
          </cell>
          <cell r="AB240">
            <v>820</v>
          </cell>
          <cell r="AC240">
            <v>23</v>
          </cell>
          <cell r="AD240" t="str">
            <v>В помещении</v>
          </cell>
          <cell r="AE240" t="str">
            <v>2_1/2"</v>
          </cell>
          <cell r="AQ240">
            <v>80</v>
          </cell>
          <cell r="BS240" t="str">
            <v>0.01 мкм, 0.01 мг/м3</v>
          </cell>
          <cell r="BY240" t="str">
            <v>20 р. д.</v>
          </cell>
          <cell r="BZ240">
            <v>33765.446144000001</v>
          </cell>
        </row>
        <row r="241">
          <cell r="G241" t="str">
            <v>ЗИФ-00040438</v>
          </cell>
          <cell r="H241" t="str">
            <v>АРМ-ФМ-17/10/80-ВС</v>
          </cell>
          <cell r="I241" t="str">
            <v>Циклонный сепаратор АРМ-ФМ-17/10/80-ВС</v>
          </cell>
          <cell r="J241" t="str">
            <v>Циклонный сепаратор АРМ-ФМ-17/10/80-ВС</v>
          </cell>
          <cell r="K241" t="str">
            <v>Циклонный сепаратор АРМ-ФМ-17/10/80-ВС</v>
          </cell>
          <cell r="L241">
            <v>17</v>
          </cell>
          <cell r="O241" t="str">
            <v>10</v>
          </cell>
          <cell r="X241" t="str">
            <v>+2…+45</v>
          </cell>
          <cell r="Y241" t="str">
            <v>160х506</v>
          </cell>
          <cell r="AA241" t="str">
            <v>160</v>
          </cell>
          <cell r="AB241">
            <v>506</v>
          </cell>
          <cell r="AC241">
            <v>2.5</v>
          </cell>
          <cell r="AD241" t="str">
            <v>В помещении</v>
          </cell>
          <cell r="AE241" t="str">
            <v>2"</v>
          </cell>
          <cell r="AQ241">
            <v>80</v>
          </cell>
          <cell r="BS241" t="str">
            <v>99,9%</v>
          </cell>
          <cell r="BY241" t="str">
            <v>20 р. д.</v>
          </cell>
          <cell r="BZ241">
            <v>39784.374703999994</v>
          </cell>
        </row>
        <row r="242">
          <cell r="G242" t="str">
            <v>ЗИФ-00040439</v>
          </cell>
          <cell r="H242" t="str">
            <v>АРМ-ФМ-23/10/80-ГО</v>
          </cell>
          <cell r="I242" t="str">
            <v>Фильтр магистральный АРМ-ФМ-23/10/80-ГО резьба</v>
          </cell>
          <cell r="J242" t="str">
            <v>Фильтр магистральный АРМ-ФМ-23/10/80-ГО</v>
          </cell>
          <cell r="K242" t="str">
            <v>Фильтр магистральный АРМ-ФМ-23/10/80-ГО</v>
          </cell>
          <cell r="L242">
            <v>23</v>
          </cell>
          <cell r="O242" t="str">
            <v>10</v>
          </cell>
          <cell r="X242" t="str">
            <v>+2…+45</v>
          </cell>
          <cell r="Y242" t="str">
            <v>170х1060</v>
          </cell>
          <cell r="AA242" t="str">
            <v>170</v>
          </cell>
          <cell r="AB242">
            <v>1060</v>
          </cell>
          <cell r="AC242">
            <v>28</v>
          </cell>
          <cell r="AD242" t="str">
            <v>В помещении</v>
          </cell>
          <cell r="AE242" t="str">
            <v>2_1/2"</v>
          </cell>
          <cell r="AQ242">
            <v>80</v>
          </cell>
          <cell r="BS242" t="str">
            <v>3 мкм, 3 мг/м3</v>
          </cell>
          <cell r="BY242" t="str">
            <v>20 р. д.</v>
          </cell>
          <cell r="BZ242">
            <v>32561.660431999997</v>
          </cell>
        </row>
        <row r="243">
          <cell r="G243" t="str">
            <v>ЗИФ-00040440</v>
          </cell>
          <cell r="H243" t="str">
            <v>АРМ-ФМ-23/10/80-СО</v>
          </cell>
          <cell r="I243" t="str">
            <v>Фильтр магистральный АРМ-ФМ-23/10/80-СО резьба</v>
          </cell>
          <cell r="J243" t="str">
            <v>Фильтр магистральный АРМ-ФМ-23/10/80-СО</v>
          </cell>
          <cell r="K243" t="str">
            <v>Фильтр магистральный АРМ-ФМ-23/10/80-СО</v>
          </cell>
          <cell r="L243">
            <v>23</v>
          </cell>
          <cell r="O243" t="str">
            <v>10</v>
          </cell>
          <cell r="X243" t="str">
            <v>+2…+45</v>
          </cell>
          <cell r="Y243" t="str">
            <v>170х1060</v>
          </cell>
          <cell r="AA243" t="str">
            <v>170</v>
          </cell>
          <cell r="AB243">
            <v>1060</v>
          </cell>
          <cell r="AC243">
            <v>28</v>
          </cell>
          <cell r="AD243" t="str">
            <v>В помещении</v>
          </cell>
          <cell r="AE243" t="str">
            <v>2_1/2"</v>
          </cell>
          <cell r="AQ243">
            <v>80</v>
          </cell>
          <cell r="BS243" t="str">
            <v>1 мкм, 1 мг/м3</v>
          </cell>
          <cell r="BY243" t="str">
            <v>20 р. д.</v>
          </cell>
          <cell r="BZ243">
            <v>32561.660431999997</v>
          </cell>
        </row>
        <row r="244">
          <cell r="G244" t="str">
            <v>ЗИФ-00040441</v>
          </cell>
          <cell r="H244" t="str">
            <v>АРМ-ФМ-23/10/80-ТО</v>
          </cell>
          <cell r="I244" t="str">
            <v>Фильтр магистральный АРМ-ФМ-23/10/80-ТО резьба</v>
          </cell>
          <cell r="J244" t="str">
            <v>Фильтр магистральный АРМ-ФМ-23/10/80-ТО</v>
          </cell>
          <cell r="K244" t="str">
            <v>Фильтр магистральный АРМ-ФМ-23/10/80-ТО</v>
          </cell>
          <cell r="L244">
            <v>23</v>
          </cell>
          <cell r="O244" t="str">
            <v>10</v>
          </cell>
          <cell r="X244" t="str">
            <v>+2…+45</v>
          </cell>
          <cell r="Y244" t="str">
            <v>170х1060</v>
          </cell>
          <cell r="AA244" t="str">
            <v>170</v>
          </cell>
          <cell r="AB244">
            <v>1060</v>
          </cell>
          <cell r="AC244">
            <v>28</v>
          </cell>
          <cell r="AD244" t="str">
            <v>В помещении</v>
          </cell>
          <cell r="AE244" t="str">
            <v>2_1/2"</v>
          </cell>
          <cell r="AQ244">
            <v>80</v>
          </cell>
          <cell r="BS244" t="str">
            <v>0.01 мкм, 0.01 мг/м3</v>
          </cell>
          <cell r="BY244" t="str">
            <v>20 р. д.</v>
          </cell>
          <cell r="BZ244">
            <v>37391.664831999995</v>
          </cell>
        </row>
        <row r="245">
          <cell r="G245" t="str">
            <v>ЗИФ-00040442</v>
          </cell>
          <cell r="H245" t="str">
            <v>АРМ-ФМ-23/10/80-ВС</v>
          </cell>
          <cell r="I245" t="str">
            <v>Циклонный сепаратор АРМ-ФМ-23/10/80-ВС (резьба)</v>
          </cell>
          <cell r="J245" t="str">
            <v>Циклонный сепаратор АРМ-ФМ-23/10/80-ВС</v>
          </cell>
          <cell r="K245" t="str">
            <v>Циклонный сепаратор АРМ-ФМ-23/10/80-ВС</v>
          </cell>
          <cell r="L245">
            <v>23</v>
          </cell>
          <cell r="O245" t="str">
            <v>10</v>
          </cell>
          <cell r="X245" t="str">
            <v>+2…+45</v>
          </cell>
          <cell r="Y245" t="str">
            <v>160х506</v>
          </cell>
          <cell r="AA245" t="str">
            <v>160</v>
          </cell>
          <cell r="AB245">
            <v>506</v>
          </cell>
          <cell r="AC245">
            <v>5.2</v>
          </cell>
          <cell r="AD245" t="str">
            <v>В помещении</v>
          </cell>
          <cell r="AE245" t="str">
            <v>2"</v>
          </cell>
          <cell r="AQ245">
            <v>80</v>
          </cell>
          <cell r="BS245" t="str">
            <v>99,9%</v>
          </cell>
          <cell r="BY245" t="str">
            <v>20 р. д.</v>
          </cell>
          <cell r="BZ245">
            <v>41017.883520000003</v>
          </cell>
        </row>
        <row r="246">
          <cell r="G246" t="str">
            <v>ЗИФ-00040443</v>
          </cell>
          <cell r="H246" t="str">
            <v>АРМ-ФМ-23/10/80-ГО</v>
          </cell>
          <cell r="I246" t="str">
            <v>Фильтр магистральный АРМ-ФМ-23/10/80-ГО фланец</v>
          </cell>
          <cell r="J246" t="str">
            <v>Фильтр магистральный АРМ-ФМ-23/10/80-ГО</v>
          </cell>
          <cell r="K246" t="str">
            <v>Фильтр магистральный АРМ-ФМ-23/10/80-ГО</v>
          </cell>
          <cell r="L246">
            <v>23</v>
          </cell>
          <cell r="O246" t="str">
            <v>10</v>
          </cell>
          <cell r="X246" t="str">
            <v>+2…+45</v>
          </cell>
          <cell r="Y246" t="str">
            <v>320х1176</v>
          </cell>
          <cell r="AA246" t="str">
            <v>320</v>
          </cell>
          <cell r="AB246">
            <v>1176</v>
          </cell>
          <cell r="AC246">
            <v>60</v>
          </cell>
          <cell r="AD246" t="str">
            <v>В помещении</v>
          </cell>
          <cell r="AE246" t="str">
            <v>DN65</v>
          </cell>
          <cell r="AQ246">
            <v>80</v>
          </cell>
          <cell r="BS246" t="str">
            <v>3 мкм, 3 мг/м3</v>
          </cell>
          <cell r="BY246" t="str">
            <v>20 р. д.</v>
          </cell>
          <cell r="BZ246">
            <v>69269.693871999989</v>
          </cell>
        </row>
        <row r="247">
          <cell r="G247" t="str">
            <v>ЗИФ-00040444</v>
          </cell>
          <cell r="H247" t="str">
            <v>АРМ-ФМ-23/10/80-СО</v>
          </cell>
          <cell r="I247" t="str">
            <v>Фильтр магистральный АРМ-ФМ-23/10/80-СО фланец</v>
          </cell>
          <cell r="J247" t="str">
            <v>Фильтр магистральный АРМ-ФМ-23/10/80-СО</v>
          </cell>
          <cell r="K247" t="str">
            <v>Фильтр магистральный АРМ-ФМ-23/10/80-СО</v>
          </cell>
          <cell r="L247">
            <v>23</v>
          </cell>
          <cell r="O247" t="str">
            <v>10</v>
          </cell>
          <cell r="X247" t="str">
            <v>+2…+45</v>
          </cell>
          <cell r="Y247" t="str">
            <v>320х1176</v>
          </cell>
          <cell r="AA247" t="str">
            <v>320</v>
          </cell>
          <cell r="AB247">
            <v>1176</v>
          </cell>
          <cell r="AC247">
            <v>60</v>
          </cell>
          <cell r="AD247" t="str">
            <v>В помещении</v>
          </cell>
          <cell r="AE247" t="str">
            <v>DN65</v>
          </cell>
          <cell r="AQ247">
            <v>80</v>
          </cell>
          <cell r="BS247" t="str">
            <v>1 мкм, 1 мг/м3</v>
          </cell>
          <cell r="BY247" t="str">
            <v>20 р. д.</v>
          </cell>
          <cell r="BZ247">
            <v>69269.693871999989</v>
          </cell>
        </row>
        <row r="248">
          <cell r="G248" t="str">
            <v>ЗИФ-00041309</v>
          </cell>
          <cell r="H248" t="str">
            <v>АРМ-ФМ-23/10/80-ТО</v>
          </cell>
          <cell r="I248" t="str">
            <v>Фильтр магистральный АРМ-ФМ-23/10/80-ТО фланец</v>
          </cell>
          <cell r="J248" t="str">
            <v>Фильтр магистральный АРМ-ФМ-23/10/80-ТО</v>
          </cell>
          <cell r="K248" t="str">
            <v>Фильтр магистральный АРМ-ФМ-23/10/80-ТО</v>
          </cell>
          <cell r="L248">
            <v>23</v>
          </cell>
          <cell r="O248" t="str">
            <v>10</v>
          </cell>
          <cell r="X248" t="str">
            <v>+2…+45</v>
          </cell>
          <cell r="Y248" t="str">
            <v>320х1176</v>
          </cell>
          <cell r="AA248" t="str">
            <v>320</v>
          </cell>
          <cell r="AB248">
            <v>1176</v>
          </cell>
          <cell r="AC248">
            <v>60</v>
          </cell>
          <cell r="AD248" t="str">
            <v>В помещении</v>
          </cell>
          <cell r="AE248" t="str">
            <v>DN65</v>
          </cell>
          <cell r="AQ248">
            <v>80</v>
          </cell>
          <cell r="BS248" t="str">
            <v>0.01 мкм, 0.01 мг/м3</v>
          </cell>
          <cell r="BY248" t="str">
            <v>20 р. д.</v>
          </cell>
          <cell r="BZ248">
            <v>75496.68415999999</v>
          </cell>
        </row>
        <row r="249">
          <cell r="G249" t="str">
            <v>ЗИФ-00038035</v>
          </cell>
          <cell r="H249" t="str">
            <v>АРМ-ФМ-27/10/80-ГО</v>
          </cell>
          <cell r="I249" t="str">
            <v>Фильтр магистральный АРМ-ФМ-27/10/80-ГО</v>
          </cell>
          <cell r="J249" t="str">
            <v>Фильтр магистральный АРМ-ФМ-27/10/80-ГО</v>
          </cell>
          <cell r="K249" t="str">
            <v>Фильтр магистральный АРМ-ФМ-27/10/80-ГО</v>
          </cell>
          <cell r="L249">
            <v>27</v>
          </cell>
          <cell r="O249" t="str">
            <v>10</v>
          </cell>
          <cell r="X249" t="str">
            <v>+2…+45</v>
          </cell>
          <cell r="Y249" t="str">
            <v>430х1150</v>
          </cell>
          <cell r="AA249" t="str">
            <v>430</v>
          </cell>
          <cell r="AB249">
            <v>1150</v>
          </cell>
          <cell r="AC249">
            <v>79</v>
          </cell>
          <cell r="AD249" t="str">
            <v>В помещении</v>
          </cell>
          <cell r="AE249" t="str">
            <v>DN80</v>
          </cell>
          <cell r="AQ249">
            <v>80</v>
          </cell>
          <cell r="BS249" t="str">
            <v>3 мкм, 3 мг/м3</v>
          </cell>
          <cell r="BY249" t="str">
            <v>20 р. д.</v>
          </cell>
          <cell r="BZ249">
            <v>88426.234400000001</v>
          </cell>
        </row>
        <row r="250">
          <cell r="G250" t="str">
            <v>ЗИФ-00040447</v>
          </cell>
          <cell r="H250" t="str">
            <v>АРМ-ФМ-27/10/80-CО</v>
          </cell>
          <cell r="I250" t="str">
            <v>Фильтр магистральный АРМ-ФМ-27/10/80-CО</v>
          </cell>
          <cell r="J250" t="str">
            <v>Фильтр магистральный АРМ-ФМ-27/10/80-CО</v>
          </cell>
          <cell r="K250" t="str">
            <v>Фильтр магистральный АРМ-ФМ-27/10/80-CО</v>
          </cell>
          <cell r="L250">
            <v>27</v>
          </cell>
          <cell r="O250" t="str">
            <v>10</v>
          </cell>
          <cell r="X250" t="str">
            <v>+2…+45</v>
          </cell>
          <cell r="Y250" t="str">
            <v>430х1150</v>
          </cell>
          <cell r="AA250" t="str">
            <v>430</v>
          </cell>
          <cell r="AB250">
            <v>1150</v>
          </cell>
          <cell r="AC250">
            <v>79</v>
          </cell>
          <cell r="AD250" t="str">
            <v>В помещении</v>
          </cell>
          <cell r="AE250" t="str">
            <v>DN80</v>
          </cell>
          <cell r="AQ250">
            <v>80</v>
          </cell>
          <cell r="BS250" t="str">
            <v>1 мкм, 1 мг/м3</v>
          </cell>
          <cell r="BY250" t="str">
            <v>20 р. д.</v>
          </cell>
          <cell r="BZ250">
            <v>88426.234400000001</v>
          </cell>
        </row>
        <row r="251">
          <cell r="G251" t="str">
            <v>ЗИФ-00038036</v>
          </cell>
          <cell r="H251" t="str">
            <v>АРМ-ФМ-27/10/80-ТО</v>
          </cell>
          <cell r="I251" t="str">
            <v>Фильтр магистральный АРМ-ФМ-27/10/80-ТО</v>
          </cell>
          <cell r="J251" t="str">
            <v>Фильтр магистральный АРМ-ФМ-27/10/80-ТО</v>
          </cell>
          <cell r="K251" t="str">
            <v>Фильтр магистральный АРМ-ФМ-27/10/80-ТО</v>
          </cell>
          <cell r="L251">
            <v>27</v>
          </cell>
          <cell r="O251" t="str">
            <v>10</v>
          </cell>
          <cell r="X251" t="str">
            <v>+2…+45</v>
          </cell>
          <cell r="Y251" t="str">
            <v>430х1150</v>
          </cell>
          <cell r="AA251" t="str">
            <v>430</v>
          </cell>
          <cell r="AB251">
            <v>1150</v>
          </cell>
          <cell r="AC251">
            <v>79</v>
          </cell>
          <cell r="AD251" t="str">
            <v>В помещении</v>
          </cell>
          <cell r="AE251" t="str">
            <v>DN80</v>
          </cell>
          <cell r="AQ251">
            <v>80</v>
          </cell>
          <cell r="BS251" t="str">
            <v>0.01 мкм, 0.01 мг/м3</v>
          </cell>
          <cell r="BY251" t="str">
            <v>20 р. д.</v>
          </cell>
          <cell r="BZ251">
            <v>101831.35430399999</v>
          </cell>
        </row>
        <row r="252">
          <cell r="G252" t="str">
            <v>ЗИФ-00040448</v>
          </cell>
          <cell r="H252" t="str">
            <v>АРМ-ФМ-27/10/80-ВС</v>
          </cell>
          <cell r="I252" t="str">
            <v>Циклонный сепаратор АРМ-ФМ-27/10/80-ВС</v>
          </cell>
          <cell r="J252" t="str">
            <v>Циклонный сепаратор АРМ-ФМ-27/10/80-ВС</v>
          </cell>
          <cell r="K252" t="str">
            <v>Циклонный сепаратор АРМ-ФМ-27/10/80-ВС</v>
          </cell>
          <cell r="L252">
            <v>27</v>
          </cell>
          <cell r="O252" t="str">
            <v>10</v>
          </cell>
          <cell r="X252" t="str">
            <v>+2…+45</v>
          </cell>
          <cell r="Y252" t="str">
            <v>160х506</v>
          </cell>
          <cell r="AA252" t="str">
            <v>160</v>
          </cell>
          <cell r="AB252">
            <v>506</v>
          </cell>
          <cell r="AC252">
            <v>10.5</v>
          </cell>
          <cell r="AD252" t="str">
            <v>В помещении</v>
          </cell>
          <cell r="AE252" t="str">
            <v>2_1/2"</v>
          </cell>
          <cell r="AQ252">
            <v>80</v>
          </cell>
          <cell r="BS252" t="str">
            <v>99,9%</v>
          </cell>
          <cell r="BY252" t="str">
            <v>20 р. д.</v>
          </cell>
          <cell r="BZ252">
            <v>122711.834864</v>
          </cell>
        </row>
        <row r="253">
          <cell r="G253" t="str">
            <v>ЗИФ-00040449</v>
          </cell>
          <cell r="H253" t="str">
            <v>АРМ-ФМ-34/10/80-ГО</v>
          </cell>
          <cell r="I253" t="str">
            <v>Фильтр магистральный АРМ-ФМ-34/10/80-ГО</v>
          </cell>
          <cell r="J253" t="str">
            <v>Фильтр магистральный АРМ-ФМ-34/10/80-ГО</v>
          </cell>
          <cell r="K253" t="str">
            <v>Фильтр магистральный АРМ-ФМ-34/10/80-ГО</v>
          </cell>
          <cell r="L253">
            <v>34</v>
          </cell>
          <cell r="O253" t="str">
            <v>10</v>
          </cell>
          <cell r="X253" t="str">
            <v>+2…+45</v>
          </cell>
          <cell r="Y253" t="str">
            <v>430х1150</v>
          </cell>
          <cell r="AA253" t="str">
            <v>430</v>
          </cell>
          <cell r="AB253">
            <v>1150</v>
          </cell>
          <cell r="AC253">
            <v>85</v>
          </cell>
          <cell r="AD253" t="str">
            <v>В помещении</v>
          </cell>
          <cell r="AE253" t="str">
            <v>DN80</v>
          </cell>
          <cell r="AQ253">
            <v>80</v>
          </cell>
          <cell r="BS253" t="str">
            <v>3 мкм, 3 мг/м3</v>
          </cell>
          <cell r="BY253" t="str">
            <v>20 р. д.</v>
          </cell>
          <cell r="BZ253">
            <v>100389.78375999999</v>
          </cell>
        </row>
        <row r="254">
          <cell r="G254" t="str">
            <v>ЗИФ-00040450</v>
          </cell>
          <cell r="H254" t="str">
            <v>АРМ-ФМ-34/10/80-СО</v>
          </cell>
          <cell r="I254" t="str">
            <v>Фильтр магистральный АРМ-ФМ-34/10/80-СО</v>
          </cell>
          <cell r="J254" t="str">
            <v>Фильтр магистральный АРМ-ФМ-34/10/80-СО</v>
          </cell>
          <cell r="K254" t="str">
            <v>Фильтр магистральный АРМ-ФМ-34/10/80-СО</v>
          </cell>
          <cell r="L254">
            <v>34</v>
          </cell>
          <cell r="O254" t="str">
            <v>10</v>
          </cell>
          <cell r="X254" t="str">
            <v>+2…+45</v>
          </cell>
          <cell r="Y254" t="str">
            <v>430х1150</v>
          </cell>
          <cell r="AA254" t="str">
            <v>430</v>
          </cell>
          <cell r="AB254">
            <v>1150</v>
          </cell>
          <cell r="AC254">
            <v>85</v>
          </cell>
          <cell r="AD254" t="str">
            <v>В помещении</v>
          </cell>
          <cell r="AE254" t="str">
            <v>DN80</v>
          </cell>
          <cell r="AQ254">
            <v>80</v>
          </cell>
          <cell r="BS254" t="str">
            <v>1 мкм, 1 мг/м3</v>
          </cell>
          <cell r="BY254" t="str">
            <v>20 р. д.</v>
          </cell>
          <cell r="BZ254">
            <v>100389.78375999999</v>
          </cell>
        </row>
        <row r="255">
          <cell r="G255" t="str">
            <v>ЗИФ-00040451</v>
          </cell>
          <cell r="H255" t="str">
            <v>АРМ-ФМ-34/10/80-ТО</v>
          </cell>
          <cell r="I255" t="str">
            <v>Фильтр магистральный АРМ-ФМ-34/10/80-ТО</v>
          </cell>
          <cell r="J255" t="str">
            <v>Фильтр магистральный АРМ-ФМ-34/10/80-ТО</v>
          </cell>
          <cell r="K255" t="str">
            <v>Фильтр магистральный АРМ-ФМ-34/10/80-ТО</v>
          </cell>
          <cell r="L255">
            <v>34</v>
          </cell>
          <cell r="O255" t="str">
            <v>10</v>
          </cell>
          <cell r="X255" t="str">
            <v>+2…+45</v>
          </cell>
          <cell r="Y255" t="str">
            <v>430х1150</v>
          </cell>
          <cell r="AA255" t="str">
            <v>430</v>
          </cell>
          <cell r="AB255">
            <v>1150</v>
          </cell>
          <cell r="AC255">
            <v>85</v>
          </cell>
          <cell r="AD255" t="str">
            <v>В помещении</v>
          </cell>
          <cell r="AE255" t="str">
            <v>DN80</v>
          </cell>
          <cell r="AQ255">
            <v>80</v>
          </cell>
          <cell r="BS255" t="str">
            <v>0.01 мкм, 0.01 мг/м3</v>
          </cell>
          <cell r="BY255" t="str">
            <v>20 р. д.</v>
          </cell>
          <cell r="BZ255">
            <v>122711.834864</v>
          </cell>
        </row>
        <row r="256">
          <cell r="G256" t="str">
            <v>ЗИФ-00040452</v>
          </cell>
          <cell r="H256" t="str">
            <v>АРМ-ФМ-34/10/80-ВС</v>
          </cell>
          <cell r="I256" t="str">
            <v>Циклонный сепаратор АРМ-ФМ-34/10/80-ВС</v>
          </cell>
          <cell r="J256" t="str">
            <v>Циклонный сепаратор АРМ-ФМ-34/10/80-ВС</v>
          </cell>
          <cell r="K256" t="str">
            <v>Циклонный сепаратор АРМ-ФМ-34/10/80-ВС</v>
          </cell>
          <cell r="L256">
            <v>34</v>
          </cell>
          <cell r="O256" t="str">
            <v>10</v>
          </cell>
          <cell r="X256" t="str">
            <v>+2…+45</v>
          </cell>
          <cell r="Y256" t="str">
            <v>430х1150</v>
          </cell>
          <cell r="AA256" t="str">
            <v>430</v>
          </cell>
          <cell r="AB256">
            <v>1150</v>
          </cell>
          <cell r="AC256">
            <v>85</v>
          </cell>
          <cell r="AD256" t="str">
            <v>В помещении</v>
          </cell>
          <cell r="AE256" t="str">
            <v>DN80</v>
          </cell>
          <cell r="AQ256">
            <v>80</v>
          </cell>
          <cell r="BS256" t="str">
            <v>99,9%</v>
          </cell>
          <cell r="BY256" t="str">
            <v>20 р. д.</v>
          </cell>
          <cell r="BZ256">
            <v>122711.834864</v>
          </cell>
        </row>
        <row r="257">
          <cell r="G257" t="str">
            <v>ЗИФ-00040453</v>
          </cell>
          <cell r="H257" t="str">
            <v>АРМ-ФМ-45/10/80-ГО</v>
          </cell>
          <cell r="I257" t="str">
            <v>Фильтр магистральный АРМ-ФМ-45/10/80-ГО</v>
          </cell>
          <cell r="J257" t="str">
            <v>Фильтр магистральный АРМ-ФМ-45/10/80-ГО</v>
          </cell>
          <cell r="K257" t="str">
            <v>Фильтр магистральный АРМ-ФМ-45/10/80-ГО</v>
          </cell>
          <cell r="L257">
            <v>45</v>
          </cell>
          <cell r="O257" t="str">
            <v>10</v>
          </cell>
          <cell r="X257" t="str">
            <v>+2…+45</v>
          </cell>
          <cell r="Y257" t="str">
            <v>430х1320</v>
          </cell>
          <cell r="AA257" t="str">
            <v>430</v>
          </cell>
          <cell r="AB257">
            <v>1320</v>
          </cell>
          <cell r="AC257">
            <v>115</v>
          </cell>
          <cell r="AD257" t="str">
            <v>В помещении</v>
          </cell>
          <cell r="AE257" t="str">
            <v>DN100</v>
          </cell>
          <cell r="AQ257">
            <v>80</v>
          </cell>
          <cell r="BS257" t="str">
            <v>3 мкм, 3 мг/м3</v>
          </cell>
          <cell r="BY257" t="str">
            <v>20 р. д.</v>
          </cell>
          <cell r="BZ257">
            <v>112724.87192000001</v>
          </cell>
        </row>
        <row r="258">
          <cell r="G258" t="str">
            <v>ЗИФ-00040454</v>
          </cell>
          <cell r="H258" t="str">
            <v>АРМ-ФМ-45/10/80-СО</v>
          </cell>
          <cell r="I258" t="str">
            <v>Фильтр магистральный АРМ-ФМ-45/10/80-СО</v>
          </cell>
          <cell r="J258" t="str">
            <v>Фильтр магистральный АРМ-ФМ-45/10/80-СО</v>
          </cell>
          <cell r="K258" t="str">
            <v>Фильтр магистральный АРМ-ФМ-45/10/80-СО</v>
          </cell>
          <cell r="L258">
            <v>45</v>
          </cell>
          <cell r="O258" t="str">
            <v>10</v>
          </cell>
          <cell r="X258" t="str">
            <v>+2…+45</v>
          </cell>
          <cell r="Y258" t="str">
            <v>430х1320</v>
          </cell>
          <cell r="AA258" t="str">
            <v>430</v>
          </cell>
          <cell r="AB258">
            <v>1320</v>
          </cell>
          <cell r="AC258">
            <v>115</v>
          </cell>
          <cell r="AD258" t="str">
            <v>В помещении</v>
          </cell>
          <cell r="AE258" t="str">
            <v>DN100</v>
          </cell>
          <cell r="AQ258">
            <v>80</v>
          </cell>
          <cell r="BS258" t="str">
            <v>1 мкм, 1 мг/м3</v>
          </cell>
          <cell r="BY258" t="str">
            <v>20 р. д.</v>
          </cell>
          <cell r="BZ258">
            <v>112724.87192000001</v>
          </cell>
        </row>
        <row r="259">
          <cell r="G259" t="str">
            <v>ЗИФ-00040455</v>
          </cell>
          <cell r="H259" t="str">
            <v>АРМ-ФМ-45/10/80-ТО</v>
          </cell>
          <cell r="I259" t="str">
            <v>Фильтр магистральный АРМ-ФМ-45/10/80-ТО</v>
          </cell>
          <cell r="J259" t="str">
            <v>Фильтр магистральный АРМ-ФМ-45/10/80-ТО</v>
          </cell>
          <cell r="K259" t="str">
            <v>Фильтр магистральный АРМ-ФМ-45/10/80-ТО</v>
          </cell>
          <cell r="L259">
            <v>45</v>
          </cell>
          <cell r="O259" t="str">
            <v>10</v>
          </cell>
          <cell r="X259" t="str">
            <v>+2…+45</v>
          </cell>
          <cell r="Y259" t="str">
            <v>430х1320</v>
          </cell>
          <cell r="AA259" t="str">
            <v>430</v>
          </cell>
          <cell r="AB259">
            <v>1320</v>
          </cell>
          <cell r="AC259">
            <v>115</v>
          </cell>
          <cell r="AD259" t="str">
            <v>В помещении</v>
          </cell>
          <cell r="AE259" t="str">
            <v>DN100</v>
          </cell>
          <cell r="AQ259">
            <v>80</v>
          </cell>
          <cell r="BS259" t="str">
            <v>0.01 мкм, 0.01 мг/м3</v>
          </cell>
          <cell r="BY259" t="str">
            <v>20 р. д.</v>
          </cell>
          <cell r="BZ259">
            <v>135032.061472</v>
          </cell>
        </row>
        <row r="260">
          <cell r="G260" t="str">
            <v>ЗИФ-00040456</v>
          </cell>
          <cell r="H260" t="str">
            <v>АРМ-ФМ-45/10/80-ВС</v>
          </cell>
          <cell r="I260" t="str">
            <v>Циклонный сепаратор АРМ-ФМ-45/10/80-ВС</v>
          </cell>
          <cell r="J260" t="str">
            <v>Циклонный сепаратор АРМ-ФМ-45/10/80-ВС</v>
          </cell>
          <cell r="K260" t="str">
            <v>Циклонный сепаратор АРМ-ФМ-45/10/80-ВС</v>
          </cell>
          <cell r="L260">
            <v>45</v>
          </cell>
          <cell r="O260" t="str">
            <v>10</v>
          </cell>
          <cell r="X260" t="str">
            <v>+2…+45</v>
          </cell>
          <cell r="Y260" t="str">
            <v>430х1320</v>
          </cell>
          <cell r="AA260" t="str">
            <v>430</v>
          </cell>
          <cell r="AB260">
            <v>1320</v>
          </cell>
          <cell r="AC260">
            <v>115</v>
          </cell>
          <cell r="AD260" t="str">
            <v>В помещении</v>
          </cell>
          <cell r="AE260" t="str">
            <v>DN100</v>
          </cell>
          <cell r="AQ260">
            <v>80</v>
          </cell>
          <cell r="BS260" t="str">
            <v>99,9%</v>
          </cell>
          <cell r="BY260" t="str">
            <v>20 р. д.</v>
          </cell>
          <cell r="BZ260">
            <v>135032.061472</v>
          </cell>
        </row>
        <row r="261">
          <cell r="G261" t="str">
            <v>ЗИФ-00040457</v>
          </cell>
          <cell r="H261" t="str">
            <v>АРМ-ФМ-55/10/80-ГО</v>
          </cell>
          <cell r="I261" t="str">
            <v>Фильтр магистральный АРМ-ФМ-55/10/80-ГО</v>
          </cell>
          <cell r="J261" t="str">
            <v>Фильтр магистральный АРМ-ФМ-55/10/80-ГО</v>
          </cell>
          <cell r="K261" t="str">
            <v>Фильтр магистральный АРМ-ФМ-55/10/80-ГО</v>
          </cell>
          <cell r="L261">
            <v>55</v>
          </cell>
          <cell r="O261" t="str">
            <v>10</v>
          </cell>
          <cell r="X261" t="str">
            <v>+2…+45</v>
          </cell>
          <cell r="Y261" t="str">
            <v>540х1109</v>
          </cell>
          <cell r="AA261" t="str">
            <v>540</v>
          </cell>
          <cell r="AB261">
            <v>1109</v>
          </cell>
          <cell r="AC261">
            <v>128</v>
          </cell>
          <cell r="AD261" t="str">
            <v>В помещении</v>
          </cell>
          <cell r="AE261" t="str">
            <v>DN100</v>
          </cell>
          <cell r="AQ261">
            <v>80</v>
          </cell>
          <cell r="BS261" t="str">
            <v>3 мкм, 3 мг/м3</v>
          </cell>
          <cell r="BY261" t="str">
            <v>20 р. д.</v>
          </cell>
          <cell r="BZ261">
            <v>151439.21487999998</v>
          </cell>
        </row>
        <row r="262">
          <cell r="G262" t="str">
            <v>ЗИФ-00040458</v>
          </cell>
          <cell r="H262" t="str">
            <v>АРМ-ФМ-55/10/80-СО</v>
          </cell>
          <cell r="I262" t="str">
            <v>Фильтр магистральный АРМ-ФМ-55/10/80-СО</v>
          </cell>
          <cell r="J262" t="str">
            <v>Фильтр магистральный АРМ-ФМ-55/10/80-СО</v>
          </cell>
          <cell r="K262" t="str">
            <v>Фильтр магистральный АРМ-ФМ-55/10/80-СО</v>
          </cell>
          <cell r="L262">
            <v>55</v>
          </cell>
          <cell r="O262" t="str">
            <v>10</v>
          </cell>
          <cell r="X262" t="str">
            <v>+2…+45</v>
          </cell>
          <cell r="Y262" t="str">
            <v>540х1109</v>
          </cell>
          <cell r="AA262" t="str">
            <v>540</v>
          </cell>
          <cell r="AB262">
            <v>1109</v>
          </cell>
          <cell r="AC262">
            <v>128</v>
          </cell>
          <cell r="AD262" t="str">
            <v>В помещении</v>
          </cell>
          <cell r="AE262" t="str">
            <v>DN100</v>
          </cell>
          <cell r="AQ262">
            <v>80</v>
          </cell>
          <cell r="BS262" t="str">
            <v>1 мкм, 1 мг/м3</v>
          </cell>
          <cell r="BY262" t="str">
            <v>20 р. д.</v>
          </cell>
          <cell r="BZ262">
            <v>151439.21487999998</v>
          </cell>
        </row>
        <row r="263">
          <cell r="G263" t="str">
            <v>ЗИФ-00040459</v>
          </cell>
          <cell r="H263" t="str">
            <v>АРМ-ФМ-55/10/80-ТО</v>
          </cell>
          <cell r="I263" t="str">
            <v>Фильтр магистральный АРМ-ФМ-55/10/80-ТО</v>
          </cell>
          <cell r="J263" t="str">
            <v>Фильтр магистральный АРМ-ФМ-55/10/80-ТО</v>
          </cell>
          <cell r="K263" t="str">
            <v>Фильтр магистральный АРМ-ФМ-55/10/80-ТО</v>
          </cell>
          <cell r="L263">
            <v>55</v>
          </cell>
          <cell r="O263" t="str">
            <v>10</v>
          </cell>
          <cell r="X263" t="str">
            <v>+2…+45</v>
          </cell>
          <cell r="Y263" t="str">
            <v>540х1109</v>
          </cell>
          <cell r="AA263" t="str">
            <v>540</v>
          </cell>
          <cell r="AB263">
            <v>1109</v>
          </cell>
          <cell r="AC263">
            <v>128</v>
          </cell>
          <cell r="AD263" t="str">
            <v>В помещении</v>
          </cell>
          <cell r="AE263" t="str">
            <v>DN100</v>
          </cell>
          <cell r="AQ263">
            <v>80</v>
          </cell>
          <cell r="BS263" t="str">
            <v>0.01 мкм, 0.01 мг/м3</v>
          </cell>
          <cell r="BY263" t="str">
            <v>20 р. д.</v>
          </cell>
          <cell r="BZ263">
            <v>172929.019072</v>
          </cell>
        </row>
        <row r="264">
          <cell r="G264" t="str">
            <v>ЗИФ-00040460</v>
          </cell>
          <cell r="H264" t="str">
            <v>АРМ-ФМ-55/10/80-ВС</v>
          </cell>
          <cell r="I264" t="str">
            <v>Циклонный сепаратор АРМ-ФМ-55/10/80-ВС</v>
          </cell>
          <cell r="J264" t="str">
            <v>Циклонный сепаратор АРМ-ФМ-55/10/80-ВС</v>
          </cell>
          <cell r="K264" t="str">
            <v>Циклонный сепаратор АРМ-ФМ-55/10/80-ВС</v>
          </cell>
          <cell r="L264">
            <v>55</v>
          </cell>
          <cell r="O264" t="str">
            <v>10</v>
          </cell>
          <cell r="X264" t="str">
            <v>+2…+45</v>
          </cell>
          <cell r="Y264" t="str">
            <v>540х1109</v>
          </cell>
          <cell r="AA264" t="str">
            <v>540</v>
          </cell>
          <cell r="AB264">
            <v>1109</v>
          </cell>
          <cell r="AC264">
            <v>115</v>
          </cell>
          <cell r="AD264" t="str">
            <v>В помещении</v>
          </cell>
          <cell r="AE264" t="str">
            <v>DN100</v>
          </cell>
          <cell r="AQ264">
            <v>80</v>
          </cell>
          <cell r="BS264" t="str">
            <v>99,9%</v>
          </cell>
          <cell r="BY264" t="str">
            <v>20 р. д.</v>
          </cell>
          <cell r="BZ264">
            <v>172929.019072</v>
          </cell>
        </row>
        <row r="265">
          <cell r="G265" t="str">
            <v>ЗИФ-00040461</v>
          </cell>
          <cell r="H265" t="str">
            <v>АРМ-ФМ-65/10/80-ГО</v>
          </cell>
          <cell r="I265" t="str">
            <v>Фильтр магистральный АРМ-ФМ-65/10/80-ГО</v>
          </cell>
          <cell r="J265" t="str">
            <v>Фильтр магистральный АРМ-ФМ-65/10/80-ГО</v>
          </cell>
          <cell r="K265" t="str">
            <v>Фильтр магистральный АРМ-ФМ-65/10/80-ГО</v>
          </cell>
          <cell r="L265">
            <v>65</v>
          </cell>
          <cell r="O265" t="str">
            <v>10</v>
          </cell>
          <cell r="X265" t="str">
            <v>+2…+45</v>
          </cell>
          <cell r="Y265" t="str">
            <v>540х1136</v>
          </cell>
          <cell r="AA265" t="str">
            <v>540</v>
          </cell>
          <cell r="AB265">
            <v>1136</v>
          </cell>
          <cell r="AC265">
            <v>135</v>
          </cell>
          <cell r="AD265" t="str">
            <v>В помещении</v>
          </cell>
          <cell r="AE265" t="str">
            <v>DN125</v>
          </cell>
          <cell r="AQ265">
            <v>80</v>
          </cell>
          <cell r="BS265" t="str">
            <v>3 мкм, 3 мг/м3</v>
          </cell>
          <cell r="BY265" t="str">
            <v>20 р. д.</v>
          </cell>
          <cell r="BZ265">
            <v>180300.34886399997</v>
          </cell>
        </row>
        <row r="266">
          <cell r="G266" t="str">
            <v>ЗИФ-00040462</v>
          </cell>
          <cell r="H266" t="str">
            <v>АРМ-ФМ-65/10/80-СО</v>
          </cell>
          <cell r="I266" t="str">
            <v>Фильтр магистральный АРМ-ФМ-65/10/80-СО</v>
          </cell>
          <cell r="J266" t="str">
            <v>Фильтр магистральный АРМ-ФМ-65/10/80-СО</v>
          </cell>
          <cell r="K266" t="str">
            <v>Фильтр магистральный АРМ-ФМ-65/10/80-СО</v>
          </cell>
          <cell r="L266">
            <v>65</v>
          </cell>
          <cell r="O266" t="str">
            <v>10</v>
          </cell>
          <cell r="X266" t="str">
            <v>+2…+45</v>
          </cell>
          <cell r="Y266" t="str">
            <v>540х1136</v>
          </cell>
          <cell r="AA266" t="str">
            <v>540</v>
          </cell>
          <cell r="AB266">
            <v>1136</v>
          </cell>
          <cell r="AC266">
            <v>135</v>
          </cell>
          <cell r="AD266" t="str">
            <v>В помещении</v>
          </cell>
          <cell r="AE266" t="str">
            <v>DN125</v>
          </cell>
          <cell r="AQ266">
            <v>80</v>
          </cell>
          <cell r="BS266" t="str">
            <v>1 мкм, 1 мг/м3</v>
          </cell>
          <cell r="BY266" t="str">
            <v>20 р. д.</v>
          </cell>
          <cell r="BZ266">
            <v>180300.34886399997</v>
          </cell>
        </row>
        <row r="267">
          <cell r="G267" t="str">
            <v>ЗИФ-00040463</v>
          </cell>
          <cell r="H267" t="str">
            <v>АРМ-ФМ-65/10/80-ТО</v>
          </cell>
          <cell r="I267" t="str">
            <v>Фильтр магистральный АРМ-ФМ-65/10/80-ТО</v>
          </cell>
          <cell r="J267" t="str">
            <v>Фильтр магистральный АРМ-ФМ-65/10/80-ТО</v>
          </cell>
          <cell r="K267" t="str">
            <v>Фильтр магистральный АРМ-ФМ-65/10/80-ТО</v>
          </cell>
          <cell r="L267">
            <v>65</v>
          </cell>
          <cell r="O267" t="str">
            <v>10</v>
          </cell>
          <cell r="X267" t="str">
            <v>+2…+45</v>
          </cell>
          <cell r="Y267" t="str">
            <v>540х1136</v>
          </cell>
          <cell r="AA267" t="str">
            <v>540</v>
          </cell>
          <cell r="AB267">
            <v>1136</v>
          </cell>
          <cell r="AC267">
            <v>135</v>
          </cell>
          <cell r="AD267" t="str">
            <v>В помещении</v>
          </cell>
          <cell r="AE267" t="str">
            <v>DN125</v>
          </cell>
          <cell r="AQ267">
            <v>80</v>
          </cell>
          <cell r="BS267" t="str">
            <v>0.01 мкм, 0.01 мг/м3</v>
          </cell>
          <cell r="BY267" t="str">
            <v>20 р. д.</v>
          </cell>
          <cell r="BZ267">
            <v>204866.49432</v>
          </cell>
        </row>
        <row r="268">
          <cell r="G268" t="str">
            <v>ЗИФ-00040464</v>
          </cell>
          <cell r="H268" t="str">
            <v>АРМ-ФМ-65/10/80-ВС</v>
          </cell>
          <cell r="I268" t="str">
            <v>Циклонный сепаратор АРМ-ФМ-65/10/80-ВС</v>
          </cell>
          <cell r="J268" t="str">
            <v>Циклонный сепаратор АРМ-ФМ-65/10/80-ВС</v>
          </cell>
          <cell r="K268" t="str">
            <v>Циклонный сепаратор АРМ-ФМ-65/10/80-ВС</v>
          </cell>
          <cell r="L268">
            <v>65</v>
          </cell>
          <cell r="O268" t="str">
            <v>10</v>
          </cell>
          <cell r="X268" t="str">
            <v>+2…+45</v>
          </cell>
          <cell r="Y268" t="str">
            <v>540х1136</v>
          </cell>
          <cell r="AA268" t="str">
            <v>540</v>
          </cell>
          <cell r="AB268">
            <v>1136</v>
          </cell>
          <cell r="AC268">
            <v>135</v>
          </cell>
          <cell r="AD268" t="str">
            <v>В помещении</v>
          </cell>
          <cell r="AE268" t="str">
            <v>DN125</v>
          </cell>
          <cell r="AQ268">
            <v>80</v>
          </cell>
          <cell r="BS268" t="str">
            <v>99,9%</v>
          </cell>
          <cell r="BY268" t="str">
            <v>20 р. д.</v>
          </cell>
          <cell r="BZ268">
            <v>204866.49432</v>
          </cell>
        </row>
        <row r="269">
          <cell r="G269" t="str">
            <v>ЗИФ-00040465</v>
          </cell>
          <cell r="H269" t="str">
            <v>АРМ-ФМ-87/10/80-ГО</v>
          </cell>
          <cell r="I269" t="str">
            <v>Фильтр магистральный АРМ-ФМ-87/10/80-ГО</v>
          </cell>
          <cell r="J269" t="str">
            <v>Фильтр магистральный АРМ-ФМ-87/10/80-ГО</v>
          </cell>
          <cell r="K269" t="str">
            <v>Фильтр магистральный АРМ-ФМ-87/10/80-ГО</v>
          </cell>
          <cell r="L269">
            <v>87</v>
          </cell>
          <cell r="O269" t="str">
            <v>10</v>
          </cell>
          <cell r="X269" t="str">
            <v>+2…+45</v>
          </cell>
          <cell r="Y269" t="str">
            <v>600х1395</v>
          </cell>
          <cell r="AA269" t="str">
            <v>600</v>
          </cell>
          <cell r="AB269">
            <v>1395</v>
          </cell>
          <cell r="AC269">
            <v>155</v>
          </cell>
          <cell r="AD269" t="str">
            <v>В помещении</v>
          </cell>
          <cell r="AE269" t="str">
            <v>DN150</v>
          </cell>
          <cell r="AQ269">
            <v>80</v>
          </cell>
          <cell r="BS269" t="str">
            <v>3 мкм, 3 мг/м3</v>
          </cell>
          <cell r="BY269" t="str">
            <v>20 р. д.</v>
          </cell>
          <cell r="BZ269">
            <v>218583.70681599999</v>
          </cell>
        </row>
        <row r="270">
          <cell r="G270" t="str">
            <v>ЗИФ-00040466</v>
          </cell>
          <cell r="H270" t="str">
            <v>АРМ-ФМ-87/10/80-СО</v>
          </cell>
          <cell r="I270" t="str">
            <v>Фильтр магистральный АРМ-ФМ-87/10/80-СО</v>
          </cell>
          <cell r="J270" t="str">
            <v>Фильтр магистральный АРМ-ФМ-87/10/80-СО</v>
          </cell>
          <cell r="K270" t="str">
            <v>Фильтр магистральный АРМ-ФМ-87/10/80-СО</v>
          </cell>
          <cell r="L270">
            <v>87</v>
          </cell>
          <cell r="O270" t="str">
            <v>10</v>
          </cell>
          <cell r="X270" t="str">
            <v>+2…+45</v>
          </cell>
          <cell r="Y270" t="str">
            <v>600х1395</v>
          </cell>
          <cell r="AA270" t="str">
            <v>600</v>
          </cell>
          <cell r="AB270">
            <v>1395</v>
          </cell>
          <cell r="AC270">
            <v>155</v>
          </cell>
          <cell r="AD270" t="str">
            <v>В помещении</v>
          </cell>
          <cell r="AE270" t="str">
            <v>DN150</v>
          </cell>
          <cell r="AQ270">
            <v>80</v>
          </cell>
          <cell r="BS270" t="str">
            <v>1 мкм, 1 мг/м3</v>
          </cell>
          <cell r="BY270" t="str">
            <v>20 р. д.</v>
          </cell>
          <cell r="BZ270">
            <v>218583.70681599999</v>
          </cell>
        </row>
        <row r="271">
          <cell r="G271" t="str">
            <v>ЗИФ-00040467</v>
          </cell>
          <cell r="H271" t="str">
            <v>АРМ-ФМ-87/10/80-ТО</v>
          </cell>
          <cell r="I271" t="str">
            <v>Фильтр магистральный АРМ-ФМ-87/10/80-ТО</v>
          </cell>
          <cell r="J271" t="str">
            <v>Фильтр магистральный АРМ-ФМ-87/10/80-ТО</v>
          </cell>
          <cell r="K271" t="str">
            <v>Фильтр магистральный АРМ-ФМ-87/10/80-ТО</v>
          </cell>
          <cell r="L271">
            <v>87</v>
          </cell>
          <cell r="O271" t="str">
            <v>10</v>
          </cell>
          <cell r="X271" t="str">
            <v>+2…+45</v>
          </cell>
          <cell r="Y271" t="str">
            <v>600х1395</v>
          </cell>
          <cell r="AA271" t="str">
            <v>600</v>
          </cell>
          <cell r="AB271">
            <v>1395</v>
          </cell>
          <cell r="AC271">
            <v>155</v>
          </cell>
          <cell r="AD271" t="str">
            <v>В помещении</v>
          </cell>
          <cell r="AE271" t="str">
            <v>DN150</v>
          </cell>
          <cell r="AQ271">
            <v>80</v>
          </cell>
          <cell r="BS271" t="str">
            <v>0.01 мкм, 0.01 мг/м3</v>
          </cell>
          <cell r="BY271" t="str">
            <v>20 р. д.</v>
          </cell>
          <cell r="BZ271">
            <v>242466.22088000001</v>
          </cell>
        </row>
        <row r="272">
          <cell r="G272" t="str">
            <v>ЗИФ-00040468</v>
          </cell>
          <cell r="H272" t="str">
            <v>АРМ-ФМ-87/10/80-ВС</v>
          </cell>
          <cell r="I272" t="str">
            <v>Циклонный сепаратор АРМ-ФМ-87/10/80-ВС</v>
          </cell>
          <cell r="J272" t="str">
            <v>Циклонный сепаратор АРМ-ФМ-87/10/80-ВС</v>
          </cell>
          <cell r="K272" t="str">
            <v>Циклонный сепаратор АРМ-ФМ-87/10/80-ВС</v>
          </cell>
          <cell r="L272">
            <v>87</v>
          </cell>
          <cell r="O272" t="str">
            <v>10</v>
          </cell>
          <cell r="X272" t="str">
            <v>+2…+45</v>
          </cell>
          <cell r="Y272" t="str">
            <v>600х1395</v>
          </cell>
          <cell r="AA272" t="str">
            <v>600</v>
          </cell>
          <cell r="AB272">
            <v>1395</v>
          </cell>
          <cell r="AC272">
            <v>155</v>
          </cell>
          <cell r="AD272" t="str">
            <v>В помещении</v>
          </cell>
          <cell r="AE272" t="str">
            <v>DN150</v>
          </cell>
          <cell r="AQ272">
            <v>80</v>
          </cell>
          <cell r="BS272" t="str">
            <v>99,9%</v>
          </cell>
          <cell r="BY272" t="str">
            <v>20 р. д.</v>
          </cell>
          <cell r="BZ272">
            <v>242466.22088000001</v>
          </cell>
        </row>
        <row r="273">
          <cell r="G273" t="str">
            <v>ЗИФ-00040469</v>
          </cell>
          <cell r="H273" t="str">
            <v>АРМ-ФМ-110/10/80-ГО</v>
          </cell>
          <cell r="I273" t="str">
            <v>Фильтр магистральный АРМ-ФМ-110/10/80-ГО</v>
          </cell>
          <cell r="J273" t="str">
            <v>Фильтр магистральный АРМ-ФМ-110/10/80-ГО</v>
          </cell>
          <cell r="K273" t="str">
            <v>Фильтр магистральный АРМ-ФМ-110/10/80-ГО</v>
          </cell>
          <cell r="L273">
            <v>110</v>
          </cell>
          <cell r="O273" t="str">
            <v>10</v>
          </cell>
          <cell r="X273" t="str">
            <v>+2…+45</v>
          </cell>
          <cell r="Y273" t="str">
            <v>600х1415</v>
          </cell>
          <cell r="AA273" t="str">
            <v>600</v>
          </cell>
          <cell r="AB273">
            <v>1415</v>
          </cell>
          <cell r="AC273">
            <v>176</v>
          </cell>
          <cell r="AD273" t="str">
            <v>В помещении</v>
          </cell>
          <cell r="AE273" t="str">
            <v>DN150</v>
          </cell>
          <cell r="AQ273">
            <v>80</v>
          </cell>
          <cell r="BS273" t="str">
            <v>3 мкм, 3 мг/м3</v>
          </cell>
          <cell r="BY273" t="str">
            <v>20 р. д.</v>
          </cell>
          <cell r="BZ273">
            <v>273393.11059199995</v>
          </cell>
        </row>
        <row r="274">
          <cell r="G274" t="str">
            <v>ЗИФ-00040470</v>
          </cell>
          <cell r="H274" t="str">
            <v>АРМ-ФМ-110/10/80-СО</v>
          </cell>
          <cell r="I274" t="str">
            <v>Фильтр магистральный АРМ-ФМ-110/10/80-СО</v>
          </cell>
          <cell r="J274" t="str">
            <v>Фильтр магистральный АРМ-ФМ-110/10/80-СО</v>
          </cell>
          <cell r="K274" t="str">
            <v>Фильтр магистральный АРМ-ФМ-110/10/80-СО</v>
          </cell>
          <cell r="L274">
            <v>110</v>
          </cell>
          <cell r="O274" t="str">
            <v>10</v>
          </cell>
          <cell r="X274" t="str">
            <v>+2…+45</v>
          </cell>
          <cell r="Y274" t="str">
            <v>600х1415</v>
          </cell>
          <cell r="AA274" t="str">
            <v>600</v>
          </cell>
          <cell r="AB274">
            <v>1415</v>
          </cell>
          <cell r="AC274">
            <v>176</v>
          </cell>
          <cell r="AD274" t="str">
            <v>В помещении</v>
          </cell>
          <cell r="AE274" t="str">
            <v>DN150</v>
          </cell>
          <cell r="AQ274">
            <v>80</v>
          </cell>
          <cell r="BS274" t="str">
            <v>1 мкм, 1 мг/м3</v>
          </cell>
          <cell r="BY274" t="str">
            <v>20 р. д.</v>
          </cell>
          <cell r="BZ274">
            <v>273393.11059199995</v>
          </cell>
        </row>
        <row r="275">
          <cell r="G275" t="str">
            <v>ЗИФ-00040471</v>
          </cell>
          <cell r="H275" t="str">
            <v>АРМ-ФМ-110/10/80-ТО</v>
          </cell>
          <cell r="I275" t="str">
            <v>Фильтр магистральный АРМ-ФМ-110/10/80-ТО</v>
          </cell>
          <cell r="J275" t="str">
            <v>Фильтр магистральный АРМ-ФМ-110/10/80-ТО</v>
          </cell>
          <cell r="K275" t="str">
            <v>Фильтр магистральный АРМ-ФМ-110/10/80-ТО</v>
          </cell>
          <cell r="L275">
            <v>110</v>
          </cell>
          <cell r="O275" t="str">
            <v>10</v>
          </cell>
          <cell r="X275" t="str">
            <v>+2…+45</v>
          </cell>
          <cell r="Y275" t="str">
            <v>600х1415</v>
          </cell>
          <cell r="AA275" t="str">
            <v>600</v>
          </cell>
          <cell r="AB275">
            <v>1415</v>
          </cell>
          <cell r="AC275">
            <v>176</v>
          </cell>
          <cell r="AD275" t="str">
            <v>В помещении</v>
          </cell>
          <cell r="AE275" t="str">
            <v>DN150</v>
          </cell>
          <cell r="AQ275">
            <v>80</v>
          </cell>
          <cell r="BS275" t="str">
            <v>0.01 мкм, 0.01 мг/м3</v>
          </cell>
          <cell r="BY275" t="str">
            <v>20 р. д.</v>
          </cell>
          <cell r="BZ275">
            <v>325631.46587199997</v>
          </cell>
        </row>
        <row r="276">
          <cell r="G276" t="str">
            <v>ЗИФ-00040472</v>
          </cell>
          <cell r="H276" t="str">
            <v>АРМ-ФМ-110/10/80-ВС</v>
          </cell>
          <cell r="I276" t="str">
            <v>Циклонный сепаратор АРМ-ФМ-110/10/80-ВС</v>
          </cell>
          <cell r="J276" t="str">
            <v>Циклонный сепаратор АРМ-ФМ-110/10/80-ВС</v>
          </cell>
          <cell r="K276" t="str">
            <v>Циклонный сепаратор АРМ-ФМ-110/10/80-ВС</v>
          </cell>
          <cell r="L276">
            <v>110</v>
          </cell>
          <cell r="O276" t="str">
            <v>10</v>
          </cell>
          <cell r="X276" t="str">
            <v>+2…+45</v>
          </cell>
          <cell r="Y276" t="str">
            <v>600х1415</v>
          </cell>
          <cell r="AA276" t="str">
            <v>600</v>
          </cell>
          <cell r="AB276">
            <v>1415</v>
          </cell>
          <cell r="AC276">
            <v>170</v>
          </cell>
          <cell r="AD276" t="str">
            <v>В помещении</v>
          </cell>
          <cell r="AE276" t="str">
            <v>DN150</v>
          </cell>
          <cell r="AQ276">
            <v>80</v>
          </cell>
          <cell r="BS276" t="str">
            <v>99,9%</v>
          </cell>
          <cell r="BY276" t="str">
            <v>20 р. д.</v>
          </cell>
          <cell r="BZ276">
            <v>325631.46587199997</v>
          </cell>
        </row>
        <row r="277">
          <cell r="G277" t="str">
            <v>ЗИФ-00040473</v>
          </cell>
          <cell r="H277" t="str">
            <v>АРМ-ФМ-130/10/80-ГО</v>
          </cell>
          <cell r="I277" t="str">
            <v>Фильтр магистральный АРМ-ФМ-130/10/80-ГО</v>
          </cell>
          <cell r="J277" t="str">
            <v>Фильтр магистральный АРМ-ФМ-130/10/80-ГО</v>
          </cell>
          <cell r="K277" t="str">
            <v>Фильтр магистральный АРМ-ФМ-130/10/80-ГО</v>
          </cell>
          <cell r="L277">
            <v>130</v>
          </cell>
          <cell r="O277" t="str">
            <v>10</v>
          </cell>
          <cell r="X277" t="str">
            <v>+2…+45</v>
          </cell>
          <cell r="Y277" t="str">
            <v>600х1446</v>
          </cell>
          <cell r="AA277" t="str">
            <v>600</v>
          </cell>
          <cell r="AB277">
            <v>1446</v>
          </cell>
          <cell r="AC277">
            <v>190</v>
          </cell>
          <cell r="AD277" t="str">
            <v>В помещении</v>
          </cell>
          <cell r="AE277" t="str">
            <v>DN150</v>
          </cell>
          <cell r="AQ277">
            <v>80</v>
          </cell>
          <cell r="BS277" t="str">
            <v>3 мкм, 3 мг/м3</v>
          </cell>
          <cell r="BY277" t="str">
            <v>20 р. д.</v>
          </cell>
          <cell r="BZ277">
            <v>304944.18548799999</v>
          </cell>
        </row>
        <row r="278">
          <cell r="G278" t="str">
            <v>ЗИФ-00040474</v>
          </cell>
          <cell r="H278" t="str">
            <v>АРМ-ФМ-130/10/80-СО</v>
          </cell>
          <cell r="I278" t="str">
            <v>Фильтр магистральный АРМ-ФМ-130/10/80-СО</v>
          </cell>
          <cell r="J278" t="str">
            <v>Фильтр магистральный АРМ-ФМ-130/10/80-СО</v>
          </cell>
          <cell r="K278" t="str">
            <v>Фильтр магистральный АРМ-ФМ-130/10/80-СО</v>
          </cell>
          <cell r="L278">
            <v>130</v>
          </cell>
          <cell r="O278" t="str">
            <v>10</v>
          </cell>
          <cell r="X278" t="str">
            <v>+2…+45</v>
          </cell>
          <cell r="Y278" t="str">
            <v>600х1446</v>
          </cell>
          <cell r="AA278" t="str">
            <v>600</v>
          </cell>
          <cell r="AB278">
            <v>1446</v>
          </cell>
          <cell r="AC278">
            <v>190</v>
          </cell>
          <cell r="AD278" t="str">
            <v>В помещении</v>
          </cell>
          <cell r="AE278" t="str">
            <v>DN150</v>
          </cell>
          <cell r="AQ278">
            <v>80</v>
          </cell>
          <cell r="BS278" t="str">
            <v>1 мкм, 1 мг/м3</v>
          </cell>
          <cell r="BY278" t="str">
            <v>20 р. д.</v>
          </cell>
          <cell r="BZ278">
            <v>304944.18548799999</v>
          </cell>
        </row>
        <row r="279">
          <cell r="G279" t="str">
            <v>ЗИФ-00040475</v>
          </cell>
          <cell r="H279" t="str">
            <v>АРМ-ФМ-130/10/80-ТО</v>
          </cell>
          <cell r="I279" t="str">
            <v>Фильтр магистральный АРМ-ФМ-130/10/80-ТО</v>
          </cell>
          <cell r="J279" t="str">
            <v>Фильтр магистральный АРМ-ФМ-130/10/80-ТО</v>
          </cell>
          <cell r="K279" t="str">
            <v>Фильтр магистральный АРМ-ФМ-130/10/80-ТО</v>
          </cell>
          <cell r="L279">
            <v>130</v>
          </cell>
          <cell r="O279" t="str">
            <v>10</v>
          </cell>
          <cell r="X279" t="str">
            <v>+2…+45</v>
          </cell>
          <cell r="Y279" t="str">
            <v>600х1446</v>
          </cell>
          <cell r="AA279" t="str">
            <v>600</v>
          </cell>
          <cell r="AB279">
            <v>1446</v>
          </cell>
          <cell r="AC279">
            <v>190</v>
          </cell>
          <cell r="AD279" t="str">
            <v>В помещении</v>
          </cell>
          <cell r="AE279" t="str">
            <v>DN150</v>
          </cell>
          <cell r="AQ279">
            <v>80</v>
          </cell>
          <cell r="BS279" t="str">
            <v>0.01 мкм, 0.01 мг/м3</v>
          </cell>
          <cell r="BY279" t="str">
            <v>20 р. д.</v>
          </cell>
          <cell r="BZ279">
            <v>342261.54255999997</v>
          </cell>
        </row>
        <row r="280">
          <cell r="G280" t="str">
            <v>ЗИФ-00040476</v>
          </cell>
          <cell r="H280" t="str">
            <v>АРМ-ФМ-130/10/80-ВС</v>
          </cell>
          <cell r="I280" t="str">
            <v>Циклонный сепаратор АРМ-ФМ-130/10/80-ВС</v>
          </cell>
          <cell r="J280" t="str">
            <v>Циклонный сепаратор АРМ-ФМ-130/10/80-ВС</v>
          </cell>
          <cell r="K280" t="str">
            <v>Циклонный сепаратор АРМ-ФМ-130/10/80-ВС</v>
          </cell>
          <cell r="L280">
            <v>130</v>
          </cell>
          <cell r="O280" t="str">
            <v>10</v>
          </cell>
          <cell r="X280" t="str">
            <v>+2…+45</v>
          </cell>
          <cell r="Y280" t="str">
            <v>600х1446</v>
          </cell>
          <cell r="AA280" t="str">
            <v>600</v>
          </cell>
          <cell r="AB280">
            <v>1446</v>
          </cell>
          <cell r="AC280">
            <v>245</v>
          </cell>
          <cell r="AD280" t="str">
            <v>В помещении</v>
          </cell>
          <cell r="AE280" t="str">
            <v>DN150</v>
          </cell>
          <cell r="AQ280">
            <v>80</v>
          </cell>
          <cell r="BS280" t="str">
            <v>99,9%</v>
          </cell>
          <cell r="BY280" t="str">
            <v>20 р. д.</v>
          </cell>
          <cell r="BZ280">
            <v>342261.54255999997</v>
          </cell>
        </row>
        <row r="281">
          <cell r="G281" t="str">
            <v>ЗИФ-00040477</v>
          </cell>
          <cell r="H281" t="str">
            <v>АРМ-ФМ-160/10/80-ГО</v>
          </cell>
          <cell r="I281" t="str">
            <v>Фильтр магистральный АРМ-ФМ-160/10/80-ГО</v>
          </cell>
          <cell r="J281" t="str">
            <v>Фильтр магистральный АРМ-ФМ-160/10/80-ГО</v>
          </cell>
          <cell r="K281" t="str">
            <v>Фильтр магистральный АРМ-ФМ-160/10/80-ГО</v>
          </cell>
          <cell r="L281">
            <v>160</v>
          </cell>
          <cell r="O281" t="str">
            <v>10</v>
          </cell>
          <cell r="X281" t="str">
            <v>+2…+45</v>
          </cell>
          <cell r="Y281" t="str">
            <v>740х1553</v>
          </cell>
          <cell r="AA281" t="str">
            <v>740</v>
          </cell>
          <cell r="AB281">
            <v>1553</v>
          </cell>
          <cell r="AC281">
            <v>245</v>
          </cell>
          <cell r="AD281" t="str">
            <v>В помещении</v>
          </cell>
          <cell r="AE281" t="str">
            <v>DN200</v>
          </cell>
          <cell r="AQ281">
            <v>80</v>
          </cell>
          <cell r="BS281" t="str">
            <v>3 мкм, 3 мг/м3</v>
          </cell>
          <cell r="BY281" t="str">
            <v>20 р. д.</v>
          </cell>
          <cell r="BZ281">
            <v>376235.05043199996</v>
          </cell>
        </row>
        <row r="282">
          <cell r="G282" t="str">
            <v>ЗИФ-00041273</v>
          </cell>
          <cell r="H282" t="str">
            <v>АРМ-ФМ-160/10/80-СО</v>
          </cell>
          <cell r="I282" t="str">
            <v>Фильтр магистральный АРМ-ФМ-160/10/80-СО</v>
          </cell>
          <cell r="J282" t="str">
            <v>Фильтр магистральный АРМ-ФМ-160/10/80-СО</v>
          </cell>
          <cell r="K282" t="str">
            <v>Фильтр магистральный АРМ-ФМ-160/10/80-СО</v>
          </cell>
          <cell r="L282">
            <v>160</v>
          </cell>
          <cell r="O282" t="str">
            <v>10</v>
          </cell>
          <cell r="X282" t="str">
            <v>+2…+45</v>
          </cell>
          <cell r="Y282" t="str">
            <v>740х1553</v>
          </cell>
          <cell r="AA282" t="str">
            <v>740</v>
          </cell>
          <cell r="AB282">
            <v>1553</v>
          </cell>
          <cell r="AC282">
            <v>245</v>
          </cell>
          <cell r="AD282" t="str">
            <v>В помещении</v>
          </cell>
          <cell r="AE282" t="str">
            <v>DN200</v>
          </cell>
          <cell r="AQ282">
            <v>80</v>
          </cell>
          <cell r="BS282" t="str">
            <v>1 мкм, 1 мг/м3</v>
          </cell>
          <cell r="BY282" t="str">
            <v>20 р. д.</v>
          </cell>
          <cell r="BZ282">
            <v>376235.05043199996</v>
          </cell>
        </row>
        <row r="283">
          <cell r="G283" t="str">
            <v>ЗИФ-00040479</v>
          </cell>
          <cell r="H283" t="str">
            <v>АРМ-ФМ-160/10/80-ТО</v>
          </cell>
          <cell r="I283" t="str">
            <v>Фильтр магистральный АРМ-ФМ-160/10/80-ТО</v>
          </cell>
          <cell r="J283" t="str">
            <v>Фильтр магистральный АРМ-ФМ-160/10/80-ТО</v>
          </cell>
          <cell r="K283" t="str">
            <v>Фильтр магистральный АРМ-ФМ-160/10/80-ТО</v>
          </cell>
          <cell r="L283">
            <v>160</v>
          </cell>
          <cell r="O283" t="str">
            <v>10</v>
          </cell>
          <cell r="X283" t="str">
            <v>+2…+45</v>
          </cell>
          <cell r="Y283" t="str">
            <v>740х1553</v>
          </cell>
          <cell r="AA283" t="str">
            <v>740</v>
          </cell>
          <cell r="AB283">
            <v>1553</v>
          </cell>
          <cell r="AC283">
            <v>245</v>
          </cell>
          <cell r="AD283" t="str">
            <v>В помещении</v>
          </cell>
          <cell r="AE283" t="str">
            <v>DN200</v>
          </cell>
          <cell r="AQ283">
            <v>80</v>
          </cell>
          <cell r="BS283" t="str">
            <v>0.01 мкм, 0.01 мг/м3</v>
          </cell>
          <cell r="BY283" t="str">
            <v>20 р. д.</v>
          </cell>
          <cell r="BZ283">
            <v>413552.40750399994</v>
          </cell>
        </row>
        <row r="284">
          <cell r="G284" t="str">
            <v>ЗИФ-00040480</v>
          </cell>
          <cell r="H284" t="str">
            <v>АРМ-ФМ-160/10/80-ВС</v>
          </cell>
          <cell r="I284" t="str">
            <v>Циклонный сепаратор АРМ-ФМ-160/10/80-ВС</v>
          </cell>
          <cell r="J284" t="str">
            <v>Циклонный сепаратор АРМ-ФМ-160/10/80-ВС</v>
          </cell>
          <cell r="K284" t="str">
            <v>Циклонный сепаратор АРМ-ФМ-160/10/80-ВС</v>
          </cell>
          <cell r="L284">
            <v>160</v>
          </cell>
          <cell r="O284" t="str">
            <v>10</v>
          </cell>
          <cell r="X284" t="str">
            <v>+2…+45</v>
          </cell>
          <cell r="Y284" t="str">
            <v>740х1553</v>
          </cell>
          <cell r="AA284" t="str">
            <v>740</v>
          </cell>
          <cell r="AB284">
            <v>1553</v>
          </cell>
          <cell r="AC284">
            <v>270</v>
          </cell>
          <cell r="AD284" t="str">
            <v>В помещении</v>
          </cell>
          <cell r="AE284" t="str">
            <v>DN200</v>
          </cell>
          <cell r="AQ284">
            <v>80</v>
          </cell>
          <cell r="BS284" t="str">
            <v>99,9%</v>
          </cell>
          <cell r="BY284" t="str">
            <v>20 р. д.</v>
          </cell>
          <cell r="BZ284">
            <v>413552.40750399994</v>
          </cell>
        </row>
        <row r="285">
          <cell r="G285" t="str">
            <v>ЗИФ-00045234</v>
          </cell>
          <cell r="H285" t="str">
            <v>АРМ-ФМ-160/10/80-ВС</v>
          </cell>
          <cell r="I285" t="str">
            <v>Циклонный сепаратор АРМ-ФМ-6/10/60-ВС</v>
          </cell>
          <cell r="J285" t="str">
            <v>Циклонный сепаратор АРМ-ФМ-160/10/80-ВС</v>
          </cell>
          <cell r="K285" t="str">
            <v>Циклонный сепаратор АРМ-ФМ-160/10/80-ВС</v>
          </cell>
          <cell r="L285">
            <v>6</v>
          </cell>
          <cell r="O285" t="str">
            <v>10</v>
          </cell>
          <cell r="X285" t="str">
            <v>+2…+45</v>
          </cell>
          <cell r="Y285" t="str">
            <v>250х100</v>
          </cell>
          <cell r="AA285" t="str">
            <v>250</v>
          </cell>
          <cell r="AB285">
            <v>100</v>
          </cell>
          <cell r="AC285">
            <v>0.56999999999999995</v>
          </cell>
          <cell r="AD285" t="str">
            <v>В помещении</v>
          </cell>
          <cell r="AE285" t="str">
            <v>3/4"</v>
          </cell>
          <cell r="AQ285">
            <v>80</v>
          </cell>
          <cell r="BS285" t="str">
            <v>99,9%</v>
          </cell>
          <cell r="BY285" t="str">
            <v>20 р. д.</v>
          </cell>
          <cell r="BZ285">
            <v>24595.868559999999</v>
          </cell>
        </row>
        <row r="286">
          <cell r="G286" t="str">
            <v>ЗИФ-00045235</v>
          </cell>
          <cell r="H286" t="str">
            <v>АРМ-ФМ-160/10/80-ВС</v>
          </cell>
          <cell r="I286" t="str">
            <v>Циклонный сепаратор АРМ-ФМ-7/10/60-ВС</v>
          </cell>
          <cell r="J286" t="str">
            <v>Циклонный сепаратор АРМ-ФМ-160/10/80-ВС</v>
          </cell>
          <cell r="K286" t="str">
            <v>Циклонный сепаратор АРМ-ФМ-160/10/80-ВС</v>
          </cell>
          <cell r="L286">
            <v>7</v>
          </cell>
          <cell r="O286" t="str">
            <v>10</v>
          </cell>
          <cell r="X286" t="str">
            <v>+2…+45</v>
          </cell>
          <cell r="Y286" t="str">
            <v>330х130</v>
          </cell>
          <cell r="AA286" t="str">
            <v>330</v>
          </cell>
          <cell r="AB286">
            <v>130</v>
          </cell>
          <cell r="AC286">
            <v>1.04</v>
          </cell>
          <cell r="AD286" t="str">
            <v>В помещении</v>
          </cell>
          <cell r="AE286" t="str">
            <v>1"</v>
          </cell>
          <cell r="AQ286">
            <v>80</v>
          </cell>
          <cell r="BS286" t="str">
            <v>99,9%</v>
          </cell>
          <cell r="BY286" t="str">
            <v>20 р. д.</v>
          </cell>
          <cell r="BZ286">
            <v>27181.778607999997</v>
          </cell>
        </row>
        <row r="287">
          <cell r="G287" t="str">
            <v>ЗИФ-00045082</v>
          </cell>
          <cell r="H287" t="str">
            <v>АРМ-ФМ-160/10/80-ВС</v>
          </cell>
          <cell r="I287" t="str">
            <v>Циклонный сепаратор АРМ-ФМ-11,5/10/60-ВС</v>
          </cell>
          <cell r="J287" t="str">
            <v>Циклонный сепаратор АРМ-ФМ-160/10/80-ВС</v>
          </cell>
          <cell r="K287" t="str">
            <v>Циклонный сепаратор АРМ-ФМ-160/10/80-ВС</v>
          </cell>
          <cell r="L287">
            <v>11.5</v>
          </cell>
          <cell r="O287" t="str">
            <v>10</v>
          </cell>
          <cell r="X287" t="str">
            <v>+2…+45</v>
          </cell>
          <cell r="Y287" t="str">
            <v>395х150</v>
          </cell>
          <cell r="AA287" t="str">
            <v>395</v>
          </cell>
          <cell r="AB287">
            <v>150</v>
          </cell>
          <cell r="AC287">
            <v>3.08</v>
          </cell>
          <cell r="AD287" t="str">
            <v>В помещении</v>
          </cell>
          <cell r="AE287" t="str">
            <v>1 1/4"</v>
          </cell>
          <cell r="AQ287">
            <v>80</v>
          </cell>
          <cell r="BS287" t="str">
            <v>99,9%</v>
          </cell>
          <cell r="BY287" t="str">
            <v>20 р. д.</v>
          </cell>
          <cell r="BZ287">
            <v>32725.137503999998</v>
          </cell>
        </row>
        <row r="288">
          <cell r="G288" t="str">
            <v>ЗИФ-00045236</v>
          </cell>
          <cell r="H288" t="str">
            <v>АРМ-ФМ-160/10/80-ВС</v>
          </cell>
          <cell r="I288" t="str">
            <v>Циклонный сепаратор АРМ-ФМ-18,5/10/60-ВС</v>
          </cell>
          <cell r="J288" t="str">
            <v>Циклонный сепаратор АРМ-ФМ-160/10/80-ВС</v>
          </cell>
          <cell r="K288" t="str">
            <v>Циклонный сепаратор АРМ-ФМ-160/10/80-ВС</v>
          </cell>
          <cell r="L288">
            <v>18.5</v>
          </cell>
          <cell r="O288" t="str">
            <v>10</v>
          </cell>
          <cell r="X288" t="str">
            <v>+2…+45</v>
          </cell>
          <cell r="Y288" t="str">
            <v>475х190</v>
          </cell>
          <cell r="AA288" t="str">
            <v>475</v>
          </cell>
          <cell r="AB288">
            <v>190</v>
          </cell>
          <cell r="AC288">
            <v>5.16</v>
          </cell>
          <cell r="AD288" t="str">
            <v>В помещении</v>
          </cell>
          <cell r="AE288" t="str">
            <v>2"</v>
          </cell>
          <cell r="AQ288">
            <v>80</v>
          </cell>
          <cell r="BS288" t="str">
            <v>99,9%</v>
          </cell>
          <cell r="BY288" t="str">
            <v>20 р. д.</v>
          </cell>
          <cell r="BZ288">
            <v>44064.501679999994</v>
          </cell>
        </row>
      </sheetData>
      <sheetData sheetId="8"/>
      <sheetData sheetId="9"/>
      <sheetData sheetId="10"/>
      <sheetData sheetId="11">
        <row r="4">
          <cell r="G4" t="str">
            <v>Оглавление</v>
          </cell>
        </row>
        <row r="5">
          <cell r="G5" t="str">
            <v>07.01. Поршневые маслозаполненные от 0,75 до 7,5 кВт</v>
          </cell>
        </row>
        <row r="6">
          <cell r="G6" t="str">
            <v>07.02. Поршневые 18,5-160 кВт до 500 бар, воздух.</v>
          </cell>
        </row>
        <row r="7">
          <cell r="G7" t="str">
            <v>07.03. Дожимные поршневые, бустеры, вх. Давление 6-25 бар, вых. Давление 500 бар</v>
          </cell>
        </row>
        <row r="8">
          <cell r="G8" t="str">
            <v>07.04. Поршневые оппозитные. Мощность от 75 до 6000 кВт, воздух</v>
          </cell>
        </row>
        <row r="10"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  <cell r="S10">
            <v>19</v>
          </cell>
          <cell r="T10">
            <v>20</v>
          </cell>
          <cell r="U10">
            <v>21</v>
          </cell>
          <cell r="V10">
            <v>22</v>
          </cell>
          <cell r="W10">
            <v>23</v>
          </cell>
          <cell r="X10">
            <v>24</v>
          </cell>
          <cell r="Y10">
            <v>25</v>
          </cell>
          <cell r="Z10">
            <v>26</v>
          </cell>
          <cell r="AA10">
            <v>27</v>
          </cell>
          <cell r="AB10">
            <v>28</v>
          </cell>
          <cell r="AC10">
            <v>29</v>
          </cell>
          <cell r="AD10">
            <v>30</v>
          </cell>
          <cell r="AE10">
            <v>31</v>
          </cell>
          <cell r="AF10">
            <v>32</v>
          </cell>
          <cell r="AG10">
            <v>33</v>
          </cell>
          <cell r="AH10">
            <v>34</v>
          </cell>
          <cell r="AI10">
            <v>35</v>
          </cell>
          <cell r="AJ10">
            <v>36</v>
          </cell>
          <cell r="AK10">
            <v>37</v>
          </cell>
          <cell r="AL10">
            <v>38</v>
          </cell>
          <cell r="AM10">
            <v>39</v>
          </cell>
          <cell r="AN10">
            <v>40</v>
          </cell>
          <cell r="AO10">
            <v>41</v>
          </cell>
          <cell r="AP10">
            <v>42</v>
          </cell>
          <cell r="AQ10">
            <v>43</v>
          </cell>
          <cell r="AR10">
            <v>44</v>
          </cell>
          <cell r="AS10">
            <v>45</v>
          </cell>
          <cell r="AT10">
            <v>46</v>
          </cell>
          <cell r="AU10">
            <v>47</v>
          </cell>
          <cell r="AV10">
            <v>48</v>
          </cell>
          <cell r="AW10">
            <v>49</v>
          </cell>
          <cell r="AX10">
            <v>50</v>
          </cell>
          <cell r="AY10">
            <v>51</v>
          </cell>
          <cell r="AZ10">
            <v>52</v>
          </cell>
          <cell r="BA10">
            <v>53</v>
          </cell>
          <cell r="BB10">
            <v>54</v>
          </cell>
          <cell r="BC10">
            <v>56</v>
          </cell>
          <cell r="BD10">
            <v>55</v>
          </cell>
          <cell r="BH10">
            <v>64</v>
          </cell>
          <cell r="BI10">
            <v>57</v>
          </cell>
          <cell r="BJ10">
            <v>58</v>
          </cell>
          <cell r="BK10">
            <v>59</v>
          </cell>
          <cell r="BL10">
            <v>60</v>
          </cell>
          <cell r="BM10">
            <v>61</v>
          </cell>
          <cell r="BN10">
            <v>62</v>
          </cell>
          <cell r="BO10">
            <v>63</v>
          </cell>
          <cell r="BP10">
            <v>65</v>
          </cell>
          <cell r="BQ10">
            <v>66</v>
          </cell>
          <cell r="BR10">
            <v>67</v>
          </cell>
          <cell r="BS10">
            <v>68</v>
          </cell>
          <cell r="BT10">
            <v>69</v>
          </cell>
          <cell r="BU10">
            <v>70</v>
          </cell>
          <cell r="BV10">
            <v>71</v>
          </cell>
          <cell r="BW10">
            <v>72</v>
          </cell>
          <cell r="BX10">
            <v>73</v>
          </cell>
          <cell r="BY10">
            <v>74</v>
          </cell>
          <cell r="BZ10">
            <v>75</v>
          </cell>
          <cell r="CA10">
            <v>76</v>
          </cell>
          <cell r="CB10">
            <v>77</v>
          </cell>
          <cell r="CC10">
            <v>78</v>
          </cell>
        </row>
        <row r="11">
          <cell r="G11" t="str">
            <v>Артикул</v>
          </cell>
          <cell r="H11" t="str">
            <v>Модель/краткое наименование</v>
          </cell>
          <cell r="I11" t="str">
            <v>Рабочее наименование</v>
          </cell>
          <cell r="J11" t="str">
            <v>Наименование для печати</v>
          </cell>
          <cell r="K11" t="str">
            <v>Наименование для сайта</v>
          </cell>
          <cell r="L11" t="str">
            <v>Производительность,
м3/мин</v>
          </cell>
          <cell r="M11" t="str">
            <v>Производи-тельность, м3/ч</v>
          </cell>
          <cell r="N11" t="str">
            <v>Производи-тельность, фунт в мин (PPM)</v>
          </cell>
          <cell r="O11" t="str">
            <v>Давление на входе (бар избыт.)</v>
          </cell>
          <cell r="P11" t="str">
            <v>Давление на выходе (бар избыт.)</v>
          </cell>
          <cell r="Q11" t="str">
            <v>Рабочее давление, PSIG</v>
          </cell>
          <cell r="R11" t="str">
            <v>Мощность, кВт</v>
          </cell>
          <cell r="S11" t="str">
            <v>Точка росы, °C</v>
          </cell>
          <cell r="T11" t="str">
            <v>Чистота  азота, %</v>
          </cell>
          <cell r="U11" t="str">
            <v>Расход воздуха (на выработку азота) , м3/ч</v>
          </cell>
          <cell r="V11" t="str">
            <v>Расход воздуха (на выработку азота) , м3/мин</v>
          </cell>
          <cell r="W11" t="str">
            <v>Коэффициент «воздух-азот»</v>
          </cell>
          <cell r="X11" t="str">
            <v>Диапазон температуры эксплуатации, °C</v>
          </cell>
          <cell r="Y11" t="str">
            <v>Габаритные размеры, ДхШхВ, мм</v>
          </cell>
          <cell r="Z11" t="str">
            <v>Длина, мм</v>
          </cell>
          <cell r="AA11" t="str">
            <v>Ширина, мм</v>
          </cell>
          <cell r="AB11" t="str">
            <v>Высота, мм</v>
          </cell>
          <cell r="AC11" t="str">
            <v>Масса (нетто), кг</v>
          </cell>
          <cell r="AD11" t="str">
            <v>Место расположения</v>
          </cell>
          <cell r="AE11" t="str">
            <v>Диаметры точек подключения</v>
          </cell>
          <cell r="AF11" t="str">
            <v>Номинальный диаметр точки подключения на входе</v>
          </cell>
          <cell r="AG11" t="str">
            <v>Номинальный диаметр точки подключения на выходе</v>
          </cell>
          <cell r="AH11" t="str">
            <v>Допустимая влажность окружающего воздуха, %</v>
          </cell>
          <cell r="AI11" t="str">
            <v>Максимальная высота над уронем моря, м</v>
          </cell>
          <cell r="AJ11" t="str">
            <v>Тип охлаждения</v>
          </cell>
          <cell r="AK11" t="str">
            <v>Доступные опции</v>
          </cell>
          <cell r="AL11" t="str">
            <v>Аналоги по параметрам</v>
          </cell>
          <cell r="AM11" t="str">
            <v xml:space="preserve">Срок поставки 
</v>
          </cell>
          <cell r="AN11" t="str">
            <v>Состав газа</v>
          </cell>
          <cell r="AO11" t="str">
            <v>Содержание масла в сжатом воздухе, не более, мг/м3</v>
          </cell>
          <cell r="AP11" t="str">
            <v>Максимальная рабочая тепература масла,
℃</v>
          </cell>
          <cell r="AQ11" t="str">
            <v>Минимальное рабочее давление,
бар</v>
          </cell>
          <cell r="AR11" t="str">
            <v>Макс. t сжатого воздуха на входе, °C</v>
          </cell>
          <cell r="AS11" t="str">
            <v>Макc. t сжатого воздуха на выходе, °C</v>
          </cell>
          <cell r="AT11" t="str">
            <v>Количество заправки компрессорного  масла, л</v>
          </cell>
          <cell r="AU11" t="str">
            <v>Количество заправки моторного масла, л</v>
          </cell>
          <cell r="AV11" t="str">
            <v>Объём воздуха для охлаждения станции, м3/мин</v>
          </cell>
          <cell r="AW11" t="str">
            <v>Уровень шума,
дБ</v>
          </cell>
          <cell r="AX11" t="str">
            <v>Тип системы управления</v>
          </cell>
          <cell r="AY11" t="str">
            <v>Датчики и устройства защиты</v>
          </cell>
          <cell r="AZ11" t="str">
            <v>Функции системы управления</v>
          </cell>
          <cell r="BA11" t="str">
            <v>Прицеп/шасси/рама</v>
          </cell>
          <cell r="BB11" t="str">
            <v>Тип привода</v>
          </cell>
          <cell r="BC11" t="str">
            <v>Тип двигателя</v>
          </cell>
          <cell r="BD11" t="str">
            <v>Тип  компрессорного  блока</v>
          </cell>
          <cell r="BE11" t="str">
            <v>Безмасляный/маслозаполненный</v>
          </cell>
          <cell r="BF11" t="str">
            <v>Тип электродвигателя</v>
          </cell>
          <cell r="BG11" t="str">
            <v>Способ регулирования производительности</v>
          </cell>
          <cell r="BH11" t="str">
            <v>Метод запуска</v>
          </cell>
          <cell r="BI11" t="str">
            <v>Марка двигателя</v>
          </cell>
          <cell r="BJ11" t="str">
            <v>Частота вращения двигателя, об/мин</v>
          </cell>
          <cell r="BK11" t="str">
            <v>Частота вращения двигателя максимальная, об/мин</v>
          </cell>
          <cell r="BL11" t="str">
            <v>Объём двигателя, л .</v>
          </cell>
          <cell r="BM11" t="str">
            <v>Расход топлива, кг/час</v>
          </cell>
          <cell r="BN11" t="str">
            <v>Ёмкость топливного бака, л</v>
          </cell>
          <cell r="BO11" t="str">
            <v>Параметры электросети</v>
          </cell>
          <cell r="BP11" t="str">
            <v>Класс изоляции электродвигателя</v>
          </cell>
          <cell r="BQ11" t="str">
            <v>Класс энергоэффективности электродвигателя</v>
          </cell>
          <cell r="BR11" t="str">
            <v>Степень защиты двигателя (IP)</v>
          </cell>
          <cell r="BS11" t="str">
            <v>Минимальное сечение медного кабеля для подключения станции,
мм2</v>
          </cell>
          <cell r="BT11" t="str">
            <v>Класс взрывозащиты (исполнение)</v>
          </cell>
          <cell r="BU11" t="str">
            <v>Мощность вентиляторов охлаждения,
кВт</v>
          </cell>
          <cell r="BV11" t="str">
            <v>Тип регенерации</v>
          </cell>
          <cell r="BW11" t="str">
            <v>Степень очистки</v>
          </cell>
          <cell r="BX11" t="str">
            <v>Количество ступеней</v>
          </cell>
          <cell r="BY11" t="str">
            <v>Количество цилиндров</v>
          </cell>
          <cell r="BZ11" t="str">
            <v>Объем ресивера, литр</v>
          </cell>
          <cell r="CA11" t="str">
            <v>Минимальный объем ресивера, м3</v>
          </cell>
          <cell r="CB11" t="str">
            <v>Свойства прицепа</v>
          </cell>
          <cell r="CC11" t="str">
            <v>Розничная цена</v>
          </cell>
        </row>
        <row r="12">
          <cell r="G12" t="str">
            <v>ARTIKUL</v>
          </cell>
          <cell r="H12" t="str">
            <v>MODEL</v>
          </cell>
          <cell r="J12" t="str">
            <v>NAIMENOVANIE</v>
          </cell>
          <cell r="K12" t="str">
            <v>NAME</v>
          </cell>
          <cell r="L12" t="str">
            <v>PROIZ_NUM</v>
          </cell>
          <cell r="M12" t="str">
            <v>PROIZ_AZ</v>
          </cell>
          <cell r="N12" t="str">
            <v>PROIZ_PPM</v>
          </cell>
          <cell r="O12" t="str">
            <v>VHODNOE_DAVLENIE_1</v>
          </cell>
          <cell r="P12" t="str">
            <v>RAV_NUM</v>
          </cell>
          <cell r="Q12" t="str">
            <v>DAVLENIE_PSIG</v>
          </cell>
          <cell r="R12" t="str">
            <v>UST_MOSH_NUM</v>
          </cell>
          <cell r="S12" t="str">
            <v>TOCHKA_ROSI</v>
          </cell>
          <cell r="T12" t="str">
            <v>CHISTOTA_AZOTA</v>
          </cell>
          <cell r="U12" t="str">
            <v>RASHOD_VOZD_M3CH</v>
          </cell>
          <cell r="V12" t="str">
            <v>RASHOD_VOZD_M3MIN</v>
          </cell>
          <cell r="W12" t="str">
            <v>KOEFIC_VOZD_AZOT</v>
          </cell>
          <cell r="X12" t="str">
            <v>REZHIM</v>
          </cell>
          <cell r="Y12" t="str">
            <v>RAZMERY_BEZ_PRICEPA</v>
          </cell>
          <cell r="Z12" t="str">
            <v>DLINA</v>
          </cell>
          <cell r="AA12" t="str">
            <v>SHIRINA</v>
          </cell>
          <cell r="AB12" t="str">
            <v>VYSOTA</v>
          </cell>
          <cell r="AC12" t="str">
            <v>MASSA</v>
          </cell>
          <cell r="AD12" t="str">
            <v>MESTO_RAZM_OBORUD</v>
          </cell>
          <cell r="AE12" t="str">
            <v>DIAM_TOCHEK_PODKL</v>
          </cell>
          <cell r="AF12" t="str">
            <v>DIAM_TOCHEK_PODKL_BHOD</v>
          </cell>
          <cell r="AG12" t="str">
            <v>DIAM_TOCHEK_PODKL_BYHOD</v>
          </cell>
          <cell r="AH12" t="str">
            <v>DOPUSTIMAY_VL_VOZD</v>
          </cell>
          <cell r="AI12" t="str">
            <v>MIN_VIS_NAD_MOR</v>
          </cell>
          <cell r="AJ12" t="str">
            <v>TIP_OHLAJDENIA</v>
          </cell>
          <cell r="AK12" t="str">
            <v>DOST_OPCII</v>
          </cell>
          <cell r="AL12" t="str">
            <v>ANALOGI</v>
          </cell>
          <cell r="AM12" t="str">
            <v>SROK_POSTAVKI</v>
          </cell>
          <cell r="AN12" t="str">
            <v>SREDA</v>
          </cell>
          <cell r="AO12" t="str">
            <v>SODERG_MASLA_V_SGAT</v>
          </cell>
          <cell r="AP12" t="str">
            <v>MAX_TEMP_MASLA</v>
          </cell>
          <cell r="AQ12" t="str">
            <v>MINIM_RAB_DAVL</v>
          </cell>
          <cell r="AR12" t="str">
            <v>MAX_TEMPERATURA</v>
          </cell>
          <cell r="AS12" t="str">
            <v>T_MAX_VYHOD</v>
          </cell>
          <cell r="AT12" t="str">
            <v>KOL_MASLA</v>
          </cell>
          <cell r="AU12" t="str">
            <v>KOL_MASLA_MOTOR</v>
          </cell>
          <cell r="AV12" t="str">
            <v>OBJEM_VOZD_OXL</v>
          </cell>
          <cell r="AW12" t="str">
            <v>NOICE_LVL</v>
          </cell>
          <cell r="AX12" t="str">
            <v>NIP_SYS_UPR</v>
          </cell>
          <cell r="AY12" t="str">
            <v>DATCH_USTR_ZACHIT</v>
          </cell>
          <cell r="AZ12" t="str">
            <v>FUNKC_SIST_UPR</v>
          </cell>
          <cell r="BA12" t="str">
            <v>PRICEP_SHASSI_RAMA</v>
          </cell>
          <cell r="BB12" t="str">
            <v>TIP_PRIV</v>
          </cell>
          <cell r="BC12" t="str">
            <v>TIP_DV</v>
          </cell>
          <cell r="BD12" t="str">
            <v>TIP_KOMP_BLOKA</v>
          </cell>
          <cell r="BE12" t="str">
            <v>BEZMASLA_MASLOZAP</v>
          </cell>
          <cell r="BF12" t="str">
            <v>TIP_ELEKTRODVIGATELYA</v>
          </cell>
          <cell r="BG12" t="str">
            <v>SPOSOB_REGUL_PROIXV</v>
          </cell>
          <cell r="BH12" t="str">
            <v>METOD_ZAPUSKA</v>
          </cell>
          <cell r="BI12" t="str">
            <v>MARKA_DVIGATEL</v>
          </cell>
          <cell r="BJ12" t="str">
            <v>CHASTOTA_VR_DVIG</v>
          </cell>
          <cell r="BK12" t="str">
            <v>CHASTOTA_VR_DVIG_MAX</v>
          </cell>
          <cell r="BL12" t="str">
            <v>OBJOM_DVIGATELY</v>
          </cell>
          <cell r="BM12" t="str">
            <v>RASHOD_TOPLIVA</v>
          </cell>
          <cell r="BN12" t="str">
            <v>EMKOST_TOPL_BAKA</v>
          </cell>
          <cell r="BO12" t="str">
            <v>PITANIE</v>
          </cell>
          <cell r="BP12" t="str">
            <v>CLASS_IZOLYACII</v>
          </cell>
          <cell r="BQ12" t="str">
            <v>CLASS_ENERGOEFFECT</v>
          </cell>
          <cell r="BR12" t="str">
            <v>ISPOL</v>
          </cell>
          <cell r="BS12" t="str">
            <v>MINIM_SECH_KABEL</v>
          </cell>
          <cell r="BT12" t="str">
            <v>VZRYVOZASHITA</v>
          </cell>
          <cell r="BU12" t="str">
            <v>MOSH_VENT_OXL</v>
          </cell>
          <cell r="BV12" t="str">
            <v>TIP_GENERACII</v>
          </cell>
          <cell r="BW12" t="str">
            <v>STEPEN_OCHISTKI</v>
          </cell>
          <cell r="BX12" t="str">
            <v>KOL_STUP</v>
          </cell>
          <cell r="BY12" t="str">
            <v>KOL_CIL</v>
          </cell>
          <cell r="BZ12" t="str">
            <v>OBJEM_RESIVERA_L</v>
          </cell>
          <cell r="CA12" t="str">
            <v>MIN_OBJEM_RESIVERA_M3</v>
          </cell>
          <cell r="CB12" t="str">
            <v>SVOISTVA_PRICEPA</v>
          </cell>
          <cell r="CC12" t="str">
            <v>PRICE</v>
          </cell>
        </row>
        <row r="14">
          <cell r="G14" t="str">
            <v>07.01. Поршневые маслозаполненные от 0,75 до 7,5 кВт</v>
          </cell>
        </row>
        <row r="15">
          <cell r="G15" t="str">
            <v>ЗИФ-00045442</v>
          </cell>
          <cell r="H15" t="str">
            <v>ЗИФ-СВЭ-П-84/0,1/0,8-М-Р30</v>
          </cell>
          <cell r="I15" t="str">
            <v>ЗИФ-СВЭ-П-0,084/0,1/0,8-М-Р30. Компрессорная станция (АРМ48-0,75)</v>
          </cell>
          <cell r="J15" t="str">
            <v>Компрессор ЗИФ. Станция электрическая поршневая ЗИФ-СВЭ-П-0,084/0/0,8-М-Р30</v>
          </cell>
          <cell r="K15" t="str">
            <v>Компрессор ЗИФ, поршневой 0,75 кВт, 0,084 м3/мин, 8 бар. ЗИФ-СВЭ-П-0,084/0,1/0,8-М-Р30</v>
          </cell>
          <cell r="L15">
            <v>8.4000000000000005E-2</v>
          </cell>
          <cell r="O15">
            <v>0</v>
          </cell>
          <cell r="P15">
            <v>8</v>
          </cell>
          <cell r="R15">
            <v>0.75</v>
          </cell>
          <cell r="Y15" t="str">
            <v>690*350*640</v>
          </cell>
          <cell r="Z15" t="str">
            <v>690</v>
          </cell>
          <cell r="AA15" t="str">
            <v>350</v>
          </cell>
          <cell r="AB15" t="str">
            <v>640</v>
          </cell>
          <cell r="AJ15" t="str">
            <v>Воздушное</v>
          </cell>
          <cell r="AM15" t="str">
            <v>64 р.д.</v>
          </cell>
          <cell r="AN15" t="str">
            <v>Воздух</v>
          </cell>
          <cell r="BA15" t="str">
            <v>На ресивере</v>
          </cell>
          <cell r="BB15" t="str">
            <v>Ременной</v>
          </cell>
          <cell r="BC15" t="str">
            <v>Электрический</v>
          </cell>
          <cell r="BD15" t="str">
            <v>Поршневой</v>
          </cell>
          <cell r="BE15" t="str">
            <v>Маслозаполненный</v>
          </cell>
          <cell r="BF15" t="str">
            <v>Асинхронный</v>
          </cell>
          <cell r="BG15" t="str">
            <v>Стоп-Пуск</v>
          </cell>
          <cell r="BH15" t="str">
            <v>Звезда-треугольник (Y-△)</v>
          </cell>
          <cell r="BO15" t="str">
            <v>220 В, 50 Гц</v>
          </cell>
          <cell r="BZ15">
            <v>30</v>
          </cell>
          <cell r="CC15">
            <v>24685.037871999997</v>
          </cell>
        </row>
        <row r="16">
          <cell r="G16" t="str">
            <v>ЗИФ-00045443</v>
          </cell>
          <cell r="H16" t="str">
            <v>ЗИФ-СВЭ-П-84/0,1/1-М-Р30</v>
          </cell>
          <cell r="I16" t="str">
            <v>ЗИФ-СВЭ-П-0,084/0,1/1-М-Р30. Компрессорная станция (АРМ48-0,75)</v>
          </cell>
          <cell r="J16" t="str">
            <v>Компрессор ЗИФ. Станция электрическая поршневая ЗИФ-СВЭ-П-0,084/0,1/1-М-Р30</v>
          </cell>
          <cell r="K16" t="str">
            <v>Компрессор ЗИФ, поршневой 0,75 кВт, 0,084 м3/мин, 10 бар. ЗИФ-СВЭ-П-0,084/0,1/1-М-Р30</v>
          </cell>
          <cell r="L16">
            <v>8.4000000000000005E-2</v>
          </cell>
          <cell r="O16">
            <v>0</v>
          </cell>
          <cell r="P16">
            <v>10</v>
          </cell>
          <cell r="R16">
            <v>0.75</v>
          </cell>
          <cell r="Y16" t="str">
            <v>690*350*640</v>
          </cell>
          <cell r="Z16" t="str">
            <v>690</v>
          </cell>
          <cell r="AA16" t="str">
            <v>350</v>
          </cell>
          <cell r="AB16" t="str">
            <v>640</v>
          </cell>
          <cell r="AJ16" t="str">
            <v>Воздушное</v>
          </cell>
          <cell r="AM16" t="str">
            <v>64 р.д.</v>
          </cell>
          <cell r="AN16" t="str">
            <v>Воздух</v>
          </cell>
          <cell r="BA16" t="str">
            <v>На ресивере</v>
          </cell>
          <cell r="BB16" t="str">
            <v>Ременной</v>
          </cell>
          <cell r="BC16" t="str">
            <v>Электрический</v>
          </cell>
          <cell r="BD16" t="str">
            <v>Поршневой</v>
          </cell>
          <cell r="BE16" t="str">
            <v>Маслозаполненный</v>
          </cell>
          <cell r="BF16" t="str">
            <v>Асинхронный</v>
          </cell>
          <cell r="BG16" t="str">
            <v>Стоп-Пуск</v>
          </cell>
          <cell r="BH16" t="str">
            <v>Звезда-треугольник (Y-△)</v>
          </cell>
          <cell r="BO16" t="str">
            <v>220 В, 50 Гц</v>
          </cell>
          <cell r="BZ16">
            <v>30</v>
          </cell>
          <cell r="CC16">
            <v>24685.037871999997</v>
          </cell>
        </row>
        <row r="17">
          <cell r="G17" t="str">
            <v>ЗИФ-00045444</v>
          </cell>
          <cell r="H17" t="str">
            <v>ЗИФ-СВЭ-П-84/0,1/0,8-М-Р50</v>
          </cell>
          <cell r="I17" t="str">
            <v>ЗИФ-СВЭ-П-0,084/0,1/0,8-М-Р50. Компрессорная станция (АРМ48-0,75)</v>
          </cell>
          <cell r="J17" t="str">
            <v>Компрессор ЗИФ. Станция электрическая поршневая ЗИФ-СВЭ-П-0,084/0,1/0,8-М-Р50</v>
          </cell>
          <cell r="K17" t="str">
            <v>Компрессор ЗИФ, поршневой 0,75 кВт, 0,084 м3/мин, 8 бар. ЗИФ-СВЭ-П-0,084/0,1/0,8-М-Р50</v>
          </cell>
          <cell r="L17">
            <v>8.4000000000000005E-2</v>
          </cell>
          <cell r="O17">
            <v>0</v>
          </cell>
          <cell r="P17">
            <v>8</v>
          </cell>
          <cell r="R17">
            <v>0.75</v>
          </cell>
          <cell r="Y17" t="str">
            <v>900*370*710</v>
          </cell>
          <cell r="Z17" t="str">
            <v>900</v>
          </cell>
          <cell r="AA17" t="str">
            <v>370</v>
          </cell>
          <cell r="AB17" t="str">
            <v>710</v>
          </cell>
          <cell r="AJ17" t="str">
            <v>Воздушное</v>
          </cell>
          <cell r="AM17" t="str">
            <v>64 р.д.</v>
          </cell>
          <cell r="AN17" t="str">
            <v>Воздух</v>
          </cell>
          <cell r="BA17" t="str">
            <v>На ресивере</v>
          </cell>
          <cell r="BB17" t="str">
            <v>Ременной</v>
          </cell>
          <cell r="BC17" t="str">
            <v>Электрический</v>
          </cell>
          <cell r="BD17" t="str">
            <v>Поршневой</v>
          </cell>
          <cell r="BE17" t="str">
            <v>Маслозаполненный</v>
          </cell>
          <cell r="BF17" t="str">
            <v>Асинхронный</v>
          </cell>
          <cell r="BG17" t="str">
            <v>Стоп-Пуск</v>
          </cell>
          <cell r="BH17" t="str">
            <v>Звезда-треугольник (Y-△)</v>
          </cell>
          <cell r="BO17" t="str">
            <v>220 В, 50 Гц</v>
          </cell>
          <cell r="BZ17">
            <v>50</v>
          </cell>
          <cell r="CC17">
            <v>35994.678943999999</v>
          </cell>
        </row>
        <row r="18">
          <cell r="G18" t="str">
            <v>ЗИФ-00045445</v>
          </cell>
          <cell r="H18" t="str">
            <v>ЗИФ-СВЭ-П-84/0,1/1-М-Р50</v>
          </cell>
          <cell r="I18" t="str">
            <v>ЗИФ-СВЭ-П-0,084/0,1/1-М-Р50. Компрессорная станция (АРМ48-0,75)</v>
          </cell>
          <cell r="J18" t="str">
            <v>Компрессор ЗИФ. Станция электрическая поршневая ЗИФ-СВЭ-П-0,084/0,1/1-М-Р50</v>
          </cell>
          <cell r="K18" t="str">
            <v>Компрессор ЗИФ, поршневой 0,75 кВт, 0,084 м3/мин, 10 бар. ЗИФ-СВЭ-П-0,084/0,1/1-М-Р50</v>
          </cell>
          <cell r="L18">
            <v>8.4000000000000005E-2</v>
          </cell>
          <cell r="O18">
            <v>0</v>
          </cell>
          <cell r="P18">
            <v>10</v>
          </cell>
          <cell r="R18">
            <v>0.75</v>
          </cell>
          <cell r="Y18" t="str">
            <v>900*370*710</v>
          </cell>
          <cell r="Z18" t="str">
            <v>900</v>
          </cell>
          <cell r="AA18" t="str">
            <v>370</v>
          </cell>
          <cell r="AB18" t="str">
            <v>710</v>
          </cell>
          <cell r="AJ18" t="str">
            <v>Воздушное</v>
          </cell>
          <cell r="AM18" t="str">
            <v>64 р.д.</v>
          </cell>
          <cell r="AN18" t="str">
            <v>Воздух</v>
          </cell>
          <cell r="BA18" t="str">
            <v>На ресивере</v>
          </cell>
          <cell r="BB18" t="str">
            <v>Ременной</v>
          </cell>
          <cell r="BC18" t="str">
            <v>Электрический</v>
          </cell>
          <cell r="BD18" t="str">
            <v>Поршневой</v>
          </cell>
          <cell r="BE18" t="str">
            <v>Маслозаполненный</v>
          </cell>
          <cell r="BF18" t="str">
            <v>Асинхронный</v>
          </cell>
          <cell r="BG18" t="str">
            <v>Стоп-Пуск</v>
          </cell>
          <cell r="BH18" t="str">
            <v>Звезда-треугольник (Y-△)</v>
          </cell>
          <cell r="BO18" t="str">
            <v>220 В, 50 Гц</v>
          </cell>
          <cell r="BZ18">
            <v>50</v>
          </cell>
          <cell r="CC18">
            <v>35994.678943999999</v>
          </cell>
        </row>
        <row r="19">
          <cell r="G19" t="str">
            <v>ЗИФ-00045446</v>
          </cell>
          <cell r="H19" t="str">
            <v>ЗИФ-СВЭ-П-224/0,1/0,8-М-Р50</v>
          </cell>
          <cell r="I19" t="str">
            <v>ЗИФ-СВЭ-П-0,224/0,1/0,8-М-Р50. Компрессорная станция (АРМ48-2,2)</v>
          </cell>
          <cell r="J19" t="str">
            <v>Компрессор ЗИФ. Станция электрическая поршневая ЗИФ-СВЭ-П-0,224/0,1/0,8-М-Р50</v>
          </cell>
          <cell r="K19" t="str">
            <v>Компрессор ЗИФ, поршневой 2,2 кВт, 0,224 м3/мин, 8 бар. ЗИФ-СВЭ-П-0,224/0,1/0,8-М-Р50</v>
          </cell>
          <cell r="L19">
            <v>0.224</v>
          </cell>
          <cell r="O19">
            <v>0</v>
          </cell>
          <cell r="P19">
            <v>8</v>
          </cell>
          <cell r="R19">
            <v>2.2000000000000002</v>
          </cell>
          <cell r="Y19" t="str">
            <v>940*385*690</v>
          </cell>
          <cell r="Z19" t="str">
            <v>940</v>
          </cell>
          <cell r="AA19" t="str">
            <v>385</v>
          </cell>
          <cell r="AB19" t="str">
            <v>690</v>
          </cell>
          <cell r="AJ19" t="str">
            <v>Воздушное</v>
          </cell>
          <cell r="AM19" t="str">
            <v>64 р.д.</v>
          </cell>
          <cell r="AN19" t="str">
            <v>Воздух</v>
          </cell>
          <cell r="BA19" t="str">
            <v>На ресивере</v>
          </cell>
          <cell r="BB19" t="str">
            <v>Ременной</v>
          </cell>
          <cell r="BC19" t="str">
            <v>Электрический</v>
          </cell>
          <cell r="BD19" t="str">
            <v>Поршневой</v>
          </cell>
          <cell r="BE19" t="str">
            <v>Маслозаполненный</v>
          </cell>
          <cell r="BF19" t="str">
            <v>Асинхронный</v>
          </cell>
          <cell r="BG19" t="str">
            <v>Стоп-Пуск</v>
          </cell>
          <cell r="BH19" t="str">
            <v>Звезда-треугольник (Y-△)</v>
          </cell>
          <cell r="BO19" t="str">
            <v>220 В, 50 Гц</v>
          </cell>
          <cell r="BZ19">
            <v>50</v>
          </cell>
          <cell r="CC19">
            <v>35355.632207999995</v>
          </cell>
        </row>
        <row r="20">
          <cell r="G20" t="str">
            <v>ЗИФ-00045447</v>
          </cell>
          <cell r="H20" t="str">
            <v>ЗИФ-СВЭ-П-224/0,1/1-М-Р50</v>
          </cell>
          <cell r="I20" t="str">
            <v>ЗИФ-СВЭ-П-0,224/0,1/1-М-Р50. Компрессорная станция (АРМ48-2,2)</v>
          </cell>
          <cell r="J20" t="str">
            <v>Компрессор ЗИФ. Станция электрическая поршневая ЗИФ-СВЭ-П-0,224/0,1/1-М-Р50</v>
          </cell>
          <cell r="K20" t="str">
            <v>Компрессор ЗИФ, поршневой 2,2 кВт, 0,224 м3/мин, 10 бар. ЗИФ-СВЭ-П-0,224/0,1/1-М-Р50</v>
          </cell>
          <cell r="L20">
            <v>0.224</v>
          </cell>
          <cell r="O20">
            <v>0</v>
          </cell>
          <cell r="P20">
            <v>10</v>
          </cell>
          <cell r="R20">
            <v>2.2000000000000002</v>
          </cell>
          <cell r="Y20" t="str">
            <v>940*385*690</v>
          </cell>
          <cell r="Z20" t="str">
            <v>940</v>
          </cell>
          <cell r="AA20" t="str">
            <v>385</v>
          </cell>
          <cell r="AB20" t="str">
            <v>690</v>
          </cell>
          <cell r="AJ20" t="str">
            <v>Воздушное</v>
          </cell>
          <cell r="AM20" t="str">
            <v>64 р.д.</v>
          </cell>
          <cell r="AN20" t="str">
            <v>Воздух</v>
          </cell>
          <cell r="BA20" t="str">
            <v>На ресивере</v>
          </cell>
          <cell r="BB20" t="str">
            <v>Ременной</v>
          </cell>
          <cell r="BC20" t="str">
            <v>Электрический</v>
          </cell>
          <cell r="BD20" t="str">
            <v>Поршневой</v>
          </cell>
          <cell r="BE20" t="str">
            <v>Маслозаполненный</v>
          </cell>
          <cell r="BF20" t="str">
            <v>Асинхронный</v>
          </cell>
          <cell r="BG20" t="str">
            <v>Стоп-Пуск</v>
          </cell>
          <cell r="BH20" t="str">
            <v>Звезда-треугольник (Y-△)</v>
          </cell>
          <cell r="BO20" t="str">
            <v>220 В, 50 Гц</v>
          </cell>
          <cell r="BZ20">
            <v>50</v>
          </cell>
          <cell r="CC20">
            <v>35355.632207999995</v>
          </cell>
        </row>
        <row r="21">
          <cell r="G21" t="str">
            <v>ЗИФ-00045448</v>
          </cell>
          <cell r="H21" t="str">
            <v>ЗИФ-СВЭ-П-224/0,1/0,8-М-Р100</v>
          </cell>
          <cell r="I21" t="str">
            <v>ЗИФ-СВЭ-П-0,244/0,1/0,8-М-Р100. Компрессорная станция (АРМ48-2,2)</v>
          </cell>
          <cell r="J21" t="str">
            <v>Компрессор ЗИФ. Станция электрическая поршневая ЗИФ-СВЭ-П-0,224/0,1/0,8-М-Р100</v>
          </cell>
          <cell r="K21" t="str">
            <v>Компрессор ЗИФ, поршневой 2,2 кВт, 0,224 м3/мин, 8 бар. ЗИФ-СВЭ-П-0,224/0,1/0,8-М-Р100</v>
          </cell>
          <cell r="L21">
            <v>0.224</v>
          </cell>
          <cell r="O21">
            <v>0</v>
          </cell>
          <cell r="P21">
            <v>8</v>
          </cell>
          <cell r="R21">
            <v>2.2000000000000002</v>
          </cell>
          <cell r="Y21" t="str">
            <v>1090*430*840</v>
          </cell>
          <cell r="Z21" t="str">
            <v>1090</v>
          </cell>
          <cell r="AA21" t="str">
            <v>430</v>
          </cell>
          <cell r="AB21" t="str">
            <v>840</v>
          </cell>
          <cell r="AJ21" t="str">
            <v>Воздушное</v>
          </cell>
          <cell r="AM21" t="str">
            <v>64 р.д.</v>
          </cell>
          <cell r="AN21" t="str">
            <v>Воздух</v>
          </cell>
          <cell r="BA21" t="str">
            <v>На ресивере</v>
          </cell>
          <cell r="BB21" t="str">
            <v>Ременной</v>
          </cell>
          <cell r="BC21" t="str">
            <v>Электрический</v>
          </cell>
          <cell r="BD21" t="str">
            <v>Поршневой</v>
          </cell>
          <cell r="BE21" t="str">
            <v>Маслозаполненный</v>
          </cell>
          <cell r="BF21" t="str">
            <v>Асинхронный</v>
          </cell>
          <cell r="BG21" t="str">
            <v>Стоп-Пуск</v>
          </cell>
          <cell r="BH21" t="str">
            <v>Звезда-треугольник (Y-△)</v>
          </cell>
          <cell r="BO21" t="str">
            <v>220 В, 50 Гц</v>
          </cell>
          <cell r="BZ21">
            <v>100</v>
          </cell>
          <cell r="CC21">
            <v>45387.179807999993</v>
          </cell>
        </row>
        <row r="22">
          <cell r="G22" t="str">
            <v>ЗИФ-00045449</v>
          </cell>
          <cell r="H22" t="str">
            <v>ЗИФ-СВЭ-П-224/0,1/1-М-Р100</v>
          </cell>
          <cell r="I22" t="str">
            <v>ЗИФ-СВЭ-П-0,224/0,1/1-М-Р100. Компрессорная станция (АРМ48-2,2)</v>
          </cell>
          <cell r="J22" t="str">
            <v>Компрессор ЗИФ. Станция электрическая поршневая ЗИФ-СВЭ-П-0,224/0,1/1-М-Р100</v>
          </cell>
          <cell r="K22" t="str">
            <v>Компрессор ЗИФ, поршневой 2,2 кВт, 0,224 м3/мин, 10 бар. ЗИФ-СВЭ-П-0,224/0,1/1-М-Р100</v>
          </cell>
          <cell r="L22">
            <v>0.224</v>
          </cell>
          <cell r="O22">
            <v>0</v>
          </cell>
          <cell r="P22">
            <v>10</v>
          </cell>
          <cell r="R22">
            <v>2.2000000000000002</v>
          </cell>
          <cell r="Y22" t="str">
            <v>1090*430*840</v>
          </cell>
          <cell r="Z22" t="str">
            <v>1090</v>
          </cell>
          <cell r="AA22" t="str">
            <v>430</v>
          </cell>
          <cell r="AB22" t="str">
            <v>840</v>
          </cell>
          <cell r="AJ22" t="str">
            <v>Воздушное</v>
          </cell>
          <cell r="AM22" t="str">
            <v>64 р.д.</v>
          </cell>
          <cell r="AN22" t="str">
            <v>Воздух</v>
          </cell>
          <cell r="BA22" t="str">
            <v>На ресивере</v>
          </cell>
          <cell r="BB22" t="str">
            <v>Ременной</v>
          </cell>
          <cell r="BC22" t="str">
            <v>Электрический</v>
          </cell>
          <cell r="BD22" t="str">
            <v>Поршневой</v>
          </cell>
          <cell r="BE22" t="str">
            <v>Маслозаполненный</v>
          </cell>
          <cell r="BF22" t="str">
            <v>Асинхронный</v>
          </cell>
          <cell r="BG22" t="str">
            <v>Стоп-Пуск</v>
          </cell>
          <cell r="BH22" t="str">
            <v>Звезда-треугольник (Y-△)</v>
          </cell>
          <cell r="BO22" t="str">
            <v>220 В, 50 Гц</v>
          </cell>
          <cell r="BZ22">
            <v>100</v>
          </cell>
          <cell r="CC22">
            <v>45387.179807999993</v>
          </cell>
        </row>
        <row r="23">
          <cell r="G23" t="str">
            <v>ЗИФ-00045450</v>
          </cell>
          <cell r="H23" t="str">
            <v>ЗИФ-СВЭ-П-320/0,1/0,8-М-Р50</v>
          </cell>
          <cell r="I23" t="str">
            <v>ЗИФ-СВЭ-П-0,32/0,1/0,8-М-Р50. Компрессорная станция (АРМ48-2,2)</v>
          </cell>
          <cell r="J23" t="str">
            <v>Компрессор ЗИФ. Станция электрическая поршневая ЗИФ-СВЭ-П-0,32/0,1/0,8-М-Р50</v>
          </cell>
          <cell r="K23" t="str">
            <v>Компрессор ЗИФ, поршневой 2,2 кВт, 0,32 м3/мин, 8 бар. ЗИФ-СВЭ-П-0,32/0,1/0,8-М-Р50</v>
          </cell>
          <cell r="L23">
            <v>0.32</v>
          </cell>
          <cell r="O23">
            <v>0</v>
          </cell>
          <cell r="P23">
            <v>8</v>
          </cell>
          <cell r="R23">
            <v>2.2000000000000002</v>
          </cell>
          <cell r="Y23" t="str">
            <v>940*385*690</v>
          </cell>
          <cell r="Z23" t="str">
            <v>940</v>
          </cell>
          <cell r="AA23" t="str">
            <v>385</v>
          </cell>
          <cell r="AB23" t="str">
            <v>690</v>
          </cell>
          <cell r="AJ23" t="str">
            <v>Воздушное</v>
          </cell>
          <cell r="AM23" t="str">
            <v>64 р.д.</v>
          </cell>
          <cell r="AN23" t="str">
            <v>Воздух</v>
          </cell>
          <cell r="BA23" t="str">
            <v>На ресивере</v>
          </cell>
          <cell r="BB23" t="str">
            <v>Ременной</v>
          </cell>
          <cell r="BC23" t="str">
            <v>Электрический</v>
          </cell>
          <cell r="BD23" t="str">
            <v>Поршневой</v>
          </cell>
          <cell r="BE23" t="str">
            <v>Маслозаполненный</v>
          </cell>
          <cell r="BF23" t="str">
            <v>Асинхронный</v>
          </cell>
          <cell r="BG23" t="str">
            <v>Стоп-Пуск</v>
          </cell>
          <cell r="BH23" t="str">
            <v>Звезда-треугольник (Y-△)</v>
          </cell>
          <cell r="BO23" t="str">
            <v>220 В, 50 Гц</v>
          </cell>
          <cell r="BZ23">
            <v>50</v>
          </cell>
          <cell r="CC23">
            <v>35533.970831999999</v>
          </cell>
        </row>
        <row r="24">
          <cell r="G24" t="str">
            <v>ЗИФ-00045451</v>
          </cell>
          <cell r="H24" t="str">
            <v>ЗИФ-СВЭ-П-320/0,1/1-М-Р50</v>
          </cell>
          <cell r="I24" t="str">
            <v>ЗИФ-СВЭ-П-0,32/0,1/1-М-Р50. Компрессорная станция (АРМ48-2,2)</v>
          </cell>
          <cell r="J24" t="str">
            <v>Компрессор ЗИФ. Станция электрическая поршневая ЗИФ-СВЭ-П-0,32/0,1/1-М-Р50</v>
          </cell>
          <cell r="K24" t="str">
            <v>Компрессор ЗИФ, поршневой 2,2 кВт, 0,32 м3/мин, 10 бар. ЗИФ-СВЭ-П-0,32/0,1/1-М-Р50</v>
          </cell>
          <cell r="L24">
            <v>0.32</v>
          </cell>
          <cell r="O24">
            <v>0</v>
          </cell>
          <cell r="P24">
            <v>10</v>
          </cell>
          <cell r="R24">
            <v>2.2000000000000002</v>
          </cell>
          <cell r="Y24" t="str">
            <v>940*385*690</v>
          </cell>
          <cell r="Z24" t="str">
            <v>940</v>
          </cell>
          <cell r="AA24" t="str">
            <v>385</v>
          </cell>
          <cell r="AB24" t="str">
            <v>690</v>
          </cell>
          <cell r="AJ24" t="str">
            <v>Воздушное</v>
          </cell>
          <cell r="AM24" t="str">
            <v>64 р.д.</v>
          </cell>
          <cell r="AN24" t="str">
            <v>Воздух</v>
          </cell>
          <cell r="BA24" t="str">
            <v>На ресивере</v>
          </cell>
          <cell r="BB24" t="str">
            <v>Ременной</v>
          </cell>
          <cell r="BC24" t="str">
            <v>Электрический</v>
          </cell>
          <cell r="BD24" t="str">
            <v>Поршневой</v>
          </cell>
          <cell r="BE24" t="str">
            <v>Маслозаполненный</v>
          </cell>
          <cell r="BF24" t="str">
            <v>Асинхронный</v>
          </cell>
          <cell r="BG24" t="str">
            <v>Стоп-Пуск</v>
          </cell>
          <cell r="BH24" t="str">
            <v>Звезда-треугольник (Y-△)</v>
          </cell>
          <cell r="BO24" t="str">
            <v>220 В, 50 Гц</v>
          </cell>
          <cell r="BZ24">
            <v>50</v>
          </cell>
          <cell r="CC24">
            <v>35533.970831999999</v>
          </cell>
        </row>
        <row r="25">
          <cell r="G25" t="str">
            <v>ЗИФ-00045452</v>
          </cell>
          <cell r="H25" t="str">
            <v>ЗИФ-СВЭ-П-320/0,1/0,8-М-Р100</v>
          </cell>
          <cell r="I25" t="str">
            <v>ЗИФ-СВЭ-П-0,32/0,1/0,8-М-Р100. Компрессорная станция (АРМ48-2,2)</v>
          </cell>
          <cell r="J25" t="str">
            <v>Компрессор ЗИФ. Станция электрическая поршневая ЗИФ-СВЭ-П-0,32/0,1/0,8-М-Р100</v>
          </cell>
          <cell r="K25" t="str">
            <v>Компрессор ЗИФ, поршневой 2,2 кВт, 0,32 м3/мин, 8 бар. ЗИФ-СВЭ-П-0,32/0,1/0,8-М-Р100</v>
          </cell>
          <cell r="L25">
            <v>0.32</v>
          </cell>
          <cell r="O25">
            <v>0</v>
          </cell>
          <cell r="P25">
            <v>8</v>
          </cell>
          <cell r="R25">
            <v>2.2000000000000002</v>
          </cell>
          <cell r="Y25" t="str">
            <v>1090*430*840</v>
          </cell>
          <cell r="Z25" t="str">
            <v>1090</v>
          </cell>
          <cell r="AA25" t="str">
            <v>430</v>
          </cell>
          <cell r="AB25" t="str">
            <v>840</v>
          </cell>
          <cell r="AJ25" t="str">
            <v>Воздушное</v>
          </cell>
          <cell r="AM25" t="str">
            <v>64 р.д.</v>
          </cell>
          <cell r="AN25" t="str">
            <v>Воздух</v>
          </cell>
          <cell r="BA25" t="str">
            <v>На ресивере</v>
          </cell>
          <cell r="BB25" t="str">
            <v>Ременной</v>
          </cell>
          <cell r="BC25" t="str">
            <v>Электрический</v>
          </cell>
          <cell r="BD25" t="str">
            <v>Поршневой</v>
          </cell>
          <cell r="BE25" t="str">
            <v>Маслозаполненный</v>
          </cell>
          <cell r="BF25" t="str">
            <v>Асинхронный</v>
          </cell>
          <cell r="BG25" t="str">
            <v>Стоп-Пуск</v>
          </cell>
          <cell r="BH25" t="str">
            <v>Звезда-треугольник (Y-△)</v>
          </cell>
          <cell r="BO25" t="str">
            <v>220 В, 50 Гц</v>
          </cell>
          <cell r="BZ25">
            <v>100</v>
          </cell>
          <cell r="CC25">
            <v>45818.164815999997</v>
          </cell>
        </row>
        <row r="26">
          <cell r="G26" t="str">
            <v>ЗИФ-00045453</v>
          </cell>
          <cell r="H26" t="str">
            <v>ЗИФ-СВЭ-П-320/0,1/1-М-Р100</v>
          </cell>
          <cell r="I26" t="str">
            <v>ЗИФ-СВЭ-П-0,32/0,1/1-М-Р100. Компрессорная станция (АРМ48-2,2)</v>
          </cell>
          <cell r="J26" t="str">
            <v>Компрессор ЗИФ. Станция электрическая поршневая ЗИФ-СВЭ-П-0,32/0,1/1-М-Р100</v>
          </cell>
          <cell r="K26" t="str">
            <v>Компрессор ЗИФ, поршневой 2,2 кВт, 0,32 м3/мин, 10 бар. ЗИФ-СВЭ-П-0,32/0,1/1-М-Р100</v>
          </cell>
          <cell r="L26">
            <v>0.32</v>
          </cell>
          <cell r="O26">
            <v>0</v>
          </cell>
          <cell r="P26">
            <v>10</v>
          </cell>
          <cell r="R26">
            <v>2.2000000000000002</v>
          </cell>
          <cell r="Y26" t="str">
            <v>1090*430*840</v>
          </cell>
          <cell r="Z26" t="str">
            <v>1090</v>
          </cell>
          <cell r="AA26" t="str">
            <v>430</v>
          </cell>
          <cell r="AB26" t="str">
            <v>840</v>
          </cell>
          <cell r="AJ26" t="str">
            <v>Воздушное</v>
          </cell>
          <cell r="AM26" t="str">
            <v>64 р.д.</v>
          </cell>
          <cell r="AN26" t="str">
            <v>Воздух</v>
          </cell>
          <cell r="BA26" t="str">
            <v>На ресивере</v>
          </cell>
          <cell r="BB26" t="str">
            <v>Ременной</v>
          </cell>
          <cell r="BC26" t="str">
            <v>Электрический</v>
          </cell>
          <cell r="BD26" t="str">
            <v>Поршневой</v>
          </cell>
          <cell r="BE26" t="str">
            <v>Маслозаполненный</v>
          </cell>
          <cell r="BF26" t="str">
            <v>Асинхронный</v>
          </cell>
          <cell r="BG26" t="str">
            <v>Стоп-Пуск</v>
          </cell>
          <cell r="BH26" t="str">
            <v>Звезда-треугольник (Y-△)</v>
          </cell>
          <cell r="BO26" t="str">
            <v>220 В, 50 Гц</v>
          </cell>
          <cell r="BZ26">
            <v>100</v>
          </cell>
          <cell r="CC26">
            <v>45818.164815999997</v>
          </cell>
        </row>
        <row r="27">
          <cell r="G27" t="str">
            <v>ЗИФ-00045454</v>
          </cell>
          <cell r="H27" t="str">
            <v>ЗИФ-СВЭ-П-208/0,1/0,8-М-Р50-У</v>
          </cell>
          <cell r="I27" t="str">
            <v>ЗИФ-СВЭ-П-0,208/0,1/0,8-М-Р50-У. Компрессорная станция (АРМ48-1,8)</v>
          </cell>
          <cell r="J27" t="str">
            <v>Компрессор ЗИФ. Станция электрическая поршневая ЗИФ-СВЭ-П-0,208/0,1/0,8-М-Р50-У</v>
          </cell>
          <cell r="K27" t="str">
            <v>Компрессор ЗИФ, поршневой 1,8 кВт, 0,208 м3/мин, 8 бар. ЗИФ-СВЭ-П-0,208/0,1/0,8-М-Р50-У</v>
          </cell>
          <cell r="L27">
            <v>0.20799999999999999</v>
          </cell>
          <cell r="O27">
            <v>0</v>
          </cell>
          <cell r="P27">
            <v>8</v>
          </cell>
          <cell r="R27">
            <v>1.8</v>
          </cell>
          <cell r="Y27" t="str">
            <v>940*385*690</v>
          </cell>
          <cell r="Z27" t="str">
            <v>940</v>
          </cell>
          <cell r="AA27" t="str">
            <v>385</v>
          </cell>
          <cell r="AB27" t="str">
            <v>690</v>
          </cell>
          <cell r="AJ27" t="str">
            <v>Воздушное</v>
          </cell>
          <cell r="AM27" t="str">
            <v>64 р.д.</v>
          </cell>
          <cell r="AN27" t="str">
            <v>Воздух</v>
          </cell>
          <cell r="BA27" t="str">
            <v>На ресивере</v>
          </cell>
          <cell r="BB27" t="str">
            <v>Ременной</v>
          </cell>
          <cell r="BC27" t="str">
            <v>Электрический</v>
          </cell>
          <cell r="BD27" t="str">
            <v>Поршневой</v>
          </cell>
          <cell r="BE27" t="str">
            <v>Маслозаполненный</v>
          </cell>
          <cell r="BF27" t="str">
            <v>Асинхронный</v>
          </cell>
          <cell r="BG27" t="str">
            <v>Стоп-Пуск</v>
          </cell>
          <cell r="BH27" t="str">
            <v>Звезда-треугольник (Y-△)</v>
          </cell>
          <cell r="BO27" t="str">
            <v>220 В, 50 Гц</v>
          </cell>
          <cell r="BZ27">
            <v>50</v>
          </cell>
          <cell r="CC27">
            <v>44748.133071999997</v>
          </cell>
        </row>
        <row r="28">
          <cell r="G28" t="str">
            <v>ЗИФ-00045455</v>
          </cell>
          <cell r="H28" t="str">
            <v>ЗИФ-СВЭ-П-208/0,1/1-М-Р50-У</v>
          </cell>
          <cell r="I28" t="str">
            <v>ЗИФ-СВЭ-П-0,208/0,1/1-М-Р50-У. Компрессорная станция (АРМ48-1,8)</v>
          </cell>
          <cell r="J28" t="str">
            <v>Компрессор ЗИФ. Станция электрическая поршневая ЗИФ-СВЭ-П-0,208/0,1/1-М-Р50-У</v>
          </cell>
          <cell r="K28" t="str">
            <v>Компрессор ЗИФ, поршневой 1,8 кВт, 0,208 м3/мин, 10 бар. ЗИФ-СВЭ-П-0,208/0,1/1-М-Р50-У</v>
          </cell>
          <cell r="L28">
            <v>0.20799999999999999</v>
          </cell>
          <cell r="O28">
            <v>0</v>
          </cell>
          <cell r="P28">
            <v>10</v>
          </cell>
          <cell r="R28">
            <v>1.8</v>
          </cell>
          <cell r="Y28" t="str">
            <v>940*385*690</v>
          </cell>
          <cell r="Z28" t="str">
            <v>940</v>
          </cell>
          <cell r="AA28" t="str">
            <v>385</v>
          </cell>
          <cell r="AB28" t="str">
            <v>690</v>
          </cell>
          <cell r="AJ28" t="str">
            <v>Воздушное</v>
          </cell>
          <cell r="AM28" t="str">
            <v>64 р.д.</v>
          </cell>
          <cell r="AN28" t="str">
            <v>Воздух</v>
          </cell>
          <cell r="BA28" t="str">
            <v>На ресивере</v>
          </cell>
          <cell r="BB28" t="str">
            <v>Ременной</v>
          </cell>
          <cell r="BC28" t="str">
            <v>Электрический</v>
          </cell>
          <cell r="BD28" t="str">
            <v>Поршневой</v>
          </cell>
          <cell r="BE28" t="str">
            <v>Маслозаполненный</v>
          </cell>
          <cell r="BF28" t="str">
            <v>Асинхронный</v>
          </cell>
          <cell r="BG28" t="str">
            <v>Стоп-Пуск</v>
          </cell>
          <cell r="BH28" t="str">
            <v>Звезда-треугольник (Y-△)</v>
          </cell>
          <cell r="BO28" t="str">
            <v>220 В, 50 Гц</v>
          </cell>
          <cell r="BZ28">
            <v>50</v>
          </cell>
          <cell r="CC28">
            <v>44748.133071999997</v>
          </cell>
        </row>
        <row r="29">
          <cell r="G29" t="str">
            <v>ЗИФ-00045456</v>
          </cell>
          <cell r="H29" t="str">
            <v>ЗИФ-СВЭ-П-320/0,1/0,8-М-Р50-У</v>
          </cell>
          <cell r="I29" t="str">
            <v>ЗИФ-СВЭ-П-0,32/0,1/0,8-М-Р50-У. Компрессорная станция (АРМ48-2,2)</v>
          </cell>
          <cell r="J29" t="str">
            <v>Компрессор ЗИФ. Станция электрическая поршневая ЗИФ-СВЭ-П-0,32/0,1/0,8-М-Р50-У</v>
          </cell>
          <cell r="K29" t="str">
            <v>Компрессор ЗИФ, поршневой 2,2 кВт, 0,32 м3/мин, 8 бар. ЗИФ-СВЭ-П-0,32/0,1/0,8-М-Р50-У</v>
          </cell>
          <cell r="L29">
            <v>0.32</v>
          </cell>
          <cell r="O29">
            <v>0</v>
          </cell>
          <cell r="P29">
            <v>8</v>
          </cell>
          <cell r="R29">
            <v>2.2000000000000002</v>
          </cell>
          <cell r="Y29" t="str">
            <v>940*385*690</v>
          </cell>
          <cell r="Z29" t="str">
            <v>940</v>
          </cell>
          <cell r="AA29" t="str">
            <v>385</v>
          </cell>
          <cell r="AB29" t="str">
            <v>690</v>
          </cell>
          <cell r="AJ29" t="str">
            <v>Воздушное</v>
          </cell>
          <cell r="AM29" t="str">
            <v>64 р.д.</v>
          </cell>
          <cell r="AN29" t="str">
            <v>Воздух</v>
          </cell>
          <cell r="BA29" t="str">
            <v>На ресивере</v>
          </cell>
          <cell r="BB29" t="str">
            <v>Ременной</v>
          </cell>
          <cell r="BC29" t="str">
            <v>Электрический</v>
          </cell>
          <cell r="BD29" t="str">
            <v>Поршневой</v>
          </cell>
          <cell r="BE29" t="str">
            <v>Маслозаполненный</v>
          </cell>
          <cell r="BF29" t="str">
            <v>Асинхронный</v>
          </cell>
          <cell r="BG29" t="str">
            <v>Стоп-Пуск</v>
          </cell>
          <cell r="BH29" t="str">
            <v>Звезда-треугольник (Y-△)</v>
          </cell>
          <cell r="BO29" t="str">
            <v>220 В, 50 Гц</v>
          </cell>
          <cell r="BZ29">
            <v>50</v>
          </cell>
          <cell r="CC29">
            <v>61705.163904000001</v>
          </cell>
        </row>
        <row r="30">
          <cell r="G30" t="str">
            <v>ЗИФ-00045457</v>
          </cell>
          <cell r="H30" t="str">
            <v>ЗИФ-СВЭ-П-320/0,1/1-М-Р50-У</v>
          </cell>
          <cell r="I30" t="str">
            <v>ЗИФ-СВЭ-П-0,32/0,1/1-М-Р50-У. Компрессорная станция (АРМ48-2,2)</v>
          </cell>
          <cell r="J30" t="str">
            <v>Компрессор ЗИФ. Станция электрическая поршневая ЗИФ-СВЭ-П-0,32/0,1/1-М-Р50-У</v>
          </cell>
          <cell r="K30" t="str">
            <v>Компрессор ЗИФ, поршневой 2,2 кВт, 0,32 м3/мин, 10 бар. ЗИФ-СВЭ-П-0,32/0,1/1-М-Р50-У</v>
          </cell>
          <cell r="L30">
            <v>0.32</v>
          </cell>
          <cell r="O30">
            <v>0</v>
          </cell>
          <cell r="P30">
            <v>10</v>
          </cell>
          <cell r="R30">
            <v>2.2000000000000002</v>
          </cell>
          <cell r="Y30" t="str">
            <v>940*385*690</v>
          </cell>
          <cell r="Z30" t="str">
            <v>940</v>
          </cell>
          <cell r="AA30" t="str">
            <v>385</v>
          </cell>
          <cell r="AB30" t="str">
            <v>690</v>
          </cell>
          <cell r="AJ30" t="str">
            <v>Воздушное</v>
          </cell>
          <cell r="AM30" t="str">
            <v>64 р.д.</v>
          </cell>
          <cell r="AN30" t="str">
            <v>Воздух</v>
          </cell>
          <cell r="BA30" t="str">
            <v>На ресивере</v>
          </cell>
          <cell r="BB30" t="str">
            <v>Ременной</v>
          </cell>
          <cell r="BC30" t="str">
            <v>Электрический</v>
          </cell>
          <cell r="BD30" t="str">
            <v>Поршневой</v>
          </cell>
          <cell r="BE30" t="str">
            <v>Маслозаполненный</v>
          </cell>
          <cell r="BF30" t="str">
            <v>Асинхронный</v>
          </cell>
          <cell r="BG30" t="str">
            <v>Стоп-Пуск</v>
          </cell>
          <cell r="BH30" t="str">
            <v>Звезда-треугольник (Y-△)</v>
          </cell>
          <cell r="BO30" t="str">
            <v>380 В, 50 Гц</v>
          </cell>
          <cell r="BZ30">
            <v>50</v>
          </cell>
          <cell r="CC30">
            <v>61705.163904000001</v>
          </cell>
        </row>
        <row r="31">
          <cell r="G31" t="str">
            <v>ЗИФ-00045458</v>
          </cell>
          <cell r="H31" t="str">
            <v>ЗИФ-СВЭ-П-320/0,1/0,8-М-Р100-У</v>
          </cell>
          <cell r="I31" t="str">
            <v>ЗИФ-СВЭ-П-0,32/0,1/0,8-М-Р100-У. Компрессорная станция (АРМ48-2,2)</v>
          </cell>
          <cell r="J31" t="str">
            <v>Компрессор ЗИФ. Станция электрическая поршневая ЗИФ-СВЭ-П-0,32/0,1/0,8-М-Р100-У</v>
          </cell>
          <cell r="K31" t="str">
            <v>Компрессор ЗИФ, поршневой 2,2 кВт, 0,32 м3/мин, 8 бар. ЗИФ-СВЭ-П-0,32/0,1/0,8-М-Р100-У</v>
          </cell>
          <cell r="L31">
            <v>0.32</v>
          </cell>
          <cell r="O31">
            <v>0</v>
          </cell>
          <cell r="P31">
            <v>8</v>
          </cell>
          <cell r="R31">
            <v>2.2000000000000002</v>
          </cell>
          <cell r="Y31" t="str">
            <v>1090*450*860</v>
          </cell>
          <cell r="Z31" t="str">
            <v>1090</v>
          </cell>
          <cell r="AA31" t="str">
            <v>450</v>
          </cell>
          <cell r="AB31" t="str">
            <v>860</v>
          </cell>
          <cell r="AJ31" t="str">
            <v>Воздушное</v>
          </cell>
          <cell r="AM31" t="str">
            <v>64 р.д.</v>
          </cell>
          <cell r="AN31" t="str">
            <v>Воздух</v>
          </cell>
          <cell r="BA31" t="str">
            <v>На ресивере</v>
          </cell>
          <cell r="BB31" t="str">
            <v>Ременной</v>
          </cell>
          <cell r="BC31" t="str">
            <v>Электрический</v>
          </cell>
          <cell r="BD31" t="str">
            <v>Поршневой</v>
          </cell>
          <cell r="BE31" t="str">
            <v>Маслозаполненный</v>
          </cell>
          <cell r="BF31" t="str">
            <v>Асинхронный</v>
          </cell>
          <cell r="BG31" t="str">
            <v>Стоп-Пуск</v>
          </cell>
          <cell r="BH31" t="str">
            <v>Звезда-треугольник (Y-△)</v>
          </cell>
          <cell r="BO31" t="str">
            <v>380 В, 50 Гц</v>
          </cell>
          <cell r="BZ31">
            <v>100</v>
          </cell>
          <cell r="CC31">
            <v>71498.926671999987</v>
          </cell>
        </row>
        <row r="32">
          <cell r="G32" t="str">
            <v>ЗИФ-00045459</v>
          </cell>
          <cell r="H32" t="str">
            <v>ЗИФ-СВЭ-П-320/0,1/1-М-Р100-У</v>
          </cell>
          <cell r="I32" t="str">
            <v>ЗИФ-СВЭ-П-0,32/0,1/1-М-Р100-У. Компрессорная станция (АРМ48-2,2)</v>
          </cell>
          <cell r="J32" t="str">
            <v>Компрессор ЗИФ. Станция электрическая поршневая ЗИФ-СВЭ-П-0,32/0,1/1-М-Р100-У</v>
          </cell>
          <cell r="K32" t="str">
            <v>Компрессор ЗИФ, поршневой 2,2 кВт, 0,32 м3/мин, 10 бар. ЗИФ-СВЭ-П-0,32/0,1/1-М-Р100-У</v>
          </cell>
          <cell r="L32">
            <v>0.32</v>
          </cell>
          <cell r="O32">
            <v>0</v>
          </cell>
          <cell r="P32">
            <v>10</v>
          </cell>
          <cell r="R32">
            <v>2.2000000000000002</v>
          </cell>
          <cell r="Y32" t="str">
            <v>1090*450*860</v>
          </cell>
          <cell r="Z32" t="str">
            <v>1090</v>
          </cell>
          <cell r="AA32" t="str">
            <v>450</v>
          </cell>
          <cell r="AB32" t="str">
            <v>860</v>
          </cell>
          <cell r="AJ32" t="str">
            <v>Воздушное</v>
          </cell>
          <cell r="AM32" t="str">
            <v>64 р.д.</v>
          </cell>
          <cell r="AN32" t="str">
            <v>Воздух</v>
          </cell>
          <cell r="BA32" t="str">
            <v>На ресивере</v>
          </cell>
          <cell r="BB32" t="str">
            <v>Ременной</v>
          </cell>
          <cell r="BC32" t="str">
            <v>Электрический</v>
          </cell>
          <cell r="BD32" t="str">
            <v>Поршневой</v>
          </cell>
          <cell r="BE32" t="str">
            <v>Маслозаполненный</v>
          </cell>
          <cell r="BF32" t="str">
            <v>Асинхронный</v>
          </cell>
          <cell r="BG32" t="str">
            <v>Стоп-Пуск</v>
          </cell>
          <cell r="BH32" t="str">
            <v>Звезда-треугольник (Y-△)</v>
          </cell>
          <cell r="BO32" t="str">
            <v>380 В, 50 Гц</v>
          </cell>
          <cell r="BZ32">
            <v>100</v>
          </cell>
          <cell r="CC32">
            <v>71498.926671999987</v>
          </cell>
        </row>
        <row r="33">
          <cell r="G33" t="str">
            <v>ЗИФ-00045460</v>
          </cell>
          <cell r="H33" t="str">
            <v>ЗИФ-СВЭ-П-372/0,1/0,8-М-Р100-У</v>
          </cell>
          <cell r="I33" t="str">
            <v>ЗИФ-СВЭ-П-0,372/0,1/0,8-М-Р100-У. Компрессорная станция (АРМ48-3)</v>
          </cell>
          <cell r="J33" t="str">
            <v>Компрессор ЗИФ. Станция электрическая поршневая ЗИФ-СВЭ-П-0,372/0,1/0,8-М-Р100-У</v>
          </cell>
          <cell r="K33" t="str">
            <v>Компрессор ЗИФ, поршневой 3 кВт, 0,372 м3/мин, 8 бар. ЗИФ-СВЭ-П-0,372/0,1/0,8-М-Р100-У</v>
          </cell>
          <cell r="L33">
            <v>0.372</v>
          </cell>
          <cell r="O33">
            <v>0</v>
          </cell>
          <cell r="P33">
            <v>8</v>
          </cell>
          <cell r="R33">
            <v>3</v>
          </cell>
          <cell r="Y33" t="str">
            <v>1090*450*860</v>
          </cell>
          <cell r="Z33" t="str">
            <v>1090</v>
          </cell>
          <cell r="AA33" t="str">
            <v>450</v>
          </cell>
          <cell r="AB33" t="str">
            <v>860</v>
          </cell>
          <cell r="AJ33" t="str">
            <v>Воздушное</v>
          </cell>
          <cell r="AM33" t="str">
            <v>64 р.д.</v>
          </cell>
          <cell r="AN33" t="str">
            <v>Воздух</v>
          </cell>
          <cell r="BA33" t="str">
            <v>На ресивере</v>
          </cell>
          <cell r="BB33" t="str">
            <v>Ременной</v>
          </cell>
          <cell r="BC33" t="str">
            <v>Электрический</v>
          </cell>
          <cell r="BD33" t="str">
            <v>Поршневой</v>
          </cell>
          <cell r="BE33" t="str">
            <v>Маслозаполненный</v>
          </cell>
          <cell r="BF33" t="str">
            <v>Асинхронный</v>
          </cell>
          <cell r="BG33" t="str">
            <v>Стоп-Пуск</v>
          </cell>
          <cell r="BH33" t="str">
            <v>Звезда-треугольник (Y-△)</v>
          </cell>
          <cell r="BO33" t="str">
            <v>380 В, 50 Гц</v>
          </cell>
          <cell r="BZ33">
            <v>100</v>
          </cell>
          <cell r="CC33">
            <v>67857.846431999991</v>
          </cell>
        </row>
        <row r="34">
          <cell r="G34" t="str">
            <v>ЗИФ-00045461</v>
          </cell>
          <cell r="H34" t="str">
            <v>ЗИФ-СВЭ-П-372/0,1/1-М-Р100-У</v>
          </cell>
          <cell r="I34" t="str">
            <v>ЗИФ-СВЭ-П-0,372/0,1/1-М-Р100-У. Компрессорная станция (АРМ48-3)</v>
          </cell>
          <cell r="J34" t="str">
            <v>Компрессор ЗИФ. Станция электрическая поршневая ЗИФ-СВЭ-П-0,372/0,1/1-М-Р100-У</v>
          </cell>
          <cell r="K34" t="str">
            <v>Компрессор ЗИФ, поршневой 3 кВт, 0,372 м3/мин, 10 бар. ЗИФ-СВЭ-П-0,372/0,1/1-М-Р100-У</v>
          </cell>
          <cell r="L34">
            <v>0.372</v>
          </cell>
          <cell r="O34">
            <v>0</v>
          </cell>
          <cell r="P34">
            <v>10</v>
          </cell>
          <cell r="R34">
            <v>3</v>
          </cell>
          <cell r="Y34" t="str">
            <v>1090*450*860</v>
          </cell>
          <cell r="Z34" t="str">
            <v>1090</v>
          </cell>
          <cell r="AA34" t="str">
            <v>450</v>
          </cell>
          <cell r="AB34" t="str">
            <v>860</v>
          </cell>
          <cell r="AJ34" t="str">
            <v>Воздушное</v>
          </cell>
          <cell r="AM34" t="str">
            <v>64 р.д.</v>
          </cell>
          <cell r="AN34" t="str">
            <v>Воздух</v>
          </cell>
          <cell r="BA34" t="str">
            <v>На ресивере</v>
          </cell>
          <cell r="BB34" t="str">
            <v>Ременной</v>
          </cell>
          <cell r="BC34" t="str">
            <v>Электрический</v>
          </cell>
          <cell r="BD34" t="str">
            <v>Поршневой</v>
          </cell>
          <cell r="BE34" t="str">
            <v>Маслозаполненный</v>
          </cell>
          <cell r="BF34" t="str">
            <v>Асинхронный</v>
          </cell>
          <cell r="BG34" t="str">
            <v>Стоп-Пуск</v>
          </cell>
          <cell r="BH34" t="str">
            <v>Звезда-треугольник (Y-△)</v>
          </cell>
          <cell r="BO34" t="str">
            <v>380 В, 50 Гц</v>
          </cell>
          <cell r="BZ34">
            <v>100</v>
          </cell>
          <cell r="CC34">
            <v>67857.846431999991</v>
          </cell>
        </row>
        <row r="35">
          <cell r="G35" t="str">
            <v>ЗИФ-00045533</v>
          </cell>
          <cell r="H35" t="str">
            <v>ЗИФ-СВЭ-П-372/0,1/0,8-М-Р150-У</v>
          </cell>
          <cell r="I35" t="str">
            <v>ЗИФ-СВЭ-П-0,372/0,1/0,8-М-Р150-У. Компрессорная станция (АРМ48-3)</v>
          </cell>
          <cell r="J35" t="str">
            <v>Компрессор ЗИФ. Станция электрическая поршневая ЗИФ-СВЭ-П-0,372/0,1/0,8-М-Р150-У</v>
          </cell>
          <cell r="K35" t="str">
            <v>Компрессор ЗИФ, поршневой 3 кВт, 0,372 м3/мин, 8 бар. ЗИФ-СВЭ-П-0,372/0,1/0,8-М-Р150-У</v>
          </cell>
          <cell r="L35">
            <v>0.372</v>
          </cell>
          <cell r="O35">
            <v>0</v>
          </cell>
          <cell r="P35">
            <v>8</v>
          </cell>
          <cell r="R35">
            <v>3</v>
          </cell>
          <cell r="Y35" t="str">
            <v>1090*450*860</v>
          </cell>
          <cell r="Z35" t="str">
            <v>1090</v>
          </cell>
          <cell r="AA35" t="str">
            <v>450</v>
          </cell>
          <cell r="AB35" t="str">
            <v>860</v>
          </cell>
          <cell r="AJ35" t="str">
            <v>Воздушное</v>
          </cell>
          <cell r="AM35" t="str">
            <v>64 р.д.</v>
          </cell>
          <cell r="AN35" t="str">
            <v>Воздух</v>
          </cell>
          <cell r="BA35" t="str">
            <v>На ресивере</v>
          </cell>
          <cell r="BB35" t="str">
            <v>Ременной</v>
          </cell>
          <cell r="BC35" t="str">
            <v>Электрический</v>
          </cell>
          <cell r="BD35" t="str">
            <v>Поршневой</v>
          </cell>
          <cell r="BE35" t="str">
            <v>Маслозаполненный</v>
          </cell>
          <cell r="BF35" t="str">
            <v>Асинхронный</v>
          </cell>
          <cell r="BG35" t="str">
            <v>Стоп-Пуск</v>
          </cell>
          <cell r="BH35" t="str">
            <v>Звезда-треугольник (Y-△)</v>
          </cell>
          <cell r="BO35" t="str">
            <v>380 В, 50 Гц</v>
          </cell>
          <cell r="BZ35">
            <v>150</v>
          </cell>
          <cell r="CC35">
            <v>84695.984847999993</v>
          </cell>
        </row>
        <row r="36">
          <cell r="G36" t="str">
            <v>ЗИФ-00045534</v>
          </cell>
          <cell r="H36" t="str">
            <v>ЗИФ-СВЭ-П-372/0,1/1-М-Р150-У</v>
          </cell>
          <cell r="I36" t="str">
            <v>ЗИФ-СВЭ-П-0,372/0,1/1-М-Р150-У. Компрессорная станция (АРМ48-3)</v>
          </cell>
          <cell r="J36" t="str">
            <v>Компрессор ЗИФ. Станция электрическая поршневая ЗИФ-СВЭ-П-0,372/0,1/1-М-Р150-У</v>
          </cell>
          <cell r="K36" t="str">
            <v>Компрессор ЗИФ, поршневой 3 кВт, 0,372 м3/мин, 10 бар. ЗИФ-СВЭ-П-0,372/0,1/1-М-Р150-У</v>
          </cell>
          <cell r="L36">
            <v>0.372</v>
          </cell>
          <cell r="O36">
            <v>0</v>
          </cell>
          <cell r="P36">
            <v>10</v>
          </cell>
          <cell r="R36">
            <v>3</v>
          </cell>
          <cell r="Y36" t="str">
            <v>1090*450*860</v>
          </cell>
          <cell r="Z36" t="str">
            <v>1090</v>
          </cell>
          <cell r="AA36" t="str">
            <v>450</v>
          </cell>
          <cell r="AB36" t="str">
            <v>860</v>
          </cell>
          <cell r="AJ36" t="str">
            <v>Воздушное</v>
          </cell>
          <cell r="AM36" t="str">
            <v>64 р.д.</v>
          </cell>
          <cell r="AN36" t="str">
            <v>Воздух</v>
          </cell>
          <cell r="BA36" t="str">
            <v>На ресивере</v>
          </cell>
          <cell r="BB36" t="str">
            <v>Ременной</v>
          </cell>
          <cell r="BC36" t="str">
            <v>Электрический</v>
          </cell>
          <cell r="BD36" t="str">
            <v>Поршневой</v>
          </cell>
          <cell r="BE36" t="str">
            <v>Маслозаполненный</v>
          </cell>
          <cell r="BF36" t="str">
            <v>Асинхронный</v>
          </cell>
          <cell r="BG36" t="str">
            <v>Стоп-Пуск</v>
          </cell>
          <cell r="BH36" t="str">
            <v>Звезда-треугольник (Y-△)</v>
          </cell>
          <cell r="BO36" t="str">
            <v>380 В, 50 Гц</v>
          </cell>
          <cell r="BZ36">
            <v>150</v>
          </cell>
          <cell r="CC36">
            <v>84695.984847999993</v>
          </cell>
        </row>
        <row r="37">
          <cell r="G37" t="str">
            <v>ЗИФ-00045462</v>
          </cell>
          <cell r="H37" t="str">
            <v>ЗИФ-СВЭ-П-320/0,1/0,8-М-Р50-V</v>
          </cell>
          <cell r="I37" t="str">
            <v>ЗИФ-СВЭ-П-0,32/0,1/0,8-М-Р50-V. Компрессорная станция (АРМ48-2,2)</v>
          </cell>
          <cell r="J37" t="str">
            <v>Компрессор ЗИФ. Станция электрическая поршневая ЗИФ-СВЭ-П-0,32/0,1/0,8-М-Р50-V</v>
          </cell>
          <cell r="K37" t="str">
            <v>Компрессор ЗИФ, поршневой 2,2 кВт, 0,32 м3/мин, 8 бар. ЗИФ-СВЭ-П-0,32/0,1/0,8-М-Р50-V</v>
          </cell>
          <cell r="L37">
            <v>0.32</v>
          </cell>
          <cell r="O37">
            <v>0</v>
          </cell>
          <cell r="P37">
            <v>8</v>
          </cell>
          <cell r="R37">
            <v>2.2000000000000002</v>
          </cell>
          <cell r="Y37" t="str">
            <v>940*385*740</v>
          </cell>
          <cell r="Z37" t="str">
            <v>940</v>
          </cell>
          <cell r="AA37" t="str">
            <v>385</v>
          </cell>
          <cell r="AB37" t="str">
            <v>740</v>
          </cell>
          <cell r="AJ37" t="str">
            <v>Воздушное</v>
          </cell>
          <cell r="AM37" t="str">
            <v>64 р.д.</v>
          </cell>
          <cell r="AN37" t="str">
            <v>Воздух</v>
          </cell>
          <cell r="BA37" t="str">
            <v>На ресивере</v>
          </cell>
          <cell r="BB37" t="str">
            <v>Ременной</v>
          </cell>
          <cell r="BC37" t="str">
            <v>Электрический</v>
          </cell>
          <cell r="BD37" t="str">
            <v>Поршневой</v>
          </cell>
          <cell r="BE37" t="str">
            <v>Маслозаполненный</v>
          </cell>
          <cell r="BF37" t="str">
            <v>Асинхронный</v>
          </cell>
          <cell r="BG37" t="str">
            <v>Стоп-Пуск</v>
          </cell>
          <cell r="BH37" t="str">
            <v>Звезда-треугольник (Y-△)</v>
          </cell>
          <cell r="BO37" t="str">
            <v>220 В, 50 Гц</v>
          </cell>
          <cell r="BZ37">
            <v>50</v>
          </cell>
          <cell r="CC37">
            <v>38580.588991999997</v>
          </cell>
        </row>
        <row r="38">
          <cell r="G38" t="str">
            <v>ЗИФ-00045470</v>
          </cell>
          <cell r="H38" t="str">
            <v>ЗИФ-СВЭ-П-320/0,1/1-М-Р50-V</v>
          </cell>
          <cell r="I38" t="str">
            <v>ЗИФ-СВЭ-П-0,32/0,1/1-М-Р50-V. Компрессорная станция (АРМ48-2,2)</v>
          </cell>
          <cell r="J38" t="str">
            <v>Компрессор ЗИФ. Станция электрическая поршневая ЗИФ-СВЭ-П-0,32/0,1/1-М-Р50-V</v>
          </cell>
          <cell r="K38" t="str">
            <v>Компрессор ЗИФ, поршневой 2,2 кВт, 0,32 м3/мин, 10 бар. ЗИФ-СВЭ-П-0,32/0,1/1-М-Р50-V</v>
          </cell>
          <cell r="L38">
            <v>0.32</v>
          </cell>
          <cell r="O38">
            <v>0</v>
          </cell>
          <cell r="P38">
            <v>10</v>
          </cell>
          <cell r="R38">
            <v>2.2000000000000002</v>
          </cell>
          <cell r="Y38" t="str">
            <v>940*385*740</v>
          </cell>
          <cell r="Z38" t="str">
            <v>940</v>
          </cell>
          <cell r="AA38" t="str">
            <v>385</v>
          </cell>
          <cell r="AB38" t="str">
            <v>740</v>
          </cell>
          <cell r="AJ38" t="str">
            <v>Воздушное</v>
          </cell>
          <cell r="AM38" t="str">
            <v>64 р.д.</v>
          </cell>
          <cell r="AN38" t="str">
            <v>Воздух</v>
          </cell>
          <cell r="BA38" t="str">
            <v>На ресивере</v>
          </cell>
          <cell r="BB38" t="str">
            <v>Ременной</v>
          </cell>
          <cell r="BC38" t="str">
            <v>Электрический</v>
          </cell>
          <cell r="BD38" t="str">
            <v>Поршневой</v>
          </cell>
          <cell r="BE38" t="str">
            <v>Маслозаполненный</v>
          </cell>
          <cell r="BF38" t="str">
            <v>Асинхронный</v>
          </cell>
          <cell r="BG38" t="str">
            <v>Стоп-Пуск</v>
          </cell>
          <cell r="BH38" t="str">
            <v>Звезда-треугольник (Y-△)</v>
          </cell>
          <cell r="BO38" t="str">
            <v>220 В, 50 Гц</v>
          </cell>
          <cell r="BZ38">
            <v>50</v>
          </cell>
          <cell r="CC38">
            <v>38580.588991999997</v>
          </cell>
        </row>
        <row r="39">
          <cell r="G39" t="str">
            <v>ЗИФ-00045471</v>
          </cell>
          <cell r="H39" t="str">
            <v>ЗИФ-СВЭ-П-320/0,1/0,8-М-Р100-V</v>
          </cell>
          <cell r="I39" t="str">
            <v>ЗИФ-СВЭ-П-0,32/0,1/0,8-М-Р100-V. Компрессорная станция (АРМ48-2,2)</v>
          </cell>
          <cell r="J39" t="str">
            <v>Компрессор ЗИФ. Станция электрическая поршневая ЗИФ-СВЭ-П-0,32/0,1/0,8-М-Р100-V</v>
          </cell>
          <cell r="K39" t="str">
            <v>Компрессор ЗИФ, поршневой 2,2 кВт, 0,32 м3/мин, 8  бар. ЗИФ-СВЭ-П-0,32/0,1/0,8-М-Р100-V</v>
          </cell>
          <cell r="L39">
            <v>0.32</v>
          </cell>
          <cell r="O39">
            <v>0</v>
          </cell>
          <cell r="P39">
            <v>8</v>
          </cell>
          <cell r="R39">
            <v>2.2000000000000002</v>
          </cell>
          <cell r="Y39" t="str">
            <v>1090*430*860</v>
          </cell>
          <cell r="Z39" t="str">
            <v>1090</v>
          </cell>
          <cell r="AA39" t="str">
            <v>430</v>
          </cell>
          <cell r="AB39" t="str">
            <v>860</v>
          </cell>
          <cell r="AJ39" t="str">
            <v>Воздушное</v>
          </cell>
          <cell r="AM39" t="str">
            <v>64 р.д.</v>
          </cell>
          <cell r="AN39" t="str">
            <v>Воздух</v>
          </cell>
          <cell r="BA39" t="str">
            <v>На ресивере</v>
          </cell>
          <cell r="BB39" t="str">
            <v>Ременной</v>
          </cell>
          <cell r="BC39" t="str">
            <v>Электрический</v>
          </cell>
          <cell r="BD39" t="str">
            <v>Поршневой</v>
          </cell>
          <cell r="BE39" t="str">
            <v>Маслозаполненный</v>
          </cell>
          <cell r="BF39" t="str">
            <v>Асинхронный</v>
          </cell>
          <cell r="BG39" t="str">
            <v>Стоп-Пуск</v>
          </cell>
          <cell r="BH39" t="str">
            <v>Звезда-треугольник (Y-△)</v>
          </cell>
          <cell r="BO39" t="str">
            <v>220 В, 50 Гц</v>
          </cell>
          <cell r="BZ39">
            <v>100</v>
          </cell>
          <cell r="CC39">
            <v>47824.474335999999</v>
          </cell>
        </row>
        <row r="40">
          <cell r="G40" t="str">
            <v>ЗИФ-00045472</v>
          </cell>
          <cell r="H40" t="str">
            <v>ЗИФ-СВЭ-П-320/0,1/1-М-Р100-V</v>
          </cell>
          <cell r="I40" t="str">
            <v>ЗИФ-СВЭ-П-0,32/0,1/1-М-Р100-V. Компрессорная станция (АРМ48-2,2)</v>
          </cell>
          <cell r="J40" t="str">
            <v>Компрессор ЗИФ. Станция электрическая поршневая ЗИФ-СВЭ-П-0,32/0,1/1-М-Р100-V</v>
          </cell>
          <cell r="K40" t="str">
            <v>Компрессор ЗИФ, поршневой 2,2 кВт, 0,32 м3/мин, 10 бар. ЗИФ-СВЭ-П-0,32/0,1/1-М-Р100-V</v>
          </cell>
          <cell r="L40">
            <v>0.32</v>
          </cell>
          <cell r="O40">
            <v>0</v>
          </cell>
          <cell r="P40">
            <v>10</v>
          </cell>
          <cell r="R40">
            <v>2.2000000000000002</v>
          </cell>
          <cell r="Y40" t="str">
            <v>1090*430*860</v>
          </cell>
          <cell r="Z40" t="str">
            <v>1090</v>
          </cell>
          <cell r="AA40" t="str">
            <v>430</v>
          </cell>
          <cell r="AB40" t="str">
            <v>860</v>
          </cell>
          <cell r="AJ40" t="str">
            <v>Воздушное</v>
          </cell>
          <cell r="AM40" t="str">
            <v>64 р.д.</v>
          </cell>
          <cell r="AN40" t="str">
            <v>Воздух</v>
          </cell>
          <cell r="BA40" t="str">
            <v>На ресивере</v>
          </cell>
          <cell r="BB40" t="str">
            <v>Ременной</v>
          </cell>
          <cell r="BC40" t="str">
            <v>Электрический</v>
          </cell>
          <cell r="BD40" t="str">
            <v>Поршневой</v>
          </cell>
          <cell r="BE40" t="str">
            <v>Маслозаполненный</v>
          </cell>
          <cell r="BF40" t="str">
            <v>Асинхронный</v>
          </cell>
          <cell r="BG40" t="str">
            <v>Стоп-Пуск</v>
          </cell>
          <cell r="BH40" t="str">
            <v>Звезда-треугольник (Y-△)</v>
          </cell>
          <cell r="BO40" t="str">
            <v>220 В, 50 Гц</v>
          </cell>
          <cell r="BZ40">
            <v>100</v>
          </cell>
          <cell r="CC40">
            <v>47824.474335999999</v>
          </cell>
        </row>
        <row r="41">
          <cell r="G41" t="str">
            <v>ЗИФ-00045473</v>
          </cell>
          <cell r="H41" t="str">
            <v>ЗИФ-СВЭ-П-435/0,1/0,8-М-Р105</v>
          </cell>
          <cell r="I41" t="str">
            <v>ЗИФ-СВЭ-П-0,435/0,1/0,8-М-Р105. Компрессорная станция (АРМ48-3)</v>
          </cell>
          <cell r="J41" t="str">
            <v>Компрессор ЗИФ. Станция электрическая поршневая ЗИФ-СВЭ-П-0,435/0,1/0,8-М-Р105</v>
          </cell>
          <cell r="K41" t="str">
            <v>Компрессор ЗИФ, поршневой 3 кВт, 0,435 м3/мин, 8 бар. ЗИФ-СВЭ-П-0,435/0,1/0,8-М-Р105</v>
          </cell>
          <cell r="L41">
            <v>0.435</v>
          </cell>
          <cell r="O41">
            <v>0</v>
          </cell>
          <cell r="P41">
            <v>8</v>
          </cell>
          <cell r="R41">
            <v>3</v>
          </cell>
          <cell r="Y41" t="str">
            <v>1310*495*970</v>
          </cell>
          <cell r="Z41" t="str">
            <v>1310</v>
          </cell>
          <cell r="AA41" t="str">
            <v>495</v>
          </cell>
          <cell r="AB41" t="str">
            <v>970</v>
          </cell>
          <cell r="AJ41" t="str">
            <v>Воздушное</v>
          </cell>
          <cell r="AM41" t="str">
            <v>64 р.д.</v>
          </cell>
          <cell r="AN41" t="str">
            <v>Воздух</v>
          </cell>
          <cell r="BA41" t="str">
            <v>На ресивере</v>
          </cell>
          <cell r="BB41" t="str">
            <v>Ременной</v>
          </cell>
          <cell r="BC41" t="str">
            <v>Электрический</v>
          </cell>
          <cell r="BD41" t="str">
            <v>Поршневой</v>
          </cell>
          <cell r="BE41" t="str">
            <v>Маслозаполненный</v>
          </cell>
          <cell r="BF41" t="str">
            <v>Асинхронный</v>
          </cell>
          <cell r="BG41" t="str">
            <v>Стоп-Пуск</v>
          </cell>
          <cell r="BH41" t="str">
            <v>Звезда-треугольник (Y-△)</v>
          </cell>
          <cell r="BO41" t="str">
            <v>380 В, 50 Гц</v>
          </cell>
          <cell r="BZ41">
            <v>105</v>
          </cell>
          <cell r="CC41">
            <v>80044.319071999984</v>
          </cell>
        </row>
        <row r="42">
          <cell r="G42" t="str">
            <v>ЗИФ-00045474</v>
          </cell>
          <cell r="H42" t="str">
            <v>ЗИФ-СВЭ-П-435/0,1/1-М-Р105</v>
          </cell>
          <cell r="I42" t="str">
            <v>ЗИФ-СВЭ-П-0,435/0,1/1-М-Р105. Компрессорная станция (АРМ48-3)</v>
          </cell>
          <cell r="J42" t="str">
            <v>Компрессор ЗИФ. Станция электрическая поршневая ЗИФ-СВЭ-П-0,435/0,1/1-М-Р105</v>
          </cell>
          <cell r="K42" t="str">
            <v>Компрессор ЗИФ, поршневой 3 кВт, 0,435 м3/мин, 10 бар. ЗИФ-СВЭ-П-0,435/0,1/1-М-Р105</v>
          </cell>
          <cell r="L42">
            <v>0.435</v>
          </cell>
          <cell r="O42">
            <v>0</v>
          </cell>
          <cell r="P42">
            <v>10</v>
          </cell>
          <cell r="R42">
            <v>3</v>
          </cell>
          <cell r="Y42" t="str">
            <v>1310*495*970</v>
          </cell>
          <cell r="Z42" t="str">
            <v>1310</v>
          </cell>
          <cell r="AA42" t="str">
            <v>495</v>
          </cell>
          <cell r="AB42" t="str">
            <v>970</v>
          </cell>
          <cell r="AJ42" t="str">
            <v>Воздушное</v>
          </cell>
          <cell r="AM42" t="str">
            <v>64 р.д.</v>
          </cell>
          <cell r="AN42" t="str">
            <v>Воздух</v>
          </cell>
          <cell r="BA42" t="str">
            <v>На ресивере</v>
          </cell>
          <cell r="BB42" t="str">
            <v>Ременной</v>
          </cell>
          <cell r="BC42" t="str">
            <v>Электрический</v>
          </cell>
          <cell r="BD42" t="str">
            <v>Поршневой</v>
          </cell>
          <cell r="BE42" t="str">
            <v>Маслозаполненный</v>
          </cell>
          <cell r="BF42" t="str">
            <v>Асинхронный</v>
          </cell>
          <cell r="BG42" t="str">
            <v>Стоп-Пуск</v>
          </cell>
          <cell r="BH42" t="str">
            <v>Звезда-треугольник (Y-△)</v>
          </cell>
          <cell r="BO42" t="str">
            <v>380 В, 50 Гц</v>
          </cell>
          <cell r="BZ42">
            <v>105</v>
          </cell>
          <cell r="CC42">
            <v>80044.319071999984</v>
          </cell>
        </row>
        <row r="43">
          <cell r="G43" t="str">
            <v>ЗИФ-00045475</v>
          </cell>
          <cell r="H43" t="str">
            <v>ЗИФ-СВЭ-П-603/0,1/0,8-М-Р110-V</v>
          </cell>
          <cell r="I43" t="str">
            <v>ЗИФ-СВЭ-П-0,603/0,1/0,8-М-Р110-V. Компрессорная станция (АРМ48-4)</v>
          </cell>
          <cell r="J43" t="str">
            <v>Компрессор ЗИФ. Станция электрическая поршневая ЗИФ-СВЭ-П-0,603/0,1/0,8-М-Р110-V</v>
          </cell>
          <cell r="K43" t="str">
            <v>Компрессор ЗИФ, поршневой 4 кВт, 0,603 м3/мин, 8 бар. ЗИФ-СВЭ-П-0,603/0,1/0,8-М-Р110-V</v>
          </cell>
          <cell r="L43">
            <v>0.60299999999999998</v>
          </cell>
          <cell r="O43">
            <v>0</v>
          </cell>
          <cell r="P43">
            <v>8</v>
          </cell>
          <cell r="R43">
            <v>4</v>
          </cell>
          <cell r="Y43" t="str">
            <v>1290*560*1070</v>
          </cell>
          <cell r="Z43" t="str">
            <v>1290</v>
          </cell>
          <cell r="AA43" t="str">
            <v>560</v>
          </cell>
          <cell r="AB43" t="str">
            <v>1070</v>
          </cell>
          <cell r="AJ43" t="str">
            <v>Воздушное</v>
          </cell>
          <cell r="AM43" t="str">
            <v>64 р.д.</v>
          </cell>
          <cell r="AN43" t="str">
            <v>Воздух</v>
          </cell>
          <cell r="BA43" t="str">
            <v>На ресивере</v>
          </cell>
          <cell r="BB43" t="str">
            <v>Ременной</v>
          </cell>
          <cell r="BC43" t="str">
            <v>Электрический</v>
          </cell>
          <cell r="BD43" t="str">
            <v>Поршневой</v>
          </cell>
          <cell r="BE43" t="str">
            <v>Маслозаполненный</v>
          </cell>
          <cell r="BF43" t="str">
            <v>Асинхронный</v>
          </cell>
          <cell r="BG43" t="str">
            <v>Стоп-Пуск</v>
          </cell>
          <cell r="BH43" t="str">
            <v>Звезда-треугольник (Y-△)</v>
          </cell>
          <cell r="BO43" t="str">
            <v>380 В, 50 Гц</v>
          </cell>
          <cell r="BZ43">
            <v>110</v>
          </cell>
          <cell r="CC43">
            <v>97402.611807999987</v>
          </cell>
        </row>
        <row r="44">
          <cell r="G44" t="str">
            <v>ЗИФ-00045476</v>
          </cell>
          <cell r="H44" t="str">
            <v>ЗИФ-СВЭ-П-603/0,1/1-М-Р110-V</v>
          </cell>
          <cell r="I44" t="str">
            <v>ЗИФ-СВЭ-П-0,603/0,1/1-М-Р110-V. Компрессорная станция (АРМ48-4)</v>
          </cell>
          <cell r="J44" t="str">
            <v>Компрессор ЗИФ. Станция электрическая поршневая ЗИФ-СВЭ-П-0,603/0,1/1-М-Р110-V</v>
          </cell>
          <cell r="K44" t="str">
            <v>Компрессор ЗИФ, поршневой 4 кВт, 0,603 м3/мин, 10 бар. ЗИФ-СВЭ-П-0,603/0,1/1-М-Р110-V</v>
          </cell>
          <cell r="L44">
            <v>0.60299999999999998</v>
          </cell>
          <cell r="O44">
            <v>0</v>
          </cell>
          <cell r="P44">
            <v>10</v>
          </cell>
          <cell r="R44">
            <v>4</v>
          </cell>
          <cell r="Y44" t="str">
            <v>1290*560*1070</v>
          </cell>
          <cell r="Z44" t="str">
            <v>1290</v>
          </cell>
          <cell r="AA44" t="str">
            <v>560</v>
          </cell>
          <cell r="AB44" t="str">
            <v>1070</v>
          </cell>
          <cell r="AJ44" t="str">
            <v>Воздушное</v>
          </cell>
          <cell r="AM44" t="str">
            <v>64 р.д.</v>
          </cell>
          <cell r="AN44" t="str">
            <v>Воздух</v>
          </cell>
          <cell r="BA44" t="str">
            <v>На ресивере</v>
          </cell>
          <cell r="BB44" t="str">
            <v>Ременной</v>
          </cell>
          <cell r="BC44" t="str">
            <v>Электрический</v>
          </cell>
          <cell r="BD44" t="str">
            <v>Поршневой</v>
          </cell>
          <cell r="BE44" t="str">
            <v>Маслозаполненный</v>
          </cell>
          <cell r="BF44" t="str">
            <v>Асинхронный</v>
          </cell>
          <cell r="BG44" t="str">
            <v>Стоп-Пуск</v>
          </cell>
          <cell r="BH44" t="str">
            <v>Звезда-треугольник (Y-△)</v>
          </cell>
          <cell r="BO44" t="str">
            <v>380 В, 50 Гц</v>
          </cell>
          <cell r="BZ44">
            <v>110</v>
          </cell>
          <cell r="CC44">
            <v>97402.611807999987</v>
          </cell>
        </row>
        <row r="45">
          <cell r="G45" t="str">
            <v>ЗИФ-00045477</v>
          </cell>
          <cell r="H45" t="str">
            <v>ЗИФ-СВЭ-П-603/0,1/0,8-М-Р200-V</v>
          </cell>
          <cell r="I45" t="str">
            <v>ЗИФ-СВЭ-П-0,603/0,1/0,8-М-Р200-V. Компрессорная станция (АРМ48-4)</v>
          </cell>
          <cell r="J45" t="str">
            <v>Компрессор ЗИФ. Станция электрическая поршневая ЗИФ-СВЭ-П-0,603/0,1/0,8-М-Р200-V</v>
          </cell>
          <cell r="K45" t="str">
            <v>Компрессор ЗИФ, поршневой 4 кВт, 0,603 м3/мин, 8 бар. ЗИФ-СВЭ-П-0,603/0,1/0,8-М-Р200-V</v>
          </cell>
          <cell r="L45">
            <v>0.60299999999999998</v>
          </cell>
          <cell r="O45">
            <v>0</v>
          </cell>
          <cell r="P45">
            <v>8</v>
          </cell>
          <cell r="R45">
            <v>4</v>
          </cell>
          <cell r="Y45" t="str">
            <v>1420*600*1240</v>
          </cell>
          <cell r="Z45" t="str">
            <v>1420</v>
          </cell>
          <cell r="AA45" t="str">
            <v>600</v>
          </cell>
          <cell r="AB45" t="str">
            <v>1240</v>
          </cell>
          <cell r="AJ45" t="str">
            <v>Воздушное</v>
          </cell>
          <cell r="AM45" t="str">
            <v>64 р.д.</v>
          </cell>
          <cell r="AN45" t="str">
            <v>Воздух</v>
          </cell>
          <cell r="BA45" t="str">
            <v>На ресивере</v>
          </cell>
          <cell r="BB45" t="str">
            <v>Ременной</v>
          </cell>
          <cell r="BC45" t="str">
            <v>Электрический</v>
          </cell>
          <cell r="BD45" t="str">
            <v>Поршневой</v>
          </cell>
          <cell r="BE45" t="str">
            <v>Маслозаполненный</v>
          </cell>
          <cell r="BF45" t="str">
            <v>Асинхронный</v>
          </cell>
          <cell r="BG45" t="str">
            <v>Стоп-Пуск</v>
          </cell>
          <cell r="BH45" t="str">
            <v>Звезда-треугольник (Y-△)</v>
          </cell>
          <cell r="BO45" t="str">
            <v>380 В, 50 Гц</v>
          </cell>
          <cell r="BZ45">
            <v>200</v>
          </cell>
          <cell r="CC45">
            <v>121612.08001599999</v>
          </cell>
        </row>
        <row r="46">
          <cell r="G46" t="str">
            <v>ЗИФ-00045478</v>
          </cell>
          <cell r="H46" t="str">
            <v>ЗИФ-СВЭ-П-603/0,1/1-М-Р200-V</v>
          </cell>
          <cell r="I46" t="str">
            <v>ЗИФ-СВЭ-П-0,603/0,1/1-М-Р200-V. Компрессорная станция (АРМ48-4)</v>
          </cell>
          <cell r="J46" t="str">
            <v>Компрессор ЗИФ. Станция электрическая поршневая ЗИФ-СВЭ-П-0,603/0,1/1-М-Р200-V</v>
          </cell>
          <cell r="K46" t="str">
            <v>Компрессор ЗИФ, поршневой 4 кВт, 0,603 м3/мин, 10 бар. ЗИФ-СВЭ-П-0,603/0,1/1-М-Р200-V</v>
          </cell>
          <cell r="L46">
            <v>0.60299999999999998</v>
          </cell>
          <cell r="O46">
            <v>0</v>
          </cell>
          <cell r="P46">
            <v>10</v>
          </cell>
          <cell r="R46">
            <v>4</v>
          </cell>
          <cell r="Y46" t="str">
            <v>1420*600*1240</v>
          </cell>
          <cell r="Z46" t="str">
            <v>1420</v>
          </cell>
          <cell r="AA46" t="str">
            <v>600</v>
          </cell>
          <cell r="AB46" t="str">
            <v>1240</v>
          </cell>
          <cell r="AJ46" t="str">
            <v>Воздушное</v>
          </cell>
          <cell r="AM46" t="str">
            <v>64 р.д.</v>
          </cell>
          <cell r="AN46" t="str">
            <v>Воздух</v>
          </cell>
          <cell r="BA46" t="str">
            <v>На ресивере</v>
          </cell>
          <cell r="BB46" t="str">
            <v>Ременной</v>
          </cell>
          <cell r="BC46" t="str">
            <v>Электрический</v>
          </cell>
          <cell r="BD46" t="str">
            <v>Поршневой</v>
          </cell>
          <cell r="BE46" t="str">
            <v>Маслозаполненный</v>
          </cell>
          <cell r="BF46" t="str">
            <v>Асинхронный</v>
          </cell>
          <cell r="BG46" t="str">
            <v>Стоп-Пуск</v>
          </cell>
          <cell r="BH46" t="str">
            <v>Звезда-треугольник (Y-△)</v>
          </cell>
          <cell r="BO46" t="str">
            <v>380 В, 50 Гц</v>
          </cell>
          <cell r="BZ46">
            <v>200</v>
          </cell>
          <cell r="CC46">
            <v>121612.08001599999</v>
          </cell>
        </row>
        <row r="47">
          <cell r="G47" t="str">
            <v>ЗИФ-00045479</v>
          </cell>
          <cell r="H47" t="str">
            <v>ЗИФ-СВЭ-П-603/0,1/0,8-М-Р300-V</v>
          </cell>
          <cell r="I47" t="str">
            <v>ЗИФ-СВЭ-П-0,603/0,1/0,8-М-Р300-V. Компрессорная станция (АРМ48-4)</v>
          </cell>
          <cell r="J47" t="str">
            <v>Компрессор ЗИФ. Станция электрическая поршневая ЗИФ-СВЭ-П-0,603/0,1/0,8-М-Р300-V</v>
          </cell>
          <cell r="K47" t="str">
            <v>Компрессор ЗИФ, поршневой 4 кВт, 0,603 м3/мин, 8 бар. ЗИФ-СВЭ-П-0,603/0,1/0,8-М-Р300-V</v>
          </cell>
          <cell r="L47">
            <v>0.60299999999999998</v>
          </cell>
          <cell r="O47">
            <v>0</v>
          </cell>
          <cell r="P47">
            <v>8</v>
          </cell>
          <cell r="R47">
            <v>4</v>
          </cell>
          <cell r="Y47" t="str">
            <v>1670*640*1280</v>
          </cell>
          <cell r="Z47" t="str">
            <v>1670</v>
          </cell>
          <cell r="AA47" t="str">
            <v>640</v>
          </cell>
          <cell r="AB47" t="str">
            <v>1280</v>
          </cell>
          <cell r="AJ47" t="str">
            <v>Воздушное</v>
          </cell>
          <cell r="AM47" t="str">
            <v>64 р.д.</v>
          </cell>
          <cell r="AN47" t="str">
            <v>Воздух</v>
          </cell>
          <cell r="BA47" t="str">
            <v>На ресивере</v>
          </cell>
          <cell r="BB47" t="str">
            <v>Ременной</v>
          </cell>
          <cell r="BC47" t="str">
            <v>Электрический</v>
          </cell>
          <cell r="BD47" t="str">
            <v>Поршневой</v>
          </cell>
          <cell r="BE47" t="str">
            <v>Маслозаполненный</v>
          </cell>
          <cell r="BF47" t="str">
            <v>Асинхронный</v>
          </cell>
          <cell r="BG47" t="str">
            <v>Стоп-Пуск</v>
          </cell>
          <cell r="BH47" t="str">
            <v>Звезда-треугольник (Y-△)</v>
          </cell>
          <cell r="BO47" t="str">
            <v>380 В, 50 Гц</v>
          </cell>
          <cell r="BZ47">
            <v>300</v>
          </cell>
          <cell r="CC47">
            <v>138777.17257599998</v>
          </cell>
        </row>
        <row r="48">
          <cell r="G48" t="str">
            <v>ЗИФ-00045480</v>
          </cell>
          <cell r="H48" t="str">
            <v>ЗИФ-СВЭ-П-603/0,1/1-М-Р300-V</v>
          </cell>
          <cell r="I48" t="str">
            <v>ЗИФ-СВЭ-П-0,603/0,1/1-М-Р300-V. Компрессорная станция (АРМ48-4)</v>
          </cell>
          <cell r="J48" t="str">
            <v>Компрессор ЗИФ. Станция электрическая поршневая ЗИФ-СВЭ-П-0,603/0,1/1-М-Р300-V</v>
          </cell>
          <cell r="K48" t="str">
            <v>Компрессор ЗИФ, поршневой 4 кВт, 0,603 м3/мин, 10 бар. ЗИФ-СВЭ-П-0,603/0,1/1-М-Р300-V</v>
          </cell>
          <cell r="L48">
            <v>0.60299999999999998</v>
          </cell>
          <cell r="O48">
            <v>0</v>
          </cell>
          <cell r="P48">
            <v>10</v>
          </cell>
          <cell r="R48">
            <v>4</v>
          </cell>
          <cell r="Y48" t="str">
            <v>1670*640*1280</v>
          </cell>
          <cell r="Z48" t="str">
            <v>1670</v>
          </cell>
          <cell r="AA48" t="str">
            <v>640</v>
          </cell>
          <cell r="AB48" t="str">
            <v>1280</v>
          </cell>
          <cell r="AJ48" t="str">
            <v>Воздушное</v>
          </cell>
          <cell r="AM48" t="str">
            <v>64 р.д.</v>
          </cell>
          <cell r="AN48" t="str">
            <v>Воздух</v>
          </cell>
          <cell r="BA48" t="str">
            <v>На ресивере</v>
          </cell>
          <cell r="BB48" t="str">
            <v>Ременной</v>
          </cell>
          <cell r="BC48" t="str">
            <v>Электрический</v>
          </cell>
          <cell r="BD48" t="str">
            <v>Поршневой</v>
          </cell>
          <cell r="BE48" t="str">
            <v>Маслозаполненный</v>
          </cell>
          <cell r="BF48" t="str">
            <v>Асинхронный</v>
          </cell>
          <cell r="BG48" t="str">
            <v>Стоп-Пуск</v>
          </cell>
          <cell r="BH48" t="str">
            <v>Звезда-треугольник (Y-△)</v>
          </cell>
          <cell r="BO48" t="str">
            <v>380 В, 50 Гц</v>
          </cell>
          <cell r="BZ48">
            <v>300</v>
          </cell>
          <cell r="CC48">
            <v>138777.17257599998</v>
          </cell>
        </row>
        <row r="49">
          <cell r="G49" t="str">
            <v>ЗИФ-00045481</v>
          </cell>
          <cell r="H49" t="str">
            <v>ЗИФ-СВЭ-П-796/0,1/0,8-М-Р135</v>
          </cell>
          <cell r="I49" t="str">
            <v>ЗИФ-СВЭ-П-0,796/0,1/0,8-М-Р135. Компрессорная станция (АРМ48-5,5)</v>
          </cell>
          <cell r="J49" t="str">
            <v>Компрессор ЗИФ. Станция электрическая поршневая ЗИФ-СВЭ-П-0,796/0,1/0,8-М-Р135</v>
          </cell>
          <cell r="K49" t="str">
            <v>Компрессор ЗИФ, поршневой 5,5 кВт, 0,796 м3/мин, 8 бар. ЗИФ-СВЭ-П-0,796/0,1/0,8-М-Р135</v>
          </cell>
          <cell r="L49">
            <v>0.79600000000000004</v>
          </cell>
          <cell r="O49">
            <v>0</v>
          </cell>
          <cell r="P49">
            <v>8</v>
          </cell>
          <cell r="R49">
            <v>5.5</v>
          </cell>
          <cell r="Y49" t="str">
            <v>1420*560*1070</v>
          </cell>
          <cell r="Z49" t="str">
            <v>1420</v>
          </cell>
          <cell r="AA49" t="str">
            <v>560</v>
          </cell>
          <cell r="AB49" t="str">
            <v>1070</v>
          </cell>
          <cell r="AJ49" t="str">
            <v>Воздушное</v>
          </cell>
          <cell r="AM49" t="str">
            <v>64 р.д.</v>
          </cell>
          <cell r="AN49" t="str">
            <v>Воздух</v>
          </cell>
          <cell r="BA49" t="str">
            <v>На ресивере</v>
          </cell>
          <cell r="BB49" t="str">
            <v>Ременной</v>
          </cell>
          <cell r="BC49" t="str">
            <v>Электрический</v>
          </cell>
          <cell r="BD49" t="str">
            <v>Поршневой</v>
          </cell>
          <cell r="BE49" t="str">
            <v>Маслозаполненный</v>
          </cell>
          <cell r="BF49" t="str">
            <v>Асинхронный</v>
          </cell>
          <cell r="BG49" t="str">
            <v>Стоп-Пуск</v>
          </cell>
          <cell r="BH49" t="str">
            <v>Звезда-треугольник (Y-△)</v>
          </cell>
          <cell r="BO49" t="str">
            <v>380 В, 50 Гц</v>
          </cell>
          <cell r="BZ49">
            <v>135</v>
          </cell>
          <cell r="CC49">
            <v>114954.10471999999</v>
          </cell>
        </row>
        <row r="50">
          <cell r="G50" t="str">
            <v>ЗИФ-00045482</v>
          </cell>
          <cell r="H50" t="str">
            <v>ЗИФ-СВЭ-П-796/0,1/1-М-Р135</v>
          </cell>
          <cell r="I50" t="str">
            <v>ЗИФ-СВЭ-П-0,796/0,1/1-М-Р135. Компрессорная станция (АРМ48-5,5)</v>
          </cell>
          <cell r="J50" t="str">
            <v>Компрессор ЗИФ. Станция электрическая поршневая ЗИФ-СВЭ-П-0,796/0,1/1-М-Р135</v>
          </cell>
          <cell r="K50" t="str">
            <v>Компрессор ЗИФ, поршневой 5,5 кВт, 0,796 м3/мин, 10 бар. ЗИФ-СВЭ-П-0,796/0,1/1-М-Р135</v>
          </cell>
          <cell r="L50">
            <v>0.79600000000000004</v>
          </cell>
          <cell r="O50">
            <v>0</v>
          </cell>
          <cell r="P50">
            <v>10</v>
          </cell>
          <cell r="R50">
            <v>5.5</v>
          </cell>
          <cell r="Y50" t="str">
            <v>1420*560*1070</v>
          </cell>
          <cell r="Z50" t="str">
            <v>1420</v>
          </cell>
          <cell r="AA50" t="str">
            <v>560</v>
          </cell>
          <cell r="AB50" t="str">
            <v>1070</v>
          </cell>
          <cell r="AJ50" t="str">
            <v>Воздушное</v>
          </cell>
          <cell r="AM50" t="str">
            <v>64 р.д.</v>
          </cell>
          <cell r="AN50" t="str">
            <v>Воздух</v>
          </cell>
          <cell r="BA50" t="str">
            <v>На ресивере</v>
          </cell>
          <cell r="BB50" t="str">
            <v>Ременной</v>
          </cell>
          <cell r="BC50" t="str">
            <v>Электрический</v>
          </cell>
          <cell r="BD50" t="str">
            <v>Поршневой</v>
          </cell>
          <cell r="BE50" t="str">
            <v>Маслозаполненный</v>
          </cell>
          <cell r="BF50" t="str">
            <v>Асинхронный</v>
          </cell>
          <cell r="BG50" t="str">
            <v>Стоп-Пуск</v>
          </cell>
          <cell r="BH50" t="str">
            <v>Звезда-треугольник (Y-△)</v>
          </cell>
          <cell r="BO50" t="str">
            <v>380 В, 50 Гц</v>
          </cell>
          <cell r="BZ50">
            <v>135</v>
          </cell>
          <cell r="CC50">
            <v>114954.10471999999</v>
          </cell>
        </row>
        <row r="51">
          <cell r="G51" t="str">
            <v>ЗИФ-00045535</v>
          </cell>
          <cell r="H51" t="str">
            <v>ЗИФ-СВЭ-П-796/0,1/0,8-М-Р200</v>
          </cell>
          <cell r="I51" t="str">
            <v>ЗИФ-СВЭ-П-0,796/0,1/0,8-М-Р200. Компрессорная станция (АРМ48-5,5)</v>
          </cell>
          <cell r="J51" t="str">
            <v>Компрессор ЗИФ.Станция электрическая поршневая ЗИФ-СВЭ-П-0,796/0,1/0,8-М-Р200</v>
          </cell>
          <cell r="K51" t="str">
            <v>Компрессор ЗИФ, поршневой 5,5 кВт, 0,796 м3/мин, 8 бар. ЗИФ-СВЭ-П-0,796/0,1/0,8-М-Р200</v>
          </cell>
          <cell r="L51">
            <v>0.79600000000000004</v>
          </cell>
          <cell r="O51">
            <v>0</v>
          </cell>
          <cell r="P51">
            <v>8</v>
          </cell>
          <cell r="R51">
            <v>5.5</v>
          </cell>
          <cell r="Y51" t="str">
            <v>1480*560*1150</v>
          </cell>
          <cell r="Z51" t="str">
            <v>1480</v>
          </cell>
          <cell r="AA51" t="str">
            <v>560</v>
          </cell>
          <cell r="AB51" t="str">
            <v>1150</v>
          </cell>
          <cell r="AJ51" t="str">
            <v>Воздушное</v>
          </cell>
          <cell r="AM51" t="str">
            <v>64 р.д.</v>
          </cell>
          <cell r="AN51" t="str">
            <v>Воздух</v>
          </cell>
          <cell r="BA51" t="str">
            <v>На ресивере</v>
          </cell>
          <cell r="BB51" t="str">
            <v>Ременной</v>
          </cell>
          <cell r="BC51" t="str">
            <v>Электрический</v>
          </cell>
          <cell r="BD51" t="str">
            <v>Поршневой</v>
          </cell>
          <cell r="BE51" t="str">
            <v>Маслозаполненный</v>
          </cell>
          <cell r="BF51" t="str">
            <v>Асинхронный</v>
          </cell>
          <cell r="BG51" t="str">
            <v>Стоп-Пуск</v>
          </cell>
          <cell r="BH51" t="str">
            <v>Звезда-треугольник (Y-△)</v>
          </cell>
          <cell r="BO51" t="str">
            <v>380 В, 50 Гц</v>
          </cell>
          <cell r="BZ51">
            <v>200</v>
          </cell>
          <cell r="CC51">
            <v>124316.88248</v>
          </cell>
        </row>
        <row r="52">
          <cell r="G52" t="str">
            <v>ЗИФ-00045536</v>
          </cell>
          <cell r="H52" t="str">
            <v>ЗИФ-СВЭ-П-796/0,1/1-М-Р200</v>
          </cell>
          <cell r="I52" t="str">
            <v>ЗИФ-СВЭ-П-0,796/0,1/1-М-Р200. Компрессорная станция (АРМ48-5,5)</v>
          </cell>
          <cell r="J52" t="str">
            <v>Компрессор ЗИФ. Станция электрическая поршневая ЗИФ-СВЭ-П-0,796/0,1/1-М-Р200</v>
          </cell>
          <cell r="K52" t="str">
            <v>Компрессор ЗИФ, поршневой 5,5 кВт, 0,796 м3/мин,  10 бар. ЗИФ-СВЭ-П-0,796/0,1/1-М-Р200</v>
          </cell>
          <cell r="L52">
            <v>0.79600000000000004</v>
          </cell>
          <cell r="O52">
            <v>0</v>
          </cell>
          <cell r="P52">
            <v>10</v>
          </cell>
          <cell r="R52">
            <v>5.5</v>
          </cell>
          <cell r="Y52" t="str">
            <v>1480*560*1150</v>
          </cell>
          <cell r="Z52" t="str">
            <v>1480</v>
          </cell>
          <cell r="AA52" t="str">
            <v>560</v>
          </cell>
          <cell r="AB52" t="str">
            <v>1150</v>
          </cell>
          <cell r="AJ52" t="str">
            <v>Воздушное</v>
          </cell>
          <cell r="AM52" t="str">
            <v>64 р.д.</v>
          </cell>
          <cell r="AN52" t="str">
            <v>Воздух</v>
          </cell>
          <cell r="BA52" t="str">
            <v>На ресивере</v>
          </cell>
          <cell r="BB52" t="str">
            <v>Ременной</v>
          </cell>
          <cell r="BC52" t="str">
            <v>Электрический</v>
          </cell>
          <cell r="BD52" t="str">
            <v>Поршневой</v>
          </cell>
          <cell r="BE52" t="str">
            <v>Маслозаполненный</v>
          </cell>
          <cell r="BF52" t="str">
            <v>Асинхронный</v>
          </cell>
          <cell r="BG52" t="str">
            <v>Стоп-Пуск</v>
          </cell>
          <cell r="BH52" t="str">
            <v>Звезда-треугольник (Y-△)</v>
          </cell>
          <cell r="BO52" t="str">
            <v>380 В, 50 Гц</v>
          </cell>
          <cell r="BZ52">
            <v>200</v>
          </cell>
          <cell r="CC52">
            <v>124316.88248</v>
          </cell>
        </row>
        <row r="53">
          <cell r="G53" t="str">
            <v>ЗИФ-00045537</v>
          </cell>
          <cell r="H53" t="str">
            <v>ЗИФ-СВЭ-П-710/0,1/0,8-М-Р200-V</v>
          </cell>
          <cell r="I53" t="str">
            <v>ЗИФ-СВЭ-П-0,71/0,1/0,8-М-Р200-V. Компрессорная станция (АРМ48-5,5)</v>
          </cell>
          <cell r="J53" t="str">
            <v>Компрессор ЗИФ. Станция электрическая поршневая ЗИФ-СВЭ-П-0,71/0,1/0,8-М-Р200-V</v>
          </cell>
          <cell r="K53" t="str">
            <v>Компрессор ЗИФ, поршневой 5,5 кВт, 0,71 м3/мин, 8 бар. ЗИФ-СВЭ-П-0,71/0,1/0,8-М-Р200-V</v>
          </cell>
          <cell r="L53">
            <v>0.71</v>
          </cell>
          <cell r="O53">
            <v>0</v>
          </cell>
          <cell r="P53">
            <v>8</v>
          </cell>
          <cell r="R53">
            <v>5.5</v>
          </cell>
          <cell r="Y53" t="str">
            <v>1420*600*1240</v>
          </cell>
          <cell r="Z53" t="str">
            <v>1420</v>
          </cell>
          <cell r="AA53" t="str">
            <v>600</v>
          </cell>
          <cell r="AB53" t="str">
            <v>1240</v>
          </cell>
          <cell r="AJ53" t="str">
            <v>Воздушное</v>
          </cell>
          <cell r="AM53" t="str">
            <v>64 р.д.</v>
          </cell>
          <cell r="AN53" t="str">
            <v>Воздух</v>
          </cell>
          <cell r="BA53" t="str">
            <v>На ресивере</v>
          </cell>
          <cell r="BB53" t="str">
            <v>Ременной</v>
          </cell>
          <cell r="BC53" t="str">
            <v>Электрический</v>
          </cell>
          <cell r="BD53" t="str">
            <v>Поршневой</v>
          </cell>
          <cell r="BE53" t="str">
            <v>Маслозаполненный</v>
          </cell>
          <cell r="BF53" t="str">
            <v>Асинхронный</v>
          </cell>
          <cell r="BG53" t="str">
            <v>Стоп-Пуск</v>
          </cell>
          <cell r="BH53" t="str">
            <v>Звезда-треугольник (Y-△)</v>
          </cell>
          <cell r="BO53" t="str">
            <v>380 В, 50 Гц</v>
          </cell>
          <cell r="BZ53">
            <v>200</v>
          </cell>
          <cell r="CC53">
            <v>129399.533264</v>
          </cell>
        </row>
        <row r="54">
          <cell r="G54" t="str">
            <v>ЗИФ-00045538</v>
          </cell>
          <cell r="H54" t="str">
            <v>ЗИФ-СВЭ-П-710/0,1/1-М-Р200-V</v>
          </cell>
          <cell r="I54" t="str">
            <v>ЗИФ-СВЭ-П-0,71/0,1/1-М-Р200-V. Компрессорная станция (АРМ48-5,5)</v>
          </cell>
          <cell r="J54" t="str">
            <v>Компрессор ЗИФ. Станция электрическая поршневая ЗИФ-СВЭ-П-0,71/0,1/1-М-Р200-V</v>
          </cell>
          <cell r="K54" t="str">
            <v>Компрессор ЗИФ, поршневой 5,5 кВт, 0,71 м3/мин, 10 бар. ЗИФ-СВЭ-П-0,71/0,1/1-М-Р200-V</v>
          </cell>
          <cell r="L54">
            <v>0.71</v>
          </cell>
          <cell r="O54">
            <v>0</v>
          </cell>
          <cell r="P54">
            <v>10</v>
          </cell>
          <cell r="R54">
            <v>5.5</v>
          </cell>
          <cell r="Y54" t="str">
            <v>1420*600*1240</v>
          </cell>
          <cell r="Z54" t="str">
            <v>1420</v>
          </cell>
          <cell r="AA54" t="str">
            <v>600</v>
          </cell>
          <cell r="AB54" t="str">
            <v>1240</v>
          </cell>
          <cell r="AJ54" t="str">
            <v>Воздушное</v>
          </cell>
          <cell r="AM54" t="str">
            <v>64 р.д.</v>
          </cell>
          <cell r="AN54" t="str">
            <v>Воздух</v>
          </cell>
          <cell r="BA54" t="str">
            <v>На ресивере</v>
          </cell>
          <cell r="BB54" t="str">
            <v>Ременной</v>
          </cell>
          <cell r="BC54" t="str">
            <v>Электрический</v>
          </cell>
          <cell r="BD54" t="str">
            <v>Поршневой</v>
          </cell>
          <cell r="BE54" t="str">
            <v>Маслозаполненный</v>
          </cell>
          <cell r="BF54" t="str">
            <v>Асинхронный</v>
          </cell>
          <cell r="BG54" t="str">
            <v>Стоп-Пуск</v>
          </cell>
          <cell r="BH54" t="str">
            <v>Звезда-треугольник (Y-△)</v>
          </cell>
          <cell r="BO54" t="str">
            <v>380 В, 50 Гц</v>
          </cell>
          <cell r="BZ54">
            <v>200</v>
          </cell>
          <cell r="CC54">
            <v>129399.533264</v>
          </cell>
        </row>
        <row r="55">
          <cell r="G55" t="str">
            <v>ЗИФ-00045539</v>
          </cell>
          <cell r="H55" t="str">
            <v>ЗИФ-СВЭ-П-1007/0,1/0,8-М-Р200</v>
          </cell>
          <cell r="I55" t="str">
            <v>ЗИФ-СВЭ-П-1,007/0,1/0,8-М-Р200. Компрессорная станция (АРМ48-7,5)</v>
          </cell>
          <cell r="J55" t="str">
            <v>Компрессор ЗИФ. Станция электрическая поршневая ЗИФ-СВЭ-П-1,007/0,1/0,8-М-Р200</v>
          </cell>
          <cell r="K55" t="str">
            <v>Компрессор ЗИФ, поршневой 7,5 кВт, 1,007 м3/мин, 8 бар. ЗИФ-СВЭ-П-1,007/0,1/0,8-М-Р200</v>
          </cell>
          <cell r="L55">
            <v>1.0069999999999999</v>
          </cell>
          <cell r="O55">
            <v>0</v>
          </cell>
          <cell r="P55">
            <v>8</v>
          </cell>
          <cell r="R55">
            <v>7.5</v>
          </cell>
          <cell r="Y55" t="str">
            <v>1640*680*1260</v>
          </cell>
          <cell r="Z55" t="str">
            <v>1640</v>
          </cell>
          <cell r="AA55" t="str">
            <v>680</v>
          </cell>
          <cell r="AB55" t="str">
            <v>1260</v>
          </cell>
          <cell r="AJ55" t="str">
            <v>Воздушное</v>
          </cell>
          <cell r="AM55" t="str">
            <v>64 р.д.</v>
          </cell>
          <cell r="AN55" t="str">
            <v>Воздух</v>
          </cell>
          <cell r="BA55" t="str">
            <v>На ресивере</v>
          </cell>
          <cell r="BB55" t="str">
            <v>Ременной</v>
          </cell>
          <cell r="BC55" t="str">
            <v>Электрический</v>
          </cell>
          <cell r="BD55" t="str">
            <v>Поршневой</v>
          </cell>
          <cell r="BE55" t="str">
            <v>Маслозаполненный</v>
          </cell>
          <cell r="BF55" t="str">
            <v>Асинхронный</v>
          </cell>
          <cell r="BG55" t="str">
            <v>Стоп-Пуск</v>
          </cell>
          <cell r="BH55" t="str">
            <v>Звезда-треугольник (Y-△)</v>
          </cell>
          <cell r="BO55" t="str">
            <v>380 В, 50 Гц</v>
          </cell>
          <cell r="BZ55">
            <v>200</v>
          </cell>
          <cell r="CC55">
            <v>154039.98647999999</v>
          </cell>
        </row>
        <row r="56">
          <cell r="G56" t="str">
            <v>ЗИФ-00045540</v>
          </cell>
          <cell r="H56" t="str">
            <v>ЗИФ-СВЭ-П-1007/0,1/1-М-Р200</v>
          </cell>
          <cell r="I56" t="str">
            <v>ЗИФ-СВЭ-П-1,007/0,1/1-М-Р200. Компрессорная станция (АРМ48-7,5)</v>
          </cell>
          <cell r="J56" t="str">
            <v>Компрессор ЗИФ. Станция электрическая поршневая ЗИФ-СВЭ-П-1,007/0,1/1-М-Р200</v>
          </cell>
          <cell r="K56" t="str">
            <v>Компрессор ЗИФ, поршневой 7,5 кВт, 1,007 м3/мин, 10 бар. ЗИФ-СВЭ-П-1,007/0,1/1-М-Р200</v>
          </cell>
          <cell r="L56">
            <v>1.0069999999999999</v>
          </cell>
          <cell r="O56">
            <v>0</v>
          </cell>
          <cell r="P56">
            <v>10</v>
          </cell>
          <cell r="R56">
            <v>7.5</v>
          </cell>
          <cell r="Y56" t="str">
            <v>1640*680*1260</v>
          </cell>
          <cell r="Z56" t="str">
            <v>1640</v>
          </cell>
          <cell r="AA56" t="str">
            <v>680</v>
          </cell>
          <cell r="AB56" t="str">
            <v>1260</v>
          </cell>
          <cell r="AJ56" t="str">
            <v>Воздушное</v>
          </cell>
          <cell r="AM56" t="str">
            <v>64 р.д.</v>
          </cell>
          <cell r="AN56" t="str">
            <v>Воздух</v>
          </cell>
          <cell r="BA56" t="str">
            <v>На ресивере</v>
          </cell>
          <cell r="BB56" t="str">
            <v>Ременной</v>
          </cell>
          <cell r="BC56" t="str">
            <v>Электрический</v>
          </cell>
          <cell r="BD56" t="str">
            <v>Поршневой</v>
          </cell>
          <cell r="BE56" t="str">
            <v>Маслозаполненный</v>
          </cell>
          <cell r="BF56" t="str">
            <v>Асинхронный</v>
          </cell>
          <cell r="BG56" t="str">
            <v>Стоп-Пуск</v>
          </cell>
          <cell r="BH56" t="str">
            <v>Звезда-треугольник (Y-△)</v>
          </cell>
          <cell r="BO56" t="str">
            <v>380 В, 50 Гц</v>
          </cell>
          <cell r="BZ56">
            <v>200</v>
          </cell>
          <cell r="CC56">
            <v>154039.98647999999</v>
          </cell>
        </row>
        <row r="57">
          <cell r="G57" t="str">
            <v>07.02. Поршневые 18,5-160 кВт до 500 бар, воздух.</v>
          </cell>
        </row>
        <row r="58">
          <cell r="G58" t="str">
            <v>ЗИФ-00044240</v>
          </cell>
          <cell r="H58" t="str">
            <v>ЗИФ-СВЭ-П-8/3-R</v>
          </cell>
          <cell r="I58" t="str">
            <v>ЗИФ-СВЭ-П-8/3-R. Компрессорная станция (АРМ48-90)</v>
          </cell>
          <cell r="J58" t="str">
            <v>Компрессор ЗИФ. Станция электрическая поршневая  ЗИФ-СВЭ-П-8/3-R</v>
          </cell>
          <cell r="K58" t="str">
            <v>Компрессор ЗИФ, поршневой 90 кВт, 8 м3/мин, 30 бар. ЗИФ-СВЭ-П-8/3-R</v>
          </cell>
          <cell r="L58">
            <v>8</v>
          </cell>
          <cell r="O58">
            <v>0</v>
          </cell>
          <cell r="P58">
            <v>30</v>
          </cell>
          <cell r="R58">
            <v>90</v>
          </cell>
          <cell r="X58" t="str">
            <v>+5...+44</v>
          </cell>
          <cell r="Y58" t="str">
            <v>3100*2000*1900</v>
          </cell>
          <cell r="Z58" t="str">
            <v>3100</v>
          </cell>
          <cell r="AA58" t="str">
            <v>2000</v>
          </cell>
          <cell r="AB58" t="str">
            <v>1900</v>
          </cell>
          <cell r="AC58">
            <v>4500</v>
          </cell>
          <cell r="AD58" t="str">
            <v>В помещении</v>
          </cell>
          <cell r="AJ58" t="str">
            <v>Воздушное</v>
          </cell>
          <cell r="AM58" t="str">
            <v>75 р.д</v>
          </cell>
          <cell r="AN58" t="str">
            <v>Воздух</v>
          </cell>
          <cell r="AX58" t="str">
            <v>Электронное</v>
          </cell>
          <cell r="BA58" t="str">
            <v>На раме</v>
          </cell>
          <cell r="BB58" t="str">
            <v>Ременной</v>
          </cell>
          <cell r="BC58" t="str">
            <v>Электрический</v>
          </cell>
          <cell r="BD58" t="str">
            <v>Поршневой</v>
          </cell>
          <cell r="BE58" t="str">
            <v>Маслозаполненный</v>
          </cell>
          <cell r="BF58" t="str">
            <v>Асинхронный</v>
          </cell>
          <cell r="BG58" t="str">
            <v>Стоп-Пуск</v>
          </cell>
          <cell r="BH58" t="str">
            <v>Звезда-треугольник (Y-△)</v>
          </cell>
          <cell r="BO58" t="str">
            <v>380 В, 50 Гц</v>
          </cell>
          <cell r="BX58">
            <v>5</v>
          </cell>
          <cell r="BY58">
            <v>6</v>
          </cell>
          <cell r="CC58">
            <v>7768044.0610879995</v>
          </cell>
        </row>
        <row r="59">
          <cell r="G59" t="str">
            <v>ЗИФ-00044250</v>
          </cell>
          <cell r="H59" t="str">
            <v>ЗИФ-СВЭ-П-10/3-R</v>
          </cell>
          <cell r="I59" t="str">
            <v>ЗИФ-СВЭ-П-10/3-R. Компрессорная станция (АРМ48-110)</v>
          </cell>
          <cell r="J59" t="str">
            <v>Компрессор ЗИФ. Станция электрическая поршневая ЗИФ-СВЭ-П-10/3-R</v>
          </cell>
          <cell r="K59" t="str">
            <v>Компрессор ЗИФ, поршневой 110 кВт, 10 м3/мин, 30 бар. ЗИФ-СВЭ-П-10/3-R</v>
          </cell>
          <cell r="L59">
            <v>10</v>
          </cell>
          <cell r="O59">
            <v>0</v>
          </cell>
          <cell r="P59">
            <v>30</v>
          </cell>
          <cell r="R59">
            <v>110</v>
          </cell>
          <cell r="X59" t="str">
            <v>+5...+44</v>
          </cell>
          <cell r="Y59" t="str">
            <v>3100*2000*1900</v>
          </cell>
          <cell r="Z59" t="str">
            <v>3100</v>
          </cell>
          <cell r="AA59" t="str">
            <v>2000</v>
          </cell>
          <cell r="AB59" t="str">
            <v>1900</v>
          </cell>
          <cell r="AC59">
            <v>4650</v>
          </cell>
          <cell r="AD59" t="str">
            <v>В помещении</v>
          </cell>
          <cell r="AJ59" t="str">
            <v>Воздушное</v>
          </cell>
          <cell r="AM59" t="str">
            <v>75 р.д</v>
          </cell>
          <cell r="AN59" t="str">
            <v>Воздух</v>
          </cell>
          <cell r="AX59" t="str">
            <v>Электронное</v>
          </cell>
          <cell r="BA59" t="str">
            <v>На раме</v>
          </cell>
          <cell r="BB59" t="str">
            <v>Ременной</v>
          </cell>
          <cell r="BC59" t="str">
            <v>Электрический</v>
          </cell>
          <cell r="BD59" t="str">
            <v>Поршневой</v>
          </cell>
          <cell r="BE59" t="str">
            <v>Маслозаполненный</v>
          </cell>
          <cell r="BF59" t="str">
            <v>Асинхронный</v>
          </cell>
          <cell r="BG59" t="str">
            <v>Стоп-Пуск</v>
          </cell>
          <cell r="BH59" t="str">
            <v>Звезда-треугольник (Y-△)</v>
          </cell>
          <cell r="BO59" t="str">
            <v>380 В, 50 Гц</v>
          </cell>
          <cell r="BX59">
            <v>4</v>
          </cell>
          <cell r="BY59">
            <v>4</v>
          </cell>
          <cell r="CC59">
            <v>8265534.5142879989</v>
          </cell>
        </row>
        <row r="60">
          <cell r="G60" t="str">
            <v>ЗИФ-00044251</v>
          </cell>
          <cell r="H60" t="str">
            <v>ЗИФ-СВЭ-П-1,2/5-R</v>
          </cell>
          <cell r="I60" t="str">
            <v>ЗИФ-СВЭ-П-1,2/5-R. Компрессорная станция (АРМ48-18)</v>
          </cell>
          <cell r="J60" t="str">
            <v>Компрессор ЗИФ. Станция электрическая поршневая ЗИФ-СВЭ-П-1,2/5-R</v>
          </cell>
          <cell r="K60" t="str">
            <v>Компрессор ЗИФ, поршневой 18,5 кВт, 1,2 м3/мин, 50 бар. ЗИФ-СВЭ-П-1,2/5-R</v>
          </cell>
          <cell r="L60">
            <v>1.2</v>
          </cell>
          <cell r="O60">
            <v>0</v>
          </cell>
          <cell r="P60">
            <v>50</v>
          </cell>
          <cell r="R60">
            <v>18.5</v>
          </cell>
          <cell r="X60" t="str">
            <v>+5...+44</v>
          </cell>
          <cell r="Y60" t="str">
            <v>1800*950*1300</v>
          </cell>
          <cell r="Z60" t="str">
            <v>1800</v>
          </cell>
          <cell r="AA60" t="str">
            <v>950</v>
          </cell>
          <cell r="AB60" t="str">
            <v>1300</v>
          </cell>
          <cell r="AC60">
            <v>1000</v>
          </cell>
          <cell r="AD60" t="str">
            <v>В помещении</v>
          </cell>
          <cell r="AJ60" t="str">
            <v>Воздушное</v>
          </cell>
          <cell r="AM60" t="str">
            <v>75 р.д</v>
          </cell>
          <cell r="AN60" t="str">
            <v>Воздух</v>
          </cell>
          <cell r="AX60" t="str">
            <v>Электронное</v>
          </cell>
          <cell r="BA60" t="str">
            <v>На раме</v>
          </cell>
          <cell r="BB60" t="str">
            <v>Ременной</v>
          </cell>
          <cell r="BC60" t="str">
            <v>Электрический</v>
          </cell>
          <cell r="BD60" t="str">
            <v>Поршневой</v>
          </cell>
          <cell r="BE60" t="str">
            <v>Маслозаполненный</v>
          </cell>
          <cell r="BF60" t="str">
            <v>Асинхронный</v>
          </cell>
          <cell r="BG60" t="str">
            <v>Стоп-Пуск</v>
          </cell>
          <cell r="BH60" t="str">
            <v>Звезда-треугольник (Y-△)</v>
          </cell>
          <cell r="BO60" t="str">
            <v>380 В, 50 Гц</v>
          </cell>
          <cell r="BX60">
            <v>3</v>
          </cell>
          <cell r="BY60">
            <v>3</v>
          </cell>
          <cell r="CC60">
            <v>1414061.811248</v>
          </cell>
        </row>
        <row r="61">
          <cell r="G61" t="str">
            <v>ЗИФ-00044252</v>
          </cell>
          <cell r="H61" t="str">
            <v>ЗИФ-СВЭ-П-1,5/5-R</v>
          </cell>
          <cell r="I61" t="str">
            <v>ЗИФ-СВЭ-П-1,5/5-R. Компрессорная станция (АРМ48-22)</v>
          </cell>
          <cell r="J61" t="str">
            <v>Компрессор ЗИФ. Станция электрическая поршневая ЗИФ-СВЭ-П-1,5/5-R</v>
          </cell>
          <cell r="K61" t="str">
            <v>Компрессор ЗИФ, поршневой 22 кВт, 1,5 м3/мин, 50 бар. ЗИФ-СВЭ-П-1,5/5-R</v>
          </cell>
          <cell r="L61">
            <v>1.5</v>
          </cell>
          <cell r="O61">
            <v>0</v>
          </cell>
          <cell r="P61">
            <v>50</v>
          </cell>
          <cell r="R61">
            <v>22</v>
          </cell>
          <cell r="X61" t="str">
            <v>+5...+44</v>
          </cell>
          <cell r="Y61" t="str">
            <v>1800*950*1300</v>
          </cell>
          <cell r="Z61" t="str">
            <v>1800</v>
          </cell>
          <cell r="AA61" t="str">
            <v>950</v>
          </cell>
          <cell r="AB61" t="str">
            <v>1300</v>
          </cell>
          <cell r="AC61">
            <v>1000</v>
          </cell>
          <cell r="AD61" t="str">
            <v>В помещении</v>
          </cell>
          <cell r="AJ61" t="str">
            <v>Воздушное</v>
          </cell>
          <cell r="AM61" t="str">
            <v>75 р.д</v>
          </cell>
          <cell r="AN61" t="str">
            <v>Воздух</v>
          </cell>
          <cell r="AX61" t="str">
            <v>Электронное</v>
          </cell>
          <cell r="BA61" t="str">
            <v>На раме</v>
          </cell>
          <cell r="BB61" t="str">
            <v>Ременной</v>
          </cell>
          <cell r="BC61" t="str">
            <v>Электрический</v>
          </cell>
          <cell r="BD61" t="str">
            <v>Поршневой</v>
          </cell>
          <cell r="BE61" t="str">
            <v>Маслозаполненный</v>
          </cell>
          <cell r="BF61" t="str">
            <v>Асинхронный</v>
          </cell>
          <cell r="BG61" t="str">
            <v>Стоп-Пуск</v>
          </cell>
          <cell r="BH61" t="str">
            <v>Звезда-треугольник (Y-△)</v>
          </cell>
          <cell r="BO61" t="str">
            <v>380 В, 50 Гц</v>
          </cell>
          <cell r="BX61">
            <v>4</v>
          </cell>
          <cell r="BY61">
            <v>4</v>
          </cell>
          <cell r="CC61">
            <v>1662799.6070719999</v>
          </cell>
        </row>
        <row r="62">
          <cell r="G62" t="str">
            <v>ЗИФ-00044253</v>
          </cell>
          <cell r="H62" t="str">
            <v>ЗИФ-СВЭ-П-2/5-R</v>
          </cell>
          <cell r="I62" t="str">
            <v>ЗИФ-СВЭ-П-2/5-R. Компрессорная станция (АРМ48-30)</v>
          </cell>
          <cell r="J62" t="str">
            <v>Компрессор ЗИФ. Станция электрическая поршневая ЗИФ-СВЭ-П-2/5-R</v>
          </cell>
          <cell r="K62" t="str">
            <v>Компрессор ЗИФ, поршневой 30 кВт, 2 м3/мин, 50 бар. ЗИФ-СВЭ-П-2/5-R</v>
          </cell>
          <cell r="L62">
            <v>2</v>
          </cell>
          <cell r="O62">
            <v>0</v>
          </cell>
          <cell r="P62">
            <v>50</v>
          </cell>
          <cell r="R62">
            <v>30</v>
          </cell>
          <cell r="X62" t="str">
            <v>+5...+44</v>
          </cell>
          <cell r="Y62" t="str">
            <v>1800*950*1300</v>
          </cell>
          <cell r="Z62" t="str">
            <v>1800</v>
          </cell>
          <cell r="AA62" t="str">
            <v>950</v>
          </cell>
          <cell r="AB62" t="str">
            <v>1300</v>
          </cell>
          <cell r="AC62">
            <v>1000</v>
          </cell>
          <cell r="AD62" t="str">
            <v>В помещении</v>
          </cell>
          <cell r="AJ62" t="str">
            <v>Воздушное</v>
          </cell>
          <cell r="AM62" t="str">
            <v>75 р.д</v>
          </cell>
          <cell r="AN62" t="str">
            <v>Воздух</v>
          </cell>
          <cell r="AX62" t="str">
            <v>Электронное</v>
          </cell>
          <cell r="BA62" t="str">
            <v>На раме</v>
          </cell>
          <cell r="BB62" t="str">
            <v>Ременной</v>
          </cell>
          <cell r="BC62" t="str">
            <v>Электрический</v>
          </cell>
          <cell r="BD62" t="str">
            <v>Поршневой</v>
          </cell>
          <cell r="BE62" t="str">
            <v>Маслозаполненный</v>
          </cell>
          <cell r="BF62" t="str">
            <v>Асинхронный</v>
          </cell>
          <cell r="BG62" t="str">
            <v>Стоп-Пуск</v>
          </cell>
          <cell r="BH62" t="str">
            <v>Звезда-треугольник (Y-△)</v>
          </cell>
          <cell r="BO62" t="str">
            <v>380 В, 50 Гц</v>
          </cell>
          <cell r="BX62">
            <v>5</v>
          </cell>
          <cell r="BY62">
            <v>5</v>
          </cell>
          <cell r="CC62">
            <v>2035928.5931359997</v>
          </cell>
        </row>
        <row r="63">
          <cell r="G63" t="str">
            <v>ЗИФ-00044254</v>
          </cell>
          <cell r="H63" t="str">
            <v>ЗИФ-СВЭ-П-2,5/5-R</v>
          </cell>
          <cell r="I63" t="str">
            <v>ЗИФ-СВЭ-П-2,5/5-R. Компрессорная станция (АРМ48-37)</v>
          </cell>
          <cell r="J63" t="str">
            <v>Компрессор ЗИФ. Станция электрическая поршневая ЗИФ-СВЭ-П-2,5/5-R</v>
          </cell>
          <cell r="K63" t="str">
            <v>Компрессор ЗИФ, поршневой 45 кВт, 2,5 м3/мин, 50 бар. ЗИФ-СВЭ-П-2,5/5-R</v>
          </cell>
          <cell r="L63">
            <v>2.5</v>
          </cell>
          <cell r="O63">
            <v>0</v>
          </cell>
          <cell r="P63">
            <v>50</v>
          </cell>
          <cell r="R63">
            <v>37</v>
          </cell>
          <cell r="X63" t="str">
            <v>+5...+44</v>
          </cell>
          <cell r="Y63" t="str">
            <v>1800*950*1300</v>
          </cell>
          <cell r="Z63" t="str">
            <v>1800</v>
          </cell>
          <cell r="AA63" t="str">
            <v>950</v>
          </cell>
          <cell r="AB63" t="str">
            <v>1300</v>
          </cell>
          <cell r="AC63">
            <v>1000</v>
          </cell>
          <cell r="AD63" t="str">
            <v>В помещении</v>
          </cell>
          <cell r="AJ63" t="str">
            <v>Воздушное</v>
          </cell>
          <cell r="AM63" t="str">
            <v>75 р.д</v>
          </cell>
          <cell r="AN63" t="str">
            <v>Воздух</v>
          </cell>
          <cell r="AX63" t="str">
            <v>Электронное</v>
          </cell>
          <cell r="BA63" t="str">
            <v>На раме</v>
          </cell>
          <cell r="BB63" t="str">
            <v>Ременной</v>
          </cell>
          <cell r="BC63" t="str">
            <v>Электрический</v>
          </cell>
          <cell r="BD63" t="str">
            <v>Поршневой</v>
          </cell>
          <cell r="BE63" t="str">
            <v>Маслозаполненный</v>
          </cell>
          <cell r="BF63" t="str">
            <v>Асинхронный</v>
          </cell>
          <cell r="BG63" t="str">
            <v>Стоп-Пуск</v>
          </cell>
          <cell r="BH63" t="str">
            <v>Звезда-треугольник (Y-△)</v>
          </cell>
          <cell r="BO63" t="str">
            <v>380 В, 50 Гц</v>
          </cell>
          <cell r="BX63">
            <v>5</v>
          </cell>
          <cell r="BY63">
            <v>5</v>
          </cell>
          <cell r="CC63">
            <v>2160290.0602719998</v>
          </cell>
        </row>
        <row r="64">
          <cell r="G64" t="str">
            <v>ЗИФ-00044256</v>
          </cell>
          <cell r="H64" t="str">
            <v>ЗИФ-СВЭ-П-3/5-R</v>
          </cell>
          <cell r="I64" t="str">
            <v>ЗИФ-СВЭ-П-3/5-R. Компрессорная станция (АРМ48-45)</v>
          </cell>
          <cell r="J64" t="str">
            <v>Компрессор ЗИФ. Станция электрическая поршневая ЗИФ-СВЭ-П-3/5-R</v>
          </cell>
          <cell r="K64" t="str">
            <v>Компрессор ЗИФ, поршневой 45 кВт, 3 м3/мин, 50 бар. ЗИФ-СВЭ-П-3/5-R</v>
          </cell>
          <cell r="L64">
            <v>3</v>
          </cell>
          <cell r="O64">
            <v>0</v>
          </cell>
          <cell r="P64">
            <v>50</v>
          </cell>
          <cell r="R64">
            <v>45</v>
          </cell>
          <cell r="X64" t="str">
            <v>+5...+44</v>
          </cell>
          <cell r="Y64" t="str">
            <v>2300*1300*1500</v>
          </cell>
          <cell r="Z64" t="str">
            <v>2300</v>
          </cell>
          <cell r="AA64" t="str">
            <v>1300</v>
          </cell>
          <cell r="AB64" t="str">
            <v>1500</v>
          </cell>
          <cell r="AC64">
            <v>1350</v>
          </cell>
          <cell r="AD64" t="str">
            <v>В помещении</v>
          </cell>
          <cell r="AJ64" t="str">
            <v>Воздушное</v>
          </cell>
          <cell r="AM64" t="str">
            <v>75 р.д</v>
          </cell>
          <cell r="AN64" t="str">
            <v>Воздух</v>
          </cell>
          <cell r="AX64" t="str">
            <v>Электронное</v>
          </cell>
          <cell r="BA64" t="str">
            <v>На раме</v>
          </cell>
          <cell r="BB64" t="str">
            <v>Ременной</v>
          </cell>
          <cell r="BC64" t="str">
            <v>Электрический</v>
          </cell>
          <cell r="BD64" t="str">
            <v>Поршневой</v>
          </cell>
          <cell r="BE64" t="str">
            <v>Маслозаполненный</v>
          </cell>
          <cell r="BF64" t="str">
            <v>Асинхронный</v>
          </cell>
          <cell r="BG64" t="str">
            <v>Стоп-Пуск</v>
          </cell>
          <cell r="BH64" t="str">
            <v>Звезда-треугольник (Y-△)</v>
          </cell>
          <cell r="BO64" t="str">
            <v>380 В, 50 Гц</v>
          </cell>
          <cell r="BX64">
            <v>5</v>
          </cell>
          <cell r="BY64">
            <v>5</v>
          </cell>
          <cell r="CC64">
            <v>2812548.7159999995</v>
          </cell>
        </row>
        <row r="65">
          <cell r="G65" t="str">
            <v>ЗИФ-00044257</v>
          </cell>
          <cell r="H65" t="str">
            <v>ЗИФ-СВЭ-П-3,5/5-R</v>
          </cell>
          <cell r="I65" t="str">
            <v>ЗИФ-СВЭ-П-3,5/5-R. Компрессорная станция (АРМ48-45)</v>
          </cell>
          <cell r="J65" t="str">
            <v>Компрессор ЗИФ. Станция электрическая поршневая ЗИФ-СВЭ-П-3,5/5-R</v>
          </cell>
          <cell r="K65" t="str">
            <v>Компрессор ЗИФ, поршневой 45 кВт, 3,5 м3/мин, 50 бар. ЗИФ-СВЭ-П-3,5/5-R</v>
          </cell>
          <cell r="L65">
            <v>3.5</v>
          </cell>
          <cell r="O65">
            <v>0</v>
          </cell>
          <cell r="P65">
            <v>50</v>
          </cell>
          <cell r="R65">
            <v>45</v>
          </cell>
          <cell r="X65" t="str">
            <v>+5...+44</v>
          </cell>
          <cell r="Y65" t="str">
            <v>2300*1300*1500</v>
          </cell>
          <cell r="Z65" t="str">
            <v>2300</v>
          </cell>
          <cell r="AA65" t="str">
            <v>1300</v>
          </cell>
          <cell r="AB65" t="str">
            <v>1500</v>
          </cell>
          <cell r="AC65">
            <v>1350</v>
          </cell>
          <cell r="AD65" t="str">
            <v>В помещении</v>
          </cell>
          <cell r="AJ65" t="str">
            <v>Воздушное</v>
          </cell>
          <cell r="AM65" t="str">
            <v>75 р.д</v>
          </cell>
          <cell r="AN65" t="str">
            <v>Воздух</v>
          </cell>
          <cell r="AX65" t="str">
            <v>Электронное</v>
          </cell>
          <cell r="BA65" t="str">
            <v>На раме</v>
          </cell>
          <cell r="BB65" t="str">
            <v>Ременной</v>
          </cell>
          <cell r="BC65" t="str">
            <v>Электрический</v>
          </cell>
          <cell r="BD65" t="str">
            <v>Поршневой</v>
          </cell>
          <cell r="BE65" t="str">
            <v>Маслозаполненный</v>
          </cell>
          <cell r="BF65" t="str">
            <v>Асинхронный</v>
          </cell>
          <cell r="BG65" t="str">
            <v>Стоп-Пуск</v>
          </cell>
          <cell r="BH65" t="str">
            <v>Звезда-треугольник (Y-△)</v>
          </cell>
          <cell r="BO65" t="str">
            <v>380 В, 50 Гц</v>
          </cell>
          <cell r="BX65">
            <v>5</v>
          </cell>
          <cell r="BY65">
            <v>5</v>
          </cell>
          <cell r="CC65">
            <v>2812548.7159999995</v>
          </cell>
        </row>
        <row r="66">
          <cell r="G66" t="str">
            <v>ЗИФ-00044259</v>
          </cell>
          <cell r="H66" t="str">
            <v>ЗИФ-СВЭ-П-4/5-R</v>
          </cell>
          <cell r="I66" t="str">
            <v>ЗИФ-СВЭ-П-4/5-R. Компрессорная станция (АРМ48-55)</v>
          </cell>
          <cell r="J66" t="str">
            <v>Компрессор ЗИФ. Станция электрическая поршневая ЗИФ-СВЭ-П-4/5-R</v>
          </cell>
          <cell r="K66" t="str">
            <v>Компрессор ЗИФ, поршневой 55 кВт, 4 м3/мин, 50 бар. ЗИФ-СВЭ-П-4/5-R</v>
          </cell>
          <cell r="L66">
            <v>4</v>
          </cell>
          <cell r="O66">
            <v>0</v>
          </cell>
          <cell r="P66">
            <v>50</v>
          </cell>
          <cell r="R66">
            <v>55</v>
          </cell>
          <cell r="X66" t="str">
            <v>+5...+44</v>
          </cell>
          <cell r="Y66" t="str">
            <v>2300*1300*1500</v>
          </cell>
          <cell r="Z66" t="str">
            <v>2300</v>
          </cell>
          <cell r="AA66" t="str">
            <v>1300</v>
          </cell>
          <cell r="AB66" t="str">
            <v>1500</v>
          </cell>
          <cell r="AC66">
            <v>1450</v>
          </cell>
          <cell r="AD66" t="str">
            <v>В помещении</v>
          </cell>
          <cell r="AJ66" t="str">
            <v>Воздушное</v>
          </cell>
          <cell r="AM66" t="str">
            <v>75 р.д</v>
          </cell>
          <cell r="AN66" t="str">
            <v>Воздух</v>
          </cell>
          <cell r="AX66" t="str">
            <v>Электронное</v>
          </cell>
          <cell r="BA66" t="str">
            <v>На раме</v>
          </cell>
          <cell r="BB66" t="str">
            <v>Ременной</v>
          </cell>
          <cell r="BC66" t="str">
            <v>Электрический</v>
          </cell>
          <cell r="BD66" t="str">
            <v>Поршневой</v>
          </cell>
          <cell r="BE66" t="str">
            <v>Маслозаполненный</v>
          </cell>
          <cell r="BF66" t="str">
            <v>Асинхронный</v>
          </cell>
          <cell r="BG66" t="str">
            <v>Стоп-Пуск</v>
          </cell>
          <cell r="BH66" t="str">
            <v>Звезда-треугольник (Y-△)</v>
          </cell>
          <cell r="BO66" t="str">
            <v>380 В, 50 Гц</v>
          </cell>
          <cell r="BX66">
            <v>5</v>
          </cell>
          <cell r="BY66">
            <v>6</v>
          </cell>
          <cell r="CC66">
            <v>2936925.0446879999</v>
          </cell>
        </row>
        <row r="67">
          <cell r="G67" t="str">
            <v>ЗИФ-00044260</v>
          </cell>
          <cell r="H67" t="str">
            <v>ЗИФ-СВЭ-П-6/5-R</v>
          </cell>
          <cell r="I67" t="str">
            <v>ЗИФ-СВЭ-П-6/5-R. Компрессорная станция (АРМ48-90)</v>
          </cell>
          <cell r="J67" t="str">
            <v>Компрессор ЗИФ. Станция электрическая поршневая ЗИФ-СВЭ-П-6/5-R</v>
          </cell>
          <cell r="K67" t="str">
            <v>Компрессор ЗИФ, поршневой 90 кВт, 6 м3/мин, 50 бар. ЗИФ-СВЭ-П-6/5-R</v>
          </cell>
          <cell r="L67">
            <v>6</v>
          </cell>
          <cell r="O67">
            <v>0</v>
          </cell>
          <cell r="P67">
            <v>50</v>
          </cell>
          <cell r="R67">
            <v>90</v>
          </cell>
          <cell r="X67" t="str">
            <v>+5...+44</v>
          </cell>
          <cell r="Y67" t="str">
            <v>3100*2000*1900</v>
          </cell>
          <cell r="Z67" t="str">
            <v>3100</v>
          </cell>
          <cell r="AA67" t="str">
            <v>2000</v>
          </cell>
          <cell r="AB67" t="str">
            <v>1900</v>
          </cell>
          <cell r="AC67">
            <v>4650</v>
          </cell>
          <cell r="AD67" t="str">
            <v>В помещении</v>
          </cell>
          <cell r="AJ67" t="str">
            <v>Воздушное</v>
          </cell>
          <cell r="AM67" t="str">
            <v>75 р.д</v>
          </cell>
          <cell r="AN67" t="str">
            <v>Воздух</v>
          </cell>
          <cell r="AX67" t="str">
            <v>Электронное</v>
          </cell>
          <cell r="BA67" t="str">
            <v>На раме</v>
          </cell>
          <cell r="BB67" t="str">
            <v>Ременной</v>
          </cell>
          <cell r="BC67" t="str">
            <v>Электрический</v>
          </cell>
          <cell r="BD67" t="str">
            <v>Поршневой</v>
          </cell>
          <cell r="BE67" t="str">
            <v>Маслозаполненный</v>
          </cell>
          <cell r="BF67" t="str">
            <v>Асинхронный</v>
          </cell>
          <cell r="BG67" t="str">
            <v>Стоп-Пуск</v>
          </cell>
          <cell r="BH67" t="str">
            <v>Звезда-треугольник (Y-△)</v>
          </cell>
          <cell r="BO67" t="str">
            <v>380 В, 50 Гц</v>
          </cell>
          <cell r="BX67">
            <v>5</v>
          </cell>
          <cell r="BY67">
            <v>6</v>
          </cell>
          <cell r="CC67">
            <v>8265534.5142879989</v>
          </cell>
        </row>
        <row r="68">
          <cell r="G68" t="str">
            <v>ЗИФ-00044261</v>
          </cell>
          <cell r="H68" t="str">
            <v>ЗИФ-СВЭ-П-8/5-R</v>
          </cell>
          <cell r="I68" t="str">
            <v>ЗИФ-СВЭ-П-8/5-R. Компрессорная станция (АРМ48-110)</v>
          </cell>
          <cell r="J68" t="str">
            <v>Компрессор ЗИФ. Станция электрическая поршневая ЗИФ-СВЭ-П-8/5-R</v>
          </cell>
          <cell r="K68" t="str">
            <v>Компрессор ЗИФ, поршневой 110 кВт, 8 м3/мин 50 бар. ЗИФ-СВЭ-П-8/5-R</v>
          </cell>
          <cell r="L68">
            <v>8</v>
          </cell>
          <cell r="O68">
            <v>0</v>
          </cell>
          <cell r="P68">
            <v>50</v>
          </cell>
          <cell r="R68">
            <v>110</v>
          </cell>
          <cell r="X68" t="str">
            <v>+5...+44</v>
          </cell>
          <cell r="Y68" t="str">
            <v>3100*2000*1900</v>
          </cell>
          <cell r="Z68" t="str">
            <v>3100</v>
          </cell>
          <cell r="AA68" t="str">
            <v>2000</v>
          </cell>
          <cell r="AB68" t="str">
            <v>1900</v>
          </cell>
          <cell r="AC68">
            <v>4650</v>
          </cell>
          <cell r="AD68" t="str">
            <v>В помещении</v>
          </cell>
          <cell r="AJ68" t="str">
            <v>Воздушное</v>
          </cell>
          <cell r="AM68" t="str">
            <v>75 р.д</v>
          </cell>
          <cell r="AN68" t="str">
            <v>Воздух</v>
          </cell>
          <cell r="AX68" t="str">
            <v>Электронное</v>
          </cell>
          <cell r="BA68" t="str">
            <v>На раме</v>
          </cell>
          <cell r="BB68" t="str">
            <v>Ременной</v>
          </cell>
          <cell r="BC68" t="str">
            <v>Электрический</v>
          </cell>
          <cell r="BD68" t="str">
            <v>Поршневой</v>
          </cell>
          <cell r="BE68" t="str">
            <v>Маслозаполненный</v>
          </cell>
          <cell r="BF68" t="str">
            <v>Асинхронный</v>
          </cell>
          <cell r="BG68" t="str">
            <v>Стоп-Пуск</v>
          </cell>
          <cell r="BH68" t="str">
            <v>Звезда-треугольник (Y-△)</v>
          </cell>
          <cell r="BO68" t="str">
            <v>380 В, 50 Гц</v>
          </cell>
          <cell r="BX68">
            <v>5</v>
          </cell>
          <cell r="BY68">
            <v>6</v>
          </cell>
          <cell r="CC68">
            <v>8514287.1716639996</v>
          </cell>
        </row>
        <row r="69">
          <cell r="G69" t="str">
            <v>ЗИФ-00044262</v>
          </cell>
          <cell r="H69" t="str">
            <v>ЗИФ-СВЭ-П-1,2/7-R</v>
          </cell>
          <cell r="I69" t="str">
            <v>ЗИФ-СВЭ-П-1,2/7-R. Компрессорная станция (АРМ48-18)</v>
          </cell>
          <cell r="J69" t="str">
            <v>Компрессор ЗИФ. Станция электрическая поршневая ЗИФ-СВЭ-П-1,2/7-R</v>
          </cell>
          <cell r="K69" t="str">
            <v>Компрессор ЗИФ, поршневой 18,5 кВт, 1,2 м3/мин, 70 бар. ЗИФ-СВЭ-П-1,2/7-R</v>
          </cell>
          <cell r="L69">
            <v>1.2</v>
          </cell>
          <cell r="O69">
            <v>0</v>
          </cell>
          <cell r="P69">
            <v>70</v>
          </cell>
          <cell r="R69">
            <v>18.5</v>
          </cell>
          <cell r="X69" t="str">
            <v>+5...+44</v>
          </cell>
          <cell r="Y69" t="str">
            <v>1800*980*1250</v>
          </cell>
          <cell r="Z69" t="str">
            <v>1800</v>
          </cell>
          <cell r="AA69" t="str">
            <v>980</v>
          </cell>
          <cell r="AB69" t="str">
            <v>1250</v>
          </cell>
          <cell r="AC69">
            <v>1000</v>
          </cell>
          <cell r="AD69" t="str">
            <v>В помещении</v>
          </cell>
          <cell r="AJ69" t="str">
            <v>Воздушное</v>
          </cell>
          <cell r="AM69" t="str">
            <v>75 р.д</v>
          </cell>
          <cell r="AN69" t="str">
            <v>Воздух</v>
          </cell>
          <cell r="AX69" t="str">
            <v>Электронное</v>
          </cell>
          <cell r="BA69" t="str">
            <v>На раме</v>
          </cell>
          <cell r="BB69" t="str">
            <v>Ременной</v>
          </cell>
          <cell r="BC69" t="str">
            <v>Электрический</v>
          </cell>
          <cell r="BD69" t="str">
            <v>Поршневой</v>
          </cell>
          <cell r="BE69" t="str">
            <v>Маслозаполненный</v>
          </cell>
          <cell r="BF69" t="str">
            <v>Асинхронный</v>
          </cell>
          <cell r="BG69" t="str">
            <v>Стоп-Пуск</v>
          </cell>
          <cell r="BH69" t="str">
            <v>Звезда-треугольник (Y-△)</v>
          </cell>
          <cell r="BO69" t="str">
            <v>380 В, 50 Гц</v>
          </cell>
          <cell r="BX69">
            <v>3</v>
          </cell>
          <cell r="BY69">
            <v>3</v>
          </cell>
          <cell r="CC69">
            <v>1512608.7625599999</v>
          </cell>
        </row>
        <row r="70">
          <cell r="G70" t="str">
            <v>ЗИФ-00044263</v>
          </cell>
          <cell r="H70" t="str">
            <v>ЗИФ-СВЭ-П-1,5/7-R</v>
          </cell>
          <cell r="I70" t="str">
            <v>ЗИФ-СВЭ-П-1,5/7-R. Компрессорная станция (АРМ48-22)</v>
          </cell>
          <cell r="J70" t="str">
            <v>Компрессор ЗИФ. Станция электрическая поршневая ЗИФ-СВЭ-П-1,5/7-R</v>
          </cell>
          <cell r="K70" t="str">
            <v>Компрессор ЗИФ, поршневой 22 кВт, 1,5 м3/мин, 70 бар. ЗИФ-СВЭ-П-1,5/7-R</v>
          </cell>
          <cell r="L70">
            <v>1.5</v>
          </cell>
          <cell r="O70">
            <v>0</v>
          </cell>
          <cell r="P70">
            <v>70</v>
          </cell>
          <cell r="R70">
            <v>22</v>
          </cell>
          <cell r="X70" t="str">
            <v>+5...+44</v>
          </cell>
          <cell r="Y70" t="str">
            <v>1800*950*1300</v>
          </cell>
          <cell r="Z70" t="str">
            <v>1800</v>
          </cell>
          <cell r="AA70" t="str">
            <v>950</v>
          </cell>
          <cell r="AB70" t="str">
            <v>1300</v>
          </cell>
          <cell r="AC70">
            <v>1000</v>
          </cell>
          <cell r="AD70" t="str">
            <v>В помещении</v>
          </cell>
          <cell r="AJ70" t="str">
            <v>Воздушное</v>
          </cell>
          <cell r="AM70" t="str">
            <v>75 р.д</v>
          </cell>
          <cell r="AN70" t="str">
            <v>Воздух</v>
          </cell>
          <cell r="AX70" t="str">
            <v>Электронное</v>
          </cell>
          <cell r="BA70" t="str">
            <v>На раме</v>
          </cell>
          <cell r="BB70" t="str">
            <v>Ременной</v>
          </cell>
          <cell r="BC70" t="str">
            <v>Электрический</v>
          </cell>
          <cell r="BD70" t="str">
            <v>Поршневой</v>
          </cell>
          <cell r="BE70" t="str">
            <v>Маслозаполненный</v>
          </cell>
          <cell r="BF70" t="str">
            <v>Асинхронный</v>
          </cell>
          <cell r="BG70" t="str">
            <v>Стоп-Пуск</v>
          </cell>
          <cell r="BH70" t="str">
            <v>Звезда-треугольник (Y-△)</v>
          </cell>
          <cell r="BO70" t="str">
            <v>380 В, 50 Гц</v>
          </cell>
          <cell r="BX70">
            <v>4</v>
          </cell>
          <cell r="BY70">
            <v>4</v>
          </cell>
          <cell r="CC70">
            <v>1762312.559264</v>
          </cell>
        </row>
        <row r="71">
          <cell r="G71" t="str">
            <v>ЗИФ-00044264</v>
          </cell>
          <cell r="H71" t="str">
            <v>ЗИФ-СВЭ-П-2/7-R</v>
          </cell>
          <cell r="I71" t="str">
            <v>ЗИФ-СВЭ-П-2/7-R. Компрессорная станция (АРМ48-30)</v>
          </cell>
          <cell r="J71" t="str">
            <v>Компрессор ЗИФ. Станция электрическая поршневая ЗИФ-СВЭ-П-2/7-R</v>
          </cell>
          <cell r="K71" t="str">
            <v>Компрессор ЗИФ, поршневой 30 кВт, 2 м3/мин, 70 бар. ЗИФ-СВЭ-П-2/7-R</v>
          </cell>
          <cell r="L71">
            <v>2</v>
          </cell>
          <cell r="O71">
            <v>0</v>
          </cell>
          <cell r="P71">
            <v>70</v>
          </cell>
          <cell r="R71">
            <v>30</v>
          </cell>
          <cell r="X71" t="str">
            <v>+5...+44</v>
          </cell>
          <cell r="Y71" t="str">
            <v>1800*980*1250</v>
          </cell>
          <cell r="Z71" t="str">
            <v>1800</v>
          </cell>
          <cell r="AA71" t="str">
            <v>980</v>
          </cell>
          <cell r="AB71" t="str">
            <v>1250</v>
          </cell>
          <cell r="AC71">
            <v>1000</v>
          </cell>
          <cell r="AD71" t="str">
            <v>В помещении</v>
          </cell>
          <cell r="AJ71" t="str">
            <v>Воздушное</v>
          </cell>
          <cell r="AM71" t="str">
            <v>75 р.д</v>
          </cell>
          <cell r="AN71" t="str">
            <v>Воздух</v>
          </cell>
          <cell r="AX71" t="str">
            <v>Электронное</v>
          </cell>
          <cell r="BA71" t="str">
            <v>На раме</v>
          </cell>
          <cell r="BB71" t="str">
            <v>Ременной</v>
          </cell>
          <cell r="BC71" t="str">
            <v>Электрический</v>
          </cell>
          <cell r="BD71" t="str">
            <v>Поршневой</v>
          </cell>
          <cell r="BE71" t="str">
            <v>Маслозаполненный</v>
          </cell>
          <cell r="BF71" t="str">
            <v>Асинхронный</v>
          </cell>
          <cell r="BG71" t="str">
            <v>Стоп-Пуск</v>
          </cell>
          <cell r="BH71" t="str">
            <v>Звезда-треугольник (Y-△)</v>
          </cell>
          <cell r="BO71" t="str">
            <v>380 В, 50 Гц</v>
          </cell>
          <cell r="BX71">
            <v>5</v>
          </cell>
          <cell r="BY71">
            <v>5</v>
          </cell>
          <cell r="CC71">
            <v>2283715.249632</v>
          </cell>
        </row>
        <row r="72">
          <cell r="G72" t="str">
            <v>ЗИФ-00044306</v>
          </cell>
          <cell r="H72" t="str">
            <v>ЗИФ-СВЭ-П-2,5/7-R</v>
          </cell>
          <cell r="I72" t="str">
            <v>ЗИФ-СВЭ-П-2,5/7-R. Компрессорная станция (АРМ48-37)</v>
          </cell>
          <cell r="J72" t="str">
            <v>Компрессор ЗИФ. Станция электрическая поршневая ЗИФ-СВЭ-П-2,5/7-R</v>
          </cell>
          <cell r="K72" t="str">
            <v>Компрессор ЗИФ, поршневой 37 кВт, 2,5 м3/мин, 70 бар. ЗИФ-СВЭ-П-2,5/7-R</v>
          </cell>
          <cell r="L72">
            <v>2.5</v>
          </cell>
          <cell r="O72">
            <v>0</v>
          </cell>
          <cell r="P72">
            <v>70</v>
          </cell>
          <cell r="R72">
            <v>37</v>
          </cell>
          <cell r="X72" t="str">
            <v>+5...+44</v>
          </cell>
          <cell r="Y72" t="str">
            <v>2300*1300*1500</v>
          </cell>
          <cell r="Z72" t="str">
            <v>2300</v>
          </cell>
          <cell r="AA72" t="str">
            <v>1300</v>
          </cell>
          <cell r="AB72" t="str">
            <v>1500</v>
          </cell>
          <cell r="AC72">
            <v>1200</v>
          </cell>
          <cell r="AD72" t="str">
            <v>В помещении</v>
          </cell>
          <cell r="AJ72" t="str">
            <v>Воздушное</v>
          </cell>
          <cell r="AM72" t="str">
            <v>75 р.д</v>
          </cell>
          <cell r="AN72" t="str">
            <v>Воздух</v>
          </cell>
          <cell r="AX72" t="str">
            <v>Электронное</v>
          </cell>
          <cell r="BA72" t="str">
            <v>На раме</v>
          </cell>
          <cell r="BB72" t="str">
            <v>Ременной</v>
          </cell>
          <cell r="BC72" t="str">
            <v>Электрический</v>
          </cell>
          <cell r="BD72" t="str">
            <v>Поршневой</v>
          </cell>
          <cell r="BE72" t="str">
            <v>Маслозаполненный</v>
          </cell>
          <cell r="BF72" t="str">
            <v>Асинхронный</v>
          </cell>
          <cell r="BG72" t="str">
            <v>Стоп-Пуск</v>
          </cell>
          <cell r="BH72" t="str">
            <v>Звезда-треугольник (Y-△)</v>
          </cell>
          <cell r="BO72" t="str">
            <v>380 В, 50 Гц</v>
          </cell>
          <cell r="BX72">
            <v>5</v>
          </cell>
          <cell r="BY72">
            <v>5</v>
          </cell>
          <cell r="CC72">
            <v>2563810.9201759999</v>
          </cell>
        </row>
        <row r="73">
          <cell r="G73" t="str">
            <v>ЗИФ-00044307</v>
          </cell>
          <cell r="H73" t="str">
            <v>ЗИФ-СВЭ-П-3/7-R</v>
          </cell>
          <cell r="I73" t="str">
            <v>ЗИФ-СВЭ-П-3/7-R. Компрессорная станция (АРМ48-45)</v>
          </cell>
          <cell r="J73" t="str">
            <v>Компрессор ЗИФ. Станция электрическая поршневая ЗИФ-СВЭ-П-3/7-R</v>
          </cell>
          <cell r="K73" t="str">
            <v>Компрессор ЗИФ, поршневой 45 кВт, 3 м3/мин, 70 бар. ЗИФ-СВЭ-П-3/7-R</v>
          </cell>
          <cell r="L73">
            <v>3</v>
          </cell>
          <cell r="O73">
            <v>0</v>
          </cell>
          <cell r="P73">
            <v>70</v>
          </cell>
          <cell r="R73">
            <v>45</v>
          </cell>
          <cell r="X73" t="str">
            <v>+5...+44</v>
          </cell>
          <cell r="Y73" t="str">
            <v>2300*1300*1500</v>
          </cell>
          <cell r="Z73" t="str">
            <v>2300</v>
          </cell>
          <cell r="AA73" t="str">
            <v>1300</v>
          </cell>
          <cell r="AB73" t="str">
            <v>1500</v>
          </cell>
          <cell r="AC73">
            <v>1500</v>
          </cell>
          <cell r="AD73" t="str">
            <v>В помещении</v>
          </cell>
          <cell r="AJ73" t="str">
            <v>Воздушное</v>
          </cell>
          <cell r="AM73" t="str">
            <v>75 р.д</v>
          </cell>
          <cell r="AN73" t="str">
            <v>Воздух</v>
          </cell>
          <cell r="AX73" t="str">
            <v>Электронное</v>
          </cell>
          <cell r="BA73" t="str">
            <v>На раме</v>
          </cell>
          <cell r="BB73" t="str">
            <v>Ременной</v>
          </cell>
          <cell r="BC73" t="str">
            <v>Электрический</v>
          </cell>
          <cell r="BD73" t="str">
            <v>Поршневой</v>
          </cell>
          <cell r="BE73" t="str">
            <v>Маслозаполненный</v>
          </cell>
          <cell r="BF73" t="str">
            <v>Асинхронный</v>
          </cell>
          <cell r="BG73" t="str">
            <v>Стоп-Пуск</v>
          </cell>
          <cell r="BH73" t="str">
            <v>Звезда-треугольник (Y-△)</v>
          </cell>
          <cell r="BO73" t="str">
            <v>380 В, 50 Гц</v>
          </cell>
          <cell r="BX73">
            <v>5</v>
          </cell>
          <cell r="BY73">
            <v>5</v>
          </cell>
          <cell r="CC73">
            <v>3558791.8265760001</v>
          </cell>
        </row>
        <row r="74">
          <cell r="G74" t="str">
            <v>ЗИФ-00044308</v>
          </cell>
          <cell r="H74" t="str">
            <v>ЗИФ-СВЭ-П-4/7-R</v>
          </cell>
          <cell r="I74" t="str">
            <v>ЗИФ-СВЭ-П-4/7-R. Компрессорная станция (АРМ48-55)</v>
          </cell>
          <cell r="J74" t="str">
            <v>Компрессор ЗИФ. Станция электрическая поршневая ЗИФ-СВЭ-П-4/7-R</v>
          </cell>
          <cell r="K74" t="str">
            <v>Компрессор ЗИФ, поршневой 55 кВт, 4 м3/мин, 70 бар. ЗИФ-СВЭ-П-4/7-R</v>
          </cell>
          <cell r="L74">
            <v>4</v>
          </cell>
          <cell r="O74">
            <v>0</v>
          </cell>
          <cell r="P74">
            <v>70</v>
          </cell>
          <cell r="R74">
            <v>55</v>
          </cell>
          <cell r="X74" t="str">
            <v>+5...+44</v>
          </cell>
          <cell r="Y74" t="str">
            <v>2300*1300*1500</v>
          </cell>
          <cell r="Z74" t="str">
            <v>2300</v>
          </cell>
          <cell r="AA74" t="str">
            <v>1300</v>
          </cell>
          <cell r="AB74" t="str">
            <v>1500</v>
          </cell>
          <cell r="AC74">
            <v>1500</v>
          </cell>
          <cell r="AD74" t="str">
            <v>В помещении</v>
          </cell>
          <cell r="AJ74" t="str">
            <v>Воздушное</v>
          </cell>
          <cell r="AM74" t="str">
            <v>75 р.д</v>
          </cell>
          <cell r="AN74" t="str">
            <v>Воздух</v>
          </cell>
          <cell r="AX74" t="str">
            <v>Электронное</v>
          </cell>
          <cell r="BA74" t="str">
            <v>На раме</v>
          </cell>
          <cell r="BB74" t="str">
            <v>Ременной</v>
          </cell>
          <cell r="BC74" t="str">
            <v>Электрический</v>
          </cell>
          <cell r="BD74" t="str">
            <v>Поршневой</v>
          </cell>
          <cell r="BE74" t="str">
            <v>Маслозаполненный</v>
          </cell>
          <cell r="BF74" t="str">
            <v>Асинхронный</v>
          </cell>
          <cell r="BG74" t="str">
            <v>Стоп-Пуск</v>
          </cell>
          <cell r="BH74" t="str">
            <v>Звезда-треугольник (Y-△)</v>
          </cell>
          <cell r="BO74" t="str">
            <v>380 В, 50 Гц</v>
          </cell>
          <cell r="BX74">
            <v>5</v>
          </cell>
          <cell r="BY74">
            <v>6</v>
          </cell>
          <cell r="CC74">
            <v>4056282.279776</v>
          </cell>
        </row>
        <row r="75">
          <cell r="G75" t="str">
            <v>ЗИФ-00044309</v>
          </cell>
          <cell r="H75" t="str">
            <v>ЗИФ-СВЭ-П-6/7-R</v>
          </cell>
          <cell r="I75" t="str">
            <v>ЗИФ-СВЭ-П-6/7-R. Компрессорная станция (АРМ48-110)</v>
          </cell>
          <cell r="J75" t="str">
            <v>Компрессор ЗИФ. Станция электрическая поршневая ЗИФ-СВЭ-П-6/7-R</v>
          </cell>
          <cell r="K75" t="str">
            <v>Компрессор ЗИФ, поршневой 110 кВт, 6 м3/мин, 70 бар. ЗИФ-СВЭ-П-6/7-R</v>
          </cell>
          <cell r="L75">
            <v>6</v>
          </cell>
          <cell r="O75">
            <v>0</v>
          </cell>
          <cell r="P75">
            <v>70</v>
          </cell>
          <cell r="R75">
            <v>110</v>
          </cell>
          <cell r="X75" t="str">
            <v>+5...+44</v>
          </cell>
          <cell r="Y75" t="str">
            <v>3100*2000*1900</v>
          </cell>
          <cell r="Z75" t="str">
            <v>3100</v>
          </cell>
          <cell r="AA75" t="str">
            <v>2000</v>
          </cell>
          <cell r="AB75" t="str">
            <v>1900</v>
          </cell>
          <cell r="AC75">
            <v>4800</v>
          </cell>
          <cell r="AD75" t="str">
            <v>В помещении</v>
          </cell>
          <cell r="AJ75" t="str">
            <v>Воздушное</v>
          </cell>
          <cell r="AM75" t="str">
            <v>75 р.д</v>
          </cell>
          <cell r="AN75" t="str">
            <v>Воздух</v>
          </cell>
          <cell r="AX75" t="str">
            <v>Электронное</v>
          </cell>
          <cell r="BA75" t="str">
            <v>На раме</v>
          </cell>
          <cell r="BB75" t="str">
            <v>Ременной</v>
          </cell>
          <cell r="BC75" t="str">
            <v>Электрический</v>
          </cell>
          <cell r="BD75" t="str">
            <v>Поршневой</v>
          </cell>
          <cell r="BE75" t="str">
            <v>Маслозаполненный</v>
          </cell>
          <cell r="BF75" t="str">
            <v>Асинхронный</v>
          </cell>
          <cell r="BG75" t="str">
            <v>Стоп-Пуск</v>
          </cell>
          <cell r="BH75" t="str">
            <v>Звезда-треугольник (Y-△)</v>
          </cell>
          <cell r="BO75" t="str">
            <v>380 В, 50 Гц</v>
          </cell>
          <cell r="BX75">
            <v>5</v>
          </cell>
          <cell r="BY75">
            <v>6</v>
          </cell>
          <cell r="CC75">
            <v>9260515.4206879996</v>
          </cell>
        </row>
        <row r="76">
          <cell r="G76" t="str">
            <v>ЗИФ-00044310</v>
          </cell>
          <cell r="H76" t="str">
            <v>ЗИФ-СВЭ-П-8/7-R</v>
          </cell>
          <cell r="I76" t="str">
            <v>ЗИФ-СВЭ-П-8/7-R. Компрессорная станция (АРМ48-132)</v>
          </cell>
          <cell r="J76" t="str">
            <v>Компрессор ЗИФ. Станция электрическая поршневая ЗИФ-СВЭ-П-8/7-R</v>
          </cell>
          <cell r="K76" t="str">
            <v>Компрессор ЗИФ, поршневой 132 кВт, 8 м3/мин, 70 бар. ЗИФ-СВЭ-П-8/7-R</v>
          </cell>
          <cell r="L76">
            <v>8</v>
          </cell>
          <cell r="O76">
            <v>0</v>
          </cell>
          <cell r="P76">
            <v>70</v>
          </cell>
          <cell r="R76">
            <v>132</v>
          </cell>
          <cell r="X76" t="str">
            <v>+5...+44</v>
          </cell>
          <cell r="Y76" t="str">
            <v>3100*2000*1900</v>
          </cell>
          <cell r="Z76" t="str">
            <v>3100</v>
          </cell>
          <cell r="AA76" t="str">
            <v>2000</v>
          </cell>
          <cell r="AB76" t="str">
            <v>1900</v>
          </cell>
          <cell r="AC76">
            <v>4800</v>
          </cell>
          <cell r="AD76" t="str">
            <v>В помещении</v>
          </cell>
          <cell r="AJ76" t="str">
            <v>Воздушное</v>
          </cell>
          <cell r="AM76" t="str">
            <v>75 р.д</v>
          </cell>
          <cell r="AN76" t="str">
            <v>Воздух</v>
          </cell>
          <cell r="AX76" t="str">
            <v>Электронное</v>
          </cell>
          <cell r="BA76" t="str">
            <v>На раме</v>
          </cell>
          <cell r="BB76" t="str">
            <v>Ременной</v>
          </cell>
          <cell r="BC76" t="str">
            <v>Электрический</v>
          </cell>
          <cell r="BD76" t="str">
            <v>Поршневой</v>
          </cell>
          <cell r="BE76" t="str">
            <v>Маслозаполненный</v>
          </cell>
          <cell r="BF76" t="str">
            <v>Асинхронный</v>
          </cell>
          <cell r="BG76" t="str">
            <v>Стоп-Пуск</v>
          </cell>
          <cell r="BH76" t="str">
            <v>Звезда-треугольник (Y-△)</v>
          </cell>
          <cell r="BO76" t="str">
            <v>380 В, 50 Гц</v>
          </cell>
          <cell r="BX76">
            <v>5</v>
          </cell>
          <cell r="BY76">
            <v>6</v>
          </cell>
          <cell r="CC76">
            <v>9509268.0780640002</v>
          </cell>
        </row>
        <row r="77">
          <cell r="G77" t="str">
            <v>ЗИФ-00044311</v>
          </cell>
          <cell r="H77" t="str">
            <v>ЗИФ-СВЭ-П-1,5/8-R</v>
          </cell>
          <cell r="I77" t="str">
            <v>ЗИФ-СВЭ-П-1,5/8-R. Компрессорная станция (АРМ48-22)</v>
          </cell>
          <cell r="J77" t="str">
            <v>Компрессор ЗИФ. Станция электрическая поршневая ЗИФ-СВЭ-П-1,5/8-R</v>
          </cell>
          <cell r="K77" t="str">
            <v>Компрессор ЗИФ, поршневой 22 кВт, 1,5 м3/мин, 80 бар. ЗИФ-СВЭ-П-1,5/8-R</v>
          </cell>
          <cell r="L77">
            <v>1.5</v>
          </cell>
          <cell r="O77">
            <v>0</v>
          </cell>
          <cell r="P77">
            <v>80</v>
          </cell>
          <cell r="R77">
            <v>22</v>
          </cell>
          <cell r="X77" t="str">
            <v>+5...+44</v>
          </cell>
          <cell r="Y77" t="str">
            <v>1800*950*1300</v>
          </cell>
          <cell r="Z77" t="str">
            <v>1800</v>
          </cell>
          <cell r="AA77" t="str">
            <v>950</v>
          </cell>
          <cell r="AB77" t="str">
            <v>1300</v>
          </cell>
          <cell r="AC77">
            <v>900</v>
          </cell>
          <cell r="AD77" t="str">
            <v>В помещении</v>
          </cell>
          <cell r="AJ77" t="str">
            <v>Воздушное</v>
          </cell>
          <cell r="AM77" t="str">
            <v>75 р.д</v>
          </cell>
          <cell r="AN77" t="str">
            <v>Воздух</v>
          </cell>
          <cell r="AX77" t="str">
            <v>Электронное</v>
          </cell>
          <cell r="BA77" t="str">
            <v>На раме</v>
          </cell>
          <cell r="BB77" t="str">
            <v>Ременной</v>
          </cell>
          <cell r="BC77" t="str">
            <v>Электрический</v>
          </cell>
          <cell r="BD77" t="str">
            <v>Поршневой</v>
          </cell>
          <cell r="BE77" t="str">
            <v>Маслозаполненный</v>
          </cell>
          <cell r="BF77" t="str">
            <v>Асинхронный</v>
          </cell>
          <cell r="BG77" t="str">
            <v>Стоп-Пуск</v>
          </cell>
          <cell r="BH77" t="str">
            <v>Звезда-треугольник (Y-△)</v>
          </cell>
          <cell r="BO77" t="str">
            <v>380 В, 50 Гц</v>
          </cell>
          <cell r="BX77">
            <v>4</v>
          </cell>
          <cell r="BY77">
            <v>4</v>
          </cell>
          <cell r="CC77">
            <v>2284666.3889600001</v>
          </cell>
        </row>
        <row r="78">
          <cell r="G78" t="str">
            <v>ЗИФ-00044312</v>
          </cell>
          <cell r="H78" t="str">
            <v>ЗИФ-СВЭ-П-2/8-R</v>
          </cell>
          <cell r="I78" t="str">
            <v>ЗИФ-СВЭ-П-2/8-R. Компрессорная станция (АРМ48-30)</v>
          </cell>
          <cell r="J78" t="str">
            <v>Компрессор ЗИФ. Станция электрическая поршневая ЗИФ-СВЭ-П-2/8-R</v>
          </cell>
          <cell r="K78" t="str">
            <v>Компрессор ЗИФ, поршневой 30 кВт, 2 м3/мин, 80 бар. ЗИФ-СВЭ-П-2/8-R</v>
          </cell>
          <cell r="L78">
            <v>2</v>
          </cell>
          <cell r="O78">
            <v>0</v>
          </cell>
          <cell r="P78">
            <v>80</v>
          </cell>
          <cell r="R78">
            <v>30</v>
          </cell>
          <cell r="X78" t="str">
            <v>+5...+44</v>
          </cell>
          <cell r="Y78" t="str">
            <v>1800*950*1300</v>
          </cell>
          <cell r="Z78" t="str">
            <v>1800</v>
          </cell>
          <cell r="AA78" t="str">
            <v>950</v>
          </cell>
          <cell r="AB78" t="str">
            <v>1300</v>
          </cell>
          <cell r="AC78">
            <v>950</v>
          </cell>
          <cell r="AD78" t="str">
            <v>В помещении</v>
          </cell>
          <cell r="AJ78" t="str">
            <v>Воздушное</v>
          </cell>
          <cell r="AM78" t="str">
            <v>75 р.д</v>
          </cell>
          <cell r="AN78" t="str">
            <v>Воздух</v>
          </cell>
          <cell r="AX78" t="str">
            <v>Электронное</v>
          </cell>
          <cell r="BA78" t="str">
            <v>На раме</v>
          </cell>
          <cell r="BB78" t="str">
            <v>Ременной</v>
          </cell>
          <cell r="BC78" t="str">
            <v>Электрический</v>
          </cell>
          <cell r="BD78" t="str">
            <v>Поршневой</v>
          </cell>
          <cell r="BE78" t="str">
            <v>Маслозаполненный</v>
          </cell>
          <cell r="BF78" t="str">
            <v>Асинхронный</v>
          </cell>
          <cell r="BG78" t="str">
            <v>Стоп-Пуск</v>
          </cell>
          <cell r="BH78" t="str">
            <v>Звезда-треугольник (Y-△)</v>
          </cell>
          <cell r="BO78" t="str">
            <v>380 В, 50 Гц</v>
          </cell>
          <cell r="BX78">
            <v>5</v>
          </cell>
          <cell r="BY78">
            <v>5</v>
          </cell>
          <cell r="CC78">
            <v>2309544.6270079999</v>
          </cell>
        </row>
        <row r="79">
          <cell r="G79" t="str">
            <v>ЗИФ-00044313</v>
          </cell>
          <cell r="H79" t="str">
            <v>ЗИФ-СВЭ-П-2,5/8-R</v>
          </cell>
          <cell r="I79" t="str">
            <v>ЗИФ-СВЭ-П-2,5/8-R. Компрессорная станция (АРМ48-37)</v>
          </cell>
          <cell r="J79" t="str">
            <v>Компрессор ЗИФ. Станция электрическая поршневая ЗИФ-СВЭ-П-2,5/8-R</v>
          </cell>
          <cell r="K79" t="str">
            <v>Компрессор ЗИФ, поршневой 37 кВт, 2,5 м3/мин, 80 бар. ЗИФ-СВЭ-П-2,5/8-R</v>
          </cell>
          <cell r="L79">
            <v>2.5</v>
          </cell>
          <cell r="O79">
            <v>0</v>
          </cell>
          <cell r="P79">
            <v>80</v>
          </cell>
          <cell r="R79">
            <v>37</v>
          </cell>
          <cell r="X79" t="str">
            <v>+5...+44</v>
          </cell>
          <cell r="Y79" t="str">
            <v>1800*950*1300</v>
          </cell>
          <cell r="Z79" t="str">
            <v>1800</v>
          </cell>
          <cell r="AA79" t="str">
            <v>950</v>
          </cell>
          <cell r="AB79" t="str">
            <v>1300</v>
          </cell>
          <cell r="AC79">
            <v>1000</v>
          </cell>
          <cell r="AD79" t="str">
            <v>В помещении</v>
          </cell>
          <cell r="AJ79" t="str">
            <v>Воздушное</v>
          </cell>
          <cell r="AM79" t="str">
            <v>75 р.д</v>
          </cell>
          <cell r="AN79" t="str">
            <v>Воздух</v>
          </cell>
          <cell r="AX79" t="str">
            <v>Электронное</v>
          </cell>
          <cell r="BA79" t="str">
            <v>На раме</v>
          </cell>
          <cell r="BB79" t="str">
            <v>Ременной</v>
          </cell>
          <cell r="BC79" t="str">
            <v>Электрический</v>
          </cell>
          <cell r="BD79" t="str">
            <v>Поршневой</v>
          </cell>
          <cell r="BE79" t="str">
            <v>Маслозаполненный</v>
          </cell>
          <cell r="BF79" t="str">
            <v>Асинхронный</v>
          </cell>
          <cell r="BG79" t="str">
            <v>Стоп-Пуск</v>
          </cell>
          <cell r="BH79" t="str">
            <v>Звезда-треугольник (Y-△)</v>
          </cell>
          <cell r="BO79" t="str">
            <v>380 В, 50 Гц</v>
          </cell>
          <cell r="BX79">
            <v>5</v>
          </cell>
          <cell r="BY79">
            <v>5</v>
          </cell>
          <cell r="CC79">
            <v>2483677.4317919998</v>
          </cell>
        </row>
        <row r="80">
          <cell r="G80" t="str">
            <v>ЗИФ-00044314</v>
          </cell>
          <cell r="H80" t="str">
            <v>ЗИФ-СВЭ-П-1/10-R</v>
          </cell>
          <cell r="I80" t="str">
            <v>ЗИФ-СВЭ-П-1/10-R. Компрессорная станция (АРМ48-22)</v>
          </cell>
          <cell r="J80" t="str">
            <v>Компрессор ЗИФ. Станция электрическая поршневая ЗИФ-СВЭ-П-1/10-R</v>
          </cell>
          <cell r="K80" t="str">
            <v>Компрессор ЗИФ, поршневой 22 кВт, 1 м3/мин, 100 бар. ЗИФ-СВЭ-П-1/10-R</v>
          </cell>
          <cell r="L80">
            <v>1</v>
          </cell>
          <cell r="O80">
            <v>0</v>
          </cell>
          <cell r="P80">
            <v>100</v>
          </cell>
          <cell r="R80">
            <v>22</v>
          </cell>
          <cell r="X80" t="str">
            <v>+5...+44</v>
          </cell>
          <cell r="Y80" t="str">
            <v>1800*980*1250</v>
          </cell>
          <cell r="Z80" t="str">
            <v>1800</v>
          </cell>
          <cell r="AA80" t="str">
            <v>980</v>
          </cell>
          <cell r="AB80" t="str">
            <v>1250</v>
          </cell>
          <cell r="AC80">
            <v>1050</v>
          </cell>
          <cell r="AD80" t="str">
            <v>В помещении</v>
          </cell>
          <cell r="AJ80" t="str">
            <v>Воздушное</v>
          </cell>
          <cell r="AM80" t="str">
            <v>75 р.д</v>
          </cell>
          <cell r="AN80" t="str">
            <v>Воздух</v>
          </cell>
          <cell r="AX80" t="str">
            <v>Электронное</v>
          </cell>
          <cell r="BA80" t="str">
            <v>На раме</v>
          </cell>
          <cell r="BB80" t="str">
            <v>Ременной</v>
          </cell>
          <cell r="BC80" t="str">
            <v>Электрический</v>
          </cell>
          <cell r="BD80" t="str">
            <v>Поршневой</v>
          </cell>
          <cell r="BE80" t="str">
            <v>Маслозаполненный</v>
          </cell>
          <cell r="BF80" t="str">
            <v>Асинхронный</v>
          </cell>
          <cell r="BG80" t="str">
            <v>Стоп-Пуск</v>
          </cell>
          <cell r="BH80" t="str">
            <v>Звезда-треугольник (Y-△)</v>
          </cell>
          <cell r="BO80" t="str">
            <v>380 В, 50 Гц</v>
          </cell>
          <cell r="BX80">
            <v>4</v>
          </cell>
          <cell r="BY80">
            <v>4</v>
          </cell>
          <cell r="CC80">
            <v>2159338.9209439997</v>
          </cell>
        </row>
        <row r="81">
          <cell r="G81" t="str">
            <v>ЗИФ-00044315</v>
          </cell>
          <cell r="H81" t="str">
            <v>ЗИФ-СВЭ-П-1,5/10-R</v>
          </cell>
          <cell r="I81" t="str">
            <v>ЗИФ-СВЭ-П-1,5/10-R. Компрессорная станция (АРМ48-30)</v>
          </cell>
          <cell r="J81" t="str">
            <v>Компрессор ЗИФ. Станция электрическая поршневая ЗИФ-СВЭ-П-1,5/10-R</v>
          </cell>
          <cell r="K81" t="str">
            <v>Компрессор ЗИФ, поршневой 30 кВт, 1,5 м3/мин, 100 бар. ЗИФ-СВЭ-П-1,5/10-R</v>
          </cell>
          <cell r="L81">
            <v>1.5</v>
          </cell>
          <cell r="O81">
            <v>0</v>
          </cell>
          <cell r="P81">
            <v>100</v>
          </cell>
          <cell r="R81">
            <v>30</v>
          </cell>
          <cell r="X81" t="str">
            <v>+5...+44</v>
          </cell>
          <cell r="Y81" t="str">
            <v>1800*980*1250</v>
          </cell>
          <cell r="Z81" t="str">
            <v>1800</v>
          </cell>
          <cell r="AA81" t="str">
            <v>980</v>
          </cell>
          <cell r="AB81" t="str">
            <v>1250</v>
          </cell>
          <cell r="AC81">
            <v>1050</v>
          </cell>
          <cell r="AD81" t="str">
            <v>В помещении</v>
          </cell>
          <cell r="AJ81" t="str">
            <v>Воздушное</v>
          </cell>
          <cell r="AM81" t="str">
            <v>75 р.д</v>
          </cell>
          <cell r="AN81" t="str">
            <v>Воздух</v>
          </cell>
          <cell r="AX81" t="str">
            <v>Электронное</v>
          </cell>
          <cell r="BA81" t="str">
            <v>На раме</v>
          </cell>
          <cell r="BB81" t="str">
            <v>Ременной</v>
          </cell>
          <cell r="BC81" t="str">
            <v>Электрический</v>
          </cell>
          <cell r="BD81" t="str">
            <v>Поршневой</v>
          </cell>
          <cell r="BE81" t="str">
            <v>Маслозаполненный</v>
          </cell>
          <cell r="BF81" t="str">
            <v>Асинхронный</v>
          </cell>
          <cell r="BG81" t="str">
            <v>Стоп-Пуск</v>
          </cell>
          <cell r="BH81" t="str">
            <v>Звезда-треугольник (Y-△)</v>
          </cell>
          <cell r="BO81" t="str">
            <v>380 В, 50 Гц</v>
          </cell>
          <cell r="BX81">
            <v>4</v>
          </cell>
          <cell r="BY81">
            <v>4</v>
          </cell>
          <cell r="CC81">
            <v>2781205.7028319999</v>
          </cell>
        </row>
        <row r="82">
          <cell r="G82" t="str">
            <v>ЗИФ-00044316</v>
          </cell>
          <cell r="H82" t="str">
            <v>ЗИФ-СВЭ-П-2/10-R</v>
          </cell>
          <cell r="I82" t="str">
            <v>ЗИФ-СВЭ-П-2/10-R. Компрессорная станция (АРМ48-37)</v>
          </cell>
          <cell r="J82" t="str">
            <v>Компрессор ЗИФ. Станция электрическая поршневая ЗИФ-СВЭ-П-2/10-R</v>
          </cell>
          <cell r="K82" t="str">
            <v>Компрессор ЗИФ, поршневой 37 кВт, 2 м3/мин, 100 бар. ЗИФ-СВЭ-П-2/10-R</v>
          </cell>
          <cell r="L82">
            <v>2</v>
          </cell>
          <cell r="O82">
            <v>0</v>
          </cell>
          <cell r="P82">
            <v>100</v>
          </cell>
          <cell r="R82">
            <v>37</v>
          </cell>
          <cell r="X82" t="str">
            <v>+5...+44</v>
          </cell>
          <cell r="Y82" t="str">
            <v>1800*980*1250</v>
          </cell>
          <cell r="Z82" t="str">
            <v>1800</v>
          </cell>
          <cell r="AA82" t="str">
            <v>980</v>
          </cell>
          <cell r="AB82" t="str">
            <v>1250</v>
          </cell>
          <cell r="AC82">
            <v>1050</v>
          </cell>
          <cell r="AD82" t="str">
            <v>В помещении</v>
          </cell>
          <cell r="AJ82" t="str">
            <v>Воздушное</v>
          </cell>
          <cell r="AM82" t="str">
            <v>75 р.д</v>
          </cell>
          <cell r="AN82" t="str">
            <v>Воздух</v>
          </cell>
          <cell r="AX82" t="str">
            <v>Электронное</v>
          </cell>
          <cell r="BA82" t="str">
            <v>На раме</v>
          </cell>
          <cell r="BB82" t="str">
            <v>Ременной</v>
          </cell>
          <cell r="BC82" t="str">
            <v>Электрический</v>
          </cell>
          <cell r="BD82" t="str">
            <v>Поршневой</v>
          </cell>
          <cell r="BE82" t="str">
            <v>Маслозаполненный</v>
          </cell>
          <cell r="BF82" t="str">
            <v>Асинхронный</v>
          </cell>
          <cell r="BG82" t="str">
            <v>Стоп-Пуск</v>
          </cell>
          <cell r="BH82" t="str">
            <v>Звезда-треугольник (Y-△)</v>
          </cell>
          <cell r="BO82" t="str">
            <v>380 В, 50 Гц</v>
          </cell>
          <cell r="BX82">
            <v>5</v>
          </cell>
          <cell r="BY82">
            <v>5</v>
          </cell>
          <cell r="CC82">
            <v>3029958.3602079996</v>
          </cell>
        </row>
        <row r="83">
          <cell r="G83" t="str">
            <v>ЗИФ-00044317</v>
          </cell>
          <cell r="H83" t="str">
            <v>ЗИФ-СВЭ-П-3/10-R</v>
          </cell>
          <cell r="I83" t="str">
            <v>ЗИФ-СВЭ-П-3/10-R. Компрессорная станция (АРМ48-55)</v>
          </cell>
          <cell r="J83" t="str">
            <v>Компрессор ЗИФ. Станция электрическая поршневая ЗИФ-СВЭ-П-3/10-R</v>
          </cell>
          <cell r="K83" t="str">
            <v>Компрессор ЗИФ, поршневой 55 кВт, 3 м3/мин, 100 бар. ЗИФ-СВЭ-П-3/10-R</v>
          </cell>
          <cell r="L83">
            <v>3</v>
          </cell>
          <cell r="O83">
            <v>0</v>
          </cell>
          <cell r="P83">
            <v>100</v>
          </cell>
          <cell r="R83">
            <v>55</v>
          </cell>
          <cell r="X83" t="str">
            <v>+5...+44</v>
          </cell>
          <cell r="Y83" t="str">
            <v>2300*1300*1500</v>
          </cell>
          <cell r="Z83" t="str">
            <v>2300</v>
          </cell>
          <cell r="AA83" t="str">
            <v>1300</v>
          </cell>
          <cell r="AB83" t="str">
            <v>1500</v>
          </cell>
          <cell r="AC83">
            <v>1500</v>
          </cell>
          <cell r="AD83" t="str">
            <v>В помещении</v>
          </cell>
          <cell r="AJ83" t="str">
            <v>Воздушное</v>
          </cell>
          <cell r="AM83" t="str">
            <v>75 р.д</v>
          </cell>
          <cell r="AN83" t="str">
            <v>Воздух</v>
          </cell>
          <cell r="AX83" t="str">
            <v>Электронное</v>
          </cell>
          <cell r="BA83" t="str">
            <v>На раме</v>
          </cell>
          <cell r="BB83" t="str">
            <v>Ременной</v>
          </cell>
          <cell r="BC83" t="str">
            <v>Электрический</v>
          </cell>
          <cell r="BD83" t="str">
            <v>Поршневой</v>
          </cell>
          <cell r="BE83" t="str">
            <v>Маслозаполненный</v>
          </cell>
          <cell r="BF83" t="str">
            <v>Асинхронный</v>
          </cell>
          <cell r="BG83" t="str">
            <v>Стоп-Пуск</v>
          </cell>
          <cell r="BH83" t="str">
            <v>Звезда-треугольник (Y-△)</v>
          </cell>
          <cell r="BO83" t="str">
            <v>380 В, 50 Гц</v>
          </cell>
          <cell r="BX83">
            <v>5</v>
          </cell>
          <cell r="BY83">
            <v>5</v>
          </cell>
          <cell r="CC83">
            <v>5051263.1861759992</v>
          </cell>
        </row>
        <row r="84">
          <cell r="G84" t="str">
            <v>ЗИФ-00044318</v>
          </cell>
          <cell r="H84" t="str">
            <v>ЗИФ-СВЭ-П-4/10-R</v>
          </cell>
          <cell r="I84" t="str">
            <v>ЗИФ-СВЭ-П-4/10-R. Компрессорная станция (АРМ48-75)</v>
          </cell>
          <cell r="J84" t="str">
            <v>Компрессор ЗИФ. Станция электрическая поршневая ЗИФ-СВЭ-П-4/10-R</v>
          </cell>
          <cell r="K84" t="str">
            <v>Компрессор ЗИФ, поршневой 75 кВт, 4 м3/мин, 100 бар, поршневой ЗИФ-СВЭ-П-4/10-R</v>
          </cell>
          <cell r="L84">
            <v>4</v>
          </cell>
          <cell r="O84">
            <v>0</v>
          </cell>
          <cell r="P84">
            <v>100</v>
          </cell>
          <cell r="R84">
            <v>75</v>
          </cell>
          <cell r="X84" t="str">
            <v>+5...+44</v>
          </cell>
          <cell r="Y84" t="str">
            <v>2300*1300*1500</v>
          </cell>
          <cell r="Z84" t="str">
            <v>2300</v>
          </cell>
          <cell r="AA84" t="str">
            <v>1300</v>
          </cell>
          <cell r="AB84" t="str">
            <v>1500</v>
          </cell>
          <cell r="AC84">
            <v>1600</v>
          </cell>
          <cell r="AD84" t="str">
            <v>В помещении</v>
          </cell>
          <cell r="AJ84" t="str">
            <v>Воздушное</v>
          </cell>
          <cell r="AM84" t="str">
            <v>75 р.д</v>
          </cell>
          <cell r="AN84" t="str">
            <v>Воздух</v>
          </cell>
          <cell r="AX84" t="str">
            <v>Электронное</v>
          </cell>
          <cell r="BA84" t="str">
            <v>На раме</v>
          </cell>
          <cell r="BB84" t="str">
            <v>Ременной</v>
          </cell>
          <cell r="BC84" t="str">
            <v>Электрический</v>
          </cell>
          <cell r="BD84" t="str">
            <v>Поршневой</v>
          </cell>
          <cell r="BE84" t="str">
            <v>Маслозаполненный</v>
          </cell>
          <cell r="BF84" t="str">
            <v>Асинхронный</v>
          </cell>
          <cell r="BG84" t="str">
            <v>Стоп-Пуск</v>
          </cell>
          <cell r="BH84" t="str">
            <v>Звезда-треугольник (Y-△)</v>
          </cell>
          <cell r="BO84" t="str">
            <v>380 В, 50 Гц</v>
          </cell>
          <cell r="BX84">
            <v>5</v>
          </cell>
          <cell r="BY84">
            <v>5</v>
          </cell>
          <cell r="CC84">
            <v>5548753.6393760005</v>
          </cell>
        </row>
        <row r="85">
          <cell r="G85" t="str">
            <v>ЗИФ-00044320</v>
          </cell>
          <cell r="H85" t="str">
            <v>ЗИФ-СВЭ-П-6/10-R</v>
          </cell>
          <cell r="I85" t="str">
            <v>ЗИФ-СВЭ-П-6/10-R. Компрессорная станция (АРМ48-110)</v>
          </cell>
          <cell r="J85" t="str">
            <v>Компрессор ЗИФ. Станция электрическая поршневая ЗИФ-СВЭ-П-6/10-R</v>
          </cell>
          <cell r="K85" t="str">
            <v>Компрессор ЗИФ, поршневой 110 кВт, 6 м3/мин, 100 бар. ЗИФ-СВЭ-П-6/10-R</v>
          </cell>
          <cell r="L85">
            <v>6</v>
          </cell>
          <cell r="O85">
            <v>0</v>
          </cell>
          <cell r="P85">
            <v>100</v>
          </cell>
          <cell r="R85">
            <v>110</v>
          </cell>
          <cell r="X85" t="str">
            <v>+5...+44</v>
          </cell>
          <cell r="Y85" t="str">
            <v>3100*2000*1900</v>
          </cell>
          <cell r="Z85" t="str">
            <v>3100</v>
          </cell>
          <cell r="AA85" t="str">
            <v>2000</v>
          </cell>
          <cell r="AB85" t="str">
            <v>1900</v>
          </cell>
          <cell r="AC85">
            <v>4800</v>
          </cell>
          <cell r="AD85" t="str">
            <v>В помещении</v>
          </cell>
          <cell r="AJ85" t="str">
            <v>Воздушное</v>
          </cell>
          <cell r="AM85" t="str">
            <v>75 р.д</v>
          </cell>
          <cell r="AN85" t="str">
            <v>Воздух</v>
          </cell>
          <cell r="AX85" t="str">
            <v>Электронное</v>
          </cell>
          <cell r="BA85" t="str">
            <v>На раме</v>
          </cell>
          <cell r="BB85" t="str">
            <v>Ременной</v>
          </cell>
          <cell r="BC85" t="str">
            <v>Электрический</v>
          </cell>
          <cell r="BD85" t="str">
            <v>Поршневой</v>
          </cell>
          <cell r="BE85" t="str">
            <v>Маслозаполненный</v>
          </cell>
          <cell r="BF85" t="str">
            <v>Асинхронный</v>
          </cell>
          <cell r="BG85" t="str">
            <v>Стоп-Пуск</v>
          </cell>
          <cell r="BH85" t="str">
            <v>Звезда-треугольник (Y-△)</v>
          </cell>
          <cell r="BO85" t="str">
            <v>380 В, 50 Гц</v>
          </cell>
          <cell r="BX85">
            <v>5</v>
          </cell>
          <cell r="BY85">
            <v>6</v>
          </cell>
          <cell r="CC85">
            <v>9758005.873887999</v>
          </cell>
        </row>
        <row r="86">
          <cell r="G86" t="str">
            <v>ЗИФ-00044321</v>
          </cell>
          <cell r="H86" t="str">
            <v>ЗИФ-СВЭ-П-8/10-R</v>
          </cell>
          <cell r="I86" t="str">
            <v>ЗИФ-СВЭ-П-8/10-R. Компрессорная станция (АРМ48-132)</v>
          </cell>
          <cell r="J86" t="str">
            <v>Компрессор ЗИФ. Станция электрическая поршневая ЗИФ-СВЭ-П-8/10-R</v>
          </cell>
          <cell r="K86" t="str">
            <v>Компрессор ЗИФ, поршневой 132 кВт, 8 м3/мин, 100 бар. ЗИФ-СВЭ-П-8/10-R</v>
          </cell>
          <cell r="L86">
            <v>8</v>
          </cell>
          <cell r="O86">
            <v>0</v>
          </cell>
          <cell r="P86">
            <v>100</v>
          </cell>
          <cell r="R86">
            <v>132</v>
          </cell>
          <cell r="X86" t="str">
            <v>+5...+44</v>
          </cell>
          <cell r="Y86" t="str">
            <v>3100*2000*1900</v>
          </cell>
          <cell r="Z86" t="str">
            <v>3100</v>
          </cell>
          <cell r="AA86" t="str">
            <v>2000</v>
          </cell>
          <cell r="AB86" t="str">
            <v>1900</v>
          </cell>
          <cell r="AC86">
            <v>4800</v>
          </cell>
          <cell r="AD86" t="str">
            <v>В помещении</v>
          </cell>
          <cell r="AJ86" t="str">
            <v>Воздушное</v>
          </cell>
          <cell r="AM86" t="str">
            <v>75 р.д</v>
          </cell>
          <cell r="AN86" t="str">
            <v>Воздух</v>
          </cell>
          <cell r="AX86" t="str">
            <v>Электронное</v>
          </cell>
          <cell r="BA86" t="str">
            <v>На раме</v>
          </cell>
          <cell r="BB86" t="str">
            <v>Ременной</v>
          </cell>
          <cell r="BC86" t="str">
            <v>Электрический</v>
          </cell>
          <cell r="BD86" t="str">
            <v>Поршневой</v>
          </cell>
          <cell r="BE86" t="str">
            <v>Маслозаполненный</v>
          </cell>
          <cell r="BF86" t="str">
            <v>Асинхронный</v>
          </cell>
          <cell r="BG86" t="str">
            <v>Стоп-Пуск</v>
          </cell>
          <cell r="BH86" t="str">
            <v>Звезда-треугольник (Y-△)</v>
          </cell>
          <cell r="BO86" t="str">
            <v>380 В, 50 Гц</v>
          </cell>
          <cell r="BX86">
            <v>5</v>
          </cell>
          <cell r="BY86">
            <v>6</v>
          </cell>
          <cell r="CC86">
            <v>11001739.437663998</v>
          </cell>
        </row>
        <row r="87">
          <cell r="G87" t="str">
            <v>ЗИФ-00044322</v>
          </cell>
          <cell r="H87" t="str">
            <v>ЗИФ-СВЭ-П-1/15-R</v>
          </cell>
          <cell r="I87" t="str">
            <v>ЗИФ-СВЭ-П-1/15-R. Компрессорная станция (АРМ48-22)</v>
          </cell>
          <cell r="J87" t="str">
            <v>Компрессор ЗИФ. Станция электрическая поршневая ЗИФ-СВЭ-П-1/15-R</v>
          </cell>
          <cell r="K87" t="str">
            <v>Компрессор ЗИФ, поршневой 22 кВт, 1 м3/мин, 150 бар. ЗИФ-СВЭ-П-1/15-R</v>
          </cell>
          <cell r="L87">
            <v>1</v>
          </cell>
          <cell r="O87">
            <v>0</v>
          </cell>
          <cell r="P87">
            <v>150</v>
          </cell>
          <cell r="R87">
            <v>22</v>
          </cell>
          <cell r="X87" t="str">
            <v>+5...+44</v>
          </cell>
          <cell r="Y87" t="str">
            <v>1800*980*1250</v>
          </cell>
          <cell r="Z87" t="str">
            <v>1800</v>
          </cell>
          <cell r="AA87" t="str">
            <v>980</v>
          </cell>
          <cell r="AB87" t="str">
            <v>1250</v>
          </cell>
          <cell r="AC87">
            <v>1050</v>
          </cell>
          <cell r="AD87" t="str">
            <v>В помещении</v>
          </cell>
          <cell r="AJ87" t="str">
            <v>Воздушное</v>
          </cell>
          <cell r="AM87" t="str">
            <v>75 р.д</v>
          </cell>
          <cell r="AN87" t="str">
            <v>Воздух</v>
          </cell>
          <cell r="AX87" t="str">
            <v>Электронное</v>
          </cell>
          <cell r="BA87" t="str">
            <v>На раме</v>
          </cell>
          <cell r="BB87" t="str">
            <v>Ременной</v>
          </cell>
          <cell r="BC87" t="str">
            <v>Электрический</v>
          </cell>
          <cell r="BD87" t="str">
            <v>Поршневой</v>
          </cell>
          <cell r="BE87" t="str">
            <v>Маслозаполненный</v>
          </cell>
          <cell r="BF87" t="str">
            <v>Асинхронный</v>
          </cell>
          <cell r="BG87" t="str">
            <v>Стоп-Пуск</v>
          </cell>
          <cell r="BH87" t="str">
            <v>Звезда-треугольник (Y-△)</v>
          </cell>
          <cell r="BO87" t="str">
            <v>380 В, 50 Гц</v>
          </cell>
          <cell r="BX87">
            <v>4</v>
          </cell>
          <cell r="BY87">
            <v>4</v>
          </cell>
          <cell r="CC87">
            <v>2283715.249632</v>
          </cell>
        </row>
        <row r="88">
          <cell r="G88" t="str">
            <v>ЗИФ-00044323</v>
          </cell>
          <cell r="H88" t="str">
            <v>ЗИФ-СВЭ-П-1,3/15-R</v>
          </cell>
          <cell r="I88" t="str">
            <v>ЗИФ-СВЭ-П-1,3/15-R. Компрессорная станция (АРМ48-30)</v>
          </cell>
          <cell r="J88" t="str">
            <v>Компрессор ЗИФ. Станция электрическая поршневая ЗИФ-СВЭ-П-1,3/15-R</v>
          </cell>
          <cell r="K88" t="str">
            <v>Компрессор ЗИФ, поршневой 30 кВт, 1,3 м3/мин, 150 бар. ЗИФ-СВЭ-П-1,3/15-R</v>
          </cell>
          <cell r="L88">
            <v>1.3</v>
          </cell>
          <cell r="O88">
            <v>0</v>
          </cell>
          <cell r="P88">
            <v>150</v>
          </cell>
          <cell r="R88">
            <v>30</v>
          </cell>
          <cell r="X88" t="str">
            <v>+5...+44</v>
          </cell>
          <cell r="Y88" t="str">
            <v>1800*980*1250</v>
          </cell>
          <cell r="Z88" t="str">
            <v>1800</v>
          </cell>
          <cell r="AA88" t="str">
            <v>980</v>
          </cell>
          <cell r="AB88" t="str">
            <v>1250</v>
          </cell>
          <cell r="AC88">
            <v>1050</v>
          </cell>
          <cell r="AD88" t="str">
            <v>В помещении</v>
          </cell>
          <cell r="AJ88" t="str">
            <v>Воздушное</v>
          </cell>
          <cell r="AM88" t="str">
            <v>75 р.д</v>
          </cell>
          <cell r="AN88" t="str">
            <v>Воздух</v>
          </cell>
          <cell r="AX88" t="str">
            <v>Электронное</v>
          </cell>
          <cell r="BA88" t="str">
            <v>На раме</v>
          </cell>
          <cell r="BB88" t="str">
            <v>Ременной</v>
          </cell>
          <cell r="BC88" t="str">
            <v>Электрический</v>
          </cell>
          <cell r="BD88" t="str">
            <v>Поршневой</v>
          </cell>
          <cell r="BE88" t="str">
            <v>Маслозаполненный</v>
          </cell>
          <cell r="BF88" t="str">
            <v>Асинхронный</v>
          </cell>
          <cell r="BG88" t="str">
            <v>Стоп-Пуск</v>
          </cell>
          <cell r="BH88" t="str">
            <v>Звезда-треугольник (Y-△)</v>
          </cell>
          <cell r="BO88" t="str">
            <v>380 В, 50 Гц</v>
          </cell>
          <cell r="BX88">
            <v>4</v>
          </cell>
          <cell r="BY88">
            <v>4</v>
          </cell>
          <cell r="CC88">
            <v>2855840.4169759997</v>
          </cell>
        </row>
        <row r="89">
          <cell r="G89" t="str">
            <v>ЗИФ-00044324</v>
          </cell>
          <cell r="H89" t="str">
            <v>ЗИФ-СВЭ-П-1,5/15-R</v>
          </cell>
          <cell r="I89" t="str">
            <v>ЗИФ-СВЭ-П-1,5/15-R. Компрессорная станция (АРМ48-37)</v>
          </cell>
          <cell r="J89" t="str">
            <v>Компрессор ЗИФ. Станция электрическая поршневая ЗИФ-СВЭ-П-1,5/15-R</v>
          </cell>
          <cell r="K89" t="str">
            <v>Компрессор ЗИФ, поршневой 37 кВт, 1,5 м3/мин, 150 бар. ЗИФ-СВЭ-П-1,5/15-R</v>
          </cell>
          <cell r="L89">
            <v>1.5</v>
          </cell>
          <cell r="O89">
            <v>0</v>
          </cell>
          <cell r="P89">
            <v>150</v>
          </cell>
          <cell r="R89">
            <v>37</v>
          </cell>
          <cell r="X89" t="str">
            <v>+5...+44</v>
          </cell>
          <cell r="Y89" t="str">
            <v>1800*980*1250</v>
          </cell>
          <cell r="Z89" t="str">
            <v>1800</v>
          </cell>
          <cell r="AA89" t="str">
            <v>980</v>
          </cell>
          <cell r="AB89" t="str">
            <v>1250</v>
          </cell>
          <cell r="AC89">
            <v>1050</v>
          </cell>
          <cell r="AD89" t="str">
            <v>В помещении</v>
          </cell>
          <cell r="AJ89" t="str">
            <v>Воздушное</v>
          </cell>
          <cell r="AM89" t="str">
            <v>75 р.д</v>
          </cell>
          <cell r="AN89" t="str">
            <v>Воздух</v>
          </cell>
          <cell r="AX89" t="str">
            <v>Электронное</v>
          </cell>
          <cell r="BA89" t="str">
            <v>На раме</v>
          </cell>
          <cell r="BB89" t="str">
            <v>Ременной</v>
          </cell>
          <cell r="BC89" t="str">
            <v>Электрический</v>
          </cell>
          <cell r="BD89" t="str">
            <v>Поршневой</v>
          </cell>
          <cell r="BE89" t="str">
            <v>Маслозаполненный</v>
          </cell>
          <cell r="BF89" t="str">
            <v>Асинхронный</v>
          </cell>
          <cell r="BG89" t="str">
            <v>Стоп-Пуск</v>
          </cell>
          <cell r="BH89" t="str">
            <v>Звезда-треугольник (Y-△)</v>
          </cell>
          <cell r="BO89" t="str">
            <v>380 В, 50 Гц</v>
          </cell>
          <cell r="BX89">
            <v>4</v>
          </cell>
          <cell r="BY89">
            <v>4</v>
          </cell>
          <cell r="CC89">
            <v>2905582.0315199997</v>
          </cell>
        </row>
        <row r="90">
          <cell r="G90" t="str">
            <v>ЗИФ-00044325</v>
          </cell>
          <cell r="H90" t="str">
            <v>ЗИФ-СВЭ-П-2/15-R</v>
          </cell>
          <cell r="I90" t="str">
            <v>ЗИФ-СВЭ-П-2/15-R. Компрессорная станция (АРМ48-37)</v>
          </cell>
          <cell r="J90" t="str">
            <v>Компрессор ЗИФ. Станция электрическая поршневая ЗИФ-СВЭ-П-2/15-R</v>
          </cell>
          <cell r="K90" t="str">
            <v>Компрессор ЗИФ, поршневой 37 кВт, 2 м3/мин, 150 бар. ЗИФ-СВЭ-П-2/15-R</v>
          </cell>
          <cell r="L90">
            <v>2</v>
          </cell>
          <cell r="O90">
            <v>0</v>
          </cell>
          <cell r="P90">
            <v>150</v>
          </cell>
          <cell r="R90">
            <v>37</v>
          </cell>
          <cell r="X90" t="str">
            <v>+5...+44</v>
          </cell>
          <cell r="Y90" t="str">
            <v>1800*980*1250</v>
          </cell>
          <cell r="Z90" t="str">
            <v>1800</v>
          </cell>
          <cell r="AA90" t="str">
            <v>980</v>
          </cell>
          <cell r="AB90" t="str">
            <v>1250</v>
          </cell>
          <cell r="AC90">
            <v>1080</v>
          </cell>
          <cell r="AD90" t="str">
            <v>В помещении</v>
          </cell>
          <cell r="AJ90" t="str">
            <v>Воздушное</v>
          </cell>
          <cell r="AM90" t="str">
            <v>75 р.д</v>
          </cell>
          <cell r="AN90" t="str">
            <v>Воздух</v>
          </cell>
          <cell r="AX90" t="str">
            <v>Электронное</v>
          </cell>
          <cell r="BA90" t="str">
            <v>На раме</v>
          </cell>
          <cell r="BB90" t="str">
            <v>Ременной</v>
          </cell>
          <cell r="BC90" t="str">
            <v>Электрический</v>
          </cell>
          <cell r="BD90" t="str">
            <v>Поршневой</v>
          </cell>
          <cell r="BE90" t="str">
            <v>Маслозаполненный</v>
          </cell>
          <cell r="BF90" t="str">
            <v>Асинхронный</v>
          </cell>
          <cell r="BG90" t="str">
            <v>Стоп-Пуск</v>
          </cell>
          <cell r="BH90" t="str">
            <v>Звезда-треугольник (Y-△)</v>
          </cell>
          <cell r="BO90" t="str">
            <v>380 В, 50 Гц</v>
          </cell>
          <cell r="BX90">
            <v>5</v>
          </cell>
          <cell r="BY90">
            <v>5</v>
          </cell>
          <cell r="CC90">
            <v>3154319.8273439999</v>
          </cell>
        </row>
        <row r="91">
          <cell r="G91" t="str">
            <v>ЗИФ-00044326</v>
          </cell>
          <cell r="H91" t="str">
            <v>ЗИФ-СВЭ-П-3/15-R</v>
          </cell>
          <cell r="I91" t="str">
            <v>ЗИФ-СВЭ-П-3/15-R. Компрессорная станция (АРМ48-55х1,15)</v>
          </cell>
          <cell r="J91" t="str">
            <v>Компрессор ЗИФ. Станция электрическая поршневая ЗИФ-СВЭ-П-3/15-R</v>
          </cell>
          <cell r="K91" t="str">
            <v>Компрессор ЗИФ, поршневой 55х1.15 кВт, 3 м3/мин, 150 бар. ЗИФ-СВЭ-П-3/15-R</v>
          </cell>
          <cell r="L91">
            <v>3</v>
          </cell>
          <cell r="O91">
            <v>0</v>
          </cell>
          <cell r="P91">
            <v>150</v>
          </cell>
          <cell r="R91">
            <v>55</v>
          </cell>
          <cell r="X91" t="str">
            <v>+5...+44</v>
          </cell>
          <cell r="Y91" t="str">
            <v>2200*1200*1500</v>
          </cell>
          <cell r="Z91" t="str">
            <v>2200</v>
          </cell>
          <cell r="AA91" t="str">
            <v>1200</v>
          </cell>
          <cell r="AB91" t="str">
            <v>1500</v>
          </cell>
          <cell r="AC91">
            <v>1450</v>
          </cell>
          <cell r="AD91" t="str">
            <v>В помещении</v>
          </cell>
          <cell r="AJ91" t="str">
            <v>Воздушное</v>
          </cell>
          <cell r="AM91" t="str">
            <v>75 р.д</v>
          </cell>
          <cell r="AN91" t="str">
            <v>Воздух</v>
          </cell>
          <cell r="AX91" t="str">
            <v>Электронное</v>
          </cell>
          <cell r="BA91" t="str">
            <v>На раме</v>
          </cell>
          <cell r="BB91" t="str">
            <v>Ременной</v>
          </cell>
          <cell r="BC91" t="str">
            <v>Электрический</v>
          </cell>
          <cell r="BD91" t="str">
            <v>Поршневой</v>
          </cell>
          <cell r="BE91" t="str">
            <v>Маслозаполненный</v>
          </cell>
          <cell r="BF91" t="str">
            <v>Асинхронный</v>
          </cell>
          <cell r="BG91" t="str">
            <v>Стоп-Пуск</v>
          </cell>
          <cell r="BH91" t="str">
            <v>Звезда-треугольник (Y-△)</v>
          </cell>
          <cell r="BO91" t="str">
            <v>380 В, 50 Гц</v>
          </cell>
          <cell r="BX91">
            <v>5</v>
          </cell>
          <cell r="BY91">
            <v>5</v>
          </cell>
          <cell r="CC91">
            <v>5264229.2263359996</v>
          </cell>
        </row>
        <row r="92">
          <cell r="G92" t="str">
            <v>ЗИФ-00044327</v>
          </cell>
          <cell r="H92" t="str">
            <v>ЗИФ-СВЭ-П-5/15-R</v>
          </cell>
          <cell r="I92" t="str">
            <v>ЗИФ-СВЭ-П-5/15-R. Компрессорная станция (АРМ48-90)</v>
          </cell>
          <cell r="J92" t="str">
            <v>Компрессор ЗИФ. Станция электрическая поршневая ЗИФ-СВЭ-П-5/15-R</v>
          </cell>
          <cell r="K92" t="str">
            <v>Компрессор ЗИФ, поршневой 90 кВт, 5 м3/мин, 150 бар. ЗИФ-СВЭ-П-5/15-R</v>
          </cell>
          <cell r="L92">
            <v>5</v>
          </cell>
          <cell r="O92">
            <v>0</v>
          </cell>
          <cell r="P92">
            <v>150</v>
          </cell>
          <cell r="R92">
            <v>90</v>
          </cell>
          <cell r="X92" t="str">
            <v>+5...+44</v>
          </cell>
          <cell r="Y92" t="str">
            <v>3100*2000*1900</v>
          </cell>
          <cell r="Z92" t="str">
            <v>3100</v>
          </cell>
          <cell r="AA92" t="str">
            <v>2000</v>
          </cell>
          <cell r="AB92" t="str">
            <v>1900</v>
          </cell>
          <cell r="AC92">
            <v>4500</v>
          </cell>
          <cell r="AD92" t="str">
            <v>В помещении</v>
          </cell>
          <cell r="AJ92" t="str">
            <v>Воздушное</v>
          </cell>
          <cell r="AM92" t="str">
            <v>75 р.д</v>
          </cell>
          <cell r="AN92" t="str">
            <v>Воздух</v>
          </cell>
          <cell r="AX92" t="str">
            <v>Электронное</v>
          </cell>
          <cell r="BA92" t="str">
            <v>На раме</v>
          </cell>
          <cell r="BB92" t="str">
            <v>Ременной</v>
          </cell>
          <cell r="BC92" t="str">
            <v>Электрический</v>
          </cell>
          <cell r="BD92" t="str">
            <v>Поршневой</v>
          </cell>
          <cell r="BE92" t="str">
            <v>Маслозаполненный</v>
          </cell>
          <cell r="BF92" t="str">
            <v>Асинхронный</v>
          </cell>
          <cell r="BG92" t="str">
            <v>Стоп-Пуск</v>
          </cell>
          <cell r="BH92" t="str">
            <v>Звезда-треугольник (Y-△)</v>
          </cell>
          <cell r="BO92" t="str">
            <v>380 В, 50 Гц</v>
          </cell>
          <cell r="BX92">
            <v>5</v>
          </cell>
          <cell r="BY92">
            <v>6</v>
          </cell>
          <cell r="CC92">
            <v>10255496.327088</v>
          </cell>
        </row>
        <row r="93">
          <cell r="G93" t="str">
            <v>ЗИФ-00044328</v>
          </cell>
          <cell r="H93" t="str">
            <v>ЗИФ-СВЭ-П-6/15-R</v>
          </cell>
          <cell r="I93" t="str">
            <v>ЗИФ-СВЭ-П-6/15-R. Компрессорная станция (АРМ48-110)</v>
          </cell>
          <cell r="J93" t="str">
            <v>Компрессор ЗИФ. Станция электрическая поршневая ЗИФ-СВЭ-П-6/15-R</v>
          </cell>
          <cell r="K93" t="str">
            <v>Компрессор ЗИФ, поршневой 110 кВт, 6 м3/мин, 150 бар. ЗИФ-СВЭ-П-6/15-R</v>
          </cell>
          <cell r="L93">
            <v>6</v>
          </cell>
          <cell r="O93">
            <v>0</v>
          </cell>
          <cell r="P93">
            <v>150</v>
          </cell>
          <cell r="R93">
            <v>110</v>
          </cell>
          <cell r="X93" t="str">
            <v>+5...+44</v>
          </cell>
          <cell r="Y93" t="str">
            <v>3100*2000*1900</v>
          </cell>
          <cell r="Z93" t="str">
            <v>3100</v>
          </cell>
          <cell r="AA93" t="str">
            <v>2000</v>
          </cell>
          <cell r="AB93" t="str">
            <v>1900</v>
          </cell>
          <cell r="AC93">
            <v>4800</v>
          </cell>
          <cell r="AD93" t="str">
            <v>В помещении</v>
          </cell>
          <cell r="AJ93" t="str">
            <v>Воздушное</v>
          </cell>
          <cell r="AM93" t="str">
            <v>75 р.д</v>
          </cell>
          <cell r="AN93" t="str">
            <v>Воздух</v>
          </cell>
          <cell r="AX93" t="str">
            <v>Электронное</v>
          </cell>
          <cell r="BA93" t="str">
            <v>На раме</v>
          </cell>
          <cell r="BB93" t="str">
            <v>Ременной</v>
          </cell>
          <cell r="BC93" t="str">
            <v>Электрический</v>
          </cell>
          <cell r="BD93" t="str">
            <v>Поршневой</v>
          </cell>
          <cell r="BE93" t="str">
            <v>Маслозаполненный</v>
          </cell>
          <cell r="BF93" t="str">
            <v>Асинхронный</v>
          </cell>
          <cell r="BG93" t="str">
            <v>Стоп-Пуск</v>
          </cell>
          <cell r="BH93" t="str">
            <v>Звезда-треугольник (Y-△)</v>
          </cell>
          <cell r="BO93" t="str">
            <v>380 В, 50 Гц</v>
          </cell>
          <cell r="BX93">
            <v>5</v>
          </cell>
          <cell r="BY93">
            <v>6</v>
          </cell>
          <cell r="CC93">
            <v>11001739.437663998</v>
          </cell>
        </row>
        <row r="94">
          <cell r="G94" t="str">
            <v>ЗИФ-00044329</v>
          </cell>
          <cell r="H94" t="str">
            <v>ЗИФ-СВЭ-П-7/15-R</v>
          </cell>
          <cell r="I94" t="str">
            <v>ЗИФ-СВЭ-П-7/15-R. Компрессорная станция (АРМ48-132)</v>
          </cell>
          <cell r="J94" t="str">
            <v>Компрессор ЗИФ. Станция электрическая поршневая ЗИФ-СВЭ-П-7/15-R</v>
          </cell>
          <cell r="K94" t="str">
            <v>Компрессор ЗИФ, поршневой 132 кВт, 7 м3/мин, 150 бар. ЗИФ-СВЭ-П-7/15-R</v>
          </cell>
          <cell r="L94">
            <v>7</v>
          </cell>
          <cell r="O94">
            <v>0</v>
          </cell>
          <cell r="P94">
            <v>150</v>
          </cell>
          <cell r="R94">
            <v>132</v>
          </cell>
          <cell r="X94" t="str">
            <v>+5...+44</v>
          </cell>
          <cell r="Y94" t="str">
            <v>3100*2000*1900</v>
          </cell>
          <cell r="Z94" t="str">
            <v>3100</v>
          </cell>
          <cell r="AA94" t="str">
            <v>2000</v>
          </cell>
          <cell r="AB94" t="str">
            <v>1900</v>
          </cell>
          <cell r="AC94">
            <v>4800</v>
          </cell>
          <cell r="AD94" t="str">
            <v>В помещении</v>
          </cell>
          <cell r="AJ94" t="str">
            <v>Воздушное</v>
          </cell>
          <cell r="AM94" t="str">
            <v>75 р.д</v>
          </cell>
          <cell r="AN94" t="str">
            <v>Воздух</v>
          </cell>
          <cell r="AX94" t="str">
            <v>Электронное</v>
          </cell>
          <cell r="BA94" t="str">
            <v>На раме</v>
          </cell>
          <cell r="BB94" t="str">
            <v>Ременной</v>
          </cell>
          <cell r="BC94" t="str">
            <v>Электрический</v>
          </cell>
          <cell r="BD94" t="str">
            <v>Поршневой</v>
          </cell>
          <cell r="BE94" t="str">
            <v>Маслозаполненный</v>
          </cell>
          <cell r="BF94" t="str">
            <v>Асинхронный</v>
          </cell>
          <cell r="BG94" t="str">
            <v>Стоп-Пуск</v>
          </cell>
          <cell r="BH94" t="str">
            <v>Звезда-треугольник (Y-△)</v>
          </cell>
          <cell r="BO94" t="str">
            <v>380 В, 50 Гц</v>
          </cell>
          <cell r="BX94">
            <v>5</v>
          </cell>
          <cell r="BY94">
            <v>6</v>
          </cell>
          <cell r="CC94">
            <v>11250477.233487999</v>
          </cell>
        </row>
        <row r="95">
          <cell r="G95" t="str">
            <v>ЗИФ-00044330</v>
          </cell>
          <cell r="H95" t="str">
            <v>ЗИФ-СВЭ-П-8/15-R</v>
          </cell>
          <cell r="I95" t="str">
            <v>ЗИФ-СВЭ-П-8/15-R. Компрессорная станция (АРМ48-132)</v>
          </cell>
          <cell r="J95" t="str">
            <v>Компрессор ЗИФ. Станция электрическая поршневая ЗИФ-СВЭ-П-8/15-R</v>
          </cell>
          <cell r="K95" t="str">
            <v>Компрессор ЗИФ, поршневой 132 кВт, 8 м3/мин, 150 бар. ЗИФ-СВЭ-П-8/15-R</v>
          </cell>
          <cell r="L95">
            <v>8</v>
          </cell>
          <cell r="O95">
            <v>0</v>
          </cell>
          <cell r="P95">
            <v>150</v>
          </cell>
          <cell r="R95">
            <v>132</v>
          </cell>
          <cell r="X95" t="str">
            <v>+5...+44</v>
          </cell>
          <cell r="Y95" t="str">
            <v>3100*2000*1900</v>
          </cell>
          <cell r="Z95" t="str">
            <v>3100</v>
          </cell>
          <cell r="AA95" t="str">
            <v>2000</v>
          </cell>
          <cell r="AB95" t="str">
            <v>1900</v>
          </cell>
          <cell r="AC95">
            <v>4800</v>
          </cell>
          <cell r="AD95" t="str">
            <v>В помещении</v>
          </cell>
          <cell r="AJ95" t="str">
            <v>Воздушное</v>
          </cell>
          <cell r="AM95" t="str">
            <v>75 р.д</v>
          </cell>
          <cell r="AN95" t="str">
            <v>Воздух</v>
          </cell>
          <cell r="AX95" t="str">
            <v>Электронное</v>
          </cell>
          <cell r="BA95" t="str">
            <v>На раме</v>
          </cell>
          <cell r="BB95" t="str">
            <v>Ременной</v>
          </cell>
          <cell r="BC95" t="str">
            <v>Электрический</v>
          </cell>
          <cell r="BD95" t="str">
            <v>Поршневой</v>
          </cell>
          <cell r="BE95" t="str">
            <v>Маслозаполненный</v>
          </cell>
          <cell r="BF95" t="str">
            <v>Асинхронный</v>
          </cell>
          <cell r="BG95" t="str">
            <v>Стоп-Пуск</v>
          </cell>
          <cell r="BH95" t="str">
            <v>Звезда-треугольник (Y-△)</v>
          </cell>
          <cell r="BO95" t="str">
            <v>380 В, 50 Гц</v>
          </cell>
          <cell r="BX95">
            <v>5</v>
          </cell>
          <cell r="BY95">
            <v>6</v>
          </cell>
          <cell r="CC95">
            <v>11499229.890864</v>
          </cell>
        </row>
        <row r="96">
          <cell r="G96" t="str">
            <v>ЗИФ-00044331</v>
          </cell>
          <cell r="H96" t="str">
            <v>ЗИФ-СВЭ-П-1/25-R</v>
          </cell>
          <cell r="I96" t="str">
            <v>ЗИФ-СВЭ-П-1/25-R. Компрессорная станция (АРМ48-22)</v>
          </cell>
          <cell r="J96" t="str">
            <v>Компрессор ЗИФ. Станция электрическая поршневая ЗИФ-СВЭ-П-1/25-R</v>
          </cell>
          <cell r="K96" t="str">
            <v>Компрессор ЗИФ, поршневой 22 кВт, 1 м3/мин, 250 бар. ЗИФ-СВЭ-П-1/25-R</v>
          </cell>
          <cell r="L96">
            <v>1</v>
          </cell>
          <cell r="O96">
            <v>0</v>
          </cell>
          <cell r="P96">
            <v>250</v>
          </cell>
          <cell r="R96">
            <v>22</v>
          </cell>
          <cell r="X96" t="str">
            <v>+5...+44</v>
          </cell>
          <cell r="Y96" t="str">
            <v>1800*980*1250</v>
          </cell>
          <cell r="Z96" t="str">
            <v>1800</v>
          </cell>
          <cell r="AA96" t="str">
            <v>980</v>
          </cell>
          <cell r="AB96" t="str">
            <v>1250</v>
          </cell>
          <cell r="AC96">
            <v>1050</v>
          </cell>
          <cell r="AD96" t="str">
            <v>В помещении</v>
          </cell>
          <cell r="AJ96" t="str">
            <v>Воздушное</v>
          </cell>
          <cell r="AM96" t="str">
            <v>75 р.д</v>
          </cell>
          <cell r="AN96" t="str">
            <v>Воздух</v>
          </cell>
          <cell r="AX96" t="str">
            <v>Электронное</v>
          </cell>
          <cell r="BA96" t="str">
            <v>На раме</v>
          </cell>
          <cell r="BB96" t="str">
            <v>Ременной</v>
          </cell>
          <cell r="BC96" t="str">
            <v>Электрический</v>
          </cell>
          <cell r="BD96" t="str">
            <v>Поршневой</v>
          </cell>
          <cell r="BE96" t="str">
            <v>Маслозаполненный</v>
          </cell>
          <cell r="BF96" t="str">
            <v>Асинхронный</v>
          </cell>
          <cell r="BG96" t="str">
            <v>Стоп-Пуск</v>
          </cell>
          <cell r="BH96" t="str">
            <v>Звезда-треугольник (Y-△)</v>
          </cell>
          <cell r="BO96" t="str">
            <v>380 В, 50 Гц</v>
          </cell>
          <cell r="BX96">
            <v>4</v>
          </cell>
          <cell r="BY96">
            <v>4</v>
          </cell>
          <cell r="CC96">
            <v>2408091.5783199999</v>
          </cell>
        </row>
        <row r="97">
          <cell r="G97" t="str">
            <v>ЗИФ-00044332</v>
          </cell>
          <cell r="H97" t="str">
            <v>ЗИФ-СВЭ-П-1,3/25-R</v>
          </cell>
          <cell r="I97" t="str">
            <v>ЗИФ-СВЭ-П-1,3/25-R. Компрессорная станция (АРМ48-30)</v>
          </cell>
          <cell r="J97" t="str">
            <v>Компрессор ЗИФ. Станция электрическая поршневая ЗИФ-СВЭ-П-1,3/25-R</v>
          </cell>
          <cell r="K97" t="str">
            <v>Компрессор ЗИФ, поршневой 30 кВт, 1,3 м3/мин, 250 бар. ЗИФ-СВЭ-П-1,3/25-R</v>
          </cell>
          <cell r="L97">
            <v>1.3</v>
          </cell>
          <cell r="O97">
            <v>0</v>
          </cell>
          <cell r="P97">
            <v>250</v>
          </cell>
          <cell r="R97">
            <v>30</v>
          </cell>
          <cell r="X97" t="str">
            <v>+5...+44</v>
          </cell>
          <cell r="Y97" t="str">
            <v>1800*980*1250</v>
          </cell>
          <cell r="Z97" t="str">
            <v>1800</v>
          </cell>
          <cell r="AA97" t="str">
            <v>980</v>
          </cell>
          <cell r="AB97" t="str">
            <v>1250</v>
          </cell>
          <cell r="AC97">
            <v>1050</v>
          </cell>
          <cell r="AD97" t="str">
            <v>В помещении</v>
          </cell>
          <cell r="AJ97" t="str">
            <v>Воздушное</v>
          </cell>
          <cell r="AM97" t="str">
            <v>75 р.д</v>
          </cell>
          <cell r="AN97" t="str">
            <v>Воздух</v>
          </cell>
          <cell r="AX97" t="str">
            <v>Электронное</v>
          </cell>
          <cell r="BA97" t="str">
            <v>На раме</v>
          </cell>
          <cell r="BB97" t="str">
            <v>Ременной</v>
          </cell>
          <cell r="BC97" t="str">
            <v>Электрический</v>
          </cell>
          <cell r="BD97" t="str">
            <v>Поршневой</v>
          </cell>
          <cell r="BE97" t="str">
            <v>Маслозаполненный</v>
          </cell>
          <cell r="BF97" t="str">
            <v>Асинхронный</v>
          </cell>
          <cell r="BG97" t="str">
            <v>Стоп-Пуск</v>
          </cell>
          <cell r="BH97" t="str">
            <v>Звезда-треугольник (Y-△)</v>
          </cell>
          <cell r="BO97" t="str">
            <v>380 В, 50 Гц</v>
          </cell>
          <cell r="BX97">
            <v>4</v>
          </cell>
          <cell r="BY97">
            <v>4</v>
          </cell>
          <cell r="CC97">
            <v>3005080.1221599998</v>
          </cell>
        </row>
        <row r="98">
          <cell r="G98" t="str">
            <v>ЗИФ-00044333</v>
          </cell>
          <cell r="H98" t="str">
            <v>ЗИФ-СВЭ-П-1,5/25-R</v>
          </cell>
          <cell r="I98" t="str">
            <v>ЗИФ-СВЭ-П-1,5/25-R. Компрессорная станция (АРМ48-37)</v>
          </cell>
          <cell r="J98" t="str">
            <v>Компрессор ЗИФ . Станция электрическая поршневая ЗИФ-СВЭ-П-1,5/25-R</v>
          </cell>
          <cell r="K98" t="str">
            <v>Компрессор ЗИФ, поршневой 37 кВт, 1,5 м3/мин, 250 бар. ЗИФ-СВЭ-П-1,5/25-R</v>
          </cell>
          <cell r="L98">
            <v>1.5</v>
          </cell>
          <cell r="O98">
            <v>0</v>
          </cell>
          <cell r="P98">
            <v>250</v>
          </cell>
          <cell r="R98">
            <v>37</v>
          </cell>
          <cell r="X98" t="str">
            <v>+5...+44</v>
          </cell>
          <cell r="Y98" t="str">
            <v>1800*980*1250</v>
          </cell>
          <cell r="Z98" t="str">
            <v>1800</v>
          </cell>
          <cell r="AA98" t="str">
            <v>980</v>
          </cell>
          <cell r="AB98" t="str">
            <v>1250</v>
          </cell>
          <cell r="AC98">
            <v>1050</v>
          </cell>
          <cell r="AD98" t="str">
            <v>В помещении</v>
          </cell>
          <cell r="AJ98" t="str">
            <v>Воздушное</v>
          </cell>
          <cell r="AM98" t="str">
            <v>75 р.д</v>
          </cell>
          <cell r="AN98" t="str">
            <v>Воздух</v>
          </cell>
          <cell r="AX98" t="str">
            <v>Электронное</v>
          </cell>
          <cell r="BA98" t="str">
            <v>На раме</v>
          </cell>
          <cell r="BB98" t="str">
            <v>Ременной</v>
          </cell>
          <cell r="BC98" t="str">
            <v>Электрический</v>
          </cell>
          <cell r="BD98" t="str">
            <v>Поршневой</v>
          </cell>
          <cell r="BE98" t="str">
            <v>Маслозаполненный</v>
          </cell>
          <cell r="BF98" t="str">
            <v>Асинхронный</v>
          </cell>
          <cell r="BG98" t="str">
            <v>Стоп-Пуск</v>
          </cell>
          <cell r="BH98" t="str">
            <v>Звезда-треугольник (Y-△)</v>
          </cell>
          <cell r="BO98" t="str">
            <v>380 В, 50 Гц</v>
          </cell>
          <cell r="BX98">
            <v>4</v>
          </cell>
          <cell r="BY98">
            <v>4</v>
          </cell>
          <cell r="CC98">
            <v>3029958.3602079996</v>
          </cell>
        </row>
        <row r="99">
          <cell r="G99" t="str">
            <v>ЗИФ-00044334</v>
          </cell>
          <cell r="H99" t="str">
            <v>ЗИФ-СВЭ-П-2/25-R</v>
          </cell>
          <cell r="I99" t="str">
            <v>ЗИФ-СВЭ-П-2/25-R. Компрессорная станция (АРМ48-45)</v>
          </cell>
          <cell r="J99" t="str">
            <v>Компрессор ЗИФ. Станция электрическая поршневая ЗИФ-СВЭ-П-2/25-R</v>
          </cell>
          <cell r="K99" t="str">
            <v>Компрессор ЗИФ, поршневой 45 кВт, 2 м3/мин, 250 бар. ЗИФ-СВЭ-П-2/25-R</v>
          </cell>
          <cell r="L99">
            <v>2</v>
          </cell>
          <cell r="O99">
            <v>0</v>
          </cell>
          <cell r="P99">
            <v>250</v>
          </cell>
          <cell r="R99">
            <v>45</v>
          </cell>
          <cell r="X99" t="str">
            <v>+5...+44</v>
          </cell>
          <cell r="Y99" t="str">
            <v>2300*1300*1500</v>
          </cell>
          <cell r="Z99" t="str">
            <v>2300</v>
          </cell>
          <cell r="AA99" t="str">
            <v>1300</v>
          </cell>
          <cell r="AB99" t="str">
            <v>1500</v>
          </cell>
          <cell r="AC99">
            <v>1450</v>
          </cell>
          <cell r="AD99" t="str">
            <v>В помещении</v>
          </cell>
          <cell r="AJ99" t="str">
            <v>Воздушное</v>
          </cell>
          <cell r="AM99" t="str">
            <v>75 р.д</v>
          </cell>
          <cell r="AN99" t="str">
            <v>Воздух</v>
          </cell>
          <cell r="AX99" t="str">
            <v>Электронное</v>
          </cell>
          <cell r="BA99" t="str">
            <v>На раме</v>
          </cell>
          <cell r="BB99" t="str">
            <v>Ременной</v>
          </cell>
          <cell r="BC99" t="str">
            <v>Электрический</v>
          </cell>
          <cell r="BD99" t="str">
            <v>Поршневой</v>
          </cell>
          <cell r="BE99" t="str">
            <v>Маслозаполненный</v>
          </cell>
          <cell r="BF99" t="str">
            <v>Асинхронный</v>
          </cell>
          <cell r="BG99" t="str">
            <v>Стоп-Пуск</v>
          </cell>
          <cell r="BH99" t="str">
            <v>Звезда-треугольник (Y-△)</v>
          </cell>
          <cell r="BO99" t="str">
            <v>380 В, 50 Гц</v>
          </cell>
          <cell r="BX99">
            <v>5</v>
          </cell>
          <cell r="BY99">
            <v>5</v>
          </cell>
          <cell r="CC99">
            <v>5300000.9819999998</v>
          </cell>
        </row>
        <row r="100">
          <cell r="G100" t="str">
            <v>ЗИФ-00044466</v>
          </cell>
          <cell r="H100" t="str">
            <v>ЗИФ-СВЭ-П-3/25-R</v>
          </cell>
          <cell r="I100" t="str">
            <v>ЗИФ-СВЭ-П-3/25-R. Компрессорная станция (АРМ48-55)</v>
          </cell>
          <cell r="J100" t="str">
            <v>Компрессор ЗИФ. Станция электрическая поршневая ЗИФ-СВЭ-П-3/25-R</v>
          </cell>
          <cell r="K100" t="str">
            <v>Компрессор ЗИФ, поршневой 55 кВт, 3 м3/мин, 250 бар. ЗИФ-СВЭ-П-3/25-R</v>
          </cell>
          <cell r="L100">
            <v>3</v>
          </cell>
          <cell r="O100">
            <v>0</v>
          </cell>
          <cell r="P100">
            <v>250</v>
          </cell>
          <cell r="R100">
            <v>55</v>
          </cell>
          <cell r="X100" t="str">
            <v>+5...+44</v>
          </cell>
          <cell r="Y100" t="str">
            <v>2300*1300*1500</v>
          </cell>
          <cell r="Z100" t="str">
            <v>2300</v>
          </cell>
          <cell r="AA100" t="str">
            <v>1300</v>
          </cell>
          <cell r="AB100" t="str">
            <v>1500</v>
          </cell>
          <cell r="AC100">
            <v>1500</v>
          </cell>
          <cell r="AD100" t="str">
            <v>В помещении</v>
          </cell>
          <cell r="AJ100" t="str">
            <v>Воздушное</v>
          </cell>
          <cell r="AM100" t="str">
            <v>75 р.д</v>
          </cell>
          <cell r="AN100" t="str">
            <v>Воздух</v>
          </cell>
          <cell r="AX100" t="str">
            <v>Электронное</v>
          </cell>
          <cell r="BA100" t="str">
            <v>На раме</v>
          </cell>
          <cell r="BB100" t="str">
            <v>Ременной</v>
          </cell>
          <cell r="BC100" t="str">
            <v>Электрический</v>
          </cell>
          <cell r="BD100" t="str">
            <v>Поршневой</v>
          </cell>
          <cell r="BE100" t="str">
            <v>Маслозаполненный</v>
          </cell>
          <cell r="BF100" t="str">
            <v>Асинхронный</v>
          </cell>
          <cell r="BG100" t="str">
            <v>Стоп-Пуск</v>
          </cell>
          <cell r="BH100" t="str">
            <v>Звезда-треугольник (Y-△)</v>
          </cell>
          <cell r="BO100" t="str">
            <v>380 В, 50 Гц</v>
          </cell>
          <cell r="BX100">
            <v>5</v>
          </cell>
          <cell r="BY100">
            <v>5</v>
          </cell>
          <cell r="CC100">
            <v>5797491.4352000002</v>
          </cell>
        </row>
        <row r="101">
          <cell r="G101" t="str">
            <v>ЗИФ-00044467</v>
          </cell>
          <cell r="H101" t="str">
            <v>ЗИФ-СВЭ-П-4/25-R</v>
          </cell>
          <cell r="I101" t="str">
            <v>ЗИФ-СВЭ-П-4/25-R. Компрессорная станция (АРМ48-90)</v>
          </cell>
          <cell r="J101" t="str">
            <v>Компрессор ЗИФ. Станция электрическая поршневая ЗИФ-СВЭ-П-4/25-R</v>
          </cell>
          <cell r="K101" t="str">
            <v>Компрессор ЗИФ, поршневой 90 кВт, 4 м3/мин, 250 бар. ЗИФ-СВЭ-П-4/25-R</v>
          </cell>
          <cell r="L101">
            <v>4</v>
          </cell>
          <cell r="O101">
            <v>0</v>
          </cell>
          <cell r="P101">
            <v>250</v>
          </cell>
          <cell r="R101">
            <v>90</v>
          </cell>
          <cell r="X101" t="str">
            <v>+5...+44</v>
          </cell>
          <cell r="Y101" t="str">
            <v>3100*2000*1900</v>
          </cell>
          <cell r="Z101" t="str">
            <v>3100</v>
          </cell>
          <cell r="AA101" t="str">
            <v>2000</v>
          </cell>
          <cell r="AB101" t="str">
            <v>1900</v>
          </cell>
          <cell r="AC101">
            <v>4650</v>
          </cell>
          <cell r="AD101" t="str">
            <v>В помещении</v>
          </cell>
          <cell r="AJ101" t="str">
            <v>Воздушное</v>
          </cell>
          <cell r="AM101" t="str">
            <v>75 р.д</v>
          </cell>
          <cell r="AN101" t="str">
            <v>Воздух</v>
          </cell>
          <cell r="AX101" t="str">
            <v>Электронное</v>
          </cell>
          <cell r="BA101" t="str">
            <v>На раме</v>
          </cell>
          <cell r="BB101" t="str">
            <v>Ременной</v>
          </cell>
          <cell r="BC101" t="str">
            <v>Электрический</v>
          </cell>
          <cell r="BD101" t="str">
            <v>Поршневой</v>
          </cell>
          <cell r="BE101" t="str">
            <v>Маслозаполненный</v>
          </cell>
          <cell r="BF101" t="str">
            <v>Асинхронный</v>
          </cell>
          <cell r="BG101" t="str">
            <v>Стоп-Пуск</v>
          </cell>
          <cell r="BH101" t="str">
            <v>Звезда-треугольник (Y-△)</v>
          </cell>
          <cell r="BO101" t="str">
            <v>380 В, 50 Гц</v>
          </cell>
          <cell r="BX101">
            <v>5</v>
          </cell>
          <cell r="BY101">
            <v>5</v>
          </cell>
          <cell r="CC101">
            <v>9758005.873887999</v>
          </cell>
        </row>
        <row r="102">
          <cell r="G102" t="str">
            <v>ЗИФ-00044468</v>
          </cell>
          <cell r="H102" t="str">
            <v>ЗИФ-СВЭ-П-5/25-R</v>
          </cell>
          <cell r="I102" t="str">
            <v>ЗИФ-СВЭ-П-5/25-R. Компрессорная станция (АРМ48-110)</v>
          </cell>
          <cell r="J102" t="str">
            <v>Компрессор ЗИФ. Станция электрическая поршневая ЗИФ-СВЭ-П-5/25-R</v>
          </cell>
          <cell r="K102" t="str">
            <v>Компрессор ЗИФ, поршневой 110 кВт, 5 м3/мин, 250 бар. ЗИФ-СВЭ-П-5/25-R</v>
          </cell>
          <cell r="L102">
            <v>5</v>
          </cell>
          <cell r="O102">
            <v>0</v>
          </cell>
          <cell r="P102">
            <v>250</v>
          </cell>
          <cell r="R102">
            <v>110</v>
          </cell>
          <cell r="X102" t="str">
            <v>+5...+44</v>
          </cell>
          <cell r="Y102" t="str">
            <v>3100*2000*1900</v>
          </cell>
          <cell r="Z102" t="str">
            <v>3100</v>
          </cell>
          <cell r="AA102" t="str">
            <v>2000</v>
          </cell>
          <cell r="AB102" t="str">
            <v>1900</v>
          </cell>
          <cell r="AC102">
            <v>4650</v>
          </cell>
          <cell r="AD102" t="str">
            <v>В помещении</v>
          </cell>
          <cell r="AJ102" t="str">
            <v>Воздушное</v>
          </cell>
          <cell r="AM102" t="str">
            <v>75 р.д</v>
          </cell>
          <cell r="AN102" t="str">
            <v>Воздух</v>
          </cell>
          <cell r="AX102" t="str">
            <v>Электронное</v>
          </cell>
          <cell r="BA102" t="str">
            <v>На раме</v>
          </cell>
          <cell r="BB102" t="str">
            <v>Ременной</v>
          </cell>
          <cell r="BC102" t="str">
            <v>Электрический</v>
          </cell>
          <cell r="BD102" t="str">
            <v>Поршневой</v>
          </cell>
          <cell r="BE102" t="str">
            <v>Маслозаполненный</v>
          </cell>
          <cell r="BF102" t="str">
            <v>Асинхронный</v>
          </cell>
          <cell r="BG102" t="str">
            <v>Стоп-Пуск</v>
          </cell>
          <cell r="BH102" t="str">
            <v>Звезда-треугольник (Y-△)</v>
          </cell>
          <cell r="BO102" t="str">
            <v>380 В, 50 Гц</v>
          </cell>
          <cell r="BX102">
            <v>5</v>
          </cell>
          <cell r="BY102">
            <v>6</v>
          </cell>
          <cell r="CC102">
            <v>11001739.437663998</v>
          </cell>
        </row>
        <row r="103">
          <cell r="G103" t="str">
            <v>ЗИФ-00044469</v>
          </cell>
          <cell r="H103" t="str">
            <v>ЗИФ-СВЭ-П-6/25-R</v>
          </cell>
          <cell r="I103" t="str">
            <v>ЗИФ-СВЭ-П-6/25-R. Компрессорная станция (АРМ48-132)</v>
          </cell>
          <cell r="J103" t="str">
            <v>Компрессор ЗИФ. Станция электрическая поршневая ЗИФ-СВЭ-П-6/25-R</v>
          </cell>
          <cell r="K103" t="str">
            <v>Компрессор ЗИФ, поршневой 132 кВт, 6 м3/мин, 250 бар. ЗИФ-СВЭ-П-6/25-R</v>
          </cell>
          <cell r="L103">
            <v>6</v>
          </cell>
          <cell r="O103">
            <v>0</v>
          </cell>
          <cell r="P103">
            <v>250</v>
          </cell>
          <cell r="R103">
            <v>132</v>
          </cell>
          <cell r="X103" t="str">
            <v>+5...+44</v>
          </cell>
          <cell r="Y103" t="str">
            <v>3100*2000*1900</v>
          </cell>
          <cell r="Z103" t="str">
            <v>3100</v>
          </cell>
          <cell r="AA103" t="str">
            <v>2000</v>
          </cell>
          <cell r="AB103" t="str">
            <v>1900</v>
          </cell>
          <cell r="AC103">
            <v>4650</v>
          </cell>
          <cell r="AD103" t="str">
            <v>В помещении</v>
          </cell>
          <cell r="AJ103" t="str">
            <v>Воздушное</v>
          </cell>
          <cell r="AM103" t="str">
            <v>75 р.д</v>
          </cell>
          <cell r="AN103" t="str">
            <v>Воздух</v>
          </cell>
          <cell r="AX103" t="str">
            <v>Электронное</v>
          </cell>
          <cell r="BA103" t="str">
            <v>На раме</v>
          </cell>
          <cell r="BB103" t="str">
            <v>Ременной</v>
          </cell>
          <cell r="BC103" t="str">
            <v>Электрический</v>
          </cell>
          <cell r="BD103" t="str">
            <v>Поршневой</v>
          </cell>
          <cell r="BE103" t="str">
            <v>Маслозаполненный</v>
          </cell>
          <cell r="BF103" t="str">
            <v>Асинхронный</v>
          </cell>
          <cell r="BG103" t="str">
            <v>Стоп-Пуск</v>
          </cell>
          <cell r="BH103" t="str">
            <v>Звезда-треугольник (Y-△)</v>
          </cell>
          <cell r="BO103" t="str">
            <v>380 В, 50 Гц</v>
          </cell>
          <cell r="BX103">
            <v>5</v>
          </cell>
          <cell r="BY103">
            <v>6</v>
          </cell>
          <cell r="CC103">
            <v>11499229.890864</v>
          </cell>
        </row>
        <row r="104">
          <cell r="G104" t="str">
            <v>ЗИФ-00044470</v>
          </cell>
          <cell r="H104" t="str">
            <v>ЗИФ-СВЭ-П-8/25-R</v>
          </cell>
          <cell r="I104" t="str">
            <v>ЗИФ-СВЭ-П-8/25-R. Компрессорная станция (АРМ48-160)</v>
          </cell>
          <cell r="J104" t="str">
            <v>Компрессор ЗИФ. Станция электрическая поршневая ЗИФ-СВЭ-П-8/25-R</v>
          </cell>
          <cell r="K104" t="str">
            <v>Компрессор ЗИФ, поршневой 160 кВт, 8 м3/мин, 250 бар. ЗИФ-СВЭ-П-8/25-R</v>
          </cell>
          <cell r="L104">
            <v>8</v>
          </cell>
          <cell r="O104">
            <v>0</v>
          </cell>
          <cell r="P104">
            <v>250</v>
          </cell>
          <cell r="R104">
            <v>160</v>
          </cell>
          <cell r="X104" t="str">
            <v>+5...+44</v>
          </cell>
          <cell r="Y104" t="str">
            <v>3100*2000*1900</v>
          </cell>
          <cell r="Z104" t="str">
            <v>3100</v>
          </cell>
          <cell r="AA104" t="str">
            <v>2000</v>
          </cell>
          <cell r="AB104" t="str">
            <v>1900</v>
          </cell>
          <cell r="AC104">
            <v>5000</v>
          </cell>
          <cell r="AD104" t="str">
            <v>В помещении</v>
          </cell>
          <cell r="AJ104" t="str">
            <v>Воздушное</v>
          </cell>
          <cell r="AM104" t="str">
            <v>75 р.д</v>
          </cell>
          <cell r="AN104" t="str">
            <v>Воздух</v>
          </cell>
          <cell r="AX104" t="str">
            <v>Электронное</v>
          </cell>
          <cell r="BA104" t="str">
            <v>На раме</v>
          </cell>
          <cell r="BB104" t="str">
            <v>Ременной</v>
          </cell>
          <cell r="BC104" t="str">
            <v>Электрический</v>
          </cell>
          <cell r="BD104" t="str">
            <v>Поршневой</v>
          </cell>
          <cell r="BE104" t="str">
            <v>Маслозаполненный</v>
          </cell>
          <cell r="BF104" t="str">
            <v>Асинхронный</v>
          </cell>
          <cell r="BG104" t="str">
            <v>Стоп-Пуск</v>
          </cell>
          <cell r="BH104" t="str">
            <v>Звезда-треугольник (Y-△)</v>
          </cell>
          <cell r="BO104" t="str">
            <v>380 В, 50 Гц</v>
          </cell>
          <cell r="BX104">
            <v>5</v>
          </cell>
          <cell r="BY104">
            <v>6</v>
          </cell>
          <cell r="CC104">
            <v>11996720.344063999</v>
          </cell>
        </row>
        <row r="105">
          <cell r="G105" t="str">
            <v>ЗИФ-00044471</v>
          </cell>
          <cell r="H105" t="str">
            <v>ЗИФ-СВЭ-П-1/35-R</v>
          </cell>
          <cell r="I105" t="str">
            <v>ЗИФ-СВЭ-П-1/35-R. Компрессорная станция (АРМ48-22)</v>
          </cell>
          <cell r="J105" t="str">
            <v>Компрессор ЗИФ. Станция электрическая поршневая ЗИФ-СВЭ-П-1/35-R</v>
          </cell>
          <cell r="K105" t="str">
            <v>Компрессор ЗИФ, поршневой 22 кВт, 1 м3/мин, 350 бар. ЗИФ-СВЭ-П-1/35-R</v>
          </cell>
          <cell r="L105">
            <v>1</v>
          </cell>
          <cell r="O105">
            <v>0</v>
          </cell>
          <cell r="P105">
            <v>350</v>
          </cell>
          <cell r="R105">
            <v>22</v>
          </cell>
          <cell r="X105" t="str">
            <v>+5...+44</v>
          </cell>
          <cell r="Y105" t="str">
            <v>1800*980*1250</v>
          </cell>
          <cell r="Z105" t="str">
            <v>1800</v>
          </cell>
          <cell r="AA105" t="str">
            <v>980</v>
          </cell>
          <cell r="AB105" t="str">
            <v>1250</v>
          </cell>
          <cell r="AC105">
            <v>1080</v>
          </cell>
          <cell r="AD105" t="str">
            <v>В помещении</v>
          </cell>
          <cell r="AJ105" t="str">
            <v>Воздушное</v>
          </cell>
          <cell r="AM105" t="str">
            <v>75 р.д</v>
          </cell>
          <cell r="AN105" t="str">
            <v>Воздух</v>
          </cell>
          <cell r="AX105" t="str">
            <v>Электронное</v>
          </cell>
          <cell r="BA105" t="str">
            <v>На раме</v>
          </cell>
          <cell r="BB105" t="str">
            <v>Ременной</v>
          </cell>
          <cell r="BC105" t="str">
            <v>Электрический</v>
          </cell>
          <cell r="BD105" t="str">
            <v>Поршневой</v>
          </cell>
          <cell r="BE105" t="str">
            <v>Маслозаполненный</v>
          </cell>
          <cell r="BF105" t="str">
            <v>Асинхронный</v>
          </cell>
          <cell r="BG105" t="str">
            <v>Стоп-Пуск</v>
          </cell>
          <cell r="BH105" t="str">
            <v>Звезда-треугольник (Y-△)</v>
          </cell>
          <cell r="BO105" t="str">
            <v>380 В, 50 Гц</v>
          </cell>
          <cell r="BX105">
            <v>4</v>
          </cell>
          <cell r="BY105">
            <v>4</v>
          </cell>
          <cell r="CC105">
            <v>2457833.1928639999</v>
          </cell>
        </row>
        <row r="106">
          <cell r="G106" t="str">
            <v>ЗИФ-00044472</v>
          </cell>
          <cell r="H106" t="str">
            <v>ЗИФ-СВЭ-П-1,3/35-R</v>
          </cell>
          <cell r="I106" t="str">
            <v>ЗИФ-СВЭ-П-1,3/35-R. Компрессорная станция (АРМ48-30)</v>
          </cell>
          <cell r="J106" t="str">
            <v>Компрессор ЗИФ. Станция электрическая поршневая ЗИФ-СВЭ-П-1,3/35-R</v>
          </cell>
          <cell r="K106" t="str">
            <v>Компрессор ЗИФ, поршневой 30 кВт, 1,3 м3/мин, 350 бар. ЗИФ-СВЭ-П-1,3/35-R</v>
          </cell>
          <cell r="L106">
            <v>1.3</v>
          </cell>
          <cell r="O106">
            <v>0</v>
          </cell>
          <cell r="P106">
            <v>350</v>
          </cell>
          <cell r="R106">
            <v>30</v>
          </cell>
          <cell r="X106" t="str">
            <v>+5...+44</v>
          </cell>
          <cell r="Y106" t="str">
            <v>1800*980*1250</v>
          </cell>
          <cell r="Z106" t="str">
            <v>1800</v>
          </cell>
          <cell r="AA106" t="str">
            <v>980</v>
          </cell>
          <cell r="AB106" t="str">
            <v>1250</v>
          </cell>
          <cell r="AC106">
            <v>1080</v>
          </cell>
          <cell r="AD106" t="str">
            <v>В помещении</v>
          </cell>
          <cell r="AJ106" t="str">
            <v>Воздушное</v>
          </cell>
          <cell r="AM106" t="str">
            <v>75 р.д</v>
          </cell>
          <cell r="AN106" t="str">
            <v>Воздух</v>
          </cell>
          <cell r="AX106" t="str">
            <v>Электронное</v>
          </cell>
          <cell r="BA106" t="str">
            <v>На раме</v>
          </cell>
          <cell r="BB106" t="str">
            <v>Ременной</v>
          </cell>
          <cell r="BC106" t="str">
            <v>Электрический</v>
          </cell>
          <cell r="BD106" t="str">
            <v>Поршневой</v>
          </cell>
          <cell r="BE106" t="str">
            <v>Маслозаполненный</v>
          </cell>
          <cell r="BF106" t="str">
            <v>Асинхронный</v>
          </cell>
          <cell r="BG106" t="str">
            <v>Стоп-Пуск</v>
          </cell>
          <cell r="BH106" t="str">
            <v>Звезда-треугольник (Y-△)</v>
          </cell>
          <cell r="BO106" t="str">
            <v>380 В, 50 Гц</v>
          </cell>
          <cell r="BX106">
            <v>4</v>
          </cell>
          <cell r="BY106">
            <v>4</v>
          </cell>
          <cell r="CC106">
            <v>3104578.2127999999</v>
          </cell>
        </row>
        <row r="107">
          <cell r="G107" t="str">
            <v>ЗИФ-00044473</v>
          </cell>
          <cell r="H107" t="str">
            <v>ЗИФ-СВЭ-П-1,5/35-R</v>
          </cell>
          <cell r="I107" t="str">
            <v>ЗИФ-СВЭ-П-1,5/35-R. Компрессорная станция (АРМ48-37)</v>
          </cell>
          <cell r="J107" t="str">
            <v>Компрессор ЗИФ. Станция электрическая поршневая ЗИФ-СВЭ-П-1,5/35-R</v>
          </cell>
          <cell r="K107" t="str">
            <v>Компрессор ЗИФ, поршневой 37 кВт, 1,5 м3/мин, 350 бар. ЗИФ-СВЭ-П-1,5/35-R</v>
          </cell>
          <cell r="L107">
            <v>1.5</v>
          </cell>
          <cell r="O107">
            <v>0</v>
          </cell>
          <cell r="P107">
            <v>350</v>
          </cell>
          <cell r="R107">
            <v>37</v>
          </cell>
          <cell r="X107" t="str">
            <v>+5...+44</v>
          </cell>
          <cell r="Y107" t="str">
            <v>1800*980*1250</v>
          </cell>
          <cell r="Z107" t="str">
            <v>1800</v>
          </cell>
          <cell r="AA107" t="str">
            <v>980</v>
          </cell>
          <cell r="AB107" t="str">
            <v>1250</v>
          </cell>
          <cell r="AC107">
            <v>1080</v>
          </cell>
          <cell r="AD107" t="str">
            <v>В помещении</v>
          </cell>
          <cell r="AJ107" t="str">
            <v>Воздушное</v>
          </cell>
          <cell r="AM107" t="str">
            <v>75 р.д</v>
          </cell>
          <cell r="AN107" t="str">
            <v>Воздух</v>
          </cell>
          <cell r="AX107" t="str">
            <v>Электронное</v>
          </cell>
          <cell r="BA107" t="str">
            <v>На раме</v>
          </cell>
          <cell r="BB107" t="str">
            <v>Ременной</v>
          </cell>
          <cell r="BC107" t="str">
            <v>Электрический</v>
          </cell>
          <cell r="BD107" t="str">
            <v>Поршневой</v>
          </cell>
          <cell r="BE107" t="str">
            <v>Маслозаполненный</v>
          </cell>
          <cell r="BF107" t="str">
            <v>Асинхронный</v>
          </cell>
          <cell r="BG107" t="str">
            <v>Стоп-Пуск</v>
          </cell>
          <cell r="BH107" t="str">
            <v>Звезда-треугольник (Y-△)</v>
          </cell>
          <cell r="BO107" t="str">
            <v>380 В, 50 Гц</v>
          </cell>
          <cell r="BX107">
            <v>4</v>
          </cell>
          <cell r="BY107">
            <v>4</v>
          </cell>
          <cell r="CC107">
            <v>3154319.8273439999</v>
          </cell>
        </row>
        <row r="108">
          <cell r="G108" t="str">
            <v>ЗИФ-00044474</v>
          </cell>
          <cell r="H108" t="str">
            <v>ЗИФ-СВЭ-П-2/35-R</v>
          </cell>
          <cell r="I108" t="str">
            <v>ЗИФ-СВЭ-П-2/35-R. Компрессорная станция (АРМ48-45)</v>
          </cell>
          <cell r="J108" t="str">
            <v>Компрессор ЗИФ. Станция электрическая поршневая ЗИФ-СВЭ-П-2/35-R</v>
          </cell>
          <cell r="K108" t="str">
            <v>Компрессор ЗИФ, поршневой 45 кВт, 2 м3/мин, 350 бар. ЗИФ-СВЭ-П-2/35-R</v>
          </cell>
          <cell r="L108">
            <v>2</v>
          </cell>
          <cell r="O108">
            <v>0</v>
          </cell>
          <cell r="P108">
            <v>350</v>
          </cell>
          <cell r="R108">
            <v>45</v>
          </cell>
          <cell r="X108" t="str">
            <v>+5...+44</v>
          </cell>
          <cell r="Y108" t="str">
            <v>2300*1300*1500</v>
          </cell>
          <cell r="Z108" t="str">
            <v>2300</v>
          </cell>
          <cell r="AA108" t="str">
            <v>1300</v>
          </cell>
          <cell r="AB108" t="str">
            <v>1500</v>
          </cell>
          <cell r="AC108">
            <v>1450</v>
          </cell>
          <cell r="AD108" t="str">
            <v>В помещении</v>
          </cell>
          <cell r="AJ108" t="str">
            <v>Воздушное</v>
          </cell>
          <cell r="AM108" t="str">
            <v>75 р.д</v>
          </cell>
          <cell r="AN108" t="str">
            <v>Воздух</v>
          </cell>
          <cell r="AX108" t="str">
            <v>Электронное</v>
          </cell>
          <cell r="BA108" t="str">
            <v>На раме</v>
          </cell>
          <cell r="BB108" t="str">
            <v>Ременной</v>
          </cell>
          <cell r="BC108" t="str">
            <v>Электрический</v>
          </cell>
          <cell r="BD108" t="str">
            <v>Поршневой</v>
          </cell>
          <cell r="BE108" t="str">
            <v>Маслозаполненный</v>
          </cell>
          <cell r="BF108" t="str">
            <v>Асинхронный</v>
          </cell>
          <cell r="BG108" t="str">
            <v>Стоп-Пуск</v>
          </cell>
          <cell r="BH108" t="str">
            <v>Звезда-треугольник (Y-△)</v>
          </cell>
          <cell r="BO108" t="str">
            <v>380 В, 50 Гц</v>
          </cell>
          <cell r="BX108">
            <v>5</v>
          </cell>
          <cell r="BY108">
            <v>5</v>
          </cell>
          <cell r="CC108">
            <v>5548753.6393760005</v>
          </cell>
        </row>
        <row r="109">
          <cell r="G109" t="str">
            <v>ЗИФ-00044475</v>
          </cell>
          <cell r="H109" t="str">
            <v>ЗИФ-СВЭ-П-2,5/35-R</v>
          </cell>
          <cell r="I109" t="str">
            <v>ЗИФ-СВЭ-П-2,5/35-R. Компрессорная станция (АРМ48-55)</v>
          </cell>
          <cell r="J109" t="str">
            <v>Компрессор ЗИФ. Станция электрическая поршневая ЗИФ-СВЭ-П-2,5/35-R</v>
          </cell>
          <cell r="K109" t="str">
            <v>Компрессор ЗИФ, поршневой 55 кВт, 2,5 м3/мин, 350 бар. ЗИФ-СВЭ-П-2,5/35-R</v>
          </cell>
          <cell r="L109">
            <v>2.5</v>
          </cell>
          <cell r="O109">
            <v>0</v>
          </cell>
          <cell r="P109">
            <v>350</v>
          </cell>
          <cell r="R109">
            <v>55</v>
          </cell>
          <cell r="X109" t="str">
            <v>+5...+44</v>
          </cell>
          <cell r="Y109" t="str">
            <v>2300*1300*1500</v>
          </cell>
          <cell r="Z109" t="str">
            <v>2300</v>
          </cell>
          <cell r="AA109" t="str">
            <v>1300</v>
          </cell>
          <cell r="AB109" t="str">
            <v>1500</v>
          </cell>
          <cell r="AC109">
            <v>1500</v>
          </cell>
          <cell r="AD109" t="str">
            <v>В помещении</v>
          </cell>
          <cell r="AJ109" t="str">
            <v>Воздушное</v>
          </cell>
          <cell r="AM109" t="str">
            <v>75 р.д</v>
          </cell>
          <cell r="AN109" t="str">
            <v>Воздух</v>
          </cell>
          <cell r="AX109" t="str">
            <v>Электронное</v>
          </cell>
          <cell r="BA109" t="str">
            <v>На раме</v>
          </cell>
          <cell r="BB109" t="str">
            <v>Ременной</v>
          </cell>
          <cell r="BC109" t="str">
            <v>Электрический</v>
          </cell>
          <cell r="BD109" t="str">
            <v>Поршневой</v>
          </cell>
          <cell r="BE109" t="str">
            <v>Маслозаполненный</v>
          </cell>
          <cell r="BF109" t="str">
            <v>Асинхронный</v>
          </cell>
          <cell r="BG109" t="str">
            <v>Стоп-Пуск</v>
          </cell>
          <cell r="BH109" t="str">
            <v>Звезда-треугольник (Y-△)</v>
          </cell>
          <cell r="BO109" t="str">
            <v>380 В, 50 Гц</v>
          </cell>
          <cell r="BX109">
            <v>5</v>
          </cell>
          <cell r="BY109">
            <v>5</v>
          </cell>
          <cell r="CC109">
            <v>6046244.0925759999</v>
          </cell>
        </row>
        <row r="110">
          <cell r="G110" t="str">
            <v>ЗИФ-00044476</v>
          </cell>
          <cell r="H110" t="str">
            <v>ЗИФ-СВЭ-П-4/35-R</v>
          </cell>
          <cell r="I110" t="str">
            <v>ЗИФ-СВЭ-П-4/35-R. Компрессорная станция (АРМ48-90)</v>
          </cell>
          <cell r="J110" t="str">
            <v>Компрессор ЗИФ. Станция электрическая поршневая ЗИФ-СВЭ-П-4/35-R</v>
          </cell>
          <cell r="K110" t="str">
            <v>Компрессор ЗИФ, поршневой 90 кВт, 4 м3/мин, 350 бар. ЗИФ-СВЭ-П-4/35-R</v>
          </cell>
          <cell r="L110">
            <v>4</v>
          </cell>
          <cell r="O110">
            <v>0</v>
          </cell>
          <cell r="P110">
            <v>350</v>
          </cell>
          <cell r="R110">
            <v>90</v>
          </cell>
          <cell r="X110" t="str">
            <v>+5...+44</v>
          </cell>
          <cell r="Y110" t="str">
            <v>3100*2000*1900</v>
          </cell>
          <cell r="Z110" t="str">
            <v>3100</v>
          </cell>
          <cell r="AA110" t="str">
            <v>2000</v>
          </cell>
          <cell r="AB110" t="str">
            <v>1900</v>
          </cell>
          <cell r="AC110">
            <v>4650</v>
          </cell>
          <cell r="AD110" t="str">
            <v>В помещении</v>
          </cell>
          <cell r="AJ110" t="str">
            <v>Воздушное</v>
          </cell>
          <cell r="AM110" t="str">
            <v>75 р.д</v>
          </cell>
          <cell r="AN110" t="str">
            <v>Воздух</v>
          </cell>
          <cell r="AX110" t="str">
            <v>Электронное</v>
          </cell>
          <cell r="BA110" t="str">
            <v>На раме</v>
          </cell>
          <cell r="BB110" t="str">
            <v>Ременной</v>
          </cell>
          <cell r="BC110" t="str">
            <v>Электрический</v>
          </cell>
          <cell r="BD110" t="str">
            <v>Поршневой</v>
          </cell>
          <cell r="BE110" t="str">
            <v>Маслозаполненный</v>
          </cell>
          <cell r="BF110" t="str">
            <v>Асинхронный</v>
          </cell>
          <cell r="BG110" t="str">
            <v>Стоп-Пуск</v>
          </cell>
          <cell r="BH110" t="str">
            <v>Звезда-треугольник (Y-△)</v>
          </cell>
          <cell r="BO110" t="str">
            <v>380 В, 50 Гц</v>
          </cell>
          <cell r="BX110">
            <v>5</v>
          </cell>
          <cell r="BY110">
            <v>6</v>
          </cell>
          <cell r="CC110">
            <v>10504248.984464001</v>
          </cell>
        </row>
        <row r="111">
          <cell r="G111" t="str">
            <v>ЗИФ-00044477</v>
          </cell>
          <cell r="H111" t="str">
            <v>ЗИФ-СВЭ-П-5/35-R</v>
          </cell>
          <cell r="I111" t="str">
            <v>ЗИФ-СВЭ-П-5/35-R. Компрессорная станция (АРМ48-110)</v>
          </cell>
          <cell r="J111" t="str">
            <v>Компрессор ЗИФ. Станция электрическая поршневая ЗИФ-СВЭ-П-5/35-R</v>
          </cell>
          <cell r="K111" t="str">
            <v>Компрессор ЗИФ, поршневой 110 кВт, 5 м3/мин, 350 бар. ЗИФ-СВЭ-П-5/35-R</v>
          </cell>
          <cell r="L111">
            <v>5</v>
          </cell>
          <cell r="O111">
            <v>0</v>
          </cell>
          <cell r="P111">
            <v>350</v>
          </cell>
          <cell r="R111">
            <v>110</v>
          </cell>
          <cell r="X111" t="str">
            <v>+5...+44</v>
          </cell>
          <cell r="Y111" t="str">
            <v>3100*2000*1900</v>
          </cell>
          <cell r="Z111" t="str">
            <v>3100</v>
          </cell>
          <cell r="AA111" t="str">
            <v>2000</v>
          </cell>
          <cell r="AB111" t="str">
            <v>1900</v>
          </cell>
          <cell r="AC111">
            <v>4650</v>
          </cell>
          <cell r="AD111" t="str">
            <v>В помещении</v>
          </cell>
          <cell r="AJ111" t="str">
            <v>Воздушное</v>
          </cell>
          <cell r="AM111" t="str">
            <v>75 р.д</v>
          </cell>
          <cell r="AN111" t="str">
            <v>Воздух</v>
          </cell>
          <cell r="AX111" t="str">
            <v>Электронное</v>
          </cell>
          <cell r="BA111" t="str">
            <v>На раме</v>
          </cell>
          <cell r="BB111" t="str">
            <v>Ременной</v>
          </cell>
          <cell r="BC111" t="str">
            <v>Электрический</v>
          </cell>
          <cell r="BD111" t="str">
            <v>Поршневой</v>
          </cell>
          <cell r="BE111" t="str">
            <v>Маслозаполненный</v>
          </cell>
          <cell r="BF111" t="str">
            <v>Асинхронный</v>
          </cell>
          <cell r="BG111" t="str">
            <v>Стоп-Пуск</v>
          </cell>
          <cell r="BH111" t="str">
            <v>Звезда-треугольник (Y-△)</v>
          </cell>
          <cell r="BO111" t="str">
            <v>380 В, 50 Гц</v>
          </cell>
          <cell r="BX111">
            <v>5</v>
          </cell>
          <cell r="BY111">
            <v>6</v>
          </cell>
          <cell r="CC111">
            <v>11499229.890864</v>
          </cell>
        </row>
        <row r="112">
          <cell r="G112" t="str">
            <v>ЗИФ-00044479</v>
          </cell>
          <cell r="H112" t="str">
            <v>ЗИФ-СВЭ-П-6/35-R</v>
          </cell>
          <cell r="I112" t="str">
            <v>ЗИФ-СВЭ-П-6/35-R. Компрессорная станция (АРМ48-132)</v>
          </cell>
          <cell r="J112" t="str">
            <v>Компрессор ЗИФ. Станция электрическая поршневая ЗИФ-СВЭ-П-6/35-R</v>
          </cell>
          <cell r="K112" t="str">
            <v>Компрессор ЗИФ, поршневой 132 кВт, 6 м3/мин, 350 бар. ЗИФ-СВЭ-П-6/35-R</v>
          </cell>
          <cell r="L112">
            <v>6</v>
          </cell>
          <cell r="O112">
            <v>0</v>
          </cell>
          <cell r="P112">
            <v>350</v>
          </cell>
          <cell r="R112">
            <v>132</v>
          </cell>
          <cell r="X112" t="str">
            <v>+5...+44</v>
          </cell>
          <cell r="Y112" t="str">
            <v>3100*2000*1900</v>
          </cell>
          <cell r="Z112" t="str">
            <v>3100</v>
          </cell>
          <cell r="AA112" t="str">
            <v>2000</v>
          </cell>
          <cell r="AB112" t="str">
            <v>1900</v>
          </cell>
          <cell r="AC112">
            <v>4650</v>
          </cell>
          <cell r="AD112" t="str">
            <v>В помещении</v>
          </cell>
          <cell r="AJ112" t="str">
            <v>Воздушное</v>
          </cell>
          <cell r="AM112" t="str">
            <v>75 р.д</v>
          </cell>
          <cell r="AN112" t="str">
            <v>Воздух</v>
          </cell>
          <cell r="AX112" t="str">
            <v>Электронное</v>
          </cell>
          <cell r="BA112" t="str">
            <v>На раме</v>
          </cell>
          <cell r="BB112" t="str">
            <v>Ременной</v>
          </cell>
          <cell r="BC112" t="str">
            <v>Электрический</v>
          </cell>
          <cell r="BD112" t="str">
            <v>Поршневой</v>
          </cell>
          <cell r="BE112" t="str">
            <v>Маслозаполненный</v>
          </cell>
          <cell r="BF112" t="str">
            <v>Асинхронный</v>
          </cell>
          <cell r="BG112" t="str">
            <v>Стоп-Пуск</v>
          </cell>
          <cell r="BH112" t="str">
            <v>Звезда-треугольник (Y-△)</v>
          </cell>
          <cell r="BO112" t="str">
            <v>380 В, 50 Гц</v>
          </cell>
          <cell r="BX112">
            <v>5</v>
          </cell>
          <cell r="BY112">
            <v>6</v>
          </cell>
          <cell r="CC112">
            <v>12245458.139887998</v>
          </cell>
        </row>
        <row r="113">
          <cell r="G113" t="str">
            <v>ЗИФ-00044480</v>
          </cell>
          <cell r="H113" t="str">
            <v>ЗИФ-СВЭ-П-7/35-R</v>
          </cell>
          <cell r="I113" t="str">
            <v>ЗИФ-СВЭ-П-7/35-R. Компрессорная станция (АРМ48-160)</v>
          </cell>
          <cell r="J113" t="str">
            <v>Компрессор ЗИФ. Станция электрическая поршневая ЗИФ-СВЭ-П-7/35-R</v>
          </cell>
          <cell r="K113" t="str">
            <v>Компрессор ЗИФ, поршневой 160 кВт, 7 м3/мин, 350 бар. ЗИФ-СВЭ-П-7/35-R</v>
          </cell>
          <cell r="L113">
            <v>7</v>
          </cell>
          <cell r="O113">
            <v>0</v>
          </cell>
          <cell r="P113">
            <v>350</v>
          </cell>
          <cell r="R113">
            <v>160</v>
          </cell>
          <cell r="X113" t="str">
            <v>+5...+44</v>
          </cell>
          <cell r="Y113" t="str">
            <v>3100*2000*1900</v>
          </cell>
          <cell r="Z113" t="str">
            <v>3100</v>
          </cell>
          <cell r="AA113" t="str">
            <v>2000</v>
          </cell>
          <cell r="AB113" t="str">
            <v>1900</v>
          </cell>
          <cell r="AC113">
            <v>5000</v>
          </cell>
          <cell r="AD113" t="str">
            <v>В помещении</v>
          </cell>
          <cell r="AJ113" t="str">
            <v>Воздушное</v>
          </cell>
          <cell r="AM113" t="str">
            <v>75 р.д</v>
          </cell>
          <cell r="AN113" t="str">
            <v>Воздух</v>
          </cell>
          <cell r="AX113" t="str">
            <v>Электронное</v>
          </cell>
          <cell r="BA113" t="str">
            <v>На раме</v>
          </cell>
          <cell r="BB113" t="str">
            <v>Ременной</v>
          </cell>
          <cell r="BC113" t="str">
            <v>Электрический</v>
          </cell>
          <cell r="BD113" t="str">
            <v>Поршневой</v>
          </cell>
          <cell r="BE113" t="str">
            <v>Маслозаполненный</v>
          </cell>
          <cell r="BF113" t="str">
            <v>Асинхронный</v>
          </cell>
          <cell r="BG113" t="str">
            <v>Стоп-Пуск</v>
          </cell>
          <cell r="BH113" t="str">
            <v>Звезда-треугольник (Y-△)</v>
          </cell>
          <cell r="BO113" t="str">
            <v>380 В, 50 Гц</v>
          </cell>
          <cell r="BX113">
            <v>5</v>
          </cell>
          <cell r="BY113">
            <v>6</v>
          </cell>
          <cell r="CC113">
            <v>12742948.593087999</v>
          </cell>
        </row>
        <row r="114">
          <cell r="G114" t="str">
            <v>ЗИФ-00044481</v>
          </cell>
          <cell r="H114" t="str">
            <v>ЗИФ-СВЭ-П-1,5/40-R</v>
          </cell>
          <cell r="I114" t="str">
            <v>ЗИФ-СВЭ-П-1,5/40-R. Компрессорная станция (АРМ48-37)</v>
          </cell>
          <cell r="J114" t="str">
            <v>Компрессор ЗИФ. Станция электрическая поршневая ЗИФ-СВЭ-П-1,5/40-R</v>
          </cell>
          <cell r="K114" t="str">
            <v>Компрессор ЗИФ, поршневой 37 кВт, 1,5 м3/мин,400 бар. ЗИФ-СВЭ-П-1,5/40-R</v>
          </cell>
          <cell r="L114">
            <v>1.5</v>
          </cell>
          <cell r="O114">
            <v>0</v>
          </cell>
          <cell r="P114">
            <v>400</v>
          </cell>
          <cell r="R114">
            <v>37</v>
          </cell>
          <cell r="X114" t="str">
            <v>+5...+44</v>
          </cell>
          <cell r="Y114" t="str">
            <v>2300*1300*1500</v>
          </cell>
          <cell r="Z114" t="str">
            <v>2300</v>
          </cell>
          <cell r="AA114" t="str">
            <v>1300</v>
          </cell>
          <cell r="AB114" t="str">
            <v>1500</v>
          </cell>
          <cell r="AC114">
            <v>1500</v>
          </cell>
          <cell r="AD114" t="str">
            <v>В помещении</v>
          </cell>
          <cell r="AJ114" t="str">
            <v>Воздушное</v>
          </cell>
          <cell r="AM114" t="str">
            <v>75 р.д</v>
          </cell>
          <cell r="AN114" t="str">
            <v>Воздух</v>
          </cell>
          <cell r="AX114" t="str">
            <v>Электронное</v>
          </cell>
          <cell r="BA114" t="str">
            <v>На раме</v>
          </cell>
          <cell r="BB114" t="str">
            <v>Ременной</v>
          </cell>
          <cell r="BC114" t="str">
            <v>Электрический</v>
          </cell>
          <cell r="BD114" t="str">
            <v>Поршневой</v>
          </cell>
          <cell r="BE114" t="str">
            <v>Маслозаполненный</v>
          </cell>
          <cell r="BF114" t="str">
            <v>Асинхронный</v>
          </cell>
          <cell r="BG114" t="str">
            <v>Стоп-Пуск</v>
          </cell>
          <cell r="BH114" t="str">
            <v>Звезда-треугольник (Y-△)</v>
          </cell>
          <cell r="BO114" t="str">
            <v>380 В, 50 Гц</v>
          </cell>
          <cell r="BX114">
            <v>4</v>
          </cell>
          <cell r="BY114">
            <v>4</v>
          </cell>
          <cell r="CC114">
            <v>6046244.0925759999</v>
          </cell>
        </row>
        <row r="115">
          <cell r="G115" t="str">
            <v>ЗИФ-00044482</v>
          </cell>
          <cell r="H115" t="str">
            <v>ЗИФ-СВЭ-П-2/40-R</v>
          </cell>
          <cell r="I115" t="str">
            <v>ЗИФ-СВЭ-П-2/40-R. Компрессорная станция (АРМ48-55)</v>
          </cell>
          <cell r="J115" t="str">
            <v>Компрессор ЗИФ. Станция электрическая поршневая ЗИФ-СВЭ-П-2/40-R</v>
          </cell>
          <cell r="K115" t="str">
            <v>Компрессор ЗИФ, поршневой 55 кВт, 2 м3/мин, 400 бар. ЗИФ-СВЭ-П-2/40-R</v>
          </cell>
          <cell r="L115">
            <v>2</v>
          </cell>
          <cell r="O115">
            <v>0</v>
          </cell>
          <cell r="P115">
            <v>400</v>
          </cell>
          <cell r="R115">
            <v>55</v>
          </cell>
          <cell r="X115" t="str">
            <v>+5...+44</v>
          </cell>
          <cell r="Y115" t="str">
            <v>2300*1300*1500</v>
          </cell>
          <cell r="Z115" t="str">
            <v>2300</v>
          </cell>
          <cell r="AA115" t="str">
            <v>1300</v>
          </cell>
          <cell r="AB115" t="str">
            <v>1500</v>
          </cell>
          <cell r="AC115">
            <v>1500</v>
          </cell>
          <cell r="AD115" t="str">
            <v>В помещении</v>
          </cell>
          <cell r="AJ115" t="str">
            <v>Воздушное</v>
          </cell>
          <cell r="AM115" t="str">
            <v>75 р.д</v>
          </cell>
          <cell r="AN115" t="str">
            <v>Воздух</v>
          </cell>
          <cell r="AX115" t="str">
            <v>Электронное</v>
          </cell>
          <cell r="BA115" t="str">
            <v>На раме</v>
          </cell>
          <cell r="BB115" t="str">
            <v>Ременной</v>
          </cell>
          <cell r="BC115" t="str">
            <v>Электрический</v>
          </cell>
          <cell r="BD115" t="str">
            <v>Поршневой</v>
          </cell>
          <cell r="BE115" t="str">
            <v>Маслозаполненный</v>
          </cell>
          <cell r="BF115" t="str">
            <v>Асинхронный</v>
          </cell>
          <cell r="BG115" t="str">
            <v>Стоп-Пуск</v>
          </cell>
          <cell r="BH115" t="str">
            <v>Звезда-треугольник (Y-△)</v>
          </cell>
          <cell r="BO115" t="str">
            <v>380 В, 50 Гц</v>
          </cell>
          <cell r="BX115">
            <v>5</v>
          </cell>
          <cell r="BY115">
            <v>5</v>
          </cell>
          <cell r="CC115">
            <v>6543734.5457759993</v>
          </cell>
        </row>
        <row r="116">
          <cell r="G116" t="str">
            <v>ЗИФ-00044483</v>
          </cell>
          <cell r="H116" t="str">
            <v>ЗИФ-СВЭ-П-2,5/40-R</v>
          </cell>
          <cell r="I116" t="str">
            <v>ЗИФ-СВЭ-П-2,5/40-R. Компрессорная станция (АРМ48-55)</v>
          </cell>
          <cell r="J116" t="str">
            <v>Компрессор ЗИФ. Станция электрическая поршневая ЗИФ-СВЭ-П-2,5/40-R</v>
          </cell>
          <cell r="K116" t="str">
            <v>Компрессор ЗИФ, поршневой 55 кВт, 2,5 м3/мин, 400 бар. ЗИФ-СВЭ-П-2,5/40-R</v>
          </cell>
          <cell r="L116">
            <v>2.5</v>
          </cell>
          <cell r="O116">
            <v>0</v>
          </cell>
          <cell r="P116">
            <v>400</v>
          </cell>
          <cell r="R116">
            <v>55</v>
          </cell>
          <cell r="X116" t="str">
            <v>+5...+44</v>
          </cell>
          <cell r="Y116" t="str">
            <v>2300*1300*1500</v>
          </cell>
          <cell r="Z116" t="str">
            <v>2300</v>
          </cell>
          <cell r="AA116" t="str">
            <v>1300</v>
          </cell>
          <cell r="AB116" t="str">
            <v>1500</v>
          </cell>
          <cell r="AC116">
            <v>1500</v>
          </cell>
          <cell r="AD116" t="str">
            <v>В помещении</v>
          </cell>
          <cell r="AJ116" t="str">
            <v>Воздушное</v>
          </cell>
          <cell r="AM116" t="str">
            <v>75 р.д</v>
          </cell>
          <cell r="AN116" t="str">
            <v>Воздух</v>
          </cell>
          <cell r="AX116" t="str">
            <v>Электронное</v>
          </cell>
          <cell r="BA116" t="str">
            <v>На раме</v>
          </cell>
          <cell r="BB116" t="str">
            <v>Ременной</v>
          </cell>
          <cell r="BC116" t="str">
            <v>Электрический</v>
          </cell>
          <cell r="BD116" t="str">
            <v>Поршневой</v>
          </cell>
          <cell r="BE116" t="str">
            <v>Маслозаполненный</v>
          </cell>
          <cell r="BF116" t="str">
            <v>Асинхронный</v>
          </cell>
          <cell r="BG116" t="str">
            <v>Стоп-Пуск</v>
          </cell>
          <cell r="BH116" t="str">
            <v>Звезда-треугольник (Y-△)</v>
          </cell>
          <cell r="BO116" t="str">
            <v>380 В, 50 Гц</v>
          </cell>
          <cell r="BX116">
            <v>5</v>
          </cell>
          <cell r="BY116">
            <v>5</v>
          </cell>
          <cell r="CC116">
            <v>6792472.341599999</v>
          </cell>
        </row>
        <row r="117">
          <cell r="G117" t="str">
            <v>ЗИФ-00044484</v>
          </cell>
          <cell r="H117" t="str">
            <v>ЗИФ-СВЭ-П-4/40-R</v>
          </cell>
          <cell r="I117" t="str">
            <v>ЗИФ-СВЭ-П-4/40-R. Компрессорная станция (АРМ48-90)</v>
          </cell>
          <cell r="J117" t="str">
            <v>Компрессор ЗИФ. Станция электрическая поршневая ЗИФ-СВЭ-П-4/40-R</v>
          </cell>
          <cell r="K117" t="str">
            <v>Компрессор ЗИФ, поршневой 90 кВт, 4 м3/мин, 400 бар. ЗИФ-СВЭ-П-4/40-R</v>
          </cell>
          <cell r="L117">
            <v>4</v>
          </cell>
          <cell r="O117">
            <v>0</v>
          </cell>
          <cell r="P117">
            <v>400</v>
          </cell>
          <cell r="R117">
            <v>90</v>
          </cell>
          <cell r="X117" t="str">
            <v>+5...+44</v>
          </cell>
          <cell r="Y117" t="str">
            <v>3100*2000*1900</v>
          </cell>
          <cell r="Z117" t="str">
            <v>3100</v>
          </cell>
          <cell r="AA117" t="str">
            <v>2000</v>
          </cell>
          <cell r="AB117" t="str">
            <v>1900</v>
          </cell>
          <cell r="AC117">
            <v>4650</v>
          </cell>
          <cell r="AD117" t="str">
            <v>В помещении</v>
          </cell>
          <cell r="AJ117" t="str">
            <v>Воздушное</v>
          </cell>
          <cell r="AM117" t="str">
            <v>75 р.д</v>
          </cell>
          <cell r="AN117" t="str">
            <v>Воздух</v>
          </cell>
          <cell r="AX117" t="str">
            <v>Электронное</v>
          </cell>
          <cell r="BA117" t="str">
            <v>На раме</v>
          </cell>
          <cell r="BB117" t="str">
            <v>Ременной</v>
          </cell>
          <cell r="BC117" t="str">
            <v>Электрический</v>
          </cell>
          <cell r="BD117" t="str">
            <v>Поршневой</v>
          </cell>
          <cell r="BE117" t="str">
            <v>Маслозаполненный</v>
          </cell>
          <cell r="BF117" t="str">
            <v>Асинхронный</v>
          </cell>
          <cell r="BG117" t="str">
            <v>Стоп-Пуск</v>
          </cell>
          <cell r="BH117" t="str">
            <v>Звезда-треугольник (Y-△)</v>
          </cell>
          <cell r="BO117" t="str">
            <v>380 В, 50 Гц</v>
          </cell>
          <cell r="BX117">
            <v>5</v>
          </cell>
          <cell r="BY117">
            <v>6</v>
          </cell>
          <cell r="CC117">
            <v>12494210.797264</v>
          </cell>
        </row>
        <row r="118">
          <cell r="G118" t="str">
            <v>ЗИФ-00044485</v>
          </cell>
          <cell r="H118" t="str">
            <v>ЗИФ-СВЭ-П-4,5/40-R</v>
          </cell>
          <cell r="I118" t="str">
            <v>ЗИФ-СВЭ-П-4,5/40-R. Компрессорная станция (АРМ48-110)</v>
          </cell>
          <cell r="J118" t="str">
            <v>Компрессор ЗИФ. Станция электрическая поршневая ЗИФ-СВЭ-П-4,5/40-R</v>
          </cell>
          <cell r="K118" t="str">
            <v>Компрессор ЗИФ, поршневой 110 кВт, 4,5 м3/мин, 400 бар. ЗИФ-СВЭ-П-4,5/40-R</v>
          </cell>
          <cell r="L118">
            <v>4.5</v>
          </cell>
          <cell r="O118">
            <v>0</v>
          </cell>
          <cell r="P118">
            <v>400</v>
          </cell>
          <cell r="R118">
            <v>110</v>
          </cell>
          <cell r="X118" t="str">
            <v>+5...+44</v>
          </cell>
          <cell r="Y118" t="str">
            <v>3100*2000*1900</v>
          </cell>
          <cell r="Z118" t="str">
            <v>3100</v>
          </cell>
          <cell r="AA118" t="str">
            <v>2000</v>
          </cell>
          <cell r="AB118" t="str">
            <v>1900</v>
          </cell>
          <cell r="AC118">
            <v>4650</v>
          </cell>
          <cell r="AD118" t="str">
            <v>В помещении</v>
          </cell>
          <cell r="AJ118" t="str">
            <v>Воздушное</v>
          </cell>
          <cell r="AM118" t="str">
            <v>75 р.д</v>
          </cell>
          <cell r="AN118" t="str">
            <v>Воздух</v>
          </cell>
          <cell r="AX118" t="str">
            <v>Электронное</v>
          </cell>
          <cell r="BA118" t="str">
            <v>На раме</v>
          </cell>
          <cell r="BB118" t="str">
            <v>Ременной</v>
          </cell>
          <cell r="BC118" t="str">
            <v>Электрический</v>
          </cell>
          <cell r="BD118" t="str">
            <v>Поршневой</v>
          </cell>
          <cell r="BE118" t="str">
            <v>Маслозаполненный</v>
          </cell>
          <cell r="BF118" t="str">
            <v>Асинхронный</v>
          </cell>
          <cell r="BG118" t="str">
            <v>Стоп-Пуск</v>
          </cell>
          <cell r="BH118" t="str">
            <v>Звезда-треугольник (Y-△)</v>
          </cell>
          <cell r="BO118" t="str">
            <v>380 В, 50 Гц</v>
          </cell>
          <cell r="BX118">
            <v>5</v>
          </cell>
          <cell r="BY118">
            <v>5</v>
          </cell>
          <cell r="CC118">
            <v>12742948.593087999</v>
          </cell>
        </row>
        <row r="119">
          <cell r="G119" t="str">
            <v>ЗИФ-00044486</v>
          </cell>
          <cell r="H119" t="str">
            <v>ЗИФ-СВЭ-П-5/40-R</v>
          </cell>
          <cell r="I119" t="str">
            <v>ЗИФ-СВЭ-П-5/40-R. Компрессорная станция (АРМ48-110)</v>
          </cell>
          <cell r="J119" t="str">
            <v>Компрессор ЗИФ. Станция электрическая поршневая ЗИФ-СВЭ-П-5/40-R</v>
          </cell>
          <cell r="K119" t="str">
            <v>Компрессор ЗИФ, поршневой 110 кВт, 5 м3/мин, 400 бар. ЗИФ-СВЭ-П-5/40-R</v>
          </cell>
          <cell r="L119">
            <v>5</v>
          </cell>
          <cell r="O119">
            <v>0</v>
          </cell>
          <cell r="P119">
            <v>400</v>
          </cell>
          <cell r="R119">
            <v>110</v>
          </cell>
          <cell r="X119" t="str">
            <v>+5...+44</v>
          </cell>
          <cell r="Y119" t="str">
            <v>3100*2000*1900</v>
          </cell>
          <cell r="Z119" t="str">
            <v>3100</v>
          </cell>
          <cell r="AA119" t="str">
            <v>2000</v>
          </cell>
          <cell r="AB119" t="str">
            <v>1900</v>
          </cell>
          <cell r="AC119">
            <v>4650</v>
          </cell>
          <cell r="AD119" t="str">
            <v>В помещении</v>
          </cell>
          <cell r="AJ119" t="str">
            <v>Воздушное</v>
          </cell>
          <cell r="AM119" t="str">
            <v>75 р.д</v>
          </cell>
          <cell r="AN119" t="str">
            <v>Воздух</v>
          </cell>
          <cell r="AX119" t="str">
            <v>Электронное</v>
          </cell>
          <cell r="BA119" t="str">
            <v>На раме</v>
          </cell>
          <cell r="BB119" t="str">
            <v>Ременной</v>
          </cell>
          <cell r="BC119" t="str">
            <v>Электрический</v>
          </cell>
          <cell r="BD119" t="str">
            <v>Поршневой</v>
          </cell>
          <cell r="BE119" t="str">
            <v>Маслозаполненный</v>
          </cell>
          <cell r="BF119" t="str">
            <v>Асинхронный</v>
          </cell>
          <cell r="BG119" t="str">
            <v>Стоп-Пуск</v>
          </cell>
          <cell r="BH119" t="str">
            <v>Звезда-треугольник (Y-△)</v>
          </cell>
          <cell r="BO119" t="str">
            <v>380 В, 50 Гц</v>
          </cell>
          <cell r="BX119">
            <v>5</v>
          </cell>
          <cell r="BY119">
            <v>6</v>
          </cell>
          <cell r="CC119">
            <v>12867324.921775999</v>
          </cell>
        </row>
        <row r="120">
          <cell r="G120" t="str">
            <v>ЗИФ-00044487</v>
          </cell>
          <cell r="H120" t="str">
            <v>ЗИФ-СВЭ-П-6/40-R</v>
          </cell>
          <cell r="I120" t="str">
            <v>ЗИФ-СВЭ-П-6/40-R. Компрессорная станция (АРМ48-132)</v>
          </cell>
          <cell r="J120" t="str">
            <v>Компрессор ЗИФ. Станция электрическая поршневая ЗИФ-СВЭ-П-6/40-R</v>
          </cell>
          <cell r="K120" t="str">
            <v>Компрессор ЗИФ, поршневой 132 кВт, 6 м3/мин, 400 бар. ЗИФ-СВЭ-П-6/40-R</v>
          </cell>
          <cell r="L120">
            <v>6</v>
          </cell>
          <cell r="O120">
            <v>0</v>
          </cell>
          <cell r="P120">
            <v>400</v>
          </cell>
          <cell r="R120">
            <v>132</v>
          </cell>
          <cell r="X120" t="str">
            <v>+5...+44</v>
          </cell>
          <cell r="Y120" t="str">
            <v>3100*2000*1900</v>
          </cell>
          <cell r="Z120" t="str">
            <v>3100</v>
          </cell>
          <cell r="AA120" t="str">
            <v>2000</v>
          </cell>
          <cell r="AB120" t="str">
            <v>1900</v>
          </cell>
          <cell r="AC120">
            <v>4800</v>
          </cell>
          <cell r="AD120" t="str">
            <v>В помещении</v>
          </cell>
          <cell r="AJ120" t="str">
            <v>Воздушное</v>
          </cell>
          <cell r="AM120" t="str">
            <v>75 р.д</v>
          </cell>
          <cell r="AN120" t="str">
            <v>Воздух</v>
          </cell>
          <cell r="AX120" t="str">
            <v>Электронное</v>
          </cell>
          <cell r="BA120" t="str">
            <v>На раме</v>
          </cell>
          <cell r="BB120" t="str">
            <v>Ременной</v>
          </cell>
          <cell r="BC120" t="str">
            <v>Электрический</v>
          </cell>
          <cell r="BD120" t="str">
            <v>Поршневой</v>
          </cell>
          <cell r="BE120" t="str">
            <v>Маслозаполненный</v>
          </cell>
          <cell r="BF120" t="str">
            <v>Асинхронный</v>
          </cell>
          <cell r="BG120" t="str">
            <v>Стоп-Пуск</v>
          </cell>
          <cell r="BH120" t="str">
            <v>Звезда-треугольник (Y-△)</v>
          </cell>
          <cell r="BO120" t="str">
            <v>380 В, 50 Гц</v>
          </cell>
          <cell r="BX120">
            <v>5</v>
          </cell>
          <cell r="BY120">
            <v>6</v>
          </cell>
          <cell r="CC120">
            <v>13240439.046288</v>
          </cell>
        </row>
        <row r="121">
          <cell r="G121" t="str">
            <v>07.03. Дожимные поршневые, бустеры, вх. Давление 6-25 бар, вых. Давление 500 бар</v>
          </cell>
        </row>
        <row r="122">
          <cell r="G122" t="str">
            <v>ЗИФ-00044488</v>
          </cell>
          <cell r="H122" t="str">
            <v>ЗИФ-СВЭ-П-4/0,6-2,5-R</v>
          </cell>
          <cell r="I122" t="str">
            <v>ЗИФ-СВЭ-П-4/0,6-2,5-R . Компрессорная станция (АРМ48-22)</v>
          </cell>
          <cell r="J122" t="str">
            <v>Компрессор ЗИФ. Станция электрическая поршневая ЗИФ-СВЭ-П-4/0,6-2,5-R</v>
          </cell>
          <cell r="K122" t="str">
            <v>Компрессор ЗИФ поршневой, дожимной (бустер) 22 кВт, 4 м3/мин, 6-25 бар. ЗИФ-СВЭ-П-4/0,6-2,5-R</v>
          </cell>
          <cell r="L122">
            <v>4</v>
          </cell>
          <cell r="O122">
            <v>6</v>
          </cell>
          <cell r="P122">
            <v>25</v>
          </cell>
          <cell r="R122">
            <v>22</v>
          </cell>
          <cell r="X122" t="str">
            <v>+5...+44</v>
          </cell>
          <cell r="Y122" t="str">
            <v>1800*950*1300</v>
          </cell>
          <cell r="Z122" t="str">
            <v>1800</v>
          </cell>
          <cell r="AA122" t="str">
            <v>950</v>
          </cell>
          <cell r="AB122" t="str">
            <v>1300</v>
          </cell>
          <cell r="AC122">
            <v>1000</v>
          </cell>
          <cell r="AD122" t="str">
            <v>В помещении</v>
          </cell>
          <cell r="AJ122" t="str">
            <v>Воздушное</v>
          </cell>
          <cell r="AM122" t="str">
            <v>75 р.д</v>
          </cell>
          <cell r="AN122" t="str">
            <v>Воздух</v>
          </cell>
          <cell r="AX122" t="str">
            <v>Электронное</v>
          </cell>
          <cell r="BA122" t="str">
            <v>На раме</v>
          </cell>
          <cell r="BB122" t="str">
            <v>Ременной</v>
          </cell>
          <cell r="BC122" t="str">
            <v>Электрический</v>
          </cell>
          <cell r="BD122" t="str">
            <v>Поршневой</v>
          </cell>
          <cell r="BE122" t="str">
            <v>Маслозаполненный</v>
          </cell>
          <cell r="BF122" t="str">
            <v>Асинхронный</v>
          </cell>
          <cell r="BG122" t="str">
            <v>Стоп-Пуск</v>
          </cell>
          <cell r="BH122" t="str">
            <v>Звезда-треугольник (Y-△)</v>
          </cell>
          <cell r="BO122" t="str">
            <v>380 В, 50 Гц</v>
          </cell>
          <cell r="BX122">
            <v>1</v>
          </cell>
          <cell r="BY122">
            <v>3</v>
          </cell>
          <cell r="CC122">
            <v>1563301.5164319999</v>
          </cell>
        </row>
        <row r="123">
          <cell r="G123" t="str">
            <v>ЗИФ-00044489</v>
          </cell>
          <cell r="H123" t="str">
            <v>ЗИФ-СВЭ-П-6/0,6-2,5-R</v>
          </cell>
          <cell r="I123" t="str">
            <v>ЗИФ-СВЭ-П-6/0,6-2,5-R Компрессорная станция (АРМ48-30)</v>
          </cell>
          <cell r="J123" t="str">
            <v>Компрессор ЗИФ. Станция электрическая поршневая ЗИФ-СВЭ-П-6/0,6-2,5-R</v>
          </cell>
          <cell r="K123" t="str">
            <v>Компрессор ЗИФ поршневой, дожимной (бустер) 30 кВт, 6 м3/мин, 6-25 бар. ЗИФ-СВЭ-П-6/0,6-2,5-R</v>
          </cell>
          <cell r="L123">
            <v>6</v>
          </cell>
          <cell r="O123">
            <v>6</v>
          </cell>
          <cell r="P123">
            <v>25</v>
          </cell>
          <cell r="R123">
            <v>30</v>
          </cell>
          <cell r="X123" t="str">
            <v>+5...+44</v>
          </cell>
          <cell r="Y123" t="str">
            <v>1800*950*1300</v>
          </cell>
          <cell r="Z123" t="str">
            <v>1800</v>
          </cell>
          <cell r="AA123" t="str">
            <v>950</v>
          </cell>
          <cell r="AB123" t="str">
            <v>1300</v>
          </cell>
          <cell r="AC123">
            <v>1000</v>
          </cell>
          <cell r="AD123" t="str">
            <v>В помещении</v>
          </cell>
          <cell r="AJ123" t="str">
            <v>Воздушное</v>
          </cell>
          <cell r="AM123" t="str">
            <v>75 р.д</v>
          </cell>
          <cell r="AN123" t="str">
            <v>Воздух</v>
          </cell>
          <cell r="AX123" t="str">
            <v>Электронное</v>
          </cell>
          <cell r="BA123" t="str">
            <v>На раме</v>
          </cell>
          <cell r="BB123" t="str">
            <v>Ременной</v>
          </cell>
          <cell r="BC123" t="str">
            <v>Электрический</v>
          </cell>
          <cell r="BD123" t="str">
            <v>Поршневой</v>
          </cell>
          <cell r="BE123" t="str">
            <v>Маслозаполненный</v>
          </cell>
          <cell r="BF123" t="str">
            <v>Асинхронный</v>
          </cell>
          <cell r="BG123" t="str">
            <v>Стоп-Пуск</v>
          </cell>
          <cell r="BH123" t="str">
            <v>Звезда-треугольник (Y-△)</v>
          </cell>
          <cell r="BO123" t="str">
            <v>380 В, 50 Гц</v>
          </cell>
          <cell r="BX123">
            <v>1</v>
          </cell>
          <cell r="BY123">
            <v>2</v>
          </cell>
          <cell r="CC123">
            <v>2035928.5931359997</v>
          </cell>
        </row>
        <row r="124">
          <cell r="G124" t="str">
            <v>ЗИФ-00044490</v>
          </cell>
          <cell r="H124" t="str">
            <v>ЗИФ-СВЭ-П-8/0,6-2,5-R</v>
          </cell>
          <cell r="I124" t="str">
            <v>ЗИФ-СВЭ-П-8/0,6-2,5-R. Компрессорная станция (АРМ48-37)</v>
          </cell>
          <cell r="J124" t="str">
            <v>Компрессор ЗИФ. Станция электрическая поршневая ЗИФ-СВЭ-П-8/0,6-2,5</v>
          </cell>
          <cell r="K124" t="str">
            <v>Компрессор ЗИФ поршневой, дожимной (бустер) 37 кВт, 8 м3/мин, 6-25 бар. ЗИФ-СВЭ-П-8/0,6-2,5-R</v>
          </cell>
          <cell r="L124">
            <v>8</v>
          </cell>
          <cell r="O124">
            <v>6</v>
          </cell>
          <cell r="P124">
            <v>25</v>
          </cell>
          <cell r="R124">
            <v>37</v>
          </cell>
          <cell r="X124" t="str">
            <v>+5,,,+44</v>
          </cell>
          <cell r="Y124" t="str">
            <v>1800*950*1300</v>
          </cell>
          <cell r="Z124" t="str">
            <v>1800</v>
          </cell>
          <cell r="AA124" t="str">
            <v>950</v>
          </cell>
          <cell r="AB124" t="str">
            <v>1300</v>
          </cell>
          <cell r="AC124">
            <v>1000</v>
          </cell>
          <cell r="AD124" t="str">
            <v>В помещении</v>
          </cell>
          <cell r="AJ124" t="str">
            <v>Воздушное</v>
          </cell>
          <cell r="AM124" t="str">
            <v>75 р.д</v>
          </cell>
          <cell r="AN124" t="str">
            <v>Воздух</v>
          </cell>
          <cell r="AX124" t="str">
            <v>Электронное</v>
          </cell>
          <cell r="BA124" t="str">
            <v>На раме</v>
          </cell>
          <cell r="BB124" t="str">
            <v>Ременной</v>
          </cell>
          <cell r="BC124" t="str">
            <v>Электрический</v>
          </cell>
          <cell r="BD124" t="str">
            <v>Поршневой</v>
          </cell>
          <cell r="BE124" t="str">
            <v>Маслозаполненный</v>
          </cell>
          <cell r="BF124" t="str">
            <v>Асинхронный</v>
          </cell>
          <cell r="BG124" t="str">
            <v>Стоп-Пуск</v>
          </cell>
          <cell r="BH124" t="str">
            <v>Звезда-треугольник (Y-△)</v>
          </cell>
          <cell r="BO124" t="str">
            <v>380 В, 50 Гц</v>
          </cell>
          <cell r="BX124">
            <v>1</v>
          </cell>
          <cell r="BY124">
            <v>2</v>
          </cell>
          <cell r="CC124">
            <v>2284666.3889600001</v>
          </cell>
        </row>
        <row r="125">
          <cell r="G125" t="str">
            <v>ЗИФ-00044491</v>
          </cell>
          <cell r="H125" t="str">
            <v>ЗИФ-СВЭ-П-10/0,6-2,5-R</v>
          </cell>
          <cell r="I125" t="str">
            <v>ЗИФ-СВЭ-П-10/0,6-2,5-R. Компрессорная станция (АРМ48-45)</v>
          </cell>
          <cell r="J125" t="str">
            <v>Компрессор ЗИФ. Станция электрическая поршневая ЗИФ-СВЭ-П-10/0,6-2,5-R</v>
          </cell>
          <cell r="K125" t="str">
            <v>Компрессор ЗИФ поршневой, дожимной (бустер) 45 кВт, 10 м3/мин, 6-25 бар. ЗИФ-СВЭ-П-10/0,6-2,5-R</v>
          </cell>
          <cell r="L125">
            <v>10</v>
          </cell>
          <cell r="O125">
            <v>6</v>
          </cell>
          <cell r="P125">
            <v>25</v>
          </cell>
          <cell r="R125">
            <v>45</v>
          </cell>
          <cell r="X125" t="str">
            <v>+5...+44</v>
          </cell>
          <cell r="Y125" t="str">
            <v>1800*950*1300</v>
          </cell>
          <cell r="Z125" t="str">
            <v>1800</v>
          </cell>
          <cell r="AA125" t="str">
            <v>950</v>
          </cell>
          <cell r="AB125" t="str">
            <v>1300</v>
          </cell>
          <cell r="AC125">
            <v>1000</v>
          </cell>
          <cell r="AD125" t="str">
            <v>В помещении</v>
          </cell>
          <cell r="AJ125" t="str">
            <v>Воздушное</v>
          </cell>
          <cell r="AM125" t="str">
            <v>75 р.д</v>
          </cell>
          <cell r="AN125" t="str">
            <v>Воздух</v>
          </cell>
          <cell r="AX125" t="str">
            <v>Электронное</v>
          </cell>
          <cell r="BA125" t="str">
            <v>На раме</v>
          </cell>
          <cell r="BB125" t="str">
            <v>Ременной</v>
          </cell>
          <cell r="BC125" t="str">
            <v>Электрический</v>
          </cell>
          <cell r="BD125" t="str">
            <v>Поршневой</v>
          </cell>
          <cell r="BE125" t="str">
            <v>Маслозаполненный</v>
          </cell>
          <cell r="BF125" t="str">
            <v>Асинхронный</v>
          </cell>
          <cell r="BG125" t="str">
            <v>Стоп-Пуск</v>
          </cell>
          <cell r="BH125" t="str">
            <v>Звезда-треугольник (Y-△)</v>
          </cell>
          <cell r="BO125" t="str">
            <v>380 В, 50 Гц</v>
          </cell>
          <cell r="BX125">
            <v>1</v>
          </cell>
          <cell r="BY125">
            <v>3</v>
          </cell>
          <cell r="CC125">
            <v>2533419.0463359999</v>
          </cell>
        </row>
        <row r="126">
          <cell r="G126" t="str">
            <v>ЗИФ-00044492</v>
          </cell>
          <cell r="H126" t="str">
            <v>ЗИФ-СВЭ-П-12/0,6-2,5-R</v>
          </cell>
          <cell r="I126" t="str">
            <v>ЗИФ-СВЭ-П-12/0,6-2,5-R. Компрессорная станция (АРМ48-55)</v>
          </cell>
          <cell r="J126" t="str">
            <v>Компрессор ЗИФ. Станция электрическая поршневая ЗИФ-СВЭ-П-12/0,6-2,5-R</v>
          </cell>
          <cell r="K126" t="str">
            <v>Компрессор ЗИФ поршневой, дожимной (бустер) 55 кВт, 12 м3/мин, 6-25 бар. ЗИФ-СВЭ-П-12/0,6-2,5-R</v>
          </cell>
          <cell r="L126">
            <v>12</v>
          </cell>
          <cell r="O126">
            <v>6</v>
          </cell>
          <cell r="P126">
            <v>25</v>
          </cell>
          <cell r="R126">
            <v>55</v>
          </cell>
          <cell r="X126" t="str">
            <v>+5...+44</v>
          </cell>
          <cell r="Y126" t="str">
            <v>1800*950*1300</v>
          </cell>
          <cell r="Z126" t="str">
            <v>1800</v>
          </cell>
          <cell r="AA126" t="str">
            <v>950</v>
          </cell>
          <cell r="AB126" t="str">
            <v>1300</v>
          </cell>
          <cell r="AC126">
            <v>1000</v>
          </cell>
          <cell r="AD126" t="str">
            <v>В помещении</v>
          </cell>
          <cell r="AJ126" t="str">
            <v>Воздушное</v>
          </cell>
          <cell r="AM126" t="str">
            <v>75 р.д</v>
          </cell>
          <cell r="AN126" t="str">
            <v>Воздух</v>
          </cell>
          <cell r="AX126" t="str">
            <v>Электронное</v>
          </cell>
          <cell r="BA126" t="str">
            <v>На раме</v>
          </cell>
          <cell r="BB126" t="str">
            <v>Ременной</v>
          </cell>
          <cell r="BC126" t="str">
            <v>Электрический</v>
          </cell>
          <cell r="BD126" t="str">
            <v>Поршневой</v>
          </cell>
          <cell r="BE126" t="str">
            <v>Маслозаполненный</v>
          </cell>
          <cell r="BF126" t="str">
            <v>Асинхронный</v>
          </cell>
          <cell r="BG126" t="str">
            <v>Стоп-Пуск</v>
          </cell>
          <cell r="BH126" t="str">
            <v>Звезда-треугольник (Y-△)</v>
          </cell>
          <cell r="BO126" t="str">
            <v>380 В, 50 Гц</v>
          </cell>
          <cell r="BX126">
            <v>1</v>
          </cell>
          <cell r="BY126">
            <v>3</v>
          </cell>
          <cell r="CC126">
            <v>2782156.8421599995</v>
          </cell>
        </row>
        <row r="127">
          <cell r="G127" t="str">
            <v>ЗИФ-00044493</v>
          </cell>
          <cell r="H127" t="str">
            <v>ЗИФ-СВЭ-П-4/0,6-3-R</v>
          </cell>
          <cell r="I127" t="str">
            <v>ЗИФ-СВЭ-П-4/0,6-3-R. Компрессорная станция (АРМ48-22)</v>
          </cell>
          <cell r="J127" t="str">
            <v>Компрессор ЗИФ. Станция электрическая поршневая ЗИФ-СВЭ-П-4/0,6-3-R</v>
          </cell>
          <cell r="K127" t="str">
            <v>Компрессор ЗИФ поршневой, дожимной (бустер) 22 кВт, 4 м3/мин, 6-30 бар. ЗИФ-СВЭ-П-4/0,6-3-R</v>
          </cell>
          <cell r="L127">
            <v>4</v>
          </cell>
          <cell r="O127">
            <v>6</v>
          </cell>
          <cell r="P127">
            <v>30</v>
          </cell>
          <cell r="R127">
            <v>22</v>
          </cell>
          <cell r="X127" t="str">
            <v>+5...+44</v>
          </cell>
          <cell r="Y127" t="str">
            <v>1800*950*1300</v>
          </cell>
          <cell r="Z127" t="str">
            <v>1800</v>
          </cell>
          <cell r="AA127" t="str">
            <v>950</v>
          </cell>
          <cell r="AB127" t="str">
            <v>1300</v>
          </cell>
          <cell r="AC127">
            <v>1000</v>
          </cell>
          <cell r="AD127" t="str">
            <v>В помещении</v>
          </cell>
          <cell r="AJ127" t="str">
            <v>Воздушное</v>
          </cell>
          <cell r="AM127" t="str">
            <v>75 р.д</v>
          </cell>
          <cell r="AN127" t="str">
            <v>Воздух</v>
          </cell>
          <cell r="AX127" t="str">
            <v>Электронное</v>
          </cell>
          <cell r="BA127" t="str">
            <v>На раме</v>
          </cell>
          <cell r="BB127" t="str">
            <v>Ременной</v>
          </cell>
          <cell r="BC127" t="str">
            <v>Электрический</v>
          </cell>
          <cell r="BD127" t="str">
            <v>Поршневой</v>
          </cell>
          <cell r="BE127" t="str">
            <v>Маслозаполненный</v>
          </cell>
          <cell r="BF127" t="str">
            <v>Асинхронный</v>
          </cell>
          <cell r="BG127" t="str">
            <v>Стоп-Пуск</v>
          </cell>
          <cell r="BH127" t="str">
            <v>Звезда-треугольник (Y-△)</v>
          </cell>
          <cell r="BO127" t="str">
            <v>380 В, 50 Гц</v>
          </cell>
          <cell r="BX127">
            <v>1</v>
          </cell>
          <cell r="BY127">
            <v>3</v>
          </cell>
          <cell r="CC127">
            <v>1662799.6070719999</v>
          </cell>
        </row>
        <row r="128">
          <cell r="G128" t="str">
            <v>ЗИФ-00044494</v>
          </cell>
          <cell r="H128" t="str">
            <v>ЗИФ-СВЭ-П-5/0,6-3-R</v>
          </cell>
          <cell r="I128" t="str">
            <v>ЗИФ-СВЭ-П-5/0,6-3-R. Компрессорная станция (АРМ48-30)</v>
          </cell>
          <cell r="J128" t="str">
            <v>Компрессор ЗИФ. Станция электрическая поршневая ЗИФ-СВЭ-П-5/0,6-3-R</v>
          </cell>
          <cell r="K128" t="str">
            <v>Компрессор ЗИФ поршневой, дожимной (бустер) 30 кВт, 5 м3/мин, 6-30 бар. ЗИФ-СВЭ-П-5/0,6-3-R</v>
          </cell>
          <cell r="L128">
            <v>5</v>
          </cell>
          <cell r="O128">
            <v>6</v>
          </cell>
          <cell r="P128">
            <v>30</v>
          </cell>
          <cell r="R128">
            <v>30</v>
          </cell>
          <cell r="X128" t="str">
            <v>+5...+44</v>
          </cell>
          <cell r="Y128" t="str">
            <v>1800*950*1300</v>
          </cell>
          <cell r="Z128" t="str">
            <v>1800</v>
          </cell>
          <cell r="AA128" t="str">
            <v>950</v>
          </cell>
          <cell r="AB128" t="str">
            <v>1300</v>
          </cell>
          <cell r="AC128">
            <v>1000</v>
          </cell>
          <cell r="AD128" t="str">
            <v>В помещении</v>
          </cell>
          <cell r="AJ128" t="str">
            <v>Воздушное</v>
          </cell>
          <cell r="AM128" t="str">
            <v>75 р.д</v>
          </cell>
          <cell r="AN128" t="str">
            <v>Воздух</v>
          </cell>
          <cell r="AX128" t="str">
            <v>Электронное</v>
          </cell>
          <cell r="BA128" t="str">
            <v>На раме</v>
          </cell>
          <cell r="BB128" t="str">
            <v>Ременной</v>
          </cell>
          <cell r="BC128" t="str">
            <v>Электрический</v>
          </cell>
          <cell r="BD128" t="str">
            <v>Поршневой</v>
          </cell>
          <cell r="BE128" t="str">
            <v>Маслозаполненный</v>
          </cell>
          <cell r="BF128" t="str">
            <v>Асинхронный</v>
          </cell>
          <cell r="BG128" t="str">
            <v>Стоп-Пуск</v>
          </cell>
          <cell r="BH128" t="str">
            <v>Звезда-треугольник (Y-△)</v>
          </cell>
          <cell r="BO128" t="str">
            <v>380 В, 50 Гц</v>
          </cell>
          <cell r="BX128">
            <v>1</v>
          </cell>
          <cell r="BY128">
            <v>2</v>
          </cell>
          <cell r="CC128">
            <v>2284666.3889600001</v>
          </cell>
        </row>
        <row r="129">
          <cell r="G129" t="str">
            <v>ЗИФ-00044495</v>
          </cell>
          <cell r="H129" t="str">
            <v>ЗИФ-СВЭ-П-6/0,6-3-R</v>
          </cell>
          <cell r="I129" t="str">
            <v>ЗИФ-СВЭ-П-6/0,6-3-R. Компрессорная станция (АРМ48-37)</v>
          </cell>
          <cell r="J129" t="str">
            <v>Компрессор ЗИФ. Станция электрическая поршневая ЗИФ-СВЭ-П-6/0,6-3-R</v>
          </cell>
          <cell r="K129" t="str">
            <v>Компрессор ЗИФ поршневой, дожимной (бустер) 37 кВт, 6 м3/мин, 6-30 бар. ЗИФ-СВЭ-П-6/0,6-3-R</v>
          </cell>
          <cell r="L129">
            <v>6</v>
          </cell>
          <cell r="O129">
            <v>6</v>
          </cell>
          <cell r="P129">
            <v>30</v>
          </cell>
          <cell r="R129">
            <v>37</v>
          </cell>
          <cell r="X129" t="str">
            <v>+5...+44</v>
          </cell>
          <cell r="Y129" t="str">
            <v>1800*950*1300</v>
          </cell>
          <cell r="Z129" t="str">
            <v>1800</v>
          </cell>
          <cell r="AA129" t="str">
            <v>950</v>
          </cell>
          <cell r="AB129" t="str">
            <v>1300</v>
          </cell>
          <cell r="AC129">
            <v>1000</v>
          </cell>
          <cell r="AD129" t="str">
            <v>В помещении</v>
          </cell>
          <cell r="AJ129" t="str">
            <v>Воздушное</v>
          </cell>
          <cell r="AM129" t="str">
            <v>75 р.д</v>
          </cell>
          <cell r="AN129" t="str">
            <v>Воздух</v>
          </cell>
          <cell r="AX129" t="str">
            <v>Электронное</v>
          </cell>
          <cell r="BA129" t="str">
            <v>На раме</v>
          </cell>
          <cell r="BB129" t="str">
            <v>Ременной</v>
          </cell>
          <cell r="BC129" t="str">
            <v>Электрический</v>
          </cell>
          <cell r="BD129" t="str">
            <v>Поршневой</v>
          </cell>
          <cell r="BE129" t="str">
            <v>Маслозаполненный</v>
          </cell>
          <cell r="BF129" t="str">
            <v>Асинхронный</v>
          </cell>
          <cell r="BG129" t="str">
            <v>Стоп-Пуск</v>
          </cell>
          <cell r="BH129" t="str">
            <v>Звезда-треугольник (Y-△)</v>
          </cell>
          <cell r="BO129" t="str">
            <v>380 В, 50 Гц</v>
          </cell>
          <cell r="BX129">
            <v>1</v>
          </cell>
          <cell r="BY129">
            <v>3</v>
          </cell>
          <cell r="CC129">
            <v>2657780.5134720001</v>
          </cell>
        </row>
        <row r="130">
          <cell r="G130" t="str">
            <v>ЗИФ-00044496</v>
          </cell>
          <cell r="H130" t="str">
            <v>ЗИФ-СВЭ-П-7/0,6-3-R</v>
          </cell>
          <cell r="I130" t="str">
            <v>ЗИФ-СВЭ-П-7/0,6-3-R. Компрессорная станция (АРМ48-45)</v>
          </cell>
          <cell r="J130" t="str">
            <v>Компрессор ЗИФ. Станция электрическая поршневая ЗИФ-СВЭ-П-7/0,6-3-R</v>
          </cell>
          <cell r="K130" t="str">
            <v>Компрессор ЗИФ поршневой, дожимной (бустер) 45 кВт, 7 м3/мин, 6-30 бар. ЗИФ-СВЭ-П-7/0,6-3-R</v>
          </cell>
          <cell r="L130">
            <v>7</v>
          </cell>
          <cell r="O130">
            <v>6</v>
          </cell>
          <cell r="P130">
            <v>30</v>
          </cell>
          <cell r="R130">
            <v>45</v>
          </cell>
          <cell r="X130" t="str">
            <v>+5...+44</v>
          </cell>
          <cell r="Y130" t="str">
            <v>1800*950*1300</v>
          </cell>
          <cell r="Z130" t="str">
            <v>1800</v>
          </cell>
          <cell r="AA130" t="str">
            <v>950</v>
          </cell>
          <cell r="AB130" t="str">
            <v>1300</v>
          </cell>
          <cell r="AC130">
            <v>1000</v>
          </cell>
          <cell r="AD130" t="str">
            <v>В помещении</v>
          </cell>
          <cell r="AJ130" t="str">
            <v>Воздушное</v>
          </cell>
          <cell r="AM130" t="str">
            <v>75 р.д</v>
          </cell>
          <cell r="AN130" t="str">
            <v>Воздух</v>
          </cell>
          <cell r="AX130" t="str">
            <v>Электронное</v>
          </cell>
          <cell r="BA130" t="str">
            <v>На раме</v>
          </cell>
          <cell r="BB130" t="str">
            <v>Ременной</v>
          </cell>
          <cell r="BC130" t="str">
            <v>Электрический</v>
          </cell>
          <cell r="BD130" t="str">
            <v>Поршневой</v>
          </cell>
          <cell r="BE130" t="str">
            <v>Маслозаполненный</v>
          </cell>
          <cell r="BF130" t="str">
            <v>Асинхронный</v>
          </cell>
          <cell r="BG130" t="str">
            <v>Стоп-Пуск</v>
          </cell>
          <cell r="BH130" t="str">
            <v>Звезда-треугольник (Y-△)</v>
          </cell>
          <cell r="BO130" t="str">
            <v>380 В, 50 Гц</v>
          </cell>
          <cell r="BX130">
            <v>1</v>
          </cell>
          <cell r="BY130">
            <v>3</v>
          </cell>
          <cell r="CC130">
            <v>2782156.8421599995</v>
          </cell>
        </row>
        <row r="131">
          <cell r="G131" t="str">
            <v>ЗИФ-00044497</v>
          </cell>
          <cell r="H131" t="str">
            <v>ЗИФ-СВЭ-П-8/0,6-3-R</v>
          </cell>
          <cell r="I131" t="str">
            <v>ЗИФ-СВЭ-П-8/0,6-3-R. Компрессорная станция (АРМ48-45*1.15)</v>
          </cell>
          <cell r="J131" t="str">
            <v>Компрессор ЗИФ. Станция электрическая поршневая ЗИФ-СВЭ-П-8/0,6-3-R</v>
          </cell>
          <cell r="K131" t="str">
            <v>Компрессор ЗИФ поршневой, дожимной (бустер) 45 кВт, 8 м3/мин, 6-30 бар. ЗИФ-СВЭ-П-8/0,6-3-R</v>
          </cell>
          <cell r="L131">
            <v>8</v>
          </cell>
          <cell r="O131">
            <v>6</v>
          </cell>
          <cell r="P131">
            <v>30</v>
          </cell>
          <cell r="R131">
            <v>45</v>
          </cell>
          <cell r="X131" t="str">
            <v>+5...+44</v>
          </cell>
          <cell r="Y131" t="str">
            <v>2300*1300*1500</v>
          </cell>
          <cell r="Z131" t="str">
            <v>2300</v>
          </cell>
          <cell r="AA131" t="str">
            <v>1300</v>
          </cell>
          <cell r="AB131" t="str">
            <v>1500</v>
          </cell>
          <cell r="AC131">
            <v>1450</v>
          </cell>
          <cell r="AD131" t="str">
            <v>В помещении</v>
          </cell>
          <cell r="AJ131" t="str">
            <v>Воздушное</v>
          </cell>
          <cell r="AM131" t="str">
            <v>75 р.д</v>
          </cell>
          <cell r="AN131" t="str">
            <v>Воздух</v>
          </cell>
          <cell r="AX131" t="str">
            <v>Электронное</v>
          </cell>
          <cell r="BA131" t="str">
            <v>На раме</v>
          </cell>
          <cell r="BB131" t="str">
            <v>Ременной</v>
          </cell>
          <cell r="BC131" t="str">
            <v>Электрический</v>
          </cell>
          <cell r="BD131" t="str">
            <v>Поршневой</v>
          </cell>
          <cell r="BE131" t="str">
            <v>Маслозаполненный</v>
          </cell>
          <cell r="BF131" t="str">
            <v>Асинхронный</v>
          </cell>
          <cell r="BG131" t="str">
            <v>Стоп-Пуск</v>
          </cell>
          <cell r="BH131" t="str">
            <v>Звезда-треугольник (Y-△)</v>
          </cell>
          <cell r="BO131" t="str">
            <v>380 В, 50 Гц</v>
          </cell>
          <cell r="BX131">
            <v>1</v>
          </cell>
          <cell r="BY131">
            <v>5</v>
          </cell>
          <cell r="CC131">
            <v>3185677.7020639996</v>
          </cell>
        </row>
        <row r="132">
          <cell r="G132" t="str">
            <v>ЗИФ-00044498</v>
          </cell>
          <cell r="H132" t="str">
            <v>ЗИФ-СВЭ-П-10/0,6-3-R</v>
          </cell>
          <cell r="I132" t="str">
            <v>ЗИФ-СВЭ-П-10/0,6-3-R. Компрессорная станция (АРМ48-55)</v>
          </cell>
          <cell r="J132" t="str">
            <v>Компрессор ЗИФ. Станция электрическая поршневая ЗИФ-СВЭ-П-10/0,6-3-R</v>
          </cell>
          <cell r="K132" t="str">
            <v>Компрессор ЗИФ поршневой, дожимной (бустер) 55 кВт, 10 м3/мин, 6-30 бар. ЗИФ-СВЭ-П-10/0,6-3-R</v>
          </cell>
          <cell r="L132">
            <v>10</v>
          </cell>
          <cell r="O132">
            <v>6</v>
          </cell>
          <cell r="P132">
            <v>30</v>
          </cell>
          <cell r="R132">
            <v>55</v>
          </cell>
          <cell r="X132" t="str">
            <v>+5...+44</v>
          </cell>
          <cell r="Y132" t="str">
            <v>2300*1300*1500</v>
          </cell>
          <cell r="Z132" t="str">
            <v>2300</v>
          </cell>
          <cell r="AA132" t="str">
            <v>1300</v>
          </cell>
          <cell r="AB132" t="str">
            <v>1500</v>
          </cell>
          <cell r="AC132">
            <v>1450</v>
          </cell>
          <cell r="AD132" t="str">
            <v>В помещении</v>
          </cell>
          <cell r="AJ132" t="str">
            <v>Воздушное</v>
          </cell>
          <cell r="AM132" t="str">
            <v>75 р.д</v>
          </cell>
          <cell r="AN132" t="str">
            <v>Воздух</v>
          </cell>
          <cell r="AX132" t="str">
            <v>Электронное</v>
          </cell>
          <cell r="BA132" t="str">
            <v>На раме</v>
          </cell>
          <cell r="BB132" t="str">
            <v>Ременной</v>
          </cell>
          <cell r="BC132" t="str">
            <v>Электрический</v>
          </cell>
          <cell r="BD132" t="str">
            <v>Поршневой</v>
          </cell>
          <cell r="BE132" t="str">
            <v>Маслозаполненный</v>
          </cell>
          <cell r="BF132" t="str">
            <v>Асинхронный</v>
          </cell>
          <cell r="BG132" t="str">
            <v>Стоп-Пуск</v>
          </cell>
          <cell r="BH132" t="str">
            <v>Звезда-треугольник (Y-△)</v>
          </cell>
          <cell r="BO132" t="str">
            <v>380 В, 50 Гц</v>
          </cell>
          <cell r="BX132">
            <v>1</v>
          </cell>
          <cell r="BY132">
            <v>5</v>
          </cell>
          <cell r="CC132">
            <v>3558791.8265760001</v>
          </cell>
        </row>
        <row r="133">
          <cell r="G133" t="str">
            <v>ЗИФ-00044499</v>
          </cell>
          <cell r="H133" t="str">
            <v>ЗИФ-СВЭ-П-12/0,6-3-R</v>
          </cell>
          <cell r="I133" t="str">
            <v>ЗИФ-СВЭ-П-12/0,6-3-R. Компрессорная станция (АРМ48-75)</v>
          </cell>
          <cell r="J133" t="str">
            <v>Компрессор ЗИФ. Станция электрическая поршневая ЗИФ-СВЭ-П-12/0,6-3-R</v>
          </cell>
          <cell r="K133" t="str">
            <v>Компрессор ЗИФ поршневой, дожимной (бустер) 75 кВт, 12 м3/мин, 6-30 бар. ЗИФ-СВЭ-П-12/0,6-3-R</v>
          </cell>
          <cell r="L133">
            <v>12</v>
          </cell>
          <cell r="O133">
            <v>6</v>
          </cell>
          <cell r="P133">
            <v>30</v>
          </cell>
          <cell r="R133">
            <v>75</v>
          </cell>
          <cell r="X133" t="str">
            <v>+5...+44</v>
          </cell>
          <cell r="Y133" t="str">
            <v>2300*1300*1500</v>
          </cell>
          <cell r="Z133" t="str">
            <v>2300</v>
          </cell>
          <cell r="AA133" t="str">
            <v>1300</v>
          </cell>
          <cell r="AB133" t="str">
            <v>1500</v>
          </cell>
          <cell r="AC133">
            <v>1450</v>
          </cell>
          <cell r="AD133" t="str">
            <v>В помещении</v>
          </cell>
          <cell r="AJ133" t="str">
            <v>Воздушное</v>
          </cell>
          <cell r="AM133" t="str">
            <v>75 р.д</v>
          </cell>
          <cell r="AN133" t="str">
            <v>Воздух</v>
          </cell>
          <cell r="AX133" t="str">
            <v>Электронное</v>
          </cell>
          <cell r="BA133" t="str">
            <v>На раме</v>
          </cell>
          <cell r="BB133" t="str">
            <v>Ременной</v>
          </cell>
          <cell r="BC133" t="str">
            <v>Электрический</v>
          </cell>
          <cell r="BD133" t="str">
            <v>Поршневой</v>
          </cell>
          <cell r="BE133" t="str">
            <v>Маслозаполненный</v>
          </cell>
          <cell r="BF133" t="str">
            <v>Асинхронный</v>
          </cell>
          <cell r="BG133" t="str">
            <v>Стоп-Пуск</v>
          </cell>
          <cell r="BH133" t="str">
            <v>Звезда-треугольник (Y-△)</v>
          </cell>
          <cell r="BO133" t="str">
            <v>380 В, 50 Гц</v>
          </cell>
          <cell r="BX133">
            <v>1</v>
          </cell>
          <cell r="BY133">
            <v>5</v>
          </cell>
          <cell r="CC133">
            <v>3807529.6223999998</v>
          </cell>
        </row>
        <row r="134">
          <cell r="G134" t="str">
            <v>ЗИФ-00044500</v>
          </cell>
          <cell r="H134" t="str">
            <v>ЗИФ-СВЭ-П-3/0,6-4-R</v>
          </cell>
          <cell r="I134" t="str">
            <v>ЗИФ-СВЭ-П-3/0,6-4-R. Компрессорная станция (АРМ48-22)</v>
          </cell>
          <cell r="J134" t="str">
            <v>Компрессор ЗИФ. Станция электрическая поршневая ЗИФ-СВЭ-П-3/0,6-4-R</v>
          </cell>
          <cell r="K134" t="str">
            <v>Компрессор ЗИФ поршневой, дожимной (бустер) 22 кВт, 3 м3/мин, 6-40 бар. ЗИФ-СВЭ-П-3/0,6-4-R</v>
          </cell>
          <cell r="L134">
            <v>3</v>
          </cell>
          <cell r="O134">
            <v>6</v>
          </cell>
          <cell r="P134">
            <v>40</v>
          </cell>
          <cell r="R134">
            <v>22</v>
          </cell>
          <cell r="X134" t="str">
            <v>+5...+44</v>
          </cell>
          <cell r="Y134" t="str">
            <v>1800*950*1300</v>
          </cell>
          <cell r="Z134" t="str">
            <v>1800</v>
          </cell>
          <cell r="AA134" t="str">
            <v>950</v>
          </cell>
          <cell r="AB134" t="str">
            <v>1300</v>
          </cell>
          <cell r="AC134">
            <v>1000</v>
          </cell>
          <cell r="AD134" t="str">
            <v>В помещении</v>
          </cell>
          <cell r="AJ134" t="str">
            <v>Воздушное</v>
          </cell>
          <cell r="AM134" t="str">
            <v>75 р.д</v>
          </cell>
          <cell r="AN134" t="str">
            <v>Воздух</v>
          </cell>
          <cell r="AX134" t="str">
            <v>Электронное</v>
          </cell>
          <cell r="BA134" t="str">
            <v>На раме</v>
          </cell>
          <cell r="BB134" t="str">
            <v>Ременной</v>
          </cell>
          <cell r="BC134" t="str">
            <v>Электрический</v>
          </cell>
          <cell r="BD134" t="str">
            <v>Поршневой</v>
          </cell>
          <cell r="BE134" t="str">
            <v>Маслозаполненный</v>
          </cell>
          <cell r="BF134" t="str">
            <v>Асинхронный</v>
          </cell>
          <cell r="BG134" t="str">
            <v>Стоп-Пуск</v>
          </cell>
          <cell r="BH134" t="str">
            <v>Звезда-треугольник (Y-△)</v>
          </cell>
          <cell r="BO134" t="str">
            <v>380 В, 50 Гц</v>
          </cell>
          <cell r="BX134">
            <v>2</v>
          </cell>
          <cell r="BY134">
            <v>3</v>
          </cell>
          <cell r="CC134">
            <v>1911552.2644480001</v>
          </cell>
        </row>
        <row r="135">
          <cell r="G135" t="str">
            <v>ЗИФ-00044501</v>
          </cell>
          <cell r="H135" t="str">
            <v>ЗИФ-СВЭ-П-4/0,6-4-R</v>
          </cell>
          <cell r="I135" t="str">
            <v>ЗИФ-СВЭ-П-4/0,6-4-R. Компрессорная станция (АРМ48-30)</v>
          </cell>
          <cell r="J135" t="str">
            <v>Компрессор ЗИФ. Станция электрическая поршневая ЗИФ-СВЭ-П-4/0,6-4-R</v>
          </cell>
          <cell r="K135" t="str">
            <v>Компрессор ЗИФ поршневой, дожимной (бустер) 30 кВт, 4 м3/мин, 6-40 бар. ЗИФ-СВЭ-П-4/0,6-4-R</v>
          </cell>
          <cell r="L135">
            <v>4</v>
          </cell>
          <cell r="O135">
            <v>6</v>
          </cell>
          <cell r="P135">
            <v>40</v>
          </cell>
          <cell r="R135">
            <v>30</v>
          </cell>
          <cell r="X135" t="str">
            <v>+5...+44</v>
          </cell>
          <cell r="Y135" t="str">
            <v>1800*950*1300</v>
          </cell>
          <cell r="Z135" t="str">
            <v>1800</v>
          </cell>
          <cell r="AA135" t="str">
            <v>950</v>
          </cell>
          <cell r="AB135" t="str">
            <v>1300</v>
          </cell>
          <cell r="AC135">
            <v>1000</v>
          </cell>
          <cell r="AD135" t="str">
            <v>В помещении</v>
          </cell>
          <cell r="AJ135" t="str">
            <v>Воздушное</v>
          </cell>
          <cell r="AM135" t="str">
            <v>75 р.д</v>
          </cell>
          <cell r="AN135" t="str">
            <v>Воздух</v>
          </cell>
          <cell r="AX135" t="str">
            <v>Электронное</v>
          </cell>
          <cell r="BA135" t="str">
            <v>На раме</v>
          </cell>
          <cell r="BB135" t="str">
            <v>Ременной</v>
          </cell>
          <cell r="BC135" t="str">
            <v>Электрический</v>
          </cell>
          <cell r="BD135" t="str">
            <v>Поршневой</v>
          </cell>
          <cell r="BE135" t="str">
            <v>Маслозаполненный</v>
          </cell>
          <cell r="BF135" t="str">
            <v>Асинхронный</v>
          </cell>
          <cell r="BG135" t="str">
            <v>Стоп-Пуск</v>
          </cell>
          <cell r="BH135" t="str">
            <v>Звезда-треугольник (Y-△)</v>
          </cell>
          <cell r="BO135" t="str">
            <v>380 В, 50 Гц</v>
          </cell>
          <cell r="BX135">
            <v>2</v>
          </cell>
          <cell r="BY135">
            <v>2</v>
          </cell>
          <cell r="CC135">
            <v>2409042.717648</v>
          </cell>
        </row>
        <row r="136">
          <cell r="G136" t="str">
            <v>ЗИФ-00044502</v>
          </cell>
          <cell r="H136" t="str">
            <v>ЗИФ-СВЭ-П-5/0,6-4-R</v>
          </cell>
          <cell r="I136" t="str">
            <v>ЗИФ-СВЭ-П-5/0,6-4-R. Компрессорная станция (АРМ48-37)</v>
          </cell>
          <cell r="J136" t="str">
            <v>Компрессор ЗИФ. Станция электрическая поршневая ЗИФ-СВЭ-П-5/0,6-4-R</v>
          </cell>
          <cell r="K136" t="str">
            <v>Компрессор ЗИФ поршневой, дожимной (бустер) 37 кВт,  5 м3/мин, 6-40 бар. ЗИФ-СВЭ-П-5/0,6-4-R</v>
          </cell>
          <cell r="L136">
            <v>5</v>
          </cell>
          <cell r="O136">
            <v>6</v>
          </cell>
          <cell r="P136">
            <v>40</v>
          </cell>
          <cell r="R136">
            <v>37</v>
          </cell>
          <cell r="X136" t="str">
            <v>+5...+44</v>
          </cell>
          <cell r="Y136" t="str">
            <v>1800*950*1300</v>
          </cell>
          <cell r="Z136" t="str">
            <v>1800</v>
          </cell>
          <cell r="AA136" t="str">
            <v>950</v>
          </cell>
          <cell r="AB136" t="str">
            <v>1300</v>
          </cell>
          <cell r="AC136">
            <v>1000</v>
          </cell>
          <cell r="AD136" t="str">
            <v>В помещении</v>
          </cell>
          <cell r="AJ136" t="str">
            <v>Воздушное</v>
          </cell>
          <cell r="AM136" t="str">
            <v>75 р.д</v>
          </cell>
          <cell r="AN136" t="str">
            <v>Воздух</v>
          </cell>
          <cell r="AX136" t="str">
            <v>Электронное</v>
          </cell>
          <cell r="BA136" t="str">
            <v>На раме</v>
          </cell>
          <cell r="BB136" t="str">
            <v>Ременной</v>
          </cell>
          <cell r="BC136" t="str">
            <v>Электрический</v>
          </cell>
          <cell r="BD136" t="str">
            <v>Поршневой</v>
          </cell>
          <cell r="BE136" t="str">
            <v>Маслозаполненный</v>
          </cell>
          <cell r="BF136" t="str">
            <v>Асинхронный</v>
          </cell>
          <cell r="BG136" t="str">
            <v>Стоп-Пуск</v>
          </cell>
          <cell r="BH136" t="str">
            <v>Звезда-треугольник (Y-△)</v>
          </cell>
          <cell r="BO136" t="str">
            <v>380 В, 50 Гц</v>
          </cell>
          <cell r="BX136">
            <v>2</v>
          </cell>
          <cell r="BY136">
            <v>3</v>
          </cell>
          <cell r="CC136">
            <v>2533419.0463359999</v>
          </cell>
        </row>
        <row r="137">
          <cell r="G137" t="str">
            <v>ЗИФ-00044503</v>
          </cell>
          <cell r="H137" t="str">
            <v>ЗИФ-СВЭ-П-6/0,6-4-R</v>
          </cell>
          <cell r="I137" t="str">
            <v>ЗИФ-СВЭ-П-6/0,6-4-R. Компрессорная станция (АРМ48-45)</v>
          </cell>
          <cell r="J137" t="str">
            <v>Компрессор ЗИФ. Станция электрическая поршневая ЗИФ-СВЭ-П-6/0,6-4-R</v>
          </cell>
          <cell r="K137" t="str">
            <v>Компрессор ЗИФ поршневой, дожимной (бустер) 45 кВт, 6 м3/мин, 6-40 бар. ЗИФ-СВЭ-П-6/0,6-4-R</v>
          </cell>
          <cell r="L137">
            <v>6</v>
          </cell>
          <cell r="O137">
            <v>6</v>
          </cell>
          <cell r="P137">
            <v>40</v>
          </cell>
          <cell r="R137">
            <v>45</v>
          </cell>
          <cell r="X137" t="str">
            <v>+5...+44</v>
          </cell>
          <cell r="Y137" t="str">
            <v>1800*950*1300</v>
          </cell>
          <cell r="Z137" t="str">
            <v>1800</v>
          </cell>
          <cell r="AA137" t="str">
            <v>950</v>
          </cell>
          <cell r="AB137" t="str">
            <v>1300</v>
          </cell>
          <cell r="AC137">
            <v>1000</v>
          </cell>
          <cell r="AD137" t="str">
            <v>В помещении</v>
          </cell>
          <cell r="AJ137" t="str">
            <v>Воздушное</v>
          </cell>
          <cell r="AM137" t="str">
            <v>75 р.д</v>
          </cell>
          <cell r="AN137" t="str">
            <v>Воздух</v>
          </cell>
          <cell r="AX137" t="str">
            <v>Электронное</v>
          </cell>
          <cell r="BA137" t="str">
            <v>На раме</v>
          </cell>
          <cell r="BB137" t="str">
            <v>Ременной</v>
          </cell>
          <cell r="BC137" t="str">
            <v>Электрический</v>
          </cell>
          <cell r="BD137" t="str">
            <v>Поршневой</v>
          </cell>
          <cell r="BE137" t="str">
            <v>Маслозаполненный</v>
          </cell>
          <cell r="BF137" t="str">
            <v>Асинхронный</v>
          </cell>
          <cell r="BG137" t="str">
            <v>Стоп-Пуск</v>
          </cell>
          <cell r="BH137" t="str">
            <v>Звезда-треугольник (Y-△)</v>
          </cell>
          <cell r="BO137" t="str">
            <v>380 В, 50 Гц</v>
          </cell>
          <cell r="BX137">
            <v>2</v>
          </cell>
          <cell r="BY137">
            <v>3</v>
          </cell>
          <cell r="CC137">
            <v>2657780.5134720001</v>
          </cell>
        </row>
        <row r="138">
          <cell r="G138" t="str">
            <v>ЗИФ-00044504</v>
          </cell>
          <cell r="H138" t="str">
            <v>ЗИФ-СВЭ-П-7/0,6-4-R</v>
          </cell>
          <cell r="I138" t="str">
            <v>ЗИФ-СВЭ-П-7/0,6-4-R. Компрессорная станция (АРМ48-45*1.15)</v>
          </cell>
          <cell r="J138" t="str">
            <v>Компрессор ЗИФ. Станция электрическая поршневая ЗИФ-СВЭ-П-7/0,6-4-R</v>
          </cell>
          <cell r="K138" t="str">
            <v>Компрессор ЗИФ поршневой, дожимной (бустер) 45 кВт, 7 м3/мин, 6-40 бар. ЗИФ-СВЭ-П-7/0,6-4-R</v>
          </cell>
          <cell r="L138">
            <v>7</v>
          </cell>
          <cell r="O138">
            <v>6</v>
          </cell>
          <cell r="P138">
            <v>40</v>
          </cell>
          <cell r="R138">
            <v>45</v>
          </cell>
          <cell r="X138" t="str">
            <v>+5...+44</v>
          </cell>
          <cell r="Y138" t="str">
            <v>1800*950*1300</v>
          </cell>
          <cell r="Z138" t="str">
            <v>1800</v>
          </cell>
          <cell r="AA138" t="str">
            <v>950</v>
          </cell>
          <cell r="AB138" t="str">
            <v>1300</v>
          </cell>
          <cell r="AC138">
            <v>1000</v>
          </cell>
          <cell r="AD138" t="str">
            <v>В помещении</v>
          </cell>
          <cell r="AJ138" t="str">
            <v>Воздушное</v>
          </cell>
          <cell r="AM138" t="str">
            <v>75 р.д</v>
          </cell>
          <cell r="AN138" t="str">
            <v>Воздух</v>
          </cell>
          <cell r="AX138" t="str">
            <v>Электронное</v>
          </cell>
          <cell r="BA138" t="str">
            <v>На раме</v>
          </cell>
          <cell r="BB138" t="str">
            <v>Ременной</v>
          </cell>
          <cell r="BC138" t="str">
            <v>Электрический</v>
          </cell>
          <cell r="BD138" t="str">
            <v>Поршневой</v>
          </cell>
          <cell r="BE138" t="str">
            <v>Маслозаполненный</v>
          </cell>
          <cell r="BF138" t="str">
            <v>Асинхронный</v>
          </cell>
          <cell r="BG138" t="str">
            <v>Стоп-Пуск</v>
          </cell>
          <cell r="BH138" t="str">
            <v>Звезда-треугольник (Y-△)</v>
          </cell>
          <cell r="BO138" t="str">
            <v>380 В, 50 Гц</v>
          </cell>
          <cell r="BX138">
            <v>2</v>
          </cell>
          <cell r="BY138">
            <v>3</v>
          </cell>
          <cell r="CC138">
            <v>2782156.8421599995</v>
          </cell>
        </row>
        <row r="139">
          <cell r="G139" t="str">
            <v>ЗИФ-00044505</v>
          </cell>
          <cell r="H139" t="str">
            <v>ЗИФ-СВЭ-П-8/0,6-4-R</v>
          </cell>
          <cell r="I139" t="str">
            <v>ЗИФ-СВЭ-П-8/0,6-4-R. Компрессорная станция (АРМ48-55)</v>
          </cell>
          <cell r="J139" t="str">
            <v>Компрессор ЗИФ. Станция электрическая поршневая ЗИФ-СВЭ-П-8/0,6-4-R</v>
          </cell>
          <cell r="K139" t="str">
            <v>Компрессор ЗИФ поршневой, дожимной (бустер) 55 кВт, 8 м3/мин, 6-40 бар. ЗИФ-СВЭ-П-8/0,6-4-R</v>
          </cell>
          <cell r="L139">
            <v>8</v>
          </cell>
          <cell r="O139">
            <v>6</v>
          </cell>
          <cell r="P139">
            <v>40</v>
          </cell>
          <cell r="R139">
            <v>55</v>
          </cell>
          <cell r="X139" t="str">
            <v>+5...+44</v>
          </cell>
          <cell r="Y139" t="str">
            <v>1800*950*1300</v>
          </cell>
          <cell r="Z139" t="str">
            <v>1800</v>
          </cell>
          <cell r="AA139" t="str">
            <v>950</v>
          </cell>
          <cell r="AB139" t="str">
            <v>1300</v>
          </cell>
          <cell r="AC139">
            <v>1000</v>
          </cell>
          <cell r="AD139" t="str">
            <v>В помещении</v>
          </cell>
          <cell r="AJ139" t="str">
            <v>Воздушное</v>
          </cell>
          <cell r="AM139" t="str">
            <v>75 р.д</v>
          </cell>
          <cell r="AN139" t="str">
            <v>Воздух</v>
          </cell>
          <cell r="AX139" t="str">
            <v>Электронное</v>
          </cell>
          <cell r="BA139" t="str">
            <v>На раме</v>
          </cell>
          <cell r="BB139" t="str">
            <v>Ременной</v>
          </cell>
          <cell r="BC139" t="str">
            <v>Электрический</v>
          </cell>
          <cell r="BD139" t="str">
            <v>Поршневой</v>
          </cell>
          <cell r="BE139" t="str">
            <v>Маслозаполненный</v>
          </cell>
          <cell r="BF139" t="str">
            <v>Асинхронный</v>
          </cell>
          <cell r="BG139" t="str">
            <v>Стоп-Пуск</v>
          </cell>
          <cell r="BH139" t="str">
            <v>Звезда-треугольник (Y-△)</v>
          </cell>
          <cell r="BO139" t="str">
            <v>380 В, 50 Гц</v>
          </cell>
          <cell r="BX139">
            <v>2</v>
          </cell>
          <cell r="BY139">
            <v>3</v>
          </cell>
          <cell r="CC139">
            <v>3030909.4995359997</v>
          </cell>
        </row>
        <row r="140">
          <cell r="G140" t="str">
            <v>ЗИФ-00044506</v>
          </cell>
          <cell r="H140" t="str">
            <v>ЗИФ-СВЭ-П-10/0,6-4-R</v>
          </cell>
          <cell r="I140" t="str">
            <v>ЗИФ-СВЭ-П-10/0,6-4-R. Компрессорная станция (АРМ48-75)</v>
          </cell>
          <cell r="J140" t="str">
            <v>Компрессор ЗИФ. Станция электрическая поршневая ЗИФ-СВЭ-П-10/0,6-4-R</v>
          </cell>
          <cell r="K140" t="str">
            <v>Компрессор ЗИФ поршневой, дожимной (бустер) 75 кВт, 10 м3/мин, 6-40 бар. ЗИФ-СВЭ-П-10/0,6-4-R</v>
          </cell>
          <cell r="L140">
            <v>10</v>
          </cell>
          <cell r="O140">
            <v>6</v>
          </cell>
          <cell r="P140">
            <v>40</v>
          </cell>
          <cell r="R140">
            <v>75</v>
          </cell>
          <cell r="X140" t="str">
            <v>+5...+44</v>
          </cell>
          <cell r="Y140" t="str">
            <v>2300*1300*1500</v>
          </cell>
          <cell r="Z140" t="str">
            <v>2300</v>
          </cell>
          <cell r="AA140" t="str">
            <v>1300</v>
          </cell>
          <cell r="AB140" t="str">
            <v>1500</v>
          </cell>
          <cell r="AC140">
            <v>1450</v>
          </cell>
          <cell r="AD140" t="str">
            <v>В помещении</v>
          </cell>
          <cell r="AJ140" t="str">
            <v>Воздушное</v>
          </cell>
          <cell r="AM140" t="str">
            <v>75 р.д</v>
          </cell>
          <cell r="AN140" t="str">
            <v>Воздух</v>
          </cell>
          <cell r="AX140" t="str">
            <v>Электронное</v>
          </cell>
          <cell r="BA140" t="str">
            <v>На раме</v>
          </cell>
          <cell r="BB140" t="str">
            <v>Ременной</v>
          </cell>
          <cell r="BC140" t="str">
            <v>Электрический</v>
          </cell>
          <cell r="BD140" t="str">
            <v>Поршневой</v>
          </cell>
          <cell r="BE140" t="str">
            <v>Маслозаполненный</v>
          </cell>
          <cell r="BF140" t="str">
            <v>Асинхронный</v>
          </cell>
          <cell r="BG140" t="str">
            <v>Стоп-Пуск</v>
          </cell>
          <cell r="BH140" t="str">
            <v>Звезда-треугольник (Y-△)</v>
          </cell>
          <cell r="BO140" t="str">
            <v>380 В, 50 Гц</v>
          </cell>
          <cell r="BX140">
            <v>2</v>
          </cell>
          <cell r="BY140">
            <v>5</v>
          </cell>
          <cell r="CC140">
            <v>3931905.9510879996</v>
          </cell>
        </row>
        <row r="141">
          <cell r="G141" t="str">
            <v>ЗИФ-00044507</v>
          </cell>
          <cell r="H141" t="str">
            <v>ЗИФ-СВЭ-П-13/0,6-4-R</v>
          </cell>
          <cell r="I141" t="str">
            <v>ЗИФ-СВЭ-П-13/0,6-4-R. Компрессорная станция (АРМ48-90)</v>
          </cell>
          <cell r="J141" t="str">
            <v>Компрессор ЗИФ. Станция электрическая поршневая ЗИФ-СВЭ-П-13/0,6-4-R</v>
          </cell>
          <cell r="K141" t="str">
            <v>Компрессор ЗИФ поршневой, дожимной (бустер) 90 кВт, 13 м3/мин, 6-40 бар. ЗИФ-СВЭ-П-13/0,6-4-R</v>
          </cell>
          <cell r="L141">
            <v>13</v>
          </cell>
          <cell r="O141">
            <v>6</v>
          </cell>
          <cell r="P141">
            <v>40</v>
          </cell>
          <cell r="R141">
            <v>90</v>
          </cell>
          <cell r="X141" t="str">
            <v>+5...+44</v>
          </cell>
          <cell r="Y141" t="str">
            <v>3100*2000*1900</v>
          </cell>
          <cell r="Z141" t="str">
            <v>3100</v>
          </cell>
          <cell r="AA141" t="str">
            <v>2000</v>
          </cell>
          <cell r="AB141" t="str">
            <v>1900</v>
          </cell>
          <cell r="AC141">
            <v>3750</v>
          </cell>
          <cell r="AD141" t="str">
            <v>В помещении</v>
          </cell>
          <cell r="AJ141" t="str">
            <v>Воздушное</v>
          </cell>
          <cell r="AM141" t="str">
            <v>по запросу</v>
          </cell>
          <cell r="AN141" t="str">
            <v>Воздух</v>
          </cell>
          <cell r="AX141" t="str">
            <v>Электронное</v>
          </cell>
          <cell r="BA141" t="str">
            <v>На раме</v>
          </cell>
          <cell r="BB141" t="str">
            <v>Ременной</v>
          </cell>
          <cell r="BC141" t="str">
            <v>Электрический</v>
          </cell>
          <cell r="BD141" t="str">
            <v>Поршневой</v>
          </cell>
          <cell r="BE141" t="str">
            <v>Маслозаполненный</v>
          </cell>
          <cell r="BF141" t="str">
            <v>Асинхронный</v>
          </cell>
          <cell r="BG141" t="str">
            <v>Стоп-Пуск</v>
          </cell>
          <cell r="BH141" t="str">
            <v>Звезда-треугольник (Y-△)</v>
          </cell>
          <cell r="BO141" t="str">
            <v>380 В, 50 Гц</v>
          </cell>
          <cell r="BX141">
            <v>2</v>
          </cell>
          <cell r="BY141">
            <v>6</v>
          </cell>
          <cell r="CC141">
            <v>0</v>
          </cell>
        </row>
        <row r="142">
          <cell r="G142" t="str">
            <v>ЗИФ-00044508</v>
          </cell>
          <cell r="H142" t="str">
            <v>ЗИФ-СВЭ-П-15/0,6-4-R</v>
          </cell>
          <cell r="I142" t="str">
            <v>ЗИФ-СВЭ-П-15/0,8-4-R. Компрессорная станция (АРМ48-90)</v>
          </cell>
          <cell r="J142" t="str">
            <v>Компрессор ЗИФ. Станция электрическая поршневая ЗИФ-СВЭ-П-15/0,6-4-R</v>
          </cell>
          <cell r="K142" t="str">
            <v>Компрессор ЗИФ поршневой, дожимной (бустер) 90 кВт, 15 м3/мин, 8-40 бар. ЗИФ-СВЭ-П-15/0,6-4-R</v>
          </cell>
          <cell r="L142">
            <v>15</v>
          </cell>
          <cell r="O142">
            <v>8</v>
          </cell>
          <cell r="P142">
            <v>40</v>
          </cell>
          <cell r="R142">
            <v>90</v>
          </cell>
          <cell r="X142" t="str">
            <v>+5...+44</v>
          </cell>
          <cell r="Y142" t="str">
            <v>3100*2000*1900</v>
          </cell>
          <cell r="Z142" t="str">
            <v>3100</v>
          </cell>
          <cell r="AA142" t="str">
            <v>2000</v>
          </cell>
          <cell r="AB142" t="str">
            <v>1900</v>
          </cell>
          <cell r="AC142">
            <v>3750</v>
          </cell>
          <cell r="AD142" t="str">
            <v>В помещении</v>
          </cell>
          <cell r="AJ142" t="str">
            <v>Воздушное</v>
          </cell>
          <cell r="AM142" t="str">
            <v>по запросу</v>
          </cell>
          <cell r="AN142" t="str">
            <v>Воздух</v>
          </cell>
          <cell r="AX142" t="str">
            <v>Электронное</v>
          </cell>
          <cell r="BA142" t="str">
            <v>На раме</v>
          </cell>
          <cell r="BB142" t="str">
            <v>Ременной</v>
          </cell>
          <cell r="BC142" t="str">
            <v>Электрический</v>
          </cell>
          <cell r="BD142" t="str">
            <v>Поршневой</v>
          </cell>
          <cell r="BE142" t="str">
            <v>Маслозаполненный</v>
          </cell>
          <cell r="BF142" t="str">
            <v>Асинхронный</v>
          </cell>
          <cell r="BG142" t="str">
            <v>Стоп-Пуск</v>
          </cell>
          <cell r="BH142" t="str">
            <v>Звезда-треугольник (Y-△)</v>
          </cell>
          <cell r="BO142" t="str">
            <v>380 В, 50 Гц</v>
          </cell>
          <cell r="BX142">
            <v>2</v>
          </cell>
          <cell r="BY142">
            <v>6</v>
          </cell>
          <cell r="CC142">
            <v>0</v>
          </cell>
        </row>
        <row r="143">
          <cell r="G143" t="str">
            <v>ЗИФ-00044509</v>
          </cell>
          <cell r="H143" t="str">
            <v>ЗИФ-СВЭ-П-17/1-4-R</v>
          </cell>
          <cell r="I143" t="str">
            <v>ЗИФ-СВЭ-П-17/1-4-R. Компрессорная станция (АРМ48-90)</v>
          </cell>
          <cell r="J143" t="str">
            <v>Компрессор ЗИФ. Станция электрическая поршневая ЗИФ-СВЭ-П-17/1-4-R</v>
          </cell>
          <cell r="K143" t="str">
            <v>Компрессор ЗИФ поршневой, дожимной (бустер) 90 кВт, 17 м3/мин, 10-40 бар. ЗИФ-СВЭ-П-17/1-4-R</v>
          </cell>
          <cell r="L143">
            <v>17</v>
          </cell>
          <cell r="O143">
            <v>10</v>
          </cell>
          <cell r="P143">
            <v>40</v>
          </cell>
          <cell r="R143">
            <v>90</v>
          </cell>
          <cell r="X143" t="str">
            <v>+5...+44</v>
          </cell>
          <cell r="Y143" t="str">
            <v>3100*2000*1900</v>
          </cell>
          <cell r="Z143" t="str">
            <v>3100</v>
          </cell>
          <cell r="AA143" t="str">
            <v>2000</v>
          </cell>
          <cell r="AB143" t="str">
            <v>1900</v>
          </cell>
          <cell r="AC143">
            <v>3750</v>
          </cell>
          <cell r="AD143" t="str">
            <v>В помещении</v>
          </cell>
          <cell r="AJ143" t="str">
            <v>Воздушное</v>
          </cell>
          <cell r="AM143" t="str">
            <v>по запросу</v>
          </cell>
          <cell r="AN143" t="str">
            <v>Воздух</v>
          </cell>
          <cell r="AX143" t="str">
            <v>Электронное</v>
          </cell>
          <cell r="BA143" t="str">
            <v>На раме</v>
          </cell>
          <cell r="BB143" t="str">
            <v>Ременной</v>
          </cell>
          <cell r="BC143" t="str">
            <v>Электрический</v>
          </cell>
          <cell r="BD143" t="str">
            <v>Поршневой</v>
          </cell>
          <cell r="BE143" t="str">
            <v>Маслозаполненный</v>
          </cell>
          <cell r="BF143" t="str">
            <v>Асинхронный</v>
          </cell>
          <cell r="BG143" t="str">
            <v>Стоп-Пуск</v>
          </cell>
          <cell r="BH143" t="str">
            <v>Звезда-треугольник (Y-△)</v>
          </cell>
          <cell r="BO143" t="str">
            <v>380 В, 50 Гц</v>
          </cell>
          <cell r="BX143">
            <v>2</v>
          </cell>
          <cell r="BY143">
            <v>6</v>
          </cell>
          <cell r="CC143">
            <v>0</v>
          </cell>
        </row>
        <row r="144">
          <cell r="G144" t="str">
            <v>ЗИФ-00044510</v>
          </cell>
          <cell r="H144" t="str">
            <v>ЗИФ-СВЭ-П-16/0,6-4-R</v>
          </cell>
          <cell r="I144" t="str">
            <v>ЗИФ-СВЭ-П-16/0,6-4-R. Компрессорная станция (АРМ48-110)</v>
          </cell>
          <cell r="J144" t="str">
            <v>Компрессор ЗИФ. Станция электрическая поршневая ЗИФ-СВЭ-П-16/0,6-4-R</v>
          </cell>
          <cell r="K144" t="str">
            <v>Компрессор ЗИФ поршневой, дожимной (бустер) 110 кВт, 16 м3/мин, 6-40 бар.  ЗИФ-СВЭ-П-16/0,6-4-R</v>
          </cell>
          <cell r="L144">
            <v>16</v>
          </cell>
          <cell r="O144">
            <v>6</v>
          </cell>
          <cell r="P144">
            <v>40</v>
          </cell>
          <cell r="R144">
            <v>110</v>
          </cell>
          <cell r="X144" t="str">
            <v>+5...+44</v>
          </cell>
          <cell r="Y144" t="str">
            <v>3100*2000*1900</v>
          </cell>
          <cell r="Z144" t="str">
            <v>3100</v>
          </cell>
          <cell r="AA144" t="str">
            <v>2000</v>
          </cell>
          <cell r="AB144" t="str">
            <v>1900</v>
          </cell>
          <cell r="AC144">
            <v>3750</v>
          </cell>
          <cell r="AD144" t="str">
            <v>В помещении</v>
          </cell>
          <cell r="AJ144" t="str">
            <v>Воздушное</v>
          </cell>
          <cell r="AM144" t="str">
            <v>по запросу</v>
          </cell>
          <cell r="AN144" t="str">
            <v>Воздух</v>
          </cell>
          <cell r="AX144" t="str">
            <v>Электронное</v>
          </cell>
          <cell r="BA144" t="str">
            <v>На раме</v>
          </cell>
          <cell r="BB144" t="str">
            <v>Ременной</v>
          </cell>
          <cell r="BC144" t="str">
            <v>Электрический</v>
          </cell>
          <cell r="BD144" t="str">
            <v>Поршневой</v>
          </cell>
          <cell r="BE144" t="str">
            <v>Маслозаполненный</v>
          </cell>
          <cell r="BF144" t="str">
            <v>Асинхронный</v>
          </cell>
          <cell r="BG144" t="str">
            <v>Стоп-Пуск</v>
          </cell>
          <cell r="BH144" t="str">
            <v>Звезда-треугольник (Y-△)</v>
          </cell>
          <cell r="BO144" t="str">
            <v>380 В, 50 Гц</v>
          </cell>
          <cell r="BX144">
            <v>2</v>
          </cell>
          <cell r="BY144">
            <v>6</v>
          </cell>
          <cell r="CC144">
            <v>0</v>
          </cell>
        </row>
        <row r="145">
          <cell r="G145" t="str">
            <v>ЗИФ-00044511</v>
          </cell>
          <cell r="H145" t="str">
            <v>ЗИФ-СВЭ-П-4180,8-4-R</v>
          </cell>
          <cell r="I145" t="str">
            <v>ЗИФ-СВЭ-П-18/0,8-4-R. Компрессорная станция (АРМ48-110)</v>
          </cell>
          <cell r="J145" t="str">
            <v>Компрессор ЗИФ. Станция электрическая поршневая ЗИФ-СВЭ-П-18/0,8-4-R</v>
          </cell>
          <cell r="K145" t="str">
            <v>Компрессор ЗИФ поршневой, дожимной (бустер) 110 кВт, 18 м3/мин, 8-40 бар. ЗИФ-СВЭ-П-18/0,8-4-R</v>
          </cell>
          <cell r="L145">
            <v>18</v>
          </cell>
          <cell r="O145">
            <v>8</v>
          </cell>
          <cell r="P145">
            <v>40</v>
          </cell>
          <cell r="R145">
            <v>110</v>
          </cell>
          <cell r="X145" t="str">
            <v>+5...+44</v>
          </cell>
          <cell r="Y145" t="str">
            <v>3100*2000*1900</v>
          </cell>
          <cell r="Z145" t="str">
            <v>3100</v>
          </cell>
          <cell r="AA145" t="str">
            <v>2000</v>
          </cell>
          <cell r="AB145" t="str">
            <v>1900</v>
          </cell>
          <cell r="AC145">
            <v>3750</v>
          </cell>
          <cell r="AD145" t="str">
            <v>В помещении</v>
          </cell>
          <cell r="AJ145" t="str">
            <v>Воздушное</v>
          </cell>
          <cell r="AM145" t="str">
            <v>по запросу</v>
          </cell>
          <cell r="AN145" t="str">
            <v>Воздух</v>
          </cell>
          <cell r="AX145" t="str">
            <v>Электронное</v>
          </cell>
          <cell r="BA145" t="str">
            <v>На раме</v>
          </cell>
          <cell r="BB145" t="str">
            <v>Ременной</v>
          </cell>
          <cell r="BC145" t="str">
            <v>Электрический</v>
          </cell>
          <cell r="BD145" t="str">
            <v>Поршневой</v>
          </cell>
          <cell r="BE145" t="str">
            <v>Маслозаполненный</v>
          </cell>
          <cell r="BF145" t="str">
            <v>Асинхронный</v>
          </cell>
          <cell r="BG145" t="str">
            <v>Стоп-Пуск</v>
          </cell>
          <cell r="BH145" t="str">
            <v>Звезда-треугольник (Y-△)</v>
          </cell>
          <cell r="BO145" t="str">
            <v>380 В, 50 Гц</v>
          </cell>
          <cell r="BX145">
            <v>2</v>
          </cell>
          <cell r="BY145">
            <v>6</v>
          </cell>
          <cell r="CC145">
            <v>0</v>
          </cell>
        </row>
        <row r="146">
          <cell r="G146" t="str">
            <v>ЗИФ-00044512</v>
          </cell>
          <cell r="H146" t="str">
            <v>ЗИФ-СВЭ-П-22/1-4-R</v>
          </cell>
          <cell r="I146" t="str">
            <v>ЗИФ-СВЭ-П-22/1-4-R. Компрессорная станция (АРМ48-110)</v>
          </cell>
          <cell r="J146" t="str">
            <v>Компрессор ЗИФ. Станция электрическая поршневая ЗИФ-СВЭ-П-22/1-4-R</v>
          </cell>
          <cell r="K146" t="str">
            <v>Компрессор ЗИФ поршневой, дожимной (бустер) 110 кВт, 22 м3/мин, 10-40 бар. ЗИФ-СВЭ-П-22/1-4-R</v>
          </cell>
          <cell r="L146">
            <v>22</v>
          </cell>
          <cell r="O146">
            <v>10</v>
          </cell>
          <cell r="P146">
            <v>40</v>
          </cell>
          <cell r="R146">
            <v>110</v>
          </cell>
          <cell r="X146" t="str">
            <v>+5...+44</v>
          </cell>
          <cell r="Y146" t="str">
            <v>3100*2000*1900</v>
          </cell>
          <cell r="Z146" t="str">
            <v>3100</v>
          </cell>
          <cell r="AA146" t="str">
            <v>2000</v>
          </cell>
          <cell r="AB146" t="str">
            <v>1900</v>
          </cell>
          <cell r="AC146">
            <v>3750</v>
          </cell>
          <cell r="AD146" t="str">
            <v>В помещении</v>
          </cell>
          <cell r="AJ146" t="str">
            <v>Воздушное</v>
          </cell>
          <cell r="AM146" t="str">
            <v>по запросу</v>
          </cell>
          <cell r="AN146" t="str">
            <v>Воздух</v>
          </cell>
          <cell r="AX146" t="str">
            <v>Электронное</v>
          </cell>
          <cell r="BA146" t="str">
            <v>На раме</v>
          </cell>
          <cell r="BB146" t="str">
            <v>Ременной</v>
          </cell>
          <cell r="BC146" t="str">
            <v>Электрический</v>
          </cell>
          <cell r="BD146" t="str">
            <v>Поршневой</v>
          </cell>
          <cell r="BE146" t="str">
            <v>Маслозаполненный</v>
          </cell>
          <cell r="BF146" t="str">
            <v>Асинхронный</v>
          </cell>
          <cell r="BG146" t="str">
            <v>Стоп-Пуск</v>
          </cell>
          <cell r="BH146" t="str">
            <v>Звезда-треугольник (Y-△)</v>
          </cell>
          <cell r="BO146" t="str">
            <v>380 В, 50 Гц</v>
          </cell>
          <cell r="BX146">
            <v>2</v>
          </cell>
          <cell r="BY146">
            <v>6</v>
          </cell>
          <cell r="CC146">
            <v>0</v>
          </cell>
        </row>
        <row r="147">
          <cell r="G147" t="str">
            <v>ЗИФ-00044513</v>
          </cell>
          <cell r="H147" t="str">
            <v>ЗИФ-СВЭ-П-2,5/0,6-5-R</v>
          </cell>
          <cell r="I147" t="str">
            <v>ЗИФ-СВЭ-П-2,5/0,6-5-R. Компрессорная станция (АРМ48-22)</v>
          </cell>
          <cell r="J147" t="str">
            <v>Компрессор ЗИФ. Станция электрическая поршневая ЗИФ-СВЭ-П-2,5/0,6-5-R</v>
          </cell>
          <cell r="K147" t="str">
            <v>Компрессор ЗИФ поршневой, дожимной (бустер) 22 кВт, 2,5 м3/мин, 6-50 бар. ЗИФ-СВЭ-П-2,5/0,6-5-R</v>
          </cell>
          <cell r="L147">
            <v>2.5</v>
          </cell>
          <cell r="O147">
            <v>6</v>
          </cell>
          <cell r="P147">
            <v>50</v>
          </cell>
          <cell r="R147">
            <v>22</v>
          </cell>
          <cell r="X147" t="str">
            <v>+5...+44</v>
          </cell>
          <cell r="Y147" t="str">
            <v>1800*950*1300</v>
          </cell>
          <cell r="Z147" t="str">
            <v>1800</v>
          </cell>
          <cell r="AA147" t="str">
            <v>950</v>
          </cell>
          <cell r="AB147" t="str">
            <v>1300</v>
          </cell>
          <cell r="AC147">
            <v>1000</v>
          </cell>
          <cell r="AD147" t="str">
            <v>В помещении</v>
          </cell>
          <cell r="AJ147" t="str">
            <v>Воздушное</v>
          </cell>
          <cell r="AM147" t="str">
            <v>75 р.д</v>
          </cell>
          <cell r="AN147" t="str">
            <v>Воздух</v>
          </cell>
          <cell r="AX147" t="str">
            <v>Электронное</v>
          </cell>
          <cell r="BA147" t="str">
            <v>На раме</v>
          </cell>
          <cell r="BB147" t="str">
            <v>Ременной</v>
          </cell>
          <cell r="BC147" t="str">
            <v>Электрический</v>
          </cell>
          <cell r="BD147" t="str">
            <v>Поршневой</v>
          </cell>
          <cell r="BE147" t="str">
            <v>Маслозаполненный</v>
          </cell>
          <cell r="BF147" t="str">
            <v>Асинхронный</v>
          </cell>
          <cell r="BG147" t="str">
            <v>Стоп-Пуск</v>
          </cell>
          <cell r="BH147" t="str">
            <v>Звезда-треугольник (Y-△)</v>
          </cell>
          <cell r="BO147" t="str">
            <v>380 В, 50 Гц</v>
          </cell>
          <cell r="BX147">
            <v>2</v>
          </cell>
          <cell r="BY147">
            <v>2</v>
          </cell>
          <cell r="CC147">
            <v>2035928.5931359997</v>
          </cell>
        </row>
        <row r="148">
          <cell r="G148" t="str">
            <v>ЗИФ-00044514</v>
          </cell>
          <cell r="H148" t="str">
            <v>ЗИФ-СВЭ-П-3/0,6-5-R</v>
          </cell>
          <cell r="I148" t="str">
            <v>ЗИФ-СВЭ-П-3/0,6-5-R. Компрессорная станция (АРМ48-22*1.15)</v>
          </cell>
          <cell r="J148" t="str">
            <v>Компрессор ЗИФ. Станция электрическая поршневая ЗИФ-СВЭ-П-3/0,6-5-R</v>
          </cell>
          <cell r="K148" t="str">
            <v>Компрессор ЗИФ поршневой, дожимной (бустер) 22 кВт, 3 м3/мин, 6-50 бар. ЗИФ-СВЭ-П-3/0,6-5-R</v>
          </cell>
          <cell r="L148">
            <v>3</v>
          </cell>
          <cell r="O148">
            <v>6</v>
          </cell>
          <cell r="P148">
            <v>50</v>
          </cell>
          <cell r="R148">
            <v>22</v>
          </cell>
          <cell r="X148" t="str">
            <v>+5...+44</v>
          </cell>
          <cell r="Y148" t="str">
            <v>1800*950*1300</v>
          </cell>
          <cell r="Z148" t="str">
            <v>1800</v>
          </cell>
          <cell r="AA148" t="str">
            <v>950</v>
          </cell>
          <cell r="AB148" t="str">
            <v>1300</v>
          </cell>
          <cell r="AC148">
            <v>1000</v>
          </cell>
          <cell r="AD148" t="str">
            <v>В помещении</v>
          </cell>
          <cell r="AJ148" t="str">
            <v>Воздушное</v>
          </cell>
          <cell r="AM148" t="str">
            <v>75 р.д</v>
          </cell>
          <cell r="AN148" t="str">
            <v>Воздух</v>
          </cell>
          <cell r="AX148" t="str">
            <v>Электронное</v>
          </cell>
          <cell r="BA148" t="str">
            <v>На раме</v>
          </cell>
          <cell r="BB148" t="str">
            <v>Ременной</v>
          </cell>
          <cell r="BC148" t="str">
            <v>Электрический</v>
          </cell>
          <cell r="BD148" t="str">
            <v>Поршневой</v>
          </cell>
          <cell r="BE148" t="str">
            <v>Маслозаполненный</v>
          </cell>
          <cell r="BF148" t="str">
            <v>Асинхронный</v>
          </cell>
          <cell r="BG148" t="str">
            <v>Стоп-Пуск</v>
          </cell>
          <cell r="BH148" t="str">
            <v>Звезда-треугольник (Y-△)</v>
          </cell>
          <cell r="BO148" t="str">
            <v>380 В, 50 Гц</v>
          </cell>
          <cell r="BX148">
            <v>2</v>
          </cell>
          <cell r="BY148">
            <v>2</v>
          </cell>
          <cell r="CC148">
            <v>2409042.717648</v>
          </cell>
        </row>
        <row r="149">
          <cell r="G149" t="str">
            <v>ЗИФ-00044515</v>
          </cell>
          <cell r="H149" t="str">
            <v>ЗИФ-СВЭ-П-4/0,6-5-R</v>
          </cell>
          <cell r="I149" t="str">
            <v>ЗИФ-СВЭ-П-4/0,6-5-R. Компрессорная станция (АРМ48-30)</v>
          </cell>
          <cell r="J149" t="str">
            <v>Компрессор ЗИФ. Станция электрическая поршневая ЗИФ-СВЭ-П-4/0,6-5-R</v>
          </cell>
          <cell r="K149" t="str">
            <v>Компрессор ЗИФ поршневой, дожимной (бустер) 30 кВт, 4 м3/мин, 6-50 бар. ЗИФ-СВЭ-П-4/0,6-5-R</v>
          </cell>
          <cell r="L149">
            <v>4</v>
          </cell>
          <cell r="O149">
            <v>6</v>
          </cell>
          <cell r="P149">
            <v>50</v>
          </cell>
          <cell r="R149">
            <v>30</v>
          </cell>
          <cell r="X149" t="str">
            <v>+5...+44</v>
          </cell>
          <cell r="Y149" t="str">
            <v>1800*950*1300</v>
          </cell>
          <cell r="Z149" t="str">
            <v>1800</v>
          </cell>
          <cell r="AA149" t="str">
            <v>950</v>
          </cell>
          <cell r="AB149" t="str">
            <v>1300</v>
          </cell>
          <cell r="AC149">
            <v>1000</v>
          </cell>
          <cell r="AD149" t="str">
            <v>В помещении</v>
          </cell>
          <cell r="AJ149" t="str">
            <v>Воздушное</v>
          </cell>
          <cell r="AM149" t="str">
            <v>75 р.д</v>
          </cell>
          <cell r="AN149" t="str">
            <v>Воздух</v>
          </cell>
          <cell r="AX149" t="str">
            <v>Электронное</v>
          </cell>
          <cell r="BA149" t="str">
            <v>На раме</v>
          </cell>
          <cell r="BB149" t="str">
            <v>Ременной</v>
          </cell>
          <cell r="BC149" t="str">
            <v>Электрический</v>
          </cell>
          <cell r="BD149" t="str">
            <v>Поршневой</v>
          </cell>
          <cell r="BE149" t="str">
            <v>Маслозаполненный</v>
          </cell>
          <cell r="BF149" t="str">
            <v>Асинхронный</v>
          </cell>
          <cell r="BG149" t="str">
            <v>Стоп-Пуск</v>
          </cell>
          <cell r="BH149" t="str">
            <v>Звезда-треугольник (Y-△)</v>
          </cell>
          <cell r="BO149" t="str">
            <v>380 В, 50 Гц</v>
          </cell>
          <cell r="BX149">
            <v>2</v>
          </cell>
          <cell r="BY149">
            <v>3</v>
          </cell>
          <cell r="CC149">
            <v>2657780.5134720001</v>
          </cell>
        </row>
        <row r="150">
          <cell r="G150" t="str">
            <v>ЗИФ-00044516</v>
          </cell>
          <cell r="H150" t="str">
            <v>ЗИФ-СВЭ-П-5/0,6-5-R</v>
          </cell>
          <cell r="I150" t="str">
            <v>ЗИФ-СВЭ-П-5/0,6-5-R. Компрессорная станция (АРМ48-37)</v>
          </cell>
          <cell r="J150" t="str">
            <v>Компрессор ЗИФ. Станция электрическая поршневая ЗИФ-СВЭ-П-5/0,6-5-R</v>
          </cell>
          <cell r="K150" t="str">
            <v>Компрессор ЗИФ поршневой, дожимной (бустер) 37 кВт, 5 м3/мин, 6-50 бар. ЗИФ-СВЭ-П-5/0,6-5-R</v>
          </cell>
          <cell r="L150">
            <v>5</v>
          </cell>
          <cell r="O150">
            <v>6</v>
          </cell>
          <cell r="P150">
            <v>50</v>
          </cell>
          <cell r="R150">
            <v>37</v>
          </cell>
          <cell r="X150" t="str">
            <v>+5...+44</v>
          </cell>
          <cell r="Y150" t="str">
            <v>1800*950*1300</v>
          </cell>
          <cell r="Z150" t="str">
            <v>1800</v>
          </cell>
          <cell r="AA150" t="str">
            <v>950</v>
          </cell>
          <cell r="AB150" t="str">
            <v>1300</v>
          </cell>
          <cell r="AC150">
            <v>1000</v>
          </cell>
          <cell r="AD150" t="str">
            <v>В помещении</v>
          </cell>
          <cell r="AJ150" t="str">
            <v>Воздушное</v>
          </cell>
          <cell r="AM150" t="str">
            <v>75 р.д</v>
          </cell>
          <cell r="AN150" t="str">
            <v>Воздух</v>
          </cell>
          <cell r="AX150" t="str">
            <v>Электронное</v>
          </cell>
          <cell r="BA150" t="str">
            <v>На раме</v>
          </cell>
          <cell r="BB150" t="str">
            <v>Ременной</v>
          </cell>
          <cell r="BC150" t="str">
            <v>Электрический</v>
          </cell>
          <cell r="BD150" t="str">
            <v>Поршневой</v>
          </cell>
          <cell r="BE150" t="str">
            <v>Маслозаполненный</v>
          </cell>
          <cell r="BF150" t="str">
            <v>Асинхронный</v>
          </cell>
          <cell r="BG150" t="str">
            <v>Стоп-Пуск</v>
          </cell>
          <cell r="BH150" t="str">
            <v>Звезда-треугольник (Y-△)</v>
          </cell>
          <cell r="BO150" t="str">
            <v>380 В, 50 Гц</v>
          </cell>
          <cell r="BX150">
            <v>2</v>
          </cell>
          <cell r="BY150">
            <v>3</v>
          </cell>
          <cell r="CC150">
            <v>2906533.1708479994</v>
          </cell>
        </row>
        <row r="151">
          <cell r="G151" t="str">
            <v>ЗИФ-00044517</v>
          </cell>
          <cell r="H151" t="str">
            <v>ЗИФ-СВЭ-П-6/0,6-5-R</v>
          </cell>
          <cell r="I151" t="str">
            <v>ЗИФ-СВЭ-П-6/0,6-5-R. Компрессорная станция (АРМ48-45)</v>
          </cell>
          <cell r="J151" t="str">
            <v>Компрессор ЗИФ. Станция электрическая поршневая ЗИФ-СВЭ-П-6/0,6-5-R</v>
          </cell>
          <cell r="K151" t="str">
            <v>Компрессор ЗИФ поршневой, дожимной (бустер) 45 кВт, 6 м3/мин, 6-50 бар. ЗИФ-СВЭ-П-6/0,6-5-R</v>
          </cell>
          <cell r="L151">
            <v>6</v>
          </cell>
          <cell r="O151">
            <v>6</v>
          </cell>
          <cell r="P151">
            <v>50</v>
          </cell>
          <cell r="R151">
            <v>45</v>
          </cell>
          <cell r="X151" t="str">
            <v>+5...+44</v>
          </cell>
          <cell r="Y151" t="str">
            <v>1800*950*1300</v>
          </cell>
          <cell r="Z151" t="str">
            <v>1800</v>
          </cell>
          <cell r="AA151" t="str">
            <v>950</v>
          </cell>
          <cell r="AB151" t="str">
            <v>1300</v>
          </cell>
          <cell r="AC151">
            <v>1000</v>
          </cell>
          <cell r="AD151" t="str">
            <v>В помещении</v>
          </cell>
          <cell r="AJ151" t="str">
            <v>Воздушное</v>
          </cell>
          <cell r="AM151" t="str">
            <v>75 р.д</v>
          </cell>
          <cell r="AN151" t="str">
            <v>Воздух</v>
          </cell>
          <cell r="AX151" t="str">
            <v>Электронное</v>
          </cell>
          <cell r="BA151" t="str">
            <v>На раме</v>
          </cell>
          <cell r="BB151" t="str">
            <v>Ременной</v>
          </cell>
          <cell r="BC151" t="str">
            <v>Электрический</v>
          </cell>
          <cell r="BD151" t="str">
            <v>Поршневой</v>
          </cell>
          <cell r="BE151" t="str">
            <v>Маслозаполненный</v>
          </cell>
          <cell r="BF151" t="str">
            <v>Асинхронный</v>
          </cell>
          <cell r="BG151" t="str">
            <v>Стоп-Пуск</v>
          </cell>
          <cell r="BH151" t="str">
            <v>Звезда-треугольник (Y-△)</v>
          </cell>
          <cell r="BO151" t="str">
            <v>380 В, 50 Гц</v>
          </cell>
          <cell r="BX151">
            <v>2</v>
          </cell>
          <cell r="BY151">
            <v>3</v>
          </cell>
          <cell r="CC151">
            <v>3030909.4995359997</v>
          </cell>
        </row>
        <row r="152">
          <cell r="G152" t="str">
            <v>ЗИФ-00044519</v>
          </cell>
          <cell r="H152" t="str">
            <v>ЗИФ-СВЭ-П-7/0,6-5-R</v>
          </cell>
          <cell r="I152" t="str">
            <v>ЗИФ-СВЭ-П-7/0,6-5-R. Компрессорная станция (АРМ48-55)</v>
          </cell>
          <cell r="J152" t="str">
            <v>Компрессор ЗИФ. Станция электрическая поршневая ЗИФ-СВЭ-П-7/0,6-5-R</v>
          </cell>
          <cell r="K152" t="str">
            <v>Компрессор ЗИФ поршневой, дожимной (бустер) 55 кВт, 7 м3/мин, 6-50 бар. ЗИФ-СВЭ-П-7/0,6-5-R</v>
          </cell>
          <cell r="L152">
            <v>7</v>
          </cell>
          <cell r="O152">
            <v>6</v>
          </cell>
          <cell r="P152">
            <v>50</v>
          </cell>
          <cell r="R152">
            <v>55</v>
          </cell>
          <cell r="X152" t="str">
            <v>+5...+44</v>
          </cell>
          <cell r="Y152" t="str">
            <v>1800*950*1300</v>
          </cell>
          <cell r="Z152" t="str">
            <v>1800</v>
          </cell>
          <cell r="AA152" t="str">
            <v>950</v>
          </cell>
          <cell r="AB152" t="str">
            <v>1300</v>
          </cell>
          <cell r="AC152">
            <v>1000</v>
          </cell>
          <cell r="AD152" t="str">
            <v>В помещении</v>
          </cell>
          <cell r="AJ152" t="str">
            <v>Воздушное</v>
          </cell>
          <cell r="AM152" t="str">
            <v>75 р.д</v>
          </cell>
          <cell r="AN152" t="str">
            <v>Воздух</v>
          </cell>
          <cell r="AX152" t="str">
            <v>Электронное</v>
          </cell>
          <cell r="BA152" t="str">
            <v>На раме</v>
          </cell>
          <cell r="BB152" t="str">
            <v>Ременной</v>
          </cell>
          <cell r="BC152" t="str">
            <v>Электрический</v>
          </cell>
          <cell r="BD152" t="str">
            <v>Поршневой</v>
          </cell>
          <cell r="BE152" t="str">
            <v>Маслозаполненный</v>
          </cell>
          <cell r="BF152" t="str">
            <v>Асинхронный</v>
          </cell>
          <cell r="BG152" t="str">
            <v>Стоп-Пуск</v>
          </cell>
          <cell r="BH152" t="str">
            <v>Звезда-треугольник (Y-△)</v>
          </cell>
          <cell r="BO152" t="str">
            <v>380 В, 50 Гц</v>
          </cell>
          <cell r="BX152">
            <v>2</v>
          </cell>
          <cell r="BY152">
            <v>3</v>
          </cell>
          <cell r="CC152">
            <v>3155270.966672</v>
          </cell>
        </row>
        <row r="153">
          <cell r="G153" t="str">
            <v>ЗИФ-00044520</v>
          </cell>
          <cell r="H153" t="str">
            <v>ЗИФ-СВЭ-П-8,5/0,6-5-R</v>
          </cell>
          <cell r="I153" t="str">
            <v>ЗИФ-СВЭ-П-8,5/0,6-5-R. Компрессорная станция (АРМ48-55*1.15)</v>
          </cell>
          <cell r="J153" t="str">
            <v>Компрессор ЗИФ. Станция электрическая поршневая ЗИФ-СВЭ-П-8,5/0,6-5-R</v>
          </cell>
          <cell r="K153" t="str">
            <v>Компрессор ЗИФ поршневой, дожимной (бустер) 55 кВт, 8,5 м3/мин, 6-50 бар. ЗИФ-СВЭ-П-8,5/0,6-5-R</v>
          </cell>
          <cell r="L153">
            <v>8.5</v>
          </cell>
          <cell r="O153">
            <v>6</v>
          </cell>
          <cell r="P153">
            <v>50</v>
          </cell>
          <cell r="R153">
            <v>55</v>
          </cell>
          <cell r="X153" t="str">
            <v>+5...+44</v>
          </cell>
          <cell r="Y153" t="str">
            <v>2300*1300*1500</v>
          </cell>
          <cell r="Z153" t="str">
            <v>2300</v>
          </cell>
          <cell r="AA153" t="str">
            <v>1300</v>
          </cell>
          <cell r="AB153" t="str">
            <v>1500</v>
          </cell>
          <cell r="AC153">
            <v>1450</v>
          </cell>
          <cell r="AD153" t="str">
            <v>В помещении</v>
          </cell>
          <cell r="AJ153" t="str">
            <v>Воздушное</v>
          </cell>
          <cell r="AM153" t="str">
            <v>75 р.д</v>
          </cell>
          <cell r="AN153" t="str">
            <v>Воздух</v>
          </cell>
          <cell r="AX153" t="str">
            <v>Электронное</v>
          </cell>
          <cell r="BA153" t="str">
            <v>На раме</v>
          </cell>
          <cell r="BB153" t="str">
            <v>Ременной</v>
          </cell>
          <cell r="BC153" t="str">
            <v>Электрический</v>
          </cell>
          <cell r="BD153" t="str">
            <v>Поршневой</v>
          </cell>
          <cell r="BE153" t="str">
            <v>Маслозаполненный</v>
          </cell>
          <cell r="BF153" t="str">
            <v>Асинхронный</v>
          </cell>
          <cell r="BG153" t="str">
            <v>Стоп-Пуск</v>
          </cell>
          <cell r="BH153" t="str">
            <v>Звезда-треугольник (Y-△)</v>
          </cell>
          <cell r="BO153" t="str">
            <v>380 В, 50 Гц</v>
          </cell>
          <cell r="BX153">
            <v>2</v>
          </cell>
          <cell r="BY153">
            <v>5</v>
          </cell>
          <cell r="CC153">
            <v>4305020.0756000001</v>
          </cell>
        </row>
        <row r="154">
          <cell r="G154" t="str">
            <v>ЗИФ-00044521</v>
          </cell>
          <cell r="H154" t="str">
            <v>ЗИФ-СВЭ-П-2,5/0,6-6-R</v>
          </cell>
          <cell r="I154" t="str">
            <v>ЗИФ-СВЭ-П-2,5/0,6-6-R. Компрессорная станция (АРМ48-22)</v>
          </cell>
          <cell r="J154" t="str">
            <v>Компрессор ЗИФ. Станция электрическая поршневая ЗИФ-СВЭ-П-2,5/0,6-6-R</v>
          </cell>
          <cell r="K154" t="str">
            <v>Компрессор ЗИФ поршневой, дожимной (бустер) 22 кВт, 2,5 м3/мин, 6-60 бар. ЗИФ-СВЭ-П-2,5/0,6-6-R</v>
          </cell>
          <cell r="L154">
            <v>2.5</v>
          </cell>
          <cell r="O154">
            <v>6</v>
          </cell>
          <cell r="P154">
            <v>60</v>
          </cell>
          <cell r="R154">
            <v>22</v>
          </cell>
          <cell r="X154" t="str">
            <v>+5...+44</v>
          </cell>
          <cell r="Y154" t="str">
            <v>1800*950*1300</v>
          </cell>
          <cell r="Z154" t="str">
            <v>1800</v>
          </cell>
          <cell r="AA154" t="str">
            <v>950</v>
          </cell>
          <cell r="AB154" t="str">
            <v>1300</v>
          </cell>
          <cell r="AC154">
            <v>1000</v>
          </cell>
          <cell r="AD154" t="str">
            <v>В помещении</v>
          </cell>
          <cell r="AJ154" t="str">
            <v>Воздушное</v>
          </cell>
          <cell r="AM154" t="str">
            <v>75 р.д</v>
          </cell>
          <cell r="AN154" t="str">
            <v>Воздух</v>
          </cell>
          <cell r="AX154" t="str">
            <v>Электронное</v>
          </cell>
          <cell r="BA154" t="str">
            <v>На раме</v>
          </cell>
          <cell r="BB154" t="str">
            <v>Ременной</v>
          </cell>
          <cell r="BC154" t="str">
            <v>Электрический</v>
          </cell>
          <cell r="BD154" t="str">
            <v>Поршневой</v>
          </cell>
          <cell r="BE154" t="str">
            <v>Маслозаполненный</v>
          </cell>
          <cell r="BF154" t="str">
            <v>Асинхронный</v>
          </cell>
          <cell r="BG154" t="str">
            <v>Стоп-Пуск</v>
          </cell>
          <cell r="BH154" t="str">
            <v>Звезда-треугольник (Y-△)</v>
          </cell>
          <cell r="BO154" t="str">
            <v>380 В, 50 Гц</v>
          </cell>
          <cell r="BX154">
            <v>2</v>
          </cell>
          <cell r="BY154">
            <v>2</v>
          </cell>
          <cell r="CC154">
            <v>2035928.5931359997</v>
          </cell>
        </row>
        <row r="155">
          <cell r="G155" t="str">
            <v>ЗИФ-00044522</v>
          </cell>
          <cell r="H155" t="str">
            <v>ЗИФ-СВЭ-П-3/0,6-6-R</v>
          </cell>
          <cell r="I155" t="str">
            <v>ЗИФ-СВЭ-П-3/0,6-6-R. Компрессорная станция (АРМ48-22*1.15)</v>
          </cell>
          <cell r="J155" t="str">
            <v>Компрессор ЗИФ. Станция электрическая поршневая ЗИФ-СВЭ-П-3/0,6-6-R</v>
          </cell>
          <cell r="K155" t="str">
            <v>Компрессор ЗИФ поршневой, дожимной (бустер) 22 кВт, 3 м3/мин, 6-60 бар. ЗИФ-СВЭ-П-3/0,6-6-R</v>
          </cell>
          <cell r="L155">
            <v>3</v>
          </cell>
          <cell r="O155">
            <v>6</v>
          </cell>
          <cell r="P155">
            <v>60</v>
          </cell>
          <cell r="R155">
            <v>22</v>
          </cell>
          <cell r="X155" t="str">
            <v>+5...+44</v>
          </cell>
          <cell r="Y155" t="str">
            <v>1800*950*1300</v>
          </cell>
          <cell r="Z155" t="str">
            <v>1800</v>
          </cell>
          <cell r="AA155" t="str">
            <v>950</v>
          </cell>
          <cell r="AB155" t="str">
            <v>1300</v>
          </cell>
          <cell r="AC155">
            <v>1000</v>
          </cell>
          <cell r="AD155" t="str">
            <v>В помещении</v>
          </cell>
          <cell r="AJ155" t="str">
            <v>Воздушное</v>
          </cell>
          <cell r="AM155" t="str">
            <v>75 р.д</v>
          </cell>
          <cell r="AN155" t="str">
            <v>Воздух</v>
          </cell>
          <cell r="AX155" t="str">
            <v>Электронное</v>
          </cell>
          <cell r="BA155" t="str">
            <v>На раме</v>
          </cell>
          <cell r="BB155" t="str">
            <v>Ременной</v>
          </cell>
          <cell r="BC155" t="str">
            <v>Электрический</v>
          </cell>
          <cell r="BD155" t="str">
            <v>Поршневой</v>
          </cell>
          <cell r="BE155" t="str">
            <v>Маслозаполненный</v>
          </cell>
          <cell r="BF155" t="str">
            <v>Асинхронный</v>
          </cell>
          <cell r="BG155" t="str">
            <v>Стоп-Пуск</v>
          </cell>
          <cell r="BH155" t="str">
            <v>Звезда-треугольник (Y-△)</v>
          </cell>
          <cell r="BO155" t="str">
            <v>380 В, 50 Гц</v>
          </cell>
          <cell r="BX155">
            <v>2</v>
          </cell>
          <cell r="BY155">
            <v>2</v>
          </cell>
          <cell r="CC155">
            <v>2409042.717648</v>
          </cell>
        </row>
        <row r="156">
          <cell r="G156" t="str">
            <v>ЗИФ-00044523</v>
          </cell>
          <cell r="H156" t="str">
            <v>ЗИФ-СВЭ-П-4/0,6-6-R</v>
          </cell>
          <cell r="I156" t="str">
            <v>ЗИФ-СВЭ-П-4/0,6-6-R. Компрессорная станция (АРМ48-30*1.15)</v>
          </cell>
          <cell r="J156" t="str">
            <v>Компрессор ЗИФ. Станция электрическая поршневая ЗИФ-СВЭ-П-4/0,6-6-R</v>
          </cell>
          <cell r="K156" t="str">
            <v>Компрессор ЗИФ поршневой, дожимной (бустер) 30 кВт, 4 м3/мин, 6-60 бар. ЗИФ-СВЭ-П-4/0,6-6-R</v>
          </cell>
          <cell r="L156">
            <v>4</v>
          </cell>
          <cell r="O156">
            <v>6</v>
          </cell>
          <cell r="P156">
            <v>60</v>
          </cell>
          <cell r="R156">
            <v>30</v>
          </cell>
          <cell r="X156" t="str">
            <v>+5...+44</v>
          </cell>
          <cell r="Y156" t="str">
            <v>1800*950*1300</v>
          </cell>
          <cell r="Z156" t="str">
            <v>1800</v>
          </cell>
          <cell r="AA156" t="str">
            <v>950</v>
          </cell>
          <cell r="AB156" t="str">
            <v>1300</v>
          </cell>
          <cell r="AC156">
            <v>1000</v>
          </cell>
          <cell r="AD156" t="str">
            <v>В помещении</v>
          </cell>
          <cell r="AJ156" t="str">
            <v>Воздушное</v>
          </cell>
          <cell r="AM156" t="str">
            <v>75 р.д</v>
          </cell>
          <cell r="AN156" t="str">
            <v>Воздух</v>
          </cell>
          <cell r="AX156" t="str">
            <v>Электронное</v>
          </cell>
          <cell r="BA156" t="str">
            <v>На раме</v>
          </cell>
          <cell r="BB156" t="str">
            <v>Ременной</v>
          </cell>
          <cell r="BC156" t="str">
            <v>Электрический</v>
          </cell>
          <cell r="BD156" t="str">
            <v>Поршневой</v>
          </cell>
          <cell r="BE156" t="str">
            <v>Маслозаполненный</v>
          </cell>
          <cell r="BF156" t="str">
            <v>Асинхронный</v>
          </cell>
          <cell r="BG156" t="str">
            <v>Стоп-Пуск</v>
          </cell>
          <cell r="BH156" t="str">
            <v>Звезда-треугольник (Y-△)</v>
          </cell>
          <cell r="BO156" t="str">
            <v>380 В, 50 Гц</v>
          </cell>
          <cell r="BX156">
            <v>2</v>
          </cell>
          <cell r="BY156">
            <v>3</v>
          </cell>
          <cell r="CC156">
            <v>2782156.8421599995</v>
          </cell>
        </row>
        <row r="157">
          <cell r="G157" t="str">
            <v>ЗИФ-00044525</v>
          </cell>
          <cell r="H157" t="str">
            <v>ЗИФ-СВЭ-П-5/0,6-6-R</v>
          </cell>
          <cell r="I157" t="str">
            <v>ЗИФ-СВЭ-П-5/0,6-6-R. Компрессорная станция (АРМ48-37*1.15)</v>
          </cell>
          <cell r="J157" t="str">
            <v>Компрессор ЗИФ. Станция электрическая поршневая ЗИФ-СВЭ-П-5/0,6-6-R</v>
          </cell>
          <cell r="K157" t="str">
            <v>Компрессор ЗИФ поршневой, дожимной (бустер) 37 кВт, 5 м3/мин, 6-60 бар. ЗИФ-СВЭ-П-5/0,6-6-R</v>
          </cell>
          <cell r="L157">
            <v>5</v>
          </cell>
          <cell r="O157">
            <v>6</v>
          </cell>
          <cell r="P157">
            <v>60</v>
          </cell>
          <cell r="R157">
            <v>37</v>
          </cell>
          <cell r="X157" t="str">
            <v>+5...+44</v>
          </cell>
          <cell r="Y157" t="str">
            <v>1800*950*1300</v>
          </cell>
          <cell r="Z157" t="str">
            <v>1800</v>
          </cell>
          <cell r="AA157" t="str">
            <v>950</v>
          </cell>
          <cell r="AB157" t="str">
            <v>1300</v>
          </cell>
          <cell r="AC157">
            <v>1000</v>
          </cell>
          <cell r="AD157" t="str">
            <v>В помещении</v>
          </cell>
          <cell r="AJ157" t="str">
            <v>Воздушное</v>
          </cell>
          <cell r="AM157" t="str">
            <v>75 р.д</v>
          </cell>
          <cell r="AN157" t="str">
            <v>Воздух</v>
          </cell>
          <cell r="AX157" t="str">
            <v>Электронное</v>
          </cell>
          <cell r="BA157" t="str">
            <v>На раме</v>
          </cell>
          <cell r="BB157" t="str">
            <v>Ременной</v>
          </cell>
          <cell r="BC157" t="str">
            <v>Электрический</v>
          </cell>
          <cell r="BD157" t="str">
            <v>Поршневой</v>
          </cell>
          <cell r="BE157" t="str">
            <v>Маслозаполненный</v>
          </cell>
          <cell r="BF157" t="str">
            <v>Асинхронный</v>
          </cell>
          <cell r="BG157" t="str">
            <v>Стоп-Пуск</v>
          </cell>
          <cell r="BH157" t="str">
            <v>Звезда-треугольник (Y-△)</v>
          </cell>
          <cell r="BO157" t="str">
            <v>380 В, 50 Гц</v>
          </cell>
          <cell r="BX157">
            <v>2</v>
          </cell>
          <cell r="BY157">
            <v>3</v>
          </cell>
          <cell r="CC157">
            <v>3030909.4995359997</v>
          </cell>
        </row>
        <row r="158">
          <cell r="G158" t="str">
            <v>ЗИФ-00044527</v>
          </cell>
          <cell r="H158" t="str">
            <v>ЗИФ-СВЭ-П-6/0,6-6-R</v>
          </cell>
          <cell r="I158" t="str">
            <v>ЗИФ-СВЭ-П-6/0,6-6-R. Компрессорная станция (АРМ48-45*1.15)</v>
          </cell>
          <cell r="J158" t="str">
            <v>Компрессор ЗИФ. Станция электрическая поршневая ЗИФ-СВЭ-П-6/0,6-6-R</v>
          </cell>
          <cell r="K158" t="str">
            <v>Компрессор ЗИФ поршневой, дожимной (бустер) 45 кВт, 6 м3/мин, 6-60 бар. ЗИФ-СВЭ-П-6/0,6-6-R</v>
          </cell>
          <cell r="L158">
            <v>6</v>
          </cell>
          <cell r="O158">
            <v>6</v>
          </cell>
          <cell r="P158">
            <v>60</v>
          </cell>
          <cell r="R158">
            <v>45</v>
          </cell>
          <cell r="X158" t="str">
            <v>+5...+44</v>
          </cell>
          <cell r="Y158" t="str">
            <v>2300*1300*1500</v>
          </cell>
          <cell r="Z158" t="str">
            <v>2300</v>
          </cell>
          <cell r="AA158" t="str">
            <v>1300</v>
          </cell>
          <cell r="AB158" t="str">
            <v>1500</v>
          </cell>
          <cell r="AC158">
            <v>1450</v>
          </cell>
          <cell r="AD158" t="str">
            <v>В помещении</v>
          </cell>
          <cell r="AJ158" t="str">
            <v>Воздушное</v>
          </cell>
          <cell r="AM158" t="str">
            <v>75 р.д</v>
          </cell>
          <cell r="AN158" t="str">
            <v>Воздух</v>
          </cell>
          <cell r="AX158" t="str">
            <v>Электронное</v>
          </cell>
          <cell r="BA158" t="str">
            <v>На раме</v>
          </cell>
          <cell r="BB158" t="str">
            <v>Ременной</v>
          </cell>
          <cell r="BC158" t="str">
            <v>Электрический</v>
          </cell>
          <cell r="BD158" t="str">
            <v>Поршневой</v>
          </cell>
          <cell r="BE158" t="str">
            <v>Маслозаполненный</v>
          </cell>
          <cell r="BF158" t="str">
            <v>Асинхронный</v>
          </cell>
          <cell r="BG158" t="str">
            <v>Стоп-Пуск</v>
          </cell>
          <cell r="BH158" t="str">
            <v>Звезда-треугольник (Y-△)</v>
          </cell>
          <cell r="BO158" t="str">
            <v>380 В, 50 Гц</v>
          </cell>
          <cell r="BX158">
            <v>2</v>
          </cell>
          <cell r="BY158">
            <v>5</v>
          </cell>
          <cell r="CC158">
            <v>4056282.279776</v>
          </cell>
        </row>
        <row r="159">
          <cell r="G159" t="str">
            <v>ЗИФ-00044528</v>
          </cell>
          <cell r="H159" t="str">
            <v>ЗИФ-СВЭ-П-7/0,6-6-R</v>
          </cell>
          <cell r="I159" t="str">
            <v>ЗИФ-СВЭ-П-7/0,6-6-R. Компрессорная станция (АРМ48-55)</v>
          </cell>
          <cell r="J159" t="str">
            <v>Компрессор ЗИФ. Станция электрическая поршневая ЗИФ-СВЭ-П-7/0,6-6-R</v>
          </cell>
          <cell r="K159" t="str">
            <v>Компрессор ЗИФ поршневой, дожимной (бустер) 55 кВт, 7 м3/мин, 6-60 бар. ЗИФ-СВЭ-П-7/0,6-6-R</v>
          </cell>
          <cell r="L159">
            <v>7</v>
          </cell>
          <cell r="O159">
            <v>6</v>
          </cell>
          <cell r="P159">
            <v>60</v>
          </cell>
          <cell r="R159">
            <v>55</v>
          </cell>
          <cell r="X159" t="str">
            <v>+5...+44</v>
          </cell>
          <cell r="Y159" t="str">
            <v>2300*1300*1500</v>
          </cell>
          <cell r="Z159" t="str">
            <v>2300</v>
          </cell>
          <cell r="AA159" t="str">
            <v>1300</v>
          </cell>
          <cell r="AB159" t="str">
            <v>1500</v>
          </cell>
          <cell r="AC159">
            <v>1450</v>
          </cell>
          <cell r="AD159" t="str">
            <v>В помещении</v>
          </cell>
          <cell r="AJ159" t="str">
            <v>Воздушное</v>
          </cell>
          <cell r="AM159" t="str">
            <v>75 р.д</v>
          </cell>
          <cell r="AN159" t="str">
            <v>Воздух</v>
          </cell>
          <cell r="AX159" t="str">
            <v>Электронное</v>
          </cell>
          <cell r="BA159" t="str">
            <v>На раме</v>
          </cell>
          <cell r="BB159" t="str">
            <v>Ременной</v>
          </cell>
          <cell r="BC159" t="str">
            <v>Электрический</v>
          </cell>
          <cell r="BD159" t="str">
            <v>Поршневой</v>
          </cell>
          <cell r="BE159" t="str">
            <v>Маслозаполненный</v>
          </cell>
          <cell r="BF159" t="str">
            <v>Асинхронный</v>
          </cell>
          <cell r="BG159" t="str">
            <v>Стоп-Пуск</v>
          </cell>
          <cell r="BH159" t="str">
            <v>Звезда-треугольник (Y-△)</v>
          </cell>
          <cell r="BO159" t="str">
            <v>380 В, 50 Гц</v>
          </cell>
          <cell r="BX159">
            <v>2</v>
          </cell>
          <cell r="BY159">
            <v>5</v>
          </cell>
          <cell r="CC159">
            <v>4180658.6084639998</v>
          </cell>
        </row>
        <row r="160">
          <cell r="G160" t="str">
            <v>ЗИФ-00044529</v>
          </cell>
          <cell r="H160" t="str">
            <v>ЗИФ-СВЭ-П-8/0,6-6-R</v>
          </cell>
          <cell r="I160" t="str">
            <v>ЗИФ-СВЭ-П-8/0,6-6-R. Компрессорная станция (АРМ48-75)</v>
          </cell>
          <cell r="J160" t="str">
            <v>Компрессор ЗИФ. Станция электрическая поршневая ЗИФ-СВЭ-П-8/0,6-6-R</v>
          </cell>
          <cell r="K160" t="str">
            <v>Компрессор ЗИФ поршневой, дожимной (бустер) 75 кВт, 8 м3/мин, 6-60 бар. ЗИФ-СВЭ-П-8/0,6-6-R</v>
          </cell>
          <cell r="L160">
            <v>8</v>
          </cell>
          <cell r="O160">
            <v>6</v>
          </cell>
          <cell r="P160">
            <v>60</v>
          </cell>
          <cell r="R160">
            <v>75</v>
          </cell>
          <cell r="X160" t="str">
            <v>+5...+44</v>
          </cell>
          <cell r="Y160" t="str">
            <v>2300*1300*1500</v>
          </cell>
          <cell r="Z160" t="str">
            <v>2300</v>
          </cell>
          <cell r="AA160" t="str">
            <v>1300</v>
          </cell>
          <cell r="AB160" t="str">
            <v>1500</v>
          </cell>
          <cell r="AC160">
            <v>1450</v>
          </cell>
          <cell r="AD160" t="str">
            <v>В помещении</v>
          </cell>
          <cell r="AJ160" t="str">
            <v>Воздушное</v>
          </cell>
          <cell r="AM160" t="str">
            <v>75 р.д</v>
          </cell>
          <cell r="AN160" t="str">
            <v>Воздух</v>
          </cell>
          <cell r="AX160" t="str">
            <v>Электронное</v>
          </cell>
          <cell r="BA160" t="str">
            <v>На раме</v>
          </cell>
          <cell r="BB160" t="str">
            <v>Ременной</v>
          </cell>
          <cell r="BC160" t="str">
            <v>Электрический</v>
          </cell>
          <cell r="BD160" t="str">
            <v>Поршневой</v>
          </cell>
          <cell r="BE160" t="str">
            <v>Маслозаполненный</v>
          </cell>
          <cell r="BF160" t="str">
            <v>Асинхронный</v>
          </cell>
          <cell r="BG160" t="str">
            <v>Стоп-Пуск</v>
          </cell>
          <cell r="BH160" t="str">
            <v>Звезда-треугольник (Y-△)</v>
          </cell>
          <cell r="BO160" t="str">
            <v>380 В, 50 Гц</v>
          </cell>
          <cell r="BX160">
            <v>2</v>
          </cell>
          <cell r="BY160">
            <v>5</v>
          </cell>
          <cell r="CC160">
            <v>4305020.0756000001</v>
          </cell>
        </row>
        <row r="161">
          <cell r="G161" t="str">
            <v>ЗИФ-00044530</v>
          </cell>
          <cell r="H161" t="str">
            <v>ЗИФ-СВЭ-П-2/0,6-8-R</v>
          </cell>
          <cell r="I161" t="str">
            <v>ЗИФ-СВЭ-П-2/0,6-8-R. Компрессорная станция (АРМ48-22)</v>
          </cell>
          <cell r="J161" t="str">
            <v>Компрессор ЗИФ. Станция электрическая поршневая ЗИФ-СВЭ-П-2/0,6-8-R</v>
          </cell>
          <cell r="K161" t="str">
            <v>Компрессор ЗИФ поршневой, дожимной (бустер) 22 кВт, 2 м3/мин, 6-80 бар. ЗИФ-СВЭ-П-2/0,6-8-R</v>
          </cell>
          <cell r="L161">
            <v>2</v>
          </cell>
          <cell r="O161">
            <v>6</v>
          </cell>
          <cell r="P161">
            <v>80</v>
          </cell>
          <cell r="R161">
            <v>22</v>
          </cell>
          <cell r="X161" t="str">
            <v>+5...+44</v>
          </cell>
          <cell r="Y161" t="str">
            <v>1800*950*1300</v>
          </cell>
          <cell r="Z161" t="str">
            <v>1800</v>
          </cell>
          <cell r="AA161" t="str">
            <v>950</v>
          </cell>
          <cell r="AB161" t="str">
            <v>1300</v>
          </cell>
          <cell r="AC161">
            <v>1000</v>
          </cell>
          <cell r="AD161" t="str">
            <v>В помещении</v>
          </cell>
          <cell r="AJ161" t="str">
            <v>Воздушное</v>
          </cell>
          <cell r="AM161" t="str">
            <v>75 р.д</v>
          </cell>
          <cell r="AN161" t="str">
            <v>Воздух</v>
          </cell>
          <cell r="AX161" t="str">
            <v>Электронное</v>
          </cell>
          <cell r="BA161" t="str">
            <v>На раме</v>
          </cell>
          <cell r="BB161" t="str">
            <v>Ременной</v>
          </cell>
          <cell r="BC161" t="str">
            <v>Электрический</v>
          </cell>
          <cell r="BD161" t="str">
            <v>Поршневой</v>
          </cell>
          <cell r="BE161" t="str">
            <v>Маслозаполненный</v>
          </cell>
          <cell r="BF161" t="str">
            <v>Асинхронный</v>
          </cell>
          <cell r="BG161" t="str">
            <v>Стоп-Пуск</v>
          </cell>
          <cell r="BH161" t="str">
            <v>Звезда-треугольник (Y-△)</v>
          </cell>
          <cell r="BO161" t="str">
            <v>380 В, 50 Гц</v>
          </cell>
          <cell r="BX161">
            <v>2</v>
          </cell>
          <cell r="BY161">
            <v>2</v>
          </cell>
          <cell r="CC161">
            <v>2160290.0602719998</v>
          </cell>
        </row>
        <row r="162">
          <cell r="G162" t="str">
            <v>ЗИФ-00044531</v>
          </cell>
          <cell r="H162" t="str">
            <v>ЗИФ-СВЭ-П-3/0,6-8-R</v>
          </cell>
          <cell r="I162" t="str">
            <v>ЗИФ-СВЭ-П-3/0,6-8-R. Компрессорная станция (АРМ48-30)</v>
          </cell>
          <cell r="J162" t="str">
            <v>Компрессор ЗИФ. Станция электрическая поршневая ЗИФ-СВЭ-П-3/0,6-8-R</v>
          </cell>
          <cell r="K162" t="str">
            <v>Компрессор ЗИФ поршневой, дожимной (бустер) 30 кВт, 3 м3/мин, 6-80 бар. ЗИФ-СВЭ-П-3/0,6-8-R</v>
          </cell>
          <cell r="L162">
            <v>3</v>
          </cell>
          <cell r="O162">
            <v>6</v>
          </cell>
          <cell r="P162">
            <v>80</v>
          </cell>
          <cell r="R162">
            <v>30</v>
          </cell>
          <cell r="X162" t="str">
            <v>+5...+44</v>
          </cell>
          <cell r="Y162" t="str">
            <v>1800*950*1300</v>
          </cell>
          <cell r="Z162" t="str">
            <v>1800</v>
          </cell>
          <cell r="AA162" t="str">
            <v>950</v>
          </cell>
          <cell r="AB162" t="str">
            <v>1300</v>
          </cell>
          <cell r="AC162">
            <v>1000</v>
          </cell>
          <cell r="AD162" t="str">
            <v>В помещении</v>
          </cell>
          <cell r="AJ162" t="str">
            <v>Воздушное</v>
          </cell>
          <cell r="AM162" t="str">
            <v>75 р.д</v>
          </cell>
          <cell r="AN162" t="str">
            <v>Воздух</v>
          </cell>
          <cell r="AX162" t="str">
            <v>Электронное</v>
          </cell>
          <cell r="BA162" t="str">
            <v>На раме</v>
          </cell>
          <cell r="BB162" t="str">
            <v>Ременной</v>
          </cell>
          <cell r="BC162" t="str">
            <v>Электрический</v>
          </cell>
          <cell r="BD162" t="str">
            <v>Поршневой</v>
          </cell>
          <cell r="BE162" t="str">
            <v>Маслозаполненный</v>
          </cell>
          <cell r="BF162" t="str">
            <v>Асинхронный</v>
          </cell>
          <cell r="BG162" t="str">
            <v>Стоп-Пуск</v>
          </cell>
          <cell r="BH162" t="str">
            <v>Звезда-треугольник (Y-△)</v>
          </cell>
          <cell r="BO162" t="str">
            <v>380 В, 50 Гц</v>
          </cell>
          <cell r="BX162">
            <v>2</v>
          </cell>
          <cell r="BY162">
            <v>2</v>
          </cell>
          <cell r="CC162">
            <v>2533419.0463359999</v>
          </cell>
        </row>
        <row r="163">
          <cell r="G163" t="str">
            <v>ЗИФ-00044532</v>
          </cell>
          <cell r="H163" t="str">
            <v>ЗИФ-СВЭ-П-4/0,6-8-R</v>
          </cell>
          <cell r="I163" t="str">
            <v>ЗИФ-СВЭ-П-4/0,6-8-R. Компрессорная станция (АРМ48-37)</v>
          </cell>
          <cell r="J163" t="str">
            <v>Компрессор ЗИФ. Станция электрическая поршневая ЗИФ-СВЭ-П-4/0,6-8-R</v>
          </cell>
          <cell r="K163" t="str">
            <v>Компрессор ЗИФ поршневой, дожимной (бустер) 37 кВт, 4 м3/мин, 6-80 бар. ЗИФ-СВЭ-П-4/0,6-8-R</v>
          </cell>
          <cell r="L163">
            <v>4</v>
          </cell>
          <cell r="O163">
            <v>6</v>
          </cell>
          <cell r="P163">
            <v>80</v>
          </cell>
          <cell r="R163">
            <v>37</v>
          </cell>
          <cell r="X163" t="str">
            <v>+5...+44</v>
          </cell>
          <cell r="Y163" t="str">
            <v>1800*950*1300</v>
          </cell>
          <cell r="Z163" t="str">
            <v>1800</v>
          </cell>
          <cell r="AA163" t="str">
            <v>950</v>
          </cell>
          <cell r="AB163" t="str">
            <v>1300</v>
          </cell>
          <cell r="AC163">
            <v>1000</v>
          </cell>
          <cell r="AD163" t="str">
            <v>В помещении</v>
          </cell>
          <cell r="AJ163" t="str">
            <v>Воздушное</v>
          </cell>
          <cell r="AM163" t="str">
            <v>75 р.д</v>
          </cell>
          <cell r="AN163" t="str">
            <v>Воздух</v>
          </cell>
          <cell r="AX163" t="str">
            <v>Электронное</v>
          </cell>
          <cell r="BA163" t="str">
            <v>На раме</v>
          </cell>
          <cell r="BB163" t="str">
            <v>Ременной</v>
          </cell>
          <cell r="BC163" t="str">
            <v>Электрический</v>
          </cell>
          <cell r="BD163" t="str">
            <v>Поршневой</v>
          </cell>
          <cell r="BE163" t="str">
            <v>Маслозаполненный</v>
          </cell>
          <cell r="BF163" t="str">
            <v>Асинхронный</v>
          </cell>
          <cell r="BG163" t="str">
            <v>Стоп-Пуск</v>
          </cell>
          <cell r="BH163" t="str">
            <v>Звезда-треугольник (Y-△)</v>
          </cell>
          <cell r="BO163" t="str">
            <v>380 В, 50 Гц</v>
          </cell>
          <cell r="BX163">
            <v>2</v>
          </cell>
          <cell r="BY163">
            <v>3</v>
          </cell>
          <cell r="CC163">
            <v>3279647.2953599999</v>
          </cell>
        </row>
        <row r="164">
          <cell r="G164" t="str">
            <v>ЗИФ-00044533</v>
          </cell>
          <cell r="H164" t="str">
            <v>ЗИФ-СВЭ-П-6/0,6-8-R</v>
          </cell>
          <cell r="I164" t="str">
            <v>ЗИФ-СВЭ-П-6/0,6-8-R. Компрессорная станция (АРМ48-55)</v>
          </cell>
          <cell r="J164" t="str">
            <v>Компрессор ЗИФ. Станция электрическая поршневая ЗИФ-СВЭ-П-6/0,6-8-R</v>
          </cell>
          <cell r="K164" t="str">
            <v>Компрессор ЗИФ поршневой, дожимной (бустер) 55 кВт, 6 м3/мин, 6-80 бар. ЗИФ-СВЭ-П-6/0,6-8-R</v>
          </cell>
          <cell r="L164">
            <v>6</v>
          </cell>
          <cell r="O164">
            <v>6</v>
          </cell>
          <cell r="P164">
            <v>80</v>
          </cell>
          <cell r="R164">
            <v>55</v>
          </cell>
          <cell r="X164" t="str">
            <v>+5...+44</v>
          </cell>
          <cell r="Y164" t="str">
            <v>2300*1300*1500</v>
          </cell>
          <cell r="Z164" t="str">
            <v>2300</v>
          </cell>
          <cell r="AA164" t="str">
            <v>1300</v>
          </cell>
          <cell r="AB164" t="str">
            <v>1500</v>
          </cell>
          <cell r="AC164">
            <v>1450</v>
          </cell>
          <cell r="AD164" t="str">
            <v>В помещении</v>
          </cell>
          <cell r="AJ164" t="str">
            <v>Воздушное</v>
          </cell>
          <cell r="AM164" t="str">
            <v>75 р.д</v>
          </cell>
          <cell r="AN164" t="str">
            <v>Воздух</v>
          </cell>
          <cell r="AX164" t="str">
            <v>Электронное</v>
          </cell>
          <cell r="BA164" t="str">
            <v>На раме</v>
          </cell>
          <cell r="BB164" t="str">
            <v>Ременной</v>
          </cell>
          <cell r="BC164" t="str">
            <v>Электрический</v>
          </cell>
          <cell r="BD164" t="str">
            <v>Поршневой</v>
          </cell>
          <cell r="BE164" t="str">
            <v>Маслозаполненный</v>
          </cell>
          <cell r="BF164" t="str">
            <v>Асинхронный</v>
          </cell>
          <cell r="BG164" t="str">
            <v>Стоп-Пуск</v>
          </cell>
          <cell r="BH164" t="str">
            <v>Звезда-треугольник (Y-△)</v>
          </cell>
          <cell r="BO164" t="str">
            <v>380 В, 50 Гц</v>
          </cell>
          <cell r="BX164">
            <v>2</v>
          </cell>
          <cell r="BY164">
            <v>5</v>
          </cell>
          <cell r="CC164">
            <v>4180658.6084639998</v>
          </cell>
        </row>
        <row r="165">
          <cell r="G165" t="str">
            <v>ЗИФ-00044534</v>
          </cell>
          <cell r="H165" t="str">
            <v>ЗИФ-СВЭ-П-7/0,6-8-R</v>
          </cell>
          <cell r="I165" t="str">
            <v>ЗИФ-СВЭ-П-7/0,6-8-R. Компрессорная станция (АРМ48-75)</v>
          </cell>
          <cell r="J165" t="str">
            <v>Компрессор ЗИФ. Станция электрическая поршневая ЗИФ-СВЭ-П-7/0,6-8-R</v>
          </cell>
          <cell r="K165" t="str">
            <v>Компрессор ЗИФ поршневой, дожимной (бустер) 75 кВт, 7 м3/мин, 6-80 бар. ЗИФ-СВЭ-П-7/0,6-8-R</v>
          </cell>
          <cell r="L165">
            <v>7</v>
          </cell>
          <cell r="O165">
            <v>6</v>
          </cell>
          <cell r="P165">
            <v>80</v>
          </cell>
          <cell r="R165">
            <v>75</v>
          </cell>
          <cell r="X165" t="str">
            <v>+5...+44</v>
          </cell>
          <cell r="Y165" t="str">
            <v>2300*1300*1500</v>
          </cell>
          <cell r="Z165" t="str">
            <v>2300</v>
          </cell>
          <cell r="AA165" t="str">
            <v>1300</v>
          </cell>
          <cell r="AB165" t="str">
            <v>1500</v>
          </cell>
          <cell r="AC165">
            <v>1450</v>
          </cell>
          <cell r="AD165" t="str">
            <v>В помещении</v>
          </cell>
          <cell r="AJ165" t="str">
            <v>Воздушное</v>
          </cell>
          <cell r="AM165" t="str">
            <v>75 р.д</v>
          </cell>
          <cell r="AN165" t="str">
            <v>Воздух</v>
          </cell>
          <cell r="AX165" t="str">
            <v>Электронное</v>
          </cell>
          <cell r="BA165" t="str">
            <v>На раме</v>
          </cell>
          <cell r="BB165" t="str">
            <v>Ременной</v>
          </cell>
          <cell r="BC165" t="str">
            <v>Электрический</v>
          </cell>
          <cell r="BD165" t="str">
            <v>Поршневой</v>
          </cell>
          <cell r="BE165" t="str">
            <v>Маслозаполненный</v>
          </cell>
          <cell r="BF165" t="str">
            <v>Асинхронный</v>
          </cell>
          <cell r="BG165" t="str">
            <v>Стоп-Пуск</v>
          </cell>
          <cell r="BH165" t="str">
            <v>Звезда-треугольник (Y-△)</v>
          </cell>
          <cell r="BO165" t="str">
            <v>380 В, 50 Гц</v>
          </cell>
          <cell r="BX165">
            <v>2</v>
          </cell>
          <cell r="BY165">
            <v>5</v>
          </cell>
          <cell r="CC165">
            <v>4305020.0756000001</v>
          </cell>
        </row>
        <row r="166">
          <cell r="G166" t="str">
            <v>ЗИФ-00044535</v>
          </cell>
          <cell r="H166" t="str">
            <v>ЗИФ-СВЭ-П-2/0,6-10-R</v>
          </cell>
          <cell r="I166" t="str">
            <v>ЗИФ-СВЭ-П-2/0,6-10-R. Компрессорная станция (АРМ48-22)</v>
          </cell>
          <cell r="J166" t="str">
            <v>Компрессор ЗИФ. Станция электрическая поршневая ЗИФ-СВЭ-П-2/0,6-10-R</v>
          </cell>
          <cell r="K166" t="str">
            <v>Компрессор ЗИФ поршневой, дожимной (бустер) 22 кВт, 2 м3/мин, 6-100 бар. ЗИФ-СВЭ-П-2/0,6-10-R</v>
          </cell>
          <cell r="L166">
            <v>2</v>
          </cell>
          <cell r="O166">
            <v>6</v>
          </cell>
          <cell r="P166">
            <v>100</v>
          </cell>
          <cell r="R166">
            <v>22</v>
          </cell>
          <cell r="X166" t="str">
            <v>+5...+44</v>
          </cell>
          <cell r="Y166" t="str">
            <v>1800*950*1300</v>
          </cell>
          <cell r="Z166" t="str">
            <v>1800</v>
          </cell>
          <cell r="AA166" t="str">
            <v>950</v>
          </cell>
          <cell r="AB166" t="str">
            <v>1300</v>
          </cell>
          <cell r="AC166">
            <v>1000</v>
          </cell>
          <cell r="AD166" t="str">
            <v>В помещении</v>
          </cell>
          <cell r="AJ166" t="str">
            <v>Воздушное</v>
          </cell>
          <cell r="AM166" t="str">
            <v>75 р.д</v>
          </cell>
          <cell r="AN166" t="str">
            <v>Воздух</v>
          </cell>
          <cell r="AX166" t="str">
            <v>Электронное</v>
          </cell>
          <cell r="BA166" t="str">
            <v>На раме</v>
          </cell>
          <cell r="BB166" t="str">
            <v>Ременной</v>
          </cell>
          <cell r="BC166" t="str">
            <v>Электрический</v>
          </cell>
          <cell r="BD166" t="str">
            <v>Поршневой</v>
          </cell>
          <cell r="BE166" t="str">
            <v>Маслозаполненный</v>
          </cell>
          <cell r="BF166" t="str">
            <v>Асинхронный</v>
          </cell>
          <cell r="BG166" t="str">
            <v>Стоп-Пуск</v>
          </cell>
          <cell r="BH166" t="str">
            <v>Звезда-треугольник (Y-△)</v>
          </cell>
          <cell r="BO166" t="str">
            <v>380 В, 50 Гц</v>
          </cell>
          <cell r="BX166">
            <v>3</v>
          </cell>
          <cell r="BY166">
            <v>3</v>
          </cell>
          <cell r="CC166">
            <v>2409042.717648</v>
          </cell>
        </row>
        <row r="167">
          <cell r="G167" t="str">
            <v>ЗИФ-00044536</v>
          </cell>
          <cell r="H167" t="str">
            <v>ЗИФ-СВЭ-П-3/0,6-10-R</v>
          </cell>
          <cell r="I167" t="str">
            <v>ЗИФ-СВЭ-П-3/0,6-10-R. Компрессорная станция (АРМ48-30*1.15)</v>
          </cell>
          <cell r="J167" t="str">
            <v>Компрессор ЗИФ. Станция электрическая поршневая ЗИФ-СВЭ-П-3/0,6-10-R</v>
          </cell>
          <cell r="K167" t="str">
            <v>Компрессор ЗИФ поршневой, дожимной (бустер) 30 кВт, 3м3/мин, 6-100 бар. ЗИФ-СВЭ-П-3/0,6-10-R</v>
          </cell>
          <cell r="L167">
            <v>3</v>
          </cell>
          <cell r="O167">
            <v>6</v>
          </cell>
          <cell r="P167">
            <v>100</v>
          </cell>
          <cell r="R167">
            <v>30</v>
          </cell>
          <cell r="X167" t="str">
            <v>+5...+44</v>
          </cell>
          <cell r="Y167" t="str">
            <v>1800*950*1300</v>
          </cell>
          <cell r="Z167" t="str">
            <v>1800</v>
          </cell>
          <cell r="AA167" t="str">
            <v>950</v>
          </cell>
          <cell r="AB167" t="str">
            <v>1300</v>
          </cell>
          <cell r="AC167">
            <v>1000</v>
          </cell>
          <cell r="AD167" t="str">
            <v>В помещении</v>
          </cell>
          <cell r="AJ167" t="str">
            <v>Воздушное</v>
          </cell>
          <cell r="AM167" t="str">
            <v>75 р.д</v>
          </cell>
          <cell r="AN167" t="str">
            <v>Воздух</v>
          </cell>
          <cell r="AX167" t="str">
            <v>Электронное</v>
          </cell>
          <cell r="BA167" t="str">
            <v>На раме</v>
          </cell>
          <cell r="BB167" t="str">
            <v>Ременной</v>
          </cell>
          <cell r="BC167" t="str">
            <v>Электрический</v>
          </cell>
          <cell r="BD167" t="str">
            <v>Поршневой</v>
          </cell>
          <cell r="BE167" t="str">
            <v>Маслозаполненный</v>
          </cell>
          <cell r="BF167" t="str">
            <v>Асинхронный</v>
          </cell>
          <cell r="BG167" t="str">
            <v>Стоп-Пуск</v>
          </cell>
          <cell r="BH167" t="str">
            <v>Звезда-треугольник (Y-△)</v>
          </cell>
          <cell r="BO167" t="str">
            <v>380 В, 50 Гц</v>
          </cell>
          <cell r="BX167">
            <v>3</v>
          </cell>
          <cell r="BY167">
            <v>3</v>
          </cell>
          <cell r="CC167">
            <v>2906533.1708479994</v>
          </cell>
        </row>
        <row r="168">
          <cell r="G168" t="str">
            <v>ЗИФ-00044537</v>
          </cell>
          <cell r="H168" t="str">
            <v>ЗИФ-СВЭ-П-4/0,6-10-R</v>
          </cell>
          <cell r="I168" t="str">
            <v>ЗИФ-СВЭ-П-4/0,6-10-R. Компрессорная станция (АРМ48-37*1.15)</v>
          </cell>
          <cell r="J168" t="str">
            <v>Компрессор ЗИФ. Станция электрическая поршневая ЗИФ-СВЭ-П-4/0,6-10-R</v>
          </cell>
          <cell r="K168" t="str">
            <v>Компрессор ЗИФ поршневой, дожимной (бустер) 37 кВт, 4 м3/мин, 6-100 бар. ЗИФ-СВЭ-П-4/0,6-10-R</v>
          </cell>
          <cell r="L168">
            <v>4</v>
          </cell>
          <cell r="O168">
            <v>6</v>
          </cell>
          <cell r="P168">
            <v>100</v>
          </cell>
          <cell r="R168">
            <v>37</v>
          </cell>
          <cell r="X168" t="str">
            <v>+5...+44</v>
          </cell>
          <cell r="Y168" t="str">
            <v>1800*950*1300</v>
          </cell>
          <cell r="Z168" t="str">
            <v>1800</v>
          </cell>
          <cell r="AA168" t="str">
            <v>950</v>
          </cell>
          <cell r="AB168" t="str">
            <v>1300</v>
          </cell>
          <cell r="AC168">
            <v>1000</v>
          </cell>
          <cell r="AD168" t="str">
            <v>В помещении</v>
          </cell>
          <cell r="AJ168" t="str">
            <v>Воздушное</v>
          </cell>
          <cell r="AM168" t="str">
            <v>75 р.д</v>
          </cell>
          <cell r="AN168" t="str">
            <v>Воздух</v>
          </cell>
          <cell r="AX168" t="str">
            <v>Электронное</v>
          </cell>
          <cell r="BA168" t="str">
            <v>На раме</v>
          </cell>
          <cell r="BB168" t="str">
            <v>Ременной</v>
          </cell>
          <cell r="BC168" t="str">
            <v>Электрический</v>
          </cell>
          <cell r="BD168" t="str">
            <v>Поршневой</v>
          </cell>
          <cell r="BE168" t="str">
            <v>Маслозаполненный</v>
          </cell>
          <cell r="BF168" t="str">
            <v>Асинхронный</v>
          </cell>
          <cell r="BG168" t="str">
            <v>Стоп-Пуск</v>
          </cell>
          <cell r="BH168" t="str">
            <v>Звезда-треугольник (Y-△)</v>
          </cell>
          <cell r="BO168" t="str">
            <v>380 В, 50 Гц</v>
          </cell>
          <cell r="BX168">
            <v>3</v>
          </cell>
          <cell r="BY168">
            <v>3</v>
          </cell>
          <cell r="CC168">
            <v>3652761.4198719999</v>
          </cell>
        </row>
        <row r="169">
          <cell r="G169" t="str">
            <v>ЗИФ-00044538</v>
          </cell>
          <cell r="H169" t="str">
            <v>ЗИФ-СВЭ-П-5/0,6-10-R</v>
          </cell>
          <cell r="I169" t="str">
            <v>ЗИФ-СВЭ-П-5/0,6-10-R. Компрессорная станция (АРМ48-55)</v>
          </cell>
          <cell r="J169" t="str">
            <v>Компрессор ЗИФ. Станция электрическая поршневая ЗИФ-СВЭ-П-5/0,6-10-R</v>
          </cell>
          <cell r="K169" t="str">
            <v>Компрессор ЗИФ поршневой, дожимной (бустер) 55 кВт, 5 м3/мин, 6-100 бар. ЗИФ-СВЭ-П-5/0,6-10-R</v>
          </cell>
          <cell r="L169">
            <v>5</v>
          </cell>
          <cell r="O169">
            <v>6</v>
          </cell>
          <cell r="P169">
            <v>100</v>
          </cell>
          <cell r="R169">
            <v>55</v>
          </cell>
          <cell r="X169" t="str">
            <v>+5...+44</v>
          </cell>
          <cell r="Y169" t="str">
            <v>1800*950*1300</v>
          </cell>
          <cell r="Z169" t="str">
            <v>1800</v>
          </cell>
          <cell r="AA169" t="str">
            <v>950</v>
          </cell>
          <cell r="AB169" t="str">
            <v>1300</v>
          </cell>
          <cell r="AC169">
            <v>1000</v>
          </cell>
          <cell r="AD169" t="str">
            <v>В помещении</v>
          </cell>
          <cell r="AJ169" t="str">
            <v>Воздушное</v>
          </cell>
          <cell r="AM169" t="str">
            <v>75 р.д</v>
          </cell>
          <cell r="AN169" t="str">
            <v>Воздух</v>
          </cell>
          <cell r="AX169" t="str">
            <v>Электронное</v>
          </cell>
          <cell r="BA169" t="str">
            <v>На раме</v>
          </cell>
          <cell r="BB169" t="str">
            <v>Ременной</v>
          </cell>
          <cell r="BC169" t="str">
            <v>Электрический</v>
          </cell>
          <cell r="BD169" t="str">
            <v>Поршневой</v>
          </cell>
          <cell r="BE169" t="str">
            <v>Маслозаполненный</v>
          </cell>
          <cell r="BF169" t="str">
            <v>Асинхронный</v>
          </cell>
          <cell r="BG169" t="str">
            <v>Стоп-Пуск</v>
          </cell>
          <cell r="BH169" t="str">
            <v>Звезда-треугольник (Y-△)</v>
          </cell>
          <cell r="BO169" t="str">
            <v>380 В, 50 Гц</v>
          </cell>
          <cell r="BX169">
            <v>3</v>
          </cell>
          <cell r="BY169">
            <v>3</v>
          </cell>
          <cell r="CC169">
            <v>3901514.0772479996</v>
          </cell>
        </row>
        <row r="170">
          <cell r="G170" t="str">
            <v>ЗИФ-00044539</v>
          </cell>
          <cell r="H170" t="str">
            <v>ЗИФ-СВЭ-П-6/0,6-10-R</v>
          </cell>
          <cell r="I170" t="str">
            <v>ЗИФ-СВЭ-П-6/0,6-10-R. Компрессорная станция (АРМ48-75)</v>
          </cell>
          <cell r="J170" t="str">
            <v>Компрессор ЗИФ. Станция электрическая поршневая ЗИФ-СВЭ-П-6/0,6-10-R</v>
          </cell>
          <cell r="K170" t="str">
            <v>Компрессор ЗИФ поршневой, дожимной (бустер) 75 кВт, 6 м3/мин, 6-100 бар. ЗИФ-СВЭ-П-6/0,6-10-R</v>
          </cell>
          <cell r="L170">
            <v>6</v>
          </cell>
          <cell r="O170">
            <v>6</v>
          </cell>
          <cell r="P170">
            <v>100</v>
          </cell>
          <cell r="R170">
            <v>75</v>
          </cell>
          <cell r="X170" t="str">
            <v>+5...+44</v>
          </cell>
          <cell r="Y170" t="str">
            <v>2300*1300*1500</v>
          </cell>
          <cell r="Z170" t="str">
            <v>2300</v>
          </cell>
          <cell r="AA170" t="str">
            <v>1300</v>
          </cell>
          <cell r="AB170" t="str">
            <v>1500</v>
          </cell>
          <cell r="AC170">
            <v>1450</v>
          </cell>
          <cell r="AD170" t="str">
            <v>В помещении</v>
          </cell>
          <cell r="AJ170" t="str">
            <v>Воздушное</v>
          </cell>
          <cell r="AM170" t="str">
            <v>75 р.д</v>
          </cell>
          <cell r="AN170" t="str">
            <v>Воздух</v>
          </cell>
          <cell r="AX170" t="str">
            <v>Электронное</v>
          </cell>
          <cell r="BA170" t="str">
            <v>На раме</v>
          </cell>
          <cell r="BB170" t="str">
            <v>Ременной</v>
          </cell>
          <cell r="BC170" t="str">
            <v>Электрический</v>
          </cell>
          <cell r="BD170" t="str">
            <v>Поршневой</v>
          </cell>
          <cell r="BE170" t="str">
            <v>Маслозаполненный</v>
          </cell>
          <cell r="BF170" t="str">
            <v>Асинхронный</v>
          </cell>
          <cell r="BG170" t="str">
            <v>Стоп-Пуск</v>
          </cell>
          <cell r="BH170" t="str">
            <v>Звезда-треугольник (Y-△)</v>
          </cell>
          <cell r="BO170" t="str">
            <v>380 В, 50 Гц</v>
          </cell>
          <cell r="BX170">
            <v>3</v>
          </cell>
          <cell r="BY170">
            <v>5</v>
          </cell>
          <cell r="CC170">
            <v>4553772.7329759998</v>
          </cell>
        </row>
        <row r="171">
          <cell r="G171" t="str">
            <v>ЗИФ-00044540</v>
          </cell>
          <cell r="H171" t="str">
            <v>ЗИФ-СВЭ-П-1/0,6-15-R</v>
          </cell>
          <cell r="I171" t="str">
            <v>ЗИФ-СВЭ-П-1/0,6-15-R. Компрессорная станция (АРМ48-15)</v>
          </cell>
          <cell r="J171" t="str">
            <v>Компрессор ЗИФ. Станция электрическая поршневая ЗИФ-СВЭ-П-1/0,6-15-R</v>
          </cell>
          <cell r="K171" t="str">
            <v>Компрессор ЗИФ поршневой, дожимной (бустер) 15 кВт, 1 м3/мин, 6-150 бар. ЗИФ-СВЭ-П-1/0,6-15-R</v>
          </cell>
          <cell r="L171">
            <v>1</v>
          </cell>
          <cell r="O171">
            <v>6</v>
          </cell>
          <cell r="P171">
            <v>150</v>
          </cell>
          <cell r="R171">
            <v>15</v>
          </cell>
          <cell r="X171" t="str">
            <v>+5...+44</v>
          </cell>
          <cell r="Y171" t="str">
            <v>1800*950*1300</v>
          </cell>
          <cell r="Z171" t="str">
            <v>1800</v>
          </cell>
          <cell r="AA171" t="str">
            <v>950</v>
          </cell>
          <cell r="AB171" t="str">
            <v>1300</v>
          </cell>
          <cell r="AC171">
            <v>1000</v>
          </cell>
          <cell r="AD171" t="str">
            <v>В помещении</v>
          </cell>
          <cell r="AJ171" t="str">
            <v>Воздушное</v>
          </cell>
          <cell r="AM171" t="str">
            <v>75 р.д</v>
          </cell>
          <cell r="AN171" t="str">
            <v>Воздух</v>
          </cell>
          <cell r="AX171" t="str">
            <v>Электронное</v>
          </cell>
          <cell r="BA171" t="str">
            <v>На раме</v>
          </cell>
          <cell r="BB171" t="str">
            <v>Ременной</v>
          </cell>
          <cell r="BC171" t="str">
            <v>Электрический</v>
          </cell>
          <cell r="BD171" t="str">
            <v>Поршневой</v>
          </cell>
          <cell r="BE171" t="str">
            <v>Маслозаполненный</v>
          </cell>
          <cell r="BF171" t="str">
            <v>Асинхронный</v>
          </cell>
          <cell r="BG171" t="str">
            <v>Стоп-Пуск</v>
          </cell>
          <cell r="BH171" t="str">
            <v>Звезда-треугольник (Y-△)</v>
          </cell>
          <cell r="BO171" t="str">
            <v>380 В, 50 Гц</v>
          </cell>
          <cell r="BX171">
            <v>3</v>
          </cell>
          <cell r="BY171">
            <v>3</v>
          </cell>
          <cell r="CC171">
            <v>2533419.0463359999</v>
          </cell>
        </row>
        <row r="172">
          <cell r="G172" t="str">
            <v>ЗИФ-00044541</v>
          </cell>
          <cell r="H172" t="str">
            <v>ЗИФ-СВЭ-П-1,5/0,6-15-R</v>
          </cell>
          <cell r="I172" t="str">
            <v>ЗИФ-СВЭ-П-1,5/0,6-15-R. Компрессорная станция (АРМ48-22)</v>
          </cell>
          <cell r="J172" t="str">
            <v>Компрессор ЗИФ. Станция электрическая поршневая ЗИФ-СВЭ-П-1,5/0,6-15-R</v>
          </cell>
          <cell r="K172" t="str">
            <v>Компрессор ЗИФ поршневой, дожимной (бустер) 22 кВт, 1,5 м3/мин, 6-150 бар. ЗИФ-СВЭ-П-1,5/0,6-15-R</v>
          </cell>
          <cell r="L172">
            <v>1.5</v>
          </cell>
          <cell r="O172">
            <v>6</v>
          </cell>
          <cell r="P172">
            <v>150</v>
          </cell>
          <cell r="R172">
            <v>22</v>
          </cell>
          <cell r="X172" t="str">
            <v>+5...+44</v>
          </cell>
          <cell r="Y172" t="str">
            <v>1800*950*1300</v>
          </cell>
          <cell r="Z172" t="str">
            <v>1800</v>
          </cell>
          <cell r="AA172" t="str">
            <v>950</v>
          </cell>
          <cell r="AB172" t="str">
            <v>1300</v>
          </cell>
          <cell r="AC172">
            <v>1000</v>
          </cell>
          <cell r="AD172" t="str">
            <v>В помещении</v>
          </cell>
          <cell r="AJ172" t="str">
            <v>Воздушное</v>
          </cell>
          <cell r="AM172" t="str">
            <v>75 р.д</v>
          </cell>
          <cell r="AN172" t="str">
            <v>Воздух</v>
          </cell>
          <cell r="AX172" t="str">
            <v>Электронное</v>
          </cell>
          <cell r="BA172" t="str">
            <v>На раме</v>
          </cell>
          <cell r="BB172" t="str">
            <v>Ременной</v>
          </cell>
          <cell r="BC172" t="str">
            <v>Электрический</v>
          </cell>
          <cell r="BD172" t="str">
            <v>Поршневой</v>
          </cell>
          <cell r="BE172" t="str">
            <v>Маслозаполненный</v>
          </cell>
          <cell r="BF172" t="str">
            <v>Асинхронный</v>
          </cell>
          <cell r="BG172" t="str">
            <v>Стоп-Пуск</v>
          </cell>
          <cell r="BH172" t="str">
            <v>Звезда-треугольник (Y-△)</v>
          </cell>
          <cell r="BO172" t="str">
            <v>380 В, 50 Гц</v>
          </cell>
          <cell r="BX172">
            <v>3</v>
          </cell>
          <cell r="BY172">
            <v>3</v>
          </cell>
          <cell r="CC172">
            <v>2782156.8421599995</v>
          </cell>
        </row>
        <row r="173">
          <cell r="G173" t="str">
            <v>ЗИФ-00044542</v>
          </cell>
          <cell r="H173" t="str">
            <v>ЗИФ-СВЭ-П-2/0,6-15-R</v>
          </cell>
          <cell r="I173" t="str">
            <v>ЗИФ-СВЭ-П-2/0,6-15-R. Компрессорная станция (АРМ48-22*1.15)</v>
          </cell>
          <cell r="J173" t="str">
            <v>Компрессор ЗИФ. Станция электрическая поршневая ЗИФ-СВЭ-П-2/0,6-15-R</v>
          </cell>
          <cell r="K173" t="str">
            <v>Компрессор ЗИФ поршневой, дожимной (бустер) 22 кВт, 2 м3/мин, 6-150 бар. ЗИФ-СВЭ-П-2/0,6-15-R</v>
          </cell>
          <cell r="L173">
            <v>2</v>
          </cell>
          <cell r="O173">
            <v>6</v>
          </cell>
          <cell r="P173">
            <v>150</v>
          </cell>
          <cell r="R173">
            <v>22</v>
          </cell>
          <cell r="X173" t="str">
            <v>+5...+44</v>
          </cell>
          <cell r="Y173" t="str">
            <v>1800*950*1300</v>
          </cell>
          <cell r="Z173" t="str">
            <v>1800</v>
          </cell>
          <cell r="AA173" t="str">
            <v>950</v>
          </cell>
          <cell r="AB173" t="str">
            <v>1300</v>
          </cell>
          <cell r="AC173">
            <v>1000</v>
          </cell>
          <cell r="AD173" t="str">
            <v>В помещении</v>
          </cell>
          <cell r="AJ173" t="str">
            <v>Воздушное</v>
          </cell>
          <cell r="AM173" t="str">
            <v>75 р.д</v>
          </cell>
          <cell r="AN173" t="str">
            <v>Воздух</v>
          </cell>
          <cell r="AX173" t="str">
            <v>Электронное</v>
          </cell>
          <cell r="BA173" t="str">
            <v>На раме</v>
          </cell>
          <cell r="BB173" t="str">
            <v>Ременной</v>
          </cell>
          <cell r="BC173" t="str">
            <v>Электрический</v>
          </cell>
          <cell r="BD173" t="str">
            <v>Поршневой</v>
          </cell>
          <cell r="BE173" t="str">
            <v>Маслозаполненный</v>
          </cell>
          <cell r="BF173" t="str">
            <v>Асинхронный</v>
          </cell>
          <cell r="BG173" t="str">
            <v>Стоп-Пуск</v>
          </cell>
          <cell r="BH173" t="str">
            <v>Звезда-треугольник (Y-△)</v>
          </cell>
          <cell r="BO173" t="str">
            <v>380 В, 50 Гц</v>
          </cell>
          <cell r="BX173">
            <v>3</v>
          </cell>
          <cell r="BY173">
            <v>3</v>
          </cell>
          <cell r="CC173">
            <v>3404023.6240479997</v>
          </cell>
        </row>
        <row r="174">
          <cell r="G174" t="str">
            <v>ЗИФ-00044543</v>
          </cell>
          <cell r="H174" t="str">
            <v>ЗИФ-СВЭ-П-3/0,6-15-R</v>
          </cell>
          <cell r="I174" t="str">
            <v>ЗИФ-СВЭ-П-3/0,6-15-R. Компрессорная станция (АРМ48-37)</v>
          </cell>
          <cell r="J174" t="str">
            <v>Компрессор ЗИФ. Станция электрическая поршневая ЗИФ-СВЭ-П-3/0,6-15-R</v>
          </cell>
          <cell r="K174" t="str">
            <v>Компрессор ЗИФ поршневой, дожимной (бустер) 37 кВт, 3 м3/мин, 6-150 бар. ЗИФ-СВЭ-П-3/0,6-15-R</v>
          </cell>
          <cell r="L174">
            <v>3</v>
          </cell>
          <cell r="O174">
            <v>6</v>
          </cell>
          <cell r="P174">
            <v>150</v>
          </cell>
          <cell r="R174">
            <v>37</v>
          </cell>
          <cell r="X174" t="str">
            <v>+5...+44</v>
          </cell>
          <cell r="Y174" t="str">
            <v>1800*950*1300</v>
          </cell>
          <cell r="Z174" t="str">
            <v>1800</v>
          </cell>
          <cell r="AA174" t="str">
            <v>950</v>
          </cell>
          <cell r="AB174" t="str">
            <v>1300</v>
          </cell>
          <cell r="AC174">
            <v>1000</v>
          </cell>
          <cell r="AD174" t="str">
            <v>В помещении</v>
          </cell>
          <cell r="AJ174" t="str">
            <v>Воздушное</v>
          </cell>
          <cell r="AM174" t="str">
            <v>75 р.д</v>
          </cell>
          <cell r="AN174" t="str">
            <v>Воздух</v>
          </cell>
          <cell r="AX174" t="str">
            <v>Электронное</v>
          </cell>
          <cell r="BA174" t="str">
            <v>На раме</v>
          </cell>
          <cell r="BB174" t="str">
            <v>Ременной</v>
          </cell>
          <cell r="BC174" t="str">
            <v>Электрический</v>
          </cell>
          <cell r="BD174" t="str">
            <v>Поршневой</v>
          </cell>
          <cell r="BE174" t="str">
            <v>Маслозаполненный</v>
          </cell>
          <cell r="BF174" t="str">
            <v>Асинхронный</v>
          </cell>
          <cell r="BG174" t="str">
            <v>Стоп-Пуск</v>
          </cell>
          <cell r="BH174" t="str">
            <v>Звезда-треугольник (Y-△)</v>
          </cell>
          <cell r="BO174" t="str">
            <v>380 В, 50 Гц</v>
          </cell>
          <cell r="BX174">
            <v>3</v>
          </cell>
          <cell r="BY174">
            <v>3</v>
          </cell>
          <cell r="CC174">
            <v>3652761.4198719999</v>
          </cell>
        </row>
        <row r="175">
          <cell r="G175" t="str">
            <v>ЗИФ-00044544</v>
          </cell>
          <cell r="H175" t="str">
            <v>ЗИФ-СВЭ-П-4/0,6-15-R</v>
          </cell>
          <cell r="I175" t="str">
            <v>ЗИФ-СВЭ-П-4/0,6-15-R. Компрессорная станция (АРМ48-45*1.15)</v>
          </cell>
          <cell r="J175" t="str">
            <v>Компрессор ЗИФ. Станция электрическая поршневая ЗИФ-СВЭ-П-4/0,6-15-R</v>
          </cell>
          <cell r="K175" t="str">
            <v>Компрессор ЗИФ поршневой, дожимной (бустер) 45 кВт, 4 м3/мин, 6-150 бар. ЗИФ-СВЭ-П-4/0,6-15-R</v>
          </cell>
          <cell r="L175">
            <v>4</v>
          </cell>
          <cell r="O175">
            <v>6</v>
          </cell>
          <cell r="P175">
            <v>150</v>
          </cell>
          <cell r="R175">
            <v>45</v>
          </cell>
          <cell r="X175" t="str">
            <v>+5...+44</v>
          </cell>
          <cell r="Y175" t="str">
            <v>1800*950*1300</v>
          </cell>
          <cell r="Z175" t="str">
            <v>1800</v>
          </cell>
          <cell r="AA175" t="str">
            <v>950</v>
          </cell>
          <cell r="AB175" t="str">
            <v>1300</v>
          </cell>
          <cell r="AC175">
            <v>1000</v>
          </cell>
          <cell r="AD175" t="str">
            <v>В помещении</v>
          </cell>
          <cell r="AJ175" t="str">
            <v>Воздушное</v>
          </cell>
          <cell r="AM175" t="str">
            <v>75 р.д</v>
          </cell>
          <cell r="AN175" t="str">
            <v>Воздух</v>
          </cell>
          <cell r="AX175" t="str">
            <v>Электронное</v>
          </cell>
          <cell r="BA175" t="str">
            <v>На раме</v>
          </cell>
          <cell r="BB175" t="str">
            <v>Ременной</v>
          </cell>
          <cell r="BC175" t="str">
            <v>Электрический</v>
          </cell>
          <cell r="BD175" t="str">
            <v>Поршневой</v>
          </cell>
          <cell r="BE175" t="str">
            <v>Маслозаполненный</v>
          </cell>
          <cell r="BF175" t="str">
            <v>Асинхронный</v>
          </cell>
          <cell r="BG175" t="str">
            <v>Стоп-Пуск</v>
          </cell>
          <cell r="BH175" t="str">
            <v>Звезда-треугольник (Y-△)</v>
          </cell>
          <cell r="BO175" t="str">
            <v>380 В, 50 Гц</v>
          </cell>
          <cell r="BX175">
            <v>3</v>
          </cell>
          <cell r="BY175">
            <v>3</v>
          </cell>
          <cell r="CC175">
            <v>3901514.0772479996</v>
          </cell>
        </row>
        <row r="176">
          <cell r="G176" t="str">
            <v>ЗИФ-00044545</v>
          </cell>
          <cell r="H176" t="str">
            <v>ЗИФ-СВЭ-П-1/0,6-25-R</v>
          </cell>
          <cell r="I176" t="str">
            <v>ЗИФ-СВЭ-П-1/0,6-25-R. Компрессорная станция (АРМ48-15)</v>
          </cell>
          <cell r="J176" t="str">
            <v>Компрессор ЗИФ. Станция электрическая поршневая ЗИФ-СВЭ-П-1/0,6-25-R</v>
          </cell>
          <cell r="K176" t="str">
            <v>Компрессор ЗИФ поршневой, дожимной (бустер) 15 кВт, 1 м3/мин, 6-250 бар. ЗИФ-СВЭ-П-1/0,6-25-R</v>
          </cell>
          <cell r="L176">
            <v>1</v>
          </cell>
          <cell r="O176">
            <v>6</v>
          </cell>
          <cell r="P176">
            <v>250</v>
          </cell>
          <cell r="R176">
            <v>15</v>
          </cell>
          <cell r="X176" t="str">
            <v>+5...+44</v>
          </cell>
          <cell r="Y176" t="str">
            <v>1800*950*1300</v>
          </cell>
          <cell r="Z176" t="str">
            <v>1800</v>
          </cell>
          <cell r="AA176" t="str">
            <v>950</v>
          </cell>
          <cell r="AB176" t="str">
            <v>1300</v>
          </cell>
          <cell r="AC176">
            <v>1000</v>
          </cell>
          <cell r="AD176" t="str">
            <v>В помещении</v>
          </cell>
          <cell r="AJ176" t="str">
            <v>Воздушное</v>
          </cell>
          <cell r="AM176" t="str">
            <v>75 р.д</v>
          </cell>
          <cell r="AN176" t="str">
            <v>Воздух</v>
          </cell>
          <cell r="AX176" t="str">
            <v>Электронное</v>
          </cell>
          <cell r="BA176" t="str">
            <v>На раме</v>
          </cell>
          <cell r="BB176" t="str">
            <v>Ременной</v>
          </cell>
          <cell r="BC176" t="str">
            <v>Электрический</v>
          </cell>
          <cell r="BD176" t="str">
            <v>Поршневой</v>
          </cell>
          <cell r="BE176" t="str">
            <v>Маслозаполненный</v>
          </cell>
          <cell r="BF176" t="str">
            <v>Асинхронный</v>
          </cell>
          <cell r="BG176" t="str">
            <v>Стоп-Пуск</v>
          </cell>
          <cell r="BH176" t="str">
            <v>Звезда-треугольник (Y-△)</v>
          </cell>
          <cell r="BO176" t="str">
            <v>380 В, 50 Гц</v>
          </cell>
          <cell r="BX176">
            <v>3</v>
          </cell>
          <cell r="BY176">
            <v>3</v>
          </cell>
          <cell r="CC176">
            <v>2657780.5134720001</v>
          </cell>
        </row>
        <row r="177">
          <cell r="G177" t="str">
            <v>ЗИФ-00044546</v>
          </cell>
          <cell r="H177" t="str">
            <v>ЗИФ-СВЭ-П-1,5/0,6-25-R</v>
          </cell>
          <cell r="I177" t="str">
            <v>ЗИФ-СВЭ-П-1,5/0,6-25-R. Компрессорная станция (АРМ48-22)</v>
          </cell>
          <cell r="J177" t="str">
            <v>Компрессор ЗИФ. Станция электрическая поршневая ЗИФ-СВЭ-П-1,5/0,6-25-R</v>
          </cell>
          <cell r="K177" t="str">
            <v>Компрессор ЗИФ поршневой, дожимной (бустер) 22 кВт, 1,5 м3/мин, 6-250 бар. ЗИФ-СВЭ-П-1,5/0,6-25-R</v>
          </cell>
          <cell r="L177">
            <v>1.5</v>
          </cell>
          <cell r="O177">
            <v>6</v>
          </cell>
          <cell r="P177">
            <v>250</v>
          </cell>
          <cell r="R177">
            <v>22</v>
          </cell>
          <cell r="X177" t="str">
            <v>+5...+44</v>
          </cell>
          <cell r="Y177" t="str">
            <v>1800*950*1300</v>
          </cell>
          <cell r="Z177" t="str">
            <v>1800</v>
          </cell>
          <cell r="AA177" t="str">
            <v>950</v>
          </cell>
          <cell r="AB177" t="str">
            <v>1300</v>
          </cell>
          <cell r="AC177">
            <v>1000</v>
          </cell>
          <cell r="AD177" t="str">
            <v>В помещении</v>
          </cell>
          <cell r="AJ177" t="str">
            <v>Воздушное</v>
          </cell>
          <cell r="AM177" t="str">
            <v>75 р.д</v>
          </cell>
          <cell r="AN177" t="str">
            <v>Воздух</v>
          </cell>
          <cell r="AX177" t="str">
            <v>Электронное</v>
          </cell>
          <cell r="BA177" t="str">
            <v>На раме</v>
          </cell>
          <cell r="BB177" t="str">
            <v>Ременной</v>
          </cell>
          <cell r="BC177" t="str">
            <v>Электрический</v>
          </cell>
          <cell r="BD177" t="str">
            <v>Поршневой</v>
          </cell>
          <cell r="BE177" t="str">
            <v>Маслозаполненный</v>
          </cell>
          <cell r="BF177" t="str">
            <v>Асинхронный</v>
          </cell>
          <cell r="BG177" t="str">
            <v>Стоп-Пуск</v>
          </cell>
          <cell r="BH177" t="str">
            <v>Звезда-треугольник (Y-△)</v>
          </cell>
          <cell r="BO177" t="str">
            <v>380 В, 50 Гц</v>
          </cell>
          <cell r="BX177">
            <v>3</v>
          </cell>
          <cell r="BY177">
            <v>3</v>
          </cell>
          <cell r="CC177">
            <v>2906533.1708479994</v>
          </cell>
        </row>
        <row r="178">
          <cell r="G178" t="str">
            <v>ЗИФ-00044547</v>
          </cell>
          <cell r="H178" t="str">
            <v>ЗИФ-СВЭ-П-2/0,6-25-R</v>
          </cell>
          <cell r="I178" t="str">
            <v>ЗИФ-СВЭ-П-2/0,6-25-R. Компрессорная станция (АРМ48-30)</v>
          </cell>
          <cell r="J178" t="str">
            <v>Компрессор ЗИФ. Станция электрическая поршневая ЗИФ-СВЭ-П-2/0,6-25-R</v>
          </cell>
          <cell r="K178" t="str">
            <v>Компрессор ЗИФ поршневой, дожимной (бустер) 30 кВт, 2 м3/мин, 6-250 бар. ЗИФ-СВЭ-П-2/0,6-25-R</v>
          </cell>
          <cell r="L178">
            <v>2</v>
          </cell>
          <cell r="O178">
            <v>6</v>
          </cell>
          <cell r="P178">
            <v>250</v>
          </cell>
          <cell r="R178">
            <v>30</v>
          </cell>
          <cell r="X178" t="str">
            <v>+5...+44</v>
          </cell>
          <cell r="Y178" t="str">
            <v>1800*950*1300</v>
          </cell>
          <cell r="Z178" t="str">
            <v>1800</v>
          </cell>
          <cell r="AA178" t="str">
            <v>950</v>
          </cell>
          <cell r="AB178" t="str">
            <v>1300</v>
          </cell>
          <cell r="AC178">
            <v>1000</v>
          </cell>
          <cell r="AD178" t="str">
            <v>В помещении</v>
          </cell>
          <cell r="AJ178" t="str">
            <v>Воздушное</v>
          </cell>
          <cell r="AM178" t="str">
            <v>75 р.д</v>
          </cell>
          <cell r="AN178" t="str">
            <v>Воздух</v>
          </cell>
          <cell r="AX178" t="str">
            <v>Электронное</v>
          </cell>
          <cell r="BA178" t="str">
            <v>На раме</v>
          </cell>
          <cell r="BB178" t="str">
            <v>Ременной</v>
          </cell>
          <cell r="BC178" t="str">
            <v>Электрический</v>
          </cell>
          <cell r="BD178" t="str">
            <v>Поршневой</v>
          </cell>
          <cell r="BE178" t="str">
            <v>Маслозаполненный</v>
          </cell>
          <cell r="BF178" t="str">
            <v>Асинхронный</v>
          </cell>
          <cell r="BG178" t="str">
            <v>Стоп-Пуск</v>
          </cell>
          <cell r="BH178" t="str">
            <v>Звезда-треугольник (Y-△)</v>
          </cell>
          <cell r="BO178" t="str">
            <v>380 В, 50 Гц</v>
          </cell>
          <cell r="BX178">
            <v>3</v>
          </cell>
          <cell r="BY178">
            <v>3</v>
          </cell>
          <cell r="CC178">
            <v>3528399.9527360001</v>
          </cell>
        </row>
        <row r="179">
          <cell r="G179" t="str">
            <v>ЗИФ-00044548</v>
          </cell>
          <cell r="H179" t="str">
            <v>ЗИФ-СВЭ-П-2,5/0,6-25-R</v>
          </cell>
          <cell r="I179" t="str">
            <v>ЗИФ-СВЭ-П-2,5/0,6-25-R. Компрессорная станция (АРМ48-37)</v>
          </cell>
          <cell r="J179" t="str">
            <v>Компрессор ЗИФ. Станция электрическая поршневая ЗИФ-СВЭ-П-2,5/0,6-25-R</v>
          </cell>
          <cell r="K179" t="str">
            <v>Компрессор ЗИФ поршневой, дожимной (бустер) 37 кВт, 2,5 м3/мин, 6-250 бар. ЗИФ-СВЭ-П-2,5/0,6-25-R</v>
          </cell>
          <cell r="L179">
            <v>2.5</v>
          </cell>
          <cell r="O179">
            <v>6</v>
          </cell>
          <cell r="P179">
            <v>250</v>
          </cell>
          <cell r="R179">
            <v>37</v>
          </cell>
          <cell r="X179" t="str">
            <v>+5...+44</v>
          </cell>
          <cell r="Y179" t="str">
            <v>1800*950*1300</v>
          </cell>
          <cell r="Z179" t="str">
            <v>1800</v>
          </cell>
          <cell r="AA179" t="str">
            <v>950</v>
          </cell>
          <cell r="AB179" t="str">
            <v>1300</v>
          </cell>
          <cell r="AC179">
            <v>1000</v>
          </cell>
          <cell r="AD179" t="str">
            <v>В помещении</v>
          </cell>
          <cell r="AJ179" t="str">
            <v>Воздушное</v>
          </cell>
          <cell r="AM179" t="str">
            <v>75 р.д</v>
          </cell>
          <cell r="AN179" t="str">
            <v>Воздух</v>
          </cell>
          <cell r="AX179" t="str">
            <v>Электронное</v>
          </cell>
          <cell r="BA179" t="str">
            <v>На раме</v>
          </cell>
          <cell r="BB179" t="str">
            <v>Ременной</v>
          </cell>
          <cell r="BC179" t="str">
            <v>Электрический</v>
          </cell>
          <cell r="BD179" t="str">
            <v>Поршневой</v>
          </cell>
          <cell r="BE179" t="str">
            <v>Маслозаполненный</v>
          </cell>
          <cell r="BF179" t="str">
            <v>Асинхронный</v>
          </cell>
          <cell r="BG179" t="str">
            <v>Стоп-Пуск</v>
          </cell>
          <cell r="BH179" t="str">
            <v>Звезда-треугольник (Y-△)</v>
          </cell>
          <cell r="BO179" t="str">
            <v>380 В, 50 Гц</v>
          </cell>
          <cell r="BX179">
            <v>3</v>
          </cell>
          <cell r="BY179">
            <v>3</v>
          </cell>
          <cell r="CC179">
            <v>3901514.0772479996</v>
          </cell>
        </row>
        <row r="180">
          <cell r="G180" t="str">
            <v>ЗИФ-00044549</v>
          </cell>
          <cell r="H180" t="str">
            <v>ЗИФ-СВЭ-П-3/0,6-25-R</v>
          </cell>
          <cell r="I180" t="str">
            <v>ЗИФ-СВЭ-П-3/0,6-25-R. Компрессорная станция (АРМ48-45)</v>
          </cell>
          <cell r="J180" t="str">
            <v>Компрессор ЗИФ. Станция электрическая поршневая ЗИФ-СВЭ-П-3/0,6-25-R</v>
          </cell>
          <cell r="K180" t="str">
            <v>Компрессор ЗИФ поршневой, дожимной (бустер) 45 кВт, 3 м3/мин, 6-250 бар. ЗИФ-СВЭ-П-3/0,6-25-R</v>
          </cell>
          <cell r="L180">
            <v>3</v>
          </cell>
          <cell r="O180">
            <v>6</v>
          </cell>
          <cell r="P180">
            <v>250</v>
          </cell>
          <cell r="R180">
            <v>45</v>
          </cell>
          <cell r="X180" t="str">
            <v>+5...+44</v>
          </cell>
          <cell r="Y180" t="str">
            <v>1800*950*1300</v>
          </cell>
          <cell r="Z180" t="str">
            <v>1800</v>
          </cell>
          <cell r="AA180" t="str">
            <v>950</v>
          </cell>
          <cell r="AB180" t="str">
            <v>1300</v>
          </cell>
          <cell r="AC180">
            <v>1000</v>
          </cell>
          <cell r="AD180" t="str">
            <v>В помещении</v>
          </cell>
          <cell r="AJ180" t="str">
            <v>Воздушное</v>
          </cell>
          <cell r="AM180" t="str">
            <v>75 р.д</v>
          </cell>
          <cell r="AN180" t="str">
            <v>Воздух</v>
          </cell>
          <cell r="AX180" t="str">
            <v>Электронное</v>
          </cell>
          <cell r="BA180" t="str">
            <v>На раме</v>
          </cell>
          <cell r="BB180" t="str">
            <v>Ременной</v>
          </cell>
          <cell r="BC180" t="str">
            <v>Электрический</v>
          </cell>
          <cell r="BD180" t="str">
            <v>Поршневой</v>
          </cell>
          <cell r="BE180" t="str">
            <v>Маслозаполненный</v>
          </cell>
          <cell r="BF180" t="str">
            <v>Асинхронный</v>
          </cell>
          <cell r="BG180" t="str">
            <v>Стоп-Пуск</v>
          </cell>
          <cell r="BH180" t="str">
            <v>Звезда-треугольник (Y-△)</v>
          </cell>
          <cell r="BO180" t="str">
            <v>380 В, 50 Гц</v>
          </cell>
          <cell r="BX180">
            <v>3</v>
          </cell>
          <cell r="BY180">
            <v>3</v>
          </cell>
          <cell r="CC180">
            <v>4025890.4059359999</v>
          </cell>
        </row>
        <row r="181">
          <cell r="G181" t="str">
            <v>ЗИФ-00044550</v>
          </cell>
          <cell r="H181" t="str">
            <v>ЗИФ-СВЭ-П-3,5/0,6-25-R</v>
          </cell>
          <cell r="I181" t="str">
            <v>ЗИФ-СВЭ-П-3,5/0,6-25-R. Компрессорная станция (АРМ48-45*1.15)</v>
          </cell>
          <cell r="J181" t="str">
            <v>Компрессор ЗИФ. Станция электрическая поршневая ЗИФ-СВЭ-П-3,5/0,6-25-R</v>
          </cell>
          <cell r="K181" t="str">
            <v>Компрессор ЗИФ поршневой, дожимной (бустер) 45 кВт, 3,5 м3/мин, 6-250 бар. ЗИФ-СВЭ-П-3,5/0,6-25-R</v>
          </cell>
          <cell r="L181">
            <v>3.5</v>
          </cell>
          <cell r="O181">
            <v>6</v>
          </cell>
          <cell r="P181">
            <v>250</v>
          </cell>
          <cell r="R181">
            <v>45</v>
          </cell>
          <cell r="X181" t="str">
            <v>+5...+44</v>
          </cell>
          <cell r="Y181" t="str">
            <v>1800*950*1300</v>
          </cell>
          <cell r="Z181" t="str">
            <v>1800</v>
          </cell>
          <cell r="AA181" t="str">
            <v>950</v>
          </cell>
          <cell r="AB181" t="str">
            <v>1300</v>
          </cell>
          <cell r="AC181">
            <v>1000</v>
          </cell>
          <cell r="AD181" t="str">
            <v>В помещении</v>
          </cell>
          <cell r="AJ181" t="str">
            <v>Воздушное</v>
          </cell>
          <cell r="AM181" t="str">
            <v>75 р.д</v>
          </cell>
          <cell r="AN181" t="str">
            <v>Воздух</v>
          </cell>
          <cell r="AX181" t="str">
            <v>Электронное</v>
          </cell>
          <cell r="BA181" t="str">
            <v>На раме</v>
          </cell>
          <cell r="BB181" t="str">
            <v>Ременной</v>
          </cell>
          <cell r="BC181" t="str">
            <v>Электрический</v>
          </cell>
          <cell r="BD181" t="str">
            <v>Поршневой</v>
          </cell>
          <cell r="BE181" t="str">
            <v>Маслозаполненный</v>
          </cell>
          <cell r="BF181" t="str">
            <v>Асинхронный</v>
          </cell>
          <cell r="BG181" t="str">
            <v>Стоп-Пуск</v>
          </cell>
          <cell r="BH181" t="str">
            <v>Звезда-треугольник (Y-△)</v>
          </cell>
          <cell r="BO181" t="str">
            <v>380 В, 50 Гц</v>
          </cell>
          <cell r="BX181">
            <v>3</v>
          </cell>
          <cell r="BY181">
            <v>3</v>
          </cell>
          <cell r="CC181">
            <v>4150251.8730719998</v>
          </cell>
        </row>
        <row r="182">
          <cell r="G182" t="str">
            <v>ЗИФ-00044551</v>
          </cell>
          <cell r="H182" t="str">
            <v>ЗИФ-СВЭ-П-1/0,6-35-R</v>
          </cell>
          <cell r="I182" t="str">
            <v>ЗИФ-СВЭ-П-1/0,6-35-R. Компрессорная станция (АРМ48-15)</v>
          </cell>
          <cell r="J182" t="str">
            <v>Компрессор ЗИФ. Станция электрическая поршневая ЗИФ-СВЭ-П-1/0,6-35-R</v>
          </cell>
          <cell r="K182" t="str">
            <v>Компрессор ЗИФ поршневой, дожимной (бустер) 15 кВт, 1 м3/мин, 6-350 бар. ЗИФ-СВЭ-П-1/0,6-35-R</v>
          </cell>
          <cell r="L182">
            <v>1</v>
          </cell>
          <cell r="O182">
            <v>6</v>
          </cell>
          <cell r="P182">
            <v>350</v>
          </cell>
          <cell r="R182">
            <v>15</v>
          </cell>
          <cell r="X182" t="str">
            <v>+5...+44</v>
          </cell>
          <cell r="Y182" t="str">
            <v>1800*950*1300</v>
          </cell>
          <cell r="Z182" t="str">
            <v>1800</v>
          </cell>
          <cell r="AA182" t="str">
            <v>950</v>
          </cell>
          <cell r="AB182" t="str">
            <v>1300</v>
          </cell>
          <cell r="AC182">
            <v>1000</v>
          </cell>
          <cell r="AD182" t="str">
            <v>В помещении</v>
          </cell>
          <cell r="AJ182" t="str">
            <v>Воздушное</v>
          </cell>
          <cell r="AM182" t="str">
            <v>75 р.д</v>
          </cell>
          <cell r="AN182" t="str">
            <v>Воздух</v>
          </cell>
          <cell r="AX182" t="str">
            <v>Электронное</v>
          </cell>
          <cell r="BA182" t="str">
            <v>На раме</v>
          </cell>
          <cell r="BB182" t="str">
            <v>Ременной</v>
          </cell>
          <cell r="BC182" t="str">
            <v>Электрический</v>
          </cell>
          <cell r="BD182" t="str">
            <v>Поршневой</v>
          </cell>
          <cell r="BE182" t="str">
            <v>Маслозаполненный</v>
          </cell>
          <cell r="BF182" t="str">
            <v>Асинхронный</v>
          </cell>
          <cell r="BG182" t="str">
            <v>Стоп-Пуск</v>
          </cell>
          <cell r="BH182" t="str">
            <v>Звезда-треугольник (Y-△)</v>
          </cell>
          <cell r="BO182" t="str">
            <v>380 В, 50 Гц</v>
          </cell>
          <cell r="BX182">
            <v>3</v>
          </cell>
          <cell r="BY182">
            <v>3</v>
          </cell>
          <cell r="CC182">
            <v>2782156.8421599995</v>
          </cell>
        </row>
        <row r="183">
          <cell r="G183" t="str">
            <v>ЗИФ-00044552</v>
          </cell>
          <cell r="H183" t="str">
            <v>ЗИФ-СВЭ-П-1,5/0,6-35-R</v>
          </cell>
          <cell r="I183" t="str">
            <v>ЗИФ-СВЭ-П-1,5/0,6-35-R. Компрессорная станция (АРМ48-22)</v>
          </cell>
          <cell r="J183" t="str">
            <v>Компрессор ЗИФ. Станция электрическая поршневая ЗИФ-СВЭ-П-1,5/0,6-35-R</v>
          </cell>
          <cell r="K183" t="str">
            <v>Компрессор ЗИФ поршневой, дожимной (бустер) 22 кВт, 1 м3/мин, 6-350 бар. ЗИФ-СВЭ-П-1,5/0,6-35-R</v>
          </cell>
          <cell r="L183">
            <v>1.5</v>
          </cell>
          <cell r="O183">
            <v>6</v>
          </cell>
          <cell r="P183">
            <v>350</v>
          </cell>
          <cell r="R183">
            <v>22</v>
          </cell>
          <cell r="X183" t="str">
            <v>+5...+44</v>
          </cell>
          <cell r="Y183" t="str">
            <v>1800*950*1300</v>
          </cell>
          <cell r="Z183" t="str">
            <v>1800</v>
          </cell>
          <cell r="AA183" t="str">
            <v>950</v>
          </cell>
          <cell r="AB183" t="str">
            <v>1300</v>
          </cell>
          <cell r="AC183">
            <v>1000</v>
          </cell>
          <cell r="AD183" t="str">
            <v>В помещении</v>
          </cell>
          <cell r="AJ183" t="str">
            <v>Воздушное</v>
          </cell>
          <cell r="AM183" t="str">
            <v>75 р.д</v>
          </cell>
          <cell r="AN183" t="str">
            <v>Воздух</v>
          </cell>
          <cell r="AX183" t="str">
            <v>Электронное</v>
          </cell>
          <cell r="BA183" t="str">
            <v>На раме</v>
          </cell>
          <cell r="BB183" t="str">
            <v>Ременной</v>
          </cell>
          <cell r="BC183" t="str">
            <v>Электрический</v>
          </cell>
          <cell r="BD183" t="str">
            <v>Поршневой</v>
          </cell>
          <cell r="BE183" t="str">
            <v>Маслозаполненный</v>
          </cell>
          <cell r="BF183" t="str">
            <v>Асинхронный</v>
          </cell>
          <cell r="BG183" t="str">
            <v>Стоп-Пуск</v>
          </cell>
          <cell r="BH183" t="str">
            <v>Звезда-треугольник (Y-△)</v>
          </cell>
          <cell r="BO183" t="str">
            <v>380 В, 50 Гц</v>
          </cell>
          <cell r="BX183">
            <v>3</v>
          </cell>
          <cell r="BY183">
            <v>3</v>
          </cell>
          <cell r="CC183">
            <v>3030909.4995359997</v>
          </cell>
        </row>
        <row r="184">
          <cell r="G184" t="str">
            <v>ЗИФ-00044553</v>
          </cell>
          <cell r="H184" t="str">
            <v>ЗИФ-СВЭ-П-2/0,6-35-R</v>
          </cell>
          <cell r="I184" t="str">
            <v>ЗИФ-СВЭ-П-2/0,6-35-R. Компрессорная станция (АРМ48-30)</v>
          </cell>
          <cell r="J184" t="str">
            <v>Компрессор ЗИФ. Станция электрическая поршневая ЗИФ-СВЭ-П-2/0,6-35-R</v>
          </cell>
          <cell r="K184" t="str">
            <v>Компрессор ЗИФ поршневой, дожимной (бустер) 30 кВт, 2 м3/мин, 6-350 бар. ЗИФ-СВЭ-П-2/0,6-35-R</v>
          </cell>
          <cell r="L184">
            <v>2</v>
          </cell>
          <cell r="O184">
            <v>6</v>
          </cell>
          <cell r="P184">
            <v>350</v>
          </cell>
          <cell r="R184">
            <v>30</v>
          </cell>
          <cell r="X184" t="str">
            <v>+5...+44</v>
          </cell>
          <cell r="Y184" t="str">
            <v>1800*950*1300</v>
          </cell>
          <cell r="Z184" t="str">
            <v>1800</v>
          </cell>
          <cell r="AA184" t="str">
            <v>950</v>
          </cell>
          <cell r="AB184" t="str">
            <v>1300</v>
          </cell>
          <cell r="AC184">
            <v>1000</v>
          </cell>
          <cell r="AD184" t="str">
            <v>В помещении</v>
          </cell>
          <cell r="AJ184" t="str">
            <v>Воздушное</v>
          </cell>
          <cell r="AM184" t="str">
            <v>75 р.д</v>
          </cell>
          <cell r="AN184" t="str">
            <v>Воздух</v>
          </cell>
          <cell r="AX184" t="str">
            <v>Электронное</v>
          </cell>
          <cell r="BA184" t="str">
            <v>На раме</v>
          </cell>
          <cell r="BB184" t="str">
            <v>Ременной</v>
          </cell>
          <cell r="BC184" t="str">
            <v>Электрический</v>
          </cell>
          <cell r="BD184" t="str">
            <v>Поршневой</v>
          </cell>
          <cell r="BE184" t="str">
            <v>Маслозаполненный</v>
          </cell>
          <cell r="BF184" t="str">
            <v>Асинхронный</v>
          </cell>
          <cell r="BG184" t="str">
            <v>Стоп-Пуск</v>
          </cell>
          <cell r="BH184" t="str">
            <v>Звезда-треугольник (Y-△)</v>
          </cell>
          <cell r="BO184" t="str">
            <v>380 В, 50 Гц</v>
          </cell>
          <cell r="BX184">
            <v>2</v>
          </cell>
          <cell r="BY184">
            <v>2</v>
          </cell>
          <cell r="CC184">
            <v>3777137.7485599997</v>
          </cell>
        </row>
        <row r="185">
          <cell r="G185" t="str">
            <v>ЗИФ-00044554</v>
          </cell>
          <cell r="H185" t="str">
            <v>ЗИФ-СВЭ-П-3/0,6-35-R</v>
          </cell>
          <cell r="I185" t="str">
            <v>ЗИФ-СВЭ-П-3/0,6-35-R. Компрессорная станция (АРМ48-45)</v>
          </cell>
          <cell r="J185" t="str">
            <v>Компрессор ЗИФ. Станция электрическая поршневая ЗИФ-СВЭ-П-3/0,6-35-R</v>
          </cell>
          <cell r="K185" t="str">
            <v>Компрессор ЗИФ поршневой, дожимной (бустер) 45 кВт, 3 м3/мин, 6-350 бар. ЗИФ-СВЭ-П-3/0,6-35-R</v>
          </cell>
          <cell r="L185">
            <v>3</v>
          </cell>
          <cell r="O185">
            <v>6</v>
          </cell>
          <cell r="P185">
            <v>350</v>
          </cell>
          <cell r="R185">
            <v>45</v>
          </cell>
          <cell r="X185" t="str">
            <v>+5...+44</v>
          </cell>
          <cell r="Y185" t="str">
            <v>1800*980*1250</v>
          </cell>
          <cell r="Z185" t="str">
            <v>1800</v>
          </cell>
          <cell r="AA185" t="str">
            <v>980</v>
          </cell>
          <cell r="AB185" t="str">
            <v>1250</v>
          </cell>
          <cell r="AC185">
            <v>1080</v>
          </cell>
          <cell r="AD185" t="str">
            <v>В помещении</v>
          </cell>
          <cell r="AJ185" t="str">
            <v>Воздушное</v>
          </cell>
          <cell r="AM185" t="str">
            <v>75 р.д</v>
          </cell>
          <cell r="AN185" t="str">
            <v>Воздух</v>
          </cell>
          <cell r="AX185" t="str">
            <v>Электронное</v>
          </cell>
          <cell r="BA185" t="str">
            <v>На раме</v>
          </cell>
          <cell r="BB185" t="str">
            <v>Ременной</v>
          </cell>
          <cell r="BC185" t="str">
            <v>Электрический</v>
          </cell>
          <cell r="BD185" t="str">
            <v>Поршневой</v>
          </cell>
          <cell r="BE185" t="str">
            <v>Маслозаполненный</v>
          </cell>
          <cell r="BF185" t="str">
            <v>Асинхронный</v>
          </cell>
          <cell r="BG185" t="str">
            <v>Стоп-Пуск</v>
          </cell>
          <cell r="BH185" t="str">
            <v>Звезда-треугольник (Y-△)</v>
          </cell>
          <cell r="BO185" t="str">
            <v>380 В, 50 Гц</v>
          </cell>
          <cell r="BX185">
            <v>4</v>
          </cell>
          <cell r="BY185">
            <v>4</v>
          </cell>
          <cell r="CC185">
            <v>4398053.3911199998</v>
          </cell>
        </row>
        <row r="186">
          <cell r="G186" t="str">
            <v>ЗИФ-00044555</v>
          </cell>
          <cell r="H186" t="str">
            <v>ЗИФ-СВЭ-П-3,5/0,6-35-R</v>
          </cell>
          <cell r="I186" t="str">
            <v>ЗИФ-СВЭ-П-3,5/0,6-35-R. Компрессорная станция (АРМ48-45*1.15)</v>
          </cell>
          <cell r="J186" t="str">
            <v>Компрессор ЗИФ. Станция электрическая поршневая ЗИФ-СВЭ-П-3,5/0,6-35-R</v>
          </cell>
          <cell r="K186" t="str">
            <v>Компрессор ЗИФ поршневой, дожимной (бустер) 45 кВт, 3,5 м3/мин, 6-350 бар. ЗИФ-СВЭ-П-3,5/0,6-35-R</v>
          </cell>
          <cell r="L186">
            <v>3.5</v>
          </cell>
          <cell r="O186">
            <v>6</v>
          </cell>
          <cell r="P186">
            <v>350</v>
          </cell>
          <cell r="R186">
            <v>45</v>
          </cell>
          <cell r="X186" t="str">
            <v>+5...+44</v>
          </cell>
          <cell r="Y186" t="str">
            <v>1800*980*1250</v>
          </cell>
          <cell r="Z186" t="str">
            <v>1800</v>
          </cell>
          <cell r="AA186" t="str">
            <v>980</v>
          </cell>
          <cell r="AB186" t="str">
            <v>1250</v>
          </cell>
          <cell r="AC186">
            <v>1080</v>
          </cell>
          <cell r="AD186" t="str">
            <v>В помещении</v>
          </cell>
          <cell r="AJ186" t="str">
            <v>Воздушное</v>
          </cell>
          <cell r="AM186" t="str">
            <v>75 р.д</v>
          </cell>
          <cell r="AN186" t="str">
            <v>Воздух</v>
          </cell>
          <cell r="AX186" t="str">
            <v>Электронное</v>
          </cell>
          <cell r="BA186" t="str">
            <v>На раме</v>
          </cell>
          <cell r="BB186" t="str">
            <v>Ременной</v>
          </cell>
          <cell r="BC186" t="str">
            <v>Электрический</v>
          </cell>
          <cell r="BD186" t="str">
            <v>Поршневой</v>
          </cell>
          <cell r="BE186" t="str">
            <v>Маслозаполненный</v>
          </cell>
          <cell r="BF186" t="str">
            <v>Асинхронный</v>
          </cell>
          <cell r="BG186" t="str">
            <v>Стоп-Пуск</v>
          </cell>
          <cell r="BH186" t="str">
            <v>Звезда-треугольник (Y-△)</v>
          </cell>
          <cell r="BO186" t="str">
            <v>380 В, 50 Гц</v>
          </cell>
          <cell r="BX186">
            <v>4</v>
          </cell>
          <cell r="BY186">
            <v>4</v>
          </cell>
          <cell r="CC186">
            <v>4522429.7198080001</v>
          </cell>
        </row>
        <row r="187">
          <cell r="G187" t="str">
            <v>07.04. Поршневые оппозитные. Мощность от 75 до 6000 кВт, воздух</v>
          </cell>
        </row>
        <row r="188">
          <cell r="CC188">
            <v>0</v>
          </cell>
        </row>
        <row r="189">
          <cell r="CC189">
            <v>0</v>
          </cell>
        </row>
        <row r="190">
          <cell r="CC190">
            <v>0</v>
          </cell>
        </row>
        <row r="191">
          <cell r="CC191">
            <v>0</v>
          </cell>
        </row>
        <row r="192">
          <cell r="CC192">
            <v>0</v>
          </cell>
        </row>
        <row r="193">
          <cell r="CC193">
            <v>0</v>
          </cell>
        </row>
        <row r="194">
          <cell r="CC194">
            <v>0</v>
          </cell>
        </row>
        <row r="195">
          <cell r="CC195">
            <v>0</v>
          </cell>
        </row>
        <row r="196">
          <cell r="CC196">
            <v>0</v>
          </cell>
        </row>
        <row r="197">
          <cell r="CC197">
            <v>0</v>
          </cell>
        </row>
        <row r="198">
          <cell r="CC198">
            <v>0</v>
          </cell>
        </row>
        <row r="199">
          <cell r="CC199">
            <v>0</v>
          </cell>
        </row>
        <row r="200">
          <cell r="CC200">
            <v>0</v>
          </cell>
        </row>
        <row r="201">
          <cell r="CC201">
            <v>0</v>
          </cell>
        </row>
        <row r="202">
          <cell r="CC202">
            <v>0</v>
          </cell>
        </row>
        <row r="203">
          <cell r="CC203">
            <v>0</v>
          </cell>
        </row>
      </sheetData>
      <sheetData sheetId="12"/>
      <sheetData sheetId="13"/>
      <sheetData sheetId="14"/>
      <sheetData sheetId="15">
        <row r="9">
          <cell r="G9">
            <v>7</v>
          </cell>
          <cell r="H9">
            <v>8</v>
          </cell>
          <cell r="I9">
            <v>9</v>
          </cell>
          <cell r="J9">
            <v>10</v>
          </cell>
          <cell r="K9">
            <v>11</v>
          </cell>
          <cell r="L9">
            <v>12</v>
          </cell>
          <cell r="M9">
            <v>13</v>
          </cell>
          <cell r="N9">
            <v>14</v>
          </cell>
          <cell r="O9">
            <v>15</v>
          </cell>
          <cell r="P9">
            <v>16</v>
          </cell>
          <cell r="Q9">
            <v>17</v>
          </cell>
          <cell r="R9">
            <v>18</v>
          </cell>
          <cell r="S9">
            <v>19</v>
          </cell>
          <cell r="T9">
            <v>20</v>
          </cell>
          <cell r="U9">
            <v>21</v>
          </cell>
          <cell r="V9">
            <v>22</v>
          </cell>
          <cell r="W9">
            <v>23</v>
          </cell>
          <cell r="X9">
            <v>24</v>
          </cell>
          <cell r="Y9">
            <v>25</v>
          </cell>
          <cell r="Z9">
            <v>26</v>
          </cell>
          <cell r="AA9">
            <v>27</v>
          </cell>
          <cell r="AB9">
            <v>28</v>
          </cell>
          <cell r="AC9">
            <v>29</v>
          </cell>
          <cell r="AD9">
            <v>30</v>
          </cell>
          <cell r="AE9">
            <v>31</v>
          </cell>
          <cell r="AF9">
            <v>32</v>
          </cell>
          <cell r="AG9">
            <v>33</v>
          </cell>
          <cell r="AH9">
            <v>34</v>
          </cell>
          <cell r="AI9">
            <v>35</v>
          </cell>
          <cell r="AJ9">
            <v>36</v>
          </cell>
          <cell r="AK9">
            <v>37</v>
          </cell>
          <cell r="AL9">
            <v>38</v>
          </cell>
          <cell r="AM9">
            <v>39</v>
          </cell>
          <cell r="AN9">
            <v>40</v>
          </cell>
          <cell r="AO9">
            <v>41</v>
          </cell>
          <cell r="AP9">
            <v>42</v>
          </cell>
          <cell r="AQ9">
            <v>43</v>
          </cell>
          <cell r="AR9">
            <v>44</v>
          </cell>
          <cell r="AS9">
            <v>45</v>
          </cell>
          <cell r="AT9">
            <v>46</v>
          </cell>
          <cell r="AU9">
            <v>47</v>
          </cell>
          <cell r="AV9">
            <v>48</v>
          </cell>
          <cell r="AW9">
            <v>49</v>
          </cell>
          <cell r="AX9">
            <v>50</v>
          </cell>
          <cell r="AY9">
            <v>51</v>
          </cell>
          <cell r="AZ9">
            <v>52</v>
          </cell>
          <cell r="BA9">
            <v>53</v>
          </cell>
          <cell r="BB9">
            <v>55</v>
          </cell>
          <cell r="BC9">
            <v>54</v>
          </cell>
          <cell r="BG9">
            <v>63</v>
          </cell>
          <cell r="BH9">
            <v>56</v>
          </cell>
          <cell r="BI9">
            <v>57</v>
          </cell>
          <cell r="BJ9">
            <v>58</v>
          </cell>
          <cell r="BK9">
            <v>59</v>
          </cell>
          <cell r="BL9">
            <v>60</v>
          </cell>
          <cell r="BM9">
            <v>61</v>
          </cell>
          <cell r="BN9">
            <v>62</v>
          </cell>
          <cell r="BO9">
            <v>64</v>
          </cell>
          <cell r="BP9">
            <v>65</v>
          </cell>
          <cell r="BQ9">
            <v>66</v>
          </cell>
          <cell r="BR9">
            <v>67</v>
          </cell>
          <cell r="BS9">
            <v>68</v>
          </cell>
          <cell r="BT9">
            <v>69</v>
          </cell>
          <cell r="BU9">
            <v>70</v>
          </cell>
          <cell r="BV9">
            <v>71</v>
          </cell>
          <cell r="BW9">
            <v>72</v>
          </cell>
          <cell r="BX9">
            <v>73</v>
          </cell>
          <cell r="BY9">
            <v>74</v>
          </cell>
          <cell r="BZ9">
            <v>75</v>
          </cell>
          <cell r="CA9">
            <v>76</v>
          </cell>
          <cell r="CB9">
            <v>77</v>
          </cell>
          <cell r="CC9">
            <v>78</v>
          </cell>
        </row>
        <row r="10">
          <cell r="G10" t="str">
            <v>Артикул</v>
          </cell>
          <cell r="H10" t="str">
            <v>Модель/краткое наименование</v>
          </cell>
          <cell r="I10" t="str">
            <v>Рабочее наименование</v>
          </cell>
          <cell r="J10" t="str">
            <v>Наименование для печати</v>
          </cell>
          <cell r="K10" t="str">
            <v>Наименование для сайта</v>
          </cell>
          <cell r="L10" t="str">
            <v>Производительность, м3/мин</v>
          </cell>
          <cell r="M10" t="str">
            <v>Производи-тельность, м3/ч</v>
          </cell>
          <cell r="N10" t="str">
            <v>Производи-тельность, фунт в мин (PPM)</v>
          </cell>
          <cell r="O10" t="str">
            <v>Давление на входе (бар избыт.)</v>
          </cell>
          <cell r="P10" t="str">
            <v>Давление на выходе (бар избыт.)</v>
          </cell>
          <cell r="Q10" t="str">
            <v>Рабочее давление, PSIG</v>
          </cell>
          <cell r="R10" t="str">
            <v>Мощность, кВт</v>
          </cell>
          <cell r="S10" t="str">
            <v>Точка росы, °C</v>
          </cell>
          <cell r="T10" t="str">
            <v>Чистота  азота, %</v>
          </cell>
          <cell r="U10" t="str">
            <v>Расход воздуха (на выработку азота) , м3/ч</v>
          </cell>
          <cell r="V10" t="str">
            <v>Расход воздуха (на выработку азота) , м3/мин</v>
          </cell>
          <cell r="W10" t="str">
            <v>Коэффициент «воздух-азот»</v>
          </cell>
          <cell r="X10" t="str">
            <v>Диапазон температуры эксплуатации, °C</v>
          </cell>
          <cell r="Y10" t="str">
            <v xml:space="preserve">Габаритные размеры,
(ДхШхВ), мм </v>
          </cell>
          <cell r="Z10" t="str">
            <v>Длина, мм</v>
          </cell>
          <cell r="AA10" t="str">
            <v>Ширина, мм</v>
          </cell>
          <cell r="AB10" t="str">
            <v>Высота, мм</v>
          </cell>
          <cell r="AC10" t="str">
            <v>Масса (нетто), кг</v>
          </cell>
          <cell r="AD10" t="str">
            <v>Место расположения</v>
          </cell>
          <cell r="AE10" t="str">
            <v>Диаметры точек подключения</v>
          </cell>
          <cell r="AF10" t="str">
            <v>Номинальный диаметр точки подключения на входе</v>
          </cell>
          <cell r="AG10" t="str">
            <v>Номинальный диаметр точки подключения на выходе</v>
          </cell>
          <cell r="AH10" t="str">
            <v>Допустимая влажность окружающего воздуха, %</v>
          </cell>
          <cell r="AI10" t="str">
            <v>Максимальная высота над уронем моря, м</v>
          </cell>
          <cell r="AJ10" t="str">
            <v>Тип охлаждения</v>
          </cell>
          <cell r="AK10" t="str">
            <v>Доступные опции</v>
          </cell>
          <cell r="AL10" t="str">
            <v>Аналоги по параметрам</v>
          </cell>
          <cell r="AM10" t="str">
            <v>Состав газа</v>
          </cell>
          <cell r="AN10" t="str">
            <v>Содержание масла в сжатом воздухе, не более, мг/м3</v>
          </cell>
          <cell r="AO10" t="str">
            <v>Максимальная рабочая тепература масла,
℃</v>
          </cell>
          <cell r="AP10" t="str">
            <v>Минимальное рабочее давление,
бар</v>
          </cell>
          <cell r="AQ10" t="str">
            <v>Макс. t сжатого воздуха на входе, °C</v>
          </cell>
          <cell r="AR10" t="str">
            <v>Макc. t сжатого воздуха на выходе, °C</v>
          </cell>
          <cell r="AS10" t="str">
            <v>Количество заправки компрессорного  масла, л</v>
          </cell>
          <cell r="AT10" t="str">
            <v>Количество заправки моторного масла, л</v>
          </cell>
          <cell r="AU10" t="str">
            <v>Объём воздуха для охлаждения станции, м3/мин</v>
          </cell>
          <cell r="AV10" t="str">
            <v>Уровень шума,
дБ</v>
          </cell>
          <cell r="AW10" t="str">
            <v>Тип системы управления</v>
          </cell>
          <cell r="AX10" t="str">
            <v>Датчики и устройства защиты</v>
          </cell>
          <cell r="AY10" t="str">
            <v>Функции системы управления</v>
          </cell>
          <cell r="AZ10" t="str">
            <v>Прицеп/шасси/рама</v>
          </cell>
          <cell r="BA10" t="str">
            <v>Тип привода</v>
          </cell>
          <cell r="BB10" t="str">
            <v>Тип двигателя</v>
          </cell>
          <cell r="BC10" t="str">
            <v>Тип  компрессорного  блока</v>
          </cell>
          <cell r="BD10" t="str">
            <v>Безмасляный/маслозаполненный</v>
          </cell>
          <cell r="BE10" t="str">
            <v>Тип электродвигателя</v>
          </cell>
          <cell r="BF10" t="str">
            <v>Способ регулирования производительности</v>
          </cell>
          <cell r="BG10" t="str">
            <v>Метод запуска</v>
          </cell>
          <cell r="BH10" t="str">
            <v>Марка двигателя</v>
          </cell>
          <cell r="BI10" t="str">
            <v>Частота вращения двигателя, об/мин</v>
          </cell>
          <cell r="BJ10" t="str">
            <v>Частота вращения двигателя максимальная, об/мин</v>
          </cell>
          <cell r="BK10" t="str">
            <v>Объём двигателя, л .</v>
          </cell>
          <cell r="BL10" t="str">
            <v>Расход топлива, кг/час</v>
          </cell>
          <cell r="BM10" t="str">
            <v>Ёмкость топливного бака, л</v>
          </cell>
          <cell r="BN10" t="str">
            <v>Параметры электросети</v>
          </cell>
          <cell r="BO10" t="str">
            <v>Класс изоляции электродвигателя</v>
          </cell>
          <cell r="BP10" t="str">
            <v>Класс энергоэффективности электродвигателя</v>
          </cell>
          <cell r="BQ10" t="str">
            <v>Степень защиты двигателя (IP)</v>
          </cell>
          <cell r="BR10" t="str">
            <v>Минимальное сечение медного кабеля для подключения станции,
мм2</v>
          </cell>
          <cell r="BS10" t="str">
            <v>Класс взрывозащиты (исполнение)</v>
          </cell>
          <cell r="BT10" t="str">
            <v>Мощность вентиляторов охлаждения,
кВт</v>
          </cell>
          <cell r="BU10" t="str">
            <v>Тип регенерации</v>
          </cell>
          <cell r="BV10" t="str">
            <v>Степень очистки</v>
          </cell>
          <cell r="BW10" t="str">
            <v>Количество ступеней</v>
          </cell>
          <cell r="BX10" t="str">
            <v>Количество цилиндров</v>
          </cell>
          <cell r="BY10" t="str">
            <v>Объем ресивера, литр</v>
          </cell>
          <cell r="BZ10" t="str">
            <v>Минимальный объем ресивера, м3</v>
          </cell>
          <cell r="CA10" t="str">
            <v>Свойства прицепа</v>
          </cell>
          <cell r="CB10" t="str">
            <v xml:space="preserve">Срок поставки 
</v>
          </cell>
          <cell r="CC10" t="str">
            <v>Розничная цена</v>
          </cell>
        </row>
        <row r="11">
          <cell r="G11" t="str">
            <v>ARTIKUL</v>
          </cell>
          <cell r="H11" t="str">
            <v>MODEL</v>
          </cell>
          <cell r="J11" t="str">
            <v>NAIMENOVANIE</v>
          </cell>
          <cell r="K11" t="str">
            <v>NAME</v>
          </cell>
          <cell r="L11" t="str">
            <v>PROIZ_NUM</v>
          </cell>
          <cell r="M11" t="str">
            <v>PROIZ_AZ</v>
          </cell>
          <cell r="N11" t="str">
            <v>PROIZ_PPM</v>
          </cell>
          <cell r="O11" t="str">
            <v>VHODNOE_DAVLENIE_1</v>
          </cell>
          <cell r="P11" t="str">
            <v>RAV_NUM</v>
          </cell>
          <cell r="Q11" t="str">
            <v>DAVLENIE_PSIG</v>
          </cell>
          <cell r="R11" t="str">
            <v>UST_MOSH_NUM</v>
          </cell>
          <cell r="S11" t="str">
            <v>TOCHKA_ROSI</v>
          </cell>
          <cell r="T11" t="str">
            <v>CHISTOTA_AZOTA</v>
          </cell>
          <cell r="U11" t="str">
            <v>RASHOD_VOZD_M3CH</v>
          </cell>
          <cell r="V11" t="str">
            <v>RASHOD_VOZD_M3MIN</v>
          </cell>
          <cell r="W11" t="str">
            <v>KOEFIC_VOZD_AZOT</v>
          </cell>
          <cell r="X11" t="str">
            <v>REZHIM</v>
          </cell>
          <cell r="Y11" t="str">
            <v>RAZMERY_BEZ_PRICEPA</v>
          </cell>
          <cell r="Z11" t="str">
            <v>DLINA</v>
          </cell>
          <cell r="AA11" t="str">
            <v>SHIRINA</v>
          </cell>
          <cell r="AB11" t="str">
            <v>VYSOTA</v>
          </cell>
          <cell r="AC11" t="str">
            <v>MASSA</v>
          </cell>
          <cell r="AD11" t="str">
            <v>MESTO_RAZM_OBORUD</v>
          </cell>
          <cell r="AE11" t="str">
            <v>DIAM_TOCHEK_PODKL</v>
          </cell>
          <cell r="AF11" t="str">
            <v>DIAM_TOCHEK_PODKL_BHOD</v>
          </cell>
          <cell r="AG11" t="str">
            <v>DIAM_TOCHEK_PODKL_BYHOD</v>
          </cell>
          <cell r="AH11" t="str">
            <v>DOPUSTIMAY_VL_VOZD</v>
          </cell>
          <cell r="AI11" t="str">
            <v>MIN_VIS_NAD_MOR</v>
          </cell>
          <cell r="AJ11" t="str">
            <v>TIP_OHLAJDENIA</v>
          </cell>
          <cell r="AK11" t="str">
            <v>DOST_OPCII</v>
          </cell>
          <cell r="AL11" t="str">
            <v>ANALOGI</v>
          </cell>
          <cell r="AM11" t="str">
            <v>SREDA</v>
          </cell>
          <cell r="AN11" t="str">
            <v>SODERG_MASLA_V_SGAT</v>
          </cell>
          <cell r="AO11" t="str">
            <v>MAX_TEMP_MASLA</v>
          </cell>
          <cell r="AP11" t="str">
            <v>MINIM_RAB_DAVL</v>
          </cell>
          <cell r="AQ11" t="str">
            <v>MAX_TEMPERATURA</v>
          </cell>
          <cell r="AR11" t="str">
            <v>T_MAX_VYHOD</v>
          </cell>
          <cell r="AS11" t="str">
            <v>KOL_MASLA</v>
          </cell>
          <cell r="AT11" t="str">
            <v>KOL_MASLA_MOTOR</v>
          </cell>
          <cell r="AU11" t="str">
            <v>OBJEM_VOZD_OXL</v>
          </cell>
          <cell r="AV11" t="str">
            <v>NOICE_LVL</v>
          </cell>
          <cell r="AW11" t="str">
            <v>NIP_SYS_UPR</v>
          </cell>
          <cell r="AX11" t="str">
            <v>DATCH_USTR_ZACHIT</v>
          </cell>
          <cell r="AY11" t="str">
            <v>FUNKC_SIST_UPR</v>
          </cell>
          <cell r="AZ11" t="str">
            <v>PRICEP_SHASSI_RAMA</v>
          </cell>
          <cell r="BA11" t="str">
            <v>TIP_PRIV</v>
          </cell>
          <cell r="BB11" t="str">
            <v>TIP_DV</v>
          </cell>
          <cell r="BC11" t="str">
            <v>TIP_KOMP_BLOKA</v>
          </cell>
          <cell r="BD11" t="str">
            <v>BEZMASLA_MASLOZAP</v>
          </cell>
          <cell r="BE11" t="str">
            <v>TIP_ELEKTRODVIGATELYA</v>
          </cell>
          <cell r="BF11" t="str">
            <v>SPOSOB_REGUL_PROIXV</v>
          </cell>
          <cell r="BG11" t="str">
            <v>METOD_ZAPUSKA</v>
          </cell>
          <cell r="BH11" t="str">
            <v>MARKA_DVIGATEL</v>
          </cell>
          <cell r="BI11" t="str">
            <v>CHASTOTA_VR_DVIG</v>
          </cell>
          <cell r="BJ11" t="str">
            <v>CHASTOTA_VR_DVIG_MAX</v>
          </cell>
          <cell r="BK11" t="str">
            <v>OBJOM_DVIGATELY</v>
          </cell>
          <cell r="BL11" t="str">
            <v>RASHOD_TOPLIVA</v>
          </cell>
          <cell r="BM11" t="str">
            <v>EMKOST_TOPL_BAKA</v>
          </cell>
          <cell r="BN11" t="str">
            <v>PITANIE</v>
          </cell>
          <cell r="BO11" t="str">
            <v>CLASS_IZOLYACII</v>
          </cell>
          <cell r="BP11" t="str">
            <v>CLASS_ENERGOEFFECT</v>
          </cell>
          <cell r="BQ11" t="str">
            <v>ISPOL</v>
          </cell>
          <cell r="BR11" t="str">
            <v>MINIM_SECH_KABEL</v>
          </cell>
          <cell r="BS11" t="str">
            <v>VZRYVOZASHITA</v>
          </cell>
          <cell r="BT11" t="str">
            <v>MOSH_VENT_OXL</v>
          </cell>
          <cell r="BU11" t="str">
            <v>TIP_GENERACII</v>
          </cell>
          <cell r="BV11" t="str">
            <v>STEPEN_OCHISTKI</v>
          </cell>
          <cell r="BW11" t="str">
            <v>KOL_STUP</v>
          </cell>
          <cell r="BX11" t="str">
            <v>KOL_CIL</v>
          </cell>
          <cell r="BY11" t="str">
            <v>OBJEM_RESIVERA_L</v>
          </cell>
          <cell r="BZ11" t="str">
            <v>MIN_OBJEM_RESIVERA_M3</v>
          </cell>
          <cell r="CA11" t="str">
            <v>SVOISTVA_PRICEPA</v>
          </cell>
          <cell r="CB11" t="str">
            <v>SROK_POSTAVKI</v>
          </cell>
          <cell r="CC11" t="str">
            <v>PRICE</v>
          </cell>
        </row>
        <row r="14">
          <cell r="G14" t="str">
            <v>ЗИФ-00046384</v>
          </cell>
          <cell r="H14" t="str">
            <v>ЗИФ-КОМ-10/1,0-R</v>
          </cell>
          <cell r="I14" t="str">
            <v>ЗИФ-КОМ-10/1,0-R. Агрегат компрессорный (АРМ5000)</v>
          </cell>
          <cell r="J14" t="str">
            <v>Агрегат компрессорный винтовой ЗИФ-КОМ-10/1,0-R</v>
          </cell>
          <cell r="K14" t="str">
            <v>Агрегат компрессорный винтовой ЗИФ-КОМ-10/1,0-R</v>
          </cell>
          <cell r="L14">
            <v>10</v>
          </cell>
          <cell r="P14">
            <v>10</v>
          </cell>
          <cell r="X14" t="str">
            <v>-20...+40</v>
          </cell>
          <cell r="Y14" t="str">
            <v>1100*780*1100</v>
          </cell>
          <cell r="Z14" t="str">
            <v>1100</v>
          </cell>
          <cell r="AA14" t="str">
            <v>780</v>
          </cell>
          <cell r="AB14" t="str">
            <v>1100</v>
          </cell>
          <cell r="AC14">
            <v>500</v>
          </cell>
          <cell r="AD14" t="str">
            <v>Уличное</v>
          </cell>
          <cell r="AM14" t="str">
            <v>Воздух</v>
          </cell>
          <cell r="AN14" t="str">
            <v>≤3,5</v>
          </cell>
          <cell r="AO14">
            <v>110</v>
          </cell>
          <cell r="AP14" t="str">
            <v>3,5</v>
          </cell>
          <cell r="AR14" t="str">
            <v>Плюс 40 ℃ к входной</v>
          </cell>
          <cell r="BA14" t="str">
            <v>КОМ</v>
          </cell>
          <cell r="BB14" t="str">
            <v>Без двигателя (вал отбора мощности)</v>
          </cell>
          <cell r="BC14" t="str">
            <v>Винтовой</v>
          </cell>
          <cell r="BD14" t="str">
            <v>Маслозаполненный</v>
          </cell>
          <cell r="BF14" t="str">
            <v>Стоп-Пуск</v>
          </cell>
          <cell r="CB14" t="str">
            <v>10 р.д</v>
          </cell>
          <cell r="CC14">
            <v>1182018.96</v>
          </cell>
        </row>
        <row r="15">
          <cell r="G15" t="str">
            <v>ЗИФ-00046385</v>
          </cell>
          <cell r="H15" t="str">
            <v>ЗИФ-КОМ-10/1,0-R с подогревателем</v>
          </cell>
          <cell r="I15" t="str">
            <v>ЗИФ-КОМ-10/1,0-R с подогревателем. Агрегат компрессорный (АРМ5000)</v>
          </cell>
          <cell r="J15" t="str">
            <v>Агрегат компрессорный винтовой ЗИФ-КОМ-10/1,0-R с подогревателем</v>
          </cell>
          <cell r="K15" t="str">
            <v>Агрегат компрессорный винтовой ЗИФ-КОМ-10/1,0-R с подогревателем</v>
          </cell>
          <cell r="L15">
            <v>10</v>
          </cell>
          <cell r="P15">
            <v>10</v>
          </cell>
          <cell r="X15" t="str">
            <v>-40...+40</v>
          </cell>
          <cell r="Y15" t="str">
            <v>1100*780*1100</v>
          </cell>
          <cell r="Z15" t="str">
            <v>1100</v>
          </cell>
          <cell r="AA15" t="str">
            <v>780</v>
          </cell>
          <cell r="AB15" t="str">
            <v>1100</v>
          </cell>
          <cell r="AC15">
            <v>500</v>
          </cell>
          <cell r="AD15" t="str">
            <v>Уличное</v>
          </cell>
          <cell r="AM15" t="str">
            <v>Воздух</v>
          </cell>
          <cell r="AN15" t="str">
            <v>≤3,5</v>
          </cell>
          <cell r="AO15">
            <v>110</v>
          </cell>
          <cell r="AP15" t="str">
            <v>3,5</v>
          </cell>
          <cell r="AR15" t="str">
            <v>Плюс 40 ℃ к входной</v>
          </cell>
          <cell r="BA15" t="str">
            <v>КОМ</v>
          </cell>
          <cell r="BB15" t="str">
            <v>Без двигателя (вал отбора мощности)</v>
          </cell>
          <cell r="BC15" t="str">
            <v>Винтовой</v>
          </cell>
          <cell r="BD15" t="str">
            <v>Маслозаполненный</v>
          </cell>
          <cell r="BF15" t="str">
            <v>Стоп-Пуск</v>
          </cell>
          <cell r="CB15" t="str">
            <v>10 р.д</v>
          </cell>
          <cell r="CC15">
            <v>1253503.6399999999</v>
          </cell>
        </row>
        <row r="16">
          <cell r="G16" t="str">
            <v>ЗИФ-00046386</v>
          </cell>
          <cell r="H16" t="str">
            <v>ЗИФ-ПВ-12/1,2 Б-R (ЯМЗ)</v>
          </cell>
          <cell r="I16" t="str">
            <v>ЗИФ-ПВ-12/1,2 Б-R (ЯМЗ). Компрессорная станция (АРМ9-36Б)</v>
          </cell>
          <cell r="J16" t="str">
            <v>Станция компрессорная передвижная дизельная ЗИФ-ПВ-12/1,2 Б-R</v>
          </cell>
          <cell r="K16" t="str">
            <v>Станция компрессорная передвижная дизельная ЗИФ-ПВ-12/1,2 Б-R</v>
          </cell>
          <cell r="L16">
            <v>12</v>
          </cell>
          <cell r="P16">
            <v>12</v>
          </cell>
          <cell r="R16">
            <v>132</v>
          </cell>
          <cell r="X16" t="str">
            <v>-40...+40</v>
          </cell>
          <cell r="Y16" t="str">
            <v>2500*1355*1250</v>
          </cell>
          <cell r="Z16" t="str">
            <v>2500</v>
          </cell>
          <cell r="AA16" t="str">
            <v>1355</v>
          </cell>
          <cell r="AB16" t="str">
            <v>1250</v>
          </cell>
          <cell r="AC16">
            <v>2100</v>
          </cell>
          <cell r="AD16" t="str">
            <v>Уличное</v>
          </cell>
          <cell r="AM16" t="str">
            <v>Воздух</v>
          </cell>
          <cell r="AN16" t="str">
            <v>≤3,5</v>
          </cell>
          <cell r="AO16">
            <v>110</v>
          </cell>
          <cell r="AP16" t="str">
            <v>3,5</v>
          </cell>
          <cell r="AR16" t="str">
            <v>Плюс 40 ℃ к входной</v>
          </cell>
          <cell r="BB16" t="str">
            <v>Дизельный (ЯМЗ)</v>
          </cell>
          <cell r="BC16" t="str">
            <v>Винтовой</v>
          </cell>
          <cell r="BD16" t="str">
            <v>Маслозаполненный</v>
          </cell>
          <cell r="BF16" t="str">
            <v>Стоп-Пуск</v>
          </cell>
          <cell r="BH16" t="str">
            <v>ЯМЗ-236М</v>
          </cell>
          <cell r="CB16" t="str">
            <v>10 р.д</v>
          </cell>
          <cell r="CC16">
            <v>3769863.44</v>
          </cell>
        </row>
        <row r="17">
          <cell r="G17" t="str">
            <v>ЗИФ-00046387</v>
          </cell>
          <cell r="H17" t="str">
            <v>ЗИФ-ПВ-12/1,2 БВ-R (ЯМЗ) с выносным пультом</v>
          </cell>
          <cell r="I17" t="str">
            <v>ЗИФ-ПВ-12/1,2 БВ-R (ЯМЗ) с выносным пультом. Компрессорная станция (АРМ9-36БВ)</v>
          </cell>
          <cell r="J17" t="str">
            <v>Станция компрессорная передвижная дизельная ЗИФ-ПВ-12/1,2 БВ-R с выносным пультом</v>
          </cell>
          <cell r="K17" t="str">
            <v>Станция компрессорная передвижная дизельная ЗИФ-ПВ-12/1,2 БВ-R с выносным пультом</v>
          </cell>
          <cell r="L17">
            <v>12</v>
          </cell>
          <cell r="P17">
            <v>12</v>
          </cell>
          <cell r="R17">
            <v>132</v>
          </cell>
          <cell r="X17" t="str">
            <v>-40...+40</v>
          </cell>
          <cell r="Y17" t="str">
            <v>2500*1355*1250</v>
          </cell>
          <cell r="Z17" t="str">
            <v>2500</v>
          </cell>
          <cell r="AA17" t="str">
            <v>1355</v>
          </cell>
          <cell r="AB17" t="str">
            <v>1250</v>
          </cell>
          <cell r="AC17">
            <v>2100</v>
          </cell>
          <cell r="AD17" t="str">
            <v>Уличное</v>
          </cell>
          <cell r="AM17" t="str">
            <v>Воздух</v>
          </cell>
          <cell r="AN17" t="str">
            <v>≤3,5</v>
          </cell>
          <cell r="AO17">
            <v>110</v>
          </cell>
          <cell r="AP17" t="str">
            <v>3,5</v>
          </cell>
          <cell r="AR17" t="str">
            <v>Плюс 40 ℃ к входной</v>
          </cell>
          <cell r="BB17" t="str">
            <v>Дизельный (ЯМЗ)</v>
          </cell>
          <cell r="BC17" t="str">
            <v>Винтовой</v>
          </cell>
          <cell r="BD17" t="str">
            <v>Маслозаполненный</v>
          </cell>
          <cell r="BF17" t="str">
            <v>Стоп-Пуск</v>
          </cell>
          <cell r="BH17" t="str">
            <v>ЯМЗ-236М</v>
          </cell>
          <cell r="CB17" t="str">
            <v>10 р.д</v>
          </cell>
          <cell r="CC17">
            <v>3781643.76</v>
          </cell>
        </row>
        <row r="32">
          <cell r="G32" t="str">
            <v>ЗИФ-00045996</v>
          </cell>
          <cell r="H32" t="str">
            <v>ЗИФ-УВЗ-120</v>
          </cell>
          <cell r="I32" t="str">
            <v>Установка воздушного запуска двигателей самолетов ЗИФ-УВЗ-120</v>
          </cell>
          <cell r="J32" t="str">
            <v>Установка воздушного запуска двигателей самолетов ЗИФ-УВЗ-120</v>
          </cell>
          <cell r="K32" t="str">
            <v>Установка воздушного запуска двигателей самолетов ЗИФ-УВЗ-120</v>
          </cell>
          <cell r="L32">
            <v>45</v>
          </cell>
          <cell r="N32">
            <v>120</v>
          </cell>
          <cell r="P32">
            <v>3</v>
          </cell>
          <cell r="Q32">
            <v>43.51</v>
          </cell>
          <cell r="R32">
            <v>189.5</v>
          </cell>
          <cell r="AZ32" t="str">
            <v>На колесном шасси</v>
          </cell>
          <cell r="BI32">
            <v>1485</v>
          </cell>
          <cell r="BJ32">
            <v>1800</v>
          </cell>
          <cell r="CC32">
            <v>1000000</v>
          </cell>
        </row>
        <row r="33">
          <cell r="G33" t="str">
            <v>ЗИФ-00045997</v>
          </cell>
          <cell r="H33" t="str">
            <v>ЗИФ-УВЗ-150</v>
          </cell>
          <cell r="I33" t="str">
            <v>Установка воздушного запуска двигателей самолетов ЗИФ-УВЗ-150</v>
          </cell>
          <cell r="J33" t="str">
            <v>Установка воздушного запуска двигателей самолетов ЗИФ-УВЗ-150</v>
          </cell>
          <cell r="K33" t="str">
            <v>Установка воздушного запуска двигателей самолетов ЗИФ-УВЗ-150</v>
          </cell>
          <cell r="L33">
            <v>56</v>
          </cell>
          <cell r="N33">
            <v>150</v>
          </cell>
          <cell r="P33">
            <v>3</v>
          </cell>
          <cell r="Q33">
            <v>43.51</v>
          </cell>
          <cell r="R33">
            <v>242.6</v>
          </cell>
          <cell r="AZ33" t="str">
            <v>На колесном шасси</v>
          </cell>
          <cell r="BI33">
            <v>1485</v>
          </cell>
          <cell r="BJ33">
            <v>1800</v>
          </cell>
          <cell r="CC33">
            <v>1000000</v>
          </cell>
        </row>
        <row r="34">
          <cell r="G34" t="str">
            <v>ЗИФ-00045992</v>
          </cell>
          <cell r="H34" t="str">
            <v>ЗИФ-УВЗ-180</v>
          </cell>
          <cell r="I34" t="str">
            <v>Установка воздушного запуска двигателей самолетов ЗИФ-УВЗ-180</v>
          </cell>
          <cell r="J34" t="str">
            <v>Установка воздушного запуска двигателей самолетов ЗИФ-УВЗ-180</v>
          </cell>
          <cell r="K34" t="str">
            <v>Установка воздушного запуска двигателей самолетов ЗИФ-УВЗ-180</v>
          </cell>
          <cell r="L34">
            <v>68</v>
          </cell>
          <cell r="N34">
            <v>180</v>
          </cell>
          <cell r="P34">
            <v>3</v>
          </cell>
          <cell r="Q34">
            <v>43.51</v>
          </cell>
          <cell r="R34">
            <v>380.6</v>
          </cell>
          <cell r="AZ34" t="str">
            <v>На колесном шасси</v>
          </cell>
          <cell r="BI34">
            <v>1485</v>
          </cell>
          <cell r="BJ34">
            <v>1800</v>
          </cell>
          <cell r="CC34">
            <v>1000000</v>
          </cell>
        </row>
        <row r="35">
          <cell r="G35" t="str">
            <v>ЗИФ-00045993</v>
          </cell>
          <cell r="H35" t="str">
            <v>ЗИФ-УВЗ-200</v>
          </cell>
          <cell r="I35" t="str">
            <v>Установка воздушного запуска двигателей самолетов ЗИФ-УВЗ-200</v>
          </cell>
          <cell r="J35" t="str">
            <v>Установка воздушного запуска двигателей самолетов ЗИФ-УВЗ-200</v>
          </cell>
          <cell r="K35" t="str">
            <v>Установка воздушного запуска двигателей самолетов ЗИФ-УВЗ-200</v>
          </cell>
          <cell r="L35">
            <v>75</v>
          </cell>
          <cell r="N35">
            <v>200</v>
          </cell>
          <cell r="P35">
            <v>3</v>
          </cell>
          <cell r="Q35">
            <v>43.51</v>
          </cell>
          <cell r="R35">
            <v>483.3</v>
          </cell>
          <cell r="AZ35" t="str">
            <v>На колесном шасси</v>
          </cell>
          <cell r="BI35">
            <v>1485</v>
          </cell>
          <cell r="BJ35">
            <v>1800</v>
          </cell>
          <cell r="CC35">
            <v>1000000</v>
          </cell>
        </row>
        <row r="36">
          <cell r="G36" t="str">
            <v>ЗИФ-00045998</v>
          </cell>
          <cell r="H36" t="str">
            <v>ЗИФ-УВЗ-270</v>
          </cell>
          <cell r="I36" t="str">
            <v>Установка воздушного запуска двигателей самолетов ЗИФ-УВЗ-270</v>
          </cell>
          <cell r="J36" t="str">
            <v>Установка воздушного запуска двигателей самолетов ЗИФ-УВЗ-270</v>
          </cell>
          <cell r="K36" t="str">
            <v>Установка воздушного запуска двигателей самолетов ЗИФ-УВЗ-270</v>
          </cell>
          <cell r="L36">
            <v>102</v>
          </cell>
          <cell r="N36">
            <v>270</v>
          </cell>
          <cell r="P36">
            <v>3</v>
          </cell>
          <cell r="Q36">
            <v>43.51</v>
          </cell>
          <cell r="R36">
            <v>145.6</v>
          </cell>
          <cell r="AZ36" t="str">
            <v>На колесном шасси</v>
          </cell>
          <cell r="BI36">
            <v>1485</v>
          </cell>
          <cell r="BJ36">
            <v>1800</v>
          </cell>
          <cell r="CC36">
            <v>1000000</v>
          </cell>
        </row>
        <row r="37">
          <cell r="G37" t="str">
            <v>ЗИФ-00045999</v>
          </cell>
          <cell r="H37" t="str">
            <v xml:space="preserve"> ЗИФ-УВЗ-280</v>
          </cell>
          <cell r="I37" t="str">
            <v>Установка воздушного запуска двигателей самолетов ЗИФ-УВЗ-280</v>
          </cell>
          <cell r="J37" t="str">
            <v>Установка воздушного запуска двигателей самолетов ЗИФ-УВЗ-280</v>
          </cell>
          <cell r="K37" t="str">
            <v>Установка воздушного запуска двигателей самолетов ЗИФ-УВЗ-280</v>
          </cell>
          <cell r="L37">
            <v>105</v>
          </cell>
          <cell r="N37">
            <v>280</v>
          </cell>
          <cell r="P37">
            <v>3</v>
          </cell>
          <cell r="Q37">
            <v>43.51</v>
          </cell>
          <cell r="R37">
            <v>168</v>
          </cell>
          <cell r="AZ37" t="str">
            <v>На колесном шасси</v>
          </cell>
          <cell r="BI37">
            <v>1485</v>
          </cell>
          <cell r="BJ37">
            <v>1800</v>
          </cell>
          <cell r="CC37">
            <v>1000000</v>
          </cell>
        </row>
        <row r="38">
          <cell r="G38" t="str">
            <v>ЗИФ-00045994</v>
          </cell>
          <cell r="H38" t="str">
            <v>ЗИФ-УВЗ-300</v>
          </cell>
          <cell r="I38" t="str">
            <v>Установка воздушного запуска двигателей самолетов ЗИФ-УВЗ-300</v>
          </cell>
          <cell r="J38" t="str">
            <v>Установка воздушного запуска двигателей самолетов ЗИФ-УВЗ-300</v>
          </cell>
          <cell r="K38" t="str">
            <v>Установка воздушного запуска двигателей самолетов ЗИФ-УВЗ-300</v>
          </cell>
          <cell r="L38">
            <v>113</v>
          </cell>
          <cell r="N38">
            <v>300</v>
          </cell>
          <cell r="P38">
            <v>3</v>
          </cell>
          <cell r="Q38">
            <v>43.51</v>
          </cell>
          <cell r="R38">
            <v>312.89999999999998</v>
          </cell>
          <cell r="AZ38" t="str">
            <v>На колесном шасси</v>
          </cell>
          <cell r="BI38">
            <v>1485</v>
          </cell>
          <cell r="BJ38">
            <v>1800</v>
          </cell>
          <cell r="CC38">
            <v>1000000</v>
          </cell>
        </row>
        <row r="39">
          <cell r="G39" t="str">
            <v>ЗИФ-00046000</v>
          </cell>
          <cell r="H39" t="str">
            <v>ЗИФ-УВЗ-330</v>
          </cell>
          <cell r="I39" t="str">
            <v>Установка воздушного запуска двигателей самолетов ЗИФ-УВЗ-330</v>
          </cell>
          <cell r="J39" t="str">
            <v>Установка воздушного запуска двигателей самолетов ЗИФ-УВЗ-330</v>
          </cell>
          <cell r="K39" t="str">
            <v>Установка воздушного запуска двигателей самолетов ЗИФ-УВЗ-330</v>
          </cell>
          <cell r="L39">
            <v>124</v>
          </cell>
          <cell r="N39">
            <v>330</v>
          </cell>
          <cell r="P39">
            <v>3</v>
          </cell>
          <cell r="Q39">
            <v>43.51</v>
          </cell>
          <cell r="R39">
            <v>347.5</v>
          </cell>
          <cell r="AZ39" t="str">
            <v>На колесном шасси</v>
          </cell>
          <cell r="BI39">
            <v>1485</v>
          </cell>
          <cell r="BJ39">
            <v>1800</v>
          </cell>
          <cell r="CC39">
            <v>1000000</v>
          </cell>
        </row>
        <row r="40">
          <cell r="G40" t="str">
            <v>ЗИФ-00045995</v>
          </cell>
          <cell r="H40" t="str">
            <v>ЗИФ-УВЗ-400</v>
          </cell>
          <cell r="I40" t="str">
            <v>Установка воздушного запуска двигателей самолетов ЗИФ-УВЗ-400</v>
          </cell>
          <cell r="J40" t="str">
            <v>Установка воздушного запуска двигателей самолетов ЗИФ-УВЗ-400</v>
          </cell>
          <cell r="K40" t="str">
            <v>Установка воздушного запуска двигателей самолетов ЗИФ-УВЗ-400</v>
          </cell>
          <cell r="L40">
            <v>151</v>
          </cell>
          <cell r="N40">
            <v>400</v>
          </cell>
          <cell r="P40">
            <v>3</v>
          </cell>
          <cell r="Q40">
            <v>43.51</v>
          </cell>
          <cell r="R40">
            <v>421.8</v>
          </cell>
          <cell r="AZ40" t="str">
            <v>На колесном шасси</v>
          </cell>
          <cell r="BI40">
            <v>1485</v>
          </cell>
          <cell r="BJ40">
            <v>1800</v>
          </cell>
          <cell r="CC40">
            <v>1000000</v>
          </cell>
        </row>
        <row r="41">
          <cell r="G41" t="str">
            <v>ЗИФ-00046001</v>
          </cell>
          <cell r="H41" t="str">
            <v xml:space="preserve"> ЗИФ-УВЗ-500</v>
          </cell>
          <cell r="I41" t="str">
            <v>Установка воздушного запуска двигателей самолетов ЗИФ-УВЗ-500</v>
          </cell>
          <cell r="J41" t="str">
            <v>Установка воздушного запуска двигателей самолетов ЗИФ-УВЗ-500</v>
          </cell>
          <cell r="K41" t="str">
            <v>Установка воздушного запуска двигателей самолетов ЗИФ-УВЗ-500</v>
          </cell>
          <cell r="L41">
            <v>189</v>
          </cell>
          <cell r="N41">
            <v>500</v>
          </cell>
          <cell r="P41">
            <v>3</v>
          </cell>
          <cell r="Q41">
            <v>43.51</v>
          </cell>
          <cell r="R41">
            <v>759</v>
          </cell>
          <cell r="AZ41" t="str">
            <v>На колесном шасси</v>
          </cell>
          <cell r="BI41">
            <v>1485</v>
          </cell>
          <cell r="BJ41">
            <v>1800</v>
          </cell>
          <cell r="CC41">
            <v>1000000</v>
          </cell>
        </row>
      </sheetData>
      <sheetData sheetId="16">
        <row r="1">
          <cell r="D1" t="str">
            <v>Прайс-лист</v>
          </cell>
        </row>
        <row r="3">
          <cell r="C3" t="str">
            <v xml:space="preserve">Запасные части деталей и узлов компрессоров </v>
          </cell>
        </row>
        <row r="5">
          <cell r="G5">
            <v>301</v>
          </cell>
          <cell r="H5">
            <v>27</v>
          </cell>
          <cell r="L5">
            <v>17</v>
          </cell>
          <cell r="M5">
            <v>302</v>
          </cell>
          <cell r="N5">
            <v>303</v>
          </cell>
          <cell r="O5">
            <v>304</v>
          </cell>
          <cell r="P5">
            <v>305</v>
          </cell>
          <cell r="Q5">
            <v>306</v>
          </cell>
          <cell r="R5">
            <v>307</v>
          </cell>
          <cell r="S5">
            <v>308</v>
          </cell>
          <cell r="T5">
            <v>309</v>
          </cell>
          <cell r="U5">
            <v>310</v>
          </cell>
          <cell r="V5">
            <v>311</v>
          </cell>
          <cell r="W5">
            <v>312</v>
          </cell>
          <cell r="X5">
            <v>313</v>
          </cell>
          <cell r="Y5">
            <v>314</v>
          </cell>
          <cell r="Z5">
            <v>315</v>
          </cell>
          <cell r="AA5">
            <v>3</v>
          </cell>
          <cell r="AB5">
            <v>316</v>
          </cell>
          <cell r="AC5">
            <v>317</v>
          </cell>
          <cell r="AD5">
            <v>318</v>
          </cell>
          <cell r="AE5">
            <v>319</v>
          </cell>
          <cell r="AF5">
            <v>320</v>
          </cell>
          <cell r="AG5">
            <v>321</v>
          </cell>
          <cell r="AH5">
            <v>322</v>
          </cell>
          <cell r="AI5">
            <v>30</v>
          </cell>
          <cell r="AK5">
            <v>323</v>
          </cell>
        </row>
        <row r="6">
          <cell r="C6">
            <v>3</v>
          </cell>
          <cell r="D6">
            <v>4</v>
          </cell>
          <cell r="E6">
            <v>5</v>
          </cell>
          <cell r="F6">
            <v>6</v>
          </cell>
          <cell r="G6">
            <v>7</v>
          </cell>
          <cell r="H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N6">
            <v>36</v>
          </cell>
        </row>
        <row r="7">
          <cell r="C7" t="str">
            <v>Артикул</v>
          </cell>
          <cell r="D7" t="str">
            <v>Рабочее наименование</v>
          </cell>
          <cell r="E7" t="str">
            <v>Наименование для печати</v>
          </cell>
          <cell r="F7" t="str">
            <v>Наименование для сайта</v>
          </cell>
          <cell r="G7" t="str">
            <v>Формфактор</v>
          </cell>
          <cell r="H7" t="str">
            <v>Габаритные размеры, ДхШхВ, мм</v>
          </cell>
          <cell r="I7" t="str">
            <v>Длина, мм</v>
          </cell>
          <cell r="J7" t="str">
            <v>Ширина, мм</v>
          </cell>
          <cell r="K7" t="str">
            <v>Высота, мм</v>
          </cell>
          <cell r="L7" t="str">
            <v>Масса (нетто), кг</v>
          </cell>
          <cell r="M7" t="str">
            <v>А-наружный диаметр, мм</v>
          </cell>
          <cell r="N7" t="str">
            <v>В внутренний диаметр, мм</v>
          </cell>
          <cell r="O7" t="str">
            <v>Высота, Н</v>
          </cell>
          <cell r="P7" t="str">
            <v>В1-внутренний диаметр прокладки, мм</v>
          </cell>
          <cell r="Q7" t="str">
            <v>C1-наружный диаметр прокладки, мм</v>
          </cell>
          <cell r="R7" t="str">
            <v>C-внутренний диаметр, мм</v>
          </cell>
          <cell r="S7" t="str">
            <v xml:space="preserve">D-диаметр юбки, мм </v>
          </cell>
          <cell r="T7" t="str">
            <v>E-диаметр крыльчатки, мм</v>
          </cell>
          <cell r="U7" t="str">
            <v>Диаметр отверстия под шпильку, мм</v>
          </cell>
          <cell r="V7" t="str">
            <v>G - резьба</v>
          </cell>
          <cell r="W7" t="str">
            <v>H1 - Для магистральных фильтров, мм</v>
          </cell>
          <cell r="X7" t="str">
            <v>H2 - Для магистральных фильтров, мм</v>
          </cell>
          <cell r="Y7" t="str">
            <v>Присоединительный размер, мм</v>
          </cell>
          <cell r="Z7" t="str">
            <v>Рабочее давление, бар</v>
          </cell>
          <cell r="AA7" t="str">
            <v>Производительность, м3/мин</v>
          </cell>
          <cell r="AB7" t="str">
            <v>Перепускной клапан (bypass), бар</v>
          </cell>
          <cell r="AC7" t="str">
            <v>Максимальный перепад давления, бар</v>
          </cell>
          <cell r="AD7" t="str">
            <v>Эффективность фильтрации, %</v>
          </cell>
          <cell r="AE7" t="str">
            <v>Тонкость фильтрации (микрон)</v>
          </cell>
          <cell r="AF7" t="str">
            <v>Остаточное содержание масла, мг/м3</v>
          </cell>
          <cell r="AG7" t="str">
            <v>Номинальный расход, м3/час</v>
          </cell>
          <cell r="AH7" t="str">
            <v>Напряжение питания,  Вольт</v>
          </cell>
          <cell r="AI7" t="str">
            <v>Диапазон температуры эксплуатации, °C</v>
          </cell>
          <cell r="AJ7" t="str">
            <v>Габаритные размеры в упаковке, ДхШхВ, мм</v>
          </cell>
          <cell r="AK7" t="str">
            <v>Срок службы</v>
          </cell>
          <cell r="AL7" t="str">
            <v>Тип товара</v>
          </cell>
          <cell r="AM7" t="str">
            <v>Наличие</v>
          </cell>
          <cell r="AN7" t="str">
            <v>Цена, руб. с НДС</v>
          </cell>
        </row>
        <row r="8">
          <cell r="C8" t="str">
            <v>ARTIKUL</v>
          </cell>
          <cell r="F8" t="str">
            <v>NAME</v>
          </cell>
          <cell r="G8" t="str">
            <v>FORMFAKTOR</v>
          </cell>
          <cell r="H8" t="str">
            <v>RAZMERY_BEZ_PRICEPA</v>
          </cell>
          <cell r="I8" t="str">
            <v>DLINA</v>
          </cell>
          <cell r="J8" t="str">
            <v>SHIRINA</v>
          </cell>
          <cell r="K8" t="str">
            <v>VYSOTA</v>
          </cell>
          <cell r="L8" t="str">
            <v>MASSA</v>
          </cell>
          <cell r="M8" t="str">
            <v>A_NAR_DIAMETR</v>
          </cell>
          <cell r="N8" t="str">
            <v>B_VNUTR_DIAMETR</v>
          </cell>
          <cell r="O8" t="str">
            <v>H_VISOTA</v>
          </cell>
          <cell r="P8" t="str">
            <v>B1_VNUTR_DIAMETR</v>
          </cell>
          <cell r="Q8" t="str">
            <v>C1_NARUJ_DIAMETR</v>
          </cell>
          <cell r="R8" t="str">
            <v>C_VNUTR_DIAMETR</v>
          </cell>
          <cell r="S8" t="str">
            <v>D_DIAMETR_IUBKI</v>
          </cell>
          <cell r="T8" t="str">
            <v>E_DIAMETR_KRILCH</v>
          </cell>
          <cell r="U8" t="str">
            <v>DIAM_OTV_POD_SHPIL</v>
          </cell>
          <cell r="V8" t="str">
            <v>RAZMER_REZBI</v>
          </cell>
          <cell r="W8" t="str">
            <v>H1_VISOTA</v>
          </cell>
          <cell r="X8" t="str">
            <v>H2_VISOTA</v>
          </cell>
          <cell r="Y8" t="str">
            <v>PRISOEDENITELNYI_RAZMER</v>
          </cell>
          <cell r="Z8" t="str">
            <v>RABOCHEE_DAVL</v>
          </cell>
          <cell r="AA8" t="str">
            <v>PROIZ_NUM</v>
          </cell>
          <cell r="AB8" t="str">
            <v>PEREPUSKN_KLAPAN</v>
          </cell>
          <cell r="AC8" t="str">
            <v>MAX_PEREPAD_DAVL</v>
          </cell>
          <cell r="AD8" t="str">
            <v>EFEKTIVN_FILTRACII</v>
          </cell>
          <cell r="AE8" t="str">
            <v>TONKOST_FILTRACII</v>
          </cell>
          <cell r="AF8" t="str">
            <v>OSTATOCHNOE_SOD_MASLA</v>
          </cell>
          <cell r="AG8" t="str">
            <v>NOMIN_RASHOD</v>
          </cell>
          <cell r="AH8" t="str">
            <v>NAPRYAZHENIE_PITANIY</v>
          </cell>
          <cell r="AI8" t="str">
            <v>REZHIM</v>
          </cell>
          <cell r="AJ8" t="str">
            <v>RAZMERY_UPAKOVAN</v>
          </cell>
          <cell r="AK8" t="str">
            <v>SROK_SLUZHBY</v>
          </cell>
          <cell r="AL8" t="str">
            <v>typePrefix</v>
          </cell>
          <cell r="AM8" t="str">
            <v>NALICHIE_ZIP</v>
          </cell>
          <cell r="AN8" t="str">
            <v>PRICE</v>
          </cell>
        </row>
        <row r="11">
          <cell r="C11" t="str">
            <v>ЗИФ-00045390</v>
          </cell>
          <cell r="D11" t="str">
            <v>Адаптер (90) BSP-Ш/Ш 3/8"-3/8"+O.R. (CS)</v>
          </cell>
          <cell r="E11" t="str">
            <v>Адаптер (90) BSP-Ш/Ш 3/8"-3/8"+O.R. (CS)</v>
          </cell>
          <cell r="F11" t="str">
            <v>Адаптер (90) BSP-Ш/Ш 3/8"-3/8"+O.R. (CS)</v>
          </cell>
          <cell r="L11">
            <v>7.0000000000000007E-2</v>
          </cell>
          <cell r="AL11" t="str">
            <v>Запасные части</v>
          </cell>
          <cell r="AN11">
            <v>414.8</v>
          </cell>
        </row>
        <row r="12">
          <cell r="C12" t="str">
            <v>ЗИФ-00045169</v>
          </cell>
          <cell r="D12" t="str">
            <v>Адаптер BSP- Г/Г 1" -1" (CS)</v>
          </cell>
          <cell r="E12" t="str">
            <v>Адаптер BSP- Г/Г 1" -1" (CS)</v>
          </cell>
          <cell r="F12" t="str">
            <v>Адаптер BSP- Г/Г 1" -1" (CS)</v>
          </cell>
          <cell r="L12">
            <v>0.2</v>
          </cell>
          <cell r="AL12" t="str">
            <v>Запасные части</v>
          </cell>
          <cell r="AN12">
            <v>1116.3</v>
          </cell>
        </row>
        <row r="13">
          <cell r="C13" t="str">
            <v>ЗИФ-00021233</v>
          </cell>
          <cell r="D13" t="str">
            <v>Адаптер BSP Ш/Ш 1 1/2"-1 1/2"</v>
          </cell>
          <cell r="E13" t="str">
            <v>Адаптер BSP Ш/Ш 1 1/2"-1 1/2"</v>
          </cell>
          <cell r="F13" t="str">
            <v>Адаптер BSP Ш/Ш 1 1/2"-1 1/2"</v>
          </cell>
          <cell r="AL13" t="str">
            <v>Запасные части</v>
          </cell>
          <cell r="AM13">
            <v>25</v>
          </cell>
          <cell r="AN13">
            <v>1096.78</v>
          </cell>
        </row>
        <row r="14">
          <cell r="C14" t="str">
            <v>ЗИФ-00037354</v>
          </cell>
          <cell r="D14" t="str">
            <v>Адаптер BSP Ш/Ш 1 1/2"-1 1/4"</v>
          </cell>
          <cell r="E14" t="str">
            <v>Адаптер BSP Ш/Ш 1 1/2"-1 1/4"</v>
          </cell>
          <cell r="F14" t="str">
            <v>Адаптер BSP Ш/Ш 1 1/2"-1 1/4"</v>
          </cell>
          <cell r="AL14" t="str">
            <v>Запасные части</v>
          </cell>
          <cell r="AN14">
            <v>1817.8</v>
          </cell>
        </row>
        <row r="15">
          <cell r="C15" t="str">
            <v>ЗИФ-00021545</v>
          </cell>
          <cell r="D15" t="str">
            <v>Адаптер BSP Ш/Ш 1 1/4"-1 1/4"</v>
          </cell>
          <cell r="E15" t="str">
            <v>Адаптер BSP Ш/Ш 1 1/4"-1 1/4"</v>
          </cell>
          <cell r="F15" t="str">
            <v>Адаптер BSP Ш/Ш 1 1/4"-1 1/4"</v>
          </cell>
          <cell r="AL15" t="str">
            <v>Запасные части</v>
          </cell>
          <cell r="AM15">
            <v>3</v>
          </cell>
          <cell r="AN15">
            <v>1035.78</v>
          </cell>
        </row>
        <row r="16">
          <cell r="C16" t="str">
            <v>ЗИФ-00045168</v>
          </cell>
          <cell r="D16" t="str">
            <v>Адаптер BSP- Ш/Ш 1" -1 1/4" (CS)</v>
          </cell>
          <cell r="E16" t="str">
            <v>Адаптер BSP- Ш/Ш 1" -1 1/4" (CS)</v>
          </cell>
          <cell r="F16" t="str">
            <v>Адаптер BSP- Ш/Ш 1" -1 1/4" (CS)</v>
          </cell>
          <cell r="L16">
            <v>0.2</v>
          </cell>
          <cell r="AL16" t="str">
            <v>Запасные части</v>
          </cell>
          <cell r="AM16">
            <v>6</v>
          </cell>
          <cell r="AN16">
            <v>1094.3399999999999</v>
          </cell>
        </row>
        <row r="17">
          <cell r="C17" t="str">
            <v>ЗИФ-00021234</v>
          </cell>
          <cell r="D17" t="str">
            <v>Адаптер BSP Ш/Ш 1"-1"</v>
          </cell>
          <cell r="E17" t="str">
            <v>Адаптер BSP Ш/Ш 1"-1"</v>
          </cell>
          <cell r="F17" t="str">
            <v>Адаптер BSP Ш/Ш 1"-1"</v>
          </cell>
          <cell r="AL17" t="str">
            <v>Запасные части</v>
          </cell>
          <cell r="AM17">
            <v>20</v>
          </cell>
          <cell r="AN17">
            <v>511.18</v>
          </cell>
        </row>
        <row r="18">
          <cell r="C18" t="str">
            <v>ЗИФ-00021280</v>
          </cell>
          <cell r="D18" t="str">
            <v>Адаптер BSP Ш/Ш 1"-K3/4"</v>
          </cell>
          <cell r="E18" t="str">
            <v>Адаптер BSP Ш/Ш 1"-K3/4"</v>
          </cell>
          <cell r="F18" t="str">
            <v>Адаптер BSP Ш/Ш 1"-K3/4"</v>
          </cell>
          <cell r="AL18" t="str">
            <v>Запасные части</v>
          </cell>
          <cell r="AM18">
            <v>1</v>
          </cell>
          <cell r="AN18">
            <v>681.98</v>
          </cell>
        </row>
        <row r="19">
          <cell r="C19" t="str">
            <v>ЗИФ-00010242</v>
          </cell>
          <cell r="D19" t="str">
            <v>Адаптер BSP Ш/Ш 1/2"-1/2"</v>
          </cell>
          <cell r="E19" t="str">
            <v>Адаптер BSP Ш/Ш 1/2"-1/2"</v>
          </cell>
          <cell r="F19" t="str">
            <v>Адаптер BSP Ш/Ш 1/2"-1/2"</v>
          </cell>
          <cell r="AL19" t="str">
            <v>Запасные части</v>
          </cell>
          <cell r="AM19">
            <v>429</v>
          </cell>
          <cell r="AN19">
            <v>151.28</v>
          </cell>
        </row>
        <row r="20">
          <cell r="C20" t="str">
            <v>ЗИФ-00040225</v>
          </cell>
          <cell r="D20" t="str">
            <v>Адаптер BSP Ш/Ш 1/4"-1/4"</v>
          </cell>
          <cell r="E20" t="str">
            <v>Адаптер BSP Ш/Ш 1/4"-1/4"</v>
          </cell>
          <cell r="F20" t="str">
            <v>Адаптер BSP Ш/Ш 1/4"-1/4"</v>
          </cell>
          <cell r="AL20" t="str">
            <v>Запасные части</v>
          </cell>
          <cell r="AM20">
            <v>14</v>
          </cell>
          <cell r="AN20">
            <v>109.8</v>
          </cell>
        </row>
        <row r="21">
          <cell r="C21" t="str">
            <v>ЗИФ-00041967</v>
          </cell>
          <cell r="D21" t="str">
            <v>Адаптер BSP- Ш/Ш 3/8" -3/8" (CS)</v>
          </cell>
          <cell r="E21" t="str">
            <v>Адаптер BSP- Ш/Ш 3/8" -3/8" (CS)</v>
          </cell>
          <cell r="F21" t="str">
            <v>Адаптер BSP- Ш/Ш 3/8" -3/8" (CS)</v>
          </cell>
          <cell r="AL21" t="str">
            <v>Запасные части</v>
          </cell>
          <cell r="AN21">
            <v>100.03999999999999</v>
          </cell>
        </row>
        <row r="22">
          <cell r="C22" t="str">
            <v>ЗИФ-00045170</v>
          </cell>
          <cell r="D22" t="str">
            <v>Адаптер BSP/NPTF Ш/Ш 1" -1" (ES)</v>
          </cell>
          <cell r="E22" t="str">
            <v>Адаптер BSP/NPTF Ш/Ш 1" -1" (ES)</v>
          </cell>
          <cell r="F22" t="str">
            <v>Адаптер BSP/NPTF Ш/Ш 1" -1" (ES)</v>
          </cell>
          <cell r="L22">
            <v>0.2</v>
          </cell>
          <cell r="AL22" t="str">
            <v>Запасные части</v>
          </cell>
          <cell r="AN22">
            <v>810.07999999999993</v>
          </cell>
        </row>
        <row r="23">
          <cell r="C23" t="str">
            <v>ЗИФ-00045163</v>
          </cell>
          <cell r="D23" t="str">
            <v>Адаптер BSPP 1 1/4"-2" (Ш/Ш)</v>
          </cell>
          <cell r="E23" t="str">
            <v>Адаптер BSPP 1 1/4"-2" (Ш/Ш)</v>
          </cell>
          <cell r="F23" t="str">
            <v>Адаптер BSPP 1 1/4"-2" (Ш/Ш)</v>
          </cell>
          <cell r="L23">
            <v>5.0000000000000001E-3</v>
          </cell>
          <cell r="AL23" t="str">
            <v>Запасные части</v>
          </cell>
          <cell r="AN23">
            <v>1987.3799999999999</v>
          </cell>
        </row>
        <row r="24">
          <cell r="C24" t="str">
            <v>ЗИФ-00010025</v>
          </cell>
          <cell r="D24" t="str">
            <v>Адаптер BSPP/BSPT Ш/Ш 1/2"-1/2"</v>
          </cell>
          <cell r="E24" t="str">
            <v>Адаптер BSPP/BSPT Ш/Ш 1/2"-1/2"</v>
          </cell>
          <cell r="F24" t="str">
            <v>Адаптер BSPP/BSPT Ш/Ш 1/2"-1/2"</v>
          </cell>
          <cell r="AL24" t="str">
            <v>Запасные части</v>
          </cell>
          <cell r="AN24">
            <v>366</v>
          </cell>
        </row>
        <row r="25">
          <cell r="C25" t="str">
            <v>ЗИФ-00042494</v>
          </cell>
          <cell r="D25" t="str">
            <v>Адаптер BSPP-60 1/4 - BSPP-60 3/4</v>
          </cell>
          <cell r="E25" t="str">
            <v>Адаптер BSPP-60 1/4 - BSPP-60 3/4</v>
          </cell>
          <cell r="F25" t="str">
            <v>Адаптер BSPP-60 1/4 - BSPP-60 3/4</v>
          </cell>
          <cell r="AL25" t="str">
            <v>Запасные части</v>
          </cell>
          <cell r="AN25">
            <v>1542.08</v>
          </cell>
        </row>
        <row r="26">
          <cell r="C26" t="str">
            <v>ЗИФ-00042495</v>
          </cell>
          <cell r="D26" t="str">
            <v>Адаптер BSPP-60 1/4 - BSPP-60 М12х1,5</v>
          </cell>
          <cell r="E26" t="str">
            <v>Адаптер BSPP-60 1/4 - BSPP-60 М12х1,5</v>
          </cell>
          <cell r="F26" t="str">
            <v>Адаптер BSPP-60 1/4 - BSPP-60 М12х1,5</v>
          </cell>
          <cell r="AL26" t="str">
            <v>Запасные части</v>
          </cell>
          <cell r="AN26">
            <v>547.78</v>
          </cell>
        </row>
        <row r="27">
          <cell r="C27" t="str">
            <v>ЗИФ-00033810</v>
          </cell>
          <cell r="D27" t="str">
            <v>Адаптер BSPP-60/BSPT 1 1/2"-1 1/2"</v>
          </cell>
          <cell r="E27" t="str">
            <v>Адаптер BSPP-60/BSPT 1 1/2"-1 1/2"</v>
          </cell>
          <cell r="F27" t="str">
            <v>Адаптер BSPP-60/BSPT 1 1/2"-1 1/2"</v>
          </cell>
          <cell r="AL27" t="str">
            <v>Запасные части</v>
          </cell>
          <cell r="AN27">
            <v>2243.58</v>
          </cell>
        </row>
        <row r="28">
          <cell r="C28" t="str">
            <v>ЗИФ-00033297</v>
          </cell>
          <cell r="D28" t="str">
            <v>Адаптер BSPP-60/BSPT 1 1/4"-1 1/4"</v>
          </cell>
          <cell r="E28" t="str">
            <v>Адаптер BSPP-60/BSPT 1 1/4"-1 1/4"</v>
          </cell>
          <cell r="F28" t="str">
            <v>Адаптер BSPP-60/BSPT 1 1/4"-1 1/4"</v>
          </cell>
          <cell r="AL28" t="str">
            <v>Запасные части</v>
          </cell>
          <cell r="AM28">
            <v>2</v>
          </cell>
          <cell r="AN28">
            <v>1952</v>
          </cell>
        </row>
        <row r="29">
          <cell r="C29" t="str">
            <v>ЗИФ-00039766</v>
          </cell>
          <cell r="D29" t="str">
            <v>Адаптер BSPP-60/BSPT 1/4"-1/4"</v>
          </cell>
          <cell r="E29" t="str">
            <v>Адаптер BSPP-60/BSPT 1/4"-1/4"</v>
          </cell>
          <cell r="F29" t="str">
            <v>Адаптер BSPP-60/BSPT 1/4"-1/4"</v>
          </cell>
          <cell r="AL29" t="str">
            <v>Запасные части</v>
          </cell>
          <cell r="AN29">
            <v>283.04000000000002</v>
          </cell>
        </row>
        <row r="30">
          <cell r="C30" t="str">
            <v>ЗИФ-00033218</v>
          </cell>
          <cell r="D30" t="str">
            <v>Адаптер BSPP-60/NPT 1"-1"</v>
          </cell>
          <cell r="E30" t="str">
            <v>Адаптер BSPP-60/NPT 1"-1"</v>
          </cell>
          <cell r="F30" t="str">
            <v>Адаптер BSPP-60/NPT 1"-1"</v>
          </cell>
          <cell r="AL30" t="str">
            <v>Запасные части</v>
          </cell>
          <cell r="AM30">
            <v>1</v>
          </cell>
          <cell r="AN30">
            <v>2006.8999999999999</v>
          </cell>
        </row>
        <row r="31">
          <cell r="C31" t="str">
            <v>ЗИФ-00045389</v>
          </cell>
          <cell r="D31" t="str">
            <v>Адаптер BSP-Ш/Ш 1/4"-1/4" (CS)</v>
          </cell>
          <cell r="E31" t="str">
            <v>Адаптер BSP-Ш/Ш 1/4"-1/4" (CS)</v>
          </cell>
          <cell r="F31" t="str">
            <v>Адаптер BSP-Ш/Ш 1/4"-1/4" (CS)</v>
          </cell>
          <cell r="L31">
            <v>0.04</v>
          </cell>
          <cell r="AL31" t="str">
            <v>Запасные части</v>
          </cell>
          <cell r="AN31">
            <v>67.099999999999994</v>
          </cell>
        </row>
        <row r="32">
          <cell r="C32" t="str">
            <v>ЗИФ-00045371</v>
          </cell>
          <cell r="D32" t="str">
            <v>Адаптер JIC(Ш)1.7/8"+JIC(Ш)1.7/8"</v>
          </cell>
          <cell r="E32" t="str">
            <v>Адаптер JIC(Ш)1.7/8"+JIC(Ш)1.7/8"</v>
          </cell>
          <cell r="F32" t="str">
            <v>Адаптер JIC(Ш)1.7/8"+JIC(Ш)1.7/8"</v>
          </cell>
          <cell r="L32">
            <v>0.15</v>
          </cell>
          <cell r="AL32" t="str">
            <v>Запасные части</v>
          </cell>
          <cell r="AN32">
            <v>5577.84</v>
          </cell>
        </row>
        <row r="33">
          <cell r="C33" t="str">
            <v>ЗИФ-00017479</v>
          </cell>
          <cell r="D33" t="str">
            <v>Адаптер АNGK 0808 ( Штуцер  BSPP 1/2" 60град  BSPT1/2")</v>
          </cell>
          <cell r="E33" t="str">
            <v>Адаптер АNGK 0808 ( Штуцер  BSPP 1/2" 60град  BSPT1/2")</v>
          </cell>
          <cell r="F33" t="str">
            <v>Адаптер АNGK 0808 ( Штуцер  BSPP 1/2" 60град  BSPT1/2")</v>
          </cell>
          <cell r="AL33" t="str">
            <v>Запасные части</v>
          </cell>
          <cell r="AM33">
            <v>11</v>
          </cell>
          <cell r="AN33">
            <v>429.44</v>
          </cell>
        </row>
        <row r="34">
          <cell r="C34" t="str">
            <v>ЗИФ-00034515</v>
          </cell>
          <cell r="D34" t="str">
            <v>Адаптер выходной АРМ.АКВ.0,42/0,9Л.У2.0000.017-06</v>
          </cell>
          <cell r="E34" t="str">
            <v>Адаптер выходной АРМ.АКВ.0,42/0,9Л.У2.0000.017-06</v>
          </cell>
          <cell r="F34" t="str">
            <v>Адаптер выходной АРМ.АКВ.0,42/0,9Л.У2.0000.017-06</v>
          </cell>
          <cell r="AL34" t="str">
            <v>Запасные части</v>
          </cell>
          <cell r="AM34">
            <v>91</v>
          </cell>
          <cell r="AN34">
            <v>334.28</v>
          </cell>
        </row>
        <row r="35">
          <cell r="C35" t="str">
            <v>ЗИФ-00035155</v>
          </cell>
          <cell r="D35" t="str">
            <v>Адаптер выходной под манометр АРМ.АКВ.0,42/0,9Л.У2.0000.017-45</v>
          </cell>
          <cell r="E35" t="str">
            <v>Адаптер выходной под манометр АРМ.АКВ.0,42/0,9Л.У2.0000.017-45</v>
          </cell>
          <cell r="F35" t="str">
            <v>Адаптер выходной под манометр АРМ.АКВ.0,42/0,9Л.У2.0000.017-45</v>
          </cell>
          <cell r="AL35" t="str">
            <v>Запасные части</v>
          </cell>
          <cell r="AM35">
            <v>10</v>
          </cell>
          <cell r="AN35">
            <v>252.54</v>
          </cell>
        </row>
        <row r="36">
          <cell r="C36" t="str">
            <v>ЗИФ-00035744</v>
          </cell>
          <cell r="D36" t="str">
            <v>Адаптер выходной под манометр АРМ.АКВ.0,42/0,9Л.У2.0000.018-06</v>
          </cell>
          <cell r="E36" t="str">
            <v>Адаптер выходной под манометр АРМ.АКВ.0,42/0,9Л.У2.0000.018-06</v>
          </cell>
          <cell r="F36" t="str">
            <v>Адаптер выходной под манометр АРМ.АКВ.0,42/0,9Л.У2.0000.018-06</v>
          </cell>
          <cell r="AL36" t="str">
            <v>Запасные части</v>
          </cell>
          <cell r="AM36">
            <v>143</v>
          </cell>
          <cell r="AN36">
            <v>1420.08</v>
          </cell>
        </row>
        <row r="37">
          <cell r="C37" t="str">
            <v>ЗИФ-00041647</v>
          </cell>
          <cell r="D37" t="str">
            <v>Адаптер выходной под манометр АРМ.АКВ.0,42/0,9Л.У2.0000.027-45</v>
          </cell>
          <cell r="E37" t="str">
            <v>Адаптер выходной под манометр АРМ.АКВ.0,42/0,9Л.У2.0000.027-45</v>
          </cell>
          <cell r="F37" t="str">
            <v>Адаптер выходной под манометр АРМ.АКВ.0,42/0,9Л.У2.0000.027-45</v>
          </cell>
          <cell r="AL37" t="str">
            <v>Запасные части</v>
          </cell>
          <cell r="AM37">
            <v>26</v>
          </cell>
          <cell r="AN37">
            <v>350.14</v>
          </cell>
        </row>
        <row r="38">
          <cell r="C38" t="str">
            <v>ЗИФ-00039542</v>
          </cell>
          <cell r="D38" t="str">
            <v>ACR-8M-10M; Адаптер из нержавеющей стали O.D. 8мм - 10мм, серия CR</v>
          </cell>
          <cell r="E38" t="str">
            <v>Адаптер из нержавеющей стали O.D. 8мм - 10мм, серия CR, ACR-8M-10M</v>
          </cell>
          <cell r="F38" t="str">
            <v>Адаптер из нержавеющей стали O.D. 8мм - 10мм, серия CR, ACR-8M-10M</v>
          </cell>
          <cell r="AL38" t="str">
            <v>Запасные части</v>
          </cell>
          <cell r="AM38">
            <v>4</v>
          </cell>
          <cell r="AN38">
            <v>2823.08</v>
          </cell>
        </row>
        <row r="39">
          <cell r="C39" t="str">
            <v>ЗИФ-00037581</v>
          </cell>
          <cell r="D39" t="str">
            <v>ACR-8M-12M; Адаптер из нержавеющей стали O.D. 8мм - 12мм, серия CR</v>
          </cell>
          <cell r="E39" t="str">
            <v>Адаптер из нержавеющей стали O.D. 8мм - 12мм, серия CR ACR-8M-12M</v>
          </cell>
          <cell r="F39" t="str">
            <v>Адаптер из нержавеющей стали O.D. 8мм - 12мм, серия CR ACR-8M-12M</v>
          </cell>
          <cell r="AL39" t="str">
            <v>Запасные части</v>
          </cell>
          <cell r="AN39">
            <v>2999.98</v>
          </cell>
        </row>
        <row r="40">
          <cell r="C40" t="str">
            <v>ЗИФ-00043286</v>
          </cell>
          <cell r="D40" t="str">
            <v>Адаптер из нержавеющей стали O.D. 8мм - 6мм, серия CR; ACR-8M-6M</v>
          </cell>
          <cell r="E40" t="str">
            <v>Адаптер из нержавеющей стали O.D. 8мм - 6мм, серия CR; ACR-8M-6M</v>
          </cell>
          <cell r="F40" t="str">
            <v>Адаптер из нержавеющей стали O.D. 8мм - 6мм, серия CR; ACR-8M-6M</v>
          </cell>
          <cell r="AL40" t="str">
            <v>Запасные части</v>
          </cell>
          <cell r="AN40">
            <v>2006.8999999999999</v>
          </cell>
        </row>
        <row r="41">
          <cell r="C41" t="str">
            <v>ЗИФ-00042493</v>
          </cell>
          <cell r="D41" t="str">
            <v>Адаптер подачи масла АРМ.АКВ 36,5/1,0.0000.001</v>
          </cell>
          <cell r="E41" t="str">
            <v>Адаптер подачи масла АРМ.АКВ 36,5/1,0.0000.001</v>
          </cell>
          <cell r="F41" t="str">
            <v>Адаптер подачи масла АРМ.АКВ 36,5/1,0.0000.001</v>
          </cell>
          <cell r="AL41" t="str">
            <v>Запасные части</v>
          </cell>
          <cell r="AN41">
            <v>1798.28</v>
          </cell>
        </row>
        <row r="42">
          <cell r="C42" t="str">
            <v>ЗИФ-00028249</v>
          </cell>
          <cell r="D42" t="str">
            <v>FASH-MRF-4N-20M; Адаптер резьбовой, 1/4" Male NPT, вращающаяся М20x1,5</v>
          </cell>
          <cell r="E42" t="str">
            <v>Адаптер резьбовой, 1/4" Male NPT, вращающаяся М20x1,5 FASH-MRF-4N-20M</v>
          </cell>
          <cell r="F42" t="str">
            <v>Адаптер резьбовой, 1/4" Male NPT, вращающаяся М20x1,5 FASH-MRF-4N-20M</v>
          </cell>
          <cell r="AL42" t="str">
            <v>Запасные части</v>
          </cell>
          <cell r="AM42">
            <v>5</v>
          </cell>
          <cell r="AN42">
            <v>3178.1</v>
          </cell>
        </row>
        <row r="43">
          <cell r="C43" t="str">
            <v>ЗИФ-00039002</v>
          </cell>
          <cell r="D43" t="str">
            <v>FASH-MRF-20M; Адаптер резьбовой, М20x1,5, вращающаяся М20x1,5</v>
          </cell>
          <cell r="E43" t="str">
            <v>Адаптер резьбовой, М20x1,5, вращающаяся М20x1,5 FASH-MRF-20M</v>
          </cell>
          <cell r="F43" t="str">
            <v>Адаптер резьбовой, М20x1,5, вращающаяся М20x1,5 FASH-MRF-20M</v>
          </cell>
          <cell r="AL43" t="str">
            <v>Запасные части</v>
          </cell>
          <cell r="AM43">
            <v>4</v>
          </cell>
          <cell r="AN43">
            <v>4607.9399999999996</v>
          </cell>
        </row>
        <row r="44">
          <cell r="C44" t="str">
            <v>ЗИФ-00040973</v>
          </cell>
          <cell r="D44" t="str">
            <v>Адаптер слива масла М16х1,5 на G 1/2 АРМ.АКВ.0,42/0,9Л.У2.0000.017-08</v>
          </cell>
          <cell r="E44" t="str">
            <v>Адаптер слива масла М16х1,5 на G 1/2 АРМ.АКВ.0,42/0,9Л.У2.0000.017-08</v>
          </cell>
          <cell r="F44" t="str">
            <v>Адаптер слива масла М16х1,5 на G 1/2 АРМ.АКВ.0,42/0,9Л.У2.0000.017-08</v>
          </cell>
          <cell r="AL44" t="str">
            <v>Запасные части</v>
          </cell>
          <cell r="AM44">
            <v>82</v>
          </cell>
          <cell r="AN44">
            <v>2558.34</v>
          </cell>
        </row>
        <row r="45">
          <cell r="C45" t="str">
            <v>ЗИФ-00037578</v>
          </cell>
          <cell r="D45" t="str">
            <v>ACAL-12M; Адаптер угловой из нержавеющей стали O.D. 12мм, серия CAL</v>
          </cell>
          <cell r="E45" t="str">
            <v>Адаптер угловой из нержавеющей стали O.D. 12мм, серия CAL, ACAL-12M</v>
          </cell>
          <cell r="F45" t="str">
            <v>Адаптер угловой из нержавеющей стали O.D. 12мм, серия CAL, ACAL-12M</v>
          </cell>
          <cell r="AL45" t="str">
            <v>Запасные части</v>
          </cell>
          <cell r="AN45">
            <v>10958.039999999999</v>
          </cell>
        </row>
        <row r="46">
          <cell r="C46" t="str">
            <v>ЗИФ-00041157</v>
          </cell>
          <cell r="D46" t="str">
            <v>Аккумуляторная батарея 60Ач ОП 510А 12В</v>
          </cell>
          <cell r="E46" t="str">
            <v>Аккумуляторная батарея 60Ач ОП 510А 12В</v>
          </cell>
          <cell r="F46" t="str">
            <v>Аккумуляторная батарея 60Ач ОП 510А 12В</v>
          </cell>
          <cell r="AL46" t="str">
            <v>Запасные части</v>
          </cell>
          <cell r="AM46">
            <v>2</v>
          </cell>
          <cell r="AN46">
            <v>7732.36</v>
          </cell>
        </row>
        <row r="47">
          <cell r="C47" t="str">
            <v>ЗИФ-00010107</v>
          </cell>
          <cell r="D47" t="str">
            <v>Аккумуляторная батарея 6СТ132L</v>
          </cell>
          <cell r="E47" t="str">
            <v>Аккумуляторная батарея 6СТ132L</v>
          </cell>
          <cell r="F47" t="str">
            <v>Аккумуляторная батарея 6СТ132L</v>
          </cell>
          <cell r="AL47" t="str">
            <v>Запасные части</v>
          </cell>
          <cell r="AM47">
            <v>8</v>
          </cell>
          <cell r="AN47">
            <v>16430.96</v>
          </cell>
        </row>
        <row r="48">
          <cell r="C48" t="str">
            <v>ЗИФ-00011100</v>
          </cell>
          <cell r="D48" t="str">
            <v>Аккумуляторная батарея 6СТ-190</v>
          </cell>
          <cell r="E48" t="str">
            <v>Аккумуляторная батарея 6СТ-190</v>
          </cell>
          <cell r="F48" t="str">
            <v>Аккумуляторная батарея 6СТ-190</v>
          </cell>
          <cell r="AL48" t="str">
            <v>Запасные части</v>
          </cell>
          <cell r="AM48">
            <v>16</v>
          </cell>
          <cell r="AN48">
            <v>20665.579999999998</v>
          </cell>
        </row>
        <row r="49">
          <cell r="C49" t="str">
            <v>ЗИФ-00008973</v>
          </cell>
          <cell r="D49" t="str">
            <v>Аккумуляторная батарея 6СТ-90</v>
          </cell>
          <cell r="E49" t="str">
            <v>Аккумуляторная батарея 6СТ-90</v>
          </cell>
          <cell r="F49" t="str">
            <v>Аккумуляторная батарея 6СТ-90</v>
          </cell>
          <cell r="AL49" t="str">
            <v>Запасные части</v>
          </cell>
          <cell r="AM49">
            <v>4</v>
          </cell>
          <cell r="AN49">
            <v>14097.1</v>
          </cell>
        </row>
        <row r="50">
          <cell r="C50" t="str">
            <v>ЗИФ-00018707</v>
          </cell>
          <cell r="D50" t="str">
            <v>Амортизатор 03-40.40В</v>
          </cell>
          <cell r="E50" t="str">
            <v>Амортизатор 03-40.40В</v>
          </cell>
          <cell r="F50" t="str">
            <v>Амортизатор 03-40.40В</v>
          </cell>
          <cell r="AL50" t="str">
            <v>Запасные части</v>
          </cell>
          <cell r="AM50">
            <v>10</v>
          </cell>
          <cell r="AN50">
            <v>1488.3999999999999</v>
          </cell>
        </row>
        <row r="51">
          <cell r="C51" t="str">
            <v>ЗИФ-00015386</v>
          </cell>
          <cell r="D51" t="str">
            <v>Амортизатор 520022</v>
          </cell>
          <cell r="E51" t="str">
            <v>Амортизатор 520022</v>
          </cell>
          <cell r="F51" t="str">
            <v>Амортизатор 520022</v>
          </cell>
          <cell r="AL51" t="str">
            <v>Запасные части</v>
          </cell>
          <cell r="AM51">
            <v>3</v>
          </cell>
          <cell r="AN51">
            <v>1942.24</v>
          </cell>
        </row>
        <row r="52">
          <cell r="C52" t="str">
            <v>ЗИФ-00020580</v>
          </cell>
          <cell r="D52" t="str">
            <v>Амортизатор EC(A) 50x30VV25M M10x25 60sh</v>
          </cell>
          <cell r="E52" t="str">
            <v>Амортизатор EC(A) 50x30VV25M M10x25 60sh</v>
          </cell>
          <cell r="F52" t="str">
            <v>Амортизатор EC(A) 50x30VV25M M10x25 60sh</v>
          </cell>
          <cell r="AL52" t="str">
            <v>Запасные части</v>
          </cell>
          <cell r="AM52">
            <v>8</v>
          </cell>
          <cell r="AN52">
            <v>2115.48</v>
          </cell>
        </row>
        <row r="53">
          <cell r="C53" t="str">
            <v>ЗИФ-00036583</v>
          </cell>
          <cell r="D53" t="str">
            <v>Амортизатор АКСС-120М ГОСТ 17053.1-80</v>
          </cell>
          <cell r="E53" t="str">
            <v>Амортизатор АКСС-120М ГОСТ 17053.1-80</v>
          </cell>
          <cell r="F53" t="str">
            <v>Амортизатор АКСС-120М ГОСТ 17053.1-80</v>
          </cell>
          <cell r="AL53" t="str">
            <v>Запасные части</v>
          </cell>
          <cell r="AM53">
            <v>22</v>
          </cell>
          <cell r="AN53">
            <v>5563.2</v>
          </cell>
        </row>
        <row r="54">
          <cell r="C54" t="str">
            <v>ЗИФ-00008642</v>
          </cell>
          <cell r="D54" t="str">
            <v>Амортизатор АКСС-160М ГОСТ 17053.1-80</v>
          </cell>
          <cell r="E54" t="str">
            <v>Амортизатор АКСС-160М ГОСТ 17053.1-80</v>
          </cell>
          <cell r="F54" t="str">
            <v>Амортизатор АКСС-160М ГОСТ 17053.1-80</v>
          </cell>
          <cell r="AL54" t="str">
            <v>Запасные части</v>
          </cell>
          <cell r="AN54">
            <v>7515.2</v>
          </cell>
        </row>
        <row r="55">
          <cell r="C55" t="str">
            <v>ЗИФ-00008643</v>
          </cell>
          <cell r="D55" t="str">
            <v>Амортизатор АКСС-220М ГОСТ 17053.1-80</v>
          </cell>
          <cell r="E55" t="str">
            <v>Амортизатор АКСС-220М ГОСТ 17053.1-80</v>
          </cell>
          <cell r="F55" t="str">
            <v>Амортизатор АКСС-220М ГОСТ 17053.1-80</v>
          </cell>
          <cell r="AL55" t="str">
            <v>Запасные части</v>
          </cell>
          <cell r="AM55">
            <v>42</v>
          </cell>
          <cell r="AN55">
            <v>1609.18</v>
          </cell>
        </row>
        <row r="56">
          <cell r="C56" t="str">
            <v>ЗИФ-00041732</v>
          </cell>
          <cell r="D56" t="str">
            <v>Амортизатор АКСС-25М ГОСТ 17053.1-80</v>
          </cell>
          <cell r="E56" t="str">
            <v>Амортизатор АКСС-25М ГОСТ 17053.1-80</v>
          </cell>
          <cell r="F56" t="str">
            <v>Амортизатор АКСС-25М ГОСТ 17053.1-80</v>
          </cell>
          <cell r="AL56" t="str">
            <v>Запасные части</v>
          </cell>
          <cell r="AN56">
            <v>2708.4</v>
          </cell>
        </row>
        <row r="57">
          <cell r="C57" t="str">
            <v>ЗИФ-00025299</v>
          </cell>
          <cell r="D57" t="str">
            <v>Амортизатор АКСС-300М ГОСТ 17053.1-80</v>
          </cell>
          <cell r="E57" t="str">
            <v>Амортизатор АКСС-300М ГОСТ 17053.1-80</v>
          </cell>
          <cell r="F57" t="str">
            <v>Амортизатор АКСС-300М ГОСТ 17053.1-80</v>
          </cell>
          <cell r="AL57" t="str">
            <v>Запасные части</v>
          </cell>
          <cell r="AM57">
            <v>20</v>
          </cell>
          <cell r="AN57">
            <v>7556.6799999999994</v>
          </cell>
        </row>
        <row r="58">
          <cell r="C58" t="str">
            <v>ЗИФ-00028676</v>
          </cell>
          <cell r="D58" t="str">
            <v>Амортизатор АКСС-400М ГОСТ 17053.1-80</v>
          </cell>
          <cell r="E58" t="str">
            <v>Амортизатор АКСС-400М</v>
          </cell>
          <cell r="F58" t="str">
            <v>Амортизатор АКСС-400М</v>
          </cell>
          <cell r="AL58" t="str">
            <v>Запасные части</v>
          </cell>
          <cell r="AM58">
            <v>1</v>
          </cell>
          <cell r="AN58">
            <v>6844.2</v>
          </cell>
        </row>
        <row r="59">
          <cell r="C59" t="str">
            <v>ЗИФ-00010024</v>
          </cell>
          <cell r="D59" t="str">
            <v>Амортизатор АКСС-40М ГОСТ 1705.1-80</v>
          </cell>
          <cell r="E59" t="str">
            <v>Амортизатор АКСС-40М ГОСТ 1705.1-80</v>
          </cell>
          <cell r="F59" t="str">
            <v>Амортизатор АКСС-40М ГОСТ 1705.1-80</v>
          </cell>
          <cell r="AL59" t="str">
            <v>Запасные части</v>
          </cell>
          <cell r="AN59">
            <v>3479.44</v>
          </cell>
        </row>
        <row r="60">
          <cell r="C60" t="str">
            <v>ЗИФ-00032132</v>
          </cell>
          <cell r="D60" t="str">
            <v>Амортизатор АКСС-60М ГОСТ 17053.1-80</v>
          </cell>
          <cell r="E60" t="str">
            <v>Амортизатор АКСС-60М ГОСТ 17053.1-80</v>
          </cell>
          <cell r="F60" t="str">
            <v>Амортизатор АКСС-60М ГОСТ 17053.1-80</v>
          </cell>
          <cell r="AL60" t="str">
            <v>Запасные части</v>
          </cell>
          <cell r="AN60">
            <v>4268.78</v>
          </cell>
        </row>
        <row r="61">
          <cell r="C61" t="str">
            <v>ЗИФ-00005677</v>
          </cell>
          <cell r="D61" t="str">
            <v>Амортизатор АРМ9-ПВ5/0,7 0000-703</v>
          </cell>
          <cell r="E61" t="str">
            <v>Амортизатор АРМ9-ПВ5/0,7 0000-703</v>
          </cell>
          <cell r="F61" t="str">
            <v>Амортизатор АРМ9-ПВ5/0,7 0000-703</v>
          </cell>
          <cell r="L61">
            <v>0.12</v>
          </cell>
          <cell r="AL61" t="str">
            <v>Запасные части</v>
          </cell>
          <cell r="AM61">
            <v>55</v>
          </cell>
          <cell r="AN61">
            <v>2310.6799999999998</v>
          </cell>
        </row>
        <row r="62">
          <cell r="C62" t="str">
            <v>ЗИФ-00023613</v>
          </cell>
          <cell r="D62" t="str">
            <v>Амортизатор МАЗ   500-1001029</v>
          </cell>
          <cell r="E62" t="str">
            <v>Амортизатор МАЗ   500-1001029</v>
          </cell>
          <cell r="F62" t="str">
            <v>Амортизатор МАЗ   500-1001029</v>
          </cell>
          <cell r="AL62" t="str">
            <v>Запасные части</v>
          </cell>
          <cell r="AM62">
            <v>8</v>
          </cell>
          <cell r="AN62">
            <v>262.3</v>
          </cell>
        </row>
        <row r="63">
          <cell r="C63" t="str">
            <v>ЗИФ-00028370</v>
          </cell>
          <cell r="D63" t="str">
            <v>Бак АРМ5000.9100.000</v>
          </cell>
          <cell r="E63" t="str">
            <v>Бак АРМ5000.9100.000</v>
          </cell>
          <cell r="F63" t="str">
            <v>Бак АРМ5000.9100.000</v>
          </cell>
          <cell r="AL63" t="str">
            <v>Запасные части</v>
          </cell>
          <cell r="AM63">
            <v>6</v>
          </cell>
          <cell r="AN63">
            <v>14075.14</v>
          </cell>
        </row>
        <row r="64">
          <cell r="C64" t="str">
            <v>ЗИФ-00045228</v>
          </cell>
          <cell r="D64" t="str">
            <v>Бак дополнительный 50л. АРМ9-50.1150.000</v>
          </cell>
          <cell r="E64" t="str">
            <v>Бак дополнительный 50л. АРМ9-50.1150.000</v>
          </cell>
          <cell r="F64" t="str">
            <v>Бак дополнительный 50л. АРМ9-50.1150.000</v>
          </cell>
          <cell r="AL64" t="str">
            <v>Запасные части</v>
          </cell>
          <cell r="AM64">
            <v>1</v>
          </cell>
          <cell r="AN64">
            <v>53078.54</v>
          </cell>
        </row>
        <row r="65">
          <cell r="C65" t="str">
            <v>ЗИФ-00043080</v>
          </cell>
          <cell r="D65" t="str">
            <v>Бак заправки АРМ-ВГ2,5-1/0,25-0,7.0580.000</v>
          </cell>
          <cell r="E65" t="str">
            <v>Бак заправки АРМ-ВГ2,5-1/0,25-0,7.0580.000</v>
          </cell>
          <cell r="F65" t="str">
            <v>Бак заправки АРМ-ВГ2,5-1/0,25-0,7.0580.000</v>
          </cell>
          <cell r="AL65" t="str">
            <v>Запасные части</v>
          </cell>
          <cell r="AN65">
            <v>15530.6</v>
          </cell>
        </row>
        <row r="66">
          <cell r="C66" t="str">
            <v>ЗИФ-00040223</v>
          </cell>
          <cell r="D66" t="str">
            <v>Бак топливный (120 л) АРМ9-50.1120.000</v>
          </cell>
          <cell r="E66" t="str">
            <v>Бак топливный (120 л) АРМ9-50.1120.000</v>
          </cell>
          <cell r="F66" t="str">
            <v>Бак топливный (120 л) АРМ9-50.1120.000</v>
          </cell>
          <cell r="AL66" t="str">
            <v>Запасные части</v>
          </cell>
          <cell r="AN66">
            <v>233272.54</v>
          </cell>
        </row>
        <row r="67">
          <cell r="C67" t="str">
            <v>ЗИФ-00035580</v>
          </cell>
          <cell r="D67" t="str">
            <v>Бак топливный (125 л) АРМ9-21.1.1100.000</v>
          </cell>
          <cell r="E67" t="str">
            <v>Бак топливный (125 л) АРМ9-21.1.1100.000</v>
          </cell>
          <cell r="F67" t="str">
            <v>Бак топливный (125 л) АРМ9-21.1.1100.000</v>
          </cell>
          <cell r="AL67" t="str">
            <v>Запасные части</v>
          </cell>
          <cell r="AN67">
            <v>237168</v>
          </cell>
        </row>
        <row r="68">
          <cell r="C68" t="str">
            <v>ЗИФ-00043129</v>
          </cell>
          <cell r="D68" t="str">
            <v>Бак топливный (130 л) АРМ9-50.1130.000</v>
          </cell>
          <cell r="E68" t="str">
            <v>Бак топливный (130 л) АРМ9-50.1130.000</v>
          </cell>
          <cell r="F68" t="str">
            <v>Бак топливный (130 л) АРМ9-50.1130.000</v>
          </cell>
          <cell r="AL68" t="str">
            <v>Запасные части</v>
          </cell>
          <cell r="AM68">
            <v>2</v>
          </cell>
          <cell r="AN68">
            <v>250275.68</v>
          </cell>
        </row>
        <row r="69">
          <cell r="C69" t="str">
            <v>ЗИФ-00028890</v>
          </cell>
          <cell r="D69" t="str">
            <v>Бак топливный 170 л Р211.523.000-01</v>
          </cell>
          <cell r="E69" t="str">
            <v>Бак топливный 170 л Р211.523.000-01</v>
          </cell>
          <cell r="F69" t="str">
            <v>Бак топливный 170 л Р211.523.000-01</v>
          </cell>
          <cell r="AL69" t="str">
            <v>Запасные части</v>
          </cell>
          <cell r="AN69">
            <v>50360.38</v>
          </cell>
        </row>
        <row r="70">
          <cell r="C70" t="str">
            <v>ЗИФ-00023409</v>
          </cell>
          <cell r="D70" t="str">
            <v>Бак топливный 190 л Р211.523.000</v>
          </cell>
          <cell r="E70" t="str">
            <v>Бак топливный 190 л Р211.523.000</v>
          </cell>
          <cell r="F70" t="str">
            <v>Бак топливный 190 л Р211.523.000</v>
          </cell>
          <cell r="AL70" t="str">
            <v>Запасные части</v>
          </cell>
          <cell r="AM70">
            <v>4</v>
          </cell>
          <cell r="AN70">
            <v>53637.299999999996</v>
          </cell>
        </row>
        <row r="71">
          <cell r="C71" t="str">
            <v>ЗИФ-00042919</v>
          </cell>
          <cell r="D71" t="str">
            <v>Бак топливный UNIBOXTB202.0042.000 (полный комплект) 77л</v>
          </cell>
          <cell r="E71" t="str">
            <v>Бак топливный UNIBOXTB202.0042.000 (полный комплект) 77л</v>
          </cell>
          <cell r="F71" t="str">
            <v>Бак топливный UNIBOXTB202.0042.000 (полный комплект) 77л</v>
          </cell>
          <cell r="AL71" t="str">
            <v>Запасные части</v>
          </cell>
          <cell r="AM71">
            <v>3</v>
          </cell>
          <cell r="AN71">
            <v>47336</v>
          </cell>
        </row>
        <row r="72">
          <cell r="C72" t="str">
            <v>ЗИФ-00041197</v>
          </cell>
          <cell r="D72" t="str">
            <v>Бак топливный АРМ9-50F.1100.000</v>
          </cell>
          <cell r="E72" t="str">
            <v>Бак топливный АРМ9-50F.1100.000</v>
          </cell>
          <cell r="F72" t="str">
            <v>Бак топливный АРМ9-50F.1100.000</v>
          </cell>
          <cell r="AL72" t="str">
            <v>Запасные части</v>
          </cell>
          <cell r="AN72">
            <v>185814.54</v>
          </cell>
        </row>
        <row r="73">
          <cell r="C73" t="str">
            <v>ЗИФ-00015682</v>
          </cell>
          <cell r="D73" t="str">
            <v>Бак топливный Р211.320.000 (полный комплект) 80л</v>
          </cell>
          <cell r="E73" t="str">
            <v>Бак топливный Р211.320.000 (полный комплект) 80л</v>
          </cell>
          <cell r="F73" t="str">
            <v>Бак топливный Р211.320.000 (полный комплект) 80л</v>
          </cell>
          <cell r="AL73" t="str">
            <v>Запасные части</v>
          </cell>
          <cell r="AN73">
            <v>46758.94</v>
          </cell>
        </row>
        <row r="74">
          <cell r="C74" t="str">
            <v>ЗИФ-00035441</v>
          </cell>
          <cell r="D74" t="str">
            <v>Бак топливный Р212.728.000 50л.</v>
          </cell>
          <cell r="E74" t="str">
            <v>Бак топливный Р212.728.000 50л.</v>
          </cell>
          <cell r="F74" t="str">
            <v>Бак топливный Р212.728.000 50л.</v>
          </cell>
          <cell r="AL74" t="str">
            <v>Запасные части</v>
          </cell>
          <cell r="AM74">
            <v>8</v>
          </cell>
          <cell r="AN74">
            <v>38678.879999999997</v>
          </cell>
        </row>
        <row r="75">
          <cell r="C75" t="str">
            <v>ЗИФ-00030349</v>
          </cell>
          <cell r="D75" t="str">
            <v>Бак топливный Р213.672.000 100л.</v>
          </cell>
          <cell r="E75" t="str">
            <v>Бак топливный Р213.672.000 100л.</v>
          </cell>
          <cell r="F75" t="str">
            <v>Бак топливный Р213.672.000 100л.</v>
          </cell>
          <cell r="AL75" t="str">
            <v>Запасные части</v>
          </cell>
          <cell r="AM75">
            <v>1</v>
          </cell>
          <cell r="AN75">
            <v>42693.9</v>
          </cell>
        </row>
        <row r="76">
          <cell r="C76" t="str">
            <v>ЗИФ-00023552</v>
          </cell>
          <cell r="D76" t="str">
            <v>Бак топливный сб.290</v>
          </cell>
          <cell r="E76" t="str">
            <v>Бак топливный сб.290</v>
          </cell>
          <cell r="F76" t="str">
            <v>Бак топливный сб.290</v>
          </cell>
          <cell r="AL76" t="str">
            <v>Запасные части</v>
          </cell>
          <cell r="AM76">
            <v>6</v>
          </cell>
          <cell r="AN76">
            <v>3936.94</v>
          </cell>
        </row>
        <row r="77">
          <cell r="C77" t="str">
            <v>ЗИФ-00025355</v>
          </cell>
          <cell r="D77" t="str">
            <v>Балка АРМ9-36.0000.001</v>
          </cell>
          <cell r="E77" t="str">
            <v>Балка АРМ9-36.0000.001</v>
          </cell>
          <cell r="F77" t="str">
            <v>Балка АРМ9-36.0000.001</v>
          </cell>
          <cell r="AL77" t="str">
            <v>Запасные части</v>
          </cell>
          <cell r="AN77">
            <v>2777.94</v>
          </cell>
        </row>
        <row r="78">
          <cell r="C78" t="str">
            <v>ЗИФ-00029813</v>
          </cell>
          <cell r="D78" t="str">
            <v>Балка АРМ9-36.0000.013</v>
          </cell>
          <cell r="E78" t="str">
            <v>Балка АРМ9-36.0000.013</v>
          </cell>
          <cell r="F78" t="str">
            <v>Балка АРМ9-36.0000.013</v>
          </cell>
          <cell r="AL78" t="str">
            <v>Запасные части</v>
          </cell>
          <cell r="AN78">
            <v>3318.4</v>
          </cell>
        </row>
        <row r="79">
          <cell r="C79" t="str">
            <v>ЗИФ-00023611</v>
          </cell>
          <cell r="D79" t="str">
            <v>Балка опоры двигателя (МАЗ) 6422-1001018</v>
          </cell>
          <cell r="E79" t="str">
            <v>Балка опоры двигателя (МАЗ) 6422-1001018</v>
          </cell>
          <cell r="F79" t="str">
            <v>Балка опоры двигателя (МАЗ) 6422-1001018</v>
          </cell>
          <cell r="AL79" t="str">
            <v>Запасные части</v>
          </cell>
          <cell r="AM79">
            <v>7</v>
          </cell>
          <cell r="AN79">
            <v>8607.1</v>
          </cell>
        </row>
        <row r="80">
          <cell r="C80" t="str">
            <v>ЗИФ-00040706</v>
          </cell>
          <cell r="D80" t="str">
            <v>Бампер ПА 2-2,7-1 ССМ 242</v>
          </cell>
          <cell r="E80" t="str">
            <v>Бампер ПА 2-2,7-1 ССМ 242</v>
          </cell>
          <cell r="F80" t="str">
            <v>Бампер ПА 2-2,7-1 ССМ 242</v>
          </cell>
          <cell r="AL80" t="str">
            <v>Запасные части</v>
          </cell>
          <cell r="AN80">
            <v>1307.8399999999999</v>
          </cell>
        </row>
        <row r="81">
          <cell r="C81" t="str">
            <v>ЗИФ-00038751</v>
          </cell>
          <cell r="D81" t="str">
            <v>Банкетка АРМ9-36-40.0304.000</v>
          </cell>
          <cell r="E81" t="str">
            <v>Банкетка АРМ9-36-40.0304.000</v>
          </cell>
          <cell r="F81" t="str">
            <v>Банкетка АРМ9-36-40.0304.000</v>
          </cell>
          <cell r="AL81" t="str">
            <v>Запасные части</v>
          </cell>
          <cell r="AN81">
            <v>9195.14</v>
          </cell>
        </row>
        <row r="82">
          <cell r="C82" t="str">
            <v>ЗИФ-00034753</v>
          </cell>
          <cell r="D82" t="str">
            <v>Банкетка АРМ9-38.0401.000</v>
          </cell>
          <cell r="E82" t="str">
            <v>Банкетка АРМ9-38.0401.000</v>
          </cell>
          <cell r="F82" t="str">
            <v>Банкетка АРМ9-38.0401.000</v>
          </cell>
          <cell r="AL82" t="str">
            <v>Запасные части</v>
          </cell>
          <cell r="AN82">
            <v>6641.68</v>
          </cell>
        </row>
        <row r="83">
          <cell r="C83" t="str">
            <v>ЗИФ-00035587</v>
          </cell>
          <cell r="D83" t="str">
            <v>Банкетка АРМ9-40.0440.000</v>
          </cell>
          <cell r="E83" t="str">
            <v>Банкетка АРМ9-40.0440.000</v>
          </cell>
          <cell r="F83" t="str">
            <v>Банкетка АРМ9-40.0440.000</v>
          </cell>
          <cell r="AL83" t="str">
            <v>Запасные части</v>
          </cell>
          <cell r="AN83">
            <v>7788.48</v>
          </cell>
        </row>
        <row r="84">
          <cell r="C84" t="str">
            <v>ЗИФ-00028624</v>
          </cell>
          <cell r="D84" t="str">
            <v>Барьер искрозащиты ОВЕН ИСКРА-АТ.03</v>
          </cell>
          <cell r="E84" t="str">
            <v>Барьер искрозащиты ОВЕН ИСКРА-АТ.03</v>
          </cell>
          <cell r="F84" t="str">
            <v>Барьер искрозащиты ОВЕН ИСКРА-АТ.03</v>
          </cell>
          <cell r="AL84" t="str">
            <v>Запасные части</v>
          </cell>
          <cell r="AN84">
            <v>16982.399999999998</v>
          </cell>
        </row>
        <row r="85">
          <cell r="C85" t="str">
            <v>ЗИФ-00028623</v>
          </cell>
          <cell r="D85" t="str">
            <v>Барьер искрозащиты ОВЕН ИСКРА-ТС.03</v>
          </cell>
          <cell r="E85" t="str">
            <v>Барьер искрозащиты ОВЕН ИСКРА-ТС.03</v>
          </cell>
          <cell r="F85" t="str">
            <v>Барьер искрозащиты ОВЕН ИСКРА-ТС.03</v>
          </cell>
          <cell r="AL85" t="str">
            <v>Запасные части</v>
          </cell>
          <cell r="AM85">
            <v>4</v>
          </cell>
          <cell r="AN85">
            <v>11155.68</v>
          </cell>
        </row>
        <row r="86">
          <cell r="C86" t="str">
            <v>ЗИФ-00035442</v>
          </cell>
          <cell r="D86" t="str">
            <v>Бачок расширительный 2170-1311010-10</v>
          </cell>
          <cell r="E86" t="str">
            <v>Бачок расширительный 2170-1311010-10</v>
          </cell>
          <cell r="F86" t="str">
            <v>Бачок расширительный 2170-1311010-10</v>
          </cell>
          <cell r="AL86" t="str">
            <v>Запасные части</v>
          </cell>
          <cell r="AN86">
            <v>657.58</v>
          </cell>
        </row>
        <row r="87">
          <cell r="C87" t="str">
            <v>ЗИФ-00024218</v>
          </cell>
          <cell r="D87" t="str">
            <v>Бачок расширительный ВАЗ 2110 с/о 52123</v>
          </cell>
          <cell r="E87" t="str">
            <v>Бачок расширительный ВАЗ 2110 с/о 52123</v>
          </cell>
          <cell r="F87" t="str">
            <v>Бачок расширительный ВАЗ 2110 с/о 52123</v>
          </cell>
          <cell r="AL87" t="str">
            <v>Запасные части</v>
          </cell>
          <cell r="AN87">
            <v>486.78</v>
          </cell>
        </row>
        <row r="88">
          <cell r="C88" t="str">
            <v>ЗИФ-00005794</v>
          </cell>
          <cell r="D88" t="str">
            <v>Бачок расширительный КАМАЗ (пластик) 5320-1311010-30</v>
          </cell>
          <cell r="E88" t="str">
            <v>Бачок расширительный КАМАЗ (пластик) 5320-1311010-30</v>
          </cell>
          <cell r="F88" t="str">
            <v>Бачок расширительный КАМАЗ (пластик) 5320-1311010-30</v>
          </cell>
          <cell r="AL88" t="str">
            <v>Запасные части</v>
          </cell>
          <cell r="AM88">
            <v>34</v>
          </cell>
          <cell r="AN88">
            <v>823.5</v>
          </cell>
        </row>
        <row r="89">
          <cell r="C89" t="str">
            <v>ЗИФ-00038143</v>
          </cell>
          <cell r="D89" t="str">
            <v>Бачок сливной 41N18-30QFA-1000.0500.000</v>
          </cell>
          <cell r="E89" t="str">
            <v>Бачок сливной 41N18-30QFA-1000.0500.000</v>
          </cell>
          <cell r="F89" t="str">
            <v>Бачок сливной 41N18-30QFA-1000.0500.000</v>
          </cell>
          <cell r="AL89" t="str">
            <v>Запасные части</v>
          </cell>
          <cell r="AN89">
            <v>38572.74</v>
          </cell>
        </row>
        <row r="90">
          <cell r="C90" t="str">
            <v>ЗИФ-00026400</v>
          </cell>
          <cell r="D90" t="str">
            <v>Бесшовная импульсная трубка 12х1 мм нерж. 220 бар (3м)</v>
          </cell>
          <cell r="E90" t="str">
            <v>Бесшовная импульсная трубка 12х1 мм нерж. 220 бар (3м)</v>
          </cell>
          <cell r="F90" t="str">
            <v>Бесшовная импульсная трубка 12х1 мм нерж. 220 бар (3м)</v>
          </cell>
          <cell r="AL90" t="str">
            <v>Запасные части</v>
          </cell>
          <cell r="AM90">
            <v>5</v>
          </cell>
          <cell r="AN90">
            <v>6478.2</v>
          </cell>
        </row>
        <row r="91">
          <cell r="C91" t="str">
            <v>ЗИФ-00024984</v>
          </cell>
          <cell r="D91" t="str">
            <v>Бесшовная импульсная трубка 12х1,5 мм нерж.</v>
          </cell>
          <cell r="E91" t="str">
            <v>Бесшовная импульсная трубка 12х1,5 мм нерж.</v>
          </cell>
          <cell r="F91" t="str">
            <v>Бесшовная импульсная трубка 12х1,5 мм нерж.</v>
          </cell>
          <cell r="AL91" t="str">
            <v>Запасные части</v>
          </cell>
          <cell r="AM91">
            <v>22.55</v>
          </cell>
          <cell r="AN91">
            <v>3985.74</v>
          </cell>
        </row>
        <row r="92">
          <cell r="C92" t="str">
            <v>ЗИФ-00042518</v>
          </cell>
          <cell r="D92" t="str">
            <v>Бесшовная импульсная трубка 18х2 мм нерж.</v>
          </cell>
          <cell r="E92" t="str">
            <v>Бесшовная импульсная трубка 18х2 мм нерж.</v>
          </cell>
          <cell r="F92" t="str">
            <v>Бесшовная импульсная трубка 18х2 мм нерж.</v>
          </cell>
          <cell r="AL92" t="str">
            <v>Запасные части</v>
          </cell>
          <cell r="AM92">
            <v>3</v>
          </cell>
          <cell r="AN92">
            <v>3985.74</v>
          </cell>
        </row>
        <row r="93">
          <cell r="C93" t="str">
            <v>ЗИФ-00038990</v>
          </cell>
          <cell r="D93" t="str">
            <v>Бесшовная импульсная трубка 6х1 мм нерж.</v>
          </cell>
          <cell r="E93" t="str">
            <v>Бесшовная импульсная трубка 6х1 мм нерж.</v>
          </cell>
          <cell r="F93" t="str">
            <v>Бесшовная импульсная трубка 6х1 мм нерж.</v>
          </cell>
          <cell r="AL93" t="str">
            <v>Запасные части</v>
          </cell>
          <cell r="AN93">
            <v>2452.1999999999998</v>
          </cell>
        </row>
        <row r="94">
          <cell r="C94" t="str">
            <v>ЗИФ-00024980</v>
          </cell>
          <cell r="D94" t="str">
            <v>Бесшовная импульсная трубка 8х1 мм нерж. (3м)</v>
          </cell>
          <cell r="E94" t="str">
            <v>Бесшовная импульсная трубка 8х1 мм нерж. (3м)</v>
          </cell>
          <cell r="F94" t="str">
            <v>Бесшовная импульсная трубка 8х1 мм нерж. (3м)</v>
          </cell>
          <cell r="AL94" t="str">
            <v>Запасные части</v>
          </cell>
          <cell r="AM94">
            <v>32</v>
          </cell>
          <cell r="AN94">
            <v>3204.94</v>
          </cell>
        </row>
        <row r="95">
          <cell r="C95" t="str">
            <v>ЗИФ-00031977</v>
          </cell>
          <cell r="D95" t="str">
            <v>Блок вентильный на давление рабочей среды до 40МПа БВ-113.40</v>
          </cell>
          <cell r="E95" t="str">
            <v>Блок вентильный на давление рабочей среды до 40МПа БВ-113.40</v>
          </cell>
          <cell r="F95" t="str">
            <v>Блок вентильный на давление рабочей среды до 40МПа БВ-113.40</v>
          </cell>
          <cell r="AL95" t="str">
            <v>Запасные части</v>
          </cell>
          <cell r="AM95">
            <v>1</v>
          </cell>
          <cell r="AN95">
            <v>12239.039999999999</v>
          </cell>
        </row>
        <row r="96">
          <cell r="C96" t="str">
            <v>ЗИФ-00041104</v>
          </cell>
          <cell r="D96" t="str">
            <v>Блок всасывания АКВ4,2/1.70.000</v>
          </cell>
          <cell r="E96" t="str">
            <v>Блок всасывания АКВ4,2/1.70.000</v>
          </cell>
          <cell r="F96" t="str">
            <v>Блок всасывания АКВ4,2/1.70.000</v>
          </cell>
          <cell r="AL96" t="str">
            <v>Запасные части</v>
          </cell>
          <cell r="AN96">
            <v>563929.14</v>
          </cell>
        </row>
        <row r="97">
          <cell r="C97" t="str">
            <v>ЗИФ-00042927</v>
          </cell>
          <cell r="D97" t="str">
            <v>Блок компрессорный АРМ58, П/Ф</v>
          </cell>
          <cell r="E97" t="str">
            <v>Блок компрессорный АРМ58</v>
          </cell>
          <cell r="F97" t="str">
            <v>Блок компрессорный АРМ58</v>
          </cell>
          <cell r="AL97" t="str">
            <v>Запасные части</v>
          </cell>
          <cell r="AN97">
            <v>171413.14076799998</v>
          </cell>
        </row>
        <row r="98">
          <cell r="C98" t="str">
            <v>ЗИФ-00037440</v>
          </cell>
          <cell r="D98" t="str">
            <v>Блок охлаждения (доработка) ДМ-9508.287.010-10 Д1</v>
          </cell>
          <cell r="E98" t="str">
            <v>Блок охлаждения (доработка) ДМ-9508.287.010-10 Д1</v>
          </cell>
          <cell r="F98" t="str">
            <v>Блок охлаждения (доработка) ДМ-9508.287.010-10 Д1</v>
          </cell>
          <cell r="AL98" t="str">
            <v>Запасные части</v>
          </cell>
          <cell r="AM98">
            <v>1</v>
          </cell>
          <cell r="AN98">
            <v>439891.74</v>
          </cell>
        </row>
        <row r="99">
          <cell r="C99" t="str">
            <v>ЗИФ-00043392</v>
          </cell>
          <cell r="D99" t="str">
            <v>Блок охлаждения 1750x1320x160 мм. 2421126AA00 (в сборе вентиляторами)</v>
          </cell>
          <cell r="E99" t="str">
            <v>Блок охлаждения 1750x1320x160 мм. 2421126AA00 (в сборе вентиляторами)</v>
          </cell>
          <cell r="F99" t="str">
            <v>Блок охлаждения 1750x1320x160 мм. 2421126AA00 (в сборе вентиляторами)</v>
          </cell>
          <cell r="AL99" t="str">
            <v>Запасные части</v>
          </cell>
          <cell r="AN99">
            <v>643341.72452799999</v>
          </cell>
        </row>
        <row r="100">
          <cell r="C100" t="str">
            <v>ЗИФ-00027059</v>
          </cell>
          <cell r="D100" t="str">
            <v>Блок охлаждения АВО-ГМ ДМ-9508.339.000-10</v>
          </cell>
          <cell r="E100" t="str">
            <v>Блок охлаждения АВО-ГМ ДМ-9508.339.000-10</v>
          </cell>
          <cell r="F100" t="str">
            <v>Блок охлаждения АВО-ГМ ДМ-9508.339.000-10</v>
          </cell>
          <cell r="AL100" t="str">
            <v>Запасные части</v>
          </cell>
          <cell r="AN100">
            <v>362110.64</v>
          </cell>
        </row>
        <row r="101">
          <cell r="C101" t="str">
            <v>ЗИФ-00020116</v>
          </cell>
          <cell r="D101" t="str">
            <v>Блок охлаждения ДМ9508.116.000</v>
          </cell>
          <cell r="E101" t="str">
            <v>Блок охлаждения ДМ9508.116.000</v>
          </cell>
          <cell r="F101" t="str">
            <v>Блок охлаждения ДМ9508.116.000</v>
          </cell>
          <cell r="AL101" t="str">
            <v>Запасные части</v>
          </cell>
          <cell r="AM101">
            <v>1</v>
          </cell>
          <cell r="AN101">
            <v>182962.18</v>
          </cell>
        </row>
        <row r="102">
          <cell r="C102" t="str">
            <v>ЗИФ-00025111</v>
          </cell>
          <cell r="D102" t="str">
            <v>Блок охлаждения ДМ9508.116.000-010</v>
          </cell>
          <cell r="E102" t="str">
            <v>Блок охлаждения ДМ9508.116.000-010</v>
          </cell>
          <cell r="F102" t="str">
            <v>Блок охлаждения ДМ9508.116.000-010</v>
          </cell>
          <cell r="AL102" t="str">
            <v>Запасные части</v>
          </cell>
          <cell r="AM102">
            <v>3</v>
          </cell>
          <cell r="AN102">
            <v>228701.19999999998</v>
          </cell>
        </row>
        <row r="103">
          <cell r="C103" t="str">
            <v>ЗИФ-00017267</v>
          </cell>
          <cell r="D103" t="str">
            <v>Блок охлаждения ДМ-9508.287.010-10</v>
          </cell>
          <cell r="E103" t="str">
            <v>Блок охлаждения ДМ-9508.287.010-10</v>
          </cell>
          <cell r="F103" t="str">
            <v>Блок охлаждения ДМ-9508.287.010-10</v>
          </cell>
          <cell r="AL103" t="str">
            <v>Запасные части</v>
          </cell>
          <cell r="AM103">
            <v>16</v>
          </cell>
          <cell r="AN103">
            <v>265663.53999999998</v>
          </cell>
        </row>
        <row r="104">
          <cell r="C104" t="str">
            <v>ЗИФ-00024888</v>
          </cell>
          <cell r="D104" t="str">
            <v>Блок охлаждения ДМ-9508.287.010-20</v>
          </cell>
          <cell r="E104" t="str">
            <v>Блок охлаждения ДМ-9508.287.010-20</v>
          </cell>
          <cell r="F104" t="str">
            <v>Блок охлаждения ДМ-9508.287.010-20</v>
          </cell>
          <cell r="AL104" t="str">
            <v>Запасные части</v>
          </cell>
          <cell r="AN104">
            <v>277537.8</v>
          </cell>
        </row>
        <row r="105">
          <cell r="C105" t="str">
            <v>ЗИФ-00042286</v>
          </cell>
          <cell r="D105" t="str">
            <v>Блок охлаждения ДМ-9508.287.010-25</v>
          </cell>
          <cell r="E105" t="str">
            <v>Блок охлаждения ДМ-9508.287.010-25</v>
          </cell>
          <cell r="F105" t="str">
            <v>Блок охлаждения ДМ-9508.287.010-25</v>
          </cell>
          <cell r="AL105" t="str">
            <v>Запасные части</v>
          </cell>
          <cell r="AN105">
            <v>816798.54</v>
          </cell>
        </row>
        <row r="106">
          <cell r="C106" t="str">
            <v>ЗИФ-00030354</v>
          </cell>
          <cell r="D106" t="str">
            <v>Блок охлаждения ДМ-9508.339.000-11</v>
          </cell>
          <cell r="E106" t="str">
            <v>Блок охлаждения ДМ-9508.339.000-11</v>
          </cell>
          <cell r="F106" t="str">
            <v>Блок охлаждения ДМ-9508.339.000-11</v>
          </cell>
          <cell r="AL106" t="str">
            <v>Запасные части</v>
          </cell>
          <cell r="AN106">
            <v>239592.13999999998</v>
          </cell>
        </row>
        <row r="107">
          <cell r="C107" t="str">
            <v>ЗИФ-00036480</v>
          </cell>
          <cell r="D107" t="str">
            <v>Блок охлаждения ДМ-9508.339.000-11/01 ПКИ</v>
          </cell>
          <cell r="E107" t="str">
            <v>Блок охлаждения ДМ-9508.339.000-11/01 ПКИ</v>
          </cell>
          <cell r="F107" t="str">
            <v>Блок охлаждения ДМ-9508.339.000-11/01 ПКИ</v>
          </cell>
          <cell r="AL107" t="str">
            <v>Запасные части</v>
          </cell>
          <cell r="AN107">
            <v>326716</v>
          </cell>
        </row>
        <row r="108">
          <cell r="C108" t="str">
            <v>ЗИФ-00020218</v>
          </cell>
          <cell r="D108" t="str">
            <v>Блок охлаждения ДМ-9508.339.000-А</v>
          </cell>
          <cell r="E108" t="str">
            <v>Блок охлаждения ДМ-9508.339.000-А</v>
          </cell>
          <cell r="F108" t="str">
            <v>Блок охлаждения ДМ-9508.339.000-А</v>
          </cell>
          <cell r="AL108" t="str">
            <v>Запасные части</v>
          </cell>
          <cell r="AM108">
            <v>2</v>
          </cell>
          <cell r="AN108">
            <v>328392.27999999997</v>
          </cell>
        </row>
        <row r="109">
          <cell r="C109" t="str">
            <v>ЗИФ-00025356</v>
          </cell>
          <cell r="D109" t="str">
            <v>Блок охлаждения ДМ-9508.396.000</v>
          </cell>
          <cell r="E109" t="str">
            <v>Блок охлаждения ДМ-9508.396.000</v>
          </cell>
          <cell r="F109" t="str">
            <v>Блок охлаждения ДМ-9508.396.000</v>
          </cell>
          <cell r="AL109" t="str">
            <v>Запасные части</v>
          </cell>
          <cell r="AN109">
            <v>532896</v>
          </cell>
        </row>
        <row r="110">
          <cell r="C110" t="str">
            <v>ЗИФ-00032164</v>
          </cell>
          <cell r="D110" t="str">
            <v>Блок охлаждения ДМ-9508.396.000-020</v>
          </cell>
          <cell r="E110" t="str">
            <v>Блок охлаждения ДМ-9508.396.000-020</v>
          </cell>
          <cell r="F110" t="str">
            <v>Блок охлаждения ДМ-9508.396.000-020</v>
          </cell>
          <cell r="AL110" t="str">
            <v>Запасные части</v>
          </cell>
          <cell r="AM110">
            <v>1</v>
          </cell>
          <cell r="AN110">
            <v>438638.8</v>
          </cell>
        </row>
        <row r="111">
          <cell r="C111" t="str">
            <v>ЗИФ-00032421</v>
          </cell>
          <cell r="D111" t="str">
            <v>Блок охлаждения ДМ-9508.396.000-10</v>
          </cell>
          <cell r="E111" t="str">
            <v>Блок охлаждения ДМ-9508.396.000-10</v>
          </cell>
          <cell r="F111" t="str">
            <v>Блок охлаждения ДМ-9508.396.000-10</v>
          </cell>
          <cell r="AL111" t="str">
            <v>Запасные части</v>
          </cell>
          <cell r="AN111">
            <v>639819.24</v>
          </cell>
        </row>
        <row r="112">
          <cell r="C112" t="str">
            <v>ЗИФ-00028122</v>
          </cell>
          <cell r="D112" t="str">
            <v>Блок охлаждения ДМ-9508.414.000-10</v>
          </cell>
          <cell r="E112" t="str">
            <v>Блок охлаждения ДМ-9508.414.000-10</v>
          </cell>
          <cell r="F112" t="str">
            <v>Блок охлаждения ДМ-9508.414.000-10</v>
          </cell>
          <cell r="AL112" t="str">
            <v>Запасные части</v>
          </cell>
          <cell r="AN112">
            <v>294044.39999999997</v>
          </cell>
        </row>
        <row r="113">
          <cell r="C113" t="str">
            <v>ЗИФ-00033912</v>
          </cell>
          <cell r="D113" t="str">
            <v>Блок охлаждения ДМ-9508.414.000-20</v>
          </cell>
          <cell r="E113" t="str">
            <v>Блок охлаждения ДМ-9508.414.000-20</v>
          </cell>
          <cell r="F113" t="str">
            <v>Блок охлаждения ДМ-9508.414.000-20</v>
          </cell>
          <cell r="AL113" t="str">
            <v>Запасные части</v>
          </cell>
          <cell r="AM113">
            <v>2</v>
          </cell>
          <cell r="AN113">
            <v>187758</v>
          </cell>
        </row>
        <row r="114">
          <cell r="C114" t="str">
            <v>ЗИФ-00033913</v>
          </cell>
          <cell r="D114" t="str">
            <v>Блок охлаждения ДМ-9508.414.000-25</v>
          </cell>
          <cell r="E114" t="str">
            <v>Блок охлаждения ДМ-9508.414.000-25</v>
          </cell>
          <cell r="F114" t="str">
            <v>Блок охлаждения ДМ-9508.414.000-25</v>
          </cell>
          <cell r="AL114" t="str">
            <v>Запасные части</v>
          </cell>
          <cell r="AM114">
            <v>3</v>
          </cell>
          <cell r="AN114">
            <v>241895.5</v>
          </cell>
        </row>
        <row r="115">
          <cell r="C115" t="str">
            <v>ЗИФ-00035112</v>
          </cell>
          <cell r="D115" t="str">
            <v>Блок охлаждения ДМ-9508.414.000-30</v>
          </cell>
          <cell r="E115" t="str">
            <v>Блок охлаждения ДМ-9508.414.000-30</v>
          </cell>
          <cell r="F115" t="str">
            <v>Блок охлаждения ДМ-9508.414.000-30</v>
          </cell>
          <cell r="AL115" t="str">
            <v>Запасные части</v>
          </cell>
          <cell r="AN115">
            <v>367555.5</v>
          </cell>
        </row>
        <row r="116">
          <cell r="C116" t="str">
            <v>ЗИФ-00035113</v>
          </cell>
          <cell r="D116" t="str">
            <v>Блок охлаждения ДМ-9508.414.000-35</v>
          </cell>
          <cell r="E116" t="str">
            <v>Блок охлаждения ДМ-9508.414.000-35</v>
          </cell>
          <cell r="F116" t="str">
            <v>Блок охлаждения ДМ-9508.414.000-35</v>
          </cell>
          <cell r="AL116" t="str">
            <v>Запасные части</v>
          </cell>
          <cell r="AN116">
            <v>422008.98</v>
          </cell>
        </row>
        <row r="117">
          <cell r="C117" t="str">
            <v>ЗИФ-00033394</v>
          </cell>
          <cell r="D117" t="str">
            <v>Блок охлаждения ДМ-9508.506.000</v>
          </cell>
          <cell r="E117" t="str">
            <v>Блок охлаждения ДМ-9508.506.000</v>
          </cell>
          <cell r="F117" t="str">
            <v>Блок охлаждения ДМ-9508.506.000</v>
          </cell>
          <cell r="AL117" t="str">
            <v>Запасные части</v>
          </cell>
          <cell r="AM117">
            <v>5</v>
          </cell>
          <cell r="AN117">
            <v>353942.74</v>
          </cell>
        </row>
        <row r="118">
          <cell r="C118" t="str">
            <v>ЗИФ-00035443</v>
          </cell>
          <cell r="D118" t="str">
            <v>Блок охлаждения ДМ-9508.563.000</v>
          </cell>
          <cell r="E118" t="str">
            <v>Блок охлаждения ДМ-9508.563.000</v>
          </cell>
          <cell r="F118" t="str">
            <v>Блок охлаждения ДМ-9508.563.000</v>
          </cell>
          <cell r="AL118" t="str">
            <v>Запасные части</v>
          </cell>
          <cell r="AM118">
            <v>8</v>
          </cell>
          <cell r="AN118">
            <v>140897.79999999999</v>
          </cell>
        </row>
        <row r="119">
          <cell r="C119" t="str">
            <v>ЗИФ-00036323</v>
          </cell>
          <cell r="D119" t="str">
            <v>Блок охлаждения ДМ-9508.619.000</v>
          </cell>
          <cell r="E119" t="str">
            <v>Блок охлаждения ДМ-9508.619.000</v>
          </cell>
          <cell r="F119" t="str">
            <v>Блок охлаждения ДМ-9508.619.000</v>
          </cell>
          <cell r="AL119" t="str">
            <v>Запасные части</v>
          </cell>
          <cell r="AN119">
            <v>276787.5</v>
          </cell>
        </row>
        <row r="120">
          <cell r="C120" t="str">
            <v>ЗИФ-00037266</v>
          </cell>
          <cell r="D120" t="str">
            <v>Блок охлаждения ДМ-9508.636.000</v>
          </cell>
          <cell r="E120" t="str">
            <v>Блок охлаждения ДМ-9508.636.000</v>
          </cell>
          <cell r="F120" t="str">
            <v>Блок охлаждения ДМ-9508.636.000</v>
          </cell>
          <cell r="AL120" t="str">
            <v>Запасные части</v>
          </cell>
          <cell r="AN120">
            <v>70369.599999999991</v>
          </cell>
        </row>
        <row r="121">
          <cell r="C121" t="str">
            <v>ЗИФ-00042586</v>
          </cell>
          <cell r="D121" t="str">
            <v>Блок охлаждения ДМ-9508.636.000/01</v>
          </cell>
          <cell r="E121" t="str">
            <v>Блок охлаждения ДМ-9508.636.000/01</v>
          </cell>
          <cell r="F121" t="str">
            <v>Блок охлаждения ДМ-9508.636.000/01</v>
          </cell>
          <cell r="AL121" t="str">
            <v>Запасные части</v>
          </cell>
          <cell r="AM121">
            <v>6</v>
          </cell>
          <cell r="AN121">
            <v>81683.88</v>
          </cell>
        </row>
        <row r="122">
          <cell r="C122" t="str">
            <v>ЗИФ-00037786</v>
          </cell>
          <cell r="D122" t="str">
            <v>Блок охлаждения ДМ-9508.636.000Д</v>
          </cell>
          <cell r="E122" t="str">
            <v>Блок охлаждения ДМ-9508.636.000Д</v>
          </cell>
          <cell r="F122" t="str">
            <v>Блок охлаждения ДМ-9508.636.000Д</v>
          </cell>
          <cell r="AL122" t="str">
            <v>Запасные части</v>
          </cell>
          <cell r="AN122">
            <v>164651.19999999998</v>
          </cell>
        </row>
        <row r="123">
          <cell r="C123" t="str">
            <v>ЗИФ-00037090</v>
          </cell>
          <cell r="D123" t="str">
            <v>Блок очистки и осушки сжатого воздуха БОСВ 1,0/9 УХЛ2</v>
          </cell>
          <cell r="E123" t="str">
            <v>Блок очистки и осушки сжатого воздуха БОСВ 1,0/9 УХЛ2</v>
          </cell>
          <cell r="F123" t="str">
            <v>Блок очистки и осушки сжатого воздуха БОСВ 1,0/9 УХЛ2</v>
          </cell>
          <cell r="AL123" t="str">
            <v>Запасные части</v>
          </cell>
          <cell r="AN123">
            <v>201351.24</v>
          </cell>
        </row>
        <row r="124">
          <cell r="C124" t="str">
            <v>ЗИФ-00038211</v>
          </cell>
          <cell r="D124" t="str">
            <v>Блок питания MEAN WELL DDR-240B-24, 24В, 10А, 240Вт</v>
          </cell>
          <cell r="E124" t="str">
            <v>Блок питания MEAN WELL DDR-240B-24, 24В, 10А, 240Вт</v>
          </cell>
          <cell r="F124" t="str">
            <v>Блок питания MEAN WELL DDR-240B-24, 24В, 10А, 240Вт</v>
          </cell>
          <cell r="AL124" t="str">
            <v>Запасные части</v>
          </cell>
          <cell r="AN124">
            <v>17308.14</v>
          </cell>
        </row>
        <row r="125">
          <cell r="C125" t="str">
            <v>ЗИФ-00026967</v>
          </cell>
          <cell r="D125" t="str">
            <v>Блок питания MEAN WELL DR-100-24, 24В, 4.2А, 100Вт</v>
          </cell>
          <cell r="E125" t="str">
            <v>Блок питания MEAN WELL DR-100-24, 24В, 4.2А, 100Вт</v>
          </cell>
          <cell r="F125" t="str">
            <v>Блок питания MEAN WELL DR-100-24, 24В, 4.2А, 100Вт</v>
          </cell>
          <cell r="AL125" t="str">
            <v>Запасные части</v>
          </cell>
          <cell r="AN125">
            <v>5413.14</v>
          </cell>
        </row>
        <row r="126">
          <cell r="C126" t="str">
            <v>ЗИФ-00030367</v>
          </cell>
          <cell r="D126" t="str">
            <v>Блок питания MEAN WELL RS-100-24, 24В, 4.5А, 108Вт</v>
          </cell>
          <cell r="E126" t="str">
            <v>Блок питания MEAN WELL RS-100-24, 24В, 4.5А, 108Вт</v>
          </cell>
          <cell r="F126" t="str">
            <v>Блок питания MEAN WELL RS-100-24, 24В, 4.5А, 108Вт</v>
          </cell>
          <cell r="AL126" t="str">
            <v>Запасные части</v>
          </cell>
          <cell r="AN126">
            <v>5608.34</v>
          </cell>
        </row>
        <row r="127">
          <cell r="C127" t="str">
            <v>ЗИФ-00039105</v>
          </cell>
          <cell r="D127" t="str">
            <v>Блок питания КЭАЗ OptiPower МDR-60-24-1</v>
          </cell>
          <cell r="E127" t="str">
            <v>Блок питания КЭАЗ OptiPower МDR-60-24-1</v>
          </cell>
          <cell r="F127" t="str">
            <v>Блок питания КЭАЗ OptiPower МDR-60-24-1</v>
          </cell>
          <cell r="AL127" t="str">
            <v>Запасные части</v>
          </cell>
          <cell r="AN127">
            <v>6569.7</v>
          </cell>
        </row>
        <row r="128">
          <cell r="C128" t="str">
            <v>ЗИФ-00029955</v>
          </cell>
          <cell r="D128" t="str">
            <v>Блок шестерён 16к20.020 441</v>
          </cell>
          <cell r="E128" t="str">
            <v>Блок шестерён 16к20.020 441</v>
          </cell>
          <cell r="F128" t="str">
            <v>Блок шестерён 16к20.020 441</v>
          </cell>
          <cell r="AL128" t="str">
            <v>Запасные части</v>
          </cell>
          <cell r="AN128">
            <v>21556.18</v>
          </cell>
        </row>
        <row r="129">
          <cell r="C129" t="str">
            <v>ЗИФ-00041760</v>
          </cell>
          <cell r="D129" t="str">
            <v>Блочная розетка с/к (4 контакта) P20K6AQ (Аналог ШР20ПК4ЭГ8), AE99142230</v>
          </cell>
          <cell r="E129" t="str">
            <v>Блочная розетка с/к (4 контакта) P20K6AQ (Аналог ШР20ПК4ЭГ8), AE99142230</v>
          </cell>
          <cell r="F129" t="str">
            <v>Блочная розетка с/к (4 контакта) P20K6AQ (Аналог ШР20ПК4ЭГ8), AE99142230</v>
          </cell>
          <cell r="AL129" t="str">
            <v>Запасные части</v>
          </cell>
          <cell r="AN129">
            <v>1543.3</v>
          </cell>
        </row>
        <row r="130">
          <cell r="C130" t="str">
            <v>ЗИФ-00035544</v>
          </cell>
          <cell r="D130" t="str">
            <v>Бобышка АРМ18-132.0120.002</v>
          </cell>
          <cell r="E130" t="str">
            <v>Бобышка АРМ18-132.0120.002</v>
          </cell>
          <cell r="F130" t="str">
            <v>Бобышка АРМ18-132.0120.002</v>
          </cell>
          <cell r="AL130" t="str">
            <v>Запасные части</v>
          </cell>
          <cell r="AN130">
            <v>69.539999999999992</v>
          </cell>
        </row>
        <row r="131">
          <cell r="C131" t="str">
            <v>ЗИФ-00041531</v>
          </cell>
          <cell r="D131" t="str">
            <v>Бобышка АРМ9-36-40.0324.008</v>
          </cell>
          <cell r="E131" t="str">
            <v>Бобышка АРМ9-36-40.0324.008</v>
          </cell>
          <cell r="F131" t="str">
            <v>Бобышка АРМ9-36-40.0324.008</v>
          </cell>
          <cell r="AL131" t="str">
            <v>Запасные части</v>
          </cell>
          <cell r="AM131">
            <v>21</v>
          </cell>
          <cell r="AN131">
            <v>292.8</v>
          </cell>
        </row>
        <row r="132">
          <cell r="C132" t="str">
            <v>ЗИФ-00037218</v>
          </cell>
          <cell r="D132" t="str">
            <v>Бобышка ЗИФ-АРМ-МКС-51,28/1,0-2-2А.0400.001</v>
          </cell>
          <cell r="E132" t="str">
            <v>Бобышка ЗИФ-АРМ-МКС-51,28/1,0-2-2А.0400.001</v>
          </cell>
          <cell r="F132" t="str">
            <v>Бобышка ЗИФ-АРМ-МКС-51,28/1,0-2-2А.0400.001</v>
          </cell>
          <cell r="AL132" t="str">
            <v>Запасные части</v>
          </cell>
          <cell r="AN132">
            <v>20.74</v>
          </cell>
        </row>
        <row r="133">
          <cell r="C133" t="str">
            <v>ЗИФ-00038716</v>
          </cell>
          <cell r="D133" t="str">
            <v>Бобышка М24х1 ЗИФ-АРМ-МКС-13/0,8-2-2Р-1,8Р.0200.004</v>
          </cell>
          <cell r="E133" t="str">
            <v>Бобышка М24х1 ЗИФ-АРМ-МКС-13/0,8-2-2Р-1,8Р.0200.004</v>
          </cell>
          <cell r="F133" t="str">
            <v>Бобышка М24х1 ЗИФ-АРМ-МКС-13/0,8-2-2Р-1,8Р.0200.004</v>
          </cell>
          <cell r="AL133" t="str">
            <v>Запасные части</v>
          </cell>
          <cell r="AN133">
            <v>139.07999999999998</v>
          </cell>
        </row>
        <row r="134">
          <cell r="C134" t="str">
            <v>ЗИФ-00039507</v>
          </cell>
          <cell r="D134" t="str">
            <v>Бобышка приварная АРМ-ВГ8,0-1/0,3-1,6.0000.051</v>
          </cell>
          <cell r="E134" t="str">
            <v>Бобышка приварная АРМ-ВГ8,0-1/0,3-1,6.0000.051</v>
          </cell>
          <cell r="F134" t="str">
            <v>Бобышка приварная АРМ-ВГ8,0-1/0,3-1,6.0000.051</v>
          </cell>
          <cell r="AL134" t="str">
            <v>Запасные части</v>
          </cell>
          <cell r="AN134">
            <v>309.88</v>
          </cell>
        </row>
        <row r="135">
          <cell r="C135" t="str">
            <v>ЗИФ-00043576</v>
          </cell>
          <cell r="D135" t="str">
            <v>Бобышка приварная М20х1,5-120 ЗИФ-АРМ-ВГ24-2/0,1-1,1.0000.002</v>
          </cell>
          <cell r="E135" t="str">
            <v>Бобышка приварная М20х1,5-120 ЗИФ-АРМ-ВГ24-2/0,1-1,1.0000.002</v>
          </cell>
          <cell r="F135" t="str">
            <v>Бобышка приварная М20х1,5-120 ЗИФ-АРМ-ВГ24-2/0,1-1,1.0000.002</v>
          </cell>
          <cell r="AL135" t="str">
            <v>Запасные части</v>
          </cell>
          <cell r="AN135">
            <v>2396.08</v>
          </cell>
        </row>
        <row r="136">
          <cell r="C136" t="str">
            <v>ЗИФ-00037530</v>
          </cell>
          <cell r="D136" t="str">
            <v>Бобышка приварная РОСМА №19 БП-БТ(СН,ПН)-30-М20х1,5, нерж</v>
          </cell>
          <cell r="E136" t="str">
            <v>Бобышка приварная РОСМА №19 БП-БТ(СН,ПН)-30-М20х1,5, нерж</v>
          </cell>
          <cell r="F136" t="str">
            <v>Бобышка приварная РОСМА №19 БП-БТ(СН,ПН)-30-М20х1,5, нерж</v>
          </cell>
          <cell r="AL136" t="str">
            <v>Запасные части</v>
          </cell>
          <cell r="AN136">
            <v>1407.8799999999999</v>
          </cell>
        </row>
        <row r="137">
          <cell r="C137" t="str">
            <v>ЗИФ-00037691</v>
          </cell>
          <cell r="D137" t="str">
            <v>Бобышка приварная РОСМА №2 БП-БТ-30-G1/2</v>
          </cell>
          <cell r="E137" t="str">
            <v>Бобышка приварная РОСМА №2 БП-БТ-30-G1/2</v>
          </cell>
          <cell r="F137" t="str">
            <v>Бобышка приварная РОСМА №2 БП-БТ-30-G1/2</v>
          </cell>
          <cell r="AL137" t="str">
            <v>Запасные части</v>
          </cell>
          <cell r="AM137">
            <v>10</v>
          </cell>
          <cell r="AN137">
            <v>274.5</v>
          </cell>
        </row>
        <row r="138">
          <cell r="C138" t="str">
            <v>ЗИФ-00043265</v>
          </cell>
          <cell r="D138" t="str">
            <v>Бобышка приварная РОСМА №3 БП-БТ-55-G1/2</v>
          </cell>
          <cell r="E138" t="str">
            <v>Бобышка приварная РОСМА №3 БП-БТ-55-G1/2</v>
          </cell>
          <cell r="F138" t="str">
            <v>Бобышка приварная РОСМА №3 БП-БТ-55-G1/2</v>
          </cell>
          <cell r="AL138" t="str">
            <v>Запасные части</v>
          </cell>
          <cell r="AN138">
            <v>346.48</v>
          </cell>
        </row>
        <row r="139">
          <cell r="C139" t="str">
            <v>ЗИФ-00037248</v>
          </cell>
          <cell r="D139" t="str">
            <v>Бобышка приварная РОСМА №4 БП-КР-40-G1/2</v>
          </cell>
          <cell r="E139" t="str">
            <v>Бобышка приварная РОСМА №4 БП-КР-40-G1/2</v>
          </cell>
          <cell r="F139" t="str">
            <v>Бобышка приварная РОСМА №4 БП-КР-40-G1/2</v>
          </cell>
          <cell r="AL139" t="str">
            <v>Запасные части</v>
          </cell>
          <cell r="AM139">
            <v>51</v>
          </cell>
          <cell r="AN139">
            <v>267.18</v>
          </cell>
        </row>
        <row r="140">
          <cell r="C140" t="str">
            <v>ЗИФ-00037651</v>
          </cell>
          <cell r="D140" t="str">
            <v>Бобышка приварная РОСМА №4 БП-КР-40-G1/2 нерж.</v>
          </cell>
          <cell r="E140" t="str">
            <v>Бобышка приварная РОСМА №4 БП-КР-40-G1/2 нерж.</v>
          </cell>
          <cell r="F140" t="str">
            <v>Бобышка приварная РОСМА №4 БП-КР-40-G1/2 нерж.</v>
          </cell>
          <cell r="AL140" t="str">
            <v>Запасные части</v>
          </cell>
          <cell r="AM140">
            <v>6</v>
          </cell>
          <cell r="AN140">
            <v>1268.8</v>
          </cell>
        </row>
        <row r="141">
          <cell r="C141" t="str">
            <v>ЗИФ-00037216</v>
          </cell>
          <cell r="D141" t="str">
            <v>Бобышка приварная РОСМА №6 БП-ТМ-30-М20х1,5</v>
          </cell>
          <cell r="E141" t="str">
            <v>Бобышка приварная РОСМА №6 БП-ТМ-30-М20х1,5</v>
          </cell>
          <cell r="F141" t="str">
            <v>Бобышка приварная РОСМА №6 БП-ТМ-30-М20х1,5</v>
          </cell>
          <cell r="AL141" t="str">
            <v>Запасные части</v>
          </cell>
          <cell r="AN141">
            <v>368.44</v>
          </cell>
        </row>
        <row r="142">
          <cell r="C142" t="str">
            <v>ЗИФ-00037217</v>
          </cell>
          <cell r="D142" t="str">
            <v>Бобышка приварная РОСМА №7 БП-БТ-30-М20х1,5</v>
          </cell>
          <cell r="E142" t="str">
            <v>Бобышка приварная РОСМА №7 БП-БТ-30-М20х1,5</v>
          </cell>
          <cell r="F142" t="str">
            <v>Бобышка приварная РОСМА №7 БП-БТ-30-М20х1,5</v>
          </cell>
          <cell r="AL142" t="str">
            <v>Запасные части</v>
          </cell>
          <cell r="AM142">
            <v>4</v>
          </cell>
          <cell r="AN142">
            <v>285.48</v>
          </cell>
        </row>
        <row r="143">
          <cell r="C143" t="str">
            <v>ЗИФ-00043384</v>
          </cell>
          <cell r="D143" t="str">
            <v>Бобышка прямая ОВЕН Б.П.1.20х1,5.100.1</v>
          </cell>
          <cell r="E143" t="str">
            <v>Бобышка прямая ОВЕН Б.П.1.20х1,5.100.1</v>
          </cell>
          <cell r="F143" t="str">
            <v>Бобышка прямая ОВЕН Б.П.1.20х1,5.100.1</v>
          </cell>
          <cell r="AL143" t="str">
            <v>Запасные части</v>
          </cell>
          <cell r="AM143">
            <v>1</v>
          </cell>
          <cell r="AN143">
            <v>3034.14</v>
          </cell>
        </row>
        <row r="144">
          <cell r="C144" t="str">
            <v>ЗИФ-00039514</v>
          </cell>
          <cell r="D144" t="str">
            <v>Бобышка прямая ОВЕН Б.П.1.20х1,5.40.1</v>
          </cell>
          <cell r="E144" t="str">
            <v>Бобышка прямая ОВЕН Б.П.1.20х1,5.40.1</v>
          </cell>
          <cell r="F144" t="str">
            <v>Бобышка прямая ОВЕН Б.П.1.20х1,5.40.1</v>
          </cell>
          <cell r="AL144" t="str">
            <v>Запасные части</v>
          </cell>
          <cell r="AN144">
            <v>1033.3399999999999</v>
          </cell>
        </row>
        <row r="145">
          <cell r="C145" t="str">
            <v>ЗИФ-00028035</v>
          </cell>
          <cell r="D145" t="str">
            <v>Бобышка прямая ОВЕН Б.П.1.20х1,5.50.1</v>
          </cell>
          <cell r="E145" t="str">
            <v>Бобышка прямая ОВЕН Б.П.1.20х1,5.50.1</v>
          </cell>
          <cell r="F145" t="str">
            <v>Бобышка прямая ОВЕН Б.П.1.20х1,5.50.1</v>
          </cell>
          <cell r="AL145" t="str">
            <v>Запасные части</v>
          </cell>
          <cell r="AM145">
            <v>9</v>
          </cell>
          <cell r="AN145">
            <v>2244.7999999999997</v>
          </cell>
        </row>
        <row r="146">
          <cell r="C146" t="str">
            <v>ЗИФ-00039515</v>
          </cell>
          <cell r="D146" t="str">
            <v>Бобышка прямая ОВЕН Б.П.1.20х1,5.60.1</v>
          </cell>
          <cell r="E146" t="str">
            <v>Бобышка прямая ОВЕН Б.П.1.20х1,5.60.1</v>
          </cell>
          <cell r="F146" t="str">
            <v>Бобышка прямая ОВЕН Б.П.1.20х1,5.60.1</v>
          </cell>
          <cell r="AL146" t="str">
            <v>Запасные части</v>
          </cell>
          <cell r="AN146">
            <v>1252.94</v>
          </cell>
        </row>
        <row r="147">
          <cell r="C147" t="str">
            <v>ЗИФ-00039513</v>
          </cell>
          <cell r="D147" t="str">
            <v>Бобышка прямая ОВЕН Б.П.1.G1/2.40.1</v>
          </cell>
          <cell r="E147" t="str">
            <v>Бобышка прямая ОВЕН Б.П.1.G1/2.40.1</v>
          </cell>
          <cell r="F147" t="str">
            <v>Бобышка прямая ОВЕН Б.П.1.G1/2.40.1</v>
          </cell>
          <cell r="AL147" t="str">
            <v>Запасные части</v>
          </cell>
          <cell r="AN147">
            <v>1226.0999999999999</v>
          </cell>
        </row>
        <row r="148">
          <cell r="C148" t="str">
            <v>ЗИФ-00030088</v>
          </cell>
          <cell r="D148" t="str">
            <v>Болт BANJO 1"-11BSP</v>
          </cell>
          <cell r="E148" t="str">
            <v>Болт BANJO 1"-11BSP</v>
          </cell>
          <cell r="F148" t="str">
            <v>Болт BANJO 1"-11BSP</v>
          </cell>
          <cell r="AL148" t="str">
            <v>Запасные части</v>
          </cell>
          <cell r="AM148">
            <v>4</v>
          </cell>
          <cell r="AN148">
            <v>1671.3999999999999</v>
          </cell>
        </row>
        <row r="149">
          <cell r="C149" t="str">
            <v>ЗИФ-00010751</v>
          </cell>
          <cell r="D149" t="str">
            <v>Болт BANJO 1/2"</v>
          </cell>
          <cell r="E149" t="str">
            <v>Болт BANJO 1/2"</v>
          </cell>
          <cell r="F149" t="str">
            <v>Болт BANJO 1/2"</v>
          </cell>
          <cell r="AL149" t="str">
            <v>Запасные части</v>
          </cell>
          <cell r="AM149">
            <v>35</v>
          </cell>
          <cell r="AN149">
            <v>213.5</v>
          </cell>
        </row>
        <row r="150">
          <cell r="C150" t="str">
            <v>ЗИФ-00019061</v>
          </cell>
          <cell r="D150" t="str">
            <v>Болт BANJO 1/2" х 38</v>
          </cell>
          <cell r="E150" t="str">
            <v>Болт BANJO 1/2" х 38</v>
          </cell>
          <cell r="F150" t="str">
            <v>Болт BANJO 1/2" х 38</v>
          </cell>
          <cell r="AL150" t="str">
            <v>Запасные части</v>
          </cell>
          <cell r="AM150">
            <v>2</v>
          </cell>
          <cell r="AN150">
            <v>213.5</v>
          </cell>
        </row>
        <row r="151">
          <cell r="C151" t="str">
            <v>ЗИФ-00017789</v>
          </cell>
          <cell r="D151" t="str">
            <v>Болт BANJO 1/2-14 (38мм)</v>
          </cell>
          <cell r="E151" t="str">
            <v>Болт BANJO 1/2-14 (38мм)</v>
          </cell>
          <cell r="F151" t="str">
            <v>Болт BANJO 1/2-14 (38мм)</v>
          </cell>
          <cell r="AL151" t="str">
            <v>Запасные части</v>
          </cell>
          <cell r="AM151">
            <v>33</v>
          </cell>
          <cell r="AN151">
            <v>209.84</v>
          </cell>
        </row>
        <row r="152">
          <cell r="C152" t="str">
            <v>ЗИФ-00011088</v>
          </cell>
          <cell r="D152" t="str">
            <v>Болт BANJO 3/4"</v>
          </cell>
          <cell r="E152" t="str">
            <v>Болт BANJO 3/4"</v>
          </cell>
          <cell r="F152" t="str">
            <v>Болт BANJO 3/4"</v>
          </cell>
          <cell r="AL152" t="str">
            <v>Запасные части</v>
          </cell>
          <cell r="AM152">
            <v>5</v>
          </cell>
          <cell r="AN152">
            <v>746.64</v>
          </cell>
        </row>
        <row r="153">
          <cell r="C153" t="str">
            <v>ЗИФ-00016059</v>
          </cell>
          <cell r="D153" t="str">
            <v>Болт BANJO 3/4" х 45</v>
          </cell>
          <cell r="E153" t="str">
            <v>Болт BANJO 3/4" х 45</v>
          </cell>
          <cell r="F153" t="str">
            <v>Болт BANJO 3/4" х 45</v>
          </cell>
          <cell r="AL153" t="str">
            <v>Запасные части</v>
          </cell>
          <cell r="AM153">
            <v>124</v>
          </cell>
          <cell r="AN153">
            <v>384.3</v>
          </cell>
        </row>
        <row r="154">
          <cell r="C154" t="str">
            <v>ЗИФ-00023297</v>
          </cell>
          <cell r="D154" t="str">
            <v>Болт BANJO 3/4" х 60</v>
          </cell>
          <cell r="E154" t="str">
            <v>Болт BANJO 3/4" х 60</v>
          </cell>
          <cell r="F154" t="str">
            <v>Болт BANJO 3/4" х 60</v>
          </cell>
          <cell r="AL154" t="str">
            <v>Запасные части</v>
          </cell>
          <cell r="AN154">
            <v>620.98</v>
          </cell>
        </row>
        <row r="155">
          <cell r="C155" t="str">
            <v>ЗИФ-00023201</v>
          </cell>
          <cell r="D155" t="str">
            <v>Болт BANJO 3/4" х 60 (доработка)</v>
          </cell>
          <cell r="E155" t="str">
            <v>Болт BANJO 3/4" х 60 (доработка)</v>
          </cell>
          <cell r="F155" t="str">
            <v>Болт BANJO 3/4" х 60 (доработка)</v>
          </cell>
          <cell r="AL155" t="str">
            <v>Запасные части</v>
          </cell>
          <cell r="AM155">
            <v>22</v>
          </cell>
          <cell r="AN155">
            <v>431.88</v>
          </cell>
        </row>
        <row r="156">
          <cell r="C156" t="str">
            <v>ЗИФ-00011090</v>
          </cell>
          <cell r="D156" t="str">
            <v>Болт BANJO 3/8"</v>
          </cell>
          <cell r="E156" t="str">
            <v>Болт BANJO 3/8"</v>
          </cell>
          <cell r="F156" t="str">
            <v>Болт BANJO 3/8"</v>
          </cell>
          <cell r="AL156" t="str">
            <v>Запасные части</v>
          </cell>
          <cell r="AM156">
            <v>204</v>
          </cell>
          <cell r="AN156">
            <v>87.84</v>
          </cell>
        </row>
        <row r="157">
          <cell r="C157" t="str">
            <v>ЗИФ-00025152</v>
          </cell>
          <cell r="D157" t="str">
            <v>Болт BANJO M18х1,5 (32мм)</v>
          </cell>
          <cell r="E157" t="str">
            <v>Болт BANJO M18х1,5 (32мм)</v>
          </cell>
          <cell r="F157" t="str">
            <v>Болт BANJO M18х1,5 (32мм)</v>
          </cell>
          <cell r="AL157" t="str">
            <v>Запасные части</v>
          </cell>
          <cell r="AM157">
            <v>7</v>
          </cell>
          <cell r="AN157">
            <v>87.84</v>
          </cell>
        </row>
        <row r="158">
          <cell r="C158" t="str">
            <v>ЗИФ-00018958</v>
          </cell>
          <cell r="D158" t="str">
            <v>Болт BANJO М20х1,5</v>
          </cell>
          <cell r="E158" t="str">
            <v>Болт BANJO М20х1,5</v>
          </cell>
          <cell r="F158" t="str">
            <v>Болт BANJO М20х1,5</v>
          </cell>
          <cell r="AL158" t="str">
            <v>Запасные части</v>
          </cell>
          <cell r="AM158">
            <v>80</v>
          </cell>
          <cell r="AN158">
            <v>254.98</v>
          </cell>
        </row>
        <row r="159">
          <cell r="C159" t="str">
            <v>ЗИФ-00022185</v>
          </cell>
          <cell r="D159" t="str">
            <v>Болт BANJO М20х1,5 двойной</v>
          </cell>
          <cell r="E159" t="str">
            <v>Болт BANJO М20х1,5 двойной</v>
          </cell>
          <cell r="F159" t="str">
            <v>Болт BANJO М20х1,5 двойной</v>
          </cell>
          <cell r="AL159" t="str">
            <v>Запасные части</v>
          </cell>
          <cell r="AM159">
            <v>2</v>
          </cell>
          <cell r="AN159">
            <v>1865.3799999999999</v>
          </cell>
        </row>
        <row r="160">
          <cell r="C160" t="str">
            <v>ЗИФ-00008577</v>
          </cell>
          <cell r="D160" t="str">
            <v>Болт АРМ9-ПВ5/0,7 0500-096</v>
          </cell>
          <cell r="E160" t="str">
            <v>Болт АРМ9-ПВ5/0,7 0500-096</v>
          </cell>
          <cell r="F160" t="str">
            <v>Болт АРМ9-ПВ5/0,7 0500-096</v>
          </cell>
          <cell r="AL160" t="str">
            <v>Запасные части</v>
          </cell>
          <cell r="AM160">
            <v>5</v>
          </cell>
          <cell r="AN160">
            <v>1435.94</v>
          </cell>
        </row>
        <row r="161">
          <cell r="C161" t="str">
            <v>ЗИФ-00035775</v>
          </cell>
          <cell r="D161" t="str">
            <v>Болт АРМ9-ПВ5/0,7 0500-096Д</v>
          </cell>
          <cell r="E161" t="str">
            <v>Болт АРМ9-ПВ5/0,7 0500-096Д</v>
          </cell>
          <cell r="F161" t="str">
            <v>Болт АРМ9-ПВ5/0,7 0500-096Д</v>
          </cell>
          <cell r="AL161" t="str">
            <v>Запасные части</v>
          </cell>
          <cell r="AM161">
            <v>40</v>
          </cell>
          <cell r="AN161">
            <v>1664.08</v>
          </cell>
        </row>
        <row r="162">
          <cell r="C162" t="str">
            <v>ЗИФ-00005705</v>
          </cell>
          <cell r="D162" t="str">
            <v>Болт АРМ9-ПВ5/0,7 0603-001</v>
          </cell>
          <cell r="E162" t="str">
            <v>Болт АРМ9-ПВ5/0,7 0603-001</v>
          </cell>
          <cell r="F162" t="str">
            <v>Болт АРМ9-ПВ5/0,7 0603-001</v>
          </cell>
          <cell r="L162">
            <v>0.3</v>
          </cell>
          <cell r="AL162" t="str">
            <v>Запасные части</v>
          </cell>
          <cell r="AM162">
            <v>56</v>
          </cell>
          <cell r="AN162">
            <v>1045.54</v>
          </cell>
        </row>
        <row r="163">
          <cell r="C163" t="str">
            <v>ЗИФ-00010283</v>
          </cell>
          <cell r="D163" t="str">
            <v>Болт колесный конус М14х1,5х40</v>
          </cell>
          <cell r="E163" t="str">
            <v>Болт колесный конус М14х1,5х40</v>
          </cell>
          <cell r="F163" t="str">
            <v>Болт колесный конус М14х1,5х40</v>
          </cell>
          <cell r="AL163" t="str">
            <v>Запасные части</v>
          </cell>
          <cell r="AM163">
            <v>60</v>
          </cell>
          <cell r="AN163">
            <v>358.68</v>
          </cell>
        </row>
        <row r="164">
          <cell r="C164" t="str">
            <v>ЗИФ-00023140</v>
          </cell>
          <cell r="D164" t="str">
            <v>Болт М10-6gx70   45 9348 1571 ШАГ- 1,5</v>
          </cell>
          <cell r="E164" t="str">
            <v>Болт М10-6gx70   45 9348 1571 ШАГ- 1,5</v>
          </cell>
          <cell r="F164" t="str">
            <v>Болт М10-6gx70   45 9348 1571 ШАГ- 1,5</v>
          </cell>
          <cell r="AL164" t="str">
            <v>Запасные части</v>
          </cell>
          <cell r="AM164">
            <v>120</v>
          </cell>
          <cell r="AN164">
            <v>236.68</v>
          </cell>
        </row>
        <row r="165">
          <cell r="C165" t="str">
            <v>ЗИФ-00006434</v>
          </cell>
          <cell r="D165" t="str">
            <v>Болт М10-6gх20.35.06 ОСТ 26-2037-96</v>
          </cell>
          <cell r="E165" t="str">
            <v>Болт М10-6gх20.35.06 ОСТ 26-2037-96</v>
          </cell>
          <cell r="F165" t="str">
            <v>Болт М10-6gх20.35.06 ОСТ 26-2037-96</v>
          </cell>
          <cell r="AL165" t="str">
            <v>Запасные части</v>
          </cell>
          <cell r="AN165">
            <v>35.380000000000003</v>
          </cell>
        </row>
        <row r="166">
          <cell r="C166" t="str">
            <v>ЗИФ-00006900</v>
          </cell>
          <cell r="D166" t="str">
            <v>Болт М10-6gх30.48.016 ГОСТ 7798-70</v>
          </cell>
          <cell r="E166" t="str">
            <v>Болт М10-6gх30.48.016 ГОСТ 7798-70</v>
          </cell>
          <cell r="F166" t="str">
            <v>Болт М10-6gх30.48.016 ГОСТ 7798-70</v>
          </cell>
          <cell r="L166">
            <v>2.9000000000000001E-2</v>
          </cell>
          <cell r="AL166" t="str">
            <v>Запасные части</v>
          </cell>
          <cell r="AN166">
            <v>18.3</v>
          </cell>
        </row>
        <row r="167">
          <cell r="C167" t="str">
            <v>ЗИФ-00006903</v>
          </cell>
          <cell r="D167" t="str">
            <v>Болт М10-6gх70.48.019 ГОСТ 7798-70</v>
          </cell>
          <cell r="E167" t="str">
            <v>Болт М10-6gх70.48.019 ГОСТ 7798-70</v>
          </cell>
          <cell r="F167" t="str">
            <v>Болт М10-6gх70.48.019 ГОСТ 7798-70</v>
          </cell>
          <cell r="L167">
            <v>1</v>
          </cell>
          <cell r="AL167" t="str">
            <v>Запасные части</v>
          </cell>
          <cell r="AM167">
            <v>8</v>
          </cell>
          <cell r="AN167">
            <v>30.5</v>
          </cell>
        </row>
        <row r="168">
          <cell r="C168" t="str">
            <v>ЗИФ-00023142</v>
          </cell>
          <cell r="D168" t="str">
            <v>Болт М10х1,25-6gx35    8.9307</v>
          </cell>
          <cell r="E168" t="str">
            <v>Болт М10х1,25-6gx35    8.9307</v>
          </cell>
          <cell r="F168" t="str">
            <v>Болт М10х1,25-6gx35    8.9307</v>
          </cell>
          <cell r="AL168" t="str">
            <v>Запасные части</v>
          </cell>
          <cell r="AM168">
            <v>50</v>
          </cell>
          <cell r="AN168">
            <v>41.48</v>
          </cell>
        </row>
        <row r="169">
          <cell r="C169" t="str">
            <v>ЗИФ-00034470</v>
          </cell>
          <cell r="D169" t="str">
            <v>Болт М12х1,25х45</v>
          </cell>
          <cell r="E169" t="str">
            <v>Болт М12х1,25х45</v>
          </cell>
          <cell r="F169" t="str">
            <v>Болт М12х1,25х45</v>
          </cell>
          <cell r="AL169" t="str">
            <v>Запасные части</v>
          </cell>
          <cell r="AM169">
            <v>4</v>
          </cell>
          <cell r="AN169">
            <v>75.64</v>
          </cell>
        </row>
        <row r="170">
          <cell r="C170" t="str">
            <v>ЗИФ-00005801</v>
          </cell>
          <cell r="D170" t="str">
            <v>Болт М12х30 8.8 (А2К) DIN 6921</v>
          </cell>
          <cell r="E170" t="str">
            <v>Болт М12х30 8.8 (А2К) DIN 6921</v>
          </cell>
          <cell r="F170" t="str">
            <v>Болт М12х30 8.8 (А2К) DIN 6921</v>
          </cell>
          <cell r="AL170" t="str">
            <v>Запасные части</v>
          </cell>
          <cell r="AN170">
            <v>91.5</v>
          </cell>
        </row>
        <row r="171">
          <cell r="C171" t="str">
            <v>ЗИФ-00004004</v>
          </cell>
          <cell r="D171" t="str">
            <v>Болт М16-6gх100.66.019 ГОСТ 7798-70</v>
          </cell>
          <cell r="E171" t="str">
            <v>Болт М16-6gх100.66.019 ГОСТ 7798-70</v>
          </cell>
          <cell r="F171" t="str">
            <v>Болт М16-6gх100.66.019 ГОСТ 7798-70</v>
          </cell>
          <cell r="L171">
            <v>0.19500000000000001</v>
          </cell>
          <cell r="AL171" t="str">
            <v>Запасные части</v>
          </cell>
          <cell r="AN171">
            <v>130.54</v>
          </cell>
        </row>
        <row r="172">
          <cell r="C172" t="str">
            <v>ЗИФ-00005806</v>
          </cell>
          <cell r="D172" t="str">
            <v>Болт М16-6gх50.45.06 ОСТ 26-2037-96</v>
          </cell>
          <cell r="E172" t="str">
            <v>Болт М16-6gх50.45.06 ОСТ 26-2037-96</v>
          </cell>
          <cell r="F172" t="str">
            <v>Болт М16-6gх50.45.06 ОСТ 26-2037-96</v>
          </cell>
          <cell r="AL172" t="str">
            <v>Запасные части</v>
          </cell>
          <cell r="AM172">
            <v>4</v>
          </cell>
          <cell r="AN172">
            <v>167.14</v>
          </cell>
        </row>
        <row r="173">
          <cell r="C173" t="str">
            <v>ЗИФ-00006910</v>
          </cell>
          <cell r="D173" t="str">
            <v>Болт М16-6gх90.48.016 ГОСТ 7798-70</v>
          </cell>
          <cell r="E173" t="str">
            <v>Болт М16-6gх90.48.016 ГОСТ 7798-70</v>
          </cell>
          <cell r="F173" t="str">
            <v>Болт М16-6gх90.48.016 ГОСТ 7798-70</v>
          </cell>
          <cell r="L173">
            <v>0.17899999999999999</v>
          </cell>
          <cell r="AL173" t="str">
            <v>Запасные части</v>
          </cell>
          <cell r="AN173">
            <v>183</v>
          </cell>
        </row>
        <row r="174">
          <cell r="C174" t="str">
            <v>ЗИФ-00039174</v>
          </cell>
          <cell r="D174" t="str">
            <v>Болт М18-6gх65.88.016 ГОСТ 7798-70</v>
          </cell>
          <cell r="E174" t="str">
            <v>Болт М18-6gх65.88.016 ГОСТ 7798-70</v>
          </cell>
          <cell r="F174" t="str">
            <v>Болт М18-6gх65.88.016 ГОСТ 7798-70</v>
          </cell>
          <cell r="L174">
            <v>0.17699999999999999</v>
          </cell>
          <cell r="AL174" t="str">
            <v>Запасные части</v>
          </cell>
          <cell r="AN174">
            <v>179.34</v>
          </cell>
        </row>
        <row r="175">
          <cell r="C175" t="str">
            <v>ЗИФ-00039173</v>
          </cell>
          <cell r="D175" t="str">
            <v>Болт М8-6gх10.88.016 ГОСТ 7798-70</v>
          </cell>
          <cell r="E175" t="str">
            <v>Болт М8-6gх10.88.016 ГОСТ 7798-70</v>
          </cell>
          <cell r="F175" t="str">
            <v>Болт М8-6gх10.88.016 ГОСТ 7798-70</v>
          </cell>
          <cell r="AL175" t="str">
            <v>Запасные части</v>
          </cell>
          <cell r="AN175">
            <v>10.98</v>
          </cell>
        </row>
        <row r="176">
          <cell r="C176" t="str">
            <v>ЗИФ-00013029</v>
          </cell>
          <cell r="D176" t="str">
            <v>Болт М8-6gх20.48.016 ГОСТ 7798-70</v>
          </cell>
          <cell r="E176" t="str">
            <v>Болт М8-6gх20.48.016 ГОСТ 7798-70</v>
          </cell>
          <cell r="F176" t="str">
            <v>Болт М8-6gх20.48.016 ГОСТ 7798-70</v>
          </cell>
          <cell r="L176">
            <v>1.4E-2</v>
          </cell>
          <cell r="AL176" t="str">
            <v>Запасные части</v>
          </cell>
          <cell r="AN176">
            <v>10.98</v>
          </cell>
        </row>
        <row r="177">
          <cell r="C177" t="str">
            <v>ЗИФ-00036933</v>
          </cell>
          <cell r="D177" t="str">
            <v>Болт рессоры центровой М16х1,5х240 МАЗ 64229-2912032</v>
          </cell>
          <cell r="E177" t="str">
            <v>Болт рессоры центровой М16х1,5х240 МАЗ 64229-2912032</v>
          </cell>
          <cell r="F177" t="str">
            <v>Болт рессоры центровой М16х1,5х240 МАЗ 64229-2912032</v>
          </cell>
          <cell r="AL177" t="str">
            <v>Запасные части</v>
          </cell>
          <cell r="AM177">
            <v>4</v>
          </cell>
          <cell r="AN177">
            <v>744.19999999999993</v>
          </cell>
        </row>
        <row r="178">
          <cell r="C178" t="str">
            <v>ЗИФ-00045059</v>
          </cell>
          <cell r="D178" t="str">
            <v>Болт слива масла Q618B02F36 (двигатель FAW 4DW91-92)</v>
          </cell>
          <cell r="E178" t="str">
            <v>Болт слива масла Q618B02F36</v>
          </cell>
          <cell r="F178" t="str">
            <v>Болт слива масла Q618B02F36</v>
          </cell>
          <cell r="AL178" t="str">
            <v>Запасные части</v>
          </cell>
          <cell r="AM178">
            <v>2</v>
          </cell>
          <cell r="AN178">
            <v>133.75396799999999</v>
          </cell>
        </row>
        <row r="179">
          <cell r="C179" t="str">
            <v>ЗИФ-00045058</v>
          </cell>
          <cell r="D179" t="str">
            <v>Болт трубки слива масла X3451.1M20x1.5 (двигатель FAW 4DW91-92)</v>
          </cell>
          <cell r="E179" t="str">
            <v>Болт трубки слива масла X3451.1M20x1.5</v>
          </cell>
          <cell r="F179" t="str">
            <v>Болт трубки слива масла X3451.1M20x1.5</v>
          </cell>
          <cell r="AL179" t="str">
            <v>Запасные части</v>
          </cell>
          <cell r="AM179">
            <v>2</v>
          </cell>
          <cell r="AN179">
            <v>208.06172799999999</v>
          </cell>
        </row>
        <row r="180">
          <cell r="C180" t="str">
            <v>ЗИФ-00042501</v>
          </cell>
          <cell r="D180" t="str">
            <v>Болт установочный с уменьшенной шестигранной головкой с цапфой М20х70 DIN 561</v>
          </cell>
          <cell r="E180" t="str">
            <v>Болт установочный с уменьшенной шестигранной головкой с цапфой М20х70 DIN 561</v>
          </cell>
          <cell r="F180" t="str">
            <v>Болт установочный с уменьшенной шестигранной головкой с цапфой М20х70 DIN 561</v>
          </cell>
          <cell r="AL180" t="str">
            <v>Запасные части</v>
          </cell>
          <cell r="AN180">
            <v>2019.1</v>
          </cell>
        </row>
        <row r="181">
          <cell r="C181" t="str">
            <v>ЗИФ-00015507</v>
          </cell>
          <cell r="D181" t="str">
            <v>Болт шестигранный с неполной резьбой М10х50 8.8 (А2К) DIN 931</v>
          </cell>
          <cell r="E181" t="str">
            <v>Болт шестигранный с неполной резьбой М10х50 8.8 (А2К) DIN 931</v>
          </cell>
          <cell r="F181" t="str">
            <v>Болт шестигранный с неполной резьбой М10х50 8.8 (А2К) DIN 931</v>
          </cell>
          <cell r="AL181" t="str">
            <v>Запасные части</v>
          </cell>
          <cell r="AM181">
            <v>900</v>
          </cell>
          <cell r="AN181">
            <v>17.079999999999998</v>
          </cell>
        </row>
        <row r="182">
          <cell r="C182" t="str">
            <v>ЗИФ-00034819</v>
          </cell>
          <cell r="D182" t="str">
            <v>Болт шестигранный с неполной резьбой М10х70 10.9 (А2К) DIN 931</v>
          </cell>
          <cell r="E182" t="str">
            <v>Болт шестигранный с неполной резьбой М10х70 10.9 (А2К) DIN 931</v>
          </cell>
          <cell r="F182" t="str">
            <v>Болт шестигранный с неполной резьбой М10х70 10.9 (А2К) DIN 931</v>
          </cell>
          <cell r="AL182" t="str">
            <v>Запасные части</v>
          </cell>
          <cell r="AM182">
            <v>200</v>
          </cell>
          <cell r="AN182">
            <v>32.94</v>
          </cell>
        </row>
        <row r="183">
          <cell r="C183" t="str">
            <v>ЗИФ-00008975</v>
          </cell>
          <cell r="D183" t="str">
            <v>Болт шестигранный с неполной резьбой М12х45 8.8 (А2К) DIN 931</v>
          </cell>
          <cell r="E183" t="str">
            <v>Болт шестигранный с неполной резьбой М12х45 8.8 (А2К) DIN 931</v>
          </cell>
          <cell r="F183" t="str">
            <v>Болт шестигранный с неполной резьбой М12х45 8.8 (А2К) DIN 931</v>
          </cell>
          <cell r="AL183" t="str">
            <v>Запасные части</v>
          </cell>
          <cell r="AN183">
            <v>87.84</v>
          </cell>
        </row>
        <row r="184">
          <cell r="C184" t="str">
            <v>ЗИФ-00044706</v>
          </cell>
          <cell r="D184" t="str">
            <v>Болт шестигранный с неполной резьбой М16х140 8.8 (А2К) DIN 931</v>
          </cell>
          <cell r="E184" t="str">
            <v>Болт шестигранный с неполной резьбой М16х140 8.8 (А2К) DIN 931</v>
          </cell>
          <cell r="F184" t="str">
            <v>Болт шестигранный с неполной резьбой М16х140 8.8 (А2К) DIN 931</v>
          </cell>
          <cell r="L184">
            <v>0.24099999999999999</v>
          </cell>
          <cell r="AL184" t="str">
            <v>Запасные части</v>
          </cell>
          <cell r="AN184">
            <v>435.53999999999996</v>
          </cell>
        </row>
        <row r="185">
          <cell r="C185" t="str">
            <v>ЗИФ-00042512</v>
          </cell>
          <cell r="D185" t="str">
            <v>Болт шестигранный с неполной резьбой М16х65 8.8 (А2К) DIN 931</v>
          </cell>
          <cell r="E185" t="str">
            <v>Болт шестигранный с неполной резьбой М16х65 8.8 (А2К) DIN 931</v>
          </cell>
          <cell r="F185" t="str">
            <v>Болт шестигранный с неполной резьбой М16х65 8.8 (А2К) DIN 931</v>
          </cell>
          <cell r="AL185" t="str">
            <v>Запасные части</v>
          </cell>
          <cell r="AN185">
            <v>185.44</v>
          </cell>
        </row>
        <row r="186">
          <cell r="C186" t="str">
            <v>ЗИФ-00044707</v>
          </cell>
          <cell r="D186" t="str">
            <v>Болт шестигранный с неполной резьбой М16х70 8.8 (А2К) DIN 931</v>
          </cell>
          <cell r="E186" t="str">
            <v>Болт шестигранный с неполной резьбой М16х70 8.8 (А2К) DIN 931</v>
          </cell>
          <cell r="F186" t="str">
            <v>Болт шестигранный с неполной резьбой М16х70 8.8 (А2К) DIN 931</v>
          </cell>
          <cell r="L186">
            <v>0.13400000000000001</v>
          </cell>
          <cell r="AL186" t="str">
            <v>Запасные части</v>
          </cell>
          <cell r="AN186">
            <v>164.7</v>
          </cell>
        </row>
        <row r="187">
          <cell r="C187" t="str">
            <v>ЗИФ-00040692</v>
          </cell>
          <cell r="D187" t="str">
            <v>Болт шестигранный с неполной резьбой М16х85 8.8 (А2К) DIN 931</v>
          </cell>
          <cell r="E187" t="str">
            <v>Болт шестигранный с неполной резьбой М16х85 8.8 (А2К) DIN 931</v>
          </cell>
          <cell r="F187" t="str">
            <v>Болт шестигранный с неполной резьбой М16х85 8.8 (А2К) DIN 931</v>
          </cell>
          <cell r="AL187" t="str">
            <v>Запасные части</v>
          </cell>
          <cell r="AN187">
            <v>136.63999999999999</v>
          </cell>
        </row>
        <row r="188">
          <cell r="C188" t="str">
            <v>ЗИФ-00005809</v>
          </cell>
          <cell r="D188" t="str">
            <v>Болт шестигранный с неполной резьбой М16х90 8.8 (А2К) DIN 931</v>
          </cell>
          <cell r="E188" t="str">
            <v>Болт шестигранный с неполной резьбой М16х90 8.8 (А2К) DIN 931</v>
          </cell>
          <cell r="F188" t="str">
            <v>Болт шестигранный с неполной резьбой М16х90 8.8 (А2К) DIN 931</v>
          </cell>
          <cell r="AL188" t="str">
            <v>Запасные части</v>
          </cell>
          <cell r="AN188">
            <v>215.94</v>
          </cell>
        </row>
        <row r="189">
          <cell r="C189" t="str">
            <v>ЗИФ-00027688</v>
          </cell>
          <cell r="D189" t="str">
            <v>Болт шестигранный с неполной резьбой М18х120 8.8 (A2K) DIN 931</v>
          </cell>
          <cell r="E189" t="str">
            <v>Болт шестигранный с неполной резьбой М18х120 8.8 (A2K) DIN 931</v>
          </cell>
          <cell r="F189" t="str">
            <v>Болт шестигранный с неполной резьбой М18х120 8.8 (A2K) DIN 931</v>
          </cell>
          <cell r="AL189" t="str">
            <v>Запасные части</v>
          </cell>
          <cell r="AM189">
            <v>24</v>
          </cell>
          <cell r="AN189">
            <v>517.28</v>
          </cell>
        </row>
        <row r="190">
          <cell r="C190" t="str">
            <v>ЗИФ-00044705</v>
          </cell>
          <cell r="D190" t="str">
            <v>Болт шестигранный с неполной резьбой М20х110 8.8 (А2К) DIN 931</v>
          </cell>
          <cell r="E190" t="str">
            <v>Болт шестигранный с неполной резьбой М20х110 8.8 (А2К) DIN 931</v>
          </cell>
          <cell r="F190" t="str">
            <v>Болт шестигранный с неполной резьбой М20х110 8.8 (А2К) DIN 931</v>
          </cell>
          <cell r="L190">
            <v>0.316</v>
          </cell>
          <cell r="AL190" t="str">
            <v>Запасные части</v>
          </cell>
          <cell r="AN190">
            <v>323.3</v>
          </cell>
        </row>
        <row r="191">
          <cell r="C191" t="str">
            <v>ЗИФ-00028212</v>
          </cell>
          <cell r="D191" t="str">
            <v>Болт шестигранный с неполной резьбой М20х120 8.8 (A2K) DIN 931</v>
          </cell>
          <cell r="E191" t="str">
            <v>Болт шестигранный с неполной резьбой М20х120 8.8 (A2K) DIN 931</v>
          </cell>
          <cell r="F191" t="str">
            <v>Болт шестигранный с неполной резьбой М20х120 8.8 (A2K) DIN 931</v>
          </cell>
          <cell r="AL191" t="str">
            <v>Запасные части</v>
          </cell>
          <cell r="AM191">
            <v>1</v>
          </cell>
          <cell r="AN191">
            <v>307.44</v>
          </cell>
        </row>
        <row r="192">
          <cell r="C192" t="str">
            <v>ЗИФ-00042511</v>
          </cell>
          <cell r="D192" t="str">
            <v>Болт шестигранный с неполной резьбой М20х55 8.8 (А2К) DIN 931</v>
          </cell>
          <cell r="E192" t="str">
            <v>Болт шестигранный с неполной резьбой М20х55 8.8 (А2К) DIN 931</v>
          </cell>
          <cell r="F192" t="str">
            <v>Болт шестигранный с неполной резьбой М20х55 8.8 (А2К) DIN 931</v>
          </cell>
          <cell r="AL192" t="str">
            <v>Запасные части</v>
          </cell>
          <cell r="AN192">
            <v>279.38</v>
          </cell>
        </row>
        <row r="193">
          <cell r="C193" t="str">
            <v>ЗИФ-00042558</v>
          </cell>
          <cell r="D193" t="str">
            <v>Болт шестигранный с неполной резьбой М20х90 8.8 (А2К) DIN 931</v>
          </cell>
          <cell r="E193" t="str">
            <v>Болт шестигранный с неполной резьбой М20х90 8.8 (А2К) DIN 931</v>
          </cell>
          <cell r="F193" t="str">
            <v>Болт шестигранный с неполной резьбой М20х90 8.8 (А2К) DIN 931</v>
          </cell>
          <cell r="AL193" t="str">
            <v>Запасные части</v>
          </cell>
          <cell r="AN193">
            <v>353.8</v>
          </cell>
        </row>
        <row r="194">
          <cell r="C194" t="str">
            <v>ЗИФ-00042555</v>
          </cell>
          <cell r="D194" t="str">
            <v>Болт шестигранный с неполной резьбой М24х90 8.8 (А2К) DIN 931</v>
          </cell>
          <cell r="E194" t="str">
            <v>Болт шестигранный с неполной резьбой М24х90 8.8 (А2К) DIN 931</v>
          </cell>
          <cell r="F194" t="str">
            <v>Болт шестигранный с неполной резьбой М24х90 8.8 (А2К) DIN 931</v>
          </cell>
          <cell r="AL194" t="str">
            <v>Запасные части</v>
          </cell>
          <cell r="AN194">
            <v>966.24</v>
          </cell>
        </row>
        <row r="195">
          <cell r="C195" t="str">
            <v>ЗИФ-00042502</v>
          </cell>
          <cell r="D195" t="str">
            <v>Болт шестигранный с неполной резьбой М30х140 8.8 (А2К) DIN 931</v>
          </cell>
          <cell r="E195" t="str">
            <v>Болт шестигранный с неполной резьбой М30х140 8.8 (А2К) DIN 931</v>
          </cell>
          <cell r="F195" t="str">
            <v>Болт шестигранный с неполной резьбой М30х140 8.8 (А2К) DIN 931</v>
          </cell>
          <cell r="AL195" t="str">
            <v>Запасные части</v>
          </cell>
          <cell r="AN195">
            <v>2005.68</v>
          </cell>
        </row>
        <row r="196">
          <cell r="C196" t="str">
            <v>ЗИФ-00026416</v>
          </cell>
          <cell r="D196" t="str">
            <v>Болт шестигранный с полной резьбой М10х150 10.9 (оцинк.) DIN 933</v>
          </cell>
          <cell r="E196" t="str">
            <v>Болт шестигранный с полной резьбой М10х150 10.9 (оцинк.) DIN 933</v>
          </cell>
          <cell r="F196" t="str">
            <v>Болт шестигранный с полной резьбой М10х150 10.9 (оцинк.) DIN 933</v>
          </cell>
          <cell r="AL196" t="str">
            <v>Запасные части</v>
          </cell>
          <cell r="AN196">
            <v>57.339999999999996</v>
          </cell>
        </row>
        <row r="197">
          <cell r="C197" t="str">
            <v>ЗИФ-00007944</v>
          </cell>
          <cell r="D197" t="str">
            <v>Болт шестигранный с полной резьбой М10х20 8.8 (А2К) DIN 933</v>
          </cell>
          <cell r="E197" t="str">
            <v>Болт шестигранный с полной резьбой М10х20 8.8 (А2К) DIN 933</v>
          </cell>
          <cell r="F197" t="str">
            <v>Болт шестигранный с полной резьбой М10х20 8.8 (А2К) DIN 933</v>
          </cell>
          <cell r="AL197" t="str">
            <v>Запасные части</v>
          </cell>
          <cell r="AM197">
            <v>2003</v>
          </cell>
          <cell r="AN197">
            <v>10.98</v>
          </cell>
        </row>
        <row r="198">
          <cell r="C198" t="str">
            <v>ЗИФ-00020167</v>
          </cell>
          <cell r="D198" t="str">
            <v>Болт шестигранный с полной резьбой М10х25 8.8 (А2) DIN 933</v>
          </cell>
          <cell r="E198" t="str">
            <v>Болт шестигранный с полной резьбой М10х25 8.8 (А2) DIN 933</v>
          </cell>
          <cell r="F198" t="str">
            <v>Болт шестигранный с полной резьбой М10х25 8.8 (А2) DIN 933</v>
          </cell>
          <cell r="L198">
            <v>2.9000000000000001E-2</v>
          </cell>
          <cell r="AL198" t="str">
            <v>Запасные части</v>
          </cell>
          <cell r="AN198">
            <v>17.079999999999998</v>
          </cell>
        </row>
        <row r="199">
          <cell r="C199" t="str">
            <v>ЗИФ-00007801</v>
          </cell>
          <cell r="D199" t="str">
            <v>Болт шестигранный с полной резьбой М10х25 8.8 (А2К) DIN 933</v>
          </cell>
          <cell r="E199" t="str">
            <v>Болт шестигранный с полной резьбой М10х25 8.8 (А2К) DIN 933</v>
          </cell>
          <cell r="F199" t="str">
            <v>Болт шестигранный с полной резьбой М10х25 8.8 (А2К) DIN 933</v>
          </cell>
          <cell r="AL199" t="str">
            <v>Запасные части</v>
          </cell>
          <cell r="AM199">
            <v>600</v>
          </cell>
          <cell r="AN199">
            <v>10.98</v>
          </cell>
        </row>
        <row r="200">
          <cell r="C200" t="str">
            <v>ЗИФ-00007919</v>
          </cell>
          <cell r="D200" t="str">
            <v>Болт шестигранный с полной резьбой М10х30 8.8 (А2К) DIN 933</v>
          </cell>
          <cell r="E200" t="str">
            <v>Болт шестигранный с полной резьбой М10х30 8.8 (А2К) DIN 933</v>
          </cell>
          <cell r="F200" t="str">
            <v>Болт шестигранный с полной резьбой М10х30 8.8 (А2К) DIN 933</v>
          </cell>
          <cell r="AL200" t="str">
            <v>Запасные части</v>
          </cell>
          <cell r="AM200">
            <v>1000</v>
          </cell>
          <cell r="AN200">
            <v>10.98</v>
          </cell>
        </row>
        <row r="201">
          <cell r="C201" t="str">
            <v>ЗИФ-00008651</v>
          </cell>
          <cell r="D201" t="str">
            <v>Болт шестигранный с полной резьбой М10х35 8.8 (А2К) DIN 933</v>
          </cell>
          <cell r="E201" t="str">
            <v>Болт шестигранный с полной резьбой М10х35 8.8 (А2К) DIN 933</v>
          </cell>
          <cell r="F201" t="str">
            <v>Болт шестигранный с полной резьбой М10х35 8.8 (А2К) DIN 933</v>
          </cell>
          <cell r="AL201" t="str">
            <v>Запасные части</v>
          </cell>
          <cell r="AM201">
            <v>732</v>
          </cell>
          <cell r="AN201">
            <v>12.2</v>
          </cell>
        </row>
        <row r="202">
          <cell r="C202" t="str">
            <v>ЗИФ-00015514</v>
          </cell>
          <cell r="D202" t="str">
            <v>Болт шестигранный с полной резьбой М10х40 8.8 (А2К) DIN 933</v>
          </cell>
          <cell r="E202" t="str">
            <v>Болт шестигранный с полной резьбой М10х40 8.8 (А2К) DIN 933</v>
          </cell>
          <cell r="F202" t="str">
            <v>Болт шестигранный с полной резьбой М10х40 8.8 (А2К) DIN 933</v>
          </cell>
          <cell r="AL202" t="str">
            <v>Запасные части</v>
          </cell>
          <cell r="AM202">
            <v>2000</v>
          </cell>
          <cell r="AN202">
            <v>17.079999999999998</v>
          </cell>
        </row>
        <row r="203">
          <cell r="C203" t="str">
            <v>ЗИФ-00015599</v>
          </cell>
          <cell r="D203" t="str">
            <v>Болт шестигранный с полной резьбой М10х45 8.8 (А2К) DIN 933</v>
          </cell>
          <cell r="E203" t="str">
            <v>Болт шестигранный с полной резьбой М10х45 8.8 (А2К) DIN 933</v>
          </cell>
          <cell r="F203" t="str">
            <v>Болт шестигранный с полной резьбой М10х45 8.8 (А2К) DIN 933</v>
          </cell>
          <cell r="AL203" t="str">
            <v>Запасные части</v>
          </cell>
          <cell r="AM203">
            <v>3174</v>
          </cell>
          <cell r="AN203">
            <v>26.84</v>
          </cell>
        </row>
        <row r="204">
          <cell r="C204" t="str">
            <v>ЗИФ-00015513</v>
          </cell>
          <cell r="D204" t="str">
            <v>Болт шестигранный с полной резьбой М10х50 8.8 (А2К) DIN 933</v>
          </cell>
          <cell r="E204" t="str">
            <v>Болт шестигранный с полной резьбой М10х50 8.8 (А2К) DIN 933</v>
          </cell>
          <cell r="F204" t="str">
            <v>Болт шестигранный с полной резьбой М10х50 8.8 (А2К) DIN 933</v>
          </cell>
          <cell r="AL204" t="str">
            <v>Запасные части</v>
          </cell>
          <cell r="AM204">
            <v>800</v>
          </cell>
          <cell r="AN204">
            <v>12.2</v>
          </cell>
        </row>
        <row r="205">
          <cell r="C205" t="str">
            <v>ЗИФ-00015617</v>
          </cell>
          <cell r="D205" t="str">
            <v>Болт шестигранный с полной резьбой М10х60 8.8 (А2К) DIN 933</v>
          </cell>
          <cell r="E205" t="str">
            <v>Болт шестигранный с полной резьбой М10х60 8.8 (А2К) DIN 933</v>
          </cell>
          <cell r="F205" t="str">
            <v>Болт шестигранный с полной резьбой М10х60 8.8 (А2К) DIN 933</v>
          </cell>
          <cell r="AL205" t="str">
            <v>Запасные части</v>
          </cell>
          <cell r="AM205">
            <v>1650</v>
          </cell>
          <cell r="AN205">
            <v>32.94</v>
          </cell>
        </row>
        <row r="206">
          <cell r="C206" t="str">
            <v>ЗИФ-00026778</v>
          </cell>
          <cell r="D206" t="str">
            <v>Болт шестигранный с полной резьбой М10х75 8.8 (А2К) DIN 933</v>
          </cell>
          <cell r="E206" t="str">
            <v>Болт шестигранный с полной резьбой М10х75 8.8 (А2К) DIN 933</v>
          </cell>
          <cell r="F206" t="str">
            <v>Болт шестигранный с полной резьбой М10х75 8.8 (А2К) DIN 933</v>
          </cell>
          <cell r="AL206" t="str">
            <v>Запасные части</v>
          </cell>
          <cell r="AN206">
            <v>29.28</v>
          </cell>
        </row>
        <row r="207">
          <cell r="C207" t="str">
            <v>ЗИФ-00015544</v>
          </cell>
          <cell r="D207" t="str">
            <v>Болт шестигранный с полной резьбой М12х160 8.8 (А2К) DIN 933</v>
          </cell>
          <cell r="E207" t="str">
            <v>Болт шестигранный с полной резьбой М12х160 8.8 (А2К) DIN 933</v>
          </cell>
          <cell r="F207" t="str">
            <v>Болт шестигранный с полной резьбой М12х160 8.8 (А2К) DIN 933</v>
          </cell>
          <cell r="AL207" t="str">
            <v>Запасные части</v>
          </cell>
          <cell r="AM207">
            <v>482</v>
          </cell>
          <cell r="AN207">
            <v>106.14</v>
          </cell>
        </row>
        <row r="208">
          <cell r="C208" t="str">
            <v>ЗИФ-00005799</v>
          </cell>
          <cell r="D208" t="str">
            <v>Болт шестигранный с полной резьбой М12х20 8.8 (А2К) DIN 933</v>
          </cell>
          <cell r="E208" t="str">
            <v>Болт шестигранный с полной резьбой М12х20 8.8 (А2К) DIN 933</v>
          </cell>
          <cell r="F208" t="str">
            <v>Болт шестигранный с полной резьбой М12х20 8.8 (А2К) DIN 933</v>
          </cell>
          <cell r="AL208" t="str">
            <v>Запасные части</v>
          </cell>
          <cell r="AM208">
            <v>2790</v>
          </cell>
          <cell r="AN208">
            <v>24.4</v>
          </cell>
        </row>
        <row r="209">
          <cell r="C209" t="str">
            <v>ЗИФ-00007920</v>
          </cell>
          <cell r="D209" t="str">
            <v>Болт шестигранный с полной резьбой М12х25 8.8 (А2К) DIN 933</v>
          </cell>
          <cell r="E209" t="str">
            <v>Болт шестигранный с полной резьбой М12х25 8.8 (А2К) DIN 933</v>
          </cell>
          <cell r="F209" t="str">
            <v>Болт шестигранный с полной резьбой М12х25 8.8 (А2К) DIN 933</v>
          </cell>
          <cell r="AL209" t="str">
            <v>Запасные части</v>
          </cell>
          <cell r="AM209">
            <v>1600</v>
          </cell>
          <cell r="AN209">
            <v>17.079999999999998</v>
          </cell>
        </row>
        <row r="210">
          <cell r="C210" t="str">
            <v>ЗИФ-00007921</v>
          </cell>
          <cell r="D210" t="str">
            <v>Болт шестигранный с полной резьбой М12х30 8.8 (А2К) DIN 933</v>
          </cell>
          <cell r="E210" t="str">
            <v>Болт шестигранный с полной резьбой М12х30 8.8 (А2К) DIN 933</v>
          </cell>
          <cell r="F210" t="str">
            <v>Болт шестигранный с полной резьбой М12х30 8.8 (А2К) DIN 933</v>
          </cell>
          <cell r="AL210" t="str">
            <v>Запасные части</v>
          </cell>
          <cell r="AM210">
            <v>1220</v>
          </cell>
          <cell r="AN210">
            <v>18.3</v>
          </cell>
        </row>
        <row r="211">
          <cell r="C211" t="str">
            <v>ЗИФ-00015586</v>
          </cell>
          <cell r="D211" t="str">
            <v>Болт шестигранный с полной резьбой М12х35 8.8 (А2К) DIN 933</v>
          </cell>
          <cell r="E211" t="str">
            <v>Болт шестигранный с полной резьбой М12х35 8.8 (А2К) DIN 933</v>
          </cell>
          <cell r="F211" t="str">
            <v>Болт шестигранный с полной резьбой М12х35 8.8 (А2К) DIN 933</v>
          </cell>
          <cell r="AL211" t="str">
            <v>Запасные части</v>
          </cell>
          <cell r="AM211">
            <v>1000</v>
          </cell>
          <cell r="AN211">
            <v>17.079999999999998</v>
          </cell>
        </row>
        <row r="212">
          <cell r="C212" t="str">
            <v>ЗИФ-00015520</v>
          </cell>
          <cell r="D212" t="str">
            <v>Болт шестигранный с полной резьбой М12х40 8.8 (А2К) DIN 933</v>
          </cell>
          <cell r="E212" t="str">
            <v>Болт шестигранный с полной резьбой М12х40 8.8 (А2К) DIN 933</v>
          </cell>
          <cell r="F212" t="str">
            <v>Болт шестигранный с полной резьбой М12х40 8.8 (А2К) DIN 933</v>
          </cell>
          <cell r="AL212" t="str">
            <v>Запасные части</v>
          </cell>
          <cell r="AM212">
            <v>2200</v>
          </cell>
          <cell r="AN212">
            <v>17.079999999999998</v>
          </cell>
        </row>
        <row r="213">
          <cell r="C213" t="str">
            <v>ЗИФ-00015609</v>
          </cell>
          <cell r="D213" t="str">
            <v>Болт шестигранный с полной резьбой М12х45 8.8 (А2К) DIN 933</v>
          </cell>
          <cell r="E213" t="str">
            <v>Болт шестигранный с полной резьбой М12х45 8.8 (А2К) DIN 933</v>
          </cell>
          <cell r="F213" t="str">
            <v>Болт шестигранный с полной резьбой М12х45 8.8 (А2К) DIN 933</v>
          </cell>
          <cell r="AL213" t="str">
            <v>Запасные части</v>
          </cell>
          <cell r="AM213">
            <v>1000</v>
          </cell>
          <cell r="AN213">
            <v>20.74</v>
          </cell>
        </row>
        <row r="214">
          <cell r="C214" t="str">
            <v>ЗИФ-00007922</v>
          </cell>
          <cell r="D214" t="str">
            <v>Болт шестигранный с полной резьбой М12х50 8.8 (А2К) DIN 933</v>
          </cell>
          <cell r="E214" t="str">
            <v>Болт шестигранный с полной резьбой М12х50 8.8 (А2К) DIN 933</v>
          </cell>
          <cell r="F214" t="str">
            <v>Болт шестигранный с полной резьбой М12х50 8.8 (А2К) DIN 933</v>
          </cell>
          <cell r="AL214" t="str">
            <v>Запасные части</v>
          </cell>
          <cell r="AM214">
            <v>1200</v>
          </cell>
          <cell r="AN214">
            <v>18.3</v>
          </cell>
        </row>
        <row r="215">
          <cell r="C215" t="str">
            <v>ЗИФ-00015590</v>
          </cell>
          <cell r="D215" t="str">
            <v>Болт шестигранный с полной резьбой М12х60 8.8 (А2К) DIN 933</v>
          </cell>
          <cell r="E215" t="str">
            <v>Болт шестигранный с полной резьбой М12х60 8.8 (А2К) DIN 933</v>
          </cell>
          <cell r="F215" t="str">
            <v>Болт шестигранный с полной резьбой М12х60 8.8 (А2К) DIN 933</v>
          </cell>
          <cell r="AL215" t="str">
            <v>Запасные части</v>
          </cell>
          <cell r="AM215">
            <v>480</v>
          </cell>
          <cell r="AN215">
            <v>20.74</v>
          </cell>
        </row>
        <row r="216">
          <cell r="C216" t="str">
            <v>ЗИФ-00018045</v>
          </cell>
          <cell r="D216" t="str">
            <v>Болт шестигранный с полной резьбой М12х65 8.8 (А2К) DIN 933</v>
          </cell>
          <cell r="E216" t="str">
            <v>Болт шестигранный с полной резьбой М12х65 8.8 (А2К) DIN 933</v>
          </cell>
          <cell r="F216" t="str">
            <v>Болт шестигранный с полной резьбой М12х65 8.8 (А2К) DIN 933</v>
          </cell>
          <cell r="AL216" t="str">
            <v>Запасные части</v>
          </cell>
          <cell r="AM216">
            <v>1550</v>
          </cell>
          <cell r="AN216">
            <v>47.58</v>
          </cell>
        </row>
        <row r="217">
          <cell r="C217" t="str">
            <v>ЗИФ-00020349</v>
          </cell>
          <cell r="D217" t="str">
            <v>Болт шестигранный с полной резьбой М12х85 10.9 (А2К) DIN 933</v>
          </cell>
          <cell r="E217" t="str">
            <v>Болт шестигранный с полной резьбой М12х85 10.9 (А2К) DIN 933</v>
          </cell>
          <cell r="F217" t="str">
            <v>Болт шестигранный с полной резьбой М12х85 10.9 (А2К) DIN 933</v>
          </cell>
          <cell r="AL217" t="str">
            <v>Запасные части</v>
          </cell>
          <cell r="AM217">
            <v>200</v>
          </cell>
          <cell r="AN217">
            <v>47.58</v>
          </cell>
        </row>
        <row r="218">
          <cell r="C218" t="str">
            <v>ЗИФ-00025676</v>
          </cell>
          <cell r="D218" t="str">
            <v>Болт шестигранный с полной резьбой М12х90 10.9 (А2К) DIN 933</v>
          </cell>
          <cell r="E218" t="str">
            <v>Болт шестигранный с полной резьбой М12х90 10.9 (А2К) DIN 933</v>
          </cell>
          <cell r="F218" t="str">
            <v>Болт шестигранный с полной резьбой М12х90 10.9 (А2К) DIN 933</v>
          </cell>
          <cell r="AL218" t="str">
            <v>Запасные части</v>
          </cell>
          <cell r="AM218">
            <v>196</v>
          </cell>
          <cell r="AN218">
            <v>48.8</v>
          </cell>
        </row>
        <row r="219">
          <cell r="C219" t="str">
            <v>ЗИФ-00010998</v>
          </cell>
          <cell r="D219" t="str">
            <v>Болт шестигранный с полной резьбой М14х140 8.8 (А2К) DIN 933</v>
          </cell>
          <cell r="E219" t="str">
            <v>Болт шестигранный с полной резьбой М14х140 8.8 (А2К) DIN 933</v>
          </cell>
          <cell r="F219" t="str">
            <v>Болт шестигранный с полной резьбой М14х140 8.8 (А2К) DIN 933</v>
          </cell>
          <cell r="AL219" t="str">
            <v>Запасные части</v>
          </cell>
          <cell r="AN219">
            <v>267.18</v>
          </cell>
        </row>
        <row r="220">
          <cell r="C220" t="str">
            <v>ЗИФ-00026853</v>
          </cell>
          <cell r="D220" t="str">
            <v>Болт шестигранный с полной резьбой М14х40 8.8 (А2К) DIN 933</v>
          </cell>
          <cell r="E220" t="str">
            <v>Болт шестигранный с полной резьбой М14х40 8.8 (А2К) DIN 933</v>
          </cell>
          <cell r="F220" t="str">
            <v>Болт шестигранный с полной резьбой М14х40 8.8 (А2К) DIN 933</v>
          </cell>
          <cell r="AL220" t="str">
            <v>Запасные части</v>
          </cell>
          <cell r="AM220">
            <v>106</v>
          </cell>
          <cell r="AN220">
            <v>51.24</v>
          </cell>
        </row>
        <row r="221">
          <cell r="C221" t="str">
            <v>ЗИФ-00028259</v>
          </cell>
          <cell r="D221" t="str">
            <v>Болт шестигранный с полной резьбой М14х70 8.8 (оцинк.) DIN 933</v>
          </cell>
          <cell r="E221" t="str">
            <v>Болт шестигранный с полной резьбой М14х70 8.8 (оцинк.) DIN 933</v>
          </cell>
          <cell r="F221" t="str">
            <v>Болт шестигранный с полной резьбой М14х70 8.8 (оцинк.) DIN 933</v>
          </cell>
          <cell r="AL221" t="str">
            <v>Запасные части</v>
          </cell>
          <cell r="AN221">
            <v>47.58</v>
          </cell>
        </row>
        <row r="222">
          <cell r="C222" t="str">
            <v>ЗИФ-00030605</v>
          </cell>
          <cell r="D222" t="str">
            <v>Болт шестигранный с полной резьбой М14х80 8.8 (оцинк.) DIN 933</v>
          </cell>
          <cell r="E222" t="str">
            <v>Болт шестигранный с полной резьбой М14х80 8.8 (оцинк.) DIN 933</v>
          </cell>
          <cell r="F222" t="str">
            <v>Болт шестигранный с полной резьбой М14х80 8.8 (оцинк.) DIN 933</v>
          </cell>
          <cell r="AL222" t="str">
            <v>Запасные части</v>
          </cell>
          <cell r="AN222">
            <v>183</v>
          </cell>
        </row>
        <row r="223">
          <cell r="C223" t="str">
            <v>ЗИФ-00010503</v>
          </cell>
          <cell r="D223" t="str">
            <v>Болт шестигранный с полной резьбой М16х100 8.8 (А2К) DIN 933</v>
          </cell>
          <cell r="E223" t="str">
            <v>Болт шестигранный с полной резьбой М16х100 8.8 (А2К) DIN 933</v>
          </cell>
          <cell r="F223" t="str">
            <v>Болт шестигранный с полной резьбой М16х100 8.8 (А2К) DIN 933</v>
          </cell>
          <cell r="AL223" t="str">
            <v>Запасные части</v>
          </cell>
          <cell r="AN223">
            <v>85.399999999999991</v>
          </cell>
        </row>
        <row r="224">
          <cell r="C224" t="str">
            <v>ЗИФ-00044229</v>
          </cell>
          <cell r="D224" t="str">
            <v>Болт шестигранный с полной резьбой М16х120 8.8 (А2К) DIN 933</v>
          </cell>
          <cell r="E224" t="str">
            <v>Болт шестигранный с полной резьбой М16х120 8.8 (А2К) DIN 933</v>
          </cell>
          <cell r="F224" t="str">
            <v>Болт шестигранный с полной резьбой М16х120 8.8 (А2К) DIN 933</v>
          </cell>
          <cell r="AL224" t="str">
            <v>Запасные части</v>
          </cell>
          <cell r="AM224">
            <v>30</v>
          </cell>
          <cell r="AN224">
            <v>59.78</v>
          </cell>
        </row>
        <row r="225">
          <cell r="C225" t="str">
            <v>ЗИФ-00007803</v>
          </cell>
          <cell r="D225" t="str">
            <v>Болт шестигранный с полной резьбой М16х130 8.8 (А2К) DIN 933</v>
          </cell>
          <cell r="E225" t="str">
            <v>Болт шестигранный с полной резьбой М16х130 8.8 (А2К) DIN 933</v>
          </cell>
          <cell r="F225" t="str">
            <v>Болт шестигранный с полной резьбой М16х130 8.8 (А2К) DIN 933</v>
          </cell>
          <cell r="L225">
            <v>0.24199999999999999</v>
          </cell>
          <cell r="AL225" t="str">
            <v>Запасные части</v>
          </cell>
          <cell r="AM225">
            <v>336</v>
          </cell>
          <cell r="AN225">
            <v>100.03999999999999</v>
          </cell>
        </row>
        <row r="226">
          <cell r="C226" t="str">
            <v>ЗИФ-00006978</v>
          </cell>
          <cell r="D226" t="str">
            <v>Болт шестигранный с полной резьбой М16х190 8.8 (А2К) DIN 933</v>
          </cell>
          <cell r="E226" t="str">
            <v>Болт шестигранный с полной резьбой М16х190 8.8 (А2К) DIN 933</v>
          </cell>
          <cell r="F226" t="str">
            <v>Болт шестигранный с полной резьбой М16х190 8.8 (А2К) DIN 933</v>
          </cell>
          <cell r="AL226" t="str">
            <v>Запасные части</v>
          </cell>
          <cell r="AM226">
            <v>200</v>
          </cell>
          <cell r="AN226">
            <v>169.57999999999998</v>
          </cell>
        </row>
        <row r="227">
          <cell r="C227" t="str">
            <v>ЗИФ-00018791</v>
          </cell>
          <cell r="D227" t="str">
            <v>Болт шестигранный с полной резьбой М16х20 8.8 (А2К) DIN 933</v>
          </cell>
          <cell r="E227" t="str">
            <v>Болт шестигранный с полной резьбой М16х20 8.8 (А2К) DIN 933</v>
          </cell>
          <cell r="F227" t="str">
            <v>Болт шестигранный с полной резьбой М16х20 8.8 (А2К) DIN 933</v>
          </cell>
          <cell r="AL227" t="str">
            <v>Запасные части</v>
          </cell>
          <cell r="AM227">
            <v>22</v>
          </cell>
          <cell r="AN227">
            <v>115.89999999999999</v>
          </cell>
        </row>
        <row r="228">
          <cell r="C228" t="str">
            <v>ЗИФ-00006979</v>
          </cell>
          <cell r="D228" t="str">
            <v>Болт шестигранный с полной резьбой М16х220 8.8 (А2К) DIN 933</v>
          </cell>
          <cell r="E228" t="str">
            <v>Болт шестигранный с полной резьбой М16х220 8.8 (А2К) DIN 933</v>
          </cell>
          <cell r="F228" t="str">
            <v>Болт шестигранный с полной резьбой М16х220 8.8 (А2К) DIN 933</v>
          </cell>
          <cell r="L228">
            <v>0.38</v>
          </cell>
          <cell r="AL228" t="str">
            <v>Запасные части</v>
          </cell>
          <cell r="AM228">
            <v>220</v>
          </cell>
          <cell r="AN228">
            <v>285.48</v>
          </cell>
        </row>
        <row r="229">
          <cell r="C229" t="str">
            <v>ЗИФ-00015515</v>
          </cell>
          <cell r="D229" t="str">
            <v>Болт шестигранный с полной резьбой М16х30 8.8 (А2К) DIN 933</v>
          </cell>
          <cell r="E229" t="str">
            <v>Болт шестигранный с полной резьбой М16х30 8.8 (А2К) DIN 933</v>
          </cell>
          <cell r="F229" t="str">
            <v>Болт шестигранный с полной резьбой М16х30 8.8 (А2К) DIN 933</v>
          </cell>
          <cell r="AL229" t="str">
            <v>Запасные части</v>
          </cell>
          <cell r="AN229">
            <v>75.64</v>
          </cell>
        </row>
        <row r="230">
          <cell r="C230" t="str">
            <v>ЗИФ-00007923</v>
          </cell>
          <cell r="D230" t="str">
            <v>Болт шестигранный с полной резьбой М16х35 8.8 (А2К) DIN 933</v>
          </cell>
          <cell r="E230" t="str">
            <v>Болт шестигранный с полной резьбой М16х35 8.8 (А2К) DIN 933</v>
          </cell>
          <cell r="F230" t="str">
            <v>Болт шестигранный с полной резьбой М16х35 8.8 (А2К) DIN 933</v>
          </cell>
          <cell r="AL230" t="str">
            <v>Запасные части</v>
          </cell>
          <cell r="AM230">
            <v>1913</v>
          </cell>
          <cell r="AN230">
            <v>41.48</v>
          </cell>
        </row>
        <row r="231">
          <cell r="C231" t="str">
            <v>ЗИФ-00008645</v>
          </cell>
          <cell r="D231" t="str">
            <v>Болт шестигранный с полной резьбой М16х40 8.8 (A2K) DIN 933</v>
          </cell>
          <cell r="E231" t="str">
            <v>Болт шестигранный с полной резьбой М16х40 8.8 (A2K) DIN 933</v>
          </cell>
          <cell r="F231" t="str">
            <v>Болт шестигранный с полной резьбой М16х40 8.8 (A2K) DIN 933</v>
          </cell>
          <cell r="AL231" t="str">
            <v>Запасные части</v>
          </cell>
          <cell r="AN231">
            <v>32.94</v>
          </cell>
        </row>
        <row r="232">
          <cell r="C232" t="str">
            <v>ЗИФ-00015592</v>
          </cell>
          <cell r="D232" t="str">
            <v>Болт шестигранный с полной резьбой М16х40 8.8 (А2К) DIN 933</v>
          </cell>
          <cell r="E232" t="str">
            <v>Болт шестигранный с полной резьбой М16х40 8.8 (А2К) DIN 933</v>
          </cell>
          <cell r="F232" t="str">
            <v>Болт шестигранный с полной резьбой М16х40 8.8 (А2К) DIN 933</v>
          </cell>
          <cell r="AL232" t="str">
            <v>Запасные части</v>
          </cell>
          <cell r="AN232">
            <v>29.28</v>
          </cell>
        </row>
        <row r="233">
          <cell r="C233" t="str">
            <v>ЗИФ-00015608</v>
          </cell>
          <cell r="D233" t="str">
            <v>Болт шестигранный с полной резьбой М16х45 8.8 (А2К) DIN 933</v>
          </cell>
          <cell r="E233" t="str">
            <v>Болт шестигранный с полной резьбой М16х45 8.8 (А2К) DIN 933</v>
          </cell>
          <cell r="F233" t="str">
            <v>Болт шестигранный с полной резьбой М16х45 8.8 (А2К) DIN 933</v>
          </cell>
          <cell r="AL233" t="str">
            <v>Запасные части</v>
          </cell>
          <cell r="AM233">
            <v>247</v>
          </cell>
          <cell r="AN233">
            <v>45.14</v>
          </cell>
        </row>
        <row r="234">
          <cell r="C234" t="str">
            <v>ЗИФ-00007946</v>
          </cell>
          <cell r="D234" t="str">
            <v>Болт шестигранный с полной резьбой М16х50 8.8 (А2К) DIN 933</v>
          </cell>
          <cell r="E234" t="str">
            <v>Болт шестигранный с полной резьбой М16х50 8.8 (А2К) DIN 933</v>
          </cell>
          <cell r="F234" t="str">
            <v>Болт шестигранный с полной резьбой М16х50 8.8 (А2К) DIN 933</v>
          </cell>
          <cell r="AL234" t="str">
            <v>Запасные части</v>
          </cell>
          <cell r="AM234">
            <v>400</v>
          </cell>
          <cell r="AN234">
            <v>36.6</v>
          </cell>
        </row>
        <row r="235">
          <cell r="C235" t="str">
            <v>ЗИФ-00015584</v>
          </cell>
          <cell r="D235" t="str">
            <v>Болт шестигранный с полной резьбой М16х60 8.8 (А2К) DIN 933</v>
          </cell>
          <cell r="E235" t="str">
            <v>Болт шестигранный с полной резьбой М16х60 8.8 (А2К) DIN 933</v>
          </cell>
          <cell r="F235" t="str">
            <v>Болт шестигранный с полной резьбой М16х60 8.8 (А2К) DIN 933</v>
          </cell>
          <cell r="AL235" t="str">
            <v>Запасные части</v>
          </cell>
          <cell r="AN235">
            <v>75.64</v>
          </cell>
        </row>
        <row r="236">
          <cell r="C236" t="str">
            <v>ЗИФ-00037225</v>
          </cell>
          <cell r="D236" t="str">
            <v>Болт шестигранный с полной резьбой М16х65 8.8 (А2К) DIN 933</v>
          </cell>
          <cell r="E236" t="str">
            <v>Болт шестигранный с полной резьбой М16х65 8.8 (А2К) DIN 933</v>
          </cell>
          <cell r="F236" t="str">
            <v>Болт шестигранный с полной резьбой М16х65 8.8 (А2К) DIN 933</v>
          </cell>
          <cell r="AL236" t="str">
            <v>Запасные части</v>
          </cell>
          <cell r="AN236">
            <v>75.64</v>
          </cell>
        </row>
        <row r="237">
          <cell r="C237" t="str">
            <v>ЗИФ-00015585</v>
          </cell>
          <cell r="D237" t="str">
            <v>Болт шестигранный с полной резьбой М16х75 8.8 (А2К) DIN 933</v>
          </cell>
          <cell r="E237" t="str">
            <v>Болт шестигранный с полной резьбой М16х75 8.8 (А2К) DIN 933</v>
          </cell>
          <cell r="F237" t="str">
            <v>Болт шестигранный с полной резьбой М16х75 8.8 (А2К) DIN 933</v>
          </cell>
          <cell r="AL237" t="str">
            <v>Запасные части</v>
          </cell>
          <cell r="AM237">
            <v>460</v>
          </cell>
          <cell r="AN237">
            <v>63.44</v>
          </cell>
        </row>
        <row r="238">
          <cell r="C238" t="str">
            <v>ЗИФ-00015595</v>
          </cell>
          <cell r="D238" t="str">
            <v>Болт шестигранный с полной резьбой М16х80 5.8 (А2К) DIN 933</v>
          </cell>
          <cell r="E238" t="str">
            <v>Болт шестигранный с полной резьбой М16х80 5.8 (А2К) DIN 933</v>
          </cell>
          <cell r="F238" t="str">
            <v>Болт шестигранный с полной резьбой М16х80 5.8 (А2К) DIN 933</v>
          </cell>
          <cell r="AL238" t="str">
            <v>Запасные части</v>
          </cell>
          <cell r="AM238">
            <v>230</v>
          </cell>
          <cell r="AN238">
            <v>42.699999999999996</v>
          </cell>
        </row>
        <row r="239">
          <cell r="C239" t="str">
            <v>ЗИФ-00015612</v>
          </cell>
          <cell r="D239" t="str">
            <v>Болт шестигранный с полной резьбой М16х80 8.8 (А2К) DIN 933</v>
          </cell>
          <cell r="E239" t="str">
            <v>Болт шестигранный с полной резьбой М16х80 8.8 (А2К) DIN 933</v>
          </cell>
          <cell r="F239" t="str">
            <v>Болт шестигранный с полной резьбой М16х80 8.8 (А2К) DIN 933</v>
          </cell>
          <cell r="AL239" t="str">
            <v>Запасные части</v>
          </cell>
          <cell r="AN239">
            <v>42.699999999999996</v>
          </cell>
        </row>
        <row r="240">
          <cell r="C240" t="str">
            <v>ЗИФ-00037160</v>
          </cell>
          <cell r="D240" t="str">
            <v>Болт шестигранный с полной резьбой М16х85 8.8 (А2К) DIN 933</v>
          </cell>
          <cell r="E240" t="str">
            <v>Болт шестигранный с полной резьбой М16х85 8.8 (А2К) DIN 933</v>
          </cell>
          <cell r="F240" t="str">
            <v>Болт шестигранный с полной резьбой М16х85 8.8 (А2К) DIN 933</v>
          </cell>
          <cell r="AL240" t="str">
            <v>Запасные части</v>
          </cell>
          <cell r="AN240">
            <v>124.44</v>
          </cell>
        </row>
        <row r="241">
          <cell r="C241" t="str">
            <v>ЗИФ-00038089</v>
          </cell>
          <cell r="D241" t="str">
            <v>Болт шестигранный с полной резьбой М16х90 8.8 (А2К) DIN 933</v>
          </cell>
          <cell r="E241" t="str">
            <v>Болт шестигранный с полной резьбой М16х90 8.8 (А2К) DIN 933</v>
          </cell>
          <cell r="F241" t="str">
            <v>Болт шестигранный с полной резьбой М16х90 8.8 (А2К) DIN 933</v>
          </cell>
          <cell r="AL241" t="str">
            <v>Запасные части</v>
          </cell>
          <cell r="AN241">
            <v>109.8</v>
          </cell>
        </row>
        <row r="242">
          <cell r="C242" t="str">
            <v>ЗИФ-00015540</v>
          </cell>
          <cell r="D242" t="str">
            <v>Болт шестигранный с полной резьбой М18х45 8.8 (А2К) DIN 933</v>
          </cell>
          <cell r="E242" t="str">
            <v>Болт шестигранный с полной резьбой М18х45 8.8 (А2К) DIN 933</v>
          </cell>
          <cell r="F242" t="str">
            <v>Болт шестигранный с полной резьбой М18х45 8.8 (А2К) DIN 933</v>
          </cell>
          <cell r="AL242" t="str">
            <v>Запасные части</v>
          </cell>
          <cell r="AM242">
            <v>40</v>
          </cell>
          <cell r="AN242">
            <v>124.44</v>
          </cell>
        </row>
        <row r="243">
          <cell r="C243" t="str">
            <v>ЗИФ-00015539</v>
          </cell>
          <cell r="D243" t="str">
            <v>Болт шестигранный с полной резьбой М18х60 5.8 (А2К) DIN 933</v>
          </cell>
          <cell r="E243" t="str">
            <v>Болт шестигранный с полной резьбой М18х60 5.8 (А2К) DIN 933</v>
          </cell>
          <cell r="F243" t="str">
            <v>Болт шестигранный с полной резьбой М18х60 5.8 (А2К) DIN 933</v>
          </cell>
          <cell r="AL243" t="str">
            <v>Запасные части</v>
          </cell>
          <cell r="AM243">
            <v>664</v>
          </cell>
          <cell r="AN243">
            <v>75.64</v>
          </cell>
        </row>
        <row r="244">
          <cell r="C244" t="str">
            <v>ЗИФ-00015619</v>
          </cell>
          <cell r="D244" t="str">
            <v>Болт шестигранный с полной резьбой М18х80 8.8 (А2К) DIN 933</v>
          </cell>
          <cell r="E244" t="str">
            <v>Болт шестигранный с полной резьбой М18х80 8.8 (А2К) DIN 933</v>
          </cell>
          <cell r="F244" t="str">
            <v>Болт шестигранный с полной резьбой М18х80 8.8 (А2К) DIN 933</v>
          </cell>
          <cell r="AL244" t="str">
            <v>Запасные части</v>
          </cell>
          <cell r="AM244">
            <v>399</v>
          </cell>
          <cell r="AN244">
            <v>132.97999999999999</v>
          </cell>
        </row>
        <row r="245">
          <cell r="C245" t="str">
            <v>ЗИФ-00006190</v>
          </cell>
          <cell r="D245" t="str">
            <v>Болт шестигранный с полной резьбой М20х100 8.8 (А2К) DIN 933</v>
          </cell>
          <cell r="E245" t="str">
            <v>Болт шестигранный с полной резьбой М20х100 8.8 (А2К) DIN 933</v>
          </cell>
          <cell r="F245" t="str">
            <v>Болт шестигранный с полной резьбой М20х100 8.8 (А2К) DIN 933</v>
          </cell>
          <cell r="AL245" t="str">
            <v>Запасные части</v>
          </cell>
          <cell r="AM245">
            <v>191</v>
          </cell>
          <cell r="AN245">
            <v>79.3</v>
          </cell>
        </row>
        <row r="246">
          <cell r="C246" t="str">
            <v>ЗИФ-00039853</v>
          </cell>
          <cell r="D246" t="str">
            <v>Болт шестигранный с полной резьбой М20х120 8.8 (А2К) DIN 933</v>
          </cell>
          <cell r="E246" t="str">
            <v>Болт шестигранный с полной резьбой М20х120 8.8 (А2К) DIN 933</v>
          </cell>
          <cell r="F246" t="str">
            <v>Болт шестигранный с полной резьбой М20х120 8.8 (А2К) DIN 933</v>
          </cell>
          <cell r="AL246" t="str">
            <v>Запасные части</v>
          </cell>
          <cell r="AM246">
            <v>4</v>
          </cell>
          <cell r="AN246">
            <v>683.19999999999993</v>
          </cell>
        </row>
        <row r="247">
          <cell r="C247" t="str">
            <v>ЗИФ-00044735</v>
          </cell>
          <cell r="D247" t="str">
            <v>Болт шестигранный с полной резьбой М20х130 8.8 (А2К) DIN 933</v>
          </cell>
          <cell r="E247" t="str">
            <v>Болт шестигранный с полной резьбой М20х130 8.8 (А2К) DIN 933</v>
          </cell>
          <cell r="F247" t="str">
            <v>Болт шестигранный с полной резьбой М20х130 8.8 (А2К) DIN 933</v>
          </cell>
          <cell r="L247">
            <v>0.34</v>
          </cell>
          <cell r="AL247" t="str">
            <v>Запасные части</v>
          </cell>
          <cell r="AN247">
            <v>791.78</v>
          </cell>
        </row>
        <row r="248">
          <cell r="C248" t="str">
            <v>ЗИФ-00005166</v>
          </cell>
          <cell r="D248" t="str">
            <v>Болт шестигранный с полной резьбой М20х140 10.9 (А2К) DIN 933</v>
          </cell>
          <cell r="E248" t="str">
            <v>Болт шестигранный с полной резьбой М20х140 10.9 (А2К) DIN 933</v>
          </cell>
          <cell r="F248" t="str">
            <v>Болт шестигранный с полной резьбой М20х140 10.9 (А2К) DIN 933</v>
          </cell>
          <cell r="AL248" t="str">
            <v>Запасные части</v>
          </cell>
          <cell r="AN248">
            <v>439.2</v>
          </cell>
        </row>
        <row r="249">
          <cell r="C249" t="str">
            <v>ЗИФ-00044736</v>
          </cell>
          <cell r="D249" t="str">
            <v>Болт шестигранный с полной резьбой М20х160 8.8 (А2К) DIN 933</v>
          </cell>
          <cell r="E249" t="str">
            <v>Болт шестигранный с полной резьбой М20х160 8.8 (А2К) DIN 933</v>
          </cell>
          <cell r="F249" t="str">
            <v>Болт шестигранный с полной резьбой М20х160 8.8 (А2К) DIN 933</v>
          </cell>
          <cell r="L249">
            <v>0.4</v>
          </cell>
          <cell r="AL249" t="str">
            <v>Запасные части</v>
          </cell>
          <cell r="AN249">
            <v>852.78</v>
          </cell>
        </row>
        <row r="250">
          <cell r="C250" t="str">
            <v>ЗИФ-00044464</v>
          </cell>
          <cell r="D250" t="str">
            <v>Болт шестигранный с полной резьбой М20х180 8.8 (А2К) DIN 933</v>
          </cell>
          <cell r="E250" t="str">
            <v>Болт шестигранный с полной резьбой М20х180 8.8 (А2К) DIN 933</v>
          </cell>
          <cell r="F250" t="str">
            <v>Болт шестигранный с полной резьбой М20х180 8.8 (А2К) DIN 933</v>
          </cell>
          <cell r="AL250" t="str">
            <v>Запасные части</v>
          </cell>
          <cell r="AN250">
            <v>1108.98</v>
          </cell>
        </row>
        <row r="251">
          <cell r="C251" t="str">
            <v>ЗИФ-00008657</v>
          </cell>
          <cell r="D251" t="str">
            <v>Болт шестигранный с полной резьбой М20х40 8.8 (А2К) DIN 933</v>
          </cell>
          <cell r="E251" t="str">
            <v>Болт шестигранный с полной резьбой М20х40 8.8 (А2К) DIN 933</v>
          </cell>
          <cell r="F251" t="str">
            <v>Болт шестигранный с полной резьбой М20х40 8.8 (А2К) DIN 933</v>
          </cell>
          <cell r="AL251" t="str">
            <v>Запасные части</v>
          </cell>
          <cell r="AM251">
            <v>150</v>
          </cell>
          <cell r="AN251">
            <v>130.54</v>
          </cell>
        </row>
        <row r="252">
          <cell r="C252" t="str">
            <v>ЗИФ-00019652</v>
          </cell>
          <cell r="D252" t="str">
            <v>Болт шестигранный с полной резьбой М20х50 8.8 (А2К) DIN 933</v>
          </cell>
          <cell r="E252" t="str">
            <v>Болт шестигранный с полной резьбой М20х50 8.8 (А2К) DIN 933</v>
          </cell>
          <cell r="F252" t="str">
            <v>Болт шестигранный с полной резьбой М20х50 8.8 (А2К) DIN 933</v>
          </cell>
          <cell r="AL252" t="str">
            <v>Запасные части</v>
          </cell>
          <cell r="AM252">
            <v>200</v>
          </cell>
          <cell r="AN252">
            <v>118.34</v>
          </cell>
        </row>
        <row r="253">
          <cell r="C253" t="str">
            <v>ЗИФ-00016573</v>
          </cell>
          <cell r="D253" t="str">
            <v>Болт шестигранный с полной резьбой М20х60 8.8 (А2К) DIN 933</v>
          </cell>
          <cell r="E253" t="str">
            <v>Болт шестигранный с полной резьбой М20х60 8.8 (А2К) DIN 933</v>
          </cell>
          <cell r="F253" t="str">
            <v>Болт шестигранный с полной резьбой М20х60 8.8 (А2К) DIN 933</v>
          </cell>
          <cell r="AL253" t="str">
            <v>Запасные части</v>
          </cell>
          <cell r="AM253">
            <v>400</v>
          </cell>
          <cell r="AN253">
            <v>54.9</v>
          </cell>
        </row>
        <row r="254">
          <cell r="C254" t="str">
            <v>ЗИФ-00044463</v>
          </cell>
          <cell r="D254" t="str">
            <v>Болт шестигранный с полной резьбой М20х70 8.8 (А2К) DIN 933</v>
          </cell>
          <cell r="E254" t="str">
            <v>Болт шестигранный с полной резьбой М20х70 8.8 (А2К) DIN 933</v>
          </cell>
          <cell r="F254" t="str">
            <v>Болт шестигранный с полной резьбой М20х70 8.8 (А2К) DIN 933</v>
          </cell>
          <cell r="AL254" t="str">
            <v>Запасные части</v>
          </cell>
          <cell r="AN254">
            <v>447.74</v>
          </cell>
        </row>
        <row r="255">
          <cell r="C255" t="str">
            <v>ЗИФ-00022175</v>
          </cell>
          <cell r="D255" t="str">
            <v>Болт шестигранный с полной резьбой М20х80 8.8 (А2К) DIN 933</v>
          </cell>
          <cell r="E255" t="str">
            <v>Болт шестигранный с полной резьбой М20х80 8.8 (А2К) DIN 933</v>
          </cell>
          <cell r="F255" t="str">
            <v>Болт шестигранный с полной резьбой М20х80 8.8 (А2К) DIN 933</v>
          </cell>
          <cell r="AL255" t="str">
            <v>Запасные части</v>
          </cell>
          <cell r="AM255">
            <v>286</v>
          </cell>
          <cell r="AN255">
            <v>167.14</v>
          </cell>
        </row>
        <row r="256">
          <cell r="C256" t="str">
            <v>ЗИФ-00044737</v>
          </cell>
          <cell r="D256" t="str">
            <v>Болт шестигранный с полной резьбой М20х90 8.8 (А2К) DIN 933</v>
          </cell>
          <cell r="E256" t="str">
            <v>Болт шестигранный с полной резьбой М20х90 8.8 (А2К) DIN 933</v>
          </cell>
          <cell r="F256" t="str">
            <v>Болт шестигранный с полной резьбой М20х90 8.8 (А2К) DIN 933</v>
          </cell>
          <cell r="L256">
            <v>0.21</v>
          </cell>
          <cell r="AL256" t="str">
            <v>Запасные части</v>
          </cell>
          <cell r="AN256">
            <v>453.84</v>
          </cell>
        </row>
        <row r="257">
          <cell r="C257" t="str">
            <v>ЗИФ-00006443</v>
          </cell>
          <cell r="D257" t="str">
            <v>Болт шестигранный с полной резьбой М22х120 8.8 (А2К) DIN 933</v>
          </cell>
          <cell r="E257" t="str">
            <v>Болт шестигранный с полной резьбой М22х120 8.8 (А2К) DIN 933</v>
          </cell>
          <cell r="F257" t="str">
            <v>Болт шестигранный с полной резьбой М22х120 8.8 (А2К) DIN 933</v>
          </cell>
          <cell r="AL257" t="str">
            <v>Запасные части</v>
          </cell>
          <cell r="AM257">
            <v>54</v>
          </cell>
          <cell r="AN257">
            <v>603.9</v>
          </cell>
        </row>
        <row r="258">
          <cell r="C258" t="str">
            <v>ЗИФ-00006191</v>
          </cell>
          <cell r="D258" t="str">
            <v>Болт шестигранный с полной резьбой М22х60 8.8 (А2К) DIN 933</v>
          </cell>
          <cell r="E258" t="str">
            <v>Болт шестигранный с полной резьбой М22х60 8.8 (А2К) DIN 933</v>
          </cell>
          <cell r="F258" t="str">
            <v>Болт шестигранный с полной резьбой М22х60 8.8 (А2К) DIN 933</v>
          </cell>
          <cell r="AL258" t="str">
            <v>Запасные части</v>
          </cell>
          <cell r="AM258">
            <v>100</v>
          </cell>
          <cell r="AN258">
            <v>158.6</v>
          </cell>
        </row>
        <row r="259">
          <cell r="C259" t="str">
            <v>ЗИФ-00021497</v>
          </cell>
          <cell r="D259" t="str">
            <v>Болт шестигранный с полной резьбой М22х80 8.8 (А2К) DIN 933</v>
          </cell>
          <cell r="E259" t="str">
            <v>Болт шестигранный с полной резьбой М22х80 8.8 (А2К) DIN 933</v>
          </cell>
          <cell r="F259" t="str">
            <v>Болт шестигранный с полной резьбой М22х80 8.8 (А2К) DIN 933</v>
          </cell>
          <cell r="AL259" t="str">
            <v>Запасные части</v>
          </cell>
          <cell r="AM259">
            <v>570</v>
          </cell>
          <cell r="AN259">
            <v>256.2</v>
          </cell>
        </row>
        <row r="260">
          <cell r="C260" t="str">
            <v>ЗИФ-00016814</v>
          </cell>
          <cell r="D260" t="str">
            <v>Болт шестигранный с полной резьбой М22х90 8.8 (А2К) DIN 933</v>
          </cell>
          <cell r="E260" t="str">
            <v>Болт шестигранный с полной резьбой М22х90 8.8 (А2К) DIN 933</v>
          </cell>
          <cell r="F260" t="str">
            <v>Болт шестигранный с полной резьбой М22х90 8.8 (А2К) DIN 933</v>
          </cell>
          <cell r="AL260" t="str">
            <v>Запасные части</v>
          </cell>
          <cell r="AM260">
            <v>213</v>
          </cell>
          <cell r="AN260">
            <v>374.53999999999996</v>
          </cell>
        </row>
        <row r="261">
          <cell r="C261" t="str">
            <v>ЗИФ-00037697</v>
          </cell>
          <cell r="D261" t="str">
            <v>Болт шестигранный с полной резьбой М24х120 8.8 (А2К) DIN 933</v>
          </cell>
          <cell r="E261" t="str">
            <v>Болт шестигранный с полной резьбой М24х120 8.8 (А2К) DIN 933</v>
          </cell>
          <cell r="F261" t="str">
            <v>Болт шестигранный с полной резьбой М24х120 8.8 (А2К) DIN 933</v>
          </cell>
          <cell r="AL261" t="str">
            <v>Запасные части</v>
          </cell>
          <cell r="AN261">
            <v>728.34</v>
          </cell>
        </row>
        <row r="262">
          <cell r="C262" t="str">
            <v>ЗИФ-00038600</v>
          </cell>
          <cell r="D262" t="str">
            <v>Болт шестигранный с полной резьбой М24х50 8.8 (А2К) DIN 933</v>
          </cell>
          <cell r="E262" t="str">
            <v>Болт шестигранный с полной резьбой М24х50 8.8 (А2К) DIN 933</v>
          </cell>
          <cell r="F262" t="str">
            <v>Болт шестигранный с полной резьбой М24х50 8.8 (А2К) DIN 933</v>
          </cell>
          <cell r="AL262" t="str">
            <v>Запасные части</v>
          </cell>
          <cell r="AN262">
            <v>209.84</v>
          </cell>
        </row>
        <row r="263">
          <cell r="C263" t="str">
            <v>ЗИФ-00019686</v>
          </cell>
          <cell r="D263" t="str">
            <v>Болт шестигранный с полной резьбой М24х75 8.8 (А2К) DIN 933</v>
          </cell>
          <cell r="E263" t="str">
            <v>Болт шестигранный с полной резьбой М24х75 8.8 (А2К) DIN 933</v>
          </cell>
          <cell r="F263" t="str">
            <v>Болт шестигранный с полной резьбой М24х75 8.8 (А2К) DIN 933</v>
          </cell>
          <cell r="AL263" t="str">
            <v>Запасные части</v>
          </cell>
          <cell r="AN263">
            <v>535.58000000000004</v>
          </cell>
        </row>
        <row r="264">
          <cell r="C264" t="str">
            <v>ЗИФ-00017810</v>
          </cell>
          <cell r="D264" t="str">
            <v>Болт шестигранный с полной резьбой М24х90 DIN 933</v>
          </cell>
          <cell r="E264" t="str">
            <v>Болт шестигранный с полной резьбой М24х90 DIN 933</v>
          </cell>
          <cell r="F264" t="str">
            <v>Болт шестигранный с полной резьбой М24х90 DIN 933</v>
          </cell>
          <cell r="AL264" t="str">
            <v>Запасные части</v>
          </cell>
          <cell r="AN264">
            <v>902.8</v>
          </cell>
        </row>
        <row r="265">
          <cell r="C265" t="str">
            <v>ЗИФ-00029256</v>
          </cell>
          <cell r="D265" t="str">
            <v>Болт шестигранный с полной резьбой М27х60 8.8 (А2К) DIN 933</v>
          </cell>
          <cell r="E265" t="str">
            <v>Болт шестигранный с полной резьбой М27х60 8.8 (А2К) DIN 933</v>
          </cell>
          <cell r="F265" t="str">
            <v>Болт шестигранный с полной резьбой М27х60 8.8 (А2К) DIN 933</v>
          </cell>
          <cell r="AL265" t="str">
            <v>Запасные части</v>
          </cell>
          <cell r="AN265">
            <v>480.68</v>
          </cell>
        </row>
        <row r="266">
          <cell r="C266" t="str">
            <v>ЗИФ-00029258</v>
          </cell>
          <cell r="D266" t="str">
            <v>Болт шестигранный с полной резьбой М27х80 8.8 (А2К) DIN 933</v>
          </cell>
          <cell r="E266" t="str">
            <v>Болт шестигранный с полной резьбой М27х80 8.8 (А2К) DIN 933</v>
          </cell>
          <cell r="F266" t="str">
            <v>Болт шестигранный с полной резьбой М27х80 8.8 (А2К) DIN 933</v>
          </cell>
          <cell r="AL266" t="str">
            <v>Запасные части</v>
          </cell>
          <cell r="AN266">
            <v>951.6</v>
          </cell>
        </row>
        <row r="267">
          <cell r="C267" t="str">
            <v>ЗИФ-00018037</v>
          </cell>
          <cell r="D267" t="str">
            <v>Болт шестигранный с полной резьбой М5х12 (А2) DIN 933</v>
          </cell>
          <cell r="E267" t="str">
            <v>Болт шестигранный с полной резьбой М5х12 (А2) DIN 933</v>
          </cell>
          <cell r="F267" t="str">
            <v>Болт шестигранный с полной резьбой М5х12 (А2) DIN 933</v>
          </cell>
          <cell r="AL267" t="str">
            <v>Запасные части</v>
          </cell>
          <cell r="AM267">
            <v>100</v>
          </cell>
          <cell r="AN267">
            <v>6.1</v>
          </cell>
        </row>
        <row r="268">
          <cell r="C268" t="str">
            <v>ЗИФ-00010019</v>
          </cell>
          <cell r="D268" t="str">
            <v>Болт шестигранный с полной резьбой М5х12 8.8 (А2К) DIN 933</v>
          </cell>
          <cell r="E268" t="str">
            <v>Болт шестигранный с полной резьбой М5х12 8.8 (А2К) DIN 933</v>
          </cell>
          <cell r="F268" t="str">
            <v>Болт шестигранный с полной резьбой М5х12 8.8 (А2К) DIN 933</v>
          </cell>
          <cell r="AL268" t="str">
            <v>Запасные части</v>
          </cell>
          <cell r="AM268">
            <v>300</v>
          </cell>
          <cell r="AN268">
            <v>6.1</v>
          </cell>
        </row>
        <row r="269">
          <cell r="C269" t="str">
            <v>ЗИФ-00008977</v>
          </cell>
          <cell r="D269" t="str">
            <v>Болт шестигранный с полной резьбой М5х20 8.8 (А2К) DIN 933</v>
          </cell>
          <cell r="E269" t="str">
            <v>Болт шестигранный с полной резьбой М5х20 8.8 (А2К) DIN 933</v>
          </cell>
          <cell r="F269" t="str">
            <v>Болт шестигранный с полной резьбой М5х20 8.8 (А2К) DIN 933</v>
          </cell>
          <cell r="AL269" t="str">
            <v>Запасные части</v>
          </cell>
          <cell r="AN269">
            <v>8.5399999999999991</v>
          </cell>
        </row>
        <row r="270">
          <cell r="C270" t="str">
            <v>ЗИФ-00033609</v>
          </cell>
          <cell r="D270" t="str">
            <v>Болт шестигранный с полной резьбой М5х35 (А4) DIN 933</v>
          </cell>
          <cell r="E270" t="str">
            <v>Болт шестигранный с полной резьбой М5х35 (А4) DIN 933</v>
          </cell>
          <cell r="F270" t="str">
            <v>Болт шестигранный с полной резьбой М5х35 (А4) DIN 933</v>
          </cell>
          <cell r="AL270" t="str">
            <v>Запасные части</v>
          </cell>
          <cell r="AN270">
            <v>17.079999999999998</v>
          </cell>
        </row>
        <row r="271">
          <cell r="C271" t="str">
            <v>ЗИФ-00010021</v>
          </cell>
          <cell r="D271" t="str">
            <v>Болт шестигранный с полной резьбой М6х12 8.8 (А2К) DIN 933</v>
          </cell>
          <cell r="E271" t="str">
            <v>Болт шестигранный с полной резьбой М6х12 8.8 (А2К) DIN 933</v>
          </cell>
          <cell r="F271" t="str">
            <v>Болт шестигранный с полной резьбой М6х12 8.8 (А2К) DIN 933</v>
          </cell>
          <cell r="AL271" t="str">
            <v>Запасные части</v>
          </cell>
          <cell r="AM271">
            <v>300</v>
          </cell>
          <cell r="AN271">
            <v>6.1</v>
          </cell>
        </row>
        <row r="272">
          <cell r="C272" t="str">
            <v>ЗИФ-00010022</v>
          </cell>
          <cell r="D272" t="str">
            <v>Болт шестигранный с полной резьбой М6х16 8.8 (А2К) DIN 933</v>
          </cell>
          <cell r="E272" t="str">
            <v>Болт шестигранный с полной резьбой М6х16 8.8 (А2К) DIN 933</v>
          </cell>
          <cell r="F272" t="str">
            <v>Болт шестигранный с полной резьбой М6х16 8.8 (А2К) DIN 933</v>
          </cell>
          <cell r="AL272" t="str">
            <v>Запасные части</v>
          </cell>
          <cell r="AN272">
            <v>6.1</v>
          </cell>
        </row>
        <row r="273">
          <cell r="C273" t="str">
            <v>ЗИФ-00015611</v>
          </cell>
          <cell r="D273" t="str">
            <v>Болт шестигранный с полной резьбой М6х20 8.8 (А2К) DIN 933</v>
          </cell>
          <cell r="E273" t="str">
            <v>Болт шестигранный с полной резьбой М6х20 8.8 (А2К) DIN 933</v>
          </cell>
          <cell r="F273" t="str">
            <v>Болт шестигранный с полной резьбой М6х20 8.8 (А2К) DIN 933</v>
          </cell>
          <cell r="AL273" t="str">
            <v>Запасные части</v>
          </cell>
          <cell r="AM273">
            <v>600</v>
          </cell>
          <cell r="AN273">
            <v>6.1</v>
          </cell>
        </row>
        <row r="274">
          <cell r="C274" t="str">
            <v>ЗИФ-00015634</v>
          </cell>
          <cell r="D274" t="str">
            <v>Болт шестигранный с полной резьбой М6х25 8.8 (А2К) DIN 933</v>
          </cell>
          <cell r="E274" t="str">
            <v>Болт шестигранный с полной резьбой М6х25 8.8 (А2К) DIN 933</v>
          </cell>
          <cell r="F274" t="str">
            <v>Болт шестигранный с полной резьбой М6х25 8.8 (А2К) DIN 933</v>
          </cell>
          <cell r="AL274" t="str">
            <v>Запасные части</v>
          </cell>
          <cell r="AM274">
            <v>600</v>
          </cell>
          <cell r="AN274">
            <v>6.1</v>
          </cell>
        </row>
        <row r="275">
          <cell r="C275" t="str">
            <v>ЗИФ-00015636</v>
          </cell>
          <cell r="D275" t="str">
            <v>Болт шестигранный с полной резьбой М6х30 8.8 (А2К) DIN 933</v>
          </cell>
          <cell r="E275" t="str">
            <v>Болт шестигранный с полной резьбой М6х30 8.8 (А2К) DIN 933</v>
          </cell>
          <cell r="F275" t="str">
            <v>Болт шестигранный с полной резьбой М6х30 8.8 (А2К) DIN 933</v>
          </cell>
          <cell r="AL275" t="str">
            <v>Запасные части</v>
          </cell>
          <cell r="AN275">
            <v>6.1</v>
          </cell>
        </row>
        <row r="276">
          <cell r="C276" t="str">
            <v>ЗИФ-00015613</v>
          </cell>
          <cell r="D276" t="str">
            <v>Болт шестигранный с полной резьбой М6х40 8.8 (А2К) DIN 933</v>
          </cell>
          <cell r="E276" t="str">
            <v>Болт шестигранный с полной резьбой М6х40 8.8 (А2К) DIN 933</v>
          </cell>
          <cell r="F276" t="str">
            <v>Болт шестигранный с полной резьбой М6х40 8.8 (А2К) DIN 933</v>
          </cell>
          <cell r="AL276" t="str">
            <v>Запасные части</v>
          </cell>
          <cell r="AM276">
            <v>120</v>
          </cell>
          <cell r="AN276">
            <v>6.1</v>
          </cell>
        </row>
        <row r="277">
          <cell r="C277" t="str">
            <v>ЗИФ-00010214</v>
          </cell>
          <cell r="D277" t="str">
            <v>Болт шестигранный с полной резьбой М6х50 8.8 (А2К) DIN 933</v>
          </cell>
          <cell r="E277" t="str">
            <v>Болт шестигранный с полной резьбой М6х50 8.8 (А2К) DIN 933</v>
          </cell>
          <cell r="F277" t="str">
            <v>Болт шестигранный с полной резьбой М6х50 8.8 (А2К) DIN 933</v>
          </cell>
          <cell r="AL277" t="str">
            <v>Запасные части</v>
          </cell>
          <cell r="AM277">
            <v>40</v>
          </cell>
          <cell r="AN277">
            <v>10.98</v>
          </cell>
        </row>
        <row r="278">
          <cell r="C278" t="str">
            <v>ЗИФ-00015532</v>
          </cell>
          <cell r="D278" t="str">
            <v>Болт шестигранный с полной резьбой М8х16 8.8 (А2К) DIN 933</v>
          </cell>
          <cell r="E278" t="str">
            <v>Болт шестигранный с полной резьбой М8х16 8.8 (А2К) DIN 933</v>
          </cell>
          <cell r="F278" t="str">
            <v>Болт шестигранный с полной резьбой М8х16 8.8 (А2К) DIN 933</v>
          </cell>
          <cell r="AL278" t="str">
            <v>Запасные части</v>
          </cell>
          <cell r="AN278">
            <v>26.84</v>
          </cell>
        </row>
        <row r="279">
          <cell r="C279" t="str">
            <v>ЗИФ-00007930</v>
          </cell>
          <cell r="D279" t="str">
            <v>Болт шестигранный с полной резьбой М8х20 8.8 (А2К) DIN 933</v>
          </cell>
          <cell r="E279" t="str">
            <v>Болт шестигранный с полной резьбой М8х20 8.8 (А2К) DIN 933</v>
          </cell>
          <cell r="F279" t="str">
            <v>Болт шестигранный с полной резьбой М8х20 8.8 (А2К) DIN 933</v>
          </cell>
          <cell r="AL279" t="str">
            <v>Запасные части</v>
          </cell>
          <cell r="AM279">
            <v>8125</v>
          </cell>
          <cell r="AN279">
            <v>6.1</v>
          </cell>
        </row>
        <row r="280">
          <cell r="C280" t="str">
            <v>ЗИФ-00020166</v>
          </cell>
          <cell r="D280" t="str">
            <v>Болт шестигранный с полной резьбой М8х25 8.8 (А2) DIN 933</v>
          </cell>
          <cell r="E280" t="str">
            <v>Болт шестигранный с полной резьбой М8х25 8.8 (А2) DIN 933</v>
          </cell>
          <cell r="F280" t="str">
            <v>Болт шестигранный с полной резьбой М8х25 8.8 (А2) DIN 933</v>
          </cell>
          <cell r="L280">
            <v>2.4E-2</v>
          </cell>
          <cell r="AL280" t="str">
            <v>Запасные части</v>
          </cell>
          <cell r="AN280">
            <v>75.64</v>
          </cell>
        </row>
        <row r="281">
          <cell r="C281" t="str">
            <v>ЗИФ-00015510</v>
          </cell>
          <cell r="D281" t="str">
            <v>Болт шестигранный с полной резьбой М8х25 8.8 (А2К) DIN 933</v>
          </cell>
          <cell r="E281" t="str">
            <v>Болт шестигранный с полной резьбой М8х25 8.8 (А2К) DIN 933</v>
          </cell>
          <cell r="F281" t="str">
            <v>Болт шестигранный с полной резьбой М8х25 8.8 (А2К) DIN 933</v>
          </cell>
          <cell r="L281">
            <v>2.4E-2</v>
          </cell>
          <cell r="AL281" t="str">
            <v>Запасные части</v>
          </cell>
          <cell r="AM281">
            <v>3680</v>
          </cell>
          <cell r="AN281">
            <v>6.1</v>
          </cell>
        </row>
        <row r="282">
          <cell r="C282" t="str">
            <v>ЗИФ-00010738</v>
          </cell>
          <cell r="D282" t="str">
            <v>Болт шестигранный с полной резьбой М8х30 8.8 (А2К) DIN 933</v>
          </cell>
          <cell r="E282" t="str">
            <v>Болт шестигранный с полной резьбой М8х30 8.8 (А2К) DIN 933</v>
          </cell>
          <cell r="F282" t="str">
            <v>Болт шестигранный с полной резьбой М8х30 8.8 (А2К) DIN 933</v>
          </cell>
          <cell r="AL282" t="str">
            <v>Запасные части</v>
          </cell>
          <cell r="AM282">
            <v>4897</v>
          </cell>
          <cell r="AN282">
            <v>6.1</v>
          </cell>
        </row>
        <row r="283">
          <cell r="C283" t="str">
            <v>ЗИФ-00015616</v>
          </cell>
          <cell r="D283" t="str">
            <v>Болт шестигранный с полной резьбой М8х35 8.8 (А2К) DIN 933</v>
          </cell>
          <cell r="E283" t="str">
            <v>Болт шестигранный с полной резьбой М8х35 8.8 (А2К) DIN 933</v>
          </cell>
          <cell r="F283" t="str">
            <v>Болт шестигранный с полной резьбой М8х35 8.8 (А2К) DIN 933</v>
          </cell>
          <cell r="AL283" t="str">
            <v>Запасные части</v>
          </cell>
          <cell r="AN283">
            <v>8.5399999999999991</v>
          </cell>
        </row>
        <row r="284">
          <cell r="C284" t="str">
            <v>ЗИФ-00015517</v>
          </cell>
          <cell r="D284" t="str">
            <v>Болт шестигранный с полной резьбой М8х40 8.8 (А2К) DIN 933</v>
          </cell>
          <cell r="E284" t="str">
            <v>Болт шестигранный с полной резьбой М8х40 8.8 (А2К) DIN 933</v>
          </cell>
          <cell r="F284" t="str">
            <v>Болт шестигранный с полной резьбой М8х40 8.8 (А2К) DIN 933</v>
          </cell>
          <cell r="AL284" t="str">
            <v>Запасные части</v>
          </cell>
          <cell r="AM284">
            <v>1085</v>
          </cell>
          <cell r="AN284">
            <v>10.98</v>
          </cell>
        </row>
        <row r="285">
          <cell r="C285" t="str">
            <v>ЗИФ-00015506</v>
          </cell>
          <cell r="D285" t="str">
            <v>Болт шестигранный с полной резьбой М8х50 8.8 (А2К) DIN 933</v>
          </cell>
          <cell r="E285" t="str">
            <v>Болт шестигранный с полной резьбой М8х50 8.8 (А2К) DIN 933</v>
          </cell>
          <cell r="F285" t="str">
            <v>Болт шестигранный с полной резьбой М8х50 8.8 (А2К) DIN 933</v>
          </cell>
          <cell r="AL285" t="str">
            <v>Запасные части</v>
          </cell>
          <cell r="AM285">
            <v>500</v>
          </cell>
          <cell r="AN285">
            <v>8.5399999999999991</v>
          </cell>
        </row>
        <row r="286">
          <cell r="C286" t="str">
            <v>ЗИФ-00021495</v>
          </cell>
          <cell r="D286" t="str">
            <v>Болт шестигранный с полной резьбой М8х60 8.8 (А2К) DIN 933</v>
          </cell>
          <cell r="E286" t="str">
            <v>Болт шестигранный с полной резьбой М8х60 8.8 (А2К) DIN 933</v>
          </cell>
          <cell r="F286" t="str">
            <v>Болт шестигранный с полной резьбой М8х60 8.8 (А2К) DIN 933</v>
          </cell>
          <cell r="AL286" t="str">
            <v>Запасные части</v>
          </cell>
          <cell r="AM286">
            <v>300</v>
          </cell>
          <cell r="AN286">
            <v>14.64</v>
          </cell>
        </row>
        <row r="287">
          <cell r="C287" t="str">
            <v>ЗИФ-00025430</v>
          </cell>
          <cell r="D287" t="str">
            <v>Бонка заземления М10 АРМ72-90.0200.020</v>
          </cell>
          <cell r="E287" t="str">
            <v>Бонка заземления М10 АРМ72-90.0200.020</v>
          </cell>
          <cell r="F287" t="str">
            <v>Бонка заземления М10 АРМ72-90.0200.020</v>
          </cell>
          <cell r="AL287" t="str">
            <v>Запасные части</v>
          </cell>
          <cell r="AM287">
            <v>2</v>
          </cell>
          <cell r="AN287">
            <v>134.19999999999999</v>
          </cell>
        </row>
        <row r="288">
          <cell r="C288" t="str">
            <v>ЗИФ-00028255</v>
          </cell>
          <cell r="D288" t="str">
            <v>Бонка заземления М8 АРМ18-110.0200.008</v>
          </cell>
          <cell r="E288" t="str">
            <v>Бонка заземления М8 АРМ18-110.0200.008</v>
          </cell>
          <cell r="F288" t="str">
            <v>Бонка заземления М8 АРМ18-110.0200.008</v>
          </cell>
          <cell r="AL288" t="str">
            <v>Запасные части</v>
          </cell>
          <cell r="AN288">
            <v>45.14</v>
          </cell>
        </row>
        <row r="289">
          <cell r="C289" t="str">
            <v>ЗИФ-00038713</v>
          </cell>
          <cell r="D289" t="str">
            <v>Бочонок ЗИФ-АРМ-МКС-13/0,8-2-2Р-1,8Р.0200.001</v>
          </cell>
          <cell r="E289" t="str">
            <v>Бочонок ЗИФ-АРМ-МКС-13/0,8-2-2Р-1,8Р.0200.001</v>
          </cell>
          <cell r="F289" t="str">
            <v>Бочонок ЗИФ-АРМ-МКС-13/0,8-2-2Р-1,8Р.0200.001</v>
          </cell>
          <cell r="AL289" t="str">
            <v>Запасные части</v>
          </cell>
          <cell r="AN289">
            <v>4196.8</v>
          </cell>
        </row>
        <row r="290">
          <cell r="C290" t="str">
            <v>ЗИФ-00021540</v>
          </cell>
          <cell r="D290" t="str">
            <v>Бочонок оцинкованный 2"</v>
          </cell>
          <cell r="E290" t="str">
            <v>Бочонок оцинкованный 2"</v>
          </cell>
          <cell r="F290" t="str">
            <v>Бочонок оцинкованный 2"</v>
          </cell>
          <cell r="AL290" t="str">
            <v>Запасные части</v>
          </cell>
          <cell r="AM290">
            <v>7</v>
          </cell>
          <cell r="AN290">
            <v>329.4</v>
          </cell>
        </row>
        <row r="291">
          <cell r="C291" t="str">
            <v>ЗИФ-00034513</v>
          </cell>
          <cell r="D291" t="str">
            <v>Быстроразъемное соединение "Камлок" тип D, розетка с внутр. резьбой G 1 1/2" (сталь)</v>
          </cell>
          <cell r="E291" t="str">
            <v>Быстроразъемное соединение "Камлок" тип D, розетка с внутр. резьбой G 1 1/2" (сталь)</v>
          </cell>
          <cell r="F291" t="str">
            <v>Быстроразъемное соединение "Камлок" тип D, розетка с внутр. резьбой G 1 1/2" (сталь)</v>
          </cell>
          <cell r="AL291" t="str">
            <v>Запасные части</v>
          </cell>
          <cell r="AN291">
            <v>4595.74</v>
          </cell>
        </row>
        <row r="292">
          <cell r="C292" t="str">
            <v>ЗИФ-00032993</v>
          </cell>
          <cell r="D292" t="str">
            <v>Быстроразъемное соединение "Камлок" тип F, ниппель с нар. резьбой G 1 1/4"</v>
          </cell>
          <cell r="E292" t="str">
            <v>Быстроразъемное соединение "Камлок" тип F, ниппель с нар. резьбой G 1 1/4"</v>
          </cell>
          <cell r="F292" t="str">
            <v>Быстроразъемное соединение "Камлок" тип F, ниппель с нар. резьбой G 1 1/4"</v>
          </cell>
          <cell r="AL292" t="str">
            <v>Запасные части</v>
          </cell>
          <cell r="AN292">
            <v>2458.2999999999997</v>
          </cell>
        </row>
        <row r="293">
          <cell r="C293" t="str">
            <v>ЗИФ-00032992</v>
          </cell>
          <cell r="D293" t="str">
            <v>Быстроразъемное соединение "Камлок" тип F, ниппель с нар. резьбой G 3/4"</v>
          </cell>
          <cell r="E293" t="str">
            <v>Быстроразъемное соединение "Камлок" тип F, ниппель с нар. резьбой G 3/4"</v>
          </cell>
          <cell r="F293" t="str">
            <v>Быстроразъемное соединение "Камлок" тип F, ниппель с нар. резьбой G 3/4"</v>
          </cell>
          <cell r="AL293" t="str">
            <v>Запасные части</v>
          </cell>
          <cell r="AN293">
            <v>1033.3399999999999</v>
          </cell>
        </row>
        <row r="294">
          <cell r="C294" t="str">
            <v>ЗИФ-00037894</v>
          </cell>
          <cell r="D294" t="str">
            <v>Быстроразъемное соединение ДАЛИ-авто штуцер - елочка 10мм</v>
          </cell>
          <cell r="E294" t="str">
            <v>Быстроразъемное соединение ДАЛИ-авто штуцер - елочка 10мм</v>
          </cell>
          <cell r="F294" t="str">
            <v>Быстроразъемное соединение ДАЛИ-авто штуцер - елочка 10мм</v>
          </cell>
          <cell r="AL294" t="str">
            <v>Запасные части</v>
          </cell>
          <cell r="AN294">
            <v>551.43999999999994</v>
          </cell>
        </row>
        <row r="295">
          <cell r="C295" t="str">
            <v>ЗИФ-00037124</v>
          </cell>
          <cell r="D295" t="str">
            <v>Быстроразъемное соединение крабовое 13-15</v>
          </cell>
          <cell r="E295" t="str">
            <v>Быстроразъемное соединение крабовое 13-15</v>
          </cell>
          <cell r="F295" t="str">
            <v>Быстроразъемное соединение крабовое 13-15</v>
          </cell>
          <cell r="AL295" t="str">
            <v>Запасные части</v>
          </cell>
          <cell r="AM295">
            <v>3</v>
          </cell>
          <cell r="AN295">
            <v>1631.1399999999999</v>
          </cell>
        </row>
        <row r="296">
          <cell r="C296" t="str">
            <v>ЗИФ-00037123</v>
          </cell>
          <cell r="D296" t="str">
            <v>Быстроразъемное соединение крабовое 3/4" нар.</v>
          </cell>
          <cell r="E296" t="str">
            <v>Быстроразъемное соединение крабовое 3/4" нар.</v>
          </cell>
          <cell r="F296" t="str">
            <v>Быстроразъемное соединение крабовое 3/4" нар.</v>
          </cell>
          <cell r="AL296" t="str">
            <v>Запасные части</v>
          </cell>
          <cell r="AM296">
            <v>5</v>
          </cell>
          <cell r="AN296">
            <v>1124.8399999999999</v>
          </cell>
        </row>
        <row r="297">
          <cell r="C297" t="str">
            <v>ЗИФ-00028154</v>
          </cell>
          <cell r="D297" t="str">
            <v>Быстроразъемное соединение рапид муфта - 1/2" нар.</v>
          </cell>
          <cell r="E297" t="str">
            <v>Быстроразъемное соединение рапид муфта - 1/2" нар.</v>
          </cell>
          <cell r="F297" t="str">
            <v>Быстроразъемное соединение рапид муфта - 1/2" нар.</v>
          </cell>
          <cell r="AL297" t="str">
            <v>Запасные части</v>
          </cell>
          <cell r="AN297">
            <v>585.6</v>
          </cell>
        </row>
        <row r="298">
          <cell r="C298" t="str">
            <v>ЗИФ-00025348</v>
          </cell>
          <cell r="D298" t="str">
            <v>Быстроразъемное соединение рапид муфта - 1/4" нар.</v>
          </cell>
          <cell r="E298" t="str">
            <v>Быстроразъемное соединение рапид муфта - 1/4" нар.</v>
          </cell>
          <cell r="F298" t="str">
            <v>Быстроразъемное соединение рапид муфта - 1/4" нар.</v>
          </cell>
          <cell r="AL298" t="str">
            <v>Запасные части</v>
          </cell>
          <cell r="AN298">
            <v>254.98</v>
          </cell>
        </row>
        <row r="299">
          <cell r="C299" t="str">
            <v>ЗИФ-00038538</v>
          </cell>
          <cell r="D299" t="str">
            <v>Быстроразъемное соединение рапид муфта - елочка 12мм</v>
          </cell>
          <cell r="E299" t="str">
            <v>Быстроразъемное соединение рапид муфта - елочка 12мм</v>
          </cell>
          <cell r="F299" t="str">
            <v>Быстроразъемное соединение рапид муфта - елочка 12мм</v>
          </cell>
          <cell r="AL299" t="str">
            <v>Запасные части</v>
          </cell>
          <cell r="AM299">
            <v>3</v>
          </cell>
          <cell r="AN299">
            <v>1901.98</v>
          </cell>
        </row>
        <row r="300">
          <cell r="C300" t="str">
            <v>ЗИФ-00037893</v>
          </cell>
          <cell r="D300" t="str">
            <v>Быстроразъемное соединение рапид штуцер - елочка 10мм</v>
          </cell>
          <cell r="E300" t="str">
            <v>Быстроразъемное соединение рапид штуцер - елочка 10мм</v>
          </cell>
          <cell r="F300" t="str">
            <v>Быстроразъемное соединение рапид штуцер - елочка 10мм</v>
          </cell>
          <cell r="AL300" t="str">
            <v>Запасные части</v>
          </cell>
          <cell r="AN300">
            <v>1615.28</v>
          </cell>
        </row>
        <row r="301">
          <cell r="C301" t="str">
            <v>ЗИФ-00038140</v>
          </cell>
          <cell r="D301" t="str">
            <v>Быстроразъемное соединение рапид штуцер - елочка 8мм</v>
          </cell>
          <cell r="E301" t="str">
            <v>Быстроразъемное соединение рапид штуцер - елочка 8мм</v>
          </cell>
          <cell r="F301" t="str">
            <v>Быстроразъемное соединение рапид штуцер - елочка 8мм</v>
          </cell>
          <cell r="AL301" t="str">
            <v>Запасные части</v>
          </cell>
          <cell r="AN301">
            <v>2152.08</v>
          </cell>
        </row>
        <row r="302">
          <cell r="C302" t="str">
            <v>ЗИФ-00006840</v>
          </cell>
          <cell r="D302" t="str">
            <v>Вал АРМ20 0000-006</v>
          </cell>
          <cell r="E302" t="str">
            <v>Вал АРМ20 0000-006</v>
          </cell>
          <cell r="F302" t="str">
            <v>Вал АРМ20 0000-006</v>
          </cell>
          <cell r="L302">
            <v>2.1</v>
          </cell>
          <cell r="AL302" t="str">
            <v>Запасные части</v>
          </cell>
          <cell r="AN302">
            <v>4892.2</v>
          </cell>
        </row>
        <row r="303">
          <cell r="C303" t="str">
            <v>ЗИФ-00005525</v>
          </cell>
          <cell r="D303" t="str">
            <v>Вал АРМ40.0000.006</v>
          </cell>
          <cell r="E303" t="str">
            <v>Вал АРМ40.0000.006</v>
          </cell>
          <cell r="F303" t="str">
            <v>Вал АРМ40.0000.006</v>
          </cell>
          <cell r="L303">
            <v>4.24</v>
          </cell>
          <cell r="AL303" t="str">
            <v>Запасные части</v>
          </cell>
          <cell r="AM303">
            <v>4</v>
          </cell>
          <cell r="AN303">
            <v>7483.48</v>
          </cell>
        </row>
        <row r="304">
          <cell r="C304" t="str">
            <v>ЗИФ-00037473</v>
          </cell>
          <cell r="D304" t="str">
            <v>Вал АРМ40.0000.006-14</v>
          </cell>
          <cell r="E304" t="str">
            <v>Вал АРМ40.0000.006-14</v>
          </cell>
          <cell r="F304" t="str">
            <v>Вал АРМ40.0000.006-14</v>
          </cell>
          <cell r="AL304" t="str">
            <v>Запасные части</v>
          </cell>
          <cell r="AN304">
            <v>12241.48</v>
          </cell>
        </row>
        <row r="305">
          <cell r="C305" t="str">
            <v>ЗИФ-00020107</v>
          </cell>
          <cell r="D305" t="str">
            <v>Вал АРМ40.0000.066</v>
          </cell>
          <cell r="E305" t="str">
            <v>Вал АРМ40.0000.066</v>
          </cell>
          <cell r="F305" t="str">
            <v>Вал АРМ40.0000.066</v>
          </cell>
          <cell r="L305">
            <v>4.2</v>
          </cell>
          <cell r="AL305" t="str">
            <v>Запасные части</v>
          </cell>
          <cell r="AN305">
            <v>9280.5399999999991</v>
          </cell>
        </row>
        <row r="306">
          <cell r="C306" t="str">
            <v>ЗИФ-00032406</v>
          </cell>
          <cell r="D306" t="str">
            <v>Вал АРМ9-21.2.0320.000</v>
          </cell>
          <cell r="E306" t="str">
            <v>Вал АРМ9-21.2.0320.000</v>
          </cell>
          <cell r="F306" t="str">
            <v>Вал АРМ9-21.2.0320.000</v>
          </cell>
          <cell r="AL306" t="str">
            <v>Запасные части</v>
          </cell>
          <cell r="AM306">
            <v>1</v>
          </cell>
          <cell r="AN306">
            <v>19341.88</v>
          </cell>
        </row>
        <row r="307">
          <cell r="C307" t="str">
            <v>ЗИФ-00034754</v>
          </cell>
          <cell r="D307" t="str">
            <v>Вал АРМ9-38.0000.322</v>
          </cell>
          <cell r="E307" t="str">
            <v>Вал АРМ9-38.0000.322</v>
          </cell>
          <cell r="F307" t="str">
            <v>Вал АРМ9-38.0000.322</v>
          </cell>
          <cell r="AL307" t="str">
            <v>Запасные части</v>
          </cell>
          <cell r="AM307">
            <v>6</v>
          </cell>
          <cell r="AN307">
            <v>63713.279999999999</v>
          </cell>
        </row>
        <row r="308">
          <cell r="C308" t="str">
            <v>ЗИФ-00041222</v>
          </cell>
          <cell r="D308" t="str">
            <v>Вал АРМ9-40.0300.022</v>
          </cell>
          <cell r="E308" t="str">
            <v>Вал АРМ9-40.0300.022</v>
          </cell>
          <cell r="F308" t="str">
            <v>Вал АРМ9-40.0300.022</v>
          </cell>
          <cell r="AL308" t="str">
            <v>Запасные части</v>
          </cell>
          <cell r="AN308">
            <v>30634.2</v>
          </cell>
        </row>
        <row r="309">
          <cell r="C309" t="str">
            <v>ЗИФ-00005557</v>
          </cell>
          <cell r="D309" t="str">
            <v>Вал АРМ9-50.0000.022</v>
          </cell>
          <cell r="E309" t="str">
            <v>Вал АРМ9-50.0000.022</v>
          </cell>
          <cell r="F309" t="str">
            <v>Вал АРМ9-50.0000.022</v>
          </cell>
          <cell r="L309">
            <v>1.35</v>
          </cell>
          <cell r="AL309" t="str">
            <v>Запасные части</v>
          </cell>
          <cell r="AM309">
            <v>15</v>
          </cell>
          <cell r="AN309">
            <v>18788</v>
          </cell>
        </row>
        <row r="310">
          <cell r="C310" t="str">
            <v>ЗИФ-00041279</v>
          </cell>
          <cell r="D310" t="str">
            <v>Вал главный DG128-019-001</v>
          </cell>
          <cell r="E310" t="str">
            <v>Вал главный</v>
          </cell>
          <cell r="F310" t="str">
            <v>Вал главный</v>
          </cell>
          <cell r="AL310" t="str">
            <v>Запасные части</v>
          </cell>
          <cell r="AN310">
            <v>33587.107519999998</v>
          </cell>
        </row>
        <row r="311">
          <cell r="C311" t="str">
            <v>ЗИФ-00034203</v>
          </cell>
          <cell r="D311" t="str">
            <v>Вал первичный АРМ9-33.0000.002</v>
          </cell>
          <cell r="E311" t="str">
            <v>Вал первичный АРМ9-33.0000.002</v>
          </cell>
          <cell r="F311" t="str">
            <v>Вал первичный АРМ9-33.0000.002</v>
          </cell>
          <cell r="AL311" t="str">
            <v>Запасные части</v>
          </cell>
          <cell r="AM311">
            <v>24</v>
          </cell>
          <cell r="AN311">
            <v>34513.799999999996</v>
          </cell>
        </row>
        <row r="312">
          <cell r="C312" t="str">
            <v>ЗИФ-00038753</v>
          </cell>
          <cell r="D312" t="str">
            <v>Вал первичный АРМ9-36-40.0300.022</v>
          </cell>
          <cell r="E312" t="str">
            <v>Вал первичный АРМ9-36-40.0300.022</v>
          </cell>
          <cell r="F312" t="str">
            <v>Вал первичный АРМ9-36-40.0300.022</v>
          </cell>
          <cell r="AL312" t="str">
            <v>Запасные части</v>
          </cell>
          <cell r="AN312">
            <v>60987.799999999996</v>
          </cell>
        </row>
        <row r="313">
          <cell r="C313" t="str">
            <v>ЗИФ-00040770</v>
          </cell>
          <cell r="D313" t="str">
            <v>Вал первичный АРМ9-50F.0300.022</v>
          </cell>
          <cell r="E313" t="str">
            <v>Вал первичный АРМ9-50F.0300.022</v>
          </cell>
          <cell r="F313" t="str">
            <v>Вал первичный АРМ9-50F.0300.022</v>
          </cell>
          <cell r="AL313" t="str">
            <v>Запасные части</v>
          </cell>
          <cell r="AM313">
            <v>21</v>
          </cell>
          <cell r="AN313">
            <v>26763.14</v>
          </cell>
        </row>
        <row r="314">
          <cell r="C314" t="str">
            <v>ЗИФ-00016762</v>
          </cell>
          <cell r="D314" t="str">
            <v>Вал первичный АРМ9-ПВ5/0,7 0009-771</v>
          </cell>
          <cell r="E314" t="str">
            <v>Вал первичный АРМ9-ПВ5/0,7 0009-771</v>
          </cell>
          <cell r="F314" t="str">
            <v>Вал первичный АРМ9-ПВ5/0,7 0009-771</v>
          </cell>
          <cell r="L314">
            <v>1.4</v>
          </cell>
          <cell r="AL314" t="str">
            <v>Запасные части</v>
          </cell>
          <cell r="AM314">
            <v>4</v>
          </cell>
          <cell r="AN314">
            <v>17356.939999999999</v>
          </cell>
        </row>
        <row r="315">
          <cell r="C315" t="str">
            <v>ЗИФ-00006375</v>
          </cell>
          <cell r="D315" t="str">
            <v>Вал первичный АРМ9-ПВ5/0,7 0109-002</v>
          </cell>
          <cell r="E315" t="str">
            <v>Вал первичный АРМ9-ПВ5/0,7 0109-002</v>
          </cell>
          <cell r="F315" t="str">
            <v>Вал первичный АРМ9-ПВ5/0,7 0109-002</v>
          </cell>
          <cell r="L315">
            <v>1.4</v>
          </cell>
          <cell r="AL315" t="str">
            <v>Запасные части</v>
          </cell>
          <cell r="AM315">
            <v>34</v>
          </cell>
          <cell r="AN315">
            <v>15250</v>
          </cell>
        </row>
        <row r="316">
          <cell r="C316" t="str">
            <v>ЗИФ-00036383</v>
          </cell>
          <cell r="D316" t="str">
            <v>Вал первичный АРМ9-ПВ5/0,7FAW 0300.003</v>
          </cell>
          <cell r="E316" t="str">
            <v>Вал первичный АРМ9-ПВ5/0,7FAW 0300.003</v>
          </cell>
          <cell r="F316" t="str">
            <v>Вал первичный АРМ9-ПВ5/0,7FAW 0300.003</v>
          </cell>
          <cell r="AL316" t="str">
            <v>Запасные части</v>
          </cell>
          <cell r="AM316">
            <v>40</v>
          </cell>
          <cell r="AN316">
            <v>19939.68</v>
          </cell>
        </row>
        <row r="317">
          <cell r="C317" t="str">
            <v>ЗИФ-00036803</v>
          </cell>
          <cell r="D317" t="str">
            <v>Вал приводной АРМ160.0000.006</v>
          </cell>
          <cell r="E317" t="str">
            <v>Вал приводной АРМ160.0000.006</v>
          </cell>
          <cell r="F317" t="str">
            <v>Вал приводной АРМ160.0000.006</v>
          </cell>
          <cell r="L317">
            <v>5.85</v>
          </cell>
          <cell r="AL317" t="str">
            <v>Запасные части</v>
          </cell>
          <cell r="AN317">
            <v>42595.08</v>
          </cell>
        </row>
        <row r="318">
          <cell r="C318" t="str">
            <v>ЗИФ-00037522</v>
          </cell>
          <cell r="D318" t="str">
            <v>Вал фрикционный 16К20.020.420СБ</v>
          </cell>
          <cell r="E318" t="str">
            <v>Вал фрикционный 16К20.020.420СБ</v>
          </cell>
          <cell r="F318" t="str">
            <v>Вал фрикционный 16К20.020.420СБ</v>
          </cell>
          <cell r="AL318" t="str">
            <v>Запасные части</v>
          </cell>
          <cell r="AN318">
            <v>79025.5</v>
          </cell>
        </row>
        <row r="319">
          <cell r="C319" t="str">
            <v>ЗИФ-00034267</v>
          </cell>
          <cell r="D319" t="str">
            <v>Вал шлицевой АРМ9-36.0300.145</v>
          </cell>
          <cell r="E319" t="str">
            <v>Вал шлицевой АРМ9-36.0300.145</v>
          </cell>
          <cell r="F319" t="str">
            <v>Вал шлицевой АРМ9-36.0300.145</v>
          </cell>
          <cell r="AL319" t="str">
            <v>Запасные части</v>
          </cell>
          <cell r="AM319">
            <v>6</v>
          </cell>
          <cell r="AN319">
            <v>58812.54</v>
          </cell>
        </row>
        <row r="320">
          <cell r="C320" t="str">
            <v>ЗИФ-00028473</v>
          </cell>
          <cell r="D320" t="str">
            <v>Вал шлицевой АРМ9-36.0300.302</v>
          </cell>
          <cell r="E320" t="str">
            <v>Вал шлицевой АРМ9-36.0300.302</v>
          </cell>
          <cell r="F320" t="str">
            <v>Вал шлицевой АРМ9-36.0300.302</v>
          </cell>
          <cell r="AL320" t="str">
            <v>Запасные части</v>
          </cell>
          <cell r="AN320">
            <v>79780.679999999993</v>
          </cell>
        </row>
        <row r="321">
          <cell r="C321" t="str">
            <v>ЗИФ-00023394</v>
          </cell>
          <cell r="D321" t="str">
            <v>Вал шлицевой АРМ9-60.0300.002</v>
          </cell>
          <cell r="E321" t="str">
            <v>Вал шлицевой АРМ9-60.0300.002</v>
          </cell>
          <cell r="F321" t="str">
            <v>Вал шлицевой АРМ9-60.0300.002</v>
          </cell>
          <cell r="AL321" t="str">
            <v>Запасные части</v>
          </cell>
          <cell r="AM321">
            <v>15</v>
          </cell>
          <cell r="AN321">
            <v>43163.6</v>
          </cell>
        </row>
        <row r="322">
          <cell r="C322" t="str">
            <v>ЗИФ-00035550</v>
          </cell>
          <cell r="D322" t="str">
            <v>Вал шлицевой АРМ9-84.0300.002</v>
          </cell>
          <cell r="E322" t="str">
            <v>Вал шлицевой АРМ9-84.0300.002</v>
          </cell>
          <cell r="F322" t="str">
            <v>Вал шлицевой АРМ9-84.0300.002</v>
          </cell>
          <cell r="AL322" t="str">
            <v>Запасные части</v>
          </cell>
          <cell r="AM322">
            <v>1</v>
          </cell>
          <cell r="AN322">
            <v>46832.14</v>
          </cell>
        </row>
        <row r="323">
          <cell r="C323" t="str">
            <v>ЗИФ-00037710</v>
          </cell>
          <cell r="D323" t="str">
            <v>Вал шлицевой АРМ9-84.0300.006</v>
          </cell>
          <cell r="E323" t="str">
            <v>Вал шлицевой АРМ9-84.0300.006</v>
          </cell>
          <cell r="F323" t="str">
            <v>Вал шлицевой АРМ9-84.0300.006</v>
          </cell>
          <cell r="AL323" t="str">
            <v>Запасные части</v>
          </cell>
          <cell r="AN323">
            <v>52277</v>
          </cell>
        </row>
        <row r="324">
          <cell r="C324" t="str">
            <v>ЗИФ-00038535</v>
          </cell>
          <cell r="D324" t="str">
            <v>Вал шлицевой АРМ9-84.0300.011</v>
          </cell>
          <cell r="E324" t="str">
            <v>Вал шлицевой АРМ9-84.0300.011</v>
          </cell>
          <cell r="F324" t="str">
            <v>Вал шлицевой АРМ9-84.0300.011</v>
          </cell>
          <cell r="AL324" t="str">
            <v>Запасные части</v>
          </cell>
          <cell r="AM324">
            <v>3</v>
          </cell>
          <cell r="AN324">
            <v>50098.080000000002</v>
          </cell>
        </row>
        <row r="325">
          <cell r="C325" t="str">
            <v>ЗИФ-00036013</v>
          </cell>
          <cell r="D325" t="str">
            <v>Валик АРМ9-33.0000.056 ПФ</v>
          </cell>
          <cell r="E325" t="str">
            <v>Валик АРМ9-33.0000.056 ПФ</v>
          </cell>
          <cell r="F325" t="str">
            <v>Валик АРМ9-33.0000.056 ПФ</v>
          </cell>
          <cell r="AL325" t="str">
            <v>Запасные части</v>
          </cell>
          <cell r="AN325">
            <v>764.93999999999994</v>
          </cell>
        </row>
        <row r="326">
          <cell r="C326" t="str">
            <v>ЗИФ-00032223</v>
          </cell>
          <cell r="D326" t="str">
            <v>Валик АРМ9-36Б.0053.001</v>
          </cell>
          <cell r="E326" t="str">
            <v>Валик АРМ9-36Б.0053.001</v>
          </cell>
          <cell r="F326" t="str">
            <v>Валик АРМ9-36Б.0053.001</v>
          </cell>
          <cell r="AL326" t="str">
            <v>Запасные части</v>
          </cell>
          <cell r="AM326">
            <v>5</v>
          </cell>
          <cell r="AN326">
            <v>1024.8</v>
          </cell>
        </row>
        <row r="327">
          <cell r="C327" t="str">
            <v>ЗИФ-00036079</v>
          </cell>
          <cell r="D327" t="str">
            <v>Валик АРМ9-84.000.172</v>
          </cell>
          <cell r="E327" t="str">
            <v>Валик АРМ9-84.000.172</v>
          </cell>
          <cell r="F327" t="str">
            <v>Валик АРМ9-84.000.172</v>
          </cell>
          <cell r="AL327" t="str">
            <v>Запасные части</v>
          </cell>
          <cell r="AM327">
            <v>14</v>
          </cell>
          <cell r="AN327">
            <v>789.34</v>
          </cell>
        </row>
        <row r="328">
          <cell r="C328" t="str">
            <v>ЗИФ-00005670</v>
          </cell>
          <cell r="D328" t="str">
            <v>Валик АРМ9-ПВ5/0,7 0000-172</v>
          </cell>
          <cell r="E328" t="str">
            <v>Валик АРМ9-ПВ5/0,7 0000-172</v>
          </cell>
          <cell r="F328" t="str">
            <v>Валик АРМ9-ПВ5/0,7 0000-172</v>
          </cell>
          <cell r="AL328" t="str">
            <v>Запасные части</v>
          </cell>
          <cell r="AM328">
            <v>1</v>
          </cell>
          <cell r="AN328">
            <v>414.8</v>
          </cell>
        </row>
        <row r="329">
          <cell r="C329" t="str">
            <v>ЗИФ-00034490</v>
          </cell>
          <cell r="D329" t="str">
            <v>Валик АРМ9-ПВ5/0,7 0000-172-01</v>
          </cell>
          <cell r="E329" t="str">
            <v>Валик АРМ9-ПВ5/0,7 0000-172-01</v>
          </cell>
          <cell r="F329" t="str">
            <v>Валик АРМ9-ПВ5/0,7 0000-172-01</v>
          </cell>
          <cell r="AL329" t="str">
            <v>Запасные части</v>
          </cell>
          <cell r="AN329">
            <v>1493.28</v>
          </cell>
        </row>
        <row r="330">
          <cell r="C330" t="str">
            <v>ЗИФ-00036373</v>
          </cell>
          <cell r="D330" t="str">
            <v>Валик АРМ9-ПВ5/0,7FAW 0300.211</v>
          </cell>
          <cell r="E330" t="str">
            <v>Валик АРМ9-ПВ5/0,7FAW 0300.211</v>
          </cell>
          <cell r="F330" t="str">
            <v>Валик АРМ9-ПВ5/0,7FAW 0300.211</v>
          </cell>
          <cell r="AL330" t="str">
            <v>Запасные части</v>
          </cell>
          <cell r="AM330">
            <v>55</v>
          </cell>
          <cell r="AN330">
            <v>2399.7399999999998</v>
          </cell>
        </row>
        <row r="331">
          <cell r="C331" t="str">
            <v>ЗИФ-00022905</v>
          </cell>
          <cell r="D331" t="str">
            <v>Валик вилки 236-1601215-Б</v>
          </cell>
          <cell r="E331" t="str">
            <v>Валик вилки 236-1601215-Б</v>
          </cell>
          <cell r="F331" t="str">
            <v>Валик вилки 236-1601215-Б</v>
          </cell>
          <cell r="AL331" t="str">
            <v>Запасные части</v>
          </cell>
          <cell r="AM331">
            <v>1</v>
          </cell>
          <cell r="AN331">
            <v>6281.78</v>
          </cell>
        </row>
        <row r="332">
          <cell r="C332" t="str">
            <v>ЗИФ-00034206</v>
          </cell>
          <cell r="D332" t="str">
            <v>Валик вилки выключения в сборе АРМ9-33.0170.000</v>
          </cell>
          <cell r="E332" t="str">
            <v>Валик вилки выключения в сборе АРМ9-33.0170.000</v>
          </cell>
          <cell r="F332" t="str">
            <v>Валик вилки выключения в сборе АРМ9-33.0170.000</v>
          </cell>
          <cell r="AL332" t="str">
            <v>Запасные части</v>
          </cell>
          <cell r="AM332">
            <v>33</v>
          </cell>
          <cell r="AN332">
            <v>16238.199999999999</v>
          </cell>
        </row>
        <row r="333">
          <cell r="C333" t="str">
            <v>ЗИФ-00034491</v>
          </cell>
          <cell r="D333" t="str">
            <v>Валик вилки выключения в сборе АРМ9-33.0170.000-01</v>
          </cell>
          <cell r="E333" t="str">
            <v>Валик вилки выключения в сборе АРМ9-33.0170.000-01</v>
          </cell>
          <cell r="F333" t="str">
            <v>Валик вилки выключения в сборе АРМ9-33.0170.000-01</v>
          </cell>
          <cell r="AL333" t="str">
            <v>Запасные части</v>
          </cell>
          <cell r="AN333">
            <v>16238.199999999999</v>
          </cell>
        </row>
        <row r="334">
          <cell r="C334" t="str">
            <v>ЗИФ-00005396</v>
          </cell>
          <cell r="D334" t="str">
            <v>Валик вилки выключения в сборе АРМ9-50.0013.000</v>
          </cell>
          <cell r="E334" t="str">
            <v>Валик вилки выключения в сборе АРМ9-50.0013.000</v>
          </cell>
          <cell r="F334" t="str">
            <v>Валик вилки выключения в сборе АРМ9-50.0013.000</v>
          </cell>
          <cell r="L334">
            <v>2.5</v>
          </cell>
          <cell r="AL334" t="str">
            <v>Запасные части</v>
          </cell>
          <cell r="AM334">
            <v>40</v>
          </cell>
          <cell r="AN334">
            <v>17860.8</v>
          </cell>
        </row>
        <row r="335">
          <cell r="C335" t="str">
            <v>ЗИФ-00024099</v>
          </cell>
          <cell r="D335" t="str">
            <v>Валик вилки выключения в сборе АРМ9-60.0013.000</v>
          </cell>
          <cell r="E335" t="str">
            <v>Валик вилки выключения в сборе АРМ9-60.0013.000</v>
          </cell>
          <cell r="F335" t="str">
            <v>Валик вилки выключения в сборе АРМ9-60.0013.000</v>
          </cell>
          <cell r="AL335" t="str">
            <v>Запасные части</v>
          </cell>
          <cell r="AM335">
            <v>8</v>
          </cell>
          <cell r="AN335">
            <v>16665.2</v>
          </cell>
        </row>
        <row r="336">
          <cell r="C336" t="str">
            <v>ЗИФ-00035817</v>
          </cell>
          <cell r="D336" t="str">
            <v>Валик вилки выключения в сборе АРМ9-84.0013.000</v>
          </cell>
          <cell r="E336" t="str">
            <v>Валик вилки выключения в сборе АРМ9-84.0013.000</v>
          </cell>
          <cell r="F336" t="str">
            <v>Валик вилки выключения в сборе АРМ9-84.0013.000</v>
          </cell>
          <cell r="AL336" t="str">
            <v>Запасные части</v>
          </cell>
          <cell r="AN336">
            <v>19333.34</v>
          </cell>
        </row>
        <row r="337">
          <cell r="C337" t="str">
            <v>ЗИФ-00006248</v>
          </cell>
          <cell r="D337" t="str">
            <v>Валик вилки выключения в сборе АРМ9-ПВ5/0,7 0009-520</v>
          </cell>
          <cell r="E337" t="str">
            <v>Валик вилки выключения в сборе АРМ9-ПВ5/0,7 0009-520</v>
          </cell>
          <cell r="F337" t="str">
            <v>Валик вилки выключения в сборе АРМ9-ПВ5/0,7 0009-520</v>
          </cell>
          <cell r="AL337" t="str">
            <v>Запасные части</v>
          </cell>
          <cell r="AM337">
            <v>24</v>
          </cell>
          <cell r="AN337">
            <v>16210.14</v>
          </cell>
        </row>
        <row r="338">
          <cell r="C338" t="str">
            <v>ЗИФ-00038126</v>
          </cell>
          <cell r="D338" t="str">
            <v>Валик вилки выключения в сборе АРМ9-ПВ5/0,7FAW 0300.520</v>
          </cell>
          <cell r="E338" t="str">
            <v>Валик вилки выключения в сборе АРМ9-ПВ5/0,7FAW 0300.520</v>
          </cell>
          <cell r="F338" t="str">
            <v>Валик вилки выключения в сборе АРМ9-ПВ5/0,7FAW 0300.520</v>
          </cell>
          <cell r="AL338" t="str">
            <v>Запасные части</v>
          </cell>
          <cell r="AM338">
            <v>45</v>
          </cell>
          <cell r="AN338">
            <v>13916.539999999999</v>
          </cell>
        </row>
        <row r="339">
          <cell r="C339" t="str">
            <v>ЗИФ-00032895</v>
          </cell>
          <cell r="D339" t="str">
            <v>Валик вилки выключения в сборе БЗКР.100202.110</v>
          </cell>
          <cell r="E339" t="str">
            <v>Валик вилки выключения в сборе БЗКР.100202.110</v>
          </cell>
          <cell r="F339" t="str">
            <v>Валик вилки выключения в сборе БЗКР.100202.110</v>
          </cell>
          <cell r="AL339" t="str">
            <v>Запасные части</v>
          </cell>
          <cell r="AN339">
            <v>10348.039999999999</v>
          </cell>
        </row>
        <row r="340">
          <cell r="C340" t="str">
            <v>ЗИФ-00038191</v>
          </cell>
          <cell r="D340" t="str">
            <v>Ввертыш головки блока 740-1115152</v>
          </cell>
          <cell r="E340" t="str">
            <v>Ввертыш головки блока 740-1115152</v>
          </cell>
          <cell r="F340" t="str">
            <v>Ввертыш головки блока 740-1115152</v>
          </cell>
          <cell r="AL340" t="str">
            <v>Запасные части</v>
          </cell>
          <cell r="AM340">
            <v>2090</v>
          </cell>
          <cell r="AN340">
            <v>47.58</v>
          </cell>
        </row>
        <row r="341">
          <cell r="C341" t="str">
            <v>ЗИФ-00027626</v>
          </cell>
          <cell r="D341" t="str">
            <v>Ввод АРМ18-45.0219.010</v>
          </cell>
          <cell r="E341" t="str">
            <v>Ввод АРМ18-45.0219.010</v>
          </cell>
          <cell r="F341" t="str">
            <v>Ввод АРМ18-45.0219.010</v>
          </cell>
          <cell r="AL341" t="str">
            <v>Запасные части</v>
          </cell>
          <cell r="AN341">
            <v>285.48</v>
          </cell>
        </row>
        <row r="342">
          <cell r="C342" t="str">
            <v>ЗИФ-00031743</v>
          </cell>
          <cell r="D342" t="str">
            <v>Ввод кабельный (сальник) MG-12 IP68</v>
          </cell>
          <cell r="E342" t="str">
            <v>Ввод кабельный (сальник) MG-12 IP68</v>
          </cell>
          <cell r="F342" t="str">
            <v>Ввод кабельный (сальник) MG-12 IP68</v>
          </cell>
          <cell r="AL342" t="str">
            <v>Запасные части</v>
          </cell>
          <cell r="AM342">
            <v>21</v>
          </cell>
          <cell r="AN342">
            <v>39.04</v>
          </cell>
        </row>
        <row r="343">
          <cell r="C343" t="str">
            <v>ЗИФ-00030507</v>
          </cell>
          <cell r="D343" t="str">
            <v>Ввод кабельный (сальник) MG-16 IP68</v>
          </cell>
          <cell r="E343" t="str">
            <v>Ввод кабельный (сальник) MG-16 IP68</v>
          </cell>
          <cell r="F343" t="str">
            <v>Ввод кабельный (сальник) MG-16 IP68</v>
          </cell>
          <cell r="AL343" t="str">
            <v>Запасные части</v>
          </cell>
          <cell r="AM343">
            <v>10</v>
          </cell>
          <cell r="AN343">
            <v>78.08</v>
          </cell>
        </row>
        <row r="344">
          <cell r="C344" t="str">
            <v>ЗИФ-00030520</v>
          </cell>
          <cell r="D344" t="str">
            <v>Ввод кабельный (сальник) MG-25 IP68 черный</v>
          </cell>
          <cell r="E344" t="str">
            <v>Ввод кабельный (сальник) MG-25 IP68 черный</v>
          </cell>
          <cell r="F344" t="str">
            <v>Ввод кабельный (сальник) MG-25 IP68 черный</v>
          </cell>
          <cell r="AL344" t="str">
            <v>Запасные части</v>
          </cell>
          <cell r="AN344">
            <v>97.6</v>
          </cell>
        </row>
        <row r="345">
          <cell r="C345" t="str">
            <v>ЗИФ-00030529</v>
          </cell>
          <cell r="D345" t="str">
            <v>Ввод кабельный (сальник) MG-32 IP68</v>
          </cell>
          <cell r="E345" t="str">
            <v>Ввод кабельный (сальник) MG-32 IP68</v>
          </cell>
          <cell r="F345" t="str">
            <v>Ввод кабельный (сальник) MG-32 IP68</v>
          </cell>
          <cell r="AL345" t="str">
            <v>Запасные части</v>
          </cell>
          <cell r="AM345">
            <v>3</v>
          </cell>
          <cell r="AN345">
            <v>206.18</v>
          </cell>
        </row>
        <row r="346">
          <cell r="C346" t="str">
            <v>ЗИФ-00036120</v>
          </cell>
          <cell r="D346" t="str">
            <v>Ввод кабельный (сальник) MG-40 IP68</v>
          </cell>
          <cell r="E346" t="str">
            <v>Ввод кабельный (сальник) MG-40 IP68</v>
          </cell>
          <cell r="F346" t="str">
            <v>Ввод кабельный (сальник) MG-40 IP68</v>
          </cell>
          <cell r="AL346" t="str">
            <v>Запасные части</v>
          </cell>
          <cell r="AM346">
            <v>43</v>
          </cell>
          <cell r="AN346">
            <v>344.04</v>
          </cell>
        </row>
        <row r="347">
          <cell r="C347" t="str">
            <v>ЗИФ-00028366</v>
          </cell>
          <cell r="D347" t="str">
            <v>Ввод кабельный (сальник) PG-11</v>
          </cell>
          <cell r="E347" t="str">
            <v>Ввод кабельный (сальник) PG-11</v>
          </cell>
          <cell r="F347" t="str">
            <v>Ввод кабельный (сальник) PG-11</v>
          </cell>
          <cell r="AL347" t="str">
            <v>Запасные части</v>
          </cell>
          <cell r="AM347">
            <v>11</v>
          </cell>
          <cell r="AN347">
            <v>200.07999999999998</v>
          </cell>
        </row>
        <row r="348">
          <cell r="C348" t="str">
            <v>ЗИФ-00029231</v>
          </cell>
          <cell r="D348" t="str">
            <v>Ввод кабельный (сальник) PG-11 IP54</v>
          </cell>
          <cell r="E348" t="str">
            <v>Ввод кабельный (сальник) PG-11 IP54</v>
          </cell>
          <cell r="F348" t="str">
            <v>Ввод кабельный (сальник) PG-11 IP54</v>
          </cell>
          <cell r="AL348" t="str">
            <v>Запасные части</v>
          </cell>
          <cell r="AM348">
            <v>4</v>
          </cell>
          <cell r="AN348">
            <v>26.84</v>
          </cell>
        </row>
        <row r="349">
          <cell r="C349" t="str">
            <v>ЗИФ-00029232</v>
          </cell>
          <cell r="D349" t="str">
            <v>Ввод кабельный (сальник) PG-13.5 IP54</v>
          </cell>
          <cell r="E349" t="str">
            <v>Ввод кабельный (сальник) PG-13.5 IP54</v>
          </cell>
          <cell r="F349" t="str">
            <v>Ввод кабельный (сальник) PG-13.5 IP54</v>
          </cell>
          <cell r="AL349" t="str">
            <v>Запасные части</v>
          </cell>
          <cell r="AM349">
            <v>9</v>
          </cell>
          <cell r="AN349">
            <v>42.699999999999996</v>
          </cell>
        </row>
        <row r="350">
          <cell r="C350" t="str">
            <v>ЗИФ-00031048</v>
          </cell>
          <cell r="D350" t="str">
            <v>Ввод кабельный (сальник) PG-13.5 IP54 белый</v>
          </cell>
          <cell r="E350" t="str">
            <v>Ввод кабельный (сальник) PG-13.5 IP54 белый</v>
          </cell>
          <cell r="F350" t="str">
            <v>Ввод кабельный (сальник) PG-13.5 IP54 белый</v>
          </cell>
          <cell r="AL350" t="str">
            <v>Запасные части</v>
          </cell>
          <cell r="AM350">
            <v>10</v>
          </cell>
          <cell r="AN350">
            <v>48.8</v>
          </cell>
        </row>
        <row r="351">
          <cell r="C351" t="str">
            <v>ЗИФ-00030166</v>
          </cell>
          <cell r="D351" t="str">
            <v>Ввод кабельный (сальник) PG-16 IP54 серый</v>
          </cell>
          <cell r="E351" t="str">
            <v>Ввод кабельный (сальник) PG-16 IP54 серый</v>
          </cell>
          <cell r="F351" t="str">
            <v>Ввод кабельный (сальник) PG-16 IP54 серый</v>
          </cell>
          <cell r="AL351" t="str">
            <v>Запасные части</v>
          </cell>
          <cell r="AM351">
            <v>77</v>
          </cell>
          <cell r="AN351">
            <v>51.24</v>
          </cell>
        </row>
        <row r="352">
          <cell r="C352" t="str">
            <v>ЗИФ-00023284</v>
          </cell>
          <cell r="D352" t="str">
            <v>Ввод кабельный (сальник) PG-21</v>
          </cell>
          <cell r="E352" t="str">
            <v>Ввод кабельный (сальник) PG-21</v>
          </cell>
          <cell r="F352" t="str">
            <v>Ввод кабельный (сальник) PG-21</v>
          </cell>
          <cell r="AL352" t="str">
            <v>Запасные части</v>
          </cell>
          <cell r="AM352">
            <v>20</v>
          </cell>
          <cell r="AN352">
            <v>475.8</v>
          </cell>
        </row>
        <row r="353">
          <cell r="C353" t="str">
            <v>ЗИФ-00030165</v>
          </cell>
          <cell r="D353" t="str">
            <v>Ввод кабельный (сальник) PG-21 IP54 серый</v>
          </cell>
          <cell r="E353" t="str">
            <v>Ввод кабельный (сальник) PG-21 IP54 серый</v>
          </cell>
          <cell r="F353" t="str">
            <v>Ввод кабельный (сальник) PG-21 IP54 серый</v>
          </cell>
          <cell r="AL353" t="str">
            <v>Запасные части</v>
          </cell>
          <cell r="AN353">
            <v>81.739999999999995</v>
          </cell>
        </row>
        <row r="354">
          <cell r="C354" t="str">
            <v>ЗИФ-00026398</v>
          </cell>
          <cell r="D354" t="str">
            <v>Ввод кабельный (сальник) PG-21 с контргайкой (пластиковый)</v>
          </cell>
          <cell r="E354" t="str">
            <v>Ввод кабельный (сальник) PG-21 с контргайкой (пластиковый)</v>
          </cell>
          <cell r="F354" t="str">
            <v>Ввод кабельный (сальник) PG-21 с контргайкой (пластиковый)</v>
          </cell>
          <cell r="AL354" t="str">
            <v>Запасные части</v>
          </cell>
          <cell r="AM354">
            <v>12</v>
          </cell>
          <cell r="AN354">
            <v>78.08</v>
          </cell>
        </row>
        <row r="355">
          <cell r="C355" t="str">
            <v>ЗИФ-00025079</v>
          </cell>
          <cell r="D355" t="str">
            <v>Ввод кабельный (сальник) PG-29 IP54</v>
          </cell>
          <cell r="E355" t="str">
            <v>Ввод кабельный (сальник) PG-29 IP54</v>
          </cell>
          <cell r="F355" t="str">
            <v>Ввод кабельный (сальник) PG-29 IP54</v>
          </cell>
          <cell r="AL355" t="str">
            <v>Запасные части</v>
          </cell>
          <cell r="AM355">
            <v>7</v>
          </cell>
          <cell r="AN355">
            <v>136.63999999999999</v>
          </cell>
        </row>
        <row r="356">
          <cell r="C356" t="str">
            <v>ЗИФ-00022991</v>
          </cell>
          <cell r="D356" t="str">
            <v>Ввод кабельный (сальник) PG-7 IP54</v>
          </cell>
          <cell r="E356" t="str">
            <v>Ввод кабельный (сальник) PG-7 IP54</v>
          </cell>
          <cell r="F356" t="str">
            <v>Ввод кабельный (сальник) PG-7 IP54</v>
          </cell>
          <cell r="AL356" t="str">
            <v>Запасные части</v>
          </cell>
          <cell r="AM356">
            <v>520</v>
          </cell>
          <cell r="AN356">
            <v>39.04</v>
          </cell>
        </row>
        <row r="357">
          <cell r="C357" t="str">
            <v>ЗИФ-00029230</v>
          </cell>
          <cell r="D357" t="str">
            <v>Ввод кабельный (сальник) PG-9 IP54</v>
          </cell>
          <cell r="E357" t="str">
            <v>Ввод кабельный (сальник) PG-9 IP54</v>
          </cell>
          <cell r="F357" t="str">
            <v>Ввод кабельный (сальник) PG-9 IP54</v>
          </cell>
          <cell r="AL357" t="str">
            <v>Запасные части</v>
          </cell>
          <cell r="AM357">
            <v>24</v>
          </cell>
          <cell r="AN357">
            <v>39.04</v>
          </cell>
        </row>
        <row r="358">
          <cell r="C358" t="str">
            <v>ЗИФ-00037391</v>
          </cell>
          <cell r="D358" t="str">
            <v>Ввод кабельный ЗЭТА ВК-М16-12-МР15 IP68</v>
          </cell>
          <cell r="E358" t="str">
            <v>Ввод кабельный ЗЭТА ВК-М16-12-МР15 IP68</v>
          </cell>
          <cell r="F358" t="str">
            <v>Ввод кабельный ЗЭТА ВК-М16-12-МР15 IP68</v>
          </cell>
          <cell r="AL358" t="str">
            <v>Запасные части</v>
          </cell>
          <cell r="AN358">
            <v>1091.8999999999999</v>
          </cell>
        </row>
        <row r="359">
          <cell r="C359" t="str">
            <v>ЗИФ-00037392</v>
          </cell>
          <cell r="D359" t="str">
            <v>Ввод кабельный ЗЭТА ВК-М32-25-МР32 IP66/IP67/IP68</v>
          </cell>
          <cell r="E359" t="str">
            <v>Ввод кабельный ЗЭТА ВК-М32-25-МР32 IP66/IP67/IP68</v>
          </cell>
          <cell r="F359" t="str">
            <v>Ввод кабельный ЗЭТА ВК-М32-25-МР32 IP66/IP67/IP68</v>
          </cell>
          <cell r="AL359" t="str">
            <v>Запасные части</v>
          </cell>
          <cell r="AN359">
            <v>3902.7799999999997</v>
          </cell>
        </row>
        <row r="360">
          <cell r="C360" t="str">
            <v>ЗИФ-00027373</v>
          </cell>
          <cell r="D360" t="str">
            <v>Венец зубчатый 98 ROTEX 65 Shore-A T-PUR, лиловый (Упругий элемент муфты) KTR</v>
          </cell>
          <cell r="E360" t="str">
            <v>Венец зубчатый 98 ROTEX 65 Shore-A T-PUR, лиловый (Упругий элемент муфты) KTR</v>
          </cell>
          <cell r="F360" t="str">
            <v>Венец зубчатый</v>
          </cell>
          <cell r="L360">
            <v>0.1</v>
          </cell>
          <cell r="AL360" t="str">
            <v>Запасные части</v>
          </cell>
          <cell r="AM360">
            <v>9</v>
          </cell>
          <cell r="AN360">
            <v>14475.3</v>
          </cell>
        </row>
        <row r="361">
          <cell r="C361" t="str">
            <v>ЗИФ-00028329</v>
          </cell>
          <cell r="D361" t="str">
            <v>Венец зубчатый 98 ROTEX 90 Shore-A T-PUR, лиловый (упругий элемент муфты) KTR</v>
          </cell>
          <cell r="E361" t="str">
            <v>Венец зубчатый 98 ROTEX 90 Shore-A T-PUR, лиловый (упругий элемент муфты) KTR</v>
          </cell>
          <cell r="F361" t="str">
            <v>Венец зубчатый</v>
          </cell>
          <cell r="AL361" t="str">
            <v>Запасные части</v>
          </cell>
          <cell r="AN361">
            <v>9445.24</v>
          </cell>
        </row>
        <row r="362">
          <cell r="C362" t="str">
            <v>ЗИФ-00042925</v>
          </cell>
          <cell r="D362" t="str">
            <v>Венец зубчатый GR38 для coupling XL4-42-25</v>
          </cell>
          <cell r="E362" t="str">
            <v>Венец зубчатый GR38 для XL4-42-25</v>
          </cell>
          <cell r="F362" t="str">
            <v>Венец зубчатый</v>
          </cell>
          <cell r="AL362" t="str">
            <v>Запасные части</v>
          </cell>
          <cell r="AM362">
            <v>7</v>
          </cell>
          <cell r="AN362">
            <v>817.38535999999988</v>
          </cell>
        </row>
        <row r="363">
          <cell r="C363" t="str">
            <v>ЗИФ-00041614</v>
          </cell>
          <cell r="D363" t="str">
            <v>Венец зубчатый ROTEX 42 98 Shore-A, Shore-A T-PUR, лиловый</v>
          </cell>
          <cell r="E363" t="str">
            <v>Венец зубчатый ROTEX 42 98 Shore-A, Shore-A T-PUR, лиловый</v>
          </cell>
          <cell r="F363" t="str">
            <v>Венец зубчатый</v>
          </cell>
          <cell r="AL363" t="str">
            <v>Запасные части</v>
          </cell>
          <cell r="AM363">
            <v>6</v>
          </cell>
          <cell r="AN363">
            <v>1099.754848</v>
          </cell>
        </row>
        <row r="364">
          <cell r="C364" t="str">
            <v>ЗИФ-00015311</v>
          </cell>
          <cell r="D364" t="str">
            <v>Венец зубчатый ROTEX 55 92 ШОР</v>
          </cell>
          <cell r="E364" t="str">
            <v>Венец зубчатый ROTEX 55 92 ШОР</v>
          </cell>
          <cell r="F364" t="str">
            <v>Венец зубчатый</v>
          </cell>
          <cell r="L364">
            <v>0.1</v>
          </cell>
          <cell r="AL364" t="str">
            <v>Запасные части</v>
          </cell>
          <cell r="AM364">
            <v>1</v>
          </cell>
          <cell r="AN364">
            <v>4402.9799999999996</v>
          </cell>
        </row>
        <row r="365">
          <cell r="C365" t="str">
            <v>ЗИФ-00029056</v>
          </cell>
          <cell r="D365" t="str">
            <v>Венец зубчатый ROTEX 55 98 Shore-A T-PUR, лиловый (Упругий элемент муфты) KTR</v>
          </cell>
          <cell r="E365" t="str">
            <v>Венец зубчатый ROTEX 55 98 Shore-A T-PUR, лиловый (Упругий элемент муфты) KTR</v>
          </cell>
          <cell r="F365" t="str">
            <v>Венец зубчатый</v>
          </cell>
          <cell r="AL365" t="str">
            <v>Запасные части</v>
          </cell>
          <cell r="AN365">
            <v>11193.5</v>
          </cell>
        </row>
        <row r="366">
          <cell r="C366" t="str">
            <v>ЗИФ-00029057</v>
          </cell>
          <cell r="D366" t="str">
            <v>Венец зубчатый ROTEX 90 95 Shore-A T-PUR, лиловый (Упругий элемент муфты) KTR</v>
          </cell>
          <cell r="E366" t="str">
            <v>Венец зубчатый ROTEX 90 95 Shore-A T-PUR, лиловый (Упругий элемент муфты) KTR</v>
          </cell>
          <cell r="F366" t="str">
            <v>Венец зубчатый</v>
          </cell>
          <cell r="AL366" t="str">
            <v>Запасные части</v>
          </cell>
          <cell r="AM366">
            <v>4</v>
          </cell>
          <cell r="AN366">
            <v>11980.4</v>
          </cell>
        </row>
        <row r="367">
          <cell r="C367" t="str">
            <v>ЗИФ-00033484</v>
          </cell>
          <cell r="D367" t="str">
            <v>Венец шлицевой АРМ.АКВ.0,42/0,9Л.У2.0000.052-04</v>
          </cell>
          <cell r="E367" t="str">
            <v>Венец шлицевой АРМ.АКВ.0,42/0,9Л.У2.0000.052-04</v>
          </cell>
          <cell r="F367" t="str">
            <v>Венец шлицевой АРМ.АКВ.0,42/0,9Л.У2.0000.052-04</v>
          </cell>
          <cell r="AL367" t="str">
            <v>Запасные части</v>
          </cell>
          <cell r="AM367">
            <v>4</v>
          </cell>
          <cell r="AN367">
            <v>15908.8</v>
          </cell>
        </row>
        <row r="368">
          <cell r="C368" t="str">
            <v>ЗИФ-00042785</v>
          </cell>
          <cell r="D368" t="str">
            <v>Вентиль игольчатый  серии NV, проходной RT 1/4" внутр.- RT 1/4" внутр., NV2-F-4R-NI/BRAS</v>
          </cell>
          <cell r="E368" t="str">
            <v>Вентиль игольчатый  серии NV, проходной RT 1/4" внутр.- RT 1/4" внутр., NV2-F-4R-NI/BRAS</v>
          </cell>
          <cell r="F368" t="str">
            <v>Вентиль игольчатый  серии NV, проходной RT 1/4" внутр.- RT 1/4" внутр., NV2-F-4R-NI/BRAS</v>
          </cell>
          <cell r="AL368" t="str">
            <v>Запасные части</v>
          </cell>
          <cell r="AN368">
            <v>7706.74</v>
          </cell>
        </row>
        <row r="369">
          <cell r="C369" t="str">
            <v>ЗИФ-00037315</v>
          </cell>
          <cell r="D369" t="str">
            <v>Вентиль манометрический A-Flow VNG1-MRF-20M-D4N с дренажом</v>
          </cell>
          <cell r="E369" t="str">
            <v>Вентиль манометрический A-Flow VNG1-MRF-20M-D4N с дренажом</v>
          </cell>
          <cell r="F369" t="str">
            <v>Вентиль манометрический A-Flow VNG1-MRF-20M-D4N с дренажом</v>
          </cell>
          <cell r="AL369" t="str">
            <v>Запасные части</v>
          </cell>
          <cell r="AN369">
            <v>13760.38</v>
          </cell>
        </row>
        <row r="370">
          <cell r="C370" t="str">
            <v>ЗИФ-00028247</v>
          </cell>
          <cell r="D370" t="str">
            <v>Вентиль манометрический A-Flow VNL1-MLF-M20</v>
          </cell>
          <cell r="E370" t="str">
            <v>Вентиль манометрический A-Flow VNL1-MLF-M20</v>
          </cell>
          <cell r="F370" t="str">
            <v>Вентиль манометрический A-Flow VNL1-MLF-M20</v>
          </cell>
          <cell r="AL370" t="str">
            <v>Запасные части</v>
          </cell>
          <cell r="AM370">
            <v>5</v>
          </cell>
          <cell r="AN370">
            <v>9735.6</v>
          </cell>
        </row>
        <row r="371">
          <cell r="C371" t="str">
            <v>ЗИФ-00039843</v>
          </cell>
          <cell r="D371" t="str">
            <v>Вентиль электропневматический ВВ-32Ш УЗ(110в)</v>
          </cell>
          <cell r="E371" t="str">
            <v>Вентиль электропневматический ВВ-32Ш УЗ(110в)</v>
          </cell>
          <cell r="F371" t="str">
            <v>Вентиль электропневматический ВВ-32Ш УЗ(110в)</v>
          </cell>
          <cell r="AL371" t="str">
            <v>Запасные части</v>
          </cell>
          <cell r="AM371">
            <v>10</v>
          </cell>
          <cell r="AN371">
            <v>8733.98</v>
          </cell>
        </row>
        <row r="372">
          <cell r="C372" t="str">
            <v>ЗИФ-00042742</v>
          </cell>
          <cell r="D372" t="str">
            <v>Вентилятор YWF (K)-4D-400 (Z) (44012-476-09)</v>
          </cell>
          <cell r="E372" t="str">
            <v>Вентилятор</v>
          </cell>
          <cell r="F372" t="str">
            <v>Вентилятор</v>
          </cell>
          <cell r="AL372" t="str">
            <v>Запасные части</v>
          </cell>
          <cell r="AN372">
            <v>40436.9</v>
          </cell>
        </row>
        <row r="373">
          <cell r="C373" t="str">
            <v>ЗИФ-00042769</v>
          </cell>
          <cell r="D373" t="str">
            <v>Вентилятор 1.5.079.032</v>
          </cell>
          <cell r="E373" t="str">
            <v>Вентилятор</v>
          </cell>
          <cell r="F373" t="str">
            <v>Вентилятор</v>
          </cell>
          <cell r="AL373" t="str">
            <v>Запасные части</v>
          </cell>
          <cell r="AN373">
            <v>2808.8333280000002</v>
          </cell>
        </row>
        <row r="374">
          <cell r="C374" t="str">
            <v>ЗИФ-00043589</v>
          </cell>
          <cell r="D374" t="str">
            <v>Вентилятор YWF4D-560BC</v>
          </cell>
          <cell r="E374" t="str">
            <v>Вентилятор</v>
          </cell>
          <cell r="F374" t="str">
            <v>Вентилятор</v>
          </cell>
          <cell r="AL374" t="str">
            <v>Запасные части</v>
          </cell>
          <cell r="AN374">
            <v>57553.5</v>
          </cell>
        </row>
        <row r="375">
          <cell r="C375" t="str">
            <v>ЗИФ-00010306</v>
          </cell>
          <cell r="D375" t="str">
            <v>Вентилятор (комплект) двигателя А200</v>
          </cell>
          <cell r="E375" t="str">
            <v>Вентилятор (комплект) двигателя А200</v>
          </cell>
          <cell r="F375" t="str">
            <v>Вентилятор (комплект) двигателя А200</v>
          </cell>
          <cell r="AL375" t="str">
            <v>Запасные части</v>
          </cell>
          <cell r="AM375">
            <v>47</v>
          </cell>
          <cell r="AN375">
            <v>3098.7999999999997</v>
          </cell>
        </row>
        <row r="376">
          <cell r="C376" t="str">
            <v>ЗИФ-00041568</v>
          </cell>
          <cell r="D376" t="str">
            <v>Вентилятор ВО 06-300-3,15 с э/дв 0,37/3000 (исп.2)</v>
          </cell>
          <cell r="E376" t="str">
            <v>Вентилятор ВО 06-300-3,15 с э/дв 0,37/3000 (исп.2)</v>
          </cell>
          <cell r="F376" t="str">
            <v>Вентилятор ВО 06-300-3,15 с э/дв 0,37/3000 (исп.2)</v>
          </cell>
          <cell r="AL376" t="str">
            <v>Запасные части</v>
          </cell>
          <cell r="AN376">
            <v>35087.199999999997</v>
          </cell>
        </row>
        <row r="377">
          <cell r="C377" t="str">
            <v>ЗИФ-00042626</v>
          </cell>
          <cell r="D377" t="str">
            <v>Вентилятор ВР В ВКР № 3,15 Ех (1,1/3000 1ExdIIBT4, исп.1, сталь, +80С)</v>
          </cell>
          <cell r="E377" t="str">
            <v>Вентилятор ВР В ВКР № 3,15 Ех (1,1/3000 1ExdIIBT4, исп.1, сталь, +80С)</v>
          </cell>
          <cell r="F377" t="str">
            <v>Вентилятор ВР В ВКР № 3,15 Ех (1,1/3000 1ExdIIBT4, исп.1, сталь, +80С)</v>
          </cell>
          <cell r="AL377" t="str">
            <v>Запасные части</v>
          </cell>
          <cell r="AN377">
            <v>207518.34</v>
          </cell>
        </row>
        <row r="378">
          <cell r="C378" t="str">
            <v>ЗИФ-00042532</v>
          </cell>
          <cell r="D378" t="str">
            <v>Вентилятор ВРАВ-020-Т80-В-00037/4-У2-1-Л90-0</v>
          </cell>
          <cell r="E378" t="str">
            <v>Вентилятор ВРАВ-020-Т80-В-00037/4-У2-1-Л90-0</v>
          </cell>
          <cell r="F378" t="str">
            <v>Вентилятор ВРАВ-020-Т80-В-00037/4-У2-1-Л90-0</v>
          </cell>
          <cell r="AL378" t="str">
            <v>Запасные части</v>
          </cell>
          <cell r="AN378">
            <v>126867.8</v>
          </cell>
        </row>
        <row r="379">
          <cell r="C379" t="str">
            <v>ЗИФ-00036370</v>
          </cell>
          <cell r="D379" t="str">
            <v>Вентилятор ГАЗ-3302 дв. CUMMINS ISF 2.8 (крыльчатка) MEGAPOWER, арт. 130-12-005</v>
          </cell>
          <cell r="E379" t="str">
            <v>Вентилятор ГАЗ-3302 дв. CUMMINS ISF 2.8 (крыльчатка) MEGAPOWER, арт. 130-12-005</v>
          </cell>
          <cell r="F379" t="str">
            <v>Вентилятор ГАЗ-3302 дв. CUMMINS ISF 2.8 (крыльчатка) MEGAPOWER, арт. 130-12-005</v>
          </cell>
          <cell r="AL379" t="str">
            <v>Запасные части</v>
          </cell>
          <cell r="AM379">
            <v>5</v>
          </cell>
          <cell r="AN379">
            <v>2296.04</v>
          </cell>
        </row>
        <row r="380">
          <cell r="C380" t="str">
            <v>ЗИФ-00034123</v>
          </cell>
          <cell r="D380" t="str">
            <v>Вентилятор Н315.304151.043-00 ЭДН, к дв. Ва355SMA2Бухл1 код Б130</v>
          </cell>
          <cell r="E380" t="str">
            <v>Вентилятор Н315.304151.043-00 ЭДН, к дв. Ва355SMA2Бухл1 код Б130</v>
          </cell>
          <cell r="F380" t="str">
            <v>Вентилятор Н315.304151.043-00 ЭДН, к дв. Ва355SMA2Бухл1 код Б130</v>
          </cell>
          <cell r="AL380" t="str">
            <v>Запасные части</v>
          </cell>
          <cell r="AM380">
            <v>1</v>
          </cell>
          <cell r="AN380">
            <v>23411.8</v>
          </cell>
        </row>
        <row r="381">
          <cell r="C381" t="str">
            <v>ЗИФ-00030366</v>
          </cell>
          <cell r="D381" t="str">
            <v>Вентилятор осевой ВО-4Т630А</v>
          </cell>
          <cell r="E381" t="str">
            <v>Вентилятор осевой</v>
          </cell>
          <cell r="F381" t="str">
            <v>Вентилятор осевой</v>
          </cell>
          <cell r="AL381" t="str">
            <v>Запасные части</v>
          </cell>
          <cell r="AM381">
            <v>1</v>
          </cell>
          <cell r="AN381">
            <v>35451.979999999996</v>
          </cell>
        </row>
        <row r="382">
          <cell r="C382" t="str">
            <v>ЗИФ-00033292</v>
          </cell>
          <cell r="D382" t="str">
            <v>Вентилятор осевой 280 мм VA09-BP12/C-54S 24V PKSL</v>
          </cell>
          <cell r="E382" t="str">
            <v>Вентилятор осевой 280 мм VA09-BP12/C-54S 24V PKSL</v>
          </cell>
          <cell r="F382" t="str">
            <v>Вентилятор осевой 280 мм VA09-BP12/C-54S 24V PKSL</v>
          </cell>
          <cell r="AL382" t="str">
            <v>Запасные части</v>
          </cell>
          <cell r="AM382">
            <v>1</v>
          </cell>
          <cell r="AN382">
            <v>30109.599999999999</v>
          </cell>
        </row>
        <row r="383">
          <cell r="C383" t="str">
            <v>ЗИФ-00033291</v>
          </cell>
          <cell r="D383" t="str">
            <v>Вентилятор осевой 305 мм VA10-BP50/С-61S 24V</v>
          </cell>
          <cell r="E383" t="str">
            <v>Вентилятор осевой 305 мм VA10-BP50/С-61S 24V</v>
          </cell>
          <cell r="F383" t="str">
            <v>Вентилятор осевой 305 мм VA10-BP50/С-61S 24V</v>
          </cell>
          <cell r="AL383" t="str">
            <v>Запасные части</v>
          </cell>
          <cell r="AM383">
            <v>1</v>
          </cell>
          <cell r="AN383">
            <v>31502.84</v>
          </cell>
        </row>
        <row r="384">
          <cell r="C384" t="str">
            <v>ЗИФ-00033877</v>
          </cell>
          <cell r="D384" t="str">
            <v>Вентилятор осевой d100 мм Вентс 100ВКО белый</v>
          </cell>
          <cell r="E384" t="str">
            <v>Вентилятор осевой d100 мм Вентс 100ВКО белый</v>
          </cell>
          <cell r="F384" t="str">
            <v>Вентилятор осевой d100 мм Вентс 100ВКО белый</v>
          </cell>
          <cell r="AL384" t="str">
            <v>Запасные части</v>
          </cell>
          <cell r="AM384">
            <v>3</v>
          </cell>
          <cell r="AN384">
            <v>3329.38</v>
          </cell>
        </row>
        <row r="385">
          <cell r="C385" t="str">
            <v>ЗИФ-00032146</v>
          </cell>
          <cell r="D385" t="str">
            <v>Вентилятор осевой YWF4Е 400 87-032</v>
          </cell>
          <cell r="E385" t="str">
            <v>Вентилятор осевой YWF4Е 400 87-032</v>
          </cell>
          <cell r="F385" t="str">
            <v>Вентилятор осевой YWF4Е 400 87-032</v>
          </cell>
          <cell r="AL385" t="str">
            <v>Запасные части</v>
          </cell>
          <cell r="AN385">
            <v>26131.18</v>
          </cell>
        </row>
        <row r="386">
          <cell r="C386" t="str">
            <v>ЗИФ-00017921</v>
          </cell>
          <cell r="D386" t="str">
            <v>Вентилятор осевой ВО-4Т560А</v>
          </cell>
          <cell r="E386" t="str">
            <v>Вентилятор осевой ВО-4Т560А</v>
          </cell>
          <cell r="F386" t="str">
            <v>Вентилятор осевой ВО-4Т560А</v>
          </cell>
          <cell r="L386">
            <v>34</v>
          </cell>
          <cell r="AL386" t="str">
            <v>Запасные части</v>
          </cell>
          <cell r="AM386">
            <v>3</v>
          </cell>
          <cell r="AN386">
            <v>27159.64</v>
          </cell>
        </row>
        <row r="387">
          <cell r="C387" t="str">
            <v>ЗИФ-00028650</v>
          </cell>
          <cell r="D387" t="str">
            <v>Вентилятор осевой ВО-6Т800А</v>
          </cell>
          <cell r="E387" t="str">
            <v>Вентилятор осевой ВО-6Т800А</v>
          </cell>
          <cell r="F387" t="str">
            <v>Вентилятор осевой ВО-6Т800А</v>
          </cell>
          <cell r="AL387" t="str">
            <v>Запасные части</v>
          </cell>
          <cell r="AM387">
            <v>1</v>
          </cell>
          <cell r="AN387">
            <v>55825.979999999996</v>
          </cell>
        </row>
        <row r="388">
          <cell r="C388" t="str">
            <v>ЗИФ-00037313</v>
          </cell>
          <cell r="D388" t="str">
            <v>Верхняя пластина под 2 отверстия оцинк. DP1</v>
          </cell>
          <cell r="E388" t="str">
            <v>Верхняя пластина под 2 отверстия оцинк. DP1</v>
          </cell>
          <cell r="F388" t="str">
            <v>Верхняя пластина под 2 отверстия оцинк. DP1</v>
          </cell>
          <cell r="AL388" t="str">
            <v>Запасные части</v>
          </cell>
          <cell r="AN388">
            <v>65.88</v>
          </cell>
        </row>
        <row r="389">
          <cell r="C389" t="str">
            <v>ЗИФ-00043300</v>
          </cell>
          <cell r="D389" t="str">
            <v>Взрывозащищенная заглушка ВЗ-Р20</v>
          </cell>
          <cell r="E389" t="str">
            <v>Взрывозащищенная заглушка ВЗ-Р20</v>
          </cell>
          <cell r="F389" t="str">
            <v>Взрывозащищенная заглушка ВЗ-Р20</v>
          </cell>
          <cell r="AL389" t="str">
            <v>Запасные части</v>
          </cell>
          <cell r="AN389">
            <v>600.24</v>
          </cell>
        </row>
        <row r="390">
          <cell r="C390" t="str">
            <v>ЗИФ-00042831</v>
          </cell>
          <cell r="D390" t="str">
            <v>Взрывозащищенный пульт управления ПУВП.121209-24.4547.03</v>
          </cell>
          <cell r="E390" t="str">
            <v>Взрывозащищенный пульт управления ПУВП.121209-24.4547.03</v>
          </cell>
          <cell r="F390" t="str">
            <v>Взрывозащищенный пульт управления ПУВП.121209-24.4547.03</v>
          </cell>
          <cell r="AL390" t="str">
            <v>Запасные части</v>
          </cell>
          <cell r="AN390">
            <v>21935.599999999999</v>
          </cell>
        </row>
        <row r="391">
          <cell r="C391" t="str">
            <v>ЗИФ-00042830</v>
          </cell>
          <cell r="D391" t="str">
            <v>Взрывонепроницаемое устройство управления ЩД.476726-25.4547.02</v>
          </cell>
          <cell r="E391" t="str">
            <v>Взрывонепроницаемое устройство управления ЩД.476726-25.4547.02</v>
          </cell>
          <cell r="F391" t="str">
            <v>Взрывонепроницаемое устройство управления ЩД.476726-25.4547.02</v>
          </cell>
          <cell r="AL391" t="str">
            <v>Запасные части</v>
          </cell>
          <cell r="AN391">
            <v>497369.59999999998</v>
          </cell>
        </row>
        <row r="392">
          <cell r="C392" t="str">
            <v>ЗИФ-00042829</v>
          </cell>
          <cell r="D392" t="str">
            <v>Взрывонепроницаемое устройство управления ЩД.608045-25.4547.01</v>
          </cell>
          <cell r="E392" t="str">
            <v>Взрывонепроницаемое устройство управления ЩД.608045-25.4547.01</v>
          </cell>
          <cell r="F392" t="str">
            <v>Взрывонепроницаемое устройство управления ЩД.608045-25.4547.01</v>
          </cell>
          <cell r="AL392" t="str">
            <v>Запасные части</v>
          </cell>
          <cell r="AN392">
            <v>862454.6</v>
          </cell>
        </row>
        <row r="393">
          <cell r="C393" t="str">
            <v>ЗИФ-00034567</v>
          </cell>
          <cell r="D393" t="str">
            <v>Виброизолятор MF50X30 M10X28 MF50301028 ISB</v>
          </cell>
          <cell r="E393" t="str">
            <v>Виброизолятор MF50X30 M10X28 MF50301028 ISB</v>
          </cell>
          <cell r="F393" t="str">
            <v>Виброизолятор MF50X30 M10X28 MF50301028 ISB</v>
          </cell>
          <cell r="AL393" t="str">
            <v>Запасные части</v>
          </cell>
          <cell r="AM393">
            <v>796</v>
          </cell>
          <cell r="AN393">
            <v>742.98</v>
          </cell>
        </row>
        <row r="394">
          <cell r="C394" t="str">
            <v>ЗИФ-00039587</v>
          </cell>
          <cell r="D394" t="str">
            <v>Виброкомпенсатор фланцевый Ду150</v>
          </cell>
          <cell r="E394" t="str">
            <v>Виброкомпенсатор фланцевый Ду150</v>
          </cell>
          <cell r="F394" t="str">
            <v>Виброкомпенсатор фланцевый Ду150</v>
          </cell>
          <cell r="AL394" t="str">
            <v>Запасные части</v>
          </cell>
          <cell r="AM394">
            <v>6</v>
          </cell>
          <cell r="AN394">
            <v>17999.88</v>
          </cell>
        </row>
        <row r="395">
          <cell r="C395" t="str">
            <v>ЗИФ-00022118</v>
          </cell>
          <cell r="D395" t="str">
            <v>Виброопора EC(A) 70х50</v>
          </cell>
          <cell r="E395" t="str">
            <v>Виброопора EC(A) 70х50</v>
          </cell>
          <cell r="F395" t="str">
            <v>Виброопора EC(A) 70х50</v>
          </cell>
          <cell r="AL395" t="str">
            <v>Запасные части</v>
          </cell>
          <cell r="AM395">
            <v>6</v>
          </cell>
          <cell r="AN395">
            <v>3829.58</v>
          </cell>
        </row>
        <row r="396">
          <cell r="C396" t="str">
            <v>ЗИФ-00041808</v>
          </cell>
          <cell r="D396" t="str">
            <v>Виброопора EPC 15050W M20</v>
          </cell>
          <cell r="E396" t="str">
            <v>Виброопора EPC 15050W M20</v>
          </cell>
          <cell r="F396" t="str">
            <v>Виброопора EPC 15050W M20</v>
          </cell>
          <cell r="AL396" t="str">
            <v>Запасные части</v>
          </cell>
          <cell r="AN396">
            <v>6486.74</v>
          </cell>
        </row>
        <row r="397">
          <cell r="C397" t="str">
            <v>ЗИФ-00041807</v>
          </cell>
          <cell r="D397" t="str">
            <v>Виброопора EPL 01-60</v>
          </cell>
          <cell r="E397" t="str">
            <v>Виброопора EPL 01-60</v>
          </cell>
          <cell r="F397" t="str">
            <v>Виброопора EPL 01-60</v>
          </cell>
          <cell r="AL397" t="str">
            <v>Запасные части</v>
          </cell>
          <cell r="AN397">
            <v>11760.8</v>
          </cell>
        </row>
        <row r="398">
          <cell r="C398" t="str">
            <v>ЗИФ-00045241</v>
          </cell>
          <cell r="D398" t="str">
            <v>Виброопора PCA 65 (73) М12</v>
          </cell>
          <cell r="E398" t="str">
            <v>Виброопора PCA 65 (73) М12</v>
          </cell>
          <cell r="F398" t="str">
            <v>Виброопора PCA 65 (73) М12</v>
          </cell>
          <cell r="L398">
            <v>0.251</v>
          </cell>
          <cell r="AL398" t="str">
            <v>Запасные части</v>
          </cell>
          <cell r="AN398">
            <v>2897.5</v>
          </cell>
        </row>
        <row r="399">
          <cell r="C399" t="str">
            <v>ЗИФ-00039398</v>
          </cell>
          <cell r="D399" t="str">
            <v>Вибропреобразователь DVA 484.104.Е4X1</v>
          </cell>
          <cell r="E399" t="str">
            <v>Вибропреобразователь DVA 484.104.Е4X1</v>
          </cell>
          <cell r="F399" t="str">
            <v>Вибропреобразователь DVA 484.104.Е4X1</v>
          </cell>
          <cell r="AL399" t="str">
            <v>Запасные части</v>
          </cell>
          <cell r="AN399">
            <v>271741.58</v>
          </cell>
        </row>
        <row r="400">
          <cell r="C400" t="str">
            <v>ЗИФ-00027248</v>
          </cell>
          <cell r="D400" t="str">
            <v>09210403001 Han D вилка 40D кримп</v>
          </cell>
          <cell r="E400" t="str">
            <v>Вилка 40D кримп 09210403001 Han D</v>
          </cell>
          <cell r="F400" t="str">
            <v>Вилка 40D кримп 09210403001 Han D</v>
          </cell>
          <cell r="AL400" t="str">
            <v>Запасные части</v>
          </cell>
          <cell r="AM400">
            <v>1</v>
          </cell>
          <cell r="AN400">
            <v>2078.88</v>
          </cell>
        </row>
        <row r="401">
          <cell r="C401" t="str">
            <v>ЗИФ-00005560</v>
          </cell>
          <cell r="D401" t="str">
            <v>Вилка АРМ9-50.0000.026</v>
          </cell>
          <cell r="E401" t="str">
            <v>Вилка АРМ9-50.0000.026</v>
          </cell>
          <cell r="F401" t="str">
            <v>Вилка АРМ9-50.0000.026</v>
          </cell>
          <cell r="L401">
            <v>0.42</v>
          </cell>
          <cell r="AL401" t="str">
            <v>Запасные части</v>
          </cell>
          <cell r="AM401">
            <v>48</v>
          </cell>
          <cell r="AN401">
            <v>5531.48</v>
          </cell>
        </row>
        <row r="402">
          <cell r="C402" t="str">
            <v>ЗИФ-00037703</v>
          </cell>
          <cell r="D402" t="str">
            <v>Вилка АРМ9-84.0000.026</v>
          </cell>
          <cell r="E402" t="str">
            <v>Вилка АРМ9-84.0000.026</v>
          </cell>
          <cell r="F402" t="str">
            <v>Вилка АРМ9-84.0000.026</v>
          </cell>
          <cell r="AL402" t="str">
            <v>Запасные части</v>
          </cell>
          <cell r="AM402">
            <v>41</v>
          </cell>
          <cell r="AN402">
            <v>6803.94</v>
          </cell>
        </row>
        <row r="403">
          <cell r="C403" t="str">
            <v>ЗИФ-00043009</v>
          </cell>
          <cell r="D403" t="str">
            <v>Вилка ВПМ-40-2-УХЛ3 ТУ 6313-007-61929916-2011</v>
          </cell>
          <cell r="E403" t="str">
            <v>Вилка ВПМ-40-2-УХЛ3 ТУ 6313-007-61929916-2011</v>
          </cell>
          <cell r="F403" t="str">
            <v>Вилка ВПМ-40-2-УХЛ3 ТУ 6313-007-61929916-2011</v>
          </cell>
          <cell r="AL403" t="str">
            <v>Запасные части</v>
          </cell>
          <cell r="AM403">
            <v>6</v>
          </cell>
          <cell r="AN403">
            <v>899.14</v>
          </cell>
        </row>
        <row r="404">
          <cell r="C404" t="str">
            <v>ЗИФ-00023137</v>
          </cell>
          <cell r="D404" t="str">
            <v>Вилка выключения сцепления 1830.1601203-01</v>
          </cell>
          <cell r="E404" t="str">
            <v>Вилка выключения сцепления 1830.1601203-01</v>
          </cell>
          <cell r="F404" t="str">
            <v>Вилка выключения сцепления 1830.1601203-01</v>
          </cell>
          <cell r="AL404" t="str">
            <v>Запасные части</v>
          </cell>
          <cell r="AM404">
            <v>2</v>
          </cell>
          <cell r="AN404">
            <v>9461.1</v>
          </cell>
        </row>
        <row r="405">
          <cell r="C405" t="str">
            <v>ЗИФ-00038282</v>
          </cell>
          <cell r="D405" t="str">
            <v>Вилка выключения сцепления 1840.1601203-01</v>
          </cell>
          <cell r="E405" t="str">
            <v>Вилка выключения сцепления 1840.1601203-01</v>
          </cell>
          <cell r="F405" t="str">
            <v>Вилка выключения сцепления 1840.1601203-01</v>
          </cell>
          <cell r="AL405" t="str">
            <v>Запасные части</v>
          </cell>
          <cell r="AN405">
            <v>9872.24</v>
          </cell>
        </row>
        <row r="406">
          <cell r="C406" t="str">
            <v>ЗИФ-00005812</v>
          </cell>
          <cell r="D406" t="str">
            <v>Вилка выключения сцепления 50-1601203</v>
          </cell>
          <cell r="E406" t="str">
            <v>Вилка выключения сцепления 50-1601203</v>
          </cell>
          <cell r="F406" t="str">
            <v>Вилка выключения сцепления 50-1601203</v>
          </cell>
          <cell r="AL406" t="str">
            <v>Запасные части</v>
          </cell>
          <cell r="AM406">
            <v>56</v>
          </cell>
          <cell r="AN406">
            <v>594.14</v>
          </cell>
        </row>
        <row r="407">
          <cell r="C407" t="str">
            <v>ЗИФ-00032284</v>
          </cell>
          <cell r="D407" t="str">
            <v>Винт 4х45 п/цилиндр DIN 84 M оц.</v>
          </cell>
          <cell r="E407" t="str">
            <v>Винт 4х45 п/цилиндр DIN 84 M оц.</v>
          </cell>
          <cell r="F407" t="str">
            <v>Винт 4х45 п/цилиндр DIN 84 M оц.</v>
          </cell>
          <cell r="AL407" t="str">
            <v>Запасные части</v>
          </cell>
          <cell r="AN407">
            <v>18.3</v>
          </cell>
        </row>
        <row r="408">
          <cell r="C408" t="str">
            <v>ЗИФ-00040534</v>
          </cell>
          <cell r="D408" t="str">
            <v>Винт M4x8 4.8 (A2K) DIN 7985</v>
          </cell>
          <cell r="E408" t="str">
            <v>Винт M4x8 4.8 (A2K) DIN 7985</v>
          </cell>
          <cell r="F408" t="str">
            <v>Винт M4x8 4.8 (A2K) DIN 7985</v>
          </cell>
          <cell r="AL408" t="str">
            <v>Запасные части</v>
          </cell>
          <cell r="AN408">
            <v>4.88</v>
          </cell>
        </row>
        <row r="409">
          <cell r="C409" t="str">
            <v>ЗИФ-00005129</v>
          </cell>
          <cell r="D409" t="str">
            <v>Винт В.М3-6gх10.48.016 ГОСТ 17473-80</v>
          </cell>
          <cell r="E409" t="str">
            <v>Винт В.М3-6gх10.48.016 ГОСТ 17473-80</v>
          </cell>
          <cell r="F409" t="str">
            <v>Винт В.М3-6gх10.48.016 ГОСТ 17473-80</v>
          </cell>
          <cell r="L409">
            <v>1E-3</v>
          </cell>
          <cell r="AL409" t="str">
            <v>Запасные части</v>
          </cell>
          <cell r="AN409">
            <v>4.88</v>
          </cell>
        </row>
        <row r="410">
          <cell r="C410" t="str">
            <v>ЗИФ-00004022</v>
          </cell>
          <cell r="D410" t="str">
            <v>Винт В.М5-6gх50.48.016 ГОСТ 17474-80</v>
          </cell>
          <cell r="E410" t="str">
            <v>Винт В.М5-6gх50.48.016 ГОСТ 17474-80</v>
          </cell>
          <cell r="F410" t="str">
            <v>Винт В.М5-6gх50.48.016 ГОСТ 17474-80</v>
          </cell>
          <cell r="L410">
            <v>8.0000000000000002E-3</v>
          </cell>
          <cell r="AL410" t="str">
            <v>Запасные части</v>
          </cell>
          <cell r="AN410">
            <v>10.98</v>
          </cell>
        </row>
        <row r="411">
          <cell r="C411" t="str">
            <v>ЗИФ-00035316</v>
          </cell>
          <cell r="D411" t="str">
            <v>Винт ведомый АРМ5 0020.032</v>
          </cell>
          <cell r="E411" t="str">
            <v>Винт ведомый АРМ5 0020.032</v>
          </cell>
          <cell r="F411" t="str">
            <v>Винт ведомый АРМ5 0020.032</v>
          </cell>
          <cell r="AL411" t="str">
            <v>Запасные части</v>
          </cell>
          <cell r="AM411">
            <v>79</v>
          </cell>
          <cell r="AN411">
            <v>15857.275984</v>
          </cell>
        </row>
        <row r="412">
          <cell r="C412" t="str">
            <v>ЗИФ-00006853</v>
          </cell>
          <cell r="D412" t="str">
            <v>Винт ведущий АРМ20 0000-031</v>
          </cell>
          <cell r="E412" t="str">
            <v>Винт ведущий АРМ20 0000-031</v>
          </cell>
          <cell r="F412" t="str">
            <v>Винт ведущий АРМ20 0000-031</v>
          </cell>
          <cell r="L412">
            <v>16.5</v>
          </cell>
          <cell r="AL412" t="str">
            <v>Запасные части</v>
          </cell>
          <cell r="AN412">
            <v>23709.48</v>
          </cell>
        </row>
        <row r="413">
          <cell r="C413" t="str">
            <v>ЗИФ-00006854</v>
          </cell>
          <cell r="D413" t="str">
            <v>Винт ведомый АРМ20 0000-032</v>
          </cell>
          <cell r="E413" t="str">
            <v>Винт ведомый АРМ20 0000-032</v>
          </cell>
          <cell r="F413" t="str">
            <v>Винт ведомый АРМ20 0000-032</v>
          </cell>
          <cell r="L413">
            <v>7.2</v>
          </cell>
          <cell r="AL413" t="str">
            <v>Запасные части</v>
          </cell>
          <cell r="AN413">
            <v>13132.08</v>
          </cell>
        </row>
        <row r="414">
          <cell r="C414" t="str">
            <v>ЗИФ-00007797</v>
          </cell>
          <cell r="D414" t="str">
            <v>Винт ведущий АРМ20 0000-031-01</v>
          </cell>
          <cell r="E414" t="str">
            <v>Винт ведущий АРМ20 0000-031-01</v>
          </cell>
          <cell r="F414" t="str">
            <v>Винт ведущий АРМ20 0000-031-01</v>
          </cell>
          <cell r="L414">
            <v>17.350000000000001</v>
          </cell>
          <cell r="AL414" t="str">
            <v>Запасные части</v>
          </cell>
          <cell r="AN414">
            <v>15596.48</v>
          </cell>
        </row>
        <row r="415">
          <cell r="C415" t="str">
            <v>ЗИФ-00035317</v>
          </cell>
          <cell r="D415" t="str">
            <v>Винт ведущий АРМ5 0020.031</v>
          </cell>
          <cell r="E415" t="str">
            <v>Винт ведущий АРМ5 0020.031</v>
          </cell>
          <cell r="F415" t="str">
            <v>Винт ведущий АРМ5 0020.031</v>
          </cell>
          <cell r="AL415" t="str">
            <v>Запасные части</v>
          </cell>
          <cell r="AM415">
            <v>79</v>
          </cell>
          <cell r="AN415">
            <v>15857.275984</v>
          </cell>
        </row>
        <row r="416">
          <cell r="C416" t="str">
            <v>ЗИФ-00025495</v>
          </cell>
          <cell r="D416" t="str">
            <v>Винт М4х16 (А2) DIN 7985</v>
          </cell>
          <cell r="E416" t="str">
            <v>Винт М4х16 (А2) DIN 7985</v>
          </cell>
          <cell r="F416" t="str">
            <v>Винт М4х16 (А2) DIN 7985</v>
          </cell>
          <cell r="AL416" t="str">
            <v>Запасные части</v>
          </cell>
          <cell r="AN416">
            <v>4.88</v>
          </cell>
        </row>
        <row r="417">
          <cell r="C417" t="str">
            <v>ЗИФ-00015596</v>
          </cell>
          <cell r="D417" t="str">
            <v>Винт М4х20 8.8 (А2К) DIN 7985</v>
          </cell>
          <cell r="E417" t="str">
            <v>Винт М4х20 8.8 (А2К) DIN 7985</v>
          </cell>
          <cell r="F417" t="str">
            <v>Винт М4х20 8.8 (А2К) DIN 7985</v>
          </cell>
          <cell r="AL417" t="str">
            <v>Запасные части</v>
          </cell>
          <cell r="AN417">
            <v>4.88</v>
          </cell>
        </row>
        <row r="418">
          <cell r="C418" t="str">
            <v>ЗИФ-00015667</v>
          </cell>
          <cell r="D418" t="str">
            <v>Винт М4х35 8.8 (А2К) DIN 7985</v>
          </cell>
          <cell r="E418" t="str">
            <v>Винт М4х35 8.8 (А2К) DIN 7985</v>
          </cell>
          <cell r="F418" t="str">
            <v>Винт М4х35 8.8 (А2К) DIN 7985</v>
          </cell>
          <cell r="AL418" t="str">
            <v>Запасные части</v>
          </cell>
          <cell r="AN418">
            <v>6.1</v>
          </cell>
        </row>
        <row r="419">
          <cell r="C419" t="str">
            <v>ЗИФ-00008032</v>
          </cell>
          <cell r="D419" t="str">
            <v>Винт М5х10 (А2К) DIN 7985</v>
          </cell>
          <cell r="E419" t="str">
            <v>Винт М5х10 (А2К) DIN 7985</v>
          </cell>
          <cell r="F419" t="str">
            <v>Винт М5х10 (А2К) DIN 7985</v>
          </cell>
          <cell r="AL419" t="str">
            <v>Запасные части</v>
          </cell>
          <cell r="AM419">
            <v>336</v>
          </cell>
          <cell r="AN419">
            <v>4.88</v>
          </cell>
        </row>
        <row r="420">
          <cell r="C420" t="str">
            <v>ЗИФ-00036770</v>
          </cell>
          <cell r="D420" t="str">
            <v>Винт М5х18 10.9 (цинк) DIN 7380</v>
          </cell>
          <cell r="E420" t="str">
            <v>Винт М5х18 10.9 (цинк) DIN 7380</v>
          </cell>
          <cell r="F420" t="str">
            <v>Винт М5х18 10.9 (цинк) DIN 7380</v>
          </cell>
          <cell r="AL420" t="str">
            <v>Запасные части</v>
          </cell>
          <cell r="AM420">
            <v>500</v>
          </cell>
          <cell r="AN420">
            <v>17.079999999999998</v>
          </cell>
        </row>
        <row r="421">
          <cell r="C421" t="str">
            <v>ЗИФ-00022204</v>
          </cell>
          <cell r="D421" t="str">
            <v>Винт М5х25 DIN 7985</v>
          </cell>
          <cell r="E421" t="str">
            <v>Винт М5х25 DIN 7985</v>
          </cell>
          <cell r="F421" t="str">
            <v>Винт М5х25 DIN 7985</v>
          </cell>
          <cell r="AL421" t="str">
            <v>Запасные части</v>
          </cell>
          <cell r="AM421">
            <v>500</v>
          </cell>
          <cell r="AN421">
            <v>4.88</v>
          </cell>
        </row>
        <row r="422">
          <cell r="C422" t="str">
            <v>ЗИФ-00042556</v>
          </cell>
          <cell r="D422" t="str">
            <v>Винт М6х12 (А2К) DIN 7985</v>
          </cell>
          <cell r="E422" t="str">
            <v>Винт М6х12 (А2К) DIN 7985</v>
          </cell>
          <cell r="F422" t="str">
            <v>Винт М6х12 (А2К) DIN 7985</v>
          </cell>
          <cell r="AL422" t="str">
            <v>Запасные части</v>
          </cell>
          <cell r="AN422">
            <v>10.98</v>
          </cell>
        </row>
        <row r="423">
          <cell r="C423" t="str">
            <v>ЗИФ-00018283</v>
          </cell>
          <cell r="D423" t="str">
            <v>Винт с внутренним шестигранником М6х30 8.8 (А2К) DIN 912</v>
          </cell>
          <cell r="E423" t="str">
            <v>Винт М6х30 8.8 (А2К) DIN 912</v>
          </cell>
          <cell r="F423" t="str">
            <v>Винт М6х30 8.8 (А2К) DIN 912</v>
          </cell>
          <cell r="AL423" t="str">
            <v>Запасные части</v>
          </cell>
          <cell r="AN423">
            <v>23.18</v>
          </cell>
        </row>
        <row r="424">
          <cell r="C424" t="str">
            <v>ЗИФ-00006986</v>
          </cell>
          <cell r="D424" t="str">
            <v>Винт прижимной с накаткой М6х45 (А2К) DIN 653</v>
          </cell>
          <cell r="E424" t="str">
            <v>Винт прижимной с накаткой М6х45 (А2К) DIN 653</v>
          </cell>
          <cell r="F424" t="str">
            <v>Винт прижимной с накаткой М6х45 (А2К) DIN 653</v>
          </cell>
          <cell r="AL424" t="str">
            <v>Запасные части</v>
          </cell>
          <cell r="AM424">
            <v>114</v>
          </cell>
          <cell r="AN424">
            <v>431.88</v>
          </cell>
        </row>
        <row r="425">
          <cell r="C425" t="str">
            <v>ЗИФ-00015361</v>
          </cell>
          <cell r="D425" t="str">
            <v>Винт регулировочный АРМ19-06 0000-172</v>
          </cell>
          <cell r="E425" t="str">
            <v>Винт регулировочный АРМ19-06 0000-172</v>
          </cell>
          <cell r="F425" t="str">
            <v>Винт регулировочный АРМ19-06 0000-172</v>
          </cell>
          <cell r="L425">
            <v>1.4999999999999999E-2</v>
          </cell>
          <cell r="AL425" t="str">
            <v>Запасные части</v>
          </cell>
          <cell r="AM425">
            <v>8</v>
          </cell>
          <cell r="AN425">
            <v>459.94</v>
          </cell>
        </row>
        <row r="426">
          <cell r="C426" t="str">
            <v>ЗИФ-00008648</v>
          </cell>
          <cell r="D426" t="str">
            <v>Винт с внутренним шестигранником М10х25 (А2К) DIN 912</v>
          </cell>
          <cell r="E426" t="str">
            <v>Винт с внутренним шестигранником М10х25 (А2К) DIN 912</v>
          </cell>
          <cell r="F426" t="str">
            <v>Винт с внутренним шестигранником М10х25 (А2К) DIN 912</v>
          </cell>
          <cell r="AL426" t="str">
            <v>Запасные части</v>
          </cell>
          <cell r="AM426">
            <v>900</v>
          </cell>
          <cell r="AN426">
            <v>32.94</v>
          </cell>
        </row>
        <row r="427">
          <cell r="C427" t="str">
            <v>ЗИФ-00016730</v>
          </cell>
          <cell r="D427" t="str">
            <v>Винт с внутренним шестигранником М10х25 8.8 (А2К) DIN 912</v>
          </cell>
          <cell r="E427" t="str">
            <v>Винт с внутренним шестигранником М10х25 8.8 (А2К) DIN 912</v>
          </cell>
          <cell r="F427" t="str">
            <v>Винт с внутренним шестигранником М10х25 8.8 (А2К) DIN 912</v>
          </cell>
          <cell r="AL427" t="str">
            <v>Запасные части</v>
          </cell>
          <cell r="AM427">
            <v>154</v>
          </cell>
          <cell r="AN427">
            <v>14.64</v>
          </cell>
        </row>
        <row r="428">
          <cell r="C428" t="str">
            <v>ЗИФ-00010740</v>
          </cell>
          <cell r="D428" t="str">
            <v>Винт с внутренним шестигранником М10х30 8.8 (А2К) DIN 912</v>
          </cell>
          <cell r="E428" t="str">
            <v>Винт с внутренним шестигранником М10х30 8.8 (А2К) DIN 912</v>
          </cell>
          <cell r="F428" t="str">
            <v>Винт с внутренним шестигранником М10х30 8.8 (А2К) DIN 912</v>
          </cell>
          <cell r="AL428" t="str">
            <v>Запасные части</v>
          </cell>
          <cell r="AM428">
            <v>300</v>
          </cell>
          <cell r="AN428">
            <v>12.2</v>
          </cell>
        </row>
        <row r="429">
          <cell r="C429" t="str">
            <v>ЗИФ-00037155</v>
          </cell>
          <cell r="D429" t="str">
            <v>Винт с внутренним шестигранником М10х35 12.9 (А2К) DIN 912</v>
          </cell>
          <cell r="E429" t="str">
            <v>Винт с внутренним шестигранником М10х35 12.9 (А2К) DIN 912</v>
          </cell>
          <cell r="F429" t="str">
            <v>Винт с внутренним шестигранником М10х35 12.9 (А2К) DIN 912</v>
          </cell>
          <cell r="AL429" t="str">
            <v>Запасные части</v>
          </cell>
          <cell r="AN429">
            <v>20.74</v>
          </cell>
        </row>
        <row r="430">
          <cell r="C430" t="str">
            <v>ЗИФ-00016739</v>
          </cell>
          <cell r="D430" t="str">
            <v>Винт с внутренним шестигранником М10х35 8.8 (А2К) DIN 912</v>
          </cell>
          <cell r="E430" t="str">
            <v>Винт с внутренним шестигранником М10х35 8.8 (А2К) DIN 912</v>
          </cell>
          <cell r="F430" t="str">
            <v>Винт с внутренним шестигранником М10х35 8.8 (А2К) DIN 912</v>
          </cell>
          <cell r="AL430" t="str">
            <v>Запасные части</v>
          </cell>
          <cell r="AM430">
            <v>2452</v>
          </cell>
          <cell r="AN430">
            <v>18.3</v>
          </cell>
        </row>
        <row r="431">
          <cell r="C431" t="str">
            <v>ЗИФ-00037084</v>
          </cell>
          <cell r="D431" t="str">
            <v>Винт с внутренним шестигранником М10х40 8.8 (А2К) DIN 912</v>
          </cell>
          <cell r="E431" t="str">
            <v>Винт с внутренним шестигранником М10х40 8.8 (А2К) DIN 912</v>
          </cell>
          <cell r="F431" t="str">
            <v>Винт с внутренним шестигранником М10х40 8.8 (А2К) DIN 912</v>
          </cell>
          <cell r="AL431" t="str">
            <v>Запасные части</v>
          </cell>
          <cell r="AM431">
            <v>268</v>
          </cell>
          <cell r="AN431">
            <v>20.74</v>
          </cell>
        </row>
        <row r="432">
          <cell r="C432" t="str">
            <v>ЗИФ-00032693</v>
          </cell>
          <cell r="D432" t="str">
            <v>Винт с внутренним шестигранником М10х70 12,9 DIN 912</v>
          </cell>
          <cell r="E432" t="str">
            <v>Винт с внутренним шестигранником М10х70 12,9 DIN 912</v>
          </cell>
          <cell r="F432" t="str">
            <v>Винт с внутренним шестигранником М10х70 12,9 DIN 912</v>
          </cell>
          <cell r="AL432" t="str">
            <v>Запасные части</v>
          </cell>
          <cell r="AM432">
            <v>564</v>
          </cell>
          <cell r="AN432">
            <v>79.3</v>
          </cell>
        </row>
        <row r="433">
          <cell r="C433" t="str">
            <v>ЗИФ-00016751</v>
          </cell>
          <cell r="D433" t="str">
            <v>Винт с внутренним шестигранником М12х20 8.8 (А2К) DIN 912</v>
          </cell>
          <cell r="E433" t="str">
            <v>Винт с внутренним шестигранником М12х20 8.8 (А2К) DIN 912</v>
          </cell>
          <cell r="F433" t="str">
            <v>Винт с внутренним шестигранником М12х20 8.8 (А2К) DIN 912</v>
          </cell>
          <cell r="AL433" t="str">
            <v>Запасные части</v>
          </cell>
          <cell r="AM433">
            <v>200</v>
          </cell>
          <cell r="AN433">
            <v>23.18</v>
          </cell>
        </row>
        <row r="434">
          <cell r="C434" t="str">
            <v>ЗИФ-00005814</v>
          </cell>
          <cell r="D434" t="str">
            <v>Винт с внутренним шестигранником М12х30 8.8 (А2К) DIN 912</v>
          </cell>
          <cell r="E434" t="str">
            <v>Винт с внутренним шестигранником М12х30 8.8 (А2К) DIN 912</v>
          </cell>
          <cell r="F434" t="str">
            <v>Винт с внутренним шестигранником М12х30 8.8 (А2К) DIN 912</v>
          </cell>
          <cell r="AL434" t="str">
            <v>Запасные части</v>
          </cell>
          <cell r="AM434">
            <v>500</v>
          </cell>
          <cell r="AN434">
            <v>32.94</v>
          </cell>
        </row>
        <row r="435">
          <cell r="C435" t="str">
            <v>ЗИФ-00016747</v>
          </cell>
          <cell r="D435" t="str">
            <v>Винт с внутренним шестигранником М12х35 8.8 (А2К) DIN 912</v>
          </cell>
          <cell r="E435" t="str">
            <v>Винт с внутренним шестигранником М12х35 8.8 (А2К) DIN 912</v>
          </cell>
          <cell r="F435" t="str">
            <v>Винт с внутренним шестигранником М12х35 8.8 (А2К) DIN 912</v>
          </cell>
          <cell r="AL435" t="str">
            <v>Запасные части</v>
          </cell>
          <cell r="AN435">
            <v>54.9</v>
          </cell>
        </row>
        <row r="436">
          <cell r="C436" t="str">
            <v>ЗИФ-00015600</v>
          </cell>
          <cell r="D436" t="str">
            <v>Винт с внутренним шестигранником М12х40 8.8 (А2К) DIN 912</v>
          </cell>
          <cell r="E436" t="str">
            <v>Винт с внутренним шестигранником М12х40 8.8 (А2К) DIN 912</v>
          </cell>
          <cell r="F436" t="str">
            <v>Винт с внутренним шестигранником М12х40 8.8 (А2К) DIN 912</v>
          </cell>
          <cell r="AL436" t="str">
            <v>Запасные части</v>
          </cell>
          <cell r="AM436">
            <v>500</v>
          </cell>
          <cell r="AN436">
            <v>23.18</v>
          </cell>
        </row>
        <row r="437">
          <cell r="C437" t="str">
            <v>ЗИФ-00017322</v>
          </cell>
          <cell r="D437" t="str">
            <v>Винт с внутренним шестигранником М12х45 (оксид.) DIN 912</v>
          </cell>
          <cell r="E437" t="str">
            <v>Винт с внутренним шестигранником М12х45 (оксид.) DIN 912</v>
          </cell>
          <cell r="F437" t="str">
            <v>Винт с внутренним шестигранником М12х45 (оксид.) DIN 912</v>
          </cell>
          <cell r="AL437" t="str">
            <v>Запасные части</v>
          </cell>
          <cell r="AN437">
            <v>398.94</v>
          </cell>
        </row>
        <row r="438">
          <cell r="C438" t="str">
            <v>ЗИФ-00016737</v>
          </cell>
          <cell r="D438" t="str">
            <v>Винт с внутренним шестигранником М12х50 8.8 (А2К) DIN 912</v>
          </cell>
          <cell r="E438" t="str">
            <v>Винт с внутренним шестигранником М12х50 8.8 (А2К) DIN 912</v>
          </cell>
          <cell r="F438" t="str">
            <v>Винт с внутренним шестигранником М12х50 8.8 (А2К) DIN 912</v>
          </cell>
          <cell r="AL438" t="str">
            <v>Запасные части</v>
          </cell>
          <cell r="AM438">
            <v>600</v>
          </cell>
          <cell r="AN438">
            <v>24.4</v>
          </cell>
        </row>
        <row r="439">
          <cell r="C439" t="str">
            <v>ЗИФ-00036337</v>
          </cell>
          <cell r="D439" t="str">
            <v>Винт с внутренним шестигранником М12х55 8.8 (А2К) DIN 912</v>
          </cell>
          <cell r="E439" t="str">
            <v>Винт с внутренним шестигранником М12х55 8.8 (А2К) DIN 912</v>
          </cell>
          <cell r="F439" t="str">
            <v>Винт с внутренним шестигранником М12х55 8.8 (А2К) DIN 912</v>
          </cell>
          <cell r="AL439" t="str">
            <v>Запасные части</v>
          </cell>
          <cell r="AN439">
            <v>41.48</v>
          </cell>
        </row>
        <row r="440">
          <cell r="C440" t="str">
            <v>ЗИФ-00024299</v>
          </cell>
          <cell r="D440" t="str">
            <v>Винт с внутренним шестигранником М12х65 8.8 (А2К) DIN 912</v>
          </cell>
          <cell r="E440" t="str">
            <v>Винт с внутренним шестигранником М12х65 8.8 (А2К) DIN 912</v>
          </cell>
          <cell r="F440" t="str">
            <v>Винт с внутренним шестигранником М12х65 8.8 (А2К) DIN 912</v>
          </cell>
          <cell r="AL440" t="str">
            <v>Запасные части</v>
          </cell>
          <cell r="AM440">
            <v>164</v>
          </cell>
          <cell r="AN440">
            <v>57.339999999999996</v>
          </cell>
        </row>
        <row r="441">
          <cell r="C441" t="str">
            <v>ЗИФ-00038060</v>
          </cell>
          <cell r="D441" t="str">
            <v>Винт с внутренним шестигранником М12х75 8.8 (А2К) DIN 912</v>
          </cell>
          <cell r="E441" t="str">
            <v>Винт с внутренним шестигранником М12х75 8.8 (А2К) DIN 912</v>
          </cell>
          <cell r="F441" t="str">
            <v>Винт с внутренним шестигранником М12х75 8.8 (А2К) DIN 912</v>
          </cell>
          <cell r="AL441" t="str">
            <v>Запасные части</v>
          </cell>
          <cell r="AM441">
            <v>20</v>
          </cell>
          <cell r="AN441">
            <v>78.08</v>
          </cell>
        </row>
        <row r="442">
          <cell r="C442" t="str">
            <v>ЗИФ-00038405</v>
          </cell>
          <cell r="D442" t="str">
            <v>Винт с внутренним шестигранником М12х90 10.9 (А2К) DIN 912</v>
          </cell>
          <cell r="E442" t="str">
            <v>Винт с внутренним шестигранником М12х90 10.9 (А2К) DIN 912</v>
          </cell>
          <cell r="F442" t="str">
            <v>Винт с внутренним шестигранником М12х90 10.9 (А2К) DIN 912</v>
          </cell>
          <cell r="AL442" t="str">
            <v>Запасные части</v>
          </cell>
          <cell r="AM442">
            <v>61</v>
          </cell>
          <cell r="AN442">
            <v>57.339999999999996</v>
          </cell>
        </row>
        <row r="443">
          <cell r="C443" t="str">
            <v>ЗИФ-00038263</v>
          </cell>
          <cell r="D443" t="str">
            <v>Винт с внутренним шестигранником М12х90 10.9 (оксид.) DIN 912</v>
          </cell>
          <cell r="E443" t="str">
            <v>Винт с внутренним шестигранником М12х90 10.9 (оксид.) DIN 912</v>
          </cell>
          <cell r="F443" t="str">
            <v>Винт с внутренним шестигранником М12х90 10.9 (оксид.) DIN 912</v>
          </cell>
          <cell r="AL443" t="str">
            <v>Запасные части</v>
          </cell>
          <cell r="AN443">
            <v>148.84</v>
          </cell>
        </row>
        <row r="444">
          <cell r="C444" t="str">
            <v>ЗИФ-00036789</v>
          </cell>
          <cell r="D444" t="str">
            <v>Винт с внутренним шестигранником М12х90 8.8 (А2К) DIN 912</v>
          </cell>
          <cell r="E444" t="str">
            <v>Винт с внутренним шестигранником М12х90 8.8 (А2К) DIN 912</v>
          </cell>
          <cell r="F444" t="str">
            <v>Винт с внутренним шестигранником М12х90 8.8 (А2К) DIN 912</v>
          </cell>
          <cell r="AL444" t="str">
            <v>Запасные части</v>
          </cell>
          <cell r="AM444">
            <v>100</v>
          </cell>
          <cell r="AN444">
            <v>136.63999999999999</v>
          </cell>
        </row>
        <row r="445">
          <cell r="C445" t="str">
            <v>ЗИФ-00006187</v>
          </cell>
          <cell r="D445" t="str">
            <v>Винт с внутренним шестигранником М14х30 8.8 (А2К) DIN 912</v>
          </cell>
          <cell r="E445" t="str">
            <v>Винт с внутренним шестигранником М14х30 8.8 (А2К) DIN 912</v>
          </cell>
          <cell r="F445" t="str">
            <v>Винт с внутренним шестигранником М14х30 8.8 (А2К) DIN 912</v>
          </cell>
          <cell r="AL445" t="str">
            <v>Запасные части</v>
          </cell>
          <cell r="AN445">
            <v>183</v>
          </cell>
        </row>
        <row r="446">
          <cell r="C446" t="str">
            <v>ЗИФ-00016734</v>
          </cell>
          <cell r="D446" t="str">
            <v>Винт с внутренним шестигранником М16х35 8.8 (А2К) DIN 912</v>
          </cell>
          <cell r="E446" t="str">
            <v>Винт с внутренним шестигранником М16х35 8.8 (А2К) DIN 912</v>
          </cell>
          <cell r="F446" t="str">
            <v>Винт с внутренним шестигранником М16х35 8.8 (А2К) DIN 912</v>
          </cell>
          <cell r="AL446" t="str">
            <v>Запасные части</v>
          </cell>
          <cell r="AM446">
            <v>400</v>
          </cell>
          <cell r="AN446">
            <v>42.699999999999996</v>
          </cell>
        </row>
        <row r="447">
          <cell r="C447" t="str">
            <v>ЗИФ-00029479</v>
          </cell>
          <cell r="D447" t="str">
            <v>Винт с внутренним шестигранником М16х40 8.8 (оцинк.) DIN 912</v>
          </cell>
          <cell r="E447" t="str">
            <v>Винт с внутренним шестигранником М16х40 8.8 (оцинк.) DIN 912</v>
          </cell>
          <cell r="F447" t="str">
            <v>Винт с внутренним шестигранником М16х40 8.8 (оцинк.) DIN 912</v>
          </cell>
          <cell r="AL447" t="str">
            <v>Запасные части</v>
          </cell>
          <cell r="AM447">
            <v>415</v>
          </cell>
          <cell r="AN447">
            <v>51.24</v>
          </cell>
        </row>
        <row r="448">
          <cell r="C448" t="str">
            <v>ЗИФ-00038722</v>
          </cell>
          <cell r="D448" t="str">
            <v>Винт с внутренним шестигранником М16х45 12.9 (оксид.) DIN 912</v>
          </cell>
          <cell r="E448" t="str">
            <v>Винт с внутренним шестигранником М16х45 12.9 (оксид.) DIN 912</v>
          </cell>
          <cell r="F448" t="str">
            <v>Винт с внутренним шестигранником М16х45 12.9 (оксид.) DIN 912</v>
          </cell>
          <cell r="AL448" t="str">
            <v>Запасные части</v>
          </cell>
          <cell r="AN448">
            <v>164.7</v>
          </cell>
        </row>
        <row r="449">
          <cell r="C449" t="str">
            <v>ЗИФ-00021866</v>
          </cell>
          <cell r="D449" t="str">
            <v>Винт с внутренним шестигранником М16х60 10.9 (А2К) DIN 912</v>
          </cell>
          <cell r="E449" t="str">
            <v>Винт с внутренним шестигранником М16х60 10.9 (А2К) DIN 912</v>
          </cell>
          <cell r="F449" t="str">
            <v>Винт с внутренним шестигранником М16х60 10.9 (А2К) DIN 912</v>
          </cell>
          <cell r="AL449" t="str">
            <v>Запасные части</v>
          </cell>
          <cell r="AM449">
            <v>14</v>
          </cell>
          <cell r="AN449">
            <v>864.98</v>
          </cell>
        </row>
        <row r="450">
          <cell r="C450" t="str">
            <v>ЗИФ-00038835</v>
          </cell>
          <cell r="D450" t="str">
            <v>Винт с внутренним шестигранником М18х50 8.8 (A2K) DIN 912</v>
          </cell>
          <cell r="E450" t="str">
            <v>Винт с внутренним шестигранником М18х50 8.8 (A2K) DIN 912</v>
          </cell>
          <cell r="F450" t="str">
            <v>Винт с внутренним шестигранником М18х50 8.8 (A2K) DIN 912</v>
          </cell>
          <cell r="AL450" t="str">
            <v>Запасные части</v>
          </cell>
          <cell r="AM450">
            <v>6</v>
          </cell>
          <cell r="AN450">
            <v>169.57999999999998</v>
          </cell>
        </row>
        <row r="451">
          <cell r="C451" t="str">
            <v>ЗИФ-00038836</v>
          </cell>
          <cell r="D451" t="str">
            <v>Винт с внутренним шестигранником М18х60 8.8 (A2K) DIN 912</v>
          </cell>
          <cell r="E451" t="str">
            <v>Винт с внутренним шестигранником М18х60 8.8 (A2K) DIN 912</v>
          </cell>
          <cell r="F451" t="str">
            <v>Винт с внутренним шестигранником М18х60 8.8 (A2K) DIN 912</v>
          </cell>
          <cell r="AL451" t="str">
            <v>Запасные части</v>
          </cell>
          <cell r="AM451">
            <v>2</v>
          </cell>
          <cell r="AN451">
            <v>183</v>
          </cell>
        </row>
        <row r="452">
          <cell r="C452" t="str">
            <v>ЗИФ-00018022</v>
          </cell>
          <cell r="D452" t="str">
            <v>Винт с внутренним шестигранником М20х120 8.8 (оцинк.) DIN 912</v>
          </cell>
          <cell r="E452" t="str">
            <v>Винт с внутренним шестигранником М20х120 8.8 (оцинк.) DIN 912</v>
          </cell>
          <cell r="F452" t="str">
            <v>Винт с внутренним шестигранником М20х120 8.8 (оцинк.) DIN 912</v>
          </cell>
          <cell r="AL452" t="str">
            <v>Запасные части</v>
          </cell>
          <cell r="AM452">
            <v>30</v>
          </cell>
          <cell r="AN452">
            <v>291.58</v>
          </cell>
        </row>
        <row r="453">
          <cell r="C453" t="str">
            <v>ЗИФ-00035529</v>
          </cell>
          <cell r="D453" t="str">
            <v>Винт с внутренним шестигранником М20х35 8.8 DIN 912</v>
          </cell>
          <cell r="E453" t="str">
            <v>Винт с внутренним шестигранником М20х35 8.8 DIN 912</v>
          </cell>
          <cell r="F453" t="str">
            <v>Винт с внутренним шестигранником М20х35 8.8 DIN 912</v>
          </cell>
          <cell r="AL453" t="str">
            <v>Запасные части</v>
          </cell>
          <cell r="AN453">
            <v>488</v>
          </cell>
        </row>
        <row r="454">
          <cell r="C454" t="str">
            <v>ЗИФ-00019900</v>
          </cell>
          <cell r="D454" t="str">
            <v>Винт с внутренним шестигранником М20х50 10.9 (A2K) DIN 912</v>
          </cell>
          <cell r="E454" t="str">
            <v>Винт с внутренним шестигранником М20х50 10.9 (A2K) DIN 912</v>
          </cell>
          <cell r="F454" t="str">
            <v>Винт с внутренним шестигранником М20х50 10.9 (A2K) DIN 912</v>
          </cell>
          <cell r="AL454" t="str">
            <v>Запасные части</v>
          </cell>
          <cell r="AM454">
            <v>12</v>
          </cell>
          <cell r="AN454">
            <v>248.88</v>
          </cell>
        </row>
        <row r="455">
          <cell r="C455" t="str">
            <v>ЗИФ-00008031</v>
          </cell>
          <cell r="D455" t="str">
            <v>Винт с внутренним шестигранником М24х200 8.8 (А2К) DIN 912</v>
          </cell>
          <cell r="E455" t="str">
            <v>Винт с внутренним шестигранником М24х200 8.8 (А2К) DIN 912</v>
          </cell>
          <cell r="F455" t="str">
            <v>Винт с внутренним шестигранником М24х200 8.8 (А2К) DIN 912</v>
          </cell>
          <cell r="AL455" t="str">
            <v>Запасные части</v>
          </cell>
          <cell r="AM455">
            <v>38</v>
          </cell>
          <cell r="AN455">
            <v>616.1</v>
          </cell>
        </row>
        <row r="456">
          <cell r="C456" t="str">
            <v>ЗИФ-00043405</v>
          </cell>
          <cell r="D456" t="str">
            <v>Винт с внутренним шестигранником М4х16 10.9 (оцинк.) DIN 912</v>
          </cell>
          <cell r="E456" t="str">
            <v>Винт с внутренним шестигранником М4х16 10.9 (оцинк.) DIN 912</v>
          </cell>
          <cell r="F456" t="str">
            <v>Винт с внутренним шестигранником М4х16 10.9 (оцинк.) DIN 912</v>
          </cell>
          <cell r="AL456" t="str">
            <v>Запасные части</v>
          </cell>
          <cell r="AN456">
            <v>6.1</v>
          </cell>
        </row>
        <row r="457">
          <cell r="C457" t="str">
            <v>ЗИФ-00036946</v>
          </cell>
          <cell r="D457" t="str">
            <v>Винт с внутренним шестигранником М5х18 12.9 (оксид.) DIN 912</v>
          </cell>
          <cell r="E457" t="str">
            <v>Винт с внутренним шестигранником М5х18 12.9 (оксид.) DIN 912</v>
          </cell>
          <cell r="F457" t="str">
            <v>Винт с внутренним шестигранником М5х18 12.9 (оксид.) DIN 912</v>
          </cell>
          <cell r="AL457" t="str">
            <v>Запасные части</v>
          </cell>
          <cell r="AM457">
            <v>200</v>
          </cell>
          <cell r="AN457">
            <v>6.1</v>
          </cell>
        </row>
        <row r="458">
          <cell r="C458" t="str">
            <v>ЗИФ-00018228</v>
          </cell>
          <cell r="D458" t="str">
            <v>Винт с внутренним шестигранником М5х40 8.8 (А2К) DIN 912</v>
          </cell>
          <cell r="E458" t="str">
            <v>Винт с внутренним шестигранником М5х40 8.8 (А2К) DIN 912</v>
          </cell>
          <cell r="F458" t="str">
            <v>Винт с внутренним шестигранником М5х40 8.8 (А2К) DIN 912</v>
          </cell>
          <cell r="AL458" t="str">
            <v>Запасные части</v>
          </cell>
          <cell r="AN458">
            <v>18.3</v>
          </cell>
        </row>
        <row r="459">
          <cell r="C459" t="str">
            <v>ЗИФ-00018282</v>
          </cell>
          <cell r="D459" t="str">
            <v>Винт с внутренним шестигранником М6х20 8.8 (А2К) DIN 912</v>
          </cell>
          <cell r="E459" t="str">
            <v>Винт с внутренним шестигранником М6х20 8.8 (А2К) DIN 912</v>
          </cell>
          <cell r="F459" t="str">
            <v>Винт с внутренним шестигранником М6х20 8.8 (А2К) DIN 912</v>
          </cell>
          <cell r="AL459" t="str">
            <v>Запасные части</v>
          </cell>
          <cell r="AM459">
            <v>244</v>
          </cell>
          <cell r="AN459">
            <v>6.1</v>
          </cell>
        </row>
        <row r="460">
          <cell r="C460" t="str">
            <v>ЗИФ-00035286</v>
          </cell>
          <cell r="D460" t="str">
            <v>Винт с внутренним шестигранником М6х50 8.8 DIN 912</v>
          </cell>
          <cell r="E460" t="str">
            <v>Винт с внутренним шестигранником М6х20 8.8 DIN 912</v>
          </cell>
          <cell r="F460" t="str">
            <v>Винт с внутренним шестигранником М6х20 8.8 DIN 912</v>
          </cell>
          <cell r="AL460" t="str">
            <v>Запасные части</v>
          </cell>
          <cell r="AM460">
            <v>450</v>
          </cell>
          <cell r="AN460">
            <v>8.5399999999999991</v>
          </cell>
        </row>
        <row r="461">
          <cell r="C461" t="str">
            <v>ЗИФ-00036791</v>
          </cell>
          <cell r="D461" t="str">
            <v>Винт с внутренним шестигранником М6х22 8.8 (А2К) DIN 912</v>
          </cell>
          <cell r="E461" t="str">
            <v>Винт с внутренним шестигранником М6х22 8.8 (А2К) DIN 912</v>
          </cell>
          <cell r="F461" t="str">
            <v>Винт с внутренним шестигранником М6х22 8.8 (А2К) DIN 912</v>
          </cell>
          <cell r="AL461" t="str">
            <v>Запасные части</v>
          </cell>
          <cell r="AM461">
            <v>400</v>
          </cell>
          <cell r="AN461">
            <v>12.2</v>
          </cell>
        </row>
        <row r="462">
          <cell r="C462" t="str">
            <v>ЗИФ-00039604</v>
          </cell>
          <cell r="D462" t="str">
            <v>Винт с внутренним шестигранником М6х25 8.8 (А2К) DIN 912</v>
          </cell>
          <cell r="E462" t="str">
            <v>Винт с внутренним шестигранником М6х25 8.8 (А2К) DIN 912</v>
          </cell>
          <cell r="F462" t="str">
            <v>Винт с внутренним шестигранником М6х25 8.8 (А2К) DIN 912</v>
          </cell>
          <cell r="AL462" t="str">
            <v>Запасные части</v>
          </cell>
          <cell r="AM462">
            <v>1060</v>
          </cell>
          <cell r="AN462">
            <v>6.1</v>
          </cell>
        </row>
        <row r="463">
          <cell r="C463" t="str">
            <v>ЗИФ-00011266</v>
          </cell>
          <cell r="D463" t="str">
            <v>Винт с внутренним шестигранником М6х50 (А2К) DIN912</v>
          </cell>
          <cell r="E463" t="str">
            <v>Винт с внутренним шестигранником М6х50 (А2К) DIN912</v>
          </cell>
          <cell r="F463" t="str">
            <v>Винт с внутренним шестигранником М6х50 (А2К) DIN912</v>
          </cell>
          <cell r="AL463" t="str">
            <v>Запасные части</v>
          </cell>
          <cell r="AN463">
            <v>8.5399999999999991</v>
          </cell>
        </row>
        <row r="464">
          <cell r="C464" t="str">
            <v>ЗИФ-00018124</v>
          </cell>
          <cell r="D464" t="str">
            <v>Винт с внутренним шестигранником М6х60 8.8 (А2) DIN 912</v>
          </cell>
          <cell r="E464" t="str">
            <v>Винт с внутренним шестигранником М6х60 8.8 (А2) DIN 912</v>
          </cell>
          <cell r="F464" t="str">
            <v>Винт с внутренним шестигранником М6х60 8.8 (А2) DIN 912</v>
          </cell>
          <cell r="AL464" t="str">
            <v>Запасные части</v>
          </cell>
          <cell r="AM464">
            <v>10</v>
          </cell>
          <cell r="AN464">
            <v>26.84</v>
          </cell>
        </row>
        <row r="465">
          <cell r="C465" t="str">
            <v>ЗИФ-00039616</v>
          </cell>
          <cell r="D465" t="str">
            <v>Винт с внутренним шестигранником М6х60 8.8 (А2K) DIN 912</v>
          </cell>
          <cell r="E465" t="str">
            <v>Винт с внутренним шестигранником М6х60 8.8 (А2K) DIN 912</v>
          </cell>
          <cell r="F465" t="str">
            <v>Винт с внутренним шестигранником М6х60 8.8 (А2K) DIN 912</v>
          </cell>
          <cell r="AL465" t="str">
            <v>Запасные части</v>
          </cell>
          <cell r="AM465">
            <v>450</v>
          </cell>
          <cell r="AN465">
            <v>10.98</v>
          </cell>
        </row>
        <row r="466">
          <cell r="C466" t="str">
            <v>ЗИФ-00037083</v>
          </cell>
          <cell r="D466" t="str">
            <v>Винт с внутренним шестигранником М8х110 8.8 (А2К) DIN 912</v>
          </cell>
          <cell r="E466" t="str">
            <v>Винт с внутренним шестигранником М8х110 8.8 (А2К) DIN 912</v>
          </cell>
          <cell r="F466" t="str">
            <v>Винт с внутренним шестигранником М8х110 8.8 (А2К) DIN 912</v>
          </cell>
          <cell r="AL466" t="str">
            <v>Запасные части</v>
          </cell>
          <cell r="AM466">
            <v>100</v>
          </cell>
          <cell r="AN466">
            <v>54.9</v>
          </cell>
        </row>
        <row r="467">
          <cell r="C467" t="str">
            <v>ЗИФ-00038406</v>
          </cell>
          <cell r="D467" t="str">
            <v>Винт с внутренним шестигранником М8х115 8.8 (А2К) DIN 912</v>
          </cell>
          <cell r="E467" t="str">
            <v>Винт с внутренним шестигранником М8х115 8.8 (А2К) DIN 912</v>
          </cell>
          <cell r="F467" t="str">
            <v>Винт с внутренним шестигранником М8х115 8.8 (А2К) DIN 912</v>
          </cell>
          <cell r="AL467" t="str">
            <v>Запасные части</v>
          </cell>
          <cell r="AM467">
            <v>222</v>
          </cell>
          <cell r="AN467">
            <v>173.24</v>
          </cell>
        </row>
        <row r="468">
          <cell r="C468" t="str">
            <v>ЗИФ-00039406</v>
          </cell>
          <cell r="D468" t="str">
            <v>Винт с внутренним шестигранником М8х120 10.9 (А2К) DIN 912</v>
          </cell>
          <cell r="E468" t="str">
            <v>Винт с внутренним шестигранником М8х120 10.9 (А2К) DIN 912</v>
          </cell>
          <cell r="F468" t="str">
            <v>Винт с внутренним шестигранником М8х120 10.9 (А2К) DIN 912</v>
          </cell>
          <cell r="AL468" t="str">
            <v>Запасные части</v>
          </cell>
          <cell r="AM468">
            <v>40</v>
          </cell>
          <cell r="AN468">
            <v>136.63999999999999</v>
          </cell>
        </row>
        <row r="469">
          <cell r="C469" t="str">
            <v>ЗИФ-00038262</v>
          </cell>
          <cell r="D469" t="str">
            <v>Винт с внутренним шестигранником М8х120 12.9 DIN 912</v>
          </cell>
          <cell r="E469" t="str">
            <v>Винт с внутренним шестигранником М8х120 12.9 DIN 912</v>
          </cell>
          <cell r="F469" t="str">
            <v>Винт с внутренним шестигранником М8х120 12.9 DIN 912</v>
          </cell>
          <cell r="AL469" t="str">
            <v>Запасные части</v>
          </cell>
          <cell r="AM469">
            <v>50</v>
          </cell>
          <cell r="AN469">
            <v>106.14</v>
          </cell>
        </row>
        <row r="470">
          <cell r="C470" t="str">
            <v>ЗИФ-00010374</v>
          </cell>
          <cell r="D470" t="str">
            <v>Винт с внутренним шестигранником М8х16 8.8 (А2К) DIN 912</v>
          </cell>
          <cell r="E470" t="str">
            <v>Винт с внутренним шестигранником М8х16 8.8 (А2К) DIN 912</v>
          </cell>
          <cell r="F470" t="str">
            <v>Винт с внутренним шестигранником М8х16 8.8 (А2К) DIN 912</v>
          </cell>
          <cell r="AL470" t="str">
            <v>Запасные части</v>
          </cell>
          <cell r="AM470">
            <v>143</v>
          </cell>
          <cell r="AN470">
            <v>8.5399999999999991</v>
          </cell>
        </row>
        <row r="471">
          <cell r="C471" t="str">
            <v>ЗИФ-00017319</v>
          </cell>
          <cell r="D471" t="str">
            <v>Винт с внутренним шестигранником М8х20 (оксид.) DIN 912</v>
          </cell>
          <cell r="E471" t="str">
            <v>Винт с внутренним шестигранником М8х20 (оксид.) DIN 912</v>
          </cell>
          <cell r="F471" t="str">
            <v>Винт с внутренним шестигранником М8х20 (оксид.) DIN 912</v>
          </cell>
          <cell r="AL471" t="str">
            <v>Запасные части</v>
          </cell>
          <cell r="AN471">
            <v>12.2</v>
          </cell>
        </row>
        <row r="472">
          <cell r="C472" t="str">
            <v>ЗИФ-00018020</v>
          </cell>
          <cell r="D472" t="str">
            <v>Винт с внутренним шестигранником М8х20 8.8 (А2К) DIN 912</v>
          </cell>
          <cell r="E472" t="str">
            <v>Винт с внутренним шестигранником М8х20 8.8 (А2К) DIN 912</v>
          </cell>
          <cell r="F472" t="str">
            <v>Винт с внутренним шестигранником М8х20 8.8 (А2К) DIN 912</v>
          </cell>
          <cell r="AL472" t="str">
            <v>Запасные части</v>
          </cell>
          <cell r="AN472">
            <v>118.34</v>
          </cell>
        </row>
        <row r="473">
          <cell r="C473" t="str">
            <v>ЗИФ-00036790</v>
          </cell>
          <cell r="D473" t="str">
            <v>Винт с внутренним шестигранником М8х22 8.8 (А2К) DIN 912</v>
          </cell>
          <cell r="E473" t="str">
            <v>Винт с внутренним шестигранником М8х22 8.8 (А2К) DIN 912</v>
          </cell>
          <cell r="F473" t="str">
            <v>Винт с внутренним шестигранником М8х22 8.8 (А2К) DIN 912</v>
          </cell>
          <cell r="AL473" t="str">
            <v>Запасные части</v>
          </cell>
          <cell r="AN473">
            <v>12.2</v>
          </cell>
        </row>
        <row r="474">
          <cell r="C474" t="str">
            <v>ЗИФ-00031037</v>
          </cell>
          <cell r="D474" t="str">
            <v>Винт с внутренним шестигранником М8х25 10.9 (оцинк.) DIN 912</v>
          </cell>
          <cell r="E474" t="str">
            <v>Винт с внутренним шестигранником М8х25 10.9 (оцинк.) DIN 912</v>
          </cell>
          <cell r="F474" t="str">
            <v>Винт с внутренним шестигранником М8х25 10.9 (оцинк.) DIN 912</v>
          </cell>
          <cell r="AL474" t="str">
            <v>Запасные части</v>
          </cell>
          <cell r="AN474">
            <v>24.4</v>
          </cell>
        </row>
        <row r="475">
          <cell r="C475" t="str">
            <v>ЗИФ-00016729</v>
          </cell>
          <cell r="D475" t="str">
            <v>Винт с внутренним шестигранником М8х25 8.8 (А2К) DIN 912</v>
          </cell>
          <cell r="E475" t="str">
            <v>Винт с внутренним шестигранником М8х25 8.8 (А2К) DIN 912</v>
          </cell>
          <cell r="F475" t="str">
            <v>Винт с внутренним шестигранником М8х25 8.8 (А2К) DIN 912</v>
          </cell>
          <cell r="AL475" t="str">
            <v>Запасные части</v>
          </cell>
          <cell r="AN475">
            <v>12.2</v>
          </cell>
        </row>
        <row r="476">
          <cell r="C476" t="str">
            <v>ЗИФ-00016733</v>
          </cell>
          <cell r="D476" t="str">
            <v>Винт с внутренним шестигранником М8х30 8.8 (А2К) DIN 912</v>
          </cell>
          <cell r="E476" t="str">
            <v>Винт с внутренним шестигранником М8х30 8.8 (А2К) DIN 912</v>
          </cell>
          <cell r="F476" t="str">
            <v>Винт с внутренним шестигранником М8х30 8.8 (А2К) DIN 912</v>
          </cell>
          <cell r="AL476" t="str">
            <v>Запасные части</v>
          </cell>
          <cell r="AM476">
            <v>2874</v>
          </cell>
          <cell r="AN476">
            <v>12.2</v>
          </cell>
        </row>
        <row r="477">
          <cell r="C477" t="str">
            <v>ЗИФ-00039135</v>
          </cell>
          <cell r="D477" t="str">
            <v>Винт с внутренним шестигранником М8х35 8.8 (А2К) DIN 912</v>
          </cell>
          <cell r="E477" t="str">
            <v>Винт с внутренним шестигранником М8х35 8.8 (А2К) DIN 912</v>
          </cell>
          <cell r="F477" t="str">
            <v>Винт с внутренним шестигранником М8х35 8.8 (А2К) DIN 912</v>
          </cell>
          <cell r="AL477" t="str">
            <v>Запасные части</v>
          </cell>
          <cell r="AM477">
            <v>600</v>
          </cell>
          <cell r="AN477">
            <v>10.98</v>
          </cell>
        </row>
        <row r="478">
          <cell r="C478" t="str">
            <v>ЗИФ-00017999</v>
          </cell>
          <cell r="D478" t="str">
            <v>Винт с внутренним шестигранником М8х40 8.8 (А2К) DIN 912</v>
          </cell>
          <cell r="E478" t="str">
            <v>Винт с внутренним шестигранником М8х40 8.8 (А2К) DIN 912</v>
          </cell>
          <cell r="F478" t="str">
            <v>Винт с внутренним шестигранником М8х40 8.8 (А2К) DIN 912</v>
          </cell>
          <cell r="AL478" t="str">
            <v>Запасные части</v>
          </cell>
          <cell r="AM478">
            <v>600</v>
          </cell>
          <cell r="AN478">
            <v>17.079999999999998</v>
          </cell>
        </row>
        <row r="479">
          <cell r="C479" t="str">
            <v>ЗИФ-00031038</v>
          </cell>
          <cell r="D479" t="str">
            <v>Винт с внутренним шестигранником М8х85 8.8 (оцинк.) DIN 912</v>
          </cell>
          <cell r="E479" t="str">
            <v>Винт с внутренним шестигранником М8х85 8.8 (оцинк.) DIN 912</v>
          </cell>
          <cell r="F479" t="str">
            <v>Винт с внутренним шестигранником М8х85 8.8 (оцинк.) DIN 912</v>
          </cell>
          <cell r="AL479" t="str">
            <v>Запасные части</v>
          </cell>
          <cell r="AN479">
            <v>51.24</v>
          </cell>
        </row>
        <row r="480">
          <cell r="C480" t="str">
            <v>ЗИФ-00032935</v>
          </cell>
          <cell r="D480" t="str">
            <v>Винт с гайкой поперечной подачи 16К20.050.401/201/202</v>
          </cell>
          <cell r="E480" t="str">
            <v>Винт с гайкой поперечной подачи 16К20.050.401/201/202</v>
          </cell>
          <cell r="F480" t="str">
            <v>Винт с гайкой поперечной подачи 16К20.050.401/201/202</v>
          </cell>
          <cell r="AL480" t="str">
            <v>Запасные части</v>
          </cell>
          <cell r="AN480">
            <v>28474.799999999999</v>
          </cell>
        </row>
        <row r="481">
          <cell r="C481" t="str">
            <v>ЗИФ-00035940</v>
          </cell>
          <cell r="D481" t="str">
            <v>Винт с потайной головкой и внутр. шест. М4х6 (А2К) DIN 7991</v>
          </cell>
          <cell r="E481" t="str">
            <v>Винт с потайной головкой и внутр. шест. М4х6 (А2К) DIN 7991</v>
          </cell>
          <cell r="F481" t="str">
            <v>Винт с потайной головкой и внутр. шест. М4х6 (А2К) DIN 7991</v>
          </cell>
          <cell r="AL481" t="str">
            <v>Запасные части</v>
          </cell>
          <cell r="AM481">
            <v>500</v>
          </cell>
          <cell r="AN481">
            <v>12.2</v>
          </cell>
        </row>
        <row r="482">
          <cell r="C482" t="str">
            <v>ЗИФ-00011289</v>
          </cell>
          <cell r="D482" t="str">
            <v>Винт с потайной головкой и внутр. шест. М8х20 (А2) DIN 7991</v>
          </cell>
          <cell r="E482" t="str">
            <v>Винт с потайной головкой и внутр. шест. М8х20 (А2) DIN 7991</v>
          </cell>
          <cell r="F482" t="str">
            <v>Винт с потайной головкой и внутр. шест. М8х20 (А2) DIN 7991</v>
          </cell>
          <cell r="AL482" t="str">
            <v>Запасные части</v>
          </cell>
          <cell r="AN482">
            <v>23.18</v>
          </cell>
        </row>
        <row r="483">
          <cell r="C483" t="str">
            <v>ЗИФ-00025685</v>
          </cell>
          <cell r="D483" t="str">
            <v>Винт с потайной головкой и внутр. шест. М8х20 10,9 (оксид.) DIN 7991</v>
          </cell>
          <cell r="E483" t="str">
            <v>Винт с потайной головкой и внутр. шест. М8х20 10,9 (оксид.) DIN 7991</v>
          </cell>
          <cell r="F483" t="str">
            <v>Винт с потайной головкой и внутр. шест. М8х20 10,9 (оксид.) DIN 7991</v>
          </cell>
          <cell r="AL483" t="str">
            <v>Запасные части</v>
          </cell>
          <cell r="AN483">
            <v>97.6</v>
          </cell>
        </row>
        <row r="484">
          <cell r="C484" t="str">
            <v>ЗИФ-00036544</v>
          </cell>
          <cell r="D484" t="str">
            <v>Винт установочный с засверленным концом М8х8 12.9 DIN 916</v>
          </cell>
          <cell r="E484" t="str">
            <v>Винт установочный с засверленным концом М8х8 12.9 DIN 916</v>
          </cell>
          <cell r="F484" t="str">
            <v>Винт установочный с засверленным концом М8х8 12.9 DIN 916</v>
          </cell>
          <cell r="AL484" t="str">
            <v>Запасные части</v>
          </cell>
          <cell r="AM484">
            <v>70</v>
          </cell>
          <cell r="AN484">
            <v>10.98</v>
          </cell>
        </row>
        <row r="485">
          <cell r="C485" t="str">
            <v>ЗИФ-00010465</v>
          </cell>
          <cell r="D485" t="str">
            <v>Винт установочный с коническим концом М10х10 (А2К) DIN 914</v>
          </cell>
          <cell r="E485" t="str">
            <v>Винт установочный с коническим концом М10х10 (А2К) DIN 914</v>
          </cell>
          <cell r="F485" t="str">
            <v>Винт установочный с коническим концом М10х10 (А2К) DIN 914</v>
          </cell>
          <cell r="AL485" t="str">
            <v>Запасные части</v>
          </cell>
          <cell r="AM485">
            <v>100</v>
          </cell>
          <cell r="AN485">
            <v>10.98</v>
          </cell>
        </row>
        <row r="486">
          <cell r="C486" t="str">
            <v>ЗИФ-00022976</v>
          </cell>
          <cell r="D486" t="str">
            <v>Винт установочный с коническим концом М10х25 8.8 (A4) DIN 914</v>
          </cell>
          <cell r="E486" t="str">
            <v>Винт установочный с коническим концом М10х25 8.8 (A4) DIN 914</v>
          </cell>
          <cell r="F486" t="str">
            <v>Винт установочный с коническим концом М10х25 8.8 (A4) DIN 914</v>
          </cell>
          <cell r="AL486" t="str">
            <v>Запасные части</v>
          </cell>
          <cell r="AN486">
            <v>42.699999999999996</v>
          </cell>
        </row>
        <row r="487">
          <cell r="C487" t="str">
            <v>ЗИФ-00010464</v>
          </cell>
          <cell r="D487" t="str">
            <v>Винт установочный с коническим концом М6х6 (А2К) DIN 914</v>
          </cell>
          <cell r="E487" t="str">
            <v>Винт установочный с коническим концом М6х6 (А2К) DIN 914</v>
          </cell>
          <cell r="F487" t="str">
            <v>Винт установочный с коническим концом М6х6 (А2К) DIN 914</v>
          </cell>
          <cell r="AL487" t="str">
            <v>Запасные части</v>
          </cell>
          <cell r="AM487">
            <v>75</v>
          </cell>
          <cell r="AN487">
            <v>8.5399999999999991</v>
          </cell>
        </row>
        <row r="488">
          <cell r="C488" t="str">
            <v>ЗИФ-00020693</v>
          </cell>
          <cell r="D488" t="str">
            <v>Винт установочный с коническим концом М6х8 (А2К) DIN 914</v>
          </cell>
          <cell r="E488" t="str">
            <v>Винт установочный с коническим концом М6х8 (А2К) DIN 914</v>
          </cell>
          <cell r="F488" t="str">
            <v>Винт установочный с коническим концом М6х8 (А2К) DIN 914</v>
          </cell>
          <cell r="AL488" t="str">
            <v>Запасные части</v>
          </cell>
          <cell r="AM488">
            <v>44</v>
          </cell>
          <cell r="AN488">
            <v>10.98</v>
          </cell>
        </row>
        <row r="489">
          <cell r="C489" t="str">
            <v>ЗИФ-00010469</v>
          </cell>
          <cell r="D489" t="str">
            <v>Винт установочный с коническим концом М8х10 (А2К) DIN 914</v>
          </cell>
          <cell r="E489" t="str">
            <v>Винт установочный с коническим концом М8х10 (А2К) DIN 914</v>
          </cell>
          <cell r="F489" t="str">
            <v>Винт установочный с коническим концом М8х10 (А2К) DIN 914</v>
          </cell>
          <cell r="AL489" t="str">
            <v>Запасные части</v>
          </cell>
          <cell r="AM489">
            <v>258</v>
          </cell>
          <cell r="AN489">
            <v>8.5399999999999991</v>
          </cell>
        </row>
        <row r="490">
          <cell r="C490" t="str">
            <v>ЗИФ-00016740</v>
          </cell>
          <cell r="D490" t="str">
            <v>Винт установочный с плоским концом М16х16 (А2К) DIN 913</v>
          </cell>
          <cell r="E490" t="str">
            <v>Винт установочный с плоским концом М16х16 (А2К) DIN 913</v>
          </cell>
          <cell r="F490" t="str">
            <v>Винт установочный с плоским концом М16х16 (А2К) DIN 913</v>
          </cell>
          <cell r="AL490" t="str">
            <v>Запасные части</v>
          </cell>
          <cell r="AM490">
            <v>200</v>
          </cell>
          <cell r="AN490">
            <v>75.64</v>
          </cell>
        </row>
        <row r="491">
          <cell r="C491" t="str">
            <v>ЗИФ-00016600</v>
          </cell>
          <cell r="D491" t="str">
            <v>Винт установочный с плоским концом М16х25 (А2К) DIN 913</v>
          </cell>
          <cell r="E491" t="str">
            <v>Винт установочный с плоским концом М16х25 (А2К) DIN 913</v>
          </cell>
          <cell r="F491" t="str">
            <v>Винт установочный с плоским концом М16х25 (А2К) DIN 913</v>
          </cell>
          <cell r="AL491" t="str">
            <v>Запасные части</v>
          </cell>
          <cell r="AM491">
            <v>209</v>
          </cell>
          <cell r="AN491">
            <v>152.5</v>
          </cell>
        </row>
        <row r="492">
          <cell r="C492" t="str">
            <v>ЗИФ-00024423</v>
          </cell>
          <cell r="D492" t="str">
            <v>Винт установочный с плоским концом М4х16 (А2К) DIN 913</v>
          </cell>
          <cell r="E492" t="str">
            <v>Винт установочный с плоским концом М4х16 (А2К) DIN 913</v>
          </cell>
          <cell r="F492" t="str">
            <v>Винт установочный с плоским концом М4х16 (А2К) DIN 913</v>
          </cell>
          <cell r="AL492" t="str">
            <v>Запасные части</v>
          </cell>
          <cell r="AM492">
            <v>10</v>
          </cell>
          <cell r="AN492">
            <v>14.64</v>
          </cell>
        </row>
        <row r="493">
          <cell r="C493" t="str">
            <v>ЗИФ-00042123</v>
          </cell>
          <cell r="D493" t="str">
            <v>Винт установочный с плоским концом М4х4 (А2/А4) DIN 913</v>
          </cell>
          <cell r="E493" t="str">
            <v>Винт установочный с плоским концом М4х4 (А2/А4) DIN 913</v>
          </cell>
          <cell r="F493" t="str">
            <v>Винт установочный с плоским концом М4х4 (А2/А4) DIN 913</v>
          </cell>
          <cell r="AL493" t="str">
            <v>Запасные части</v>
          </cell>
          <cell r="AM493">
            <v>95</v>
          </cell>
          <cell r="AN493">
            <v>6.1</v>
          </cell>
        </row>
        <row r="494">
          <cell r="C494" t="str">
            <v>ЗИФ-00006194</v>
          </cell>
          <cell r="D494" t="str">
            <v>Винт установочный с плоским концом М5х5 (А2/А4) DIN 913</v>
          </cell>
          <cell r="E494" t="str">
            <v>Винт установочный с плоским концом М5х5 (А2/А4) DIN 913</v>
          </cell>
          <cell r="F494" t="str">
            <v>Винт установочный с плоским концом М5х5 (А2/А4) DIN 913</v>
          </cell>
          <cell r="AL494" t="str">
            <v>Запасные части</v>
          </cell>
          <cell r="AM494">
            <v>300</v>
          </cell>
          <cell r="AN494">
            <v>4.88</v>
          </cell>
        </row>
        <row r="495">
          <cell r="C495" t="str">
            <v>ЗИФ-00035287</v>
          </cell>
          <cell r="D495" t="str">
            <v>Винт установочный с плоским концом М5х6 (А2/А4) DIN 913</v>
          </cell>
          <cell r="E495" t="str">
            <v>Винт установочный с плоским концом М5х6 (А2/А4) DIN 913</v>
          </cell>
          <cell r="F495" t="str">
            <v>Винт установочный с плоским концом М5х6 (А2/А4) DIN 913</v>
          </cell>
          <cell r="AL495" t="str">
            <v>Запасные части</v>
          </cell>
          <cell r="AM495">
            <v>1001</v>
          </cell>
          <cell r="AN495">
            <v>6.1</v>
          </cell>
        </row>
        <row r="496">
          <cell r="C496" t="str">
            <v>ЗИФ-00039612</v>
          </cell>
          <cell r="D496" t="str">
            <v>Винт установочный с плоским концом М6х6 (А2/А4) DIN 913</v>
          </cell>
          <cell r="E496" t="str">
            <v>Винт установочный с плоским концом М6х6 (А2/А4) DIN 913</v>
          </cell>
          <cell r="F496" t="str">
            <v>Винт установочный с плоским концом М6х6 (А2/А4) DIN 913</v>
          </cell>
          <cell r="AL496" t="str">
            <v>Запасные части</v>
          </cell>
          <cell r="AM496">
            <v>380</v>
          </cell>
          <cell r="AN496">
            <v>4.88</v>
          </cell>
        </row>
        <row r="497">
          <cell r="C497" t="str">
            <v>ЗИФ-00010037</v>
          </cell>
          <cell r="D497" t="str">
            <v>Винт установочный с плоским концом М8х10 (А2К) DIN 913</v>
          </cell>
          <cell r="E497" t="str">
            <v>Винт установочный с плоским концом М8х10 (А2К) DIN 913</v>
          </cell>
          <cell r="F497" t="str">
            <v>Винт установочный с плоским концом М8х10 (А2К) DIN 913</v>
          </cell>
          <cell r="AL497" t="str">
            <v>Запасные части</v>
          </cell>
          <cell r="AM497">
            <v>193</v>
          </cell>
          <cell r="AN497">
            <v>8.5399999999999991</v>
          </cell>
        </row>
        <row r="498">
          <cell r="C498" t="str">
            <v>ЗИФ-00018931</v>
          </cell>
          <cell r="D498" t="str">
            <v>Винтовой блок АРМ20 0000-020 (ЗИП)</v>
          </cell>
          <cell r="E498" t="str">
            <v>Винтовой блок АРМ20 0000-020 (ЗИП)</v>
          </cell>
          <cell r="F498" t="str">
            <v>Винтовой блок АРМ20 0000-020 (ЗИП)</v>
          </cell>
          <cell r="L498">
            <v>64</v>
          </cell>
          <cell r="AL498" t="str">
            <v>Запасные части</v>
          </cell>
          <cell r="AN498">
            <v>192304.94</v>
          </cell>
        </row>
        <row r="499">
          <cell r="C499" t="str">
            <v>ЗИФ-00043403</v>
          </cell>
          <cell r="D499" t="str">
            <v>Винтовой компрессор для ЗИФ-СВЭ-7,8/1,0 ШМЧ</v>
          </cell>
          <cell r="E499" t="str">
            <v>Винтовой компрессор для ЗИФ-СВЭ-7,8/1,0 ШМЧ</v>
          </cell>
          <cell r="F499" t="str">
            <v>Винтовой компрессор для ЗИФ-СВЭ-7,8/1,0 ШМЧ</v>
          </cell>
          <cell r="AL499" t="str">
            <v>Запасные части</v>
          </cell>
          <cell r="AN499">
            <v>210692.22270399999</v>
          </cell>
        </row>
        <row r="500">
          <cell r="C500" t="str">
            <v>ЗИФ-00022653</v>
          </cell>
          <cell r="D500" t="str">
            <v>Вкладыши коренные 240-1005100 Н1</v>
          </cell>
          <cell r="E500" t="str">
            <v>Вкладыши коренные 240-1005100 Н1</v>
          </cell>
          <cell r="F500" t="str">
            <v>Вкладыши коренные 240-1005100 Н1</v>
          </cell>
          <cell r="AL500" t="str">
            <v>Запасные части</v>
          </cell>
          <cell r="AM500">
            <v>10</v>
          </cell>
          <cell r="AN500">
            <v>1775.1</v>
          </cell>
        </row>
        <row r="501">
          <cell r="C501" t="str">
            <v>ЗИФ-00022652</v>
          </cell>
          <cell r="D501" t="str">
            <v>Вкладыши шатунные 240-1004140 Н1</v>
          </cell>
          <cell r="E501" t="str">
            <v>Вкладыши шатунные 240-1004140 Н1</v>
          </cell>
          <cell r="F501" t="str">
            <v>Вкладыши шатунные 240-1004140 Н1</v>
          </cell>
          <cell r="AL501" t="str">
            <v>Запасные части</v>
          </cell>
          <cell r="AM501">
            <v>16</v>
          </cell>
          <cell r="AN501">
            <v>1775.1</v>
          </cell>
        </row>
        <row r="502">
          <cell r="C502" t="str">
            <v>ЗИФ-00034202</v>
          </cell>
          <cell r="D502" t="str">
            <v>Вкладыш-центровка АРМ9-33.0300.004</v>
          </cell>
          <cell r="E502" t="str">
            <v>Вкладыш-центровка АРМ9-33.0300.004</v>
          </cell>
          <cell r="F502" t="str">
            <v>Вкладыш-центровка АРМ9-33.0300.004</v>
          </cell>
          <cell r="AL502" t="str">
            <v>Запасные части</v>
          </cell>
          <cell r="AM502">
            <v>56</v>
          </cell>
          <cell r="AN502">
            <v>9259.7999999999993</v>
          </cell>
        </row>
        <row r="503">
          <cell r="C503" t="str">
            <v>ЗИФ-00034619</v>
          </cell>
          <cell r="D503" t="str">
            <v>Вкладыш-центровка АРМ9-33.0300.004П/Ф</v>
          </cell>
          <cell r="E503" t="str">
            <v>Вкладыш-центровка АРМ9-33.0300.004П/Ф</v>
          </cell>
          <cell r="F503" t="str">
            <v>Вкладыш-центровка АРМ9-33.0300.004П/Ф</v>
          </cell>
          <cell r="AL503" t="str">
            <v>Запасные части</v>
          </cell>
          <cell r="AM503">
            <v>2</v>
          </cell>
          <cell r="AN503">
            <v>707.6</v>
          </cell>
        </row>
        <row r="504">
          <cell r="C504" t="str">
            <v>ЗИФ-00035318</v>
          </cell>
          <cell r="D504" t="str">
            <v>Внутреннее кольцо IR 30x35x20</v>
          </cell>
          <cell r="E504" t="str">
            <v>Внутреннее кольцо IR 30x35x20</v>
          </cell>
          <cell r="F504" t="str">
            <v>Внутреннее кольцо IR 30x35x20</v>
          </cell>
          <cell r="AL504" t="str">
            <v>Запасные части</v>
          </cell>
          <cell r="AM504">
            <v>288</v>
          </cell>
          <cell r="AN504">
            <v>1144.339504</v>
          </cell>
        </row>
        <row r="505">
          <cell r="C505" t="str">
            <v>ЗИФ-00005817</v>
          </cell>
          <cell r="D505" t="str">
            <v>Внутреннее кольцо IR 50x60x40</v>
          </cell>
          <cell r="E505" t="str">
            <v>Внутреннее кольцо IR 50x60x40</v>
          </cell>
          <cell r="F505" t="str">
            <v>Внутреннее кольцо IR 50x60x40</v>
          </cell>
          <cell r="L505">
            <v>0.27</v>
          </cell>
          <cell r="AL505" t="str">
            <v>Запасные части</v>
          </cell>
          <cell r="AM505">
            <v>137</v>
          </cell>
          <cell r="AN505">
            <v>1961.7248639999998</v>
          </cell>
        </row>
        <row r="506">
          <cell r="C506" t="str">
            <v>ЗИФ-00006987</v>
          </cell>
          <cell r="D506" t="str">
            <v>Внутреннее кольцо подшипника IR 40x50x22 SKF (FAG)</v>
          </cell>
          <cell r="E506" t="str">
            <v>Внутреннее кольцо подшипника IR 40x50x22 SKF (FAG)</v>
          </cell>
          <cell r="F506" t="str">
            <v>Внутреннее кольцо подшипника IR 40x50x22 SKF (FAG)</v>
          </cell>
          <cell r="L506">
            <v>0.05</v>
          </cell>
          <cell r="AL506" t="str">
            <v>Запасные части</v>
          </cell>
          <cell r="AM506">
            <v>9</v>
          </cell>
          <cell r="AN506">
            <v>1411.84744</v>
          </cell>
        </row>
        <row r="507">
          <cell r="C507" t="str">
            <v>ЗИФ-00007807</v>
          </cell>
          <cell r="D507" t="str">
            <v>Внутреннее кольцо подшипника IR 45x50x35 SKF (FAG)</v>
          </cell>
          <cell r="E507" t="str">
            <v>Внутреннее кольцо подшипника IR 45x50x35 SKF (FAG)</v>
          </cell>
          <cell r="F507" t="str">
            <v>Внутреннее кольцо подшипника IR 45x50x35 SKF (FAG)</v>
          </cell>
          <cell r="L507">
            <v>0.06</v>
          </cell>
          <cell r="AL507" t="str">
            <v>Запасные части</v>
          </cell>
          <cell r="AM507">
            <v>100</v>
          </cell>
          <cell r="AN507">
            <v>1545.6014079999998</v>
          </cell>
        </row>
        <row r="508">
          <cell r="C508" t="str">
            <v>ЗИФ-00037841</v>
          </cell>
          <cell r="D508" t="str">
            <v>Водорозетка 1/2" вн.</v>
          </cell>
          <cell r="E508" t="str">
            <v>Водорозетка 1/2" вн.</v>
          </cell>
          <cell r="F508" t="str">
            <v>Водорозетка 1/2" вн.</v>
          </cell>
          <cell r="AL508" t="str">
            <v>Запасные части</v>
          </cell>
          <cell r="AN508">
            <v>929.64</v>
          </cell>
        </row>
        <row r="509">
          <cell r="C509" t="str">
            <v>ЗИФ-00042840</v>
          </cell>
          <cell r="D509" t="str">
            <v>Воздуховод 245-1008450-01</v>
          </cell>
          <cell r="E509" t="str">
            <v>Воздуховод 245-1008450-01</v>
          </cell>
          <cell r="F509" t="str">
            <v>Воздуховод 245-1008450-01</v>
          </cell>
          <cell r="AL509" t="str">
            <v>Запасные части</v>
          </cell>
          <cell r="AM509">
            <v>1</v>
          </cell>
          <cell r="AN509">
            <v>5446.08</v>
          </cell>
        </row>
        <row r="510">
          <cell r="C510" t="str">
            <v>ЗИФ-00020103</v>
          </cell>
          <cell r="D510" t="str">
            <v>Воздуховод АРМ.АКВ.0,42/0,9Л.У2.0200.007</v>
          </cell>
          <cell r="E510" t="str">
            <v>Воздуховод АРМ.АКВ.0,42/0,9Л.У2.0200.007</v>
          </cell>
          <cell r="F510" t="str">
            <v>Воздуховод АРМ.АКВ.0,42/0,9Л.У2.0200.007</v>
          </cell>
          <cell r="AL510" t="str">
            <v>Запасные части</v>
          </cell>
          <cell r="AM510">
            <v>7</v>
          </cell>
          <cell r="AN510">
            <v>6434.28</v>
          </cell>
        </row>
        <row r="511">
          <cell r="C511" t="str">
            <v>ЗИФ-00044015</v>
          </cell>
          <cell r="D511" t="str">
            <v>Воздуховод ЗИФ-СВЭ-100,0/0,008.1100.000</v>
          </cell>
          <cell r="E511" t="str">
            <v>Воздуховод ЗИФ-СВЭ-100,0/0,008.1100.000</v>
          </cell>
          <cell r="F511" t="str">
            <v>Воздуховод ЗИФ-СВЭ-100,0/0,008.1100.000</v>
          </cell>
          <cell r="AL511" t="str">
            <v>Запасные части</v>
          </cell>
          <cell r="AN511">
            <v>605966.67999999993</v>
          </cell>
        </row>
        <row r="512">
          <cell r="C512" t="str">
            <v>ЗИФ-00044731</v>
          </cell>
          <cell r="D512" t="str">
            <v>Воздуховод компрессора АРМ9-145.1800.000</v>
          </cell>
          <cell r="E512" t="str">
            <v>Воздуховод компрессора АРМ9-145.1800.000</v>
          </cell>
          <cell r="F512" t="str">
            <v>Воздуховод компрессора АРМ9-145.1800.000</v>
          </cell>
          <cell r="L512">
            <v>49.6</v>
          </cell>
          <cell r="AL512" t="str">
            <v>Запасные части</v>
          </cell>
          <cell r="AN512">
            <v>558943</v>
          </cell>
        </row>
        <row r="513">
          <cell r="C513" t="str">
            <v>ЗИФ-00042771</v>
          </cell>
          <cell r="D513" t="str">
            <v>Воздухозаборная труба 1.5.055.038</v>
          </cell>
          <cell r="E513" t="str">
            <v>Воздухозаборная труба</v>
          </cell>
          <cell r="F513" t="str">
            <v>Воздухозаборная труба</v>
          </cell>
          <cell r="AL513" t="str">
            <v>Запасные части</v>
          </cell>
          <cell r="AN513">
            <v>2362.9867679999998</v>
          </cell>
        </row>
        <row r="514">
          <cell r="C514" t="str">
            <v>ЗИФ-00029843</v>
          </cell>
          <cell r="D514" t="str">
            <v>Воздухоочиститель 240-1109015-A-08</v>
          </cell>
          <cell r="E514" t="str">
            <v>Воздухоочиститель 240-1109015-A-08</v>
          </cell>
          <cell r="F514" t="str">
            <v>Воздухоочиститель 240-1109015-A-08</v>
          </cell>
          <cell r="AL514" t="str">
            <v>Запасные части</v>
          </cell>
          <cell r="AM514">
            <v>1</v>
          </cell>
          <cell r="AN514">
            <v>16207.699999999999</v>
          </cell>
        </row>
        <row r="515">
          <cell r="C515" t="str">
            <v>ЗИФ-00025389</v>
          </cell>
          <cell r="D515" t="str">
            <v>Воздухоочиститель 260-1109015</v>
          </cell>
          <cell r="E515" t="str">
            <v>Воздухоочиститель 260-1109015</v>
          </cell>
          <cell r="F515" t="str">
            <v>Воздухоочиститель 260-1109015</v>
          </cell>
          <cell r="L515">
            <v>8.3149999999999995</v>
          </cell>
          <cell r="AL515" t="str">
            <v>Запасные части</v>
          </cell>
          <cell r="AM515">
            <v>7</v>
          </cell>
          <cell r="AN515">
            <v>42479.18</v>
          </cell>
        </row>
        <row r="516">
          <cell r="C516" t="str">
            <v>ЗИФ-00035540</v>
          </cell>
          <cell r="D516" t="str">
            <v>Воздухоочиститель ЯМЗ-236, 238 ВФ в сборе</v>
          </cell>
          <cell r="E516" t="str">
            <v>Воздухоочиститель ЯМЗ-236, 238 ВФ в сборе</v>
          </cell>
          <cell r="F516" t="str">
            <v>Воздухоочиститель ЯМЗ-236, 238 ВФ в сборе</v>
          </cell>
          <cell r="AL516" t="str">
            <v>Запасные части</v>
          </cell>
          <cell r="AM516">
            <v>36</v>
          </cell>
          <cell r="AN516">
            <v>29280</v>
          </cell>
        </row>
        <row r="517">
          <cell r="C517" t="str">
            <v>ЗИФ-00042767</v>
          </cell>
          <cell r="D517" t="str">
            <v>Воздушная трубка 1.5.014.050</v>
          </cell>
          <cell r="E517" t="str">
            <v>Воздушная трубка</v>
          </cell>
          <cell r="F517" t="str">
            <v>Воздушная трубка</v>
          </cell>
          <cell r="AL517" t="str">
            <v>Запасные части</v>
          </cell>
          <cell r="AN517">
            <v>1174.062608</v>
          </cell>
        </row>
        <row r="518">
          <cell r="C518" t="str">
            <v>ЗИФ-00042768</v>
          </cell>
          <cell r="D518" t="str">
            <v>Воздушная трубка 1.5.014.056</v>
          </cell>
          <cell r="E518" t="str">
            <v>Воздушная трубка</v>
          </cell>
          <cell r="F518" t="str">
            <v>Воздушная трубка</v>
          </cell>
          <cell r="AL518" t="str">
            <v>Запасные части</v>
          </cell>
          <cell r="AN518">
            <v>1174.062608</v>
          </cell>
        </row>
        <row r="519">
          <cell r="C519" t="str">
            <v>ЗИФ-00026742</v>
          </cell>
          <cell r="D519" t="str">
            <v>Воздушный фильтр (Air filter) 4211-12-04</v>
          </cell>
          <cell r="E519" t="str">
            <v>Воздушный фильтр (Air filter) 4211-12-04</v>
          </cell>
          <cell r="F519" t="str">
            <v>Фильтроэлемент воздушного фильтра</v>
          </cell>
          <cell r="G519" t="str">
            <v>Воздушный фильтр,глухой цилиндр,металл (под шпильку и без)</v>
          </cell>
          <cell r="L519">
            <v>0.85</v>
          </cell>
          <cell r="M519">
            <v>197</v>
          </cell>
          <cell r="N519" t="str">
            <v>130</v>
          </cell>
          <cell r="O519">
            <v>120</v>
          </cell>
          <cell r="P519" t="str">
            <v>130</v>
          </cell>
          <cell r="U519">
            <v>12</v>
          </cell>
          <cell r="AL519" t="str">
            <v>Запасные части</v>
          </cell>
          <cell r="AM519">
            <v>4</v>
          </cell>
          <cell r="AN519">
            <v>6955.2063360000002</v>
          </cell>
        </row>
        <row r="520">
          <cell r="C520" t="str">
            <v>ЗИФ-00023468</v>
          </cell>
          <cell r="D520" t="str">
            <v>Воздушный фильтр 1311121600</v>
          </cell>
          <cell r="E520" t="str">
            <v>Воздушный фильтр 1311121600</v>
          </cell>
          <cell r="F520" t="str">
            <v>Фильтроэлемент воздушного фильтра</v>
          </cell>
          <cell r="AL520" t="str">
            <v>Запасные части</v>
          </cell>
          <cell r="AN520">
            <v>26966.880000000001</v>
          </cell>
        </row>
        <row r="521">
          <cell r="C521" t="str">
            <v>ЗИФ-00039665</v>
          </cell>
          <cell r="D521" t="str">
            <v>Воздушный фильтр в сборе 250111801</v>
          </cell>
          <cell r="E521" t="str">
            <v>Воздушный фильтр в сборе</v>
          </cell>
          <cell r="F521" t="str">
            <v>Воздушный фильтр в сборе</v>
          </cell>
          <cell r="AL521" t="str">
            <v>Запасные части</v>
          </cell>
          <cell r="AM521">
            <v>5</v>
          </cell>
          <cell r="AN521">
            <v>13063.304208</v>
          </cell>
        </row>
        <row r="522">
          <cell r="C522" t="str">
            <v>ЗИФ-00039192</v>
          </cell>
          <cell r="D522" t="str">
            <v>Воздушный фильтр в сборе 13-15м3/мин, 250111701</v>
          </cell>
          <cell r="E522" t="str">
            <v>Воздушный фильтр в сборе</v>
          </cell>
          <cell r="F522" t="str">
            <v>Воздушный фильтр в сборе</v>
          </cell>
          <cell r="AL522" t="str">
            <v>Запасные части</v>
          </cell>
          <cell r="AN522">
            <v>3551.9109279999998</v>
          </cell>
        </row>
        <row r="523">
          <cell r="C523" t="str">
            <v>ЗИФ-00039287</v>
          </cell>
          <cell r="D523" t="str">
            <v>Впускной клапан 44021-AIV25YEKRJ</v>
          </cell>
          <cell r="E523" t="str">
            <v>Впускной клапан 44021-AIV25YEKRJ</v>
          </cell>
          <cell r="F523" t="str">
            <v>Впускной клапан 44021-AIV25YEKRJ</v>
          </cell>
          <cell r="AL523" t="str">
            <v>Запасные части</v>
          </cell>
          <cell r="AN523">
            <v>7609.1146239999998</v>
          </cell>
        </row>
        <row r="524">
          <cell r="C524" t="str">
            <v>ЗИФ-00044927</v>
          </cell>
          <cell r="D524" t="str">
            <v>Впускной клапан VMC 550.1800 C90PM</v>
          </cell>
          <cell r="E524" t="str">
            <v>Впускной клапан VMC 550.1800 C90PM</v>
          </cell>
          <cell r="F524" t="str">
            <v>Впускной клапан VMC 550.1800 C90PM</v>
          </cell>
          <cell r="AL524" t="str">
            <v>Запасные части</v>
          </cell>
          <cell r="AN524">
            <v>72458.240000000005</v>
          </cell>
        </row>
        <row r="525">
          <cell r="C525" t="str">
            <v>ЗИФ-00035796</v>
          </cell>
          <cell r="D525" t="str">
            <v>Вставка АРМ18-132.0210.003</v>
          </cell>
          <cell r="E525" t="str">
            <v>Вставка АРМ18-132.0210.003</v>
          </cell>
          <cell r="F525" t="str">
            <v>Вставка АРМ18-132.0210.003</v>
          </cell>
          <cell r="AL525" t="str">
            <v>Запасные части</v>
          </cell>
          <cell r="AM525">
            <v>8</v>
          </cell>
          <cell r="AN525">
            <v>1171.2</v>
          </cell>
        </row>
        <row r="526">
          <cell r="C526" t="str">
            <v>ЗИФ-00027125</v>
          </cell>
          <cell r="D526" t="str">
            <v>Вставка АРМ18-45.0210.003</v>
          </cell>
          <cell r="E526" t="str">
            <v>Вставка АРМ18-45.0210.003</v>
          </cell>
          <cell r="F526" t="str">
            <v>Вставка АРМ18-45.0210.003</v>
          </cell>
          <cell r="AL526" t="str">
            <v>Запасные части</v>
          </cell>
          <cell r="AM526">
            <v>4</v>
          </cell>
          <cell r="AN526">
            <v>1008.9399999999999</v>
          </cell>
        </row>
        <row r="527">
          <cell r="C527" t="str">
            <v>ЗИФ-00035135</v>
          </cell>
          <cell r="D527" t="str">
            <v>Вставка АРМ18-45.0210.003-01</v>
          </cell>
          <cell r="E527" t="str">
            <v>Вставка АРМ18-45.0210.003-01</v>
          </cell>
          <cell r="F527" t="str">
            <v>Вставка АРМ18-45.0210.003-01</v>
          </cell>
          <cell r="AL527" t="str">
            <v>Запасные части</v>
          </cell>
          <cell r="AN527">
            <v>195.2</v>
          </cell>
        </row>
        <row r="528">
          <cell r="C528" t="str">
            <v>ЗИФ-00039356</v>
          </cell>
          <cell r="D528" t="str">
            <v>Вставка зуба АРМ5.0020.033-01</v>
          </cell>
          <cell r="E528" t="str">
            <v>Вставка зуба АРМ5.0020.033-01</v>
          </cell>
          <cell r="F528" t="str">
            <v>Вставка зуба АРМ5.0020.033-01</v>
          </cell>
          <cell r="AL528" t="str">
            <v>Запасные части</v>
          </cell>
          <cell r="AN528">
            <v>1090.68</v>
          </cell>
        </row>
        <row r="529">
          <cell r="C529" t="str">
            <v>ЗИФ-00039759</v>
          </cell>
          <cell r="D529" t="str">
            <v>Вставка компенсатора АРМ9-84.0000.027</v>
          </cell>
          <cell r="E529" t="str">
            <v>Вставка компенсатора АРМ9-84.0000.027</v>
          </cell>
          <cell r="F529" t="str">
            <v>Вставка компенсатора АРМ9-84.0000.027</v>
          </cell>
          <cell r="AL529" t="str">
            <v>Запасные части</v>
          </cell>
          <cell r="AM529">
            <v>3</v>
          </cell>
          <cell r="AN529">
            <v>16901.88</v>
          </cell>
        </row>
        <row r="530">
          <cell r="C530" t="str">
            <v>ЗИФ-00023237</v>
          </cell>
          <cell r="D530" t="str">
            <v>Втулка (Bushing) 35332-1167ВА</v>
          </cell>
          <cell r="E530" t="str">
            <v>Втулка</v>
          </cell>
          <cell r="F530" t="str">
            <v>Втулка</v>
          </cell>
          <cell r="AL530" t="str">
            <v>Запасные части</v>
          </cell>
          <cell r="AM530">
            <v>1</v>
          </cell>
          <cell r="AN530">
            <v>4339.5731839999999</v>
          </cell>
        </row>
        <row r="531">
          <cell r="C531" t="str">
            <v>ЗИФ-00041280</v>
          </cell>
          <cell r="D531" t="str">
            <v>Втулка (DG128) 60-68-30 </v>
          </cell>
          <cell r="E531" t="str">
            <v>Втулка</v>
          </cell>
          <cell r="F531" t="str">
            <v>Втулка</v>
          </cell>
          <cell r="AL531" t="str">
            <v>Запасные части</v>
          </cell>
          <cell r="AN531">
            <v>1961.7248639999998</v>
          </cell>
        </row>
        <row r="532">
          <cell r="C532" t="str">
            <v>ЗИФ-00023238</v>
          </cell>
          <cell r="D532" t="str">
            <v>Втулка (Bushing) 35333-1167AA</v>
          </cell>
          <cell r="E532" t="str">
            <v>Втулка (Bushing) 35333-1167AA</v>
          </cell>
          <cell r="F532" t="str">
            <v>Втулка (Bushing) 35333-1167AA</v>
          </cell>
          <cell r="AL532" t="str">
            <v>Запасные части</v>
          </cell>
          <cell r="AM532">
            <v>1</v>
          </cell>
          <cell r="AN532">
            <v>4532.7733600000001</v>
          </cell>
        </row>
        <row r="533">
          <cell r="C533" t="str">
            <v>ЗИФ-00023239</v>
          </cell>
          <cell r="D533" t="str">
            <v>Втулка (Bushing) 35334-1167ВА</v>
          </cell>
          <cell r="E533" t="str">
            <v>Втулка (Bushing) 35334-1167ВА</v>
          </cell>
          <cell r="F533" t="str">
            <v>Втулка (Bushing) 35334-1167ВА</v>
          </cell>
          <cell r="AL533" t="str">
            <v>Запасные части</v>
          </cell>
          <cell r="AM533">
            <v>2</v>
          </cell>
          <cell r="AN533">
            <v>4740.8350879999998</v>
          </cell>
        </row>
        <row r="534">
          <cell r="C534" t="str">
            <v>ЗИФ-00023241</v>
          </cell>
          <cell r="D534" t="str">
            <v>Втулка (Bushing) 35337-1167AA</v>
          </cell>
          <cell r="E534" t="str">
            <v>Втулка (Bushing) 35337-1167AA</v>
          </cell>
          <cell r="F534" t="str">
            <v>Втулка (Bushing) 35337-1167AA</v>
          </cell>
          <cell r="AL534" t="str">
            <v>Запасные части</v>
          </cell>
          <cell r="AM534">
            <v>1</v>
          </cell>
          <cell r="AN534">
            <v>7579.3915200000001</v>
          </cell>
        </row>
        <row r="535">
          <cell r="C535" t="str">
            <v>ЗИФ-00023240</v>
          </cell>
          <cell r="D535" t="str">
            <v>Втулка (Bushing) 4807-03</v>
          </cell>
          <cell r="E535" t="str">
            <v>Втулка (Bushing) 4807-03</v>
          </cell>
          <cell r="F535" t="str">
            <v>Втулка (Bushing) 4807-03</v>
          </cell>
          <cell r="AL535" t="str">
            <v>Запасные части</v>
          </cell>
          <cell r="AM535">
            <v>1</v>
          </cell>
          <cell r="AN535">
            <v>1322.6781279999998</v>
          </cell>
        </row>
        <row r="536">
          <cell r="C536" t="str">
            <v>ЗИФ-00030749</v>
          </cell>
          <cell r="D536" t="str">
            <v>Втулка (для установки фильтра воздушного) АРМ9-ПВ5/0,7 0009-014</v>
          </cell>
          <cell r="E536" t="str">
            <v>Втулка (для установки фильтра воздушного) АРМ9-ПВ5/0,7 0009-014</v>
          </cell>
          <cell r="F536" t="str">
            <v>Втулка (для установки фильтра воздушного) АРМ9-ПВ5/0,7 0009-014</v>
          </cell>
          <cell r="AL536" t="str">
            <v>Запасные части</v>
          </cell>
          <cell r="AM536">
            <v>4</v>
          </cell>
          <cell r="AN536">
            <v>6051.2</v>
          </cell>
        </row>
        <row r="537">
          <cell r="C537" t="str">
            <v>ЗИФ-00036418</v>
          </cell>
          <cell r="D537" t="str">
            <v>Втулка (для установки фильтра воздушного) АРМ9-ПВ5/0,7 0009-014-01</v>
          </cell>
          <cell r="E537" t="str">
            <v>Втулка (для установки фильтра воздушного) АРМ9-ПВ5/0,7 0009-014-01</v>
          </cell>
          <cell r="F537" t="str">
            <v>Втулка (для установки фильтра воздушного) АРМ9-ПВ5/0,7 0009-014-01</v>
          </cell>
          <cell r="AL537" t="str">
            <v>Запасные части</v>
          </cell>
          <cell r="AN537">
            <v>5392.4</v>
          </cell>
        </row>
        <row r="538">
          <cell r="C538" t="str">
            <v>ЗИФ-00036419</v>
          </cell>
          <cell r="D538" t="str">
            <v>Втулка (для установки фильтра воздушного) АРМ9-ПВ5/0,7 0009-014-02</v>
          </cell>
          <cell r="E538" t="str">
            <v>Втулка (для установки фильтра воздушного) АРМ9-ПВ5/0,7 0009-014-02</v>
          </cell>
          <cell r="F538" t="str">
            <v>Втулка (для установки фильтра воздушного) АРМ9-ПВ5/0,7 0009-014-02</v>
          </cell>
          <cell r="AL538" t="str">
            <v>Запасные части</v>
          </cell>
          <cell r="AM538">
            <v>12</v>
          </cell>
          <cell r="AN538">
            <v>10955.6</v>
          </cell>
        </row>
        <row r="539">
          <cell r="C539" t="str">
            <v>ЗИФ-00029594</v>
          </cell>
          <cell r="D539" t="str">
            <v>Втулка (доработка) АРМ18-110.0160.003</v>
          </cell>
          <cell r="E539" t="str">
            <v>Втулка (доработка) АРМ18-110.0160.003</v>
          </cell>
          <cell r="F539" t="str">
            <v>Втулка (доработка) АРМ18-110.0160.003</v>
          </cell>
          <cell r="AL539" t="str">
            <v>Запасные части</v>
          </cell>
          <cell r="AN539">
            <v>3140.2799999999997</v>
          </cell>
        </row>
        <row r="540">
          <cell r="C540" t="str">
            <v>ЗИФ-00035418</v>
          </cell>
          <cell r="D540" t="str">
            <v>Втулка (доработка) АРМ18-132.0160.003</v>
          </cell>
          <cell r="E540" t="str">
            <v>Втулка (доработка) АРМ18-132.0160.003</v>
          </cell>
          <cell r="F540" t="str">
            <v>Втулка (доработка) АРМ18-132.0160.003</v>
          </cell>
          <cell r="AL540" t="str">
            <v>Запасные части</v>
          </cell>
          <cell r="AN540">
            <v>2716.94</v>
          </cell>
        </row>
        <row r="541">
          <cell r="C541" t="str">
            <v>ЗИФ-00041744</v>
          </cell>
          <cell r="D541" t="str">
            <v>Втулка 48007-05</v>
          </cell>
          <cell r="E541" t="str">
            <v>Втулка 48007-05</v>
          </cell>
          <cell r="F541" t="str">
            <v>Втулка 48007-05</v>
          </cell>
          <cell r="AL541" t="str">
            <v>Запасные части</v>
          </cell>
          <cell r="AN541">
            <v>3180.372128</v>
          </cell>
        </row>
        <row r="542">
          <cell r="C542" t="str">
            <v>ЗИФ-00045383</v>
          </cell>
          <cell r="D542" t="str">
            <v>Втулка DIN 1SN d=10 (CS)</v>
          </cell>
          <cell r="E542" t="str">
            <v>Втулка DIN 1SN d=10 (CS)</v>
          </cell>
          <cell r="F542" t="str">
            <v>Втулка DIN 1SN d=10 (CS)</v>
          </cell>
          <cell r="L542">
            <v>0.04</v>
          </cell>
          <cell r="AL542" t="str">
            <v>Запасные части</v>
          </cell>
          <cell r="AN542">
            <v>36.6</v>
          </cell>
        </row>
        <row r="543">
          <cell r="C543" t="str">
            <v>ЗИФ-00019661</v>
          </cell>
          <cell r="D543" t="str">
            <v>Втулка DIN 1SN d=25</v>
          </cell>
          <cell r="E543" t="str">
            <v>Втулка DIN 1SN d=25</v>
          </cell>
          <cell r="F543" t="str">
            <v>Втулка DIN 1SN d=25</v>
          </cell>
          <cell r="AL543" t="str">
            <v>Запасные части</v>
          </cell>
          <cell r="AM543">
            <v>1</v>
          </cell>
          <cell r="AN543">
            <v>163.47999999999999</v>
          </cell>
        </row>
        <row r="544">
          <cell r="C544" t="str">
            <v>ЗИФ-00045388</v>
          </cell>
          <cell r="D544" t="str">
            <v>Втулка DIN 1SN/DIN 2SN d=38 (CS)</v>
          </cell>
          <cell r="E544" t="str">
            <v>Втулка DIN 1SN/DIN 2SN d=38 (CS)</v>
          </cell>
          <cell r="F544" t="str">
            <v>Втулка DIN 1SN/DIN 2SN d=38 (CS)</v>
          </cell>
          <cell r="L544">
            <v>0.22</v>
          </cell>
          <cell r="AL544" t="str">
            <v>Запасные части</v>
          </cell>
          <cell r="AN544">
            <v>469.7</v>
          </cell>
        </row>
        <row r="545">
          <cell r="C545" t="str">
            <v>ЗИФ-00038053</v>
          </cell>
          <cell r="D545" t="str">
            <v>Втулка G 1 1/2" АРМ9-60.0160.001</v>
          </cell>
          <cell r="E545" t="str">
            <v>Втулка G 1 1/2" АРМ9-60.0160.001</v>
          </cell>
          <cell r="F545" t="str">
            <v>Втулка G 1 1/2" АРМ9-60.0160.001</v>
          </cell>
          <cell r="AL545" t="str">
            <v>Запасные части</v>
          </cell>
          <cell r="AN545">
            <v>1054.08</v>
          </cell>
        </row>
        <row r="546">
          <cell r="C546" t="str">
            <v>ЗИФ-00026971</v>
          </cell>
          <cell r="D546" t="str">
            <v>Втулка G 1/2" АРМ9-50.5020.004</v>
          </cell>
          <cell r="E546" t="str">
            <v>Втулка G 1/2" АРМ9-50.5020.004</v>
          </cell>
          <cell r="F546" t="str">
            <v>Втулка G 1/2" АРМ9-50.5020.004</v>
          </cell>
          <cell r="AL546" t="str">
            <v>Запасные части</v>
          </cell>
          <cell r="AM546">
            <v>2</v>
          </cell>
          <cell r="AN546">
            <v>139.07999999999998</v>
          </cell>
        </row>
        <row r="547">
          <cell r="C547" t="str">
            <v>ЗИФ-00039312</v>
          </cell>
          <cell r="D547" t="str">
            <v>Втулка G 1/2" АРМ9-74.0500.002</v>
          </cell>
          <cell r="E547" t="str">
            <v>Втулка G 1/2" АРМ9-74.0500.002</v>
          </cell>
          <cell r="F547" t="str">
            <v>Втулка G 1/2" АРМ9-74.0500.002</v>
          </cell>
          <cell r="AL547" t="str">
            <v>Запасные части</v>
          </cell>
          <cell r="AN547">
            <v>353.8</v>
          </cell>
        </row>
        <row r="548">
          <cell r="C548" t="str">
            <v>ЗИФ-00037443</v>
          </cell>
          <cell r="D548" t="str">
            <v>Втулка G 1/4 АРМ-ВГ 6,6/0,3-1,6.0490.003</v>
          </cell>
          <cell r="E548" t="str">
            <v>Втулка G 1/4 АРМ-ВГ 6,6/0,3-1,6.0490.003</v>
          </cell>
          <cell r="F548" t="str">
            <v>Втулка G 1/4 АРМ-ВГ 6,6/0,3-1,6.0490.003</v>
          </cell>
          <cell r="AL548" t="str">
            <v>Запасные части</v>
          </cell>
          <cell r="AN548">
            <v>642.93999999999994</v>
          </cell>
        </row>
        <row r="549">
          <cell r="C549" t="str">
            <v>ЗИФ-00018947</v>
          </cell>
          <cell r="D549" t="str">
            <v>Втулка G 1/4-B АРМ70-055Ш.0080.003</v>
          </cell>
          <cell r="E549" t="str">
            <v>Втулка G 1/4-B АРМ70-055Ш.0080.003</v>
          </cell>
          <cell r="F549" t="str">
            <v>Втулка G 1/4-B АРМ70-055Ш.0080.003</v>
          </cell>
          <cell r="AL549" t="str">
            <v>Запасные части</v>
          </cell>
          <cell r="AM549">
            <v>4</v>
          </cell>
          <cell r="AN549">
            <v>244</v>
          </cell>
        </row>
        <row r="550">
          <cell r="C550" t="str">
            <v>ЗИФ-00026176</v>
          </cell>
          <cell r="D550" t="str">
            <v>Втулка амортизатора АРМ9-60.0000.012</v>
          </cell>
          <cell r="E550" t="str">
            <v>Втулка амортизатора АРМ9-60.0000.012</v>
          </cell>
          <cell r="F550" t="str">
            <v>Втулка амортизатора АРМ9-60.0000.012</v>
          </cell>
          <cell r="AL550" t="str">
            <v>Запасные части</v>
          </cell>
          <cell r="AM550">
            <v>10</v>
          </cell>
          <cell r="AN550">
            <v>9670.94</v>
          </cell>
        </row>
        <row r="551">
          <cell r="C551" t="str">
            <v>ЗИФ-00042366</v>
          </cell>
          <cell r="D551" t="str">
            <v>Втулка АРМ.АКВ 0,42/0,9Л.У2.0000.944</v>
          </cell>
          <cell r="E551" t="str">
            <v>Втулка АРМ.АКВ 0,42/0,9Л.У2.0000.944</v>
          </cell>
          <cell r="F551" t="str">
            <v>Втулка АРМ.АКВ 0,42/0,9Л.У2.0000.944</v>
          </cell>
          <cell r="AL551" t="str">
            <v>Запасные части</v>
          </cell>
          <cell r="AM551">
            <v>15</v>
          </cell>
          <cell r="AN551">
            <v>289.14</v>
          </cell>
        </row>
        <row r="552">
          <cell r="C552" t="str">
            <v>ЗИФ-00021844</v>
          </cell>
          <cell r="D552" t="str">
            <v>Втулка АРМ.АКВ.0,42/0,9Л.У2.0013.002</v>
          </cell>
          <cell r="E552" t="str">
            <v>Втулка АРМ.АКВ.0,42/0,9Л.У2.0013.002</v>
          </cell>
          <cell r="F552" t="str">
            <v>Втулка АРМ.АКВ.0,42/0,9Л.У2.0013.002</v>
          </cell>
          <cell r="AL552" t="str">
            <v>Запасные части</v>
          </cell>
          <cell r="AN552">
            <v>301.33999999999997</v>
          </cell>
        </row>
        <row r="553">
          <cell r="C553" t="str">
            <v>ЗИФ-00034693</v>
          </cell>
          <cell r="D553" t="str">
            <v>Втулка АРМ.АКВ.0,42/0,9Л.У2.0013.002А</v>
          </cell>
          <cell r="E553" t="str">
            <v>Втулка АРМ.АКВ.0,42/0,9Л.У2.0013.002А</v>
          </cell>
          <cell r="F553" t="str">
            <v>Втулка АРМ.АКВ.0,42/0,9Л.У2.0013.002А</v>
          </cell>
          <cell r="AL553" t="str">
            <v>Запасные части</v>
          </cell>
          <cell r="AM553">
            <v>94</v>
          </cell>
          <cell r="AN553">
            <v>309.88</v>
          </cell>
        </row>
        <row r="554">
          <cell r="C554" t="str">
            <v>ЗИФ-00020550</v>
          </cell>
          <cell r="D554" t="str">
            <v>Втулка АРМ.АКВ.0,42/0,9Л.У2.0200.014</v>
          </cell>
          <cell r="E554" t="str">
            <v>Втулка АРМ.АКВ.0,42/0,9Л.У2.0200.014</v>
          </cell>
          <cell r="F554" t="str">
            <v>Втулка АРМ.АКВ.0,42/0,9Л.У2.0200.014</v>
          </cell>
          <cell r="AL554" t="str">
            <v>Запасные части</v>
          </cell>
          <cell r="AN554">
            <v>195.2</v>
          </cell>
        </row>
        <row r="555">
          <cell r="C555" t="str">
            <v>ЗИФ-00020551</v>
          </cell>
          <cell r="D555" t="str">
            <v>Втулка АРМ.АКВ.0,42/0,9Л.У2.0200.015</v>
          </cell>
          <cell r="E555" t="str">
            <v>Втулка АРМ.АКВ.0,42/0,9Л.У2.0200.015</v>
          </cell>
          <cell r="F555" t="str">
            <v>Втулка АРМ.АКВ.0,42/0,9Л.У2.0200.015</v>
          </cell>
          <cell r="AL555" t="str">
            <v>Запасные части</v>
          </cell>
          <cell r="AM555">
            <v>38</v>
          </cell>
          <cell r="AN555">
            <v>41.48</v>
          </cell>
        </row>
        <row r="556">
          <cell r="C556" t="str">
            <v>ЗИФ-00026640</v>
          </cell>
          <cell r="D556" t="str">
            <v>Втулка АРМ18-110.0300.002</v>
          </cell>
          <cell r="E556" t="str">
            <v>Втулка АРМ18-110.0300.002</v>
          </cell>
          <cell r="F556" t="str">
            <v>Втулка АРМ18-110.0300.002</v>
          </cell>
          <cell r="AL556" t="str">
            <v>Запасные части</v>
          </cell>
          <cell r="AN556">
            <v>3851.54</v>
          </cell>
        </row>
        <row r="557">
          <cell r="C557" t="str">
            <v>ЗИФ-00035543</v>
          </cell>
          <cell r="D557" t="str">
            <v>Втулка АРМ18-132.0120.001</v>
          </cell>
          <cell r="E557" t="str">
            <v>Втулка АРМ18-132.0120.001</v>
          </cell>
          <cell r="F557" t="str">
            <v>Втулка АРМ18-132.0120.001</v>
          </cell>
          <cell r="AL557" t="str">
            <v>Запасные части</v>
          </cell>
          <cell r="AN557">
            <v>2241.14</v>
          </cell>
        </row>
        <row r="558">
          <cell r="C558" t="str">
            <v>ЗИФ-00035082</v>
          </cell>
          <cell r="D558" t="str">
            <v>Втулка АРМ18-132.0300.002</v>
          </cell>
          <cell r="E558" t="str">
            <v>Втулка АРМ18-132.0300.002</v>
          </cell>
          <cell r="F558" t="str">
            <v>Втулка АРМ18-132.0300.002</v>
          </cell>
          <cell r="AL558" t="str">
            <v>Запасные части</v>
          </cell>
          <cell r="AN558">
            <v>3672.2</v>
          </cell>
        </row>
        <row r="559">
          <cell r="C559" t="str">
            <v>ЗИФ-00028308</v>
          </cell>
          <cell r="D559" t="str">
            <v>Втулка АРМ18-75.0300.002</v>
          </cell>
          <cell r="E559" t="str">
            <v>Втулка АРМ18-75.0300.002</v>
          </cell>
          <cell r="F559" t="str">
            <v>Втулка АРМ18-75.0300.002</v>
          </cell>
          <cell r="AL559" t="str">
            <v>Запасные части</v>
          </cell>
          <cell r="AN559">
            <v>4916.5999999999995</v>
          </cell>
        </row>
        <row r="560">
          <cell r="C560" t="str">
            <v>ЗИФ-00010275</v>
          </cell>
          <cell r="D560" t="str">
            <v>Втулка АРМ19-01 0000-301</v>
          </cell>
          <cell r="E560" t="str">
            <v>Втулка АРМ19-01 0000-301</v>
          </cell>
          <cell r="F560" t="str">
            <v>Втулка АРМ19-01 0000-301</v>
          </cell>
          <cell r="AL560" t="str">
            <v>Запасные части</v>
          </cell>
          <cell r="AM560">
            <v>3</v>
          </cell>
          <cell r="AN560">
            <v>1484.74</v>
          </cell>
        </row>
        <row r="561">
          <cell r="C561" t="str">
            <v>ЗИФ-00007834</v>
          </cell>
          <cell r="D561" t="str">
            <v>Втулка АРМ19-10 0300-004-01</v>
          </cell>
          <cell r="E561" t="str">
            <v>Втулка АРМ19-10 0300-004-01</v>
          </cell>
          <cell r="F561" t="str">
            <v>Втулка АРМ19-10 0300-004-01</v>
          </cell>
          <cell r="L561">
            <v>1.54</v>
          </cell>
          <cell r="AL561" t="str">
            <v>Запасные части</v>
          </cell>
          <cell r="AM561">
            <v>94</v>
          </cell>
          <cell r="AN561">
            <v>1310.28</v>
          </cell>
        </row>
        <row r="562">
          <cell r="C562" t="str">
            <v>ЗИФ-00008128</v>
          </cell>
          <cell r="D562" t="str">
            <v>Втулка АРМ19-10 0300-004-02</v>
          </cell>
          <cell r="E562" t="str">
            <v>Втулка АРМ19-10 0300-004-02</v>
          </cell>
          <cell r="F562" t="str">
            <v>Втулка АРМ19-10 0300-004-02</v>
          </cell>
          <cell r="L562">
            <v>1.47</v>
          </cell>
          <cell r="AL562" t="str">
            <v>Запасные части</v>
          </cell>
          <cell r="AN562">
            <v>1789.74</v>
          </cell>
        </row>
        <row r="563">
          <cell r="C563" t="str">
            <v>ЗИФ-00007790</v>
          </cell>
          <cell r="D563" t="str">
            <v>Втулка АРМ19-11 0300-001</v>
          </cell>
          <cell r="E563" t="str">
            <v>Втулка АРМ19-11 0300-001</v>
          </cell>
          <cell r="F563" t="str">
            <v>Втулка АРМ19-11 0300-001</v>
          </cell>
          <cell r="L563">
            <v>3.4</v>
          </cell>
          <cell r="AL563" t="str">
            <v>Запасные части</v>
          </cell>
          <cell r="AM563">
            <v>11</v>
          </cell>
          <cell r="AN563">
            <v>2213.08</v>
          </cell>
        </row>
        <row r="564">
          <cell r="C564" t="str">
            <v>ЗИФ-00010272</v>
          </cell>
          <cell r="D564" t="str">
            <v>Втулка АРМ19-11Ш.0020.001</v>
          </cell>
          <cell r="E564" t="str">
            <v>Втулка АРМ19-11Ш.0020.001</v>
          </cell>
          <cell r="F564" t="str">
            <v>Втулка АРМ19-11Ш.0020.001</v>
          </cell>
          <cell r="AL564" t="str">
            <v>Запасные части</v>
          </cell>
          <cell r="AM564">
            <v>170</v>
          </cell>
          <cell r="AN564">
            <v>1159</v>
          </cell>
        </row>
        <row r="565">
          <cell r="C565" t="str">
            <v>ЗИФ-00007861</v>
          </cell>
          <cell r="D565" t="str">
            <v>Втулка АРМ19-12 0300-002</v>
          </cell>
          <cell r="E565" t="str">
            <v>Втулка АРМ19-12 0300-002</v>
          </cell>
          <cell r="F565" t="str">
            <v>Втулка АРМ19-12 0300-002</v>
          </cell>
          <cell r="L565">
            <v>1.6</v>
          </cell>
          <cell r="AL565" t="str">
            <v>Запасные части</v>
          </cell>
          <cell r="AM565">
            <v>8</v>
          </cell>
          <cell r="AN565">
            <v>1972.74</v>
          </cell>
        </row>
        <row r="566">
          <cell r="C566" t="str">
            <v>ЗИФ-00028978</v>
          </cell>
          <cell r="D566" t="str">
            <v>Втулка АРМ19-12 0300-002-01</v>
          </cell>
          <cell r="E566" t="str">
            <v>Втулка АРМ19-12 0300-002-01</v>
          </cell>
          <cell r="F566" t="str">
            <v>Втулка АРМ19-12 0300-002-01</v>
          </cell>
          <cell r="AL566" t="str">
            <v>Запасные части</v>
          </cell>
          <cell r="AM566">
            <v>2</v>
          </cell>
          <cell r="AN566">
            <v>2110.6</v>
          </cell>
        </row>
        <row r="567">
          <cell r="C567" t="str">
            <v>ЗИФ-00006325</v>
          </cell>
          <cell r="D567" t="str">
            <v>Втулка АРМ20 0000-015</v>
          </cell>
          <cell r="E567" t="str">
            <v>Втулка АРМ20 0000-015</v>
          </cell>
          <cell r="F567" t="str">
            <v>Втулка АРМ20 0000-015</v>
          </cell>
          <cell r="L567">
            <v>0.8</v>
          </cell>
          <cell r="AL567" t="str">
            <v>Запасные части</v>
          </cell>
          <cell r="AM567">
            <v>60</v>
          </cell>
          <cell r="AN567">
            <v>15701.4</v>
          </cell>
        </row>
        <row r="568">
          <cell r="C568" t="str">
            <v>ЗИФ-00006857</v>
          </cell>
          <cell r="D568" t="str">
            <v>Втулка АРМ20 0000-037</v>
          </cell>
          <cell r="E568" t="str">
            <v>Втулка АРМ20 0000-037</v>
          </cell>
          <cell r="F568" t="str">
            <v>Втулка АРМ20 0000-037</v>
          </cell>
          <cell r="L568">
            <v>0.3</v>
          </cell>
          <cell r="AL568" t="str">
            <v>Запасные части</v>
          </cell>
          <cell r="AM568">
            <v>36</v>
          </cell>
          <cell r="AN568">
            <v>919.88</v>
          </cell>
        </row>
        <row r="569">
          <cell r="C569" t="str">
            <v>ЗИФ-00006329</v>
          </cell>
          <cell r="D569" t="str">
            <v>Втулка АРМ20 0000-045</v>
          </cell>
          <cell r="E569" t="str">
            <v>Втулка АРМ20 0000-045</v>
          </cell>
          <cell r="F569" t="str">
            <v>Втулка АРМ20 0000-045</v>
          </cell>
          <cell r="L569">
            <v>0.08</v>
          </cell>
          <cell r="AL569" t="str">
            <v>Запасные части</v>
          </cell>
          <cell r="AM569">
            <v>3</v>
          </cell>
          <cell r="AN569">
            <v>1976.3999999999999</v>
          </cell>
        </row>
        <row r="570">
          <cell r="C570" t="str">
            <v>ЗИФ-00026030</v>
          </cell>
          <cell r="D570" t="str">
            <v>Втулка АРМ70-055Ш.0120.002</v>
          </cell>
          <cell r="E570" t="str">
            <v>Втулка АРМ70-055Ш.0120.002</v>
          </cell>
          <cell r="F570" t="str">
            <v>Втулка АРМ70-055Ш.0120.002</v>
          </cell>
          <cell r="AL570" t="str">
            <v>Запасные части</v>
          </cell>
          <cell r="AM570">
            <v>3</v>
          </cell>
          <cell r="AN570">
            <v>200.07999999999998</v>
          </cell>
        </row>
        <row r="571">
          <cell r="C571" t="str">
            <v>ЗИФ-00020975</v>
          </cell>
          <cell r="D571" t="str">
            <v>Втулка АРМ70-132ШМ.0000.002</v>
          </cell>
          <cell r="E571" t="str">
            <v>Втулка АРМ70-132ШМ.0000.002</v>
          </cell>
          <cell r="F571" t="str">
            <v>Втулка АРМ70-132ШМ.0000.002</v>
          </cell>
          <cell r="AL571" t="str">
            <v>Запасные части</v>
          </cell>
          <cell r="AM571">
            <v>5</v>
          </cell>
          <cell r="AN571">
            <v>1228.54</v>
          </cell>
        </row>
        <row r="572">
          <cell r="C572" t="str">
            <v>ЗИФ-00029855</v>
          </cell>
          <cell r="D572" t="str">
            <v>Втулка АРМ89323-0000010.0020.006</v>
          </cell>
          <cell r="E572" t="str">
            <v>Втулка АРМ89323-0000010.0020.006</v>
          </cell>
          <cell r="F572" t="str">
            <v>Втулка АРМ89323-0000010.0020.006</v>
          </cell>
          <cell r="AL572" t="str">
            <v>Запасные части</v>
          </cell>
          <cell r="AM572">
            <v>23</v>
          </cell>
          <cell r="AN572">
            <v>732</v>
          </cell>
        </row>
        <row r="573">
          <cell r="C573" t="str">
            <v>ЗИФ-00034229</v>
          </cell>
          <cell r="D573" t="str">
            <v>Втулка АРМ9-21.1.0009.187</v>
          </cell>
          <cell r="E573" t="str">
            <v>Втулка АРМ9-21.1.0009.187</v>
          </cell>
          <cell r="F573" t="str">
            <v>Втулка АРМ9-21.1.0009.187</v>
          </cell>
          <cell r="AL573" t="str">
            <v>Запасные части</v>
          </cell>
          <cell r="AM573">
            <v>5</v>
          </cell>
          <cell r="AN573">
            <v>57.339999999999996</v>
          </cell>
        </row>
        <row r="574">
          <cell r="C574" t="str">
            <v>ЗИФ-00026184</v>
          </cell>
          <cell r="D574" t="str">
            <v>Втулка АРМ9-21.1-420.0010.001</v>
          </cell>
          <cell r="E574" t="str">
            <v>Втулка АРМ9-21.1-420.0010.001</v>
          </cell>
          <cell r="F574" t="str">
            <v>Втулка АРМ9-21.1-420.0010.001</v>
          </cell>
          <cell r="AL574" t="str">
            <v>Запасные части</v>
          </cell>
          <cell r="AM574">
            <v>4</v>
          </cell>
          <cell r="AN574">
            <v>17377.68</v>
          </cell>
        </row>
        <row r="575">
          <cell r="C575" t="str">
            <v>ЗИФ-00041962</v>
          </cell>
          <cell r="D575" t="str">
            <v>Втулка АРМ9-33.0000.934</v>
          </cell>
          <cell r="E575" t="str">
            <v>Втулка АРМ9-33.0000.934</v>
          </cell>
          <cell r="F575" t="str">
            <v>Втулка АРМ9-33.0000.934</v>
          </cell>
          <cell r="AL575" t="str">
            <v>Запасные части</v>
          </cell>
          <cell r="AM575">
            <v>9</v>
          </cell>
          <cell r="AN575">
            <v>3611.2</v>
          </cell>
        </row>
        <row r="576">
          <cell r="C576" t="str">
            <v>ЗИФ-00028819</v>
          </cell>
          <cell r="D576" t="str">
            <v>Втулка АРМ9-36.0038.004</v>
          </cell>
          <cell r="E576" t="str">
            <v>Втулка АРМ9-36.0038.004</v>
          </cell>
          <cell r="F576" t="str">
            <v>Втулка АРМ9-36.0038.004</v>
          </cell>
          <cell r="AL576" t="str">
            <v>Запасные части</v>
          </cell>
          <cell r="AN576">
            <v>3445.2799999999997</v>
          </cell>
        </row>
        <row r="577">
          <cell r="C577" t="str">
            <v>ЗИФ-00034755</v>
          </cell>
          <cell r="D577" t="str">
            <v>Втулка АРМ9-38.0000.323</v>
          </cell>
          <cell r="E577" t="str">
            <v>Втулка АРМ9-38.0000.323</v>
          </cell>
          <cell r="F577" t="str">
            <v>Втулка АРМ9-38.0000.323</v>
          </cell>
          <cell r="AL577" t="str">
            <v>Запасные части</v>
          </cell>
          <cell r="AM577">
            <v>6</v>
          </cell>
          <cell r="AN577">
            <v>76673.34</v>
          </cell>
        </row>
        <row r="578">
          <cell r="C578" t="str">
            <v>ЗИФ-00035589</v>
          </cell>
          <cell r="D578" t="str">
            <v>Втулка АРМ9-40.0000.423</v>
          </cell>
          <cell r="E578" t="str">
            <v>Втулка АРМ9-40.0000.423</v>
          </cell>
          <cell r="F578" t="str">
            <v>Втулка АРМ9-40.0000.423</v>
          </cell>
          <cell r="AL578" t="str">
            <v>Запасные части</v>
          </cell>
          <cell r="AN578">
            <v>112044.8</v>
          </cell>
        </row>
        <row r="579">
          <cell r="C579" t="str">
            <v>ЗИФ-00009490</v>
          </cell>
          <cell r="D579" t="str">
            <v>Втулка АРМ9-50.0000.023</v>
          </cell>
          <cell r="E579" t="str">
            <v>Втулка АРМ9-50.0000.023</v>
          </cell>
          <cell r="F579" t="str">
            <v>Втулка АРМ9-50.0000.023</v>
          </cell>
          <cell r="L579">
            <v>1.4</v>
          </cell>
          <cell r="AL579" t="str">
            <v>Запасные части</v>
          </cell>
          <cell r="AM579">
            <v>38</v>
          </cell>
          <cell r="AN579">
            <v>18690.399999999998</v>
          </cell>
        </row>
        <row r="580">
          <cell r="C580" t="str">
            <v>ЗИФ-00005558</v>
          </cell>
          <cell r="D580" t="str">
            <v>Втулка АРМ9-50.0000.024</v>
          </cell>
          <cell r="E580" t="str">
            <v>Втулка АРМ9-50.0000.024</v>
          </cell>
          <cell r="F580" t="str">
            <v>Втулка АРМ9-50.0000.024</v>
          </cell>
          <cell r="L580">
            <v>0.28999999999999998</v>
          </cell>
          <cell r="AL580" t="str">
            <v>Запасные части</v>
          </cell>
          <cell r="AM580">
            <v>76</v>
          </cell>
          <cell r="AN580">
            <v>3396.48</v>
          </cell>
        </row>
        <row r="581">
          <cell r="C581" t="str">
            <v>ЗИФ-00005561</v>
          </cell>
          <cell r="D581" t="str">
            <v>Втулка АРМ9-50.0000.027</v>
          </cell>
          <cell r="E581" t="str">
            <v>Втулка АРМ9-50.0000.027</v>
          </cell>
          <cell r="F581" t="str">
            <v>Втулка АРМ9-50.0000.027</v>
          </cell>
          <cell r="L581">
            <v>1.4</v>
          </cell>
          <cell r="AL581" t="str">
            <v>Запасные части</v>
          </cell>
          <cell r="AM581">
            <v>3</v>
          </cell>
          <cell r="AN581">
            <v>15380.539999999999</v>
          </cell>
        </row>
        <row r="582">
          <cell r="C582" t="str">
            <v>ЗИФ-00038868</v>
          </cell>
          <cell r="D582" t="str">
            <v>Втулка АРМ9-50.5020.006</v>
          </cell>
          <cell r="E582" t="str">
            <v>Втулка АРМ9-50.5020.006</v>
          </cell>
          <cell r="F582" t="str">
            <v>Втулка АРМ9-50.5020.006</v>
          </cell>
          <cell r="AL582" t="str">
            <v>Запасные части</v>
          </cell>
          <cell r="AN582">
            <v>2249.6799999999998</v>
          </cell>
        </row>
        <row r="583">
          <cell r="C583" t="str">
            <v>ЗИФ-00025519</v>
          </cell>
          <cell r="D583" t="str">
            <v>Втулка АРМ9-60.0037.004</v>
          </cell>
          <cell r="E583" t="str">
            <v>Втулка АРМ9-60.0037.004</v>
          </cell>
          <cell r="F583" t="str">
            <v>Втулка АРМ9-60.0037.004</v>
          </cell>
          <cell r="AL583" t="str">
            <v>Запасные части</v>
          </cell>
          <cell r="AM583">
            <v>15</v>
          </cell>
          <cell r="AN583">
            <v>988.19999999999993</v>
          </cell>
        </row>
        <row r="584">
          <cell r="C584" t="str">
            <v>ЗИФ-00038952</v>
          </cell>
          <cell r="D584" t="str">
            <v>Втулка АРМ9-74.0310.001</v>
          </cell>
          <cell r="E584" t="str">
            <v>Втулка АРМ9-74.0310.001</v>
          </cell>
          <cell r="F584" t="str">
            <v>Втулка АРМ9-74.0310.001</v>
          </cell>
          <cell r="AL584" t="str">
            <v>Запасные части</v>
          </cell>
          <cell r="AN584">
            <v>30988</v>
          </cell>
        </row>
        <row r="585">
          <cell r="C585" t="str">
            <v>ЗИФ-00037960</v>
          </cell>
          <cell r="D585" t="str">
            <v>Втулка АРМ9-84.0000.312</v>
          </cell>
          <cell r="E585" t="str">
            <v>Втулка АРМ9-84.0000.312</v>
          </cell>
          <cell r="F585" t="str">
            <v>Втулка АРМ9-84.0000.312</v>
          </cell>
          <cell r="AL585" t="str">
            <v>Запасные части</v>
          </cell>
          <cell r="AM585">
            <v>8</v>
          </cell>
          <cell r="AN585">
            <v>447.74</v>
          </cell>
        </row>
        <row r="586">
          <cell r="C586" t="str">
            <v>ЗИФ-00040398</v>
          </cell>
          <cell r="D586" t="str">
            <v>Втулка АРМ9-84.0320.007</v>
          </cell>
          <cell r="E586" t="str">
            <v>Втулка АРМ9-84.0320.007</v>
          </cell>
          <cell r="F586" t="str">
            <v>Втулка АРМ9-84.0320.007</v>
          </cell>
          <cell r="AL586" t="str">
            <v>Запасные части</v>
          </cell>
          <cell r="AN586">
            <v>1444.48</v>
          </cell>
        </row>
        <row r="587">
          <cell r="C587" t="str">
            <v>ЗИФ-00005672</v>
          </cell>
          <cell r="D587" t="str">
            <v>Втулка АРМ9-ПВ5/0,7 0000-182</v>
          </cell>
          <cell r="E587" t="str">
            <v>Втулка АРМ9-ПВ5/0,7 0000-182</v>
          </cell>
          <cell r="F587" t="str">
            <v>Втулка АРМ9-ПВ5/0,7 0000-182</v>
          </cell>
          <cell r="L587">
            <v>0.13</v>
          </cell>
          <cell r="AL587" t="str">
            <v>Запасные части</v>
          </cell>
          <cell r="AM587">
            <v>52</v>
          </cell>
          <cell r="AN587">
            <v>545.34</v>
          </cell>
        </row>
        <row r="588">
          <cell r="C588" t="str">
            <v>ЗИФ-00006346</v>
          </cell>
          <cell r="D588" t="str">
            <v>Втулка АРМ9-ПВ5/0,7 0009-044</v>
          </cell>
          <cell r="E588" t="str">
            <v>Втулка АРМ9-ПВ5/0,7 0009-044</v>
          </cell>
          <cell r="F588" t="str">
            <v>Втулка АРМ9-ПВ5/0,7 0009-044</v>
          </cell>
          <cell r="L588">
            <v>5.0000000000000001E-3</v>
          </cell>
          <cell r="AL588" t="str">
            <v>Запасные части</v>
          </cell>
          <cell r="AM588">
            <v>1602</v>
          </cell>
          <cell r="AN588">
            <v>78.08</v>
          </cell>
        </row>
        <row r="589">
          <cell r="C589" t="str">
            <v>ЗИФ-00005701</v>
          </cell>
          <cell r="D589" t="str">
            <v>Втулка АРМ9-ПВ5/0,7 0500-029</v>
          </cell>
          <cell r="E589" t="str">
            <v>Втулка АРМ9-ПВ5/0,7 0500-029</v>
          </cell>
          <cell r="F589" t="str">
            <v>Втулка АРМ9-ПВ5/0,7 0500-029</v>
          </cell>
          <cell r="L589">
            <v>0.05</v>
          </cell>
          <cell r="AL589" t="str">
            <v>Запасные части</v>
          </cell>
          <cell r="AM589">
            <v>35</v>
          </cell>
          <cell r="AN589">
            <v>651.48</v>
          </cell>
        </row>
        <row r="590">
          <cell r="C590" t="str">
            <v>ЗИФ-00010211</v>
          </cell>
          <cell r="D590" t="str">
            <v>Втулка АРМ9-ПВ5/0,7 0500-064</v>
          </cell>
          <cell r="E590" t="str">
            <v>Втулка АРМ9-ПВ5/0,7 0500-064</v>
          </cell>
          <cell r="F590" t="str">
            <v>Втулка АРМ9-ПВ5/0,7 0500-064</v>
          </cell>
          <cell r="L590">
            <v>0.42</v>
          </cell>
          <cell r="AL590" t="str">
            <v>Запасные части</v>
          </cell>
          <cell r="AM590">
            <v>20</v>
          </cell>
          <cell r="AN590">
            <v>7328.54</v>
          </cell>
        </row>
        <row r="591">
          <cell r="C591" t="str">
            <v>ЗИФ-00008579</v>
          </cell>
          <cell r="D591" t="str">
            <v>Втулка АРМ9-ПВ5/0,7 0500-098</v>
          </cell>
          <cell r="E591" t="str">
            <v>Втулка АРМ9-ПВ5/0,7 0500-098</v>
          </cell>
          <cell r="F591" t="str">
            <v>Втулка АРМ9-ПВ5/0,7 0500-098</v>
          </cell>
          <cell r="L591">
            <v>1.4999999999999999E-2</v>
          </cell>
          <cell r="AL591" t="str">
            <v>Запасные части</v>
          </cell>
          <cell r="AM591">
            <v>146</v>
          </cell>
          <cell r="AN591">
            <v>996.74</v>
          </cell>
        </row>
        <row r="592">
          <cell r="C592" t="str">
            <v>ЗИФ-00010210</v>
          </cell>
          <cell r="D592" t="str">
            <v>Втулка АРМ9-ПВ5/0,7 0500-200</v>
          </cell>
          <cell r="E592" t="str">
            <v>Втулка АРМ9-ПВ5/0,7 0500-200</v>
          </cell>
          <cell r="F592" t="str">
            <v>Втулка АРМ9-ПВ5/0,7 0500-200</v>
          </cell>
          <cell r="L592">
            <v>0.32</v>
          </cell>
          <cell r="AL592" t="str">
            <v>Запасные части</v>
          </cell>
          <cell r="AM592">
            <v>16</v>
          </cell>
          <cell r="AN592">
            <v>6239.08</v>
          </cell>
        </row>
        <row r="593">
          <cell r="C593" t="str">
            <v>ЗИФ-00010544</v>
          </cell>
          <cell r="D593" t="str">
            <v>Втулка АРМ9-ПВ5/0,7 0500-201</v>
          </cell>
          <cell r="E593" t="str">
            <v>Втулка АРМ9-ПВ5/0,7 0500-201</v>
          </cell>
          <cell r="F593" t="str">
            <v>Втулка АРМ9-ПВ5/0,7 0500-201</v>
          </cell>
          <cell r="L593">
            <v>0.31</v>
          </cell>
          <cell r="AL593" t="str">
            <v>Запасные части</v>
          </cell>
          <cell r="AM593">
            <v>59</v>
          </cell>
          <cell r="AN593">
            <v>5372.88</v>
          </cell>
        </row>
        <row r="594">
          <cell r="C594" t="str">
            <v>ЗИФ-00036369</v>
          </cell>
          <cell r="D594" t="str">
            <v>Втулка АРМ9-ПВ5/0,7FAW 0300.101</v>
          </cell>
          <cell r="E594" t="str">
            <v>Втулка АРМ9-ПВ5/0,7FAW 0300.101</v>
          </cell>
          <cell r="F594" t="str">
            <v>Втулка АРМ9-ПВ5/0,7FAW 0300.101</v>
          </cell>
          <cell r="AL594" t="str">
            <v>Запасные части</v>
          </cell>
          <cell r="AM594">
            <v>56</v>
          </cell>
          <cell r="AN594">
            <v>17970.599999999999</v>
          </cell>
        </row>
        <row r="595">
          <cell r="C595" t="str">
            <v>ЗИФ-00036545</v>
          </cell>
          <cell r="D595" t="str">
            <v>Втулка АРМ9-ПВ5/0,7FAW 0600.051</v>
          </cell>
          <cell r="E595" t="str">
            <v>Втулка АРМ9-ПВ5/0,7FAW 0600.051</v>
          </cell>
          <cell r="F595" t="str">
            <v>Втулка АРМ9-ПВ5/0,7FAW 0600.051</v>
          </cell>
          <cell r="AL595" t="str">
            <v>Запасные части</v>
          </cell>
          <cell r="AM595">
            <v>2</v>
          </cell>
          <cell r="AN595">
            <v>594.14</v>
          </cell>
        </row>
        <row r="596">
          <cell r="C596" t="str">
            <v>ЗИФ-00033260</v>
          </cell>
          <cell r="D596" t="str">
            <v>Втулка вварная АРМ9-50.0017.001 П/Ф</v>
          </cell>
          <cell r="E596" t="str">
            <v>Втулка вварная АРМ9-50.0017.001 П/Ф</v>
          </cell>
          <cell r="F596" t="str">
            <v>Втулка вварная АРМ9-50.0017.001 П/Ф</v>
          </cell>
          <cell r="L596">
            <v>1</v>
          </cell>
          <cell r="AL596" t="str">
            <v>Запасные части</v>
          </cell>
          <cell r="AM596">
            <v>30</v>
          </cell>
          <cell r="AN596">
            <v>5128.88</v>
          </cell>
        </row>
        <row r="597">
          <cell r="C597" t="str">
            <v>ЗИФ-00036892</v>
          </cell>
          <cell r="D597" t="str">
            <v>Втулка вварная АРМ9-84.0320.004</v>
          </cell>
          <cell r="E597" t="str">
            <v>Втулка вварная АРМ9-84.0320.004</v>
          </cell>
          <cell r="F597" t="str">
            <v>Втулка вварная АРМ9-84.0320.004</v>
          </cell>
          <cell r="AL597" t="str">
            <v>Запасные части</v>
          </cell>
          <cell r="AM597">
            <v>5</v>
          </cell>
          <cell r="AN597">
            <v>248.88</v>
          </cell>
        </row>
        <row r="598">
          <cell r="C598" t="str">
            <v>ЗИФ-00036081</v>
          </cell>
          <cell r="D598" t="str">
            <v>Втулка вварная АРМ9-84.0320.006</v>
          </cell>
          <cell r="E598" t="str">
            <v>Втулка вварная АРМ9-84.0320.006</v>
          </cell>
          <cell r="F598" t="str">
            <v>Втулка вварная АРМ9-84.0320.006</v>
          </cell>
          <cell r="AL598" t="str">
            <v>Запасные части</v>
          </cell>
          <cell r="AM598">
            <v>12</v>
          </cell>
          <cell r="AN598">
            <v>378.2</v>
          </cell>
        </row>
        <row r="599">
          <cell r="C599" t="str">
            <v>ЗИФ-00010005</v>
          </cell>
          <cell r="D599" t="str">
            <v>Втулка вентилятора АРМ.АКВ.0,42/0,9Л.У2.0000.002</v>
          </cell>
          <cell r="E599" t="str">
            <v>Втулка вентилятора АРМ.АКВ.0,42/0,9Л.У2.0000.002</v>
          </cell>
          <cell r="F599" t="str">
            <v>Втулка вентилятора АРМ.АКВ.0,42/0,9Л.У2.0000.002</v>
          </cell>
          <cell r="AL599" t="str">
            <v>Запасные части</v>
          </cell>
          <cell r="AN599">
            <v>309.88</v>
          </cell>
        </row>
        <row r="600">
          <cell r="C600" t="str">
            <v>ЗИФ-00035745</v>
          </cell>
          <cell r="D600" t="str">
            <v>Втулка вентилятора АРМ.АКВ.0,42/0,9Л.У2.0000.088-04</v>
          </cell>
          <cell r="E600" t="str">
            <v>Втулка вентилятора АРМ.АКВ.0,42/0,9Л.У2.0000.088-04</v>
          </cell>
          <cell r="F600" t="str">
            <v>Втулка вентилятора АРМ.АКВ.0,42/0,9Л.У2.0000.088-04</v>
          </cell>
          <cell r="AL600" t="str">
            <v>Запасные части</v>
          </cell>
          <cell r="AM600">
            <v>222</v>
          </cell>
          <cell r="AN600">
            <v>200.07999999999998</v>
          </cell>
        </row>
        <row r="601">
          <cell r="C601" t="str">
            <v>ЗИФ-00037409</v>
          </cell>
          <cell r="D601" t="str">
            <v>Втулка вентилятора АРМ66-11.0000.001</v>
          </cell>
          <cell r="E601" t="str">
            <v>Втулка вентилятора АРМ66-11.0000.001</v>
          </cell>
          <cell r="F601" t="str">
            <v>Втулка вентилятора АРМ66-11.0000.001</v>
          </cell>
          <cell r="AL601" t="str">
            <v>Запасные части</v>
          </cell>
          <cell r="AM601">
            <v>11</v>
          </cell>
          <cell r="AN601">
            <v>752.74</v>
          </cell>
        </row>
        <row r="602">
          <cell r="C602" t="str">
            <v>ЗИФ-00041206</v>
          </cell>
          <cell r="D602" t="str">
            <v>Втулка выхлопная АРМ9-50F.0057.003</v>
          </cell>
          <cell r="E602" t="str">
            <v>Втулка выхлопная АРМ9-50F.0057.003</v>
          </cell>
          <cell r="F602" t="str">
            <v>Втулка выхлопная АРМ9-50F.0057.003</v>
          </cell>
          <cell r="AL602" t="str">
            <v>Запасные части</v>
          </cell>
          <cell r="AN602">
            <v>2513.1999999999998</v>
          </cell>
        </row>
        <row r="603">
          <cell r="C603" t="str">
            <v>ЗИФ-00043746</v>
          </cell>
          <cell r="D603" t="str">
            <v>Втулка кондукторная 26х18х16</v>
          </cell>
          <cell r="E603" t="str">
            <v>Втулка кондукторная 26х18х16</v>
          </cell>
          <cell r="F603" t="str">
            <v>Втулка кондукторная 26х18х16</v>
          </cell>
          <cell r="AL603" t="str">
            <v>Запасные части</v>
          </cell>
          <cell r="AN603">
            <v>11537.539999999999</v>
          </cell>
        </row>
        <row r="604">
          <cell r="C604" t="str">
            <v>ЗИФ-00023491</v>
          </cell>
          <cell r="D604" t="str">
            <v>Втулка коническая Optibelt 3020 55 00ZA</v>
          </cell>
          <cell r="E604" t="str">
            <v>Втулка коническая Optibelt 3020 55 00ZA</v>
          </cell>
          <cell r="F604" t="str">
            <v>Втулка коническая Optibelt 3020 55 00ZA</v>
          </cell>
          <cell r="AL604" t="str">
            <v>Запасные части</v>
          </cell>
          <cell r="AM604">
            <v>1</v>
          </cell>
          <cell r="AN604">
            <v>4549.38</v>
          </cell>
        </row>
        <row r="605">
          <cell r="C605" t="str">
            <v>ЗИФ-00023489</v>
          </cell>
          <cell r="D605" t="str">
            <v>Втулка коническая PHF TB2517X45MM</v>
          </cell>
          <cell r="E605" t="str">
            <v>Втулка коническая PHF TB2517X45MM</v>
          </cell>
          <cell r="F605" t="str">
            <v>Втулка коническая PHF TB2517X45MM</v>
          </cell>
          <cell r="AL605" t="str">
            <v>Запасные части</v>
          </cell>
          <cell r="AM605">
            <v>1</v>
          </cell>
          <cell r="AN605">
            <v>1972.74</v>
          </cell>
        </row>
        <row r="606">
          <cell r="C606" t="str">
            <v>ЗИФ-00025624</v>
          </cell>
          <cell r="D606" t="str">
            <v>PHF TB2517X48MM, SKF, Втулка коническая TB</v>
          </cell>
          <cell r="E606" t="str">
            <v>Втулка коническая TB PHF TB2517X48MM, SKF</v>
          </cell>
          <cell r="F606" t="str">
            <v>Втулка коническая TB PHF TB2517X48MM, SKF</v>
          </cell>
          <cell r="AL606" t="str">
            <v>Запасные части</v>
          </cell>
          <cell r="AM606">
            <v>1</v>
          </cell>
          <cell r="AN606">
            <v>1942.24</v>
          </cell>
        </row>
        <row r="607">
          <cell r="C607" t="str">
            <v>ЗИФ-00028542</v>
          </cell>
          <cell r="D607" t="str">
            <v>PHF TB3535Х50MM, SKF, Втулка коническая TB</v>
          </cell>
          <cell r="E607" t="str">
            <v>Втулка коническая TB PHF TB3535Х50MM, SKF</v>
          </cell>
          <cell r="F607" t="str">
            <v>Втулка коническая TB PHF TB3535Х50MM, SKF</v>
          </cell>
          <cell r="AL607" t="str">
            <v>Запасные части</v>
          </cell>
          <cell r="AM607">
            <v>1</v>
          </cell>
          <cell r="AN607">
            <v>6336.68</v>
          </cell>
        </row>
        <row r="608">
          <cell r="C608" t="str">
            <v>ЗИФ-00032862</v>
          </cell>
          <cell r="D608" t="str">
            <v>Втулка коническая ТВ PHF TB1610X28MM, SKF</v>
          </cell>
          <cell r="E608" t="str">
            <v>Втулка коническая ТВ PHF TB1610X28MM, SKF</v>
          </cell>
          <cell r="F608" t="str">
            <v>Втулка коническая ТВ PHF TB1610X28MM, SKF</v>
          </cell>
          <cell r="AL608" t="str">
            <v>Запасные части</v>
          </cell>
          <cell r="AM608">
            <v>1</v>
          </cell>
          <cell r="AN608">
            <v>1108.98</v>
          </cell>
        </row>
        <row r="609">
          <cell r="C609" t="str">
            <v>ЗИФ-00026516</v>
          </cell>
          <cell r="D609" t="str">
            <v>Втулка коническая ТВ PHF TB2012X40MM, SKF</v>
          </cell>
          <cell r="E609" t="str">
            <v>Втулка коническая ТВ PHF TB2012X40MM, SKF</v>
          </cell>
          <cell r="F609" t="str">
            <v>Втулка коническая ТВ PHF TB2012X40MM, SKF</v>
          </cell>
          <cell r="AL609" t="str">
            <v>Запасные части</v>
          </cell>
          <cell r="AM609">
            <v>1</v>
          </cell>
          <cell r="AN609">
            <v>858.88</v>
          </cell>
        </row>
        <row r="610">
          <cell r="C610" t="str">
            <v>ЗИФ-00026515</v>
          </cell>
          <cell r="D610" t="str">
            <v>Втулка коническая ТВ PHF TB2012X48MM, SKF</v>
          </cell>
          <cell r="E610" t="str">
            <v>Втулка коническая ТВ PHF TB2012X48MM, SKF</v>
          </cell>
          <cell r="F610" t="str">
            <v>Втулка коническая ТВ PHF TB2012X48MM, SKF</v>
          </cell>
          <cell r="AL610" t="str">
            <v>Запасные части</v>
          </cell>
          <cell r="AN610">
            <v>7954.4</v>
          </cell>
        </row>
        <row r="611">
          <cell r="C611" t="str">
            <v>ЗИФ-00007378</v>
          </cell>
          <cell r="D611" t="str">
            <v>Втулка МЗА18 0000-393</v>
          </cell>
          <cell r="E611" t="str">
            <v>Втулка МЗА18 0000-393</v>
          </cell>
          <cell r="F611" t="str">
            <v>Втулка МЗА18 0000-393</v>
          </cell>
          <cell r="L611">
            <v>0.26</v>
          </cell>
          <cell r="AL611" t="str">
            <v>Запасные части</v>
          </cell>
          <cell r="AM611">
            <v>4</v>
          </cell>
          <cell r="AN611">
            <v>2469.2799999999997</v>
          </cell>
        </row>
        <row r="612">
          <cell r="C612" t="str">
            <v>ЗИФ-00007381</v>
          </cell>
          <cell r="D612" t="str">
            <v>Втулка МЗА18 0310-001-01</v>
          </cell>
          <cell r="E612" t="str">
            <v>Втулка МЗА18 0310-001-01</v>
          </cell>
          <cell r="F612" t="str">
            <v>Втулка МЗА18 0310-001-01</v>
          </cell>
          <cell r="L612">
            <v>1.1200000000000001</v>
          </cell>
          <cell r="AL612" t="str">
            <v>Запасные части</v>
          </cell>
          <cell r="AM612">
            <v>24</v>
          </cell>
          <cell r="AN612">
            <v>1984.94</v>
          </cell>
        </row>
        <row r="613">
          <cell r="C613" t="str">
            <v>ЗИФ-00007407</v>
          </cell>
          <cell r="D613" t="str">
            <v>Втулка МЗА18.0000.075</v>
          </cell>
          <cell r="E613" t="str">
            <v>Втулка МЗА18.0000.075</v>
          </cell>
          <cell r="F613" t="str">
            <v>Втулка МЗА18.0000.075</v>
          </cell>
          <cell r="L613">
            <v>7.0000000000000007E-2</v>
          </cell>
          <cell r="AL613" t="str">
            <v>Запасные части</v>
          </cell>
          <cell r="AM613">
            <v>12</v>
          </cell>
          <cell r="AN613">
            <v>1322.48</v>
          </cell>
        </row>
        <row r="614">
          <cell r="C614" t="str">
            <v>ЗИФ-00025601</v>
          </cell>
          <cell r="D614" t="str">
            <v>Втулка МЗА9-ПВ5/0,7 0000-312</v>
          </cell>
          <cell r="E614" t="str">
            <v>Втулка МЗА9-ПВ5/0,7 0000-312</v>
          </cell>
          <cell r="F614" t="str">
            <v>Втулка МЗА9-ПВ5/0,7 0000-312</v>
          </cell>
          <cell r="AL614" t="str">
            <v>Запасные части</v>
          </cell>
          <cell r="AM614">
            <v>25</v>
          </cell>
          <cell r="AN614">
            <v>285.48</v>
          </cell>
        </row>
        <row r="615">
          <cell r="C615" t="str">
            <v>ЗИФ-00024296</v>
          </cell>
          <cell r="D615" t="str">
            <v>Втулка направляющая клапана 240-1007032-Б-01</v>
          </cell>
          <cell r="E615" t="str">
            <v>Втулка направляющая клапана 240-1007032-Б-01</v>
          </cell>
          <cell r="F615" t="str">
            <v>Втулка направляющая клапана 240-1007032-Б-01</v>
          </cell>
          <cell r="AL615" t="str">
            <v>Запасные части</v>
          </cell>
          <cell r="AM615">
            <v>1</v>
          </cell>
          <cell r="AN615">
            <v>187.88</v>
          </cell>
        </row>
        <row r="616">
          <cell r="C616" t="str">
            <v>ЗИФ-00020099</v>
          </cell>
          <cell r="D616" t="str">
            <v>Втулка подогревателя АРМ9-50.5020.005</v>
          </cell>
          <cell r="E616" t="str">
            <v>Втулка подогревателя АРМ9-50.5020.005</v>
          </cell>
          <cell r="F616" t="str">
            <v>Втулка подогревателя АРМ9-50.5020.005</v>
          </cell>
          <cell r="AL616" t="str">
            <v>Запасные части</v>
          </cell>
          <cell r="AN616">
            <v>134.19999999999999</v>
          </cell>
        </row>
        <row r="617">
          <cell r="C617" t="str">
            <v>ЗИФ-00036805</v>
          </cell>
          <cell r="D617" t="str">
            <v>Втулка распорная АРМ160.0000.008</v>
          </cell>
          <cell r="E617" t="str">
            <v>Втулка распорная АРМ160.0000.008</v>
          </cell>
          <cell r="F617" t="str">
            <v>Втулка распорная АРМ160.0000.008</v>
          </cell>
          <cell r="AL617" t="str">
            <v>Запасные части</v>
          </cell>
          <cell r="AM617">
            <v>103</v>
          </cell>
          <cell r="AN617">
            <v>215.94</v>
          </cell>
        </row>
        <row r="618">
          <cell r="C618" t="str">
            <v>ЗИП-00043335</v>
          </cell>
          <cell r="D618" t="str">
            <v>Втулка распорная АРМ5.0000.377</v>
          </cell>
          <cell r="E618" t="str">
            <v>Втулка распорная АРМ5.0000.377</v>
          </cell>
          <cell r="F618" t="str">
            <v>Втулка распорная АРМ5.0000.377</v>
          </cell>
          <cell r="AL618" t="str">
            <v>Запасные части</v>
          </cell>
          <cell r="AM618">
            <v>251</v>
          </cell>
          <cell r="AN618">
            <v>785.68</v>
          </cell>
        </row>
        <row r="619">
          <cell r="C619" t="str">
            <v>ЗИФ-00025486</v>
          </cell>
          <cell r="D619" t="str">
            <v>Втулка резьбовая АРМ9-36.0200.017</v>
          </cell>
          <cell r="E619" t="str">
            <v>Втулка резьбовая АРМ9-36.0200.017</v>
          </cell>
          <cell r="F619" t="str">
            <v>Втулка резьбовая АРМ9-36.0200.017</v>
          </cell>
          <cell r="AL619" t="str">
            <v>Запасные части</v>
          </cell>
          <cell r="AM619">
            <v>35</v>
          </cell>
          <cell r="AN619">
            <v>297.68</v>
          </cell>
        </row>
        <row r="620">
          <cell r="C620" t="str">
            <v>ЗИФ-00037398</v>
          </cell>
          <cell r="D620" t="str">
            <v>Втулка резьбовая М14/М8, D10</v>
          </cell>
          <cell r="E620" t="str">
            <v>Втулка резьбовая М14/М8, D10</v>
          </cell>
          <cell r="F620" t="str">
            <v>Втулка резьбовая М14/М8, D10</v>
          </cell>
          <cell r="AL620" t="str">
            <v>Запасные части</v>
          </cell>
          <cell r="AM620">
            <v>540</v>
          </cell>
          <cell r="AN620">
            <v>106.14</v>
          </cell>
        </row>
        <row r="621">
          <cell r="C621" t="str">
            <v>ЗИФ-00044747</v>
          </cell>
          <cell r="D621" t="str">
            <v>Втулка сальника ведущего вала блока воздуходувки HG-250</v>
          </cell>
          <cell r="E621" t="str">
            <v>Втулка сальника ведущего вала блока воздуходувки HG-250</v>
          </cell>
          <cell r="F621" t="str">
            <v>Втулка сальника ведущего вала блока воздуходувки HG-250</v>
          </cell>
          <cell r="AL621" t="str">
            <v>Запасные части</v>
          </cell>
          <cell r="AN621">
            <v>21162.850047999997</v>
          </cell>
        </row>
        <row r="622">
          <cell r="C622" t="str">
            <v>ЗИФ-00032880</v>
          </cell>
          <cell r="D622" t="str">
            <v>Втулка сцепления насоса БЗКР.100202.201</v>
          </cell>
          <cell r="E622" t="str">
            <v>Втулка сцепления насоса БЗКР.100202.201</v>
          </cell>
          <cell r="F622" t="str">
            <v>Втулка сцепления насоса БЗКР.100202.201</v>
          </cell>
          <cell r="AL622" t="str">
            <v>Запасные части</v>
          </cell>
          <cell r="AN622">
            <v>20965.7</v>
          </cell>
        </row>
        <row r="623">
          <cell r="C623" t="str">
            <v>ЗИФ-00035288</v>
          </cell>
          <cell r="D623" t="str">
            <v>Втулка термостата АРМ5 0700.002</v>
          </cell>
          <cell r="E623" t="str">
            <v>Втулка термостата АРМ5 0700.002</v>
          </cell>
          <cell r="F623" t="str">
            <v>Втулка термостата АРМ5 0700.002</v>
          </cell>
          <cell r="AL623" t="str">
            <v>Запасные части</v>
          </cell>
          <cell r="AN623">
            <v>2806</v>
          </cell>
        </row>
        <row r="624">
          <cell r="C624" t="str">
            <v>ЗИФ-00042545</v>
          </cell>
          <cell r="D624" t="str">
            <v>Втулка термостата АРМ5.0070.002</v>
          </cell>
          <cell r="E624" t="str">
            <v>Втулка термостата АРМ5.0070.002</v>
          </cell>
          <cell r="F624" t="str">
            <v>Втулка термостата АРМ5.0070.002</v>
          </cell>
          <cell r="AL624" t="str">
            <v>Запасные части</v>
          </cell>
          <cell r="AM624">
            <v>54</v>
          </cell>
          <cell r="AN624">
            <v>219.6</v>
          </cell>
        </row>
        <row r="625">
          <cell r="C625" t="str">
            <v>ЗИФ-00036877</v>
          </cell>
          <cell r="D625" t="str">
            <v>Втулка центрирующая АРМ9-84.0000.002</v>
          </cell>
          <cell r="E625" t="str">
            <v>Втулка центрирующая АРМ9-84.0000.002</v>
          </cell>
          <cell r="F625" t="str">
            <v>Втулка центрирующая АРМ9-84.0000.002</v>
          </cell>
          <cell r="AL625" t="str">
            <v>Запасные части</v>
          </cell>
          <cell r="AM625">
            <v>6</v>
          </cell>
          <cell r="AN625">
            <v>146.4</v>
          </cell>
        </row>
        <row r="626">
          <cell r="C626" t="str">
            <v>ЗИФ-00033483</v>
          </cell>
          <cell r="D626" t="str">
            <v>Втулка шлицевая АРМ.АКВ.0,42/0,9Л.У2.0000.051-04</v>
          </cell>
          <cell r="E626" t="str">
            <v>Втулка шлицевая АРМ.АКВ.0,42/0,9Л.У2.0000.051-04</v>
          </cell>
          <cell r="F626" t="str">
            <v>Втулка шлицевая АРМ.АКВ.0,42/0,9Л.У2.0000.051-04</v>
          </cell>
          <cell r="AL626" t="str">
            <v>Запасные части</v>
          </cell>
          <cell r="AM626">
            <v>4</v>
          </cell>
          <cell r="AN626">
            <v>16063.74</v>
          </cell>
        </row>
        <row r="627">
          <cell r="C627" t="str">
            <v>ЗИФ-00030059</v>
          </cell>
          <cell r="D627" t="str">
            <v>Втулка шлицевая АРМ9-21.1-123.0300.015</v>
          </cell>
          <cell r="E627" t="str">
            <v>Втулка шлицевая АРМ9-21.1-123.0300.015</v>
          </cell>
          <cell r="F627" t="str">
            <v>Втулка шлицевая АРМ9-21.1-123.0300.015</v>
          </cell>
          <cell r="AL627" t="str">
            <v>Запасные части</v>
          </cell>
          <cell r="AM627">
            <v>3</v>
          </cell>
          <cell r="AN627">
            <v>55136.68</v>
          </cell>
        </row>
        <row r="628">
          <cell r="C628" t="str">
            <v>ЗИФ-00030738</v>
          </cell>
          <cell r="D628" t="str">
            <v>Втулка шлицевая АРМ9-21.1-79.0300.015</v>
          </cell>
          <cell r="E628" t="str">
            <v>Втулка шлицевая АРМ9-21.1-79.0300.015</v>
          </cell>
          <cell r="F628" t="str">
            <v>Втулка шлицевая АРМ9-21.1-79.0300.015</v>
          </cell>
          <cell r="AL628" t="str">
            <v>Запасные части</v>
          </cell>
          <cell r="AM628">
            <v>8</v>
          </cell>
          <cell r="AN628">
            <v>24868.48</v>
          </cell>
        </row>
        <row r="629">
          <cell r="C629" t="str">
            <v>ЗИФ-00034204</v>
          </cell>
          <cell r="D629" t="str">
            <v>Втулка шлицевая АРМ9-33.0000.021</v>
          </cell>
          <cell r="E629" t="str">
            <v>Втулка шлицевая АРМ9-33.0000.021</v>
          </cell>
          <cell r="F629" t="str">
            <v>Втулка шлицевая АРМ9-33.0000.021</v>
          </cell>
          <cell r="AL629" t="str">
            <v>Запасные части</v>
          </cell>
          <cell r="AM629">
            <v>24</v>
          </cell>
          <cell r="AN629">
            <v>33489</v>
          </cell>
        </row>
        <row r="630">
          <cell r="C630" t="str">
            <v>ЗИФ-00044999</v>
          </cell>
          <cell r="D630" t="str">
            <v>Втулка шлицевая АРМ9-33.0316.121</v>
          </cell>
          <cell r="E630" t="str">
            <v>Втулка шлицевая АРМ9-33.0316.121</v>
          </cell>
          <cell r="F630" t="str">
            <v>Втулка шлицевая АРМ9-33.0316.121</v>
          </cell>
          <cell r="AL630" t="str">
            <v>Запасные части</v>
          </cell>
          <cell r="AN630">
            <v>35656.94</v>
          </cell>
        </row>
        <row r="631">
          <cell r="C631" t="str">
            <v>ЗИФ-00029834</v>
          </cell>
          <cell r="D631" t="str">
            <v>Втулка шлицевая АРМ9-36.0300.015 покуп</v>
          </cell>
          <cell r="E631" t="str">
            <v>Втулка шлицевая АРМ9-36.0300.015 покуп</v>
          </cell>
          <cell r="F631" t="str">
            <v>Втулка шлицевая АРМ9-36.0300.015 покуп</v>
          </cell>
          <cell r="AL631" t="str">
            <v>Запасные части</v>
          </cell>
          <cell r="AM631">
            <v>8</v>
          </cell>
          <cell r="AN631">
            <v>70247.599999999991</v>
          </cell>
        </row>
        <row r="632">
          <cell r="C632" t="str">
            <v>ЗИФ-00038754</v>
          </cell>
          <cell r="D632" t="str">
            <v>Втулка шлицевая АРМ9-36-40.0300.023</v>
          </cell>
          <cell r="E632" t="str">
            <v>Втулка шлицевая АРМ9-36-40.0300.023</v>
          </cell>
          <cell r="F632" t="str">
            <v>Втулка шлицевая АРМ9-36-40.0300.023</v>
          </cell>
          <cell r="AL632" t="str">
            <v>Запасные части</v>
          </cell>
          <cell r="AN632">
            <v>49552.74</v>
          </cell>
        </row>
        <row r="633">
          <cell r="C633" t="str">
            <v>ЗИФ-00028418</v>
          </cell>
          <cell r="D633" t="str">
            <v>Втулка шлицевая АРМ9-38ВД.0300.003</v>
          </cell>
          <cell r="E633" t="str">
            <v>Втулка шлицевая АРМ9-38ВД.0300.003</v>
          </cell>
          <cell r="F633" t="str">
            <v>Втулка шлицевая АРМ9-38ВД.0300.003</v>
          </cell>
          <cell r="AL633" t="str">
            <v>Запасные части</v>
          </cell>
          <cell r="AM633">
            <v>1</v>
          </cell>
          <cell r="AN633">
            <v>27381.68</v>
          </cell>
        </row>
        <row r="634">
          <cell r="C634" t="str">
            <v>ЗИФ-00041214</v>
          </cell>
          <cell r="D634" t="str">
            <v>Втулка шлицевая АРМ9-40.0300.023</v>
          </cell>
          <cell r="E634" t="str">
            <v>Втулка шлицевая АРМ9-40.0300.023</v>
          </cell>
          <cell r="F634" t="str">
            <v>Втулка шлицевая АРМ9-40.0300.023</v>
          </cell>
          <cell r="AL634" t="str">
            <v>Запасные части</v>
          </cell>
          <cell r="AN634">
            <v>26962</v>
          </cell>
        </row>
        <row r="635">
          <cell r="C635" t="str">
            <v>ЗИФ-00023395</v>
          </cell>
          <cell r="D635" t="str">
            <v>Втулка шлицевая АРМ9-60.0300.003</v>
          </cell>
          <cell r="E635" t="str">
            <v>Втулка шлицевая АРМ9-60.0300.003</v>
          </cell>
          <cell r="F635" t="str">
            <v>Втулка шлицевая АРМ9-60.0300.003</v>
          </cell>
          <cell r="AL635" t="str">
            <v>Запасные части</v>
          </cell>
          <cell r="AM635">
            <v>14</v>
          </cell>
          <cell r="AN635">
            <v>39878.14</v>
          </cell>
        </row>
        <row r="636">
          <cell r="C636" t="str">
            <v>ЗИФ-00026043</v>
          </cell>
          <cell r="D636" t="str">
            <v>Втулка шлицевая АРМ9-60.0300.012</v>
          </cell>
          <cell r="E636" t="str">
            <v>Втулка шлицевая АРМ9-60.0300.012</v>
          </cell>
          <cell r="F636" t="str">
            <v>Втулка шлицевая АРМ9-60.0300.012</v>
          </cell>
          <cell r="AL636" t="str">
            <v>Запасные части</v>
          </cell>
          <cell r="AM636">
            <v>3</v>
          </cell>
          <cell r="AN636">
            <v>21980.739999999998</v>
          </cell>
        </row>
        <row r="637">
          <cell r="C637" t="str">
            <v>ЗИФ-00035551</v>
          </cell>
          <cell r="D637" t="str">
            <v>Втулка шлицевая АРМ9-84.0300.003</v>
          </cell>
          <cell r="E637" t="str">
            <v>Втулка шлицевая АРМ9-84.0300.003</v>
          </cell>
          <cell r="F637" t="str">
            <v>Втулка шлицевая АРМ9-84.0300.003</v>
          </cell>
          <cell r="AL637" t="str">
            <v>Запасные части</v>
          </cell>
          <cell r="AM637">
            <v>2</v>
          </cell>
          <cell r="AN637">
            <v>59113.88</v>
          </cell>
        </row>
        <row r="638">
          <cell r="C638" t="str">
            <v>ЗИФ-00038536</v>
          </cell>
          <cell r="D638" t="str">
            <v>Втулка шлицевая АРМ9-84.0300.012</v>
          </cell>
          <cell r="E638" t="str">
            <v>Втулка шлицевая АРМ9-84.0300.012</v>
          </cell>
          <cell r="F638" t="str">
            <v>Втулка шлицевая АРМ9-84.0300.012</v>
          </cell>
          <cell r="AL638" t="str">
            <v>Запасные части</v>
          </cell>
          <cell r="AN638">
            <v>69703.48</v>
          </cell>
        </row>
        <row r="639">
          <cell r="C639" t="str">
            <v>ЗИФ-00045308</v>
          </cell>
          <cell r="D639" t="str">
            <v>Входной дроссель ACL-SN-110 110кВт</v>
          </cell>
          <cell r="E639" t="str">
            <v>Входной дроссель ACL-SN-110 110кВт</v>
          </cell>
          <cell r="F639" t="str">
            <v>Входной дроссель ACL-SN-110 110кВт</v>
          </cell>
          <cell r="L639">
            <v>21.4</v>
          </cell>
          <cell r="AL639" t="str">
            <v>Запасные части</v>
          </cell>
          <cell r="AN639">
            <v>112547.44</v>
          </cell>
        </row>
        <row r="640">
          <cell r="C640" t="str">
            <v>ЗИФ-00033311</v>
          </cell>
          <cell r="D640" t="str">
            <v>Выключатель 1 кл. 10А ОП IP44 белый</v>
          </cell>
          <cell r="E640" t="str">
            <v>Выключатель 1 кл. 10А ОП IP44 белый</v>
          </cell>
          <cell r="F640" t="str">
            <v>Выключатель 1 кл. 10А ОП IP44 белый</v>
          </cell>
          <cell r="AL640" t="str">
            <v>Запасные части</v>
          </cell>
          <cell r="AN640">
            <v>328.18</v>
          </cell>
        </row>
        <row r="641">
          <cell r="C641" t="str">
            <v>ЗИФ-00033183</v>
          </cell>
          <cell r="D641" t="str">
            <v>Выключатель автоматический 1п 10А C 4,5кА ВА-101</v>
          </cell>
          <cell r="E641" t="str">
            <v>Выключатель автоматический 1п 10А C 4,5кА ВА-101</v>
          </cell>
          <cell r="F641" t="str">
            <v>Выключатель автоматический 1п 10А C 4,5кА ВА-101</v>
          </cell>
          <cell r="AL641" t="str">
            <v>Запасные части</v>
          </cell>
          <cell r="AN641">
            <v>407.48</v>
          </cell>
        </row>
        <row r="642">
          <cell r="C642" t="str">
            <v>ЗИФ-00032328</v>
          </cell>
          <cell r="D642" t="str">
            <v>Выключатель автоматический 1п 10А C 4,5кА ВА47-29 IEK</v>
          </cell>
          <cell r="E642" t="str">
            <v>Выключатель автоматический 1п 10А C 4,5кА ВА47-29 IEK</v>
          </cell>
          <cell r="F642" t="str">
            <v>Выключатель автоматический 1п 10А C 4,5кА ВА47-29 IEK</v>
          </cell>
          <cell r="AL642" t="str">
            <v>Запасные части</v>
          </cell>
          <cell r="AN642">
            <v>374.53999999999996</v>
          </cell>
        </row>
        <row r="643">
          <cell r="C643" t="str">
            <v>ЗИФ-00041108</v>
          </cell>
          <cell r="D643" t="str">
            <v>Выключатель автоматический 1п 32А B 6кА S201</v>
          </cell>
          <cell r="E643" t="str">
            <v>Выключатель автоматический 1п 32А B 6кА S201</v>
          </cell>
          <cell r="F643" t="str">
            <v>Выключатель автоматический 1п 32А B 6кА S201</v>
          </cell>
          <cell r="AL643" t="str">
            <v>Запасные части</v>
          </cell>
          <cell r="AN643">
            <v>2183.7999999999997</v>
          </cell>
        </row>
        <row r="644">
          <cell r="C644" t="str">
            <v>ЗИФ-00040659</v>
          </cell>
          <cell r="D644" t="str">
            <v>Выключатель автоматический 3п 40А D 6кА ВА47-60 IEK</v>
          </cell>
          <cell r="E644" t="str">
            <v>Выключатель автоматический 3п 40А D 6кА ВА47-60 IEK</v>
          </cell>
          <cell r="F644" t="str">
            <v>Выключатель автоматический 3п 40А D 6кА ВА47-60 IEK</v>
          </cell>
          <cell r="AL644" t="str">
            <v>Запасные части</v>
          </cell>
          <cell r="AN644">
            <v>6220.78</v>
          </cell>
        </row>
        <row r="645">
          <cell r="C645" t="str">
            <v>ЗИФ-00034234</v>
          </cell>
          <cell r="D645" t="str">
            <v>Выключатель автоматический 3п 50А C 10кА ВА47-100 IEK</v>
          </cell>
          <cell r="E645" t="str">
            <v>Выключатель автоматический 3п 50А C 10кА ВА47-100 IEK</v>
          </cell>
          <cell r="F645" t="str">
            <v>Выключатель автоматический 3п 50А C 10кА ВА47-100 IEK</v>
          </cell>
          <cell r="AL645" t="str">
            <v>Запасные части</v>
          </cell>
          <cell r="AN645">
            <v>4583.54</v>
          </cell>
        </row>
        <row r="646">
          <cell r="C646" t="str">
            <v>ЗИФ-00030434</v>
          </cell>
          <cell r="D646" t="str">
            <v>Выключатель автоматический 3п 50А D 6кА ВА-103</v>
          </cell>
          <cell r="E646" t="str">
            <v>Выключатель автоматический 3п 50А D 6кА ВА-103</v>
          </cell>
          <cell r="F646" t="str">
            <v>Выключатель автоматический 3п 50А D 6кА ВА-103</v>
          </cell>
          <cell r="AL646" t="str">
            <v>Запасные части</v>
          </cell>
          <cell r="AN646">
            <v>1313.94</v>
          </cell>
        </row>
        <row r="647">
          <cell r="C647" t="str">
            <v>ЗИФ-00041140</v>
          </cell>
          <cell r="D647" t="str">
            <v>Выключатель автоматический дифференциальный АВДТ 3P+N 50А С 100мА 4,5кА</v>
          </cell>
          <cell r="E647" t="str">
            <v>Выключатель автоматический дифференциальный АВДТ 3P+N 50А С 100мА 4,5кА</v>
          </cell>
          <cell r="F647" t="str">
            <v>Выключатель автоматический дифференциальный АВДТ 3P+N 50А С 100мА 4,5кА</v>
          </cell>
          <cell r="AL647" t="str">
            <v>Запасные части</v>
          </cell>
          <cell r="AN647">
            <v>5305.78</v>
          </cell>
        </row>
        <row r="648">
          <cell r="C648" t="str">
            <v>ЗИФ-00033861</v>
          </cell>
          <cell r="D648" t="str">
            <v>Выключатель автоматический для защиты двигателя 3P 6,3-10,0A 100кА ВА-431 DEKraft (21229DEK)</v>
          </cell>
          <cell r="E648" t="str">
            <v>Выключатель автоматический для защиты двигателя 3P 6,3-10,0A 100кА ВА-431 DEKraft (21229DEK)</v>
          </cell>
          <cell r="F648" t="str">
            <v>Выключатель автоматический для защиты двигателя 3P 6,3-10,0A 100кА ВА-431 DEKraft (21229DEK)</v>
          </cell>
          <cell r="AL648" t="str">
            <v>Запасные части</v>
          </cell>
          <cell r="AN648">
            <v>7251.68</v>
          </cell>
        </row>
        <row r="649">
          <cell r="C649" t="str">
            <v>ЗИФ-00040416</v>
          </cell>
          <cell r="D649" t="str">
            <v>Выключатель автоматический модульный OptiDin BM125-3D80-14In-УХЛ3 КЭАЗ</v>
          </cell>
          <cell r="E649" t="str">
            <v>Выключатель автоматический модульный OptiDin BM125-3D80-14In-УХЛ3 КЭАЗ</v>
          </cell>
          <cell r="F649" t="str">
            <v>Выключатель автоматический модульный OptiDin BM125-3D80-14In-УХЛ3 КЭАЗ</v>
          </cell>
          <cell r="AL649" t="str">
            <v>Запасные части</v>
          </cell>
          <cell r="AN649">
            <v>84058</v>
          </cell>
        </row>
        <row r="650">
          <cell r="C650" t="str">
            <v>ЗИФ-00036620</v>
          </cell>
          <cell r="D650" t="str">
            <v>Выключатель автоматический модульный OptiDin BM63-1C16-УХЛ3 КЭАЗ</v>
          </cell>
          <cell r="E650" t="str">
            <v>Выключатель автоматический модульный OptiDin BM63-1C16-УХЛ3 КЭАЗ</v>
          </cell>
          <cell r="F650" t="str">
            <v>Выключатель автоматический модульный OptiDin BM63-1C16-УХЛ3 КЭАЗ</v>
          </cell>
          <cell r="AL650" t="str">
            <v>Запасные части</v>
          </cell>
          <cell r="AN650">
            <v>1029.68</v>
          </cell>
        </row>
        <row r="651">
          <cell r="C651" t="str">
            <v>ЗИФ-00036048</v>
          </cell>
          <cell r="D651" t="str">
            <v>Выключатель автоматический модульный OptiDin BM63-2C6-УХЛ3 КЭАЗ</v>
          </cell>
          <cell r="E651" t="str">
            <v>Выключатель автоматический модульный OptiDin BM63-2C6-УХЛ3 КЭАЗ</v>
          </cell>
          <cell r="F651" t="str">
            <v>Выключатель автоматический модульный OptiDin BM63-2C6-УХЛ3 КЭАЗ</v>
          </cell>
          <cell r="AL651" t="str">
            <v>Запасные части</v>
          </cell>
          <cell r="AN651">
            <v>1958.1</v>
          </cell>
        </row>
        <row r="652">
          <cell r="C652" t="str">
            <v>ЗИФ-00039104</v>
          </cell>
          <cell r="D652" t="str">
            <v>Выключатель автоматический модульный OptiDin BM63-3C20-УХЛ3 КЭАЗ</v>
          </cell>
          <cell r="E652" t="str">
            <v>Выключатель автоматический модульный OptiDin BM63-3C20-УХЛ3 КЭАЗ</v>
          </cell>
          <cell r="F652" t="str">
            <v>Выключатель автоматический модульный OptiDin BM63-3C20-УХЛ3 КЭАЗ</v>
          </cell>
          <cell r="AL652" t="str">
            <v>Запасные части</v>
          </cell>
          <cell r="AN652">
            <v>3330.6</v>
          </cell>
        </row>
        <row r="653">
          <cell r="C653" t="str">
            <v>ЗИФ-00036049</v>
          </cell>
          <cell r="D653" t="str">
            <v>Выключатель автоматический модульный OptiDin BM63-3C2-УХЛ3 КЭАЗ</v>
          </cell>
          <cell r="E653" t="str">
            <v>Выключатель автоматический модульный OptiDin BM63-3C2-УХЛ3 КЭАЗ</v>
          </cell>
          <cell r="F653" t="str">
            <v>Выключатель автоматический модульный OptiDin BM63-3C2-УХЛ3 КЭАЗ</v>
          </cell>
          <cell r="AL653" t="str">
            <v>Запасные части</v>
          </cell>
          <cell r="AM653">
            <v>6</v>
          </cell>
          <cell r="AN653">
            <v>4461.54</v>
          </cell>
        </row>
        <row r="654">
          <cell r="C654" t="str">
            <v>ЗИФ-00039741</v>
          </cell>
          <cell r="D654" t="str">
            <v>Выключатель автоматический модульный OptiDin BM63-3D40-УХЛ3 КЭАЗ</v>
          </cell>
          <cell r="E654" t="str">
            <v>Выключатель автоматический модульный OptiDin BM63-3D40-УХЛ3 КЭАЗ</v>
          </cell>
          <cell r="F654" t="str">
            <v>Выключатель автоматический модульный OptiDin BM63-3D40-УХЛ3 КЭАЗ</v>
          </cell>
          <cell r="AL654" t="str">
            <v>Запасные части</v>
          </cell>
          <cell r="AN654">
            <v>4032.1</v>
          </cell>
        </row>
        <row r="655">
          <cell r="C655" t="str">
            <v>ЗИФ-00016215</v>
          </cell>
          <cell r="D655" t="str">
            <v>Выключатель автоматический силовой 3п 40А 5кА АП50Б 3МТ 10Iн термомагнитный расцепитель</v>
          </cell>
          <cell r="E655" t="str">
            <v>Выключатель автоматический силовой 3п 40А 5кА АП50Б 3МТ 10Iн термомагнитный расцепитель</v>
          </cell>
          <cell r="F655" t="str">
            <v>Выключатель автоматический силовой 3п 40А 5кА АП50Б 3МТ 10Iн термомагнитный расцепитель</v>
          </cell>
          <cell r="AL655" t="str">
            <v>Запасные части</v>
          </cell>
          <cell r="AM655">
            <v>1</v>
          </cell>
          <cell r="AN655">
            <v>3973.54</v>
          </cell>
        </row>
        <row r="656">
          <cell r="C656" t="str">
            <v>ЗИФ-00026832</v>
          </cell>
          <cell r="D656" t="str">
            <v>Выключатель двухклавишный открытой установки ФОРС ВС20-2-0-ФСр IP54 (EVS20-K03-10-54-DC) ИЭК</v>
          </cell>
          <cell r="E656" t="str">
            <v>Выключатель двухклавишный открытой установки ФОРС ВС20-2-0-ФСр IP54 (EVS20-K03-10-54-DC) ИЭК</v>
          </cell>
          <cell r="F656" t="str">
            <v>Выключатель двухклавишный открытой установки ФОРС ВС20-2-0-ФСр IP54 (EVS20-K03-10-54-DC) ИЭК</v>
          </cell>
          <cell r="AL656" t="str">
            <v>Запасные части</v>
          </cell>
          <cell r="AN656">
            <v>822.28</v>
          </cell>
        </row>
        <row r="657">
          <cell r="C657" t="str">
            <v>ЗИФ-00036944</v>
          </cell>
          <cell r="D657" t="str">
            <v>Выключатель концевой взрывозащ. ДВГ-КВ-E32K1-КНВ1Н</v>
          </cell>
          <cell r="E657" t="str">
            <v>Выключатель концевой взрывозащ. ДВГ-КВ-E32K1-КНВ1Н</v>
          </cell>
          <cell r="F657" t="str">
            <v>Выключатель концевой взрывозащ. ДВГ-КВ-E32K1-КНВ1Н</v>
          </cell>
          <cell r="AL657" t="str">
            <v>Запасные части</v>
          </cell>
          <cell r="AM657">
            <v>8</v>
          </cell>
          <cell r="AN657">
            <v>44986.28</v>
          </cell>
        </row>
        <row r="658">
          <cell r="C658" t="str">
            <v>ЗИФ-00007480</v>
          </cell>
          <cell r="D658" t="str">
            <v>Выключатель путевой взрывозащ. ВПВ-1А22У5. ТУ 16-91 ПИЖЦ.642236.003 ТУ</v>
          </cell>
          <cell r="E658" t="str">
            <v>Выключатель путевой взрывозащ. ВПВ-1А22У5. ТУ 16-91 ПИЖЦ.642236.003 ТУ</v>
          </cell>
          <cell r="F658" t="str">
            <v>Выключатель путевой взрывозащ. ВПВ-1А22У5. ТУ 16-91 ПИЖЦ.642236.003 ТУ</v>
          </cell>
          <cell r="L658">
            <v>0.8</v>
          </cell>
          <cell r="AL658" t="str">
            <v>Запасные части</v>
          </cell>
          <cell r="AM658">
            <v>12</v>
          </cell>
          <cell r="AN658">
            <v>14676.6</v>
          </cell>
        </row>
        <row r="659">
          <cell r="C659" t="str">
            <v>ЗИФ-00042396</v>
          </cell>
          <cell r="D659" t="str">
            <v>Выпускной коллектор 4DW92 1008042CB61-BF1A</v>
          </cell>
          <cell r="E659" t="str">
            <v>Выпускной коллектор 4DW92</v>
          </cell>
          <cell r="F659" t="str">
            <v>Выпускной коллектор 4DW92</v>
          </cell>
          <cell r="AL659" t="str">
            <v>Запасные части</v>
          </cell>
          <cell r="AM659">
            <v>1</v>
          </cell>
          <cell r="AN659">
            <v>3269.5414399999995</v>
          </cell>
        </row>
        <row r="660">
          <cell r="C660" t="str">
            <v>ЗИФ-00042399</v>
          </cell>
          <cell r="D660" t="str">
            <v>Выпускной патрубок 4DW92 1008071BA45-HQ10</v>
          </cell>
          <cell r="E660" t="str">
            <v>Выпускной патрубок 4DW92</v>
          </cell>
          <cell r="F660" t="str">
            <v>Выпускной патрубок 4DW92</v>
          </cell>
          <cell r="AL660" t="str">
            <v>Запасные части</v>
          </cell>
          <cell r="AM660">
            <v>1</v>
          </cell>
          <cell r="AN660">
            <v>2853.4179839999997</v>
          </cell>
        </row>
        <row r="661">
          <cell r="C661" t="str">
            <v>ЗИФ-00021488</v>
          </cell>
          <cell r="D661" t="str">
            <v>Выступ Арт. К1114.145Х360</v>
          </cell>
          <cell r="E661" t="str">
            <v>Выступ Арт. К1114.145Х360</v>
          </cell>
          <cell r="F661" t="str">
            <v>Выступ Арт. К1114.145Х360</v>
          </cell>
          <cell r="AL661" t="str">
            <v>Запасные части</v>
          </cell>
          <cell r="AM661">
            <v>3</v>
          </cell>
          <cell r="AN661">
            <v>158.6</v>
          </cell>
        </row>
        <row r="662">
          <cell r="C662" t="str">
            <v>ЗИФ-00025375</v>
          </cell>
          <cell r="D662" t="str">
            <v>Газоотвод левый АРМ9-36.0342.000</v>
          </cell>
          <cell r="E662" t="str">
            <v>Газоотвод левый АРМ9-36.0342.000</v>
          </cell>
          <cell r="F662" t="str">
            <v>Газоотвод левый АРМ9-36.0342.000</v>
          </cell>
          <cell r="AL662" t="str">
            <v>Запасные части</v>
          </cell>
          <cell r="AN662">
            <v>4392</v>
          </cell>
        </row>
        <row r="663">
          <cell r="C663" t="str">
            <v>ЗИФ-00025376</v>
          </cell>
          <cell r="D663" t="str">
            <v>Газоотвод правый АРМ9-36.0343.000</v>
          </cell>
          <cell r="E663" t="str">
            <v>Газоотвод правый АРМ9-36.0343.000</v>
          </cell>
          <cell r="F663" t="str">
            <v>Газоотвод правый АРМ9-36.0343.000</v>
          </cell>
          <cell r="AL663" t="str">
            <v>Запасные части</v>
          </cell>
          <cell r="AN663">
            <v>4531.08</v>
          </cell>
        </row>
        <row r="664">
          <cell r="C664" t="str">
            <v>ЗИФ-00037963</v>
          </cell>
          <cell r="D664" t="str">
            <v>Газоохладитель ДМ-9508.651.010</v>
          </cell>
          <cell r="E664" t="str">
            <v>Газоохладитель ДМ-9508.651.010</v>
          </cell>
          <cell r="F664" t="str">
            <v>Газоохладитель ДМ-9508.651.010</v>
          </cell>
          <cell r="AL664" t="str">
            <v>Запасные части</v>
          </cell>
          <cell r="AN664">
            <v>149745.24</v>
          </cell>
        </row>
        <row r="665">
          <cell r="C665" t="str">
            <v>ЗИФ-00032902</v>
          </cell>
          <cell r="D665" t="str">
            <v>Газоход с глушителем БЗКР.100209.000</v>
          </cell>
          <cell r="E665" t="str">
            <v>Газоход с глушителем БЗКР.100209.000</v>
          </cell>
          <cell r="F665" t="str">
            <v>Газоход с глушителем БЗКР.100209.000</v>
          </cell>
          <cell r="AL665" t="str">
            <v>Запасные части</v>
          </cell>
          <cell r="AN665">
            <v>14896.199999999999</v>
          </cell>
        </row>
        <row r="666">
          <cell r="C666" t="str">
            <v>ЗИФ-00010564</v>
          </cell>
          <cell r="D666" t="str">
            <v>Гайка 1804 М24х1,5</v>
          </cell>
          <cell r="E666" t="str">
            <v>Гайка 1804 М24х1,5</v>
          </cell>
          <cell r="F666" t="str">
            <v>Гайка 1804 М24х1,5</v>
          </cell>
          <cell r="AL666" t="str">
            <v>Запасные части</v>
          </cell>
          <cell r="AM666">
            <v>182</v>
          </cell>
          <cell r="AN666">
            <v>18.3</v>
          </cell>
        </row>
        <row r="667">
          <cell r="C667" t="str">
            <v>ЗИФ-00005517</v>
          </cell>
          <cell r="D667" t="str">
            <v>Гайка АРМ17 0500-121</v>
          </cell>
          <cell r="E667" t="str">
            <v>Гайка АРМ17 0500-121</v>
          </cell>
          <cell r="F667" t="str">
            <v>Гайка АРМ17 0500-121</v>
          </cell>
          <cell r="L667">
            <v>0.15</v>
          </cell>
          <cell r="AL667" t="str">
            <v>Запасные части</v>
          </cell>
          <cell r="AM667">
            <v>177</v>
          </cell>
          <cell r="AN667">
            <v>191.54</v>
          </cell>
        </row>
        <row r="668">
          <cell r="C668" t="str">
            <v>ЗИФ-00006858</v>
          </cell>
          <cell r="D668" t="str">
            <v>Гайка АРМ20 0000-044</v>
          </cell>
          <cell r="E668" t="str">
            <v>Гайка АРМ20 0000-044</v>
          </cell>
          <cell r="F668" t="str">
            <v>Гайка АРМ20 0000-044</v>
          </cell>
          <cell r="L668">
            <v>0.1</v>
          </cell>
          <cell r="AL668" t="str">
            <v>Запасные части</v>
          </cell>
          <cell r="AM668">
            <v>88</v>
          </cell>
          <cell r="AN668">
            <v>183</v>
          </cell>
        </row>
        <row r="669">
          <cell r="C669" t="str">
            <v>ЗИФ-00039313</v>
          </cell>
          <cell r="D669" t="str">
            <v>Гайка АРМ9-74.0500.121</v>
          </cell>
          <cell r="E669" t="str">
            <v>Гайка АРМ9-74.0500.121</v>
          </cell>
          <cell r="F669" t="str">
            <v>Гайка АРМ9-74.0500.121</v>
          </cell>
          <cell r="AL669" t="str">
            <v>Запасные части</v>
          </cell>
          <cell r="AM669">
            <v>2</v>
          </cell>
          <cell r="AN669">
            <v>191.54</v>
          </cell>
        </row>
        <row r="670">
          <cell r="C670" t="str">
            <v>ЗИФ-00036471</v>
          </cell>
          <cell r="D670" t="str">
            <v>Гайка АРМ9-84.0500.121</v>
          </cell>
          <cell r="E670" t="str">
            <v>Гайка АРМ9-84.0500.121</v>
          </cell>
          <cell r="F670" t="str">
            <v>Гайка АРМ9-84.0500.121</v>
          </cell>
          <cell r="AL670" t="str">
            <v>Запасные части</v>
          </cell>
          <cell r="AN670">
            <v>3091.48</v>
          </cell>
        </row>
        <row r="671">
          <cell r="C671" t="str">
            <v>ЗИФ-00037708</v>
          </cell>
          <cell r="D671" t="str">
            <v>Гайка АРМ9-84.0710.003</v>
          </cell>
          <cell r="E671" t="str">
            <v>Гайка АРМ9-84.0710.003</v>
          </cell>
          <cell r="F671" t="str">
            <v>Гайка АРМ9-84.0710.003</v>
          </cell>
          <cell r="AL671" t="str">
            <v>Запасные части</v>
          </cell>
          <cell r="AN671">
            <v>228.14</v>
          </cell>
        </row>
        <row r="672">
          <cell r="C672" t="str">
            <v>ЗИФ-00041969</v>
          </cell>
          <cell r="D672" t="str">
            <v>Гайка АРМ-ВГ8,0-1/0,3-1,6.0000.058</v>
          </cell>
          <cell r="E672" t="str">
            <v>Гайка АРМ-ВГ8,0-1/0,3-1,6.0000.058</v>
          </cell>
          <cell r="F672" t="str">
            <v>Гайка АРМ-ВГ8,0-1/0,3-1,6.0000.058</v>
          </cell>
          <cell r="AL672" t="str">
            <v>Запасные части</v>
          </cell>
          <cell r="AN672">
            <v>268.39999999999998</v>
          </cell>
        </row>
        <row r="673">
          <cell r="C673" t="str">
            <v>ЗИФ-00021250</v>
          </cell>
          <cell r="D673" t="str">
            <v>DIN 315 М6 гайка барашек</v>
          </cell>
          <cell r="E673" t="str">
            <v>Гайка барашек DIN 315 М6</v>
          </cell>
          <cell r="F673" t="str">
            <v>Гайка барашек DIN 315 М6</v>
          </cell>
          <cell r="AL673" t="str">
            <v>Запасные части</v>
          </cell>
          <cell r="AN673">
            <v>6.1</v>
          </cell>
        </row>
        <row r="674">
          <cell r="C674" t="str">
            <v>ЗИФ-00021907</v>
          </cell>
          <cell r="D674" t="str">
            <v>Гайка закладная кузовная квадратная М6 (с покрытием) лист 1,5 , отв.9,5х9,5</v>
          </cell>
          <cell r="E674" t="str">
            <v>Гайка закладная кузовная квадратная М6 (с покрытием) Арт.N PS 4162.000</v>
          </cell>
          <cell r="F674" t="str">
            <v>Гайка закладная кузовная квадратная М6 (с покрытием) Арт.N PS 4162.000</v>
          </cell>
          <cell r="AL674" t="str">
            <v>Запасные части</v>
          </cell>
          <cell r="AM674">
            <v>1226</v>
          </cell>
          <cell r="AN674">
            <v>18.3</v>
          </cell>
        </row>
        <row r="675">
          <cell r="C675" t="str">
            <v>ЗИФ-00011395</v>
          </cell>
          <cell r="D675" t="str">
            <v>Гайка закладная кузовная квадратная М8 Zn 1,8-3,2мм, (отв. 12,3х12,3)</v>
          </cell>
          <cell r="E675" t="str">
            <v>Гайка закладная кузовная квадратная М8 Zn 1,8-3,2мм, (отв. 12,3х12,3)</v>
          </cell>
          <cell r="F675" t="str">
            <v>Гайка закладная кузовная квадратная М8 Zn 1,8-3,2мм, (отв. 12,3х12,3)</v>
          </cell>
          <cell r="AL675" t="str">
            <v>Запасные части</v>
          </cell>
          <cell r="AM675">
            <v>1369</v>
          </cell>
          <cell r="AN675">
            <v>26.84</v>
          </cell>
        </row>
        <row r="676">
          <cell r="C676" t="str">
            <v>ЗИФ-00005818</v>
          </cell>
          <cell r="D676" t="str">
            <v>Гайка КМ10</v>
          </cell>
          <cell r="E676" t="str">
            <v>Гайка КМ10</v>
          </cell>
          <cell r="F676" t="str">
            <v>Гайка КМ10</v>
          </cell>
          <cell r="L676">
            <v>0.14000000000000001</v>
          </cell>
          <cell r="AL676" t="str">
            <v>Запасные части</v>
          </cell>
          <cell r="AM676">
            <v>253</v>
          </cell>
          <cell r="AN676">
            <v>430.98500799999994</v>
          </cell>
        </row>
        <row r="677">
          <cell r="C677" t="str">
            <v>ЗИФ-00005819</v>
          </cell>
          <cell r="D677" t="str">
            <v>Гайка КМ12</v>
          </cell>
          <cell r="E677" t="str">
            <v>Гайка КМ12</v>
          </cell>
          <cell r="F677" t="str">
            <v>Гайка КМ12</v>
          </cell>
          <cell r="L677">
            <v>0.19500000000000001</v>
          </cell>
          <cell r="AL677" t="str">
            <v>Запасные части</v>
          </cell>
          <cell r="AM677">
            <v>254</v>
          </cell>
          <cell r="AN677">
            <v>624.18518399999994</v>
          </cell>
        </row>
        <row r="678">
          <cell r="C678" t="str">
            <v>ЗИФ-00004128</v>
          </cell>
          <cell r="D678" t="str">
            <v>Гайка КМ6</v>
          </cell>
          <cell r="E678" t="str">
            <v>Гайка КМ6</v>
          </cell>
          <cell r="F678" t="str">
            <v>Гайка КМ6</v>
          </cell>
          <cell r="L678">
            <v>3.7999999999999999E-2</v>
          </cell>
          <cell r="AL678" t="str">
            <v>Запасные части</v>
          </cell>
          <cell r="AM678">
            <v>176</v>
          </cell>
          <cell r="AN678">
            <v>326.95414399999999</v>
          </cell>
        </row>
        <row r="679">
          <cell r="C679" t="str">
            <v>ЗИФ-00006992</v>
          </cell>
          <cell r="D679" t="str">
            <v>Гайка КМ9</v>
          </cell>
          <cell r="E679" t="str">
            <v>Гайка КМ9</v>
          </cell>
          <cell r="F679" t="str">
            <v>Гайка КМ9</v>
          </cell>
          <cell r="L679">
            <v>0.11</v>
          </cell>
          <cell r="AL679" t="str">
            <v>Запасные части</v>
          </cell>
          <cell r="AM679">
            <v>450</v>
          </cell>
          <cell r="AN679">
            <v>401.26190399999996</v>
          </cell>
        </row>
        <row r="680">
          <cell r="C680" t="str">
            <v>ЗИФ-00018030</v>
          </cell>
          <cell r="D680" t="str">
            <v>Гайка М10 (А2К) DIN 439</v>
          </cell>
          <cell r="E680" t="str">
            <v>Гайка М10 (А2К) DIN 439</v>
          </cell>
          <cell r="F680" t="str">
            <v>Гайка М10 (А2К) DIN 439</v>
          </cell>
          <cell r="AL680" t="str">
            <v>Запасные части</v>
          </cell>
          <cell r="AN680">
            <v>45.14</v>
          </cell>
        </row>
        <row r="681">
          <cell r="C681" t="str">
            <v>ЗИФ-00007693</v>
          </cell>
          <cell r="D681" t="str">
            <v>Гайка М10 (А2К) DIN 934</v>
          </cell>
          <cell r="E681" t="str">
            <v>Гайка М10 (А2К) DIN 934</v>
          </cell>
          <cell r="F681" t="str">
            <v>Гайка М10 (А2К) DIN 934</v>
          </cell>
          <cell r="AL681" t="str">
            <v>Запасные части</v>
          </cell>
          <cell r="AM681">
            <v>2500</v>
          </cell>
          <cell r="AN681">
            <v>6.1</v>
          </cell>
        </row>
        <row r="682">
          <cell r="C682" t="str">
            <v>ЗИФ-00006197</v>
          </cell>
          <cell r="D682" t="str">
            <v>Гайка М10 8 (А2К) DIN 934</v>
          </cell>
          <cell r="E682" t="str">
            <v>Гайка М10 8 (А2К) DIN 934</v>
          </cell>
          <cell r="F682" t="str">
            <v>Гайка М10 8 (А2К) DIN 934</v>
          </cell>
          <cell r="AL682" t="str">
            <v>Запасные части</v>
          </cell>
          <cell r="AN682">
            <v>14.64</v>
          </cell>
        </row>
        <row r="683">
          <cell r="C683" t="str">
            <v>ЗИФ-00041524</v>
          </cell>
          <cell r="D683" t="str">
            <v>Гайка М10х1 (А2) DIN 439</v>
          </cell>
          <cell r="E683" t="str">
            <v>Гайка М10х1 (А2) DIN 439</v>
          </cell>
          <cell r="F683" t="str">
            <v>Гайка М10х1 (А2) DIN 439</v>
          </cell>
          <cell r="AL683" t="str">
            <v>Запасные части</v>
          </cell>
          <cell r="AM683">
            <v>82</v>
          </cell>
          <cell r="AN683">
            <v>12.2</v>
          </cell>
        </row>
        <row r="684">
          <cell r="C684" t="str">
            <v>ЗИФ-00005821</v>
          </cell>
          <cell r="D684" t="str">
            <v>Гайка М12 (А2К) DIN 934</v>
          </cell>
          <cell r="E684" t="str">
            <v>Гайка М12 (А2К) DIN 934</v>
          </cell>
          <cell r="F684" t="str">
            <v>Гайка М12 (А2К) DIN 934</v>
          </cell>
          <cell r="AL684" t="str">
            <v>Запасные части</v>
          </cell>
          <cell r="AN684">
            <v>12.2</v>
          </cell>
        </row>
        <row r="685">
          <cell r="C685" t="str">
            <v>ЗИФ-00016357</v>
          </cell>
          <cell r="D685" t="str">
            <v>Гайка М12 8 (А2) DIN 934</v>
          </cell>
          <cell r="E685" t="str">
            <v>Гайка М12 8 (А2) DIN 934</v>
          </cell>
          <cell r="F685" t="str">
            <v>Гайка М12 8 (А2) DIN 934</v>
          </cell>
          <cell r="AL685" t="str">
            <v>Запасные части</v>
          </cell>
          <cell r="AN685">
            <v>42.699999999999996</v>
          </cell>
        </row>
        <row r="686">
          <cell r="C686" t="str">
            <v>ЗИФ-00006198</v>
          </cell>
          <cell r="D686" t="str">
            <v>Гайка М12 8 (А2К) DIN 934</v>
          </cell>
          <cell r="E686" t="str">
            <v>Гайка М12 8 (А2К) DIN 934</v>
          </cell>
          <cell r="F686" t="str">
            <v>Гайка М12 8 (А2К) DIN 934</v>
          </cell>
          <cell r="AL686" t="str">
            <v>Запасные части</v>
          </cell>
          <cell r="AM686">
            <v>6704</v>
          </cell>
          <cell r="AN686">
            <v>8.5399999999999991</v>
          </cell>
        </row>
        <row r="687">
          <cell r="C687" t="str">
            <v>ЗИФ-00033863</v>
          </cell>
          <cell r="D687" t="str">
            <v>Гайка М12х1,25х10 карданного вала ГАЗ-3307, -53, ключ 17, класс прочности 6</v>
          </cell>
          <cell r="E687" t="str">
            <v>Гайка М12х1,25х10 карданного вала ГАЗ-3307, -53, ключ 17, класс прочности 6</v>
          </cell>
          <cell r="F687" t="str">
            <v>Гайка М12х1,25х10 карданного вала ГАЗ-3307, -53, ключ 17, класс прочности 6</v>
          </cell>
          <cell r="AL687" t="str">
            <v>Запасные части</v>
          </cell>
          <cell r="AN687">
            <v>102.48</v>
          </cell>
        </row>
        <row r="688">
          <cell r="C688" t="str">
            <v>ЗИФ-00006199</v>
          </cell>
          <cell r="D688" t="str">
            <v>Гайка М14.8 (А2К) DIN 934</v>
          </cell>
          <cell r="E688" t="str">
            <v>Гайка М14.8 (А2К) DIN 934</v>
          </cell>
          <cell r="F688" t="str">
            <v>Гайка М14.8 (А2К) DIN 934</v>
          </cell>
          <cell r="AL688" t="str">
            <v>Запасные части</v>
          </cell>
          <cell r="AM688">
            <v>20</v>
          </cell>
          <cell r="AN688">
            <v>14.64</v>
          </cell>
        </row>
        <row r="689">
          <cell r="C689" t="str">
            <v>ЗИФ-00005752</v>
          </cell>
          <cell r="D689" t="str">
            <v>Гайка М14х1,5-6H.66.016 ОСТ 92-0743-72</v>
          </cell>
          <cell r="E689" t="str">
            <v>Гайка М14х1,5-6H.66.016 ОСТ 92-0743-72</v>
          </cell>
          <cell r="F689" t="str">
            <v>Гайка М14х1,5-6H.66.016 ОСТ 92-0743-72</v>
          </cell>
          <cell r="L689">
            <v>1.0999999999999999E-2</v>
          </cell>
          <cell r="AL689" t="str">
            <v>Запасные части</v>
          </cell>
          <cell r="AM689">
            <v>200</v>
          </cell>
          <cell r="AN689">
            <v>18.3</v>
          </cell>
        </row>
        <row r="690">
          <cell r="C690" t="str">
            <v>ЗИФ-00005822</v>
          </cell>
          <cell r="D690" t="str">
            <v>Гайка М16 (А2К) DIN 934</v>
          </cell>
          <cell r="E690" t="str">
            <v>Гайка М16 (А2К) DIN 934</v>
          </cell>
          <cell r="F690" t="str">
            <v>Гайка М16 (А2К) DIN 934</v>
          </cell>
          <cell r="L690">
            <v>3.7999999999999999E-2</v>
          </cell>
          <cell r="AL690" t="str">
            <v>Запасные части</v>
          </cell>
          <cell r="AN690">
            <v>32.94</v>
          </cell>
        </row>
        <row r="691">
          <cell r="C691" t="str">
            <v>ЗИФ-00006200</v>
          </cell>
          <cell r="D691" t="str">
            <v>Гайка М16 8 (А2К) DIN 934</v>
          </cell>
          <cell r="E691" t="str">
            <v>Гайка М16 8 (А2К) DIN 934</v>
          </cell>
          <cell r="F691" t="str">
            <v>Гайка М16 8 (А2К) DIN 934</v>
          </cell>
          <cell r="AL691" t="str">
            <v>Запасные части</v>
          </cell>
          <cell r="AM691">
            <v>1080</v>
          </cell>
          <cell r="AN691">
            <v>12.2</v>
          </cell>
        </row>
        <row r="692">
          <cell r="C692" t="str">
            <v>ЗИФ-00020965</v>
          </cell>
          <cell r="D692" t="str">
            <v>Гайка М16 DIN 6331</v>
          </cell>
          <cell r="E692" t="str">
            <v>Гайка М16 DIN 6331</v>
          </cell>
          <cell r="F692" t="str">
            <v>Гайка М16 DIN 6331</v>
          </cell>
          <cell r="AL692" t="str">
            <v>Запасные части</v>
          </cell>
          <cell r="AN692">
            <v>136.63999999999999</v>
          </cell>
        </row>
        <row r="693">
          <cell r="C693" t="str">
            <v>ЗИФ-00035941</v>
          </cell>
          <cell r="D693" t="str">
            <v>Гайка М16х1,5 (А2) DIN 934</v>
          </cell>
          <cell r="E693" t="str">
            <v>Гайка М16х1,5 (А2) DIN 934</v>
          </cell>
          <cell r="F693" t="str">
            <v>Гайка М16х1,5 (А2) DIN 934</v>
          </cell>
          <cell r="AL693" t="str">
            <v>Запасные части</v>
          </cell>
          <cell r="AM693">
            <v>48</v>
          </cell>
          <cell r="AN693">
            <v>173.24</v>
          </cell>
        </row>
        <row r="694">
          <cell r="C694" t="str">
            <v>ЗИФ-00008675</v>
          </cell>
          <cell r="D694" t="str">
            <v>Гайка М16х1,5 (А2К) DIN 439</v>
          </cell>
          <cell r="E694" t="str">
            <v>Гайка М16х1,5 (А2К) DIN 439</v>
          </cell>
          <cell r="F694" t="str">
            <v>Гайка М16х1,5 (А2К) DIN 439</v>
          </cell>
          <cell r="L694">
            <v>8.0000000000000002E-3</v>
          </cell>
          <cell r="AL694" t="str">
            <v>Запасные части</v>
          </cell>
          <cell r="AM694">
            <v>51</v>
          </cell>
          <cell r="AN694">
            <v>29.28</v>
          </cell>
        </row>
        <row r="695">
          <cell r="C695" t="str">
            <v>ЗИФ-00015536</v>
          </cell>
          <cell r="D695" t="str">
            <v>Гайка М18 8 (А2К) DIN 934</v>
          </cell>
          <cell r="E695" t="str">
            <v>Гайка М18 8 (А2К) DIN 934</v>
          </cell>
          <cell r="F695" t="str">
            <v>Гайка М18 8 (А2К) DIN 934</v>
          </cell>
          <cell r="AL695" t="str">
            <v>Запасные части</v>
          </cell>
          <cell r="AM695">
            <v>1487</v>
          </cell>
          <cell r="AN695">
            <v>17.079999999999998</v>
          </cell>
        </row>
        <row r="696">
          <cell r="C696" t="str">
            <v>ЗИФ-00004122</v>
          </cell>
          <cell r="D696" t="str">
            <v>Гайка М20 10 (А2К) DIN 934</v>
          </cell>
          <cell r="E696" t="str">
            <v>Гайка М20 10 (А2К) DIN 934</v>
          </cell>
          <cell r="F696" t="str">
            <v>Гайка М20 10 (А2К) DIN 934</v>
          </cell>
          <cell r="AL696" t="str">
            <v>Запасные части</v>
          </cell>
          <cell r="AN696">
            <v>81.739999999999995</v>
          </cell>
        </row>
        <row r="697">
          <cell r="C697" t="str">
            <v>ЗИФ-00006201</v>
          </cell>
          <cell r="D697" t="str">
            <v>Гайка М20 8 (А2К) DIN 934</v>
          </cell>
          <cell r="E697" t="str">
            <v>Гайка М20 8 (А2К) DIN 934</v>
          </cell>
          <cell r="F697" t="str">
            <v>Гайка М20 8 (А2К) DIN 934</v>
          </cell>
          <cell r="AL697" t="str">
            <v>Запасные части</v>
          </cell>
          <cell r="AM697">
            <v>708</v>
          </cell>
          <cell r="AN697">
            <v>39.04</v>
          </cell>
        </row>
        <row r="698">
          <cell r="C698" t="str">
            <v>ЗИФ-00015554</v>
          </cell>
          <cell r="D698" t="str">
            <v>Гайка М22 8 (А2К) DIN 934</v>
          </cell>
          <cell r="E698" t="str">
            <v>Гайка М22 8 (А2К) DIN 934</v>
          </cell>
          <cell r="F698" t="str">
            <v>Гайка М22 8 (А2К) DIN 934</v>
          </cell>
          <cell r="AL698" t="str">
            <v>Запасные части</v>
          </cell>
          <cell r="AM698">
            <v>176</v>
          </cell>
          <cell r="AN698">
            <v>20.74</v>
          </cell>
        </row>
        <row r="699">
          <cell r="C699" t="str">
            <v>ЗИФ-00008676</v>
          </cell>
          <cell r="D699" t="str">
            <v>Гайка М24 (А2К) DIN 934</v>
          </cell>
          <cell r="E699" t="str">
            <v>Гайка М24 (А2К) DIN 934</v>
          </cell>
          <cell r="F699" t="str">
            <v>Гайка М24 (А2К) DIN 934</v>
          </cell>
          <cell r="AL699" t="str">
            <v>Запасные части</v>
          </cell>
          <cell r="AM699">
            <v>8</v>
          </cell>
          <cell r="AN699">
            <v>32.94</v>
          </cell>
        </row>
        <row r="700">
          <cell r="C700" t="str">
            <v>ЗИФ-00008038</v>
          </cell>
          <cell r="D700" t="str">
            <v>Гайка М24 (А2К) DIN 985</v>
          </cell>
          <cell r="E700" t="str">
            <v>Гайка М24 (А2К) DIN 985</v>
          </cell>
          <cell r="F700" t="str">
            <v>Гайка М24 (А2К) DIN 985</v>
          </cell>
          <cell r="AL700" t="str">
            <v>Запасные части</v>
          </cell>
          <cell r="AM700">
            <v>56</v>
          </cell>
          <cell r="AN700">
            <v>81.739999999999995</v>
          </cell>
        </row>
        <row r="701">
          <cell r="C701" t="str">
            <v>ЗИФ-00015665</v>
          </cell>
          <cell r="D701" t="str">
            <v>Гайка М24 8 (А2К) DIN 934</v>
          </cell>
          <cell r="E701" t="str">
            <v>Гайка М24 8 (А2К) DIN 934</v>
          </cell>
          <cell r="F701" t="str">
            <v>Гайка М24 8 (А2К) DIN 934</v>
          </cell>
          <cell r="AL701" t="str">
            <v>Запасные части</v>
          </cell>
          <cell r="AM701">
            <v>96</v>
          </cell>
          <cell r="AN701">
            <v>41.48</v>
          </cell>
        </row>
        <row r="702">
          <cell r="C702" t="str">
            <v>ЗИФ-00024593</v>
          </cell>
          <cell r="D702" t="str">
            <v>Гайка М24 8 (А4) DIN 985</v>
          </cell>
          <cell r="E702" t="str">
            <v>Гайка М24 8 (А4) DIN 985</v>
          </cell>
          <cell r="F702" t="str">
            <v>Гайка М24 8 (А4) DIN 985</v>
          </cell>
          <cell r="AL702" t="str">
            <v>Запасные части</v>
          </cell>
          <cell r="AM702">
            <v>100</v>
          </cell>
          <cell r="AN702">
            <v>270.83999999999997</v>
          </cell>
        </row>
        <row r="703">
          <cell r="C703" t="str">
            <v>ЗИФ-00034696</v>
          </cell>
          <cell r="D703" t="str">
            <v>Гайка соединительная М24.цинк DIN 6334 (удл.)</v>
          </cell>
          <cell r="E703" t="str">
            <v>Гайка М24.цинк DIN 6334 (удл.)</v>
          </cell>
          <cell r="F703" t="str">
            <v>Гайка М24.цинк DIN 6334 (удл.)</v>
          </cell>
          <cell r="AL703" t="str">
            <v>Запасные части</v>
          </cell>
          <cell r="AM703">
            <v>48</v>
          </cell>
          <cell r="AN703">
            <v>466.03999999999996</v>
          </cell>
        </row>
        <row r="704">
          <cell r="C704" t="str">
            <v>ЗИФ-00017858</v>
          </cell>
          <cell r="D704" t="str">
            <v>Гайка М30 8 (А2К) DIN 934</v>
          </cell>
          <cell r="E704" t="str">
            <v>Гайка М30 8 (А2К) DIN 934</v>
          </cell>
          <cell r="F704" t="str">
            <v>Гайка М30 8 (А2К) DIN 934</v>
          </cell>
          <cell r="AL704" t="str">
            <v>Запасные части</v>
          </cell>
          <cell r="AN704">
            <v>152.5</v>
          </cell>
        </row>
        <row r="705">
          <cell r="C705" t="str">
            <v>ЗИФ-00036840</v>
          </cell>
          <cell r="D705" t="str">
            <v>Гайка М30х1,5 АРМ160.0020.038</v>
          </cell>
          <cell r="E705" t="str">
            <v>Гайка М30х1,5 АРМ160.0020.038</v>
          </cell>
          <cell r="F705" t="str">
            <v>Гайка М30х1,5 АРМ160.0020.038</v>
          </cell>
          <cell r="L705">
            <v>0.2</v>
          </cell>
          <cell r="AL705" t="str">
            <v>Запасные части</v>
          </cell>
          <cell r="AN705">
            <v>167.14</v>
          </cell>
        </row>
        <row r="706">
          <cell r="C706" t="str">
            <v>ЗИФ-00040234</v>
          </cell>
          <cell r="D706" t="str">
            <v>Гайка М30х1,5 АРМ160.0020.038 Д</v>
          </cell>
          <cell r="E706" t="str">
            <v>Гайка М30х1,5 АРМ160.0020.038 Д</v>
          </cell>
          <cell r="F706" t="str">
            <v>Гайка М30х1,5 АРМ160.0020.038 Д</v>
          </cell>
          <cell r="AL706" t="str">
            <v>Запасные части</v>
          </cell>
          <cell r="AN706">
            <v>126.88</v>
          </cell>
        </row>
        <row r="707">
          <cell r="C707" t="str">
            <v>ЗИФ-00022665</v>
          </cell>
          <cell r="D707" t="str">
            <v>Гайка М30х1,5 АРМ20 0000-038</v>
          </cell>
          <cell r="E707" t="str">
            <v>Гайка М30х1,5 АРМ20 0000-038</v>
          </cell>
          <cell r="F707" t="str">
            <v>Гайка М30х1,5 АРМ20 0000-038</v>
          </cell>
          <cell r="AL707" t="str">
            <v>Запасные части</v>
          </cell>
          <cell r="AM707">
            <v>7</v>
          </cell>
          <cell r="AN707">
            <v>261.08</v>
          </cell>
        </row>
        <row r="708">
          <cell r="C708" t="str">
            <v>ЗИФ-00032285</v>
          </cell>
          <cell r="D708" t="str">
            <v>Гайка М4 (A2K) DIN 934</v>
          </cell>
          <cell r="E708" t="str">
            <v>Гайка М4 (A2K) DIN 934</v>
          </cell>
          <cell r="F708" t="str">
            <v>Гайка М4 (A2K) DIN 934</v>
          </cell>
          <cell r="AL708" t="str">
            <v>Запасные части</v>
          </cell>
          <cell r="AN708">
            <v>4.88</v>
          </cell>
        </row>
        <row r="709">
          <cell r="C709" t="str">
            <v>ЗИФ-00008039</v>
          </cell>
          <cell r="D709" t="str">
            <v>Гайка М4 8 (А2К) DIN 934</v>
          </cell>
          <cell r="E709" t="str">
            <v>Гайка М4 8 (А2К) DIN 934</v>
          </cell>
          <cell r="F709" t="str">
            <v>Гайка М4 8 (А2К) DIN 934</v>
          </cell>
          <cell r="AL709" t="str">
            <v>Запасные части</v>
          </cell>
          <cell r="AN709">
            <v>4.88</v>
          </cell>
        </row>
        <row r="710">
          <cell r="C710" t="str">
            <v>ЗИФ-00036839</v>
          </cell>
          <cell r="D710" t="str">
            <v>Гайка М45х1,5 АРМ160.0020.039</v>
          </cell>
          <cell r="E710" t="str">
            <v>Гайка М45х1,5 АРМ160.0020.039</v>
          </cell>
          <cell r="F710" t="str">
            <v>Гайка М45х1,5 АРМ160.0020.039</v>
          </cell>
          <cell r="L710">
            <v>0.34899999999999998</v>
          </cell>
          <cell r="AL710" t="str">
            <v>Запасные части</v>
          </cell>
          <cell r="AN710">
            <v>325.74</v>
          </cell>
        </row>
        <row r="711">
          <cell r="C711" t="str">
            <v>ЗИФ-00040235</v>
          </cell>
          <cell r="D711" t="str">
            <v>Гайка М45х1,5 АРМ160.0020.039 Д</v>
          </cell>
          <cell r="E711" t="str">
            <v>Гайка М45х1,5 АРМ160.0020.039 Д</v>
          </cell>
          <cell r="F711" t="str">
            <v>Гайка М45х1,5 АРМ160.0020.039 Д</v>
          </cell>
          <cell r="AL711" t="str">
            <v>Запасные части</v>
          </cell>
          <cell r="AN711">
            <v>114.67999999999999</v>
          </cell>
        </row>
        <row r="712">
          <cell r="C712" t="str">
            <v>ЗИФ-00022667</v>
          </cell>
          <cell r="D712" t="str">
            <v>Гайка М45х1,5 АРМ20 0000-039</v>
          </cell>
          <cell r="E712" t="str">
            <v>Гайка М45х1,5 АРМ20 0000-039</v>
          </cell>
          <cell r="F712" t="str">
            <v>Гайка М45х1,5 АРМ20 0000-039</v>
          </cell>
          <cell r="AL712" t="str">
            <v>Запасные части</v>
          </cell>
          <cell r="AM712">
            <v>3</v>
          </cell>
          <cell r="AN712">
            <v>866.19999999999993</v>
          </cell>
        </row>
        <row r="713">
          <cell r="C713" t="str">
            <v>ЗИФ-00039140</v>
          </cell>
          <cell r="D713" t="str">
            <v>Гайка М45х3-6Н корончатая петли фаркопа МАЗ 375142-01</v>
          </cell>
          <cell r="E713" t="str">
            <v>Гайка М45х3-6Н корончатая петли фаркопа МАЗ 375142-01</v>
          </cell>
          <cell r="F713" t="str">
            <v>Гайка М45х3-6Н корончатая петли фаркопа МАЗ 375142-01</v>
          </cell>
          <cell r="AL713" t="str">
            <v>Запасные части</v>
          </cell>
          <cell r="AM713">
            <v>13</v>
          </cell>
          <cell r="AN713">
            <v>398.94</v>
          </cell>
        </row>
        <row r="714">
          <cell r="C714" t="str">
            <v>ЗИФ-00008981</v>
          </cell>
          <cell r="D714" t="str">
            <v>Гайка М5 8 (А2К) DIN 934</v>
          </cell>
          <cell r="E714" t="str">
            <v>Гайка М5 8 (А2К) DIN 934</v>
          </cell>
          <cell r="F714" t="str">
            <v>Гайка М5 8 (А2К) DIN 934</v>
          </cell>
          <cell r="AL714" t="str">
            <v>Запасные части</v>
          </cell>
          <cell r="AM714">
            <v>600</v>
          </cell>
          <cell r="AN714">
            <v>4.88</v>
          </cell>
        </row>
        <row r="715">
          <cell r="C715" t="str">
            <v>ЗИФ-00005823</v>
          </cell>
          <cell r="D715" t="str">
            <v>Гайка М6 8 (А2К) DIN 934</v>
          </cell>
          <cell r="E715" t="str">
            <v>Гайка М6 8 (А2К) DIN 934</v>
          </cell>
          <cell r="F715" t="str">
            <v>Гайка М6 8 (А2К) DIN 934</v>
          </cell>
          <cell r="AL715" t="str">
            <v>Запасные части</v>
          </cell>
          <cell r="AM715">
            <v>600</v>
          </cell>
          <cell r="AN715">
            <v>4.88</v>
          </cell>
        </row>
        <row r="716">
          <cell r="C716" t="str">
            <v>ЗИФ-00015537</v>
          </cell>
          <cell r="D716" t="str">
            <v>Гайка М8 8 (А2К) DIN 934</v>
          </cell>
          <cell r="E716" t="str">
            <v>Гайка М8 8 (А2К) DIN 934</v>
          </cell>
          <cell r="F716" t="str">
            <v>Гайка М8 8 (А2К) DIN 934</v>
          </cell>
          <cell r="AL716" t="str">
            <v>Запасные части</v>
          </cell>
          <cell r="AM716">
            <v>11616</v>
          </cell>
          <cell r="AN716">
            <v>4.88</v>
          </cell>
        </row>
        <row r="717">
          <cell r="C717" t="str">
            <v>ЗИФ-00024590</v>
          </cell>
          <cell r="D717" t="str">
            <v>Гайка М8 8 (А4) DIN 934</v>
          </cell>
          <cell r="E717" t="str">
            <v>Гайка М8 8 (А4) DIN 934</v>
          </cell>
          <cell r="F717" t="str">
            <v>Гайка М8 8 (А4) DIN 934</v>
          </cell>
          <cell r="AL717" t="str">
            <v>Запасные части</v>
          </cell>
          <cell r="AN717">
            <v>30.5</v>
          </cell>
        </row>
        <row r="718">
          <cell r="C718" t="str">
            <v>ЗИФ-00037973</v>
          </cell>
          <cell r="D718" t="str">
            <v>Гайка М8 DIN1587</v>
          </cell>
          <cell r="E718" t="str">
            <v>Гайка М8 DIN1587</v>
          </cell>
          <cell r="F718" t="str">
            <v>Гайка М8 DIN1587</v>
          </cell>
          <cell r="AL718" t="str">
            <v>Запасные части</v>
          </cell>
          <cell r="AN718">
            <v>26.84</v>
          </cell>
        </row>
        <row r="719">
          <cell r="C719" t="str">
            <v>ЗИФ-00037937</v>
          </cell>
          <cell r="D719" t="str">
            <v>Гайка накидная 10-012 ГОСТ 16046-70</v>
          </cell>
          <cell r="E719" t="str">
            <v>Гайка накидная 10-012 ГОСТ 16046-70</v>
          </cell>
          <cell r="F719" t="str">
            <v>Гайка накидная 10-012 ГОСТ 16046-70</v>
          </cell>
          <cell r="AL719" t="str">
            <v>Запасные части</v>
          </cell>
          <cell r="AN719">
            <v>4154.1000000000004</v>
          </cell>
        </row>
        <row r="720">
          <cell r="C720" t="str">
            <v>ЗИФ-00037936</v>
          </cell>
          <cell r="D720" t="str">
            <v>Гайка накидная 16-012 ГОСТ 16046-70</v>
          </cell>
          <cell r="E720" t="str">
            <v>Гайка накидная 16-012 ГОСТ 16046-70</v>
          </cell>
          <cell r="F720" t="str">
            <v>Гайка накидная 16-012 ГОСТ 16046-70</v>
          </cell>
          <cell r="AL720" t="str">
            <v>Запасные части</v>
          </cell>
          <cell r="AN720">
            <v>4154.1000000000004</v>
          </cell>
        </row>
        <row r="721">
          <cell r="C721" t="str">
            <v>ЗИФ-00037935</v>
          </cell>
          <cell r="D721" t="str">
            <v>Гайка накидная 18-012 ГОСТ 16046-70</v>
          </cell>
          <cell r="E721" t="str">
            <v>Гайка накидная 18-012 ГОСТ 16046-70</v>
          </cell>
          <cell r="F721" t="str">
            <v>Гайка накидная 18-012 ГОСТ 16046-70</v>
          </cell>
          <cell r="AL721" t="str">
            <v>Запасные части</v>
          </cell>
          <cell r="AN721">
            <v>4154.1000000000004</v>
          </cell>
        </row>
        <row r="722">
          <cell r="C722" t="str">
            <v>ЗИФ-00037934</v>
          </cell>
          <cell r="D722" t="str">
            <v>Гайка накидная 22-012 ГОСТ 16046-70</v>
          </cell>
          <cell r="E722" t="str">
            <v>Гайка накидная 22-012 ГОСТ 16046-70</v>
          </cell>
          <cell r="F722" t="str">
            <v>Гайка накидная 22-012 ГОСТ 16046-70</v>
          </cell>
          <cell r="AL722" t="str">
            <v>Запасные части</v>
          </cell>
          <cell r="AN722">
            <v>4154.1000000000004</v>
          </cell>
        </row>
        <row r="723">
          <cell r="C723" t="str">
            <v>ЗИФ-00037849</v>
          </cell>
          <cell r="D723" t="str">
            <v>Гайка накидная 8-012 ГОСТ 16046-70</v>
          </cell>
          <cell r="E723" t="str">
            <v>Гайка накидная 8-012 ГОСТ 16046-70</v>
          </cell>
          <cell r="F723" t="str">
            <v>Гайка накидная 8-012 ГОСТ 16046-70</v>
          </cell>
          <cell r="AL723" t="str">
            <v>Запасные части</v>
          </cell>
          <cell r="AN723">
            <v>3168.34</v>
          </cell>
        </row>
        <row r="724">
          <cell r="C724" t="str">
            <v>ЗИФ-00029631</v>
          </cell>
          <cell r="D724" t="str">
            <v>Гайка накидная АРМ9-ПВ5/0,7 0000-393 П/Ф</v>
          </cell>
          <cell r="E724" t="str">
            <v>Гайка накидная АРМ9-ПВ5/0,7 0000-393 П/Ф</v>
          </cell>
          <cell r="F724" t="str">
            <v>Гайка накидная АРМ9-ПВ5/0,7 0000-393 П/Ф</v>
          </cell>
          <cell r="AL724" t="str">
            <v>Запасные части</v>
          </cell>
          <cell r="AM724">
            <v>2</v>
          </cell>
          <cell r="AN724">
            <v>109.8</v>
          </cell>
        </row>
        <row r="725">
          <cell r="C725" t="str">
            <v>ЗИФ-00010326</v>
          </cell>
          <cell r="D725" t="str">
            <v>Гайка самоконтрящаяся М12.St (А2К) DIN 985</v>
          </cell>
          <cell r="E725" t="str">
            <v>Гайка самоконтрящаяся М12.St (А2К) DIN 985</v>
          </cell>
          <cell r="F725" t="str">
            <v>Гайка самоконтрящаяся М12.St (А2К) DIN 985</v>
          </cell>
          <cell r="AL725" t="str">
            <v>Запасные части</v>
          </cell>
          <cell r="AM725">
            <v>442</v>
          </cell>
          <cell r="AN725">
            <v>14.64</v>
          </cell>
        </row>
        <row r="726">
          <cell r="C726" t="str">
            <v>ЗИФ-00024428</v>
          </cell>
          <cell r="D726" t="str">
            <v>Гайка самоконтрящаяся М18.St (А2К)  DIN 985</v>
          </cell>
          <cell r="E726" t="str">
            <v>Гайка самоконтрящаяся М18.St (А2К)  DIN 985</v>
          </cell>
          <cell r="F726" t="str">
            <v>Гайка самоконтрящаяся М18.St (А2К)  DIN 985</v>
          </cell>
          <cell r="AL726" t="str">
            <v>Запасные части</v>
          </cell>
          <cell r="AM726">
            <v>10</v>
          </cell>
          <cell r="AN726">
            <v>108.58</v>
          </cell>
        </row>
        <row r="727">
          <cell r="C727" t="str">
            <v>ЗИФ-00028213</v>
          </cell>
          <cell r="D727" t="str">
            <v>Гайка самоконтрящаяся М20.St (А2К) DIN 985</v>
          </cell>
          <cell r="E727" t="str">
            <v>Гайка самоконтрящаяся М20.St (А2К) DIN 985</v>
          </cell>
          <cell r="F727" t="str">
            <v>Гайка самоконтрящаяся М20.St (А2К) DIN 985</v>
          </cell>
          <cell r="AL727" t="str">
            <v>Запасные части</v>
          </cell>
          <cell r="AM727">
            <v>17</v>
          </cell>
          <cell r="AN727">
            <v>59.78</v>
          </cell>
        </row>
        <row r="728">
          <cell r="C728" t="str">
            <v>ЗИФ-00035256</v>
          </cell>
          <cell r="D728" t="str">
            <v>Гайка соединительная M10х1/5х30 St Zn JHS DIN 6334</v>
          </cell>
          <cell r="E728" t="str">
            <v>Гайка соединительная M10х1/5х30 St Zn JHS DIN 6334</v>
          </cell>
          <cell r="F728" t="str">
            <v>Гайка соединительная M10х1/5х30 St Zn JHS DIN 6334</v>
          </cell>
          <cell r="AL728" t="str">
            <v>Запасные части</v>
          </cell>
          <cell r="AM728">
            <v>62</v>
          </cell>
          <cell r="AN728">
            <v>29.28</v>
          </cell>
        </row>
        <row r="729">
          <cell r="C729" t="str">
            <v>ЗИФ-00032270</v>
          </cell>
          <cell r="D729" t="str">
            <v>Гайка соединительная М20 DIN 6334 (удл.)</v>
          </cell>
          <cell r="E729" t="str">
            <v>Гайка соединительная М20 DIN 6334 (удл.)</v>
          </cell>
          <cell r="F729" t="str">
            <v>Гайка соединительная М20 DIN 6334 (удл.)</v>
          </cell>
          <cell r="AL729" t="str">
            <v>Запасные части</v>
          </cell>
          <cell r="AN729">
            <v>535.58000000000004</v>
          </cell>
        </row>
        <row r="730">
          <cell r="C730" t="str">
            <v>ЗИФ-00015389</v>
          </cell>
          <cell r="D730" t="str">
            <v>Гайка соединительная М6.цинк DIN 6334 (удл.)</v>
          </cell>
          <cell r="E730" t="str">
            <v>Гайка соединительная М6.цинк DIN 6334 (удл.)</v>
          </cell>
          <cell r="F730" t="str">
            <v>Гайка соединительная М6.цинк DIN 6334 (удл.)</v>
          </cell>
          <cell r="AL730" t="str">
            <v>Запасные части</v>
          </cell>
          <cell r="AM730">
            <v>74</v>
          </cell>
          <cell r="AN730">
            <v>6.1</v>
          </cell>
        </row>
        <row r="731">
          <cell r="C731" t="str">
            <v>ЗИФ-00018927</v>
          </cell>
          <cell r="D731" t="str">
            <v>Гайка соединительная М8.цинк DIN 6334 (удл.)</v>
          </cell>
          <cell r="E731" t="str">
            <v>Гайка соединительная М8.цинк DIN 6334 (удл.)</v>
          </cell>
          <cell r="F731" t="str">
            <v>Гайка соединительная М8.цинк DIN 6334 (удл.)</v>
          </cell>
          <cell r="AL731" t="str">
            <v>Запасные части</v>
          </cell>
          <cell r="AM731">
            <v>200</v>
          </cell>
          <cell r="AN731">
            <v>18.3</v>
          </cell>
        </row>
        <row r="732">
          <cell r="C732" t="str">
            <v>ЗИФ-00038598</v>
          </cell>
          <cell r="D732" t="str">
            <v>Гайка стопорная KMT 17</v>
          </cell>
          <cell r="E732" t="str">
            <v>Гайка стопорная KMT 17</v>
          </cell>
          <cell r="F732" t="str">
            <v>Гайка стопорная KMT 17</v>
          </cell>
          <cell r="AL732" t="str">
            <v>Запасные части</v>
          </cell>
          <cell r="AN732">
            <v>53054.14</v>
          </cell>
        </row>
        <row r="733">
          <cell r="C733" t="str">
            <v>ЗИФ-00035319</v>
          </cell>
          <cell r="D733" t="str">
            <v>Гайка стопорная прецизионная YSLK-M20х1,0Р</v>
          </cell>
          <cell r="E733" t="str">
            <v>Гайка стопорная прецизионная YSLK-M20х1,0Р</v>
          </cell>
          <cell r="F733" t="str">
            <v>Гайка стопорная прецизионная YSLK-M20х1,0Р</v>
          </cell>
          <cell r="AL733" t="str">
            <v>Запасные части</v>
          </cell>
          <cell r="AM733">
            <v>236</v>
          </cell>
          <cell r="AN733">
            <v>891.69311999999991</v>
          </cell>
        </row>
        <row r="734">
          <cell r="C734" t="str">
            <v>ЗИФ-00035320</v>
          </cell>
          <cell r="D734" t="str">
            <v>Гайка стопорная прецизионная YSLK-M25х1,5Р</v>
          </cell>
          <cell r="E734" t="str">
            <v>Гайка стопорная прецизионная YSLK-M25х1,5Р</v>
          </cell>
          <cell r="F734" t="str">
            <v>Гайка стопорная прецизионная YSLK-M25х1,5Р</v>
          </cell>
          <cell r="AL734" t="str">
            <v>Запасные части</v>
          </cell>
          <cell r="AM734">
            <v>234</v>
          </cell>
          <cell r="AN734">
            <v>951.13932799999998</v>
          </cell>
        </row>
        <row r="735">
          <cell r="C735" t="str">
            <v>ЗИФ-00033718</v>
          </cell>
          <cell r="D735" t="str">
            <v>Гайка ступицы УАЗ М45х1,5</v>
          </cell>
          <cell r="E735" t="str">
            <v>Гайка ступицы УАЗ М45х1,5</v>
          </cell>
          <cell r="F735" t="str">
            <v>Гайка ступицы УАЗ М45х1,5</v>
          </cell>
          <cell r="AL735" t="str">
            <v>Запасные части</v>
          </cell>
          <cell r="AM735">
            <v>1</v>
          </cell>
          <cell r="AN735">
            <v>240.34</v>
          </cell>
        </row>
        <row r="736">
          <cell r="C736" t="str">
            <v>ЗИФ-00038991</v>
          </cell>
          <cell r="D736" t="str">
            <v>Гайка трубная 1 1/4" (14H) DIN 431</v>
          </cell>
          <cell r="E736" t="str">
            <v>Гайка трубная 1 1/4" (14H) DIN 431</v>
          </cell>
          <cell r="F736" t="str">
            <v>Гайка трубная 1 1/4" (14H) DIN 431</v>
          </cell>
          <cell r="AL736" t="str">
            <v>Запасные части</v>
          </cell>
          <cell r="AN736">
            <v>250.1</v>
          </cell>
        </row>
        <row r="737">
          <cell r="C737" t="str">
            <v>ЗИФ-00018426</v>
          </cell>
          <cell r="D737" t="str">
            <v>Гайка трубная 1/2" (14H) DIN 431</v>
          </cell>
          <cell r="E737" t="str">
            <v>Гайка трубная 1/2" (14H) DIN 431</v>
          </cell>
          <cell r="F737" t="str">
            <v>Гайка трубная 1/2" (14H) DIN 431</v>
          </cell>
          <cell r="AL737" t="str">
            <v>Запасные части</v>
          </cell>
          <cell r="AN737">
            <v>337.94</v>
          </cell>
        </row>
        <row r="738">
          <cell r="C738" t="str">
            <v>ЗИФ-00032001</v>
          </cell>
          <cell r="D738" t="str">
            <v>Гайка шестигранная М12-F. 8 DIN 934</v>
          </cell>
          <cell r="E738" t="str">
            <v>Гайка шестигранная М12-F. 8 DIN 934</v>
          </cell>
          <cell r="F738" t="str">
            <v>Гайка шестигранная М12-F. 8 DIN 934</v>
          </cell>
          <cell r="AL738" t="str">
            <v>Запасные части</v>
          </cell>
          <cell r="AM738">
            <v>200</v>
          </cell>
          <cell r="AN738">
            <v>84.179999999999993</v>
          </cell>
        </row>
        <row r="739">
          <cell r="C739" t="str">
            <v>ЗИФ-00042772</v>
          </cell>
          <cell r="D739" t="str">
            <v>Гайка-барашек М10 (А2К) DIN 315</v>
          </cell>
          <cell r="E739" t="str">
            <v>Гайка-барашек М10 (А2К) DIN 315</v>
          </cell>
          <cell r="F739" t="str">
            <v>Гайка-барашек М10 (А2К) DIN 315</v>
          </cell>
          <cell r="AL739" t="str">
            <v>Запасные части</v>
          </cell>
          <cell r="AN739">
            <v>42.699999999999996</v>
          </cell>
        </row>
        <row r="740">
          <cell r="C740" t="str">
            <v>ЗИФ-00020352</v>
          </cell>
          <cell r="D740" t="str">
            <v>Гайка-барашек М8 (А2К) DIN 315</v>
          </cell>
          <cell r="E740" t="str">
            <v>Гайка-барашек М8 (А2К) DIN 315</v>
          </cell>
          <cell r="F740" t="str">
            <v>Гайка-барашек М8 (А2К) DIN 315</v>
          </cell>
          <cell r="AL740" t="str">
            <v>Запасные части</v>
          </cell>
          <cell r="AM740">
            <v>213</v>
          </cell>
          <cell r="AN740">
            <v>6.1</v>
          </cell>
        </row>
        <row r="741">
          <cell r="C741" t="str">
            <v>ЗИФ-00040760</v>
          </cell>
          <cell r="D741" t="str">
            <v>Генератор 3701010-B4P-WT20W</v>
          </cell>
          <cell r="E741" t="str">
            <v>Генератор 3701010-B4P-WT20W</v>
          </cell>
          <cell r="F741" t="str">
            <v>Генератор 3701010-B4P-WT20W</v>
          </cell>
          <cell r="AL741" t="str">
            <v>Запасные части</v>
          </cell>
          <cell r="AM741">
            <v>4</v>
          </cell>
          <cell r="AN741">
            <v>10031.5476</v>
          </cell>
        </row>
        <row r="742">
          <cell r="C742" t="str">
            <v>ЗИФ-00010953</v>
          </cell>
          <cell r="D742" t="str">
            <v>Генератор 9685.3701-1</v>
          </cell>
          <cell r="E742" t="str">
            <v>Генератор 9685.3701-1</v>
          </cell>
          <cell r="F742" t="str">
            <v>Генератор 9685.3701-1</v>
          </cell>
          <cell r="AL742" t="str">
            <v>Запасные части</v>
          </cell>
          <cell r="AN742">
            <v>15639.18</v>
          </cell>
        </row>
        <row r="743">
          <cell r="C743" t="str">
            <v>ЗИФ-00042378</v>
          </cell>
          <cell r="D743" t="str">
            <v>Генератор в сборе двиг. 4DW91-45 3701010-BE1-YFD10</v>
          </cell>
          <cell r="E743" t="str">
            <v>Генератор в сборе двиг. 4DW91-45</v>
          </cell>
          <cell r="F743" t="str">
            <v>Генератор в сборе двиг. 4DW91-45</v>
          </cell>
          <cell r="AL743" t="str">
            <v>Запасные части</v>
          </cell>
          <cell r="AM743">
            <v>2</v>
          </cell>
          <cell r="AN743">
            <v>10997.548479999999</v>
          </cell>
        </row>
        <row r="744">
          <cell r="C744" t="str">
            <v>ЗИФ-00042387</v>
          </cell>
          <cell r="D744" t="str">
            <v>Генератор в сборе двиг. 4DX22-110 3701100-A0J-WT40W</v>
          </cell>
          <cell r="E744" t="str">
            <v>Генератор в сборе двиг. 4DX22-110</v>
          </cell>
          <cell r="F744" t="str">
            <v>Генератор в сборе двиг. 4DX22-110</v>
          </cell>
          <cell r="AL744" t="str">
            <v>Запасные части</v>
          </cell>
          <cell r="AM744">
            <v>1</v>
          </cell>
          <cell r="AN744">
            <v>7430.7759999999998</v>
          </cell>
        </row>
        <row r="745">
          <cell r="C745" t="str">
            <v>ЗИФ-00022759</v>
          </cell>
          <cell r="D745" t="str">
            <v>Генератор МТЗ 82.1 Г9695.3701-1</v>
          </cell>
          <cell r="E745" t="str">
            <v>Генератор МТЗ 82.1 Г9695.3701-1</v>
          </cell>
          <cell r="F745" t="str">
            <v>Генератор МТЗ 82.1 Г9695.3701-1</v>
          </cell>
          <cell r="AL745" t="str">
            <v>Запасные части</v>
          </cell>
          <cell r="AM745">
            <v>4</v>
          </cell>
          <cell r="AN745">
            <v>15856.34</v>
          </cell>
        </row>
        <row r="746">
          <cell r="C746" t="str">
            <v>ЗИФ-00045422</v>
          </cell>
          <cell r="D746" t="str">
            <v>Герметик "Локтайт 620" (50мл)</v>
          </cell>
          <cell r="E746" t="str">
            <v>Герметик "Локтайт 620" (50мл)</v>
          </cell>
          <cell r="F746" t="str">
            <v>Герметик "Локтайт 620" (50мл)</v>
          </cell>
          <cell r="L746">
            <v>0.05</v>
          </cell>
          <cell r="AL746" t="str">
            <v>Запасные части</v>
          </cell>
          <cell r="AN746">
            <v>2269.1999999999998</v>
          </cell>
        </row>
        <row r="747">
          <cell r="C747" t="str">
            <v>ЗИФ-00043867</v>
          </cell>
          <cell r="D747" t="str">
            <v>Гибкая вставка 1750х1300 Ш30/Ш30 70/100/70 AFS SILICONE CONNECTOR</v>
          </cell>
          <cell r="E747" t="str">
            <v>Гибкая вставка 1750х1300 Ш30/Ш30 70/100/70 AFS SILICONE CONNECTOR</v>
          </cell>
          <cell r="F747" t="str">
            <v>Гибкая вставка 1750х1300 Ш30/Ш30 70/100/70 AFS SILICONE CONNECTOR</v>
          </cell>
          <cell r="AL747" t="str">
            <v>Запасные части</v>
          </cell>
          <cell r="AN747">
            <v>30148.639999999999</v>
          </cell>
        </row>
        <row r="748">
          <cell r="C748" t="str">
            <v>ЗИФ-00038954</v>
          </cell>
          <cell r="D748" t="str">
            <v>Гибкая вставка 800х910 Ш30/Ш30</v>
          </cell>
          <cell r="E748" t="str">
            <v>Гибкая вставка 800х910 Ш30/Ш30</v>
          </cell>
          <cell r="F748" t="str">
            <v>Гибкая вставка 800х910 Ш30/Ш30</v>
          </cell>
          <cell r="AL748" t="str">
            <v>Запасные части</v>
          </cell>
          <cell r="AN748">
            <v>18458.599999999999</v>
          </cell>
        </row>
        <row r="749">
          <cell r="C749" t="str">
            <v>ЗИФ-00028256</v>
          </cell>
          <cell r="D749" t="str">
            <v>Гибкий металлорукав из оцинкованной стали FU12</v>
          </cell>
          <cell r="E749" t="str">
            <v>Гибкий металлорукав из оцинкованной стали FU12</v>
          </cell>
          <cell r="F749" t="str">
            <v>Гибкий металлорукав из оцинкованной стали FU12</v>
          </cell>
          <cell r="AL749" t="str">
            <v>Запасные части</v>
          </cell>
          <cell r="AM749">
            <v>142</v>
          </cell>
          <cell r="AN749">
            <v>148.84</v>
          </cell>
        </row>
        <row r="750">
          <cell r="C750" t="str">
            <v>ЗИФ-00045265</v>
          </cell>
          <cell r="D750" t="str">
            <v>Гидрошланг 3" 2SC P45 бар</v>
          </cell>
          <cell r="E750" t="str">
            <v>Гидрошланг 3" 2SC P45 бар</v>
          </cell>
          <cell r="F750" t="str">
            <v>Гидрошланг 3" 2SC P45 бар</v>
          </cell>
          <cell r="L750">
            <v>5.5</v>
          </cell>
          <cell r="AL750" t="str">
            <v>Запасные части</v>
          </cell>
          <cell r="AN750">
            <v>12306.14</v>
          </cell>
        </row>
        <row r="751">
          <cell r="C751" t="str">
            <v>ЗИФ-00035939</v>
          </cell>
          <cell r="D751" t="str">
            <v>Гильза BoWex M-32 (Упругий элемент муфты)</v>
          </cell>
          <cell r="E751" t="str">
            <v>Гильза BoWex M-32 (Упругий элемент муфты)</v>
          </cell>
          <cell r="F751" t="str">
            <v>Гильза BoWex M-32 (Упругий элемент муфты)</v>
          </cell>
          <cell r="AL751" t="str">
            <v>Запасные части</v>
          </cell>
          <cell r="AM751">
            <v>2</v>
          </cell>
          <cell r="AN751">
            <v>3577.04</v>
          </cell>
        </row>
        <row r="752">
          <cell r="C752" t="str">
            <v>ЗИФ-00006335</v>
          </cell>
          <cell r="D752" t="str">
            <v>Гильза АРМ20 0000-052</v>
          </cell>
          <cell r="E752" t="str">
            <v>Гильза АРМ20 0000-052</v>
          </cell>
          <cell r="F752" t="str">
            <v>Гильза АРМ20 0000-052</v>
          </cell>
          <cell r="AL752" t="str">
            <v>Запасные части</v>
          </cell>
          <cell r="AM752">
            <v>16</v>
          </cell>
          <cell r="AN752">
            <v>6401.34</v>
          </cell>
        </row>
        <row r="753">
          <cell r="C753" t="str">
            <v>ЗИФ-00007455</v>
          </cell>
          <cell r="D753" t="str">
            <v>Гильза АРМ9-ПВ5/0,7 0500-054</v>
          </cell>
          <cell r="E753" t="str">
            <v>Гильза АРМ9-ПВ5/0,7 0500-054</v>
          </cell>
          <cell r="F753" t="str">
            <v>Гильза АРМ9-ПВ5/0,7 0500-054</v>
          </cell>
          <cell r="L753">
            <v>5.0000000000000001E-3</v>
          </cell>
          <cell r="AL753" t="str">
            <v>Запасные части</v>
          </cell>
          <cell r="AM753">
            <v>182</v>
          </cell>
          <cell r="AN753">
            <v>679.54</v>
          </cell>
        </row>
        <row r="754">
          <cell r="C754" t="str">
            <v>ЗИФ-00042674</v>
          </cell>
          <cell r="D754" t="str">
            <v>Гильза датчика температуры АРМ.АКВ 0,6/0,8Л.У2.0000.416</v>
          </cell>
          <cell r="E754" t="str">
            <v>Гильза датчика температуры АРМ.АКВ 0,6/0,8Л.У2.0000.416</v>
          </cell>
          <cell r="F754" t="str">
            <v>Гильза датчика температуры АРМ.АКВ 0,6/0,8Л.У2.0000.416</v>
          </cell>
          <cell r="AL754" t="str">
            <v>Запасные части</v>
          </cell>
          <cell r="AN754">
            <v>102.48</v>
          </cell>
        </row>
        <row r="755">
          <cell r="C755" t="str">
            <v>ЗИФ-00040733</v>
          </cell>
          <cell r="D755" t="str">
            <v>Гильза датчика температуры АРМ.АКВ.0,42/0,9Л.У2.0000.415</v>
          </cell>
          <cell r="E755" t="str">
            <v>Гильза датчика температуры АРМ.АКВ.0,42/0,9Л.У2.0000.415</v>
          </cell>
          <cell r="F755" t="str">
            <v>Гильза датчика температуры АРМ.АКВ.0,42/0,9Л.У2.0000.415</v>
          </cell>
          <cell r="AL755" t="str">
            <v>Запасные части</v>
          </cell>
          <cell r="AM755">
            <v>74</v>
          </cell>
          <cell r="AN755">
            <v>3664.88</v>
          </cell>
        </row>
        <row r="756">
          <cell r="C756" t="str">
            <v>ЗИФ-00036030</v>
          </cell>
          <cell r="D756" t="str">
            <v>Гильза датчика температуры АРМ18.0000.414</v>
          </cell>
          <cell r="E756" t="str">
            <v>Гильза датчика температуры АРМ18.0000.414</v>
          </cell>
          <cell r="F756" t="str">
            <v>Гильза датчика температуры АРМ18.0000.414</v>
          </cell>
          <cell r="AL756" t="str">
            <v>Запасные части</v>
          </cell>
          <cell r="AM756">
            <v>13</v>
          </cell>
          <cell r="AN756">
            <v>2444.88</v>
          </cell>
        </row>
        <row r="757">
          <cell r="C757" t="str">
            <v>ЗИФ-00039265</v>
          </cell>
          <cell r="D757" t="str">
            <v>Гильза для термометра РОСМА xx.211 L=100мм, d=10, G1/2", нерж</v>
          </cell>
          <cell r="E757" t="str">
            <v>Гильза для термометра РОСМА xx.211 L=100мм, d=10, G1/2", нерж</v>
          </cell>
          <cell r="F757" t="str">
            <v>Гильза для термометра РОСМА xx.211 L=100мм, d=10, G1/2", нерж</v>
          </cell>
          <cell r="AL757" t="str">
            <v>Запасные части</v>
          </cell>
          <cell r="AM757">
            <v>2</v>
          </cell>
          <cell r="AN757">
            <v>2100.84</v>
          </cell>
        </row>
        <row r="758">
          <cell r="C758" t="str">
            <v>ЗИФ-00043597</v>
          </cell>
          <cell r="D758" t="str">
            <v>Гильза защитная 2001-02-M20x1,5-М20х1,5-H10-60</v>
          </cell>
          <cell r="E758" t="str">
            <v>Гильза защитная 2001-02-M20x1,5-М20х1,5-H10-60</v>
          </cell>
          <cell r="F758" t="str">
            <v>Гильза защитная 2001-02-M20x1,5-М20х1,5-H10-60</v>
          </cell>
          <cell r="AL758" t="str">
            <v>Запасные части</v>
          </cell>
          <cell r="AM758">
            <v>2</v>
          </cell>
          <cell r="AN758">
            <v>3519.7</v>
          </cell>
        </row>
        <row r="759">
          <cell r="C759" t="str">
            <v>ЗИФ-00038001</v>
          </cell>
          <cell r="D759" t="str">
            <v>Гильза защитная ГЗ.6,3.С.6.Б.3.10.100</v>
          </cell>
          <cell r="E759" t="str">
            <v>Гильза защитная ГЗ.6,3.С.6.Б.3.10.100</v>
          </cell>
          <cell r="F759" t="str">
            <v>Гильза защитная ГЗ.6,3.С.6.Б.3.10.100</v>
          </cell>
          <cell r="AL759" t="str">
            <v>Запасные части</v>
          </cell>
          <cell r="AM759">
            <v>1</v>
          </cell>
          <cell r="AN759">
            <v>3403.7999999999997</v>
          </cell>
        </row>
        <row r="760">
          <cell r="C760" t="str">
            <v>ЗИФ-00037455</v>
          </cell>
          <cell r="D760" t="str">
            <v>Гильза защитная ОВЕН ГЗ.16.1.1.100</v>
          </cell>
          <cell r="E760" t="str">
            <v>Гильза защитная ОВЕН ГЗ.16.1.1.100</v>
          </cell>
          <cell r="F760" t="str">
            <v>Гильза защитная ОВЕН ГЗ.16.1.1.100</v>
          </cell>
          <cell r="AL760" t="str">
            <v>Запасные части</v>
          </cell>
          <cell r="AM760">
            <v>4</v>
          </cell>
          <cell r="AN760">
            <v>3949.14</v>
          </cell>
        </row>
        <row r="761">
          <cell r="C761" t="str">
            <v>ЗИФ-00043385</v>
          </cell>
          <cell r="D761" t="str">
            <v>Гильза защитная ОВЕН ГЗ.16.1.1.160</v>
          </cell>
          <cell r="E761" t="str">
            <v>Гильза защитная ОВЕН ГЗ.16.1.1.160</v>
          </cell>
          <cell r="F761" t="str">
            <v>Гильза защитная ОВЕН ГЗ.16.1.1.160</v>
          </cell>
          <cell r="AL761" t="str">
            <v>Запасные части</v>
          </cell>
          <cell r="AM761">
            <v>1</v>
          </cell>
          <cell r="AN761">
            <v>3988.18</v>
          </cell>
        </row>
        <row r="762">
          <cell r="C762" t="str">
            <v>ЗИФ-00027831</v>
          </cell>
          <cell r="D762" t="str">
            <v>Гильза защитная ОВЕН ГЗ.16.1.1.60</v>
          </cell>
          <cell r="E762" t="str">
            <v>Гильза защитная ОВЕН ГЗ.16.1.1.60</v>
          </cell>
          <cell r="F762" t="str">
            <v>Гильза защитная ОВЕН ГЗ.16.1.1.60</v>
          </cell>
          <cell r="AL762" t="str">
            <v>Запасные части</v>
          </cell>
          <cell r="AM762">
            <v>7</v>
          </cell>
          <cell r="AN762">
            <v>3067.08</v>
          </cell>
        </row>
        <row r="763">
          <cell r="C763" t="str">
            <v>ЗИФ-00028034</v>
          </cell>
          <cell r="D763" t="str">
            <v>Гильза защитная ОВЕН ГЗ.16.1.1.80</v>
          </cell>
          <cell r="E763" t="str">
            <v>Гильза защитная ОВЕН ГЗ.16.1.1.80</v>
          </cell>
          <cell r="F763" t="str">
            <v>Гильза защитная ОВЕН ГЗ.16.1.1.80</v>
          </cell>
          <cell r="AL763" t="str">
            <v>Запасные части</v>
          </cell>
          <cell r="AN763">
            <v>3995.5</v>
          </cell>
        </row>
        <row r="764">
          <cell r="C764" t="str">
            <v>ЗИФ-00037555</v>
          </cell>
          <cell r="D764" t="str">
            <v>Гильза защитная ОВЕН ГЗ.16.3.1.60</v>
          </cell>
          <cell r="E764" t="str">
            <v>Гильза защитная ОВЕН ГЗ.16.3.1.60</v>
          </cell>
          <cell r="F764" t="str">
            <v>Гильза защитная ОВЕН ГЗ.16.3.1.60</v>
          </cell>
          <cell r="AL764" t="str">
            <v>Запасные части</v>
          </cell>
          <cell r="AM764">
            <v>9</v>
          </cell>
          <cell r="AN764">
            <v>3400.14</v>
          </cell>
        </row>
        <row r="765">
          <cell r="C765" t="str">
            <v>ЗИФ-00035156</v>
          </cell>
          <cell r="D765" t="str">
            <v>Гильза К3/8" АРМ.АКВ.0,42/0,9Л.У2.1445.001</v>
          </cell>
          <cell r="E765" t="str">
            <v>Гильза К3/8" АРМ.АКВ.0,42/0,9Л.У2.1445.001</v>
          </cell>
          <cell r="F765" t="str">
            <v>Гильза К3/8" АРМ.АКВ.0,42/0,9Л.У2.1445.001</v>
          </cell>
          <cell r="AL765" t="str">
            <v>Запасные части</v>
          </cell>
          <cell r="AM765">
            <v>24</v>
          </cell>
          <cell r="AN765">
            <v>439.2</v>
          </cell>
        </row>
        <row r="766">
          <cell r="C766" t="str">
            <v>ЗИФ-00042850</v>
          </cell>
          <cell r="D766" t="str">
            <v>Глазок VRO19 3,5 мм 220.1825</v>
          </cell>
          <cell r="E766" t="str">
            <v>Глазок VRO19 3,5 мм 220.1825</v>
          </cell>
          <cell r="F766" t="str">
            <v>Глазок VRO19 3,5 мм 220.1825</v>
          </cell>
          <cell r="AL766" t="str">
            <v>Запасные части</v>
          </cell>
          <cell r="AN766">
            <v>3857.64</v>
          </cell>
        </row>
        <row r="767">
          <cell r="C767" t="str">
            <v>ЗИФ-00020323</v>
          </cell>
          <cell r="D767" t="str">
            <v>Глазок масломерный NK160</v>
          </cell>
          <cell r="E767" t="str">
            <v>Глазок масломерный NK160</v>
          </cell>
          <cell r="F767" t="str">
            <v>Глазок масломерный NK160</v>
          </cell>
          <cell r="AL767" t="str">
            <v>Запасные части</v>
          </cell>
          <cell r="AM767">
            <v>38</v>
          </cell>
          <cell r="AN767">
            <v>1783.3862399999998</v>
          </cell>
        </row>
        <row r="768">
          <cell r="C768" t="str">
            <v>ЗИФ-00039389</v>
          </cell>
          <cell r="D768" t="str">
            <v>Глушитель (Muffler XY-15) (для АРМ-ОАХ-13,5/10/45)</v>
          </cell>
          <cell r="E768" t="str">
            <v>Глушитель (Muffler XY-15) (для АРМ-ОАХ-13,5/10/45)</v>
          </cell>
          <cell r="F768" t="str">
            <v>Глушитель (Muffler XY-15) (для АРМ-ОАХ-13,5/10/45)</v>
          </cell>
          <cell r="AL768" t="str">
            <v>Запасные части</v>
          </cell>
          <cell r="AN768">
            <v>12141.887983999999</v>
          </cell>
        </row>
        <row r="769">
          <cell r="C769" t="str">
            <v>ЗИФ-00029215</v>
          </cell>
          <cell r="D769" t="str">
            <v>Глушитель 0375015</v>
          </cell>
          <cell r="E769" t="str">
            <v>Глушитель 0375015</v>
          </cell>
          <cell r="F769" t="str">
            <v>Глушитель 0375015</v>
          </cell>
          <cell r="AL769" t="str">
            <v>Запасные части</v>
          </cell>
          <cell r="AN769">
            <v>28001.439999999999</v>
          </cell>
        </row>
        <row r="770">
          <cell r="C770" t="str">
            <v>ЗИФ-00029216</v>
          </cell>
          <cell r="D770" t="str">
            <v>Глушитель 0375020</v>
          </cell>
          <cell r="E770" t="str">
            <v>Глушитель 0375020</v>
          </cell>
          <cell r="F770" t="str">
            <v>Глушитель 0375020</v>
          </cell>
          <cell r="AL770" t="str">
            <v>Запасные части</v>
          </cell>
          <cell r="AN770">
            <v>46667.44</v>
          </cell>
        </row>
        <row r="771">
          <cell r="C771" t="str">
            <v>ЗИФ-00039301</v>
          </cell>
          <cell r="D771" t="str">
            <v>Глушитель 1" для осушителя Dalgakiran DA 440</v>
          </cell>
          <cell r="E771" t="str">
            <v>Глушитель 1" для осушителя Dalgakiran DA 440</v>
          </cell>
          <cell r="F771" t="str">
            <v>Глушитель 1" для осушителя Dalgakiran DA 440</v>
          </cell>
          <cell r="AL771" t="str">
            <v>Запасные части</v>
          </cell>
          <cell r="AN771">
            <v>40594.28</v>
          </cell>
        </row>
        <row r="772">
          <cell r="C772" t="str">
            <v>ЗИФ-00005826</v>
          </cell>
          <cell r="D772" t="str">
            <v>Глушитель 245-1205015</v>
          </cell>
          <cell r="E772" t="str">
            <v>Глушитель 245-1205015</v>
          </cell>
          <cell r="F772" t="str">
            <v>Глушитель 245-1205015</v>
          </cell>
          <cell r="AL772" t="str">
            <v>Запасные части</v>
          </cell>
          <cell r="AM772">
            <v>2</v>
          </cell>
          <cell r="AN772">
            <v>5964.58</v>
          </cell>
        </row>
        <row r="773">
          <cell r="C773" t="str">
            <v>ЗИФ-00023446</v>
          </cell>
          <cell r="D773" t="str">
            <v>Глушитель 800-1205015-А</v>
          </cell>
          <cell r="E773" t="str">
            <v>Глушитель 800-1205015-А</v>
          </cell>
          <cell r="F773" t="str">
            <v>Глушитель 800-1205015-А</v>
          </cell>
          <cell r="AL773" t="str">
            <v>Запасные части</v>
          </cell>
          <cell r="AM773">
            <v>3</v>
          </cell>
          <cell r="AN773">
            <v>11256.94</v>
          </cell>
        </row>
        <row r="774">
          <cell r="C774" t="str">
            <v>ЗИФ-00035445</v>
          </cell>
          <cell r="D774" t="str">
            <v>Глушитель АРМ9-33.0080.000</v>
          </cell>
          <cell r="E774" t="str">
            <v>Глушитель АРМ9-33.0080.000</v>
          </cell>
          <cell r="F774" t="str">
            <v>Глушитель АРМ9-33.0080.000</v>
          </cell>
          <cell r="AL774" t="str">
            <v>Запасные части</v>
          </cell>
          <cell r="AM774">
            <v>4</v>
          </cell>
          <cell r="AN774">
            <v>12712.4</v>
          </cell>
        </row>
        <row r="775">
          <cell r="C775" t="str">
            <v>ЗИФ-00018207</v>
          </cell>
          <cell r="D775" t="str">
            <v>Глушитель АРМ9-50.0130.000</v>
          </cell>
          <cell r="E775" t="str">
            <v>Глушитель АРМ9-50.0130.000</v>
          </cell>
          <cell r="F775" t="str">
            <v>Глушитель АРМ9-50.0130.000</v>
          </cell>
          <cell r="AL775" t="str">
            <v>Запасные части</v>
          </cell>
          <cell r="AM775">
            <v>35</v>
          </cell>
          <cell r="AN775">
            <v>19605.399999999998</v>
          </cell>
        </row>
        <row r="776">
          <cell r="C776" t="str">
            <v>ЗИФ-00018768</v>
          </cell>
          <cell r="D776" t="str">
            <v>Глушитель АРМ9-ПВ5/0,7 0021-060</v>
          </cell>
          <cell r="E776" t="str">
            <v>Глушитель АРМ9-ПВ5/0,7 0021-060</v>
          </cell>
          <cell r="F776" t="str">
            <v>Глушитель АРМ9-ПВ5/0,7 0021-060</v>
          </cell>
          <cell r="AL776" t="str">
            <v>Запасные части</v>
          </cell>
          <cell r="AM776">
            <v>27</v>
          </cell>
          <cell r="AN776">
            <v>12806.34</v>
          </cell>
        </row>
        <row r="777">
          <cell r="C777" t="str">
            <v>ЗИФ-00036415</v>
          </cell>
          <cell r="D777" t="str">
            <v>Глушитель АРМ9-ПВ5/0,7FAW 0800.100</v>
          </cell>
          <cell r="E777" t="str">
            <v>Глушитель АРМ9-ПВ5/0,7FAW 0800.100</v>
          </cell>
          <cell r="F777" t="str">
            <v>Глушитель АРМ9-ПВ5/0,7FAW 0800.100</v>
          </cell>
          <cell r="AL777" t="str">
            <v>Запасные части</v>
          </cell>
          <cell r="AM777">
            <v>11</v>
          </cell>
          <cell r="AN777">
            <v>14636.34</v>
          </cell>
        </row>
        <row r="778">
          <cell r="C778" t="str">
            <v>ЗИФ-00043214</v>
          </cell>
          <cell r="D778" t="str">
            <v>Глушитель для осушителя адсорбционного АРМ-ОАХ-17/10/45</v>
          </cell>
          <cell r="E778" t="str">
            <v>Глушитель для осушителя адсорбционного АРМ-ОАХ-17/10/45</v>
          </cell>
          <cell r="F778" t="str">
            <v>Глушитель для осушителя адсорбционного АРМ-ОАХ-17/10/45</v>
          </cell>
          <cell r="L778">
            <v>0.7</v>
          </cell>
          <cell r="AL778" t="str">
            <v>Запасные части</v>
          </cell>
          <cell r="AN778">
            <v>11621.733663999999</v>
          </cell>
        </row>
        <row r="779">
          <cell r="C779" t="str">
            <v>ЗИФ-00025041</v>
          </cell>
          <cell r="D779" t="str">
            <v>Глушитель для АРМ-ОАХ-17/10/45</v>
          </cell>
          <cell r="E779" t="str">
            <v>Глушитель для осушителя адсорбционного АРМ-ОАХ-17/10/45</v>
          </cell>
          <cell r="F779" t="str">
            <v>Глушитель для осушителя адсорбционного АРМ-ОАХ-17/10/45</v>
          </cell>
          <cell r="L779">
            <v>0.7</v>
          </cell>
          <cell r="AL779" t="str">
            <v>Запасные части</v>
          </cell>
          <cell r="AM779">
            <v>2</v>
          </cell>
          <cell r="AN779">
            <v>9541.116383999999</v>
          </cell>
        </row>
        <row r="780">
          <cell r="C780" t="str">
            <v>ЗИФ-00043228</v>
          </cell>
          <cell r="D780" t="str">
            <v>Глушитель для осушителя адсорбционного ОС-75</v>
          </cell>
          <cell r="E780" t="str">
            <v>Глушитель для осушителя адсорбционного ОС-75</v>
          </cell>
          <cell r="F780" t="str">
            <v>Глушитель для осушителя адсорбционного ОС-75</v>
          </cell>
          <cell r="L780">
            <v>0.7</v>
          </cell>
          <cell r="AL780" t="str">
            <v>Запасные части</v>
          </cell>
          <cell r="AN780">
            <v>16814.04</v>
          </cell>
        </row>
        <row r="781">
          <cell r="C781" t="str">
            <v>ЗИФ-00028681</v>
          </cell>
          <cell r="D781" t="str">
            <v>Глушитель МАЗ (доработка 03) АРМ9-36.0047.000</v>
          </cell>
          <cell r="E781" t="str">
            <v>Глушитель МАЗ (доработка 03) АРМ9-36.0047.000</v>
          </cell>
          <cell r="F781" t="str">
            <v>Глушитель МАЗ (доработка 03) АРМ9-36.0047.000</v>
          </cell>
          <cell r="AL781" t="str">
            <v>Запасные части</v>
          </cell>
          <cell r="AN781">
            <v>15307.34</v>
          </cell>
        </row>
        <row r="782">
          <cell r="C782" t="str">
            <v>ЗИФ-00023620</v>
          </cell>
          <cell r="D782" t="str">
            <v>Глушитель МАЗ 5337-1201010 (хомутовое соединение)</v>
          </cell>
          <cell r="E782" t="str">
            <v>Глушитель МАЗ 5337-1201010 (хомутовое соединение)</v>
          </cell>
          <cell r="F782" t="str">
            <v>Глушитель МАЗ 5337-1201010 (хомутовое соединение)</v>
          </cell>
          <cell r="AL782" t="str">
            <v>Запасные части</v>
          </cell>
          <cell r="AN782">
            <v>5917</v>
          </cell>
        </row>
        <row r="783">
          <cell r="C783" t="str">
            <v>ЗИФ-00021732</v>
          </cell>
          <cell r="D783" t="str">
            <v>Глушитель пневматический 2901 1/8"</v>
          </cell>
          <cell r="E783" t="str">
            <v>Глушитель пневматический 2901 1/8"</v>
          </cell>
          <cell r="F783" t="str">
            <v>Глушитель пневматический 2901 1/8"</v>
          </cell>
          <cell r="AL783" t="str">
            <v>Запасные части</v>
          </cell>
          <cell r="AM783">
            <v>107</v>
          </cell>
          <cell r="AN783">
            <v>197.64</v>
          </cell>
        </row>
        <row r="784">
          <cell r="C784" t="str">
            <v>ЗИФ-00038464</v>
          </cell>
          <cell r="D784" t="str">
            <v>Глушитель пневматический 2901 3/4"</v>
          </cell>
          <cell r="E784" t="str">
            <v>Глушитель пневматический 2901 3/4"</v>
          </cell>
          <cell r="F784" t="str">
            <v>Глушитель пневматический 2901 3/4"</v>
          </cell>
          <cell r="AL784" t="str">
            <v>Запасные части</v>
          </cell>
          <cell r="AM784">
            <v>17</v>
          </cell>
          <cell r="AN784">
            <v>1984.94</v>
          </cell>
        </row>
        <row r="785">
          <cell r="C785" t="str">
            <v>ЗИФ-00034057</v>
          </cell>
          <cell r="D785" t="str">
            <v>Глушитель пневматический 2921 1/8"</v>
          </cell>
          <cell r="E785" t="str">
            <v>Глушитель пневматический 2921 1/8"</v>
          </cell>
          <cell r="F785" t="str">
            <v>Глушитель пневматический 2921 1/8"</v>
          </cell>
          <cell r="AL785" t="str">
            <v>Запасные части</v>
          </cell>
          <cell r="AM785">
            <v>19</v>
          </cell>
          <cell r="AN785">
            <v>201.29999999999998</v>
          </cell>
        </row>
        <row r="786">
          <cell r="C786" t="str">
            <v>ЗИФ-00038081</v>
          </cell>
          <cell r="D786" t="str">
            <v>Глушитель пневматический 2931 1/2"</v>
          </cell>
          <cell r="E786" t="str">
            <v>Глушитель пневматический 2931 1/2"</v>
          </cell>
          <cell r="F786" t="str">
            <v>Глушитель пневматический 2931 1/2"</v>
          </cell>
          <cell r="AL786" t="str">
            <v>Запасные части</v>
          </cell>
          <cell r="AN786">
            <v>1085.8</v>
          </cell>
        </row>
        <row r="787">
          <cell r="C787" t="str">
            <v>ЗИФ-00039563</v>
          </cell>
          <cell r="D787" t="str">
            <v>Головка АРМ9-84.0330.008</v>
          </cell>
          <cell r="E787" t="str">
            <v>Головка АРМ9-84.0330.008</v>
          </cell>
          <cell r="F787" t="str">
            <v>Головка АРМ9-84.0330.008</v>
          </cell>
          <cell r="AL787" t="str">
            <v>Запасные части</v>
          </cell>
          <cell r="AN787">
            <v>886.93999999999994</v>
          </cell>
        </row>
        <row r="788">
          <cell r="C788" t="str">
            <v>ЗИФ-00041274</v>
          </cell>
          <cell r="D788" t="str">
            <v>Головка сепаратора LCTMPV40-006 (C1651A1-0400)</v>
          </cell>
          <cell r="E788" t="str">
            <v>Головка сепаратора LCTMPV40-006 (C1651A1-0400)</v>
          </cell>
          <cell r="F788" t="str">
            <v>Головка сепаратора LCTMPV40-006 (C1651A1-0400)</v>
          </cell>
          <cell r="AL788" t="str">
            <v>Запасные части</v>
          </cell>
          <cell r="AN788">
            <v>16273.399439999999</v>
          </cell>
        </row>
        <row r="789">
          <cell r="C789" t="str">
            <v>ЗИФ-00041105</v>
          </cell>
          <cell r="D789" t="str">
            <v>Головка сепаратора АКВ4,2/1.71.000</v>
          </cell>
          <cell r="E789" t="str">
            <v>Головка сепаратора АКВ4,2/1.71.000</v>
          </cell>
          <cell r="F789" t="str">
            <v>Головка сепаратора АКВ4,2/1.71.000</v>
          </cell>
          <cell r="AL789" t="str">
            <v>Запасные части</v>
          </cell>
          <cell r="AN789">
            <v>369457.48</v>
          </cell>
        </row>
        <row r="790">
          <cell r="C790" t="str">
            <v>ЗИФ-00028046</v>
          </cell>
          <cell r="D790" t="str">
            <v>Головка сцепная K 20B N3 d=45 гор/верт</v>
          </cell>
          <cell r="E790" t="str">
            <v>Головка сцепная K 20B N3 d=45 гор/верт</v>
          </cell>
          <cell r="F790" t="str">
            <v>Головка сцепная K 20B N3 d=45 гор/верт</v>
          </cell>
          <cell r="AL790" t="str">
            <v>Запасные части</v>
          </cell>
          <cell r="AM790">
            <v>1</v>
          </cell>
          <cell r="AN790">
            <v>6630.7</v>
          </cell>
        </row>
        <row r="791">
          <cell r="C791" t="str">
            <v>ЗИФ-00042922</v>
          </cell>
          <cell r="D791" t="str">
            <v>Головка сцепная АК-270</v>
          </cell>
          <cell r="E791" t="str">
            <v>Головка сцепная АК-270</v>
          </cell>
          <cell r="F791" t="str">
            <v>Головка сцепная АК-270</v>
          </cell>
          <cell r="AL791" t="str">
            <v>Запасные части</v>
          </cell>
          <cell r="AN791">
            <v>30386.54</v>
          </cell>
        </row>
        <row r="792">
          <cell r="C792" t="str">
            <v>ЗИФ-00041106</v>
          </cell>
          <cell r="D792" t="str">
            <v>Головка термостата АКВ4,2/1.73.000</v>
          </cell>
          <cell r="E792" t="str">
            <v>Головка термостата АКВ4,2/1.73.000</v>
          </cell>
          <cell r="F792" t="str">
            <v>Головка термостата АКВ4,2/1.73.000</v>
          </cell>
          <cell r="AL792" t="str">
            <v>Запасные части</v>
          </cell>
          <cell r="AN792">
            <v>459781.39999999997</v>
          </cell>
        </row>
        <row r="793">
          <cell r="C793" t="str">
            <v>ЗИФ-00042672</v>
          </cell>
          <cell r="D793" t="str">
            <v>Грибок АРМ.АКВ 36,5/1,0.0440.000 (ПКИ)</v>
          </cell>
          <cell r="E793" t="str">
            <v>Грибок АРМ.АКВ 36,5/1,0.0440.000 (ПКИ)</v>
          </cell>
          <cell r="F793" t="str">
            <v>Грибок АРМ.АКВ 36,5/1,0.0440.000 (ПКИ)</v>
          </cell>
          <cell r="AL793" t="str">
            <v>Запасные части</v>
          </cell>
          <cell r="AN793">
            <v>14164.199999999999</v>
          </cell>
        </row>
        <row r="794">
          <cell r="C794" t="str">
            <v>ЗИФ-00020384</v>
          </cell>
          <cell r="D794" t="str">
            <v>Датчик  сигнализации давления ММ125Д (ключ 22)</v>
          </cell>
          <cell r="E794" t="str">
            <v>Датчик  сигнализации давления ММ125Д (ключ 22)</v>
          </cell>
          <cell r="F794" t="str">
            <v>Датчик  сигнализации давления ММ125Д (ключ 22)</v>
          </cell>
          <cell r="AL794" t="str">
            <v>Запасные части</v>
          </cell>
          <cell r="AM794">
            <v>5</v>
          </cell>
          <cell r="AN794">
            <v>286.7</v>
          </cell>
        </row>
        <row r="795">
          <cell r="C795" t="str">
            <v>ЗИФ-00005829</v>
          </cell>
          <cell r="D795" t="str">
            <v>Датчик аварийного давления масла 3702.3829 ТУ37.453.092-93</v>
          </cell>
          <cell r="E795" t="str">
            <v>Датчик аварийного давления масла 3702.3829 ТУ37.453.092-93</v>
          </cell>
          <cell r="F795" t="str">
            <v>Датчик аварийного давления масла 3702.3829 ТУ37.453.092-93</v>
          </cell>
          <cell r="L795">
            <v>2.8000000000000001E-2</v>
          </cell>
          <cell r="AL795" t="str">
            <v>Запасные части</v>
          </cell>
          <cell r="AM795">
            <v>59</v>
          </cell>
          <cell r="AN795">
            <v>511.18</v>
          </cell>
        </row>
        <row r="796">
          <cell r="C796" t="str">
            <v>ЗИФ-00038801</v>
          </cell>
          <cell r="D796" t="str">
            <v>Датчик аварийной температуры жидкости ДАТЖ-02</v>
          </cell>
          <cell r="E796" t="str">
            <v>Датчик аварийной температуры жидкости ДАТЖ-02</v>
          </cell>
          <cell r="F796" t="str">
            <v>Датчик аварийной температуры жидкости ДАТЖ-02</v>
          </cell>
          <cell r="AL796" t="str">
            <v>Запасные части</v>
          </cell>
          <cell r="AM796">
            <v>125</v>
          </cell>
          <cell r="AN796">
            <v>572.17999999999995</v>
          </cell>
        </row>
        <row r="797">
          <cell r="C797" t="str">
            <v>ЗИФ-00035520</v>
          </cell>
          <cell r="D797" t="str">
            <v>Датчик аварийной температуры жидкости ДАТЖ-06</v>
          </cell>
          <cell r="E797" t="str">
            <v>Датчик аварийной температуры жидкости ДАТЖ-06</v>
          </cell>
          <cell r="F797" t="str">
            <v>Датчик аварийной температуры жидкости ДАТЖ-06</v>
          </cell>
          <cell r="AL797" t="str">
            <v>Запасные части</v>
          </cell>
          <cell r="AM797">
            <v>120</v>
          </cell>
          <cell r="AN797">
            <v>572.17999999999995</v>
          </cell>
        </row>
        <row r="798">
          <cell r="C798" t="str">
            <v>ЗИФ-00041657</v>
          </cell>
          <cell r="D798" t="str">
            <v>Датчик вибрации ИВД-3Ц-3-К2,5М2. PB Ex d I Mb X / 1 Ex d IIC T5 Gb X</v>
          </cell>
          <cell r="E798" t="str">
            <v>Датчик вибрации ИВД-3Ц-3-К2,5М2. PB Ex d I Mb X / 1 Ex d IIC T5 Gb X</v>
          </cell>
          <cell r="F798" t="str">
            <v>Датчик вибрации ИВД-3Ц-3-К2,5М2. PB Ex d I Mb X / 1 Ex d IIC T5 Gb X</v>
          </cell>
          <cell r="AL798" t="str">
            <v>Запасные части</v>
          </cell>
          <cell r="AN798">
            <v>181782.44</v>
          </cell>
        </row>
        <row r="799">
          <cell r="C799" t="str">
            <v>ЗИФ-00041204</v>
          </cell>
          <cell r="D799" t="str">
            <v>Датчик давления 44009-58</v>
          </cell>
          <cell r="E799" t="str">
            <v>Датчик давления</v>
          </cell>
          <cell r="F799" t="str">
            <v>Датчик давления</v>
          </cell>
          <cell r="AL799" t="str">
            <v>Запасные части</v>
          </cell>
          <cell r="AN799">
            <v>2927.7257439999998</v>
          </cell>
        </row>
        <row r="800">
          <cell r="C800" t="str">
            <v>ЗИФ-00039133</v>
          </cell>
          <cell r="D800" t="str">
            <v>Датчик давления A1.5.125.017</v>
          </cell>
          <cell r="E800" t="str">
            <v>Датчик давления</v>
          </cell>
          <cell r="F800" t="str">
            <v>Датчик давления</v>
          </cell>
          <cell r="AL800" t="str">
            <v>Запасные части</v>
          </cell>
          <cell r="AN800">
            <v>4830.0043999999998</v>
          </cell>
        </row>
        <row r="801">
          <cell r="C801" t="str">
            <v>ЗИФ-00038370</v>
          </cell>
          <cell r="D801" t="str">
            <v>Датчик давления 2412003</v>
          </cell>
          <cell r="E801" t="str">
            <v>Датчик давления</v>
          </cell>
          <cell r="F801" t="str">
            <v>Датчик давления</v>
          </cell>
          <cell r="AL801" t="str">
            <v>Запасные части</v>
          </cell>
          <cell r="AN801">
            <v>2749.3871199999999</v>
          </cell>
        </row>
        <row r="802">
          <cell r="C802" t="str">
            <v>ЗИФ-00039286</v>
          </cell>
          <cell r="D802" t="str">
            <v>Датчик давления 44009-61</v>
          </cell>
          <cell r="E802" t="str">
            <v>Датчик давления 44009-61</v>
          </cell>
          <cell r="F802" t="str">
            <v>Датчик давления 44009-61</v>
          </cell>
          <cell r="AL802" t="str">
            <v>Запасные части</v>
          </cell>
          <cell r="AM802">
            <v>3</v>
          </cell>
          <cell r="AN802">
            <v>3269.5414399999995</v>
          </cell>
        </row>
        <row r="803">
          <cell r="C803" t="str">
            <v>ЗИФ-00037205</v>
          </cell>
          <cell r="D803" t="str">
            <v>Датчик давления hc400-684-0010 5116000517</v>
          </cell>
          <cell r="E803" t="str">
            <v>Датчик давления hc400-684-0010 5116000517</v>
          </cell>
          <cell r="F803" t="str">
            <v>Датчик давления hc400-684-0010 5116000517</v>
          </cell>
          <cell r="AL803" t="str">
            <v>Запасные части</v>
          </cell>
          <cell r="AN803">
            <v>10650.6</v>
          </cell>
        </row>
        <row r="804">
          <cell r="C804" t="str">
            <v>ЗИФ-00043663</v>
          </cell>
          <cell r="D804" t="str">
            <v>Датчик давления Piezus APZ 1110-G-M-1000-D-12-A-740-F-00 4-20мА</v>
          </cell>
          <cell r="E804" t="str">
            <v>Датчик давления Piezus APZ 1110-G-M-1000-D-12-A-740-F-00 4-20мА</v>
          </cell>
          <cell r="F804" t="str">
            <v>Датчик давления Piezus APZ 1110-G-M-1000-D-12-A-740-F-00 4-20мА</v>
          </cell>
          <cell r="AL804" t="str">
            <v>Запасные части</v>
          </cell>
          <cell r="AN804">
            <v>33101.040000000001</v>
          </cell>
        </row>
        <row r="805">
          <cell r="C805" t="str">
            <v>ЗИФ-00044765</v>
          </cell>
          <cell r="D805" t="str">
            <v>Датчик давления Piezus APZ 1110-G-M-4000-D-70-A-740-F-00-ГП</v>
          </cell>
          <cell r="E805" t="str">
            <v>Датчик давления Piezus APZ 1110-G-M-4000-D-70-A-740-F-00-ГП</v>
          </cell>
          <cell r="F805" t="str">
            <v>Датчик давления Piezus APZ 1110-G-M-4000-D-70-A-740-F-00-ГП</v>
          </cell>
          <cell r="L805">
            <v>0.2</v>
          </cell>
          <cell r="AL805" t="str">
            <v>Запасные части</v>
          </cell>
          <cell r="AN805">
            <v>31102.68</v>
          </cell>
        </row>
        <row r="806">
          <cell r="C806" t="str">
            <v>ЗИФ-00010430</v>
          </cell>
          <cell r="D806" t="str">
            <v>Датчик давления АРМ19-10 0000-170</v>
          </cell>
          <cell r="E806" t="str">
            <v>Датчик давления АРМ19-10 0000-170</v>
          </cell>
          <cell r="F806" t="str">
            <v>Датчик давления АРМ19-10 0000-170</v>
          </cell>
          <cell r="L806">
            <v>0.4</v>
          </cell>
          <cell r="AL806" t="str">
            <v>Запасные части</v>
          </cell>
          <cell r="AN806">
            <v>11464.34</v>
          </cell>
        </row>
        <row r="807">
          <cell r="C807" t="str">
            <v>ЗИФ-00044587</v>
          </cell>
          <cell r="D807" t="str">
            <v>Датчик давления Метран-75TG2A2G21M4-(доп. пакет документов №1,-40...40 кПа)</v>
          </cell>
          <cell r="E807" t="str">
            <v>Датчик давления Метран-75TG2A2G21M4-(доп. пакет документов №1,-40...40 кПа)</v>
          </cell>
          <cell r="F807" t="str">
            <v>Датчик давления Метран-75TG2A2G21M4-(доп. пакет документов №1,-40...40 кПа)</v>
          </cell>
          <cell r="AL807" t="str">
            <v>Запасные части</v>
          </cell>
          <cell r="AN807">
            <v>91481.7</v>
          </cell>
        </row>
        <row r="808">
          <cell r="C808" t="str">
            <v>ЗИФ-00043593</v>
          </cell>
          <cell r="D808" t="str">
            <v>Датчик давления Метран-75TG5A2G21M4-(доп. пакет документов №1, 0...1,6 МПа)</v>
          </cell>
          <cell r="E808" t="str">
            <v>Датчик давления Метран-75TG5A2G21M4-(доп. пакет документов №1, 0...1,6 МПа)</v>
          </cell>
          <cell r="F808" t="str">
            <v>Датчик давления Метран-75TG5A2G21M4-(доп. пакет документов №1, 0...1,6 МПа)</v>
          </cell>
          <cell r="AL808" t="str">
            <v>Запасные части</v>
          </cell>
          <cell r="AN808">
            <v>91481.7</v>
          </cell>
        </row>
        <row r="809">
          <cell r="C809" t="str">
            <v>ЗИФ-00033495</v>
          </cell>
          <cell r="D809" t="str">
            <v>Датчик засоренности воздушного фильтра 130.3839600-(550 мм.вод.ст.)</v>
          </cell>
          <cell r="E809" t="str">
            <v>Датчик засоренности воздушного фильтра 130.3839600-(550 мм.вод.ст.)</v>
          </cell>
          <cell r="F809" t="str">
            <v>Датчик засоренности воздушного фильтра 130.3839600-(550 мм.вод.ст.)</v>
          </cell>
          <cell r="AL809" t="str">
            <v>Запасные части</v>
          </cell>
          <cell r="AM809">
            <v>113</v>
          </cell>
          <cell r="AN809">
            <v>1323.7</v>
          </cell>
        </row>
        <row r="810">
          <cell r="C810" t="str">
            <v>ЗИФ-00037342</v>
          </cell>
          <cell r="D810" t="str">
            <v>Датчик засоренности воздушного фильтра 132.3839600 (6,86 кПа)</v>
          </cell>
          <cell r="E810" t="str">
            <v>Датчик засоренности воздушного фильтра 132.3839600 (6,86 кПа)</v>
          </cell>
          <cell r="F810" t="str">
            <v>Датчик засоренности воздушного фильтра 132.3839600 (6,86 кПа)</v>
          </cell>
          <cell r="AL810" t="str">
            <v>Запасные части</v>
          </cell>
          <cell r="AN810">
            <v>2838.94</v>
          </cell>
        </row>
        <row r="811">
          <cell r="C811" t="str">
            <v>ЗИФ-00023483</v>
          </cell>
          <cell r="D811" t="str">
            <v>Датчик засоренности воздушного фильтра ДСФ-65</v>
          </cell>
          <cell r="E811" t="str">
            <v>Датчик засоренности воздушного фильтра ДСФ-65</v>
          </cell>
          <cell r="F811" t="str">
            <v>Датчик засоренности воздушного фильтра ДСФ-65</v>
          </cell>
          <cell r="AL811" t="str">
            <v>Запасные части</v>
          </cell>
          <cell r="AM811">
            <v>146</v>
          </cell>
          <cell r="AN811">
            <v>597.79999999999995</v>
          </cell>
        </row>
        <row r="812">
          <cell r="C812" t="str">
            <v>ЗИФ-00028368</v>
          </cell>
          <cell r="D812" t="str">
            <v>Датчик засоренности воздушного фильтра ПРАМО 131.3839600</v>
          </cell>
          <cell r="E812" t="str">
            <v>Датчик засоренности воздушного фильтра ПРАМО 131.3839600</v>
          </cell>
          <cell r="F812" t="str">
            <v>Датчик засоренности воздушного фильтра ПРАМО 131.3839600</v>
          </cell>
          <cell r="AL812" t="str">
            <v>Запасные части</v>
          </cell>
          <cell r="AM812">
            <v>5</v>
          </cell>
          <cell r="AN812">
            <v>1368.84</v>
          </cell>
        </row>
        <row r="813">
          <cell r="C813" t="str">
            <v>ЗИФ-00007696</v>
          </cell>
          <cell r="D813" t="str">
            <v>Датчик защиты Д3.1; Тср.+ 110° С; без диода; L=2,5м ТУ 3148-004-55064412-2002</v>
          </cell>
          <cell r="E813" t="str">
            <v>Датчик защиты Д3.1; Тср.+ 110° С; без диода; L=2,5м ТУ 3148-004-55064412-2002</v>
          </cell>
          <cell r="F813" t="str">
            <v>Датчик защиты Д3.1; Тср.+ 110° С; без диода; L=2,5м ТУ 3148-004-55064412-2002</v>
          </cell>
          <cell r="AL813" t="str">
            <v>Запасные части</v>
          </cell>
          <cell r="AM813">
            <v>14</v>
          </cell>
          <cell r="AN813">
            <v>56296.9</v>
          </cell>
        </row>
        <row r="814">
          <cell r="C814" t="str">
            <v>ЗИФ-00038498</v>
          </cell>
          <cell r="D814" t="str">
            <v>Датчик магнитный взрывозащищенный Ex ДВГ 102 Al исп.522 М136 К</v>
          </cell>
          <cell r="E814" t="str">
            <v>Датчик магнитный взрывозащищенный Ex ДВГ 102 Al исп.522 М136 К</v>
          </cell>
          <cell r="F814" t="str">
            <v>Датчик магнитный взрывозащищенный Ex ДВГ 102 Al исп.522 М136 К</v>
          </cell>
          <cell r="AL814" t="str">
            <v>Запасные части</v>
          </cell>
          <cell r="AN814">
            <v>29260.48</v>
          </cell>
        </row>
        <row r="815">
          <cell r="C815" t="str">
            <v>ЗИФ-00045053</v>
          </cell>
          <cell r="D815" t="str">
            <v>Датчик разности давлений LTC114S-1-02 (A034A1)</v>
          </cell>
          <cell r="E815" t="str">
            <v>Датчик разности давлений LTC114S-1-02 (A034A1)</v>
          </cell>
          <cell r="F815" t="str">
            <v>Датчик разности давлений LTC114S-1-02 (A034A1)</v>
          </cell>
          <cell r="H815" t="str">
            <v>48*72*110</v>
          </cell>
          <cell r="I815">
            <v>48</v>
          </cell>
          <cell r="J815">
            <v>72</v>
          </cell>
          <cell r="K815">
            <v>110</v>
          </cell>
          <cell r="L815">
            <v>0.15</v>
          </cell>
          <cell r="AJ815" t="str">
            <v>50*80*110</v>
          </cell>
          <cell r="AL815" t="str">
            <v>Запасные части</v>
          </cell>
          <cell r="AM815">
            <v>3</v>
          </cell>
          <cell r="AN815">
            <v>2630.4947039999997</v>
          </cell>
        </row>
        <row r="816">
          <cell r="C816" t="str">
            <v>ЗИФ-00007768</v>
          </cell>
          <cell r="D816" t="str">
            <v>Датчик сигнализации давления 2812.3829 ТУ 37.453.092-93</v>
          </cell>
          <cell r="E816" t="str">
            <v>Датчик сигнализации давления 2812.3829 ТУ 37.453.092-93</v>
          </cell>
          <cell r="F816" t="str">
            <v>Датчик сигнализации давления 2812.3829 ТУ 37.453.092-93</v>
          </cell>
          <cell r="L816">
            <v>1.7999999999999999E-2</v>
          </cell>
          <cell r="AL816" t="str">
            <v>Запасные части</v>
          </cell>
          <cell r="AN816">
            <v>832.04</v>
          </cell>
        </row>
        <row r="817">
          <cell r="C817" t="str">
            <v>ЗИФ-00005830</v>
          </cell>
          <cell r="D817" t="str">
            <v>Датчик сигнализации температуры ТМ111-01 ТУ37.003.569-90</v>
          </cell>
          <cell r="E817" t="str">
            <v>Датчик сигнализации температуры ТМ111-01 ТУ37.003.569-90</v>
          </cell>
          <cell r="F817" t="str">
            <v>Датчик сигнализации температуры ТМ111-01 ТУ37.003.569-90</v>
          </cell>
          <cell r="L817">
            <v>0.05</v>
          </cell>
          <cell r="AL817" t="str">
            <v>Запасные части</v>
          </cell>
          <cell r="AN817">
            <v>838.14</v>
          </cell>
        </row>
        <row r="818">
          <cell r="C818" t="str">
            <v>ЗИФ-00005831</v>
          </cell>
          <cell r="D818" t="str">
            <v>Датчик сигнализации температуры ТМ111-05 ТУ37.003.569-90</v>
          </cell>
          <cell r="E818" t="str">
            <v>Датчик сигнализации температуры ТМ111-05 ТУ37.003.569-90</v>
          </cell>
          <cell r="F818" t="str">
            <v>Датчик сигнализации температуры ТМ111-05 ТУ37.003.569-90</v>
          </cell>
          <cell r="L818">
            <v>4.1000000000000002E-2</v>
          </cell>
          <cell r="AL818" t="str">
            <v>Запасные части</v>
          </cell>
          <cell r="AN818">
            <v>838.14</v>
          </cell>
        </row>
        <row r="819">
          <cell r="C819" t="str">
            <v>ЗИФ-00041190</v>
          </cell>
          <cell r="D819" t="str">
            <v>Датчик температуры 44005-381</v>
          </cell>
          <cell r="E819" t="str">
            <v>Датчик температуры</v>
          </cell>
          <cell r="F819" t="str">
            <v>Датчик температуры</v>
          </cell>
          <cell r="AL819" t="str">
            <v>Запасные части</v>
          </cell>
          <cell r="AN819">
            <v>1411.84744</v>
          </cell>
        </row>
        <row r="820">
          <cell r="C820" t="str">
            <v>ЗИФ-00039134</v>
          </cell>
          <cell r="D820" t="str">
            <v>Датчик температуры A1.5.093.029</v>
          </cell>
          <cell r="E820" t="str">
            <v>Датчик температуры</v>
          </cell>
          <cell r="F820" t="str">
            <v>Датчик температуры</v>
          </cell>
          <cell r="AL820" t="str">
            <v>Запасные части</v>
          </cell>
          <cell r="AN820">
            <v>1411.84744</v>
          </cell>
        </row>
        <row r="821">
          <cell r="C821" t="str">
            <v>ЗИФ-00038371</v>
          </cell>
          <cell r="D821" t="str">
            <v>Датчик температуры 2425PT1001409</v>
          </cell>
          <cell r="E821" t="str">
            <v>Датчик температуры</v>
          </cell>
          <cell r="F821" t="str">
            <v>Датчик температуры</v>
          </cell>
          <cell r="AL821" t="str">
            <v>Запасные части</v>
          </cell>
          <cell r="AN821">
            <v>2749.3871199999999</v>
          </cell>
        </row>
        <row r="822">
          <cell r="C822" t="str">
            <v>ЗИФ-00039927</v>
          </cell>
          <cell r="D822" t="str">
            <v>Датчик температуры PT100/R1/4, Φ8*20*6м, 0~150℃ 2425PT1001405</v>
          </cell>
          <cell r="E822" t="str">
            <v>Датчик температуры</v>
          </cell>
          <cell r="F822" t="str">
            <v>Датчик температуры</v>
          </cell>
          <cell r="AL822" t="str">
            <v>Запасные части</v>
          </cell>
          <cell r="AN822">
            <v>2749.3871199999999</v>
          </cell>
        </row>
        <row r="823">
          <cell r="C823" t="str">
            <v>ЗИФ-00041924</v>
          </cell>
          <cell r="D823" t="str">
            <v>Датчик температуры 427.3828-05</v>
          </cell>
          <cell r="E823" t="str">
            <v>Датчик температуры 427.3828-05</v>
          </cell>
          <cell r="F823" t="str">
            <v>Датчик температуры 427.3828-05</v>
          </cell>
          <cell r="AL823" t="str">
            <v>Запасные части</v>
          </cell>
          <cell r="AN823">
            <v>1112.6399999999999</v>
          </cell>
        </row>
        <row r="824">
          <cell r="C824" t="str">
            <v>ЗИФ-00039022</v>
          </cell>
          <cell r="D824" t="str">
            <v>Датчик температуры 44005-379</v>
          </cell>
          <cell r="E824" t="str">
            <v>Датчик температуры 44005-379</v>
          </cell>
          <cell r="F824" t="str">
            <v>Датчик температуры 44005-379</v>
          </cell>
          <cell r="L824">
            <v>0.1</v>
          </cell>
          <cell r="AL824" t="str">
            <v>Запасные части</v>
          </cell>
          <cell r="AM824">
            <v>2</v>
          </cell>
          <cell r="AN824">
            <v>1411.84744</v>
          </cell>
        </row>
        <row r="825">
          <cell r="C825" t="str">
            <v>ЗИФ-00023308</v>
          </cell>
          <cell r="D825" t="str">
            <v>Датчик температуры d 6*25*3M G1/4</v>
          </cell>
          <cell r="E825" t="str">
            <v>Датчик температуры d 6*25*3M G1/4</v>
          </cell>
          <cell r="F825" t="str">
            <v>Датчик температуры d 6*25*3M G1/4</v>
          </cell>
          <cell r="AL825" t="str">
            <v>Запасные части</v>
          </cell>
          <cell r="AM825">
            <v>3</v>
          </cell>
          <cell r="AN825">
            <v>2507.1</v>
          </cell>
        </row>
        <row r="826">
          <cell r="C826" t="str">
            <v>ЗИФ-00034668</v>
          </cell>
          <cell r="D826" t="str">
            <v>Датчик температуры KSD9700, керамический 10 А 250 В, 110 ℃, нормально закрытый</v>
          </cell>
          <cell r="E826" t="str">
            <v>Датчик температуры KSD9700, керамический 10 А 250 В, 110 ℃, нормально закрытый</v>
          </cell>
          <cell r="F826" t="str">
            <v>Датчик температуры KSD9700, керамический 10 А 250 В, 110 ℃, нормально закрытый</v>
          </cell>
          <cell r="AL826" t="str">
            <v>Запасные части</v>
          </cell>
          <cell r="AM826">
            <v>333</v>
          </cell>
          <cell r="AN826">
            <v>297.23104000000001</v>
          </cell>
        </row>
        <row r="827">
          <cell r="C827" t="str">
            <v>ЗИФ-00034948</v>
          </cell>
          <cell r="D827" t="str">
            <v>Датчик температуры KSD9700, керамический 10 А 250 В, 40 ℃, нормально закрытый</v>
          </cell>
          <cell r="E827" t="str">
            <v>Датчик температуры KSD9700, керамический 10 А 250 В, 40 ℃, нормально закрытый</v>
          </cell>
          <cell r="F827" t="str">
            <v>Датчик температуры KSD9700, керамический 10 А 250 В, 40 ℃, нормально закрытый</v>
          </cell>
          <cell r="AL827" t="str">
            <v>Запасные части</v>
          </cell>
          <cell r="AM827">
            <v>340</v>
          </cell>
          <cell r="AN827">
            <v>297.23104000000001</v>
          </cell>
        </row>
        <row r="828">
          <cell r="C828" t="str">
            <v>ЗИФ-00041552</v>
          </cell>
          <cell r="D828" t="str">
            <v>Датчик температуры АРМ18.0000.400</v>
          </cell>
          <cell r="E828" t="str">
            <v>Датчик температуры АРМ18.0000.400</v>
          </cell>
          <cell r="F828" t="str">
            <v>Датчик температуры АРМ18.0000.400</v>
          </cell>
          <cell r="AL828" t="str">
            <v>Запасные части</v>
          </cell>
          <cell r="AN828">
            <v>3237.88</v>
          </cell>
        </row>
        <row r="829">
          <cell r="C829" t="str">
            <v>ЗИФ-00043596</v>
          </cell>
          <cell r="D829" t="str">
            <v>Датчик температуры Метран-286-02-3-60-Н10-(-50...+150)СУ1.1-(доп. пакет документов)</v>
          </cell>
          <cell r="E829" t="str">
            <v>Датчик температуры Метран-286-02-3-60-Н10-(-50...+150)СУ1.1-(доп. пакет документов)</v>
          </cell>
          <cell r="F829" t="str">
            <v>Датчик температуры Метран-286-02-3-60-Н10-(-50...+150)СУ1.1-(доп. пакет документов)</v>
          </cell>
          <cell r="AL829" t="str">
            <v>Запасные части</v>
          </cell>
          <cell r="AN829">
            <v>41049.339999999997</v>
          </cell>
        </row>
        <row r="830">
          <cell r="C830" t="str">
            <v>ЗИФ-00045418</v>
          </cell>
          <cell r="D830" t="str">
            <v>Датчик температуры РТ100.В2.25/2 сборка</v>
          </cell>
          <cell r="E830" t="str">
            <v>Датчик температуры РТ100.В2.25/2 сборка</v>
          </cell>
          <cell r="F830" t="str">
            <v>Датчик температуры РТ100.В2.25/2 сборка</v>
          </cell>
          <cell r="L830">
            <v>0.1</v>
          </cell>
          <cell r="AL830" t="str">
            <v>Запасные части</v>
          </cell>
          <cell r="AN830">
            <v>10760.4</v>
          </cell>
        </row>
        <row r="831">
          <cell r="C831" t="str">
            <v>ЗИФ-00005832</v>
          </cell>
          <cell r="D831" t="str">
            <v>Датчик указателя температуры ТМ100-В ТУ37.003.800-77</v>
          </cell>
          <cell r="E831" t="str">
            <v>Датчик указателя температуры ТМ100-В ТУ37.003.800-77</v>
          </cell>
          <cell r="F831" t="str">
            <v>Датчик указателя температуры ТМ100-В ТУ37.003.800-77</v>
          </cell>
          <cell r="L831">
            <v>0.03</v>
          </cell>
          <cell r="AL831" t="str">
            <v>Запасные части</v>
          </cell>
          <cell r="AM831">
            <v>26</v>
          </cell>
          <cell r="AN831">
            <v>520.93999999999994</v>
          </cell>
        </row>
        <row r="832">
          <cell r="C832" t="str">
            <v>ЗИФ-00037618</v>
          </cell>
          <cell r="D832" t="str">
            <v>LBFS-01111.0 BAUMER Датчик уровня</v>
          </cell>
          <cell r="E832" t="str">
            <v>Датчик уровня LBFS-01111.0 BAUMER</v>
          </cell>
          <cell r="F832" t="str">
            <v>Датчик уровня LBFS-01111.0 BAUMER</v>
          </cell>
          <cell r="AL832" t="str">
            <v>Запасные части</v>
          </cell>
          <cell r="AN832">
            <v>56531.14</v>
          </cell>
        </row>
        <row r="833">
          <cell r="C833" t="str">
            <v>ЗИФ-00034669</v>
          </cell>
          <cell r="D833" t="str">
            <v>Датчик уровня жидкости поплавковый 115 мм 50 Вт 220V</v>
          </cell>
          <cell r="E833" t="str">
            <v>Датчик уровня жидкости поплавковый 115 мм 50 Вт 220V</v>
          </cell>
          <cell r="F833" t="str">
            <v>Датчик уровня жидкости поплавковый 115 мм 50 Вт 220V</v>
          </cell>
          <cell r="AL833" t="str">
            <v>Запасные части</v>
          </cell>
          <cell r="AM833">
            <v>28</v>
          </cell>
          <cell r="AN833">
            <v>9030.44</v>
          </cell>
        </row>
        <row r="834">
          <cell r="C834" t="str">
            <v>ЗИФ-00024217</v>
          </cell>
          <cell r="D834" t="str">
            <v>Датчик уровня охлаждающей жидкости ВАЗ 2110</v>
          </cell>
          <cell r="E834" t="str">
            <v>Датчик уровня охлаждающей жидкости ВАЗ 2110</v>
          </cell>
          <cell r="F834" t="str">
            <v>Датчик уровня охлаждающей жидкости ВАЗ 2110</v>
          </cell>
          <cell r="AL834" t="str">
            <v>Запасные части</v>
          </cell>
          <cell r="AM834">
            <v>1</v>
          </cell>
          <cell r="AN834">
            <v>427</v>
          </cell>
        </row>
        <row r="835">
          <cell r="C835" t="str">
            <v>ЗИФ-00028369</v>
          </cell>
          <cell r="D835" t="str">
            <v>Датчик уровня поплавковый ПДУ-В231-107</v>
          </cell>
          <cell r="E835" t="str">
            <v>Датчик уровня поплавковый ПДУ-В231-107</v>
          </cell>
          <cell r="F835" t="str">
            <v>Датчик уровня поплавковый ПДУ-В231-107</v>
          </cell>
          <cell r="AL835" t="str">
            <v>Запасные части</v>
          </cell>
          <cell r="AM835">
            <v>166</v>
          </cell>
          <cell r="AN835">
            <v>5660.8</v>
          </cell>
        </row>
        <row r="836">
          <cell r="C836" t="str">
            <v>ЗИФ-00033569</v>
          </cell>
          <cell r="D836" t="str">
            <v>Датчик-гидросигнализатор ДГС-МУ-211-24-01</v>
          </cell>
          <cell r="E836" t="str">
            <v>Датчик-гидросигнализатор ДГС-МУ-211-24-01</v>
          </cell>
          <cell r="F836" t="str">
            <v>Датчик-гидросигнализатор ДГС-МУ-211-24-01</v>
          </cell>
          <cell r="AL836" t="str">
            <v>Запасные части</v>
          </cell>
          <cell r="AM836">
            <v>4</v>
          </cell>
          <cell r="AN836">
            <v>7582.3</v>
          </cell>
        </row>
        <row r="837">
          <cell r="C837" t="str">
            <v>ЗИФ-00037305</v>
          </cell>
          <cell r="D837" t="str">
            <v>Датчик-реле давления ДДМВ-102.04.2.пов. 0,2 мПа-Н1</v>
          </cell>
          <cell r="E837" t="str">
            <v>Датчик-реле давления ДДМВ-102.04.2.пов. 0,2 мПа-Н1</v>
          </cell>
          <cell r="F837" t="str">
            <v>Датчик-реле давления ДДМВ-102.04.2.пов. 0,2 мПа-Н1</v>
          </cell>
          <cell r="AL837" t="str">
            <v>Запасные части</v>
          </cell>
          <cell r="AM837">
            <v>2</v>
          </cell>
          <cell r="AN837">
            <v>35864.339999999997</v>
          </cell>
        </row>
        <row r="838">
          <cell r="C838" t="str">
            <v>ЗИФ-00037306</v>
          </cell>
          <cell r="D838" t="str">
            <v>Датчик-реле температуры ТДМВ-102.04.1.пон. 110-2,5 м</v>
          </cell>
          <cell r="E838" t="str">
            <v>Датчик-реле температуры ТДМВ-102.04.1.пон. 110-2,5 м</v>
          </cell>
          <cell r="F838" t="str">
            <v>Датчик-реле температуры ТДМВ-102.04.1.пон. 110-2,5 м</v>
          </cell>
          <cell r="AL838" t="str">
            <v>Запасные части</v>
          </cell>
          <cell r="AM838">
            <v>2</v>
          </cell>
          <cell r="AN838">
            <v>42281.54</v>
          </cell>
        </row>
        <row r="839">
          <cell r="C839" t="str">
            <v>ЗИФ-00011054</v>
          </cell>
          <cell r="D839" t="str">
            <v>Дверца АРМ70-055Ш.1000.005</v>
          </cell>
          <cell r="E839" t="str">
            <v>Дверца АРМ70-055Ш.1000.005</v>
          </cell>
          <cell r="F839" t="str">
            <v>Дверца АРМ70-055Ш.1000.005</v>
          </cell>
          <cell r="AL839" t="str">
            <v>Запасные части</v>
          </cell>
          <cell r="AM839">
            <v>4</v>
          </cell>
          <cell r="AN839">
            <v>4819</v>
          </cell>
        </row>
        <row r="840">
          <cell r="C840" t="str">
            <v>ЗИФ-00035447</v>
          </cell>
          <cell r="D840" t="str">
            <v>Дверца АРМ9-33.1000.001</v>
          </cell>
          <cell r="E840" t="str">
            <v>Дверца АРМ9-33.1000.001</v>
          </cell>
          <cell r="F840" t="str">
            <v>Дверца АРМ9-33.1000.001</v>
          </cell>
          <cell r="AL840" t="str">
            <v>Запасные части</v>
          </cell>
          <cell r="AM840">
            <v>7</v>
          </cell>
          <cell r="AN840">
            <v>9935.68</v>
          </cell>
        </row>
        <row r="841">
          <cell r="C841" t="str">
            <v>ЗИФ-00026970</v>
          </cell>
          <cell r="D841" t="str">
            <v>Дверь для АРМ ПУ 3/45 RAL 2004</v>
          </cell>
          <cell r="E841" t="str">
            <v>Дверь для АРМ ПУ 3/45 RAL 2004</v>
          </cell>
          <cell r="F841" t="str">
            <v>Дверь для АРМ ПУ 3/45 RAL 2004</v>
          </cell>
          <cell r="AL841" t="str">
            <v>Запасные части</v>
          </cell>
          <cell r="AM841">
            <v>5</v>
          </cell>
          <cell r="AN841">
            <v>6661.2</v>
          </cell>
        </row>
        <row r="842">
          <cell r="C842" t="str">
            <v>ЗИФ-00037382</v>
          </cell>
          <cell r="D842" t="str">
            <v>Двигатель дизельный FAW 125 кВт 2900 об/мин, CA6110/125</v>
          </cell>
          <cell r="E842" t="str">
            <v>Двигатель дизельный FAW 125 кВт 2900 об/мин, CA6110/125</v>
          </cell>
          <cell r="F842" t="str">
            <v>Двигатель дизельный FAW 125 кВт 2900 об/мин, CA6110/125</v>
          </cell>
          <cell r="AL842" t="str">
            <v>Запасные части</v>
          </cell>
          <cell r="AM842">
            <v>1</v>
          </cell>
          <cell r="AN842">
            <v>633815.46969599999</v>
          </cell>
        </row>
        <row r="843">
          <cell r="C843" t="str">
            <v>ЗИФ-00042669</v>
          </cell>
          <cell r="D843" t="str">
            <v>Двигатель дизельный FAW 30 кВт 2900 об/мин, 4DW91-41GBG2</v>
          </cell>
          <cell r="E843" t="str">
            <v>Двигатель дизельный FAW 30 кВт 2900 об/мин, 4DW91-41GBG2</v>
          </cell>
          <cell r="F843" t="str">
            <v>Двигатель дизельный FAW 30 кВт 2900 об/мин, 4DW91-41GBG2</v>
          </cell>
          <cell r="AL843" t="str">
            <v>Запасные части</v>
          </cell>
          <cell r="AN843">
            <v>233445.25881599999</v>
          </cell>
        </row>
        <row r="844">
          <cell r="C844" t="str">
            <v>ЗИФ-00033758</v>
          </cell>
          <cell r="D844" t="str">
            <v>Двигатель дизельный FAW 33 кВт 2900 об/мин, 4DW91-45GBG2 WT10W</v>
          </cell>
          <cell r="E844" t="str">
            <v>Двигатель дизельный FAW 33 кВт 2900 об/мин, 4DW91-45GBG2 WT10W</v>
          </cell>
          <cell r="F844" t="str">
            <v>Двигатель дизельный FAW 33 кВт 2900 об/мин, 4DW91-45GBG2 WT10W</v>
          </cell>
          <cell r="AL844" t="str">
            <v>Запасные части</v>
          </cell>
          <cell r="AM844">
            <v>37</v>
          </cell>
          <cell r="AN844">
            <v>244799.48454399998</v>
          </cell>
        </row>
        <row r="845">
          <cell r="C845" t="str">
            <v>ЗИФ-00033759</v>
          </cell>
          <cell r="D845" t="str">
            <v>Двигатель дизельный FAW 50 кВт 2900 об/мин, 4DW92-68GG2</v>
          </cell>
          <cell r="E845" t="str">
            <v>Двигатель дизельный FAW 50 кВт 2900 об/мин, 4DW92-68GG2</v>
          </cell>
          <cell r="F845" t="str">
            <v>Двигатель дизельный FAW 50 кВт 2900 об/мин, 4DW92-68GG2</v>
          </cell>
          <cell r="AL845" t="str">
            <v>Запасные части</v>
          </cell>
          <cell r="AM845">
            <v>12</v>
          </cell>
          <cell r="AN845">
            <v>304007.90771199996</v>
          </cell>
        </row>
        <row r="846">
          <cell r="C846" t="str">
            <v>ЗИФ-00037381</v>
          </cell>
          <cell r="D846" t="str">
            <v>Двигатель дизельный FAW 80 кВт 2900 об/мин, 4DX22-110GG2</v>
          </cell>
          <cell r="E846" t="str">
            <v>Двигатель дизельный FAW 80 кВт 2900 об/мин, 4DX22-110GG2</v>
          </cell>
          <cell r="F846" t="str">
            <v>Двигатель дизельный FAW 80 кВт 2900 об/мин, 4DX22-110GG2</v>
          </cell>
          <cell r="AL846" t="str">
            <v>Запасные части</v>
          </cell>
          <cell r="AN846">
            <v>411159.69763199997</v>
          </cell>
        </row>
        <row r="847">
          <cell r="C847" t="str">
            <v>ЗИФ-00041840</v>
          </cell>
          <cell r="D847" t="str">
            <v>Двигатель дизельный FAW 88 кВт 2900 об/мин, 4DX23-120GG2</v>
          </cell>
          <cell r="E847" t="str">
            <v>Двигатель дизельный FAW 88 кВт 2900 об/мин, 4DX23-120GG2</v>
          </cell>
          <cell r="F847" t="str">
            <v>Двигатель дизельный FAW 88 кВт 2900 об/мин, 4DX23-120GG2</v>
          </cell>
          <cell r="AL847" t="str">
            <v>Запасные части</v>
          </cell>
          <cell r="AM847">
            <v>1</v>
          </cell>
          <cell r="AN847">
            <v>473474.185168</v>
          </cell>
        </row>
        <row r="848">
          <cell r="C848" t="str">
            <v>ЗИФ-00029638</v>
          </cell>
          <cell r="D848" t="str">
            <v>Двигатель дизельный ММЗ Д-243С-1705 ТУ РБ05786459.111-2000</v>
          </cell>
          <cell r="E848" t="str">
            <v>Двигатель дизельный ММЗ Д-243С-1705 ТУ РБ05786459.111-2000</v>
          </cell>
          <cell r="F848" t="str">
            <v>Двигатель дизельный ММЗ Д-243С-1705 ТУ РБ05786459.111-2000</v>
          </cell>
          <cell r="L848">
            <v>430</v>
          </cell>
          <cell r="AL848" t="str">
            <v>Запасные части</v>
          </cell>
          <cell r="AN848">
            <v>696639.52</v>
          </cell>
        </row>
        <row r="849">
          <cell r="C849" t="str">
            <v>ЗИФ-00029639</v>
          </cell>
          <cell r="D849" t="str">
            <v>Двигатель дизельный ММЗ Д-245С-1537 ТУ 23.1.365-84</v>
          </cell>
          <cell r="E849" t="str">
            <v>Двигатель дизельный ММЗ Д-245С-1537 ТУ 23.1.365-84</v>
          </cell>
          <cell r="F849" t="str">
            <v>Двигатель дизельный ММЗ Д-245С-1537 ТУ 23.1.365-84</v>
          </cell>
          <cell r="L849">
            <v>450</v>
          </cell>
          <cell r="AL849" t="str">
            <v>Запасные части</v>
          </cell>
          <cell r="AM849">
            <v>5</v>
          </cell>
          <cell r="AN849">
            <v>813262.98</v>
          </cell>
        </row>
        <row r="850">
          <cell r="C850" t="str">
            <v>ЗИФ-00030203</v>
          </cell>
          <cell r="D850" t="str">
            <v>Двигатель дизельный ТМЗ 8444.1000310 (550 л.с.)</v>
          </cell>
          <cell r="E850" t="str">
            <v>Двигатель дизельный ТМЗ 8444.1000310 (550 л.с.)</v>
          </cell>
          <cell r="F850" t="str">
            <v>Двигатель дизельный ТМЗ 8444.1000310 (550 л.с.)</v>
          </cell>
          <cell r="AL850" t="str">
            <v>Запасные части</v>
          </cell>
          <cell r="AM850">
            <v>1</v>
          </cell>
          <cell r="AN850">
            <v>3227431.92</v>
          </cell>
        </row>
        <row r="851">
          <cell r="C851" t="str">
            <v>ЗИФ-00028475</v>
          </cell>
          <cell r="D851" t="str">
            <v>Двигатель дизельный ЯМЗ-236Б-1000181</v>
          </cell>
          <cell r="E851" t="str">
            <v>Двигатель дизельный ЯМЗ-236Б-1000181</v>
          </cell>
          <cell r="F851" t="str">
            <v>Двигатель дизельный ЯМЗ-236Б-1000181</v>
          </cell>
          <cell r="AL851" t="str">
            <v>Запасные части</v>
          </cell>
          <cell r="AN851">
            <v>1721267.5</v>
          </cell>
        </row>
        <row r="852">
          <cell r="C852" t="str">
            <v>ЗИФ-00025249</v>
          </cell>
          <cell r="D852" t="str">
            <v>Двигатель дизельный ЯМЗ-236М2-1000186-54</v>
          </cell>
          <cell r="E852" t="str">
            <v>Двигатель дизельный ЯМЗ-236М2-1000186-54</v>
          </cell>
          <cell r="F852" t="str">
            <v>Двигатель дизельный ЯМЗ-236М2-1000186-54</v>
          </cell>
          <cell r="AL852" t="str">
            <v>Запасные части</v>
          </cell>
          <cell r="AM852">
            <v>6</v>
          </cell>
          <cell r="AN852">
            <v>967775.98</v>
          </cell>
        </row>
        <row r="853">
          <cell r="C853" t="str">
            <v>ЗИФ-00034732</v>
          </cell>
          <cell r="D853" t="str">
            <v>Двигатель дизельный ЯМЗ-238Д-1000208-22</v>
          </cell>
          <cell r="E853" t="str">
            <v>Двигатель дизельный ЯМЗ-238Д-1000208-22</v>
          </cell>
          <cell r="F853" t="str">
            <v>Двигатель дизельный ЯМЗ-238Д-1000208-22</v>
          </cell>
          <cell r="AL853" t="str">
            <v>Запасные части</v>
          </cell>
          <cell r="AN853">
            <v>2777471.52</v>
          </cell>
        </row>
        <row r="854">
          <cell r="C854" t="str">
            <v>ЗИФ-00030069</v>
          </cell>
          <cell r="D854" t="str">
            <v>Державка MDJNR2525M1504</v>
          </cell>
          <cell r="E854" t="str">
            <v>Державка MDJNR2525M1504</v>
          </cell>
          <cell r="F854" t="str">
            <v>Державка MDJNR2525M1504</v>
          </cell>
          <cell r="AL854" t="str">
            <v>Запасные части</v>
          </cell>
          <cell r="AN854">
            <v>23143.399999999998</v>
          </cell>
        </row>
        <row r="855">
          <cell r="C855" t="str">
            <v>ЗИФ-00005408</v>
          </cell>
          <cell r="D855" t="str">
            <v>Держатель бака АРМ9-50.0043.000</v>
          </cell>
          <cell r="E855" t="str">
            <v>Держатель бака АРМ9-50.0043.000</v>
          </cell>
          <cell r="F855" t="str">
            <v>Держатель бака АРМ9-50.0043.000</v>
          </cell>
          <cell r="L855">
            <v>4.7</v>
          </cell>
          <cell r="AL855" t="str">
            <v>Запасные части</v>
          </cell>
          <cell r="AM855">
            <v>8</v>
          </cell>
          <cell r="AN855">
            <v>2222.84</v>
          </cell>
        </row>
        <row r="856">
          <cell r="C856" t="str">
            <v>ЗИФ-00039029</v>
          </cell>
          <cell r="D856" t="str">
            <v>Держатель маркировки One Marking черный 90мм</v>
          </cell>
          <cell r="E856" t="str">
            <v>Держатель маркировки One Marking черный 90мм</v>
          </cell>
          <cell r="F856" t="str">
            <v>Держатель маркировки One Marking черный 90мм</v>
          </cell>
          <cell r="AL856" t="str">
            <v>Запасные части</v>
          </cell>
          <cell r="AN856">
            <v>3540.44</v>
          </cell>
        </row>
        <row r="857">
          <cell r="C857" t="str">
            <v>ЗИФ-00032488</v>
          </cell>
          <cell r="D857" t="str">
            <v>Держатель маркировки ДМ22-2 d22 20x25мм</v>
          </cell>
          <cell r="E857" t="str">
            <v>Держатель маркировки ДМ22-2 d22 20x25мм</v>
          </cell>
          <cell r="F857" t="str">
            <v>Держатель маркировки ДМ22-2 d22 20x25мм</v>
          </cell>
          <cell r="AL857" t="str">
            <v>Запасные части</v>
          </cell>
          <cell r="AM857">
            <v>72</v>
          </cell>
          <cell r="AN857">
            <v>63.44</v>
          </cell>
        </row>
        <row r="858">
          <cell r="C858" t="str">
            <v>ЗИФ-00036523</v>
          </cell>
          <cell r="D858" t="str">
            <v>Держатель предохранителя типа C10 со светодиодной индикацией 2п ДП-102</v>
          </cell>
          <cell r="E858" t="str">
            <v>Держатель предохранителя типа C10 со светодиодной индикацией 2п ДП-102</v>
          </cell>
          <cell r="F858" t="str">
            <v>Держатель предохранителя типа C10 со светодиодной индикацией 2п ДП-102</v>
          </cell>
          <cell r="AL858" t="str">
            <v>Запасные части</v>
          </cell>
          <cell r="AN858">
            <v>1054.08</v>
          </cell>
        </row>
        <row r="859">
          <cell r="C859" t="str">
            <v>ЗИФ-00043177</v>
          </cell>
          <cell r="D859" t="str">
            <v>Держатель предохранителя типа стандарт прямоугольный черный</v>
          </cell>
          <cell r="E859" t="str">
            <v>Держатель предохранителя типа стандарт прямоугольный черный</v>
          </cell>
          <cell r="F859" t="str">
            <v>Держатель предохранителя типа стандарт прямоугольный черный</v>
          </cell>
          <cell r="AL859" t="str">
            <v>Запасные части</v>
          </cell>
          <cell r="AM859">
            <v>47</v>
          </cell>
          <cell r="AN859">
            <v>136.63999999999999</v>
          </cell>
        </row>
        <row r="860">
          <cell r="C860" t="str">
            <v>ЗИФ-00025385</v>
          </cell>
          <cell r="D860" t="str">
            <v>Держатель троса газа АРМ9-36.0300.003</v>
          </cell>
          <cell r="E860" t="str">
            <v>Держатель троса газа АРМ9-36.0300.003</v>
          </cell>
          <cell r="F860" t="str">
            <v>Держатель троса газа АРМ9-36.0300.003</v>
          </cell>
          <cell r="AL860" t="str">
            <v>Запасные части</v>
          </cell>
          <cell r="AM860">
            <v>10</v>
          </cell>
          <cell r="AN860">
            <v>923.54</v>
          </cell>
        </row>
        <row r="861">
          <cell r="C861" t="str">
            <v>ЗИФ-00037737</v>
          </cell>
          <cell r="D861" t="str">
            <v>Держатель циклона АРМ66-11.0000.006</v>
          </cell>
          <cell r="E861" t="str">
            <v>Держатель циклона АРМ66-11.0000.006</v>
          </cell>
          <cell r="F861" t="str">
            <v>Держатель циклона АРМ66-11.0000.006</v>
          </cell>
          <cell r="AL861" t="str">
            <v>Запасные части</v>
          </cell>
          <cell r="AM861">
            <v>11</v>
          </cell>
          <cell r="AN861">
            <v>3009.74</v>
          </cell>
        </row>
        <row r="862">
          <cell r="C862" t="str">
            <v>ЗИФ-00038255</v>
          </cell>
          <cell r="D862" t="str">
            <v>Держатель циклона АРМ66-11.0000.006-01</v>
          </cell>
          <cell r="E862" t="str">
            <v>Держатель циклона АРМ66-11.0000.006-01</v>
          </cell>
          <cell r="F862" t="str">
            <v>Держатель циклона АРМ66-11.0000.006-01</v>
          </cell>
          <cell r="AL862" t="str">
            <v>Запасные части</v>
          </cell>
          <cell r="AM862">
            <v>14</v>
          </cell>
          <cell r="AN862">
            <v>1061.3999999999999</v>
          </cell>
        </row>
        <row r="863">
          <cell r="C863" t="str">
            <v>ЗИФ-00010001</v>
          </cell>
          <cell r="D863" t="str">
            <v>Дефлектор АРМ.АКВ.0,42/0,9Л.У2.0002.000</v>
          </cell>
          <cell r="E863" t="str">
            <v>Дефлектор АРМ.АКВ.0,42/0,9Л.У2.0002.000</v>
          </cell>
          <cell r="F863" t="str">
            <v>Дефлектор АРМ.АКВ.0,42/0,9Л.У2.0002.000</v>
          </cell>
          <cell r="AL863" t="str">
            <v>Запасные части</v>
          </cell>
          <cell r="AM863">
            <v>9</v>
          </cell>
          <cell r="AN863">
            <v>7239.48</v>
          </cell>
        </row>
        <row r="864">
          <cell r="C864" t="str">
            <v>ЗИФ-00028204</v>
          </cell>
          <cell r="D864" t="str">
            <v>Диафрагма 35 мм. АРМ80.0000.008</v>
          </cell>
          <cell r="E864" t="str">
            <v>Диафрагма 35 мм. АРМ80.0000.008</v>
          </cell>
          <cell r="F864" t="str">
            <v>Диафрагма 35 мм. АРМ80.0000.008</v>
          </cell>
          <cell r="AL864" t="str">
            <v>Запасные части</v>
          </cell>
          <cell r="AN864">
            <v>3860.08</v>
          </cell>
        </row>
        <row r="865">
          <cell r="C865" t="str">
            <v>ЗИФ-00045344</v>
          </cell>
          <cell r="D865" t="str">
            <v>Диафрагма 35 мм. АРМ9-50F.0000.335</v>
          </cell>
          <cell r="E865" t="str">
            <v>Диафрагма 35 мм. АРМ9-50F.0000.335</v>
          </cell>
          <cell r="F865" t="str">
            <v>Диафрагма 35 мм. АРМ9-50F.0000.335</v>
          </cell>
          <cell r="L865">
            <v>0.3</v>
          </cell>
          <cell r="AL865" t="str">
            <v>Запасные части</v>
          </cell>
          <cell r="AM865">
            <v>4</v>
          </cell>
          <cell r="AN865">
            <v>414.8</v>
          </cell>
        </row>
        <row r="866">
          <cell r="C866" t="str">
            <v>ЗИФ-00028277</v>
          </cell>
          <cell r="D866" t="str">
            <v>Диафрагма АРМ19-13.0300.001</v>
          </cell>
          <cell r="E866" t="str">
            <v>Диафрагма АРМ19-13.0300.001</v>
          </cell>
          <cell r="F866" t="str">
            <v>Диафрагма АРМ19-13.0300.001</v>
          </cell>
          <cell r="L866">
            <v>0.2</v>
          </cell>
          <cell r="AL866" t="str">
            <v>Запасные части</v>
          </cell>
          <cell r="AM866">
            <v>11</v>
          </cell>
          <cell r="AN866">
            <v>2427.7999999999997</v>
          </cell>
        </row>
        <row r="867">
          <cell r="C867" t="str">
            <v>ЗИФ-00007902</v>
          </cell>
          <cell r="D867" t="str">
            <v>Диафрагма АРМ19-22.0300.001</v>
          </cell>
          <cell r="E867" t="str">
            <v>Диафрагма АРМ19-22.0300.001</v>
          </cell>
          <cell r="F867" t="str">
            <v>Диафрагма АРМ19-22.0300.001</v>
          </cell>
          <cell r="L867">
            <v>0.21</v>
          </cell>
          <cell r="AL867" t="str">
            <v>Запасные части</v>
          </cell>
          <cell r="AM867">
            <v>4</v>
          </cell>
          <cell r="AN867">
            <v>1964.2</v>
          </cell>
        </row>
        <row r="868">
          <cell r="C868" t="str">
            <v>ЗИФ-00043756</v>
          </cell>
          <cell r="D868" t="str">
            <v>Диафрагма ДКС-0,6-250-09Г2С/Б-3</v>
          </cell>
          <cell r="E868" t="str">
            <v>Диафрагма ДКС-0,6-250-09Г2С/Б-3</v>
          </cell>
          <cell r="F868" t="str">
            <v>Диафрагма ДКС-0,6-250-09Г2С/Б-3</v>
          </cell>
          <cell r="AL868" t="str">
            <v>Запасные части</v>
          </cell>
          <cell r="AN868">
            <v>126941</v>
          </cell>
        </row>
        <row r="869">
          <cell r="C869" t="str">
            <v>ЗИФ-00030098</v>
          </cell>
          <cell r="D869" t="str">
            <v>Двигатель дизельный ММЗ Д-245.16С-5002 ТУ 23.1.365-84</v>
          </cell>
          <cell r="E869" t="str">
            <v>Дизель Д-245.16С-5002 ТУ 23.1.365-84</v>
          </cell>
          <cell r="F869" t="str">
            <v>Дизель Д-245.16С-5002 ТУ 23.1.365-84</v>
          </cell>
          <cell r="L869">
            <v>450</v>
          </cell>
          <cell r="AL869" t="str">
            <v>Запасные части</v>
          </cell>
          <cell r="AM869">
            <v>1</v>
          </cell>
          <cell r="AN869">
            <v>934668.84</v>
          </cell>
        </row>
        <row r="870">
          <cell r="C870" t="str">
            <v>ЗИФ-00007485</v>
          </cell>
          <cell r="D870" t="str">
            <v>Диод Д237 В ТР3.362.021 ТУ</v>
          </cell>
          <cell r="E870" t="str">
            <v>Диод Д237 В ТР3.362.021 ТУ</v>
          </cell>
          <cell r="F870" t="str">
            <v>Диод Д237 В ТР3.362.021 ТУ</v>
          </cell>
          <cell r="AL870" t="str">
            <v>Запасные части</v>
          </cell>
          <cell r="AM870">
            <v>18</v>
          </cell>
          <cell r="AN870">
            <v>346.48</v>
          </cell>
        </row>
        <row r="871">
          <cell r="C871" t="str">
            <v>ЗИФ-00011397</v>
          </cell>
          <cell r="D871" t="str">
            <v>Диод Д237Б ТР3.362.021 ТУ</v>
          </cell>
          <cell r="E871" t="str">
            <v>Диод Д237Б ТР3.362.021 ТУ</v>
          </cell>
          <cell r="F871" t="str">
            <v>Диод Д237Б ТР3.362.021 ТУ</v>
          </cell>
          <cell r="L871">
            <v>2E-3</v>
          </cell>
          <cell r="AL871" t="str">
            <v>Запасные части</v>
          </cell>
          <cell r="AM871">
            <v>12</v>
          </cell>
          <cell r="AN871">
            <v>254.98</v>
          </cell>
        </row>
        <row r="872">
          <cell r="C872" t="str">
            <v>ЗИФ-00034691</v>
          </cell>
          <cell r="D872" t="str">
            <v>Диск АРМ89323-0000010.0030.001</v>
          </cell>
          <cell r="E872" t="str">
            <v>Диск АРМ89323-0000010.0030.001</v>
          </cell>
          <cell r="F872" t="str">
            <v>Диск АРМ89323-0000010.0030.001</v>
          </cell>
          <cell r="AL872" t="str">
            <v>Запасные части</v>
          </cell>
          <cell r="AM872">
            <v>26</v>
          </cell>
          <cell r="AN872">
            <v>549</v>
          </cell>
        </row>
        <row r="873">
          <cell r="C873" t="str">
            <v>ЗИФ-00023133</v>
          </cell>
          <cell r="D873" t="str">
            <v>Диск сцепления ведомый 182.1601130-10</v>
          </cell>
          <cell r="E873" t="str">
            <v>Диск сцепления ведомый 182.1601130-10</v>
          </cell>
          <cell r="F873" t="str">
            <v>Диск сцепления ведомый 182.1601130-10</v>
          </cell>
          <cell r="AL873" t="str">
            <v>Запасные части</v>
          </cell>
          <cell r="AM873">
            <v>5</v>
          </cell>
          <cell r="AN873">
            <v>17936.439999999999</v>
          </cell>
        </row>
        <row r="874">
          <cell r="C874" t="str">
            <v>ЗИФ-00037981</v>
          </cell>
          <cell r="D874" t="str">
            <v>Диск сцепления ведомый 187.1601130</v>
          </cell>
          <cell r="E874" t="str">
            <v>Диск сцепления ведомый 187.1601130</v>
          </cell>
          <cell r="F874" t="str">
            <v>Диск сцепления ведомый 187.1601130</v>
          </cell>
          <cell r="AL874" t="str">
            <v>Запасные части</v>
          </cell>
          <cell r="AN874">
            <v>84981.54</v>
          </cell>
        </row>
        <row r="875">
          <cell r="C875" t="str">
            <v>ЗИФ-00008985</v>
          </cell>
          <cell r="D875" t="str">
            <v>Диск сцепления ведомый 320-1601130</v>
          </cell>
          <cell r="E875" t="str">
            <v>Диск сцепления ведомый 320-1601130</v>
          </cell>
          <cell r="F875" t="str">
            <v>Диск сцепления ведомый 320-1601130</v>
          </cell>
          <cell r="AL875" t="str">
            <v>Запасные части</v>
          </cell>
          <cell r="AM875">
            <v>3</v>
          </cell>
          <cell r="AN875">
            <v>9253.6999999999989</v>
          </cell>
        </row>
        <row r="876">
          <cell r="C876" t="str">
            <v>ЗИФ-00019763</v>
          </cell>
          <cell r="D876" t="str">
            <v>Диск сцепления ведомый 4130-1601130-01</v>
          </cell>
          <cell r="E876" t="str">
            <v>Диск сцепления ведомый 4130-1601130-01</v>
          </cell>
          <cell r="F876" t="str">
            <v>Диск сцепления ведомый 4130-1601130-01</v>
          </cell>
          <cell r="L876">
            <v>5.0999999999999996</v>
          </cell>
          <cell r="AL876" t="str">
            <v>Запасные части</v>
          </cell>
          <cell r="AM876">
            <v>6</v>
          </cell>
          <cell r="AN876">
            <v>6897.88</v>
          </cell>
        </row>
        <row r="877">
          <cell r="C877" t="str">
            <v>ЗИФ-00036098</v>
          </cell>
          <cell r="D877" t="str">
            <v>Диск сцепления ведомый 71.417-1601130 (D=240мм, широкий вал)</v>
          </cell>
          <cell r="E877" t="str">
            <v>Диск сцепления ведомый 71.417-1601130 (D=240мм, широкий вал)</v>
          </cell>
          <cell r="F877" t="str">
            <v>Диск сцепления ведомый 71.417-1601130 (D=240мм, широкий вал)</v>
          </cell>
          <cell r="AL877" t="str">
            <v>Запасные части</v>
          </cell>
          <cell r="AM877">
            <v>5</v>
          </cell>
          <cell r="AN877">
            <v>3428.2</v>
          </cell>
        </row>
        <row r="878">
          <cell r="C878" t="str">
            <v>ЗИФ-00019608</v>
          </cell>
          <cell r="D878" t="str">
            <v>Диск сцепления ведомый МТЗ безасбест (БЗТДиА) 85-1601130</v>
          </cell>
          <cell r="E878" t="str">
            <v>Диск сцепления ведомый МТЗ безасбест (БЗТДиА) 85-1601130</v>
          </cell>
          <cell r="F878" t="str">
            <v>Диск сцепления ведомый МТЗ безасбест (БЗТДиА) 85-1601130</v>
          </cell>
          <cell r="AL878" t="str">
            <v>Запасные части</v>
          </cell>
          <cell r="AM878">
            <v>1</v>
          </cell>
          <cell r="AN878">
            <v>7173.5999999999995</v>
          </cell>
        </row>
        <row r="879">
          <cell r="C879" t="str">
            <v>ЗИФ-00019764</v>
          </cell>
          <cell r="D879" t="str">
            <v>Диск сцепления нажимной 4301-1601090-20</v>
          </cell>
          <cell r="E879" t="str">
            <v>Диск сцепления нажимной 4301-1601090-20</v>
          </cell>
          <cell r="F879" t="str">
            <v>Диск сцепления нажимной 4301-1601090-20</v>
          </cell>
          <cell r="AL879" t="str">
            <v>Запасные части</v>
          </cell>
          <cell r="AN879">
            <v>17790.04</v>
          </cell>
        </row>
        <row r="880">
          <cell r="C880" t="str">
            <v>ЗИФ-00037982</v>
          </cell>
          <cell r="D880" t="str">
            <v>Диск сцепления нажимной в сб. 187.1601090</v>
          </cell>
          <cell r="E880" t="str">
            <v>Диск сцепления нажимной в сб. 187.1601090</v>
          </cell>
          <cell r="F880" t="str">
            <v>Диск сцепления нажимной в сб. 187.1601090</v>
          </cell>
          <cell r="AL880" t="str">
            <v>Запасные части</v>
          </cell>
          <cell r="AN880">
            <v>92633.38</v>
          </cell>
        </row>
        <row r="881">
          <cell r="C881" t="str">
            <v>ЗИФ-00023132</v>
          </cell>
          <cell r="D881" t="str">
            <v>Диск сцепления нажимной с кожухом 183.1601090-05</v>
          </cell>
          <cell r="E881" t="str">
            <v>Диск сцепления нажимной с кожухом 183.1601090-05</v>
          </cell>
          <cell r="F881" t="str">
            <v>Диск сцепления нажимной с кожухом 183.1601090-05</v>
          </cell>
          <cell r="AL881" t="str">
            <v>Запасные части</v>
          </cell>
          <cell r="AM881">
            <v>5</v>
          </cell>
          <cell r="AN881">
            <v>29123.84</v>
          </cell>
        </row>
        <row r="882">
          <cell r="C882" t="str">
            <v>ЗИФ-00023081</v>
          </cell>
          <cell r="D882" t="str">
            <v>Диск тормозной АРМ89323-0000010.0030.000</v>
          </cell>
          <cell r="E882" t="str">
            <v>Диск тормозной АРМ89323-0000010.0030.000</v>
          </cell>
          <cell r="F882" t="str">
            <v>Диск тормозной АРМ89323-0000010.0030.000</v>
          </cell>
          <cell r="AL882" t="str">
            <v>Запасные части</v>
          </cell>
          <cell r="AM882">
            <v>59</v>
          </cell>
          <cell r="AN882">
            <v>4165.08</v>
          </cell>
        </row>
        <row r="883">
          <cell r="C883" t="str">
            <v>ЗИФ-00034921</v>
          </cell>
          <cell r="D883" t="str">
            <v>Диск тормозной АРМ89323-0000010.0030.000 П/Ф</v>
          </cell>
          <cell r="E883" t="str">
            <v>Диск тормозной АРМ89323-0000010.0030.000 П/Ф</v>
          </cell>
          <cell r="F883" t="str">
            <v>Диск тормозной АРМ89323-0000010.0030.000 П/Ф</v>
          </cell>
          <cell r="AL883" t="str">
            <v>Запасные части</v>
          </cell>
          <cell r="AM883">
            <v>24</v>
          </cell>
          <cell r="AN883">
            <v>1594.54</v>
          </cell>
        </row>
        <row r="884">
          <cell r="C884" t="str">
            <v>ЗИФ-00041293</v>
          </cell>
          <cell r="D884" t="str">
            <v>Диффузор (доработка) АРМ9-50F.0617.000Д1</v>
          </cell>
          <cell r="E884" t="str">
            <v>Диффузор (доработка) АРМ9-50F.0617.000Д1</v>
          </cell>
          <cell r="F884" t="str">
            <v>Диффузор (доработка) АРМ9-50F.0617.000Д1</v>
          </cell>
          <cell r="AL884" t="str">
            <v>Запасные части</v>
          </cell>
          <cell r="AM884">
            <v>1</v>
          </cell>
          <cell r="AN884">
            <v>135867.74</v>
          </cell>
        </row>
        <row r="885">
          <cell r="C885" t="str">
            <v>ЗИФ-00041806</v>
          </cell>
          <cell r="D885" t="str">
            <v>Диффузор (доработка) АРМ9-50F.0617.000Д2</v>
          </cell>
          <cell r="E885" t="str">
            <v>Диффузор (доработка) АРМ9-50F.0617.000Д2</v>
          </cell>
          <cell r="F885" t="str">
            <v>Диффузор (доработка) АРМ9-50F.0617.000Д2</v>
          </cell>
          <cell r="AL885" t="str">
            <v>Запасные части</v>
          </cell>
          <cell r="AN885">
            <v>177636.88</v>
          </cell>
        </row>
        <row r="886">
          <cell r="C886" t="str">
            <v>ЗИФ-00042852</v>
          </cell>
          <cell r="D886" t="str">
            <v>Диффузор АРМ.АКПБ0,4/1,0.0600.010</v>
          </cell>
          <cell r="E886" t="str">
            <v>Диффузор АРМ.АКПБ0,4/1,0.0600.010</v>
          </cell>
          <cell r="F886" t="str">
            <v>Диффузор АРМ.АКПБ0,4/1,0.0600.010</v>
          </cell>
          <cell r="AL886" t="str">
            <v>Запасные части</v>
          </cell>
          <cell r="AN886">
            <v>29955.88</v>
          </cell>
        </row>
        <row r="887">
          <cell r="C887" t="str">
            <v>ЗИФ-00045012</v>
          </cell>
          <cell r="D887" t="str">
            <v>Диффузор АРМ18-132.0450.000</v>
          </cell>
          <cell r="E887" t="str">
            <v>Диффузор АРМ18-132.0450.000</v>
          </cell>
          <cell r="F887" t="str">
            <v>Диффузор АРМ18-132.0450.000</v>
          </cell>
          <cell r="L887">
            <v>15</v>
          </cell>
          <cell r="AL887" t="str">
            <v>Запасные части</v>
          </cell>
          <cell r="AN887">
            <v>42765.88</v>
          </cell>
        </row>
        <row r="888">
          <cell r="C888" t="str">
            <v>ЗИФ-00017031</v>
          </cell>
          <cell r="D888" t="str">
            <v>Диффузор АРМ19-10 0000-030</v>
          </cell>
          <cell r="E888" t="str">
            <v>Диффузор АРМ19-10 0000-030</v>
          </cell>
          <cell r="F888" t="str">
            <v>Диффузор АРМ19-10 0000-030</v>
          </cell>
          <cell r="AL888" t="str">
            <v>Запасные части</v>
          </cell>
          <cell r="AM888">
            <v>22</v>
          </cell>
          <cell r="AN888">
            <v>7751.88</v>
          </cell>
        </row>
        <row r="889">
          <cell r="C889" t="str">
            <v>ЗИФ-00007322</v>
          </cell>
          <cell r="D889" t="str">
            <v>Диффузор АРМ19-12 0000-030</v>
          </cell>
          <cell r="E889" t="str">
            <v>Диффузор АРМ19-12 0000-030</v>
          </cell>
          <cell r="F889" t="str">
            <v>Диффузор АРМ19-12 0000-030</v>
          </cell>
          <cell r="L889">
            <v>6.5</v>
          </cell>
          <cell r="AL889" t="str">
            <v>Запасные части</v>
          </cell>
          <cell r="AM889">
            <v>14</v>
          </cell>
          <cell r="AN889">
            <v>29492.28</v>
          </cell>
        </row>
        <row r="890">
          <cell r="C890" t="str">
            <v>ЗИФ-00007895</v>
          </cell>
          <cell r="D890" t="str">
            <v>Диффузор АРМ19-12 0000-060</v>
          </cell>
          <cell r="E890" t="str">
            <v>Диффузор АРМ19-12 0000-060</v>
          </cell>
          <cell r="F890" t="str">
            <v>Диффузор АРМ19-12 0000-060</v>
          </cell>
          <cell r="L890">
            <v>7.9</v>
          </cell>
          <cell r="AL890" t="str">
            <v>Запасные части</v>
          </cell>
          <cell r="AM890">
            <v>13</v>
          </cell>
          <cell r="AN890">
            <v>26360.54</v>
          </cell>
        </row>
        <row r="891">
          <cell r="C891" t="str">
            <v>ЗИФ-00037993</v>
          </cell>
          <cell r="D891" t="str">
            <v>Диффузор АРМ19-13 0000-030</v>
          </cell>
          <cell r="E891" t="str">
            <v>Диффузор АРМ19-13 0000-030</v>
          </cell>
          <cell r="F891" t="str">
            <v>Диффузор АРМ19-13 0000-030</v>
          </cell>
          <cell r="AL891" t="str">
            <v>Запасные части</v>
          </cell>
          <cell r="AM891">
            <v>10</v>
          </cell>
          <cell r="AN891">
            <v>28995.739999999998</v>
          </cell>
        </row>
        <row r="892">
          <cell r="C892" t="str">
            <v>ЗИФ-00041328</v>
          </cell>
          <cell r="D892" t="str">
            <v>Диффузор АРМ9-36.0610.000</v>
          </cell>
          <cell r="E892" t="str">
            <v>Диффузор АРМ9-36.0610.000</v>
          </cell>
          <cell r="F892" t="str">
            <v>Диффузор АРМ9-36.0610.000</v>
          </cell>
          <cell r="AL892" t="str">
            <v>Запасные части</v>
          </cell>
          <cell r="AM892">
            <v>9</v>
          </cell>
          <cell r="AN892">
            <v>45978.14</v>
          </cell>
        </row>
        <row r="893">
          <cell r="C893" t="str">
            <v>ЗИФ-00005424</v>
          </cell>
          <cell r="D893" t="str">
            <v>Диффузор АРМ9-50.0610.000</v>
          </cell>
          <cell r="E893" t="str">
            <v>Диффузор АРМ9-50.0610.000</v>
          </cell>
          <cell r="F893" t="str">
            <v>Диффузор АРМ9-50.0610.000</v>
          </cell>
          <cell r="L893">
            <v>10.7</v>
          </cell>
          <cell r="AL893" t="str">
            <v>Запасные части</v>
          </cell>
          <cell r="AM893">
            <v>17</v>
          </cell>
          <cell r="AN893">
            <v>15762.4</v>
          </cell>
        </row>
        <row r="894">
          <cell r="C894" t="str">
            <v>ЗИФ-00042923</v>
          </cell>
          <cell r="D894" t="str">
            <v>Диффузор АРМ9-50F.0617.000</v>
          </cell>
          <cell r="E894" t="str">
            <v>Диффузор АРМ9-50F.0617.000</v>
          </cell>
          <cell r="F894" t="str">
            <v>Диффузор АРМ9-50F.0617.000</v>
          </cell>
          <cell r="AL894" t="str">
            <v>Запасные части</v>
          </cell>
          <cell r="AM894">
            <v>1</v>
          </cell>
          <cell r="AN894">
            <v>15901.48</v>
          </cell>
        </row>
        <row r="895">
          <cell r="C895" t="str">
            <v>ЗИФ-00041198</v>
          </cell>
          <cell r="D895" t="str">
            <v>Диффузор АРМ9-50F.0617.000 П/Ф</v>
          </cell>
          <cell r="E895" t="str">
            <v>Диффузор АРМ9-50F.0617.000 П/Ф</v>
          </cell>
          <cell r="F895" t="str">
            <v>Диффузор АРМ9-50F.0617.000 П/Ф</v>
          </cell>
          <cell r="AL895" t="str">
            <v>Запасные части</v>
          </cell>
          <cell r="AN895">
            <v>155046.13999999998</v>
          </cell>
        </row>
        <row r="896">
          <cell r="C896" t="str">
            <v>ЗИФ-00030089</v>
          </cell>
          <cell r="D896" t="str">
            <v>Диффузор АРМ9-516.0610.000</v>
          </cell>
          <cell r="E896" t="str">
            <v>Диффузор АРМ9-516.0610.000</v>
          </cell>
          <cell r="F896" t="str">
            <v>Диффузор АРМ9-516.0610.000</v>
          </cell>
          <cell r="AL896" t="str">
            <v>Запасные части</v>
          </cell>
          <cell r="AM896">
            <v>1</v>
          </cell>
          <cell r="AN896">
            <v>19479.739999999998</v>
          </cell>
        </row>
        <row r="897">
          <cell r="C897" t="str">
            <v>ЗИФ-00010478</v>
          </cell>
          <cell r="D897" t="str">
            <v>Диффузор АРМ9-ПВ5/0,7 0603-010</v>
          </cell>
          <cell r="E897" t="str">
            <v>Диффузор АРМ9-ПВ5/0,7 0603-010</v>
          </cell>
          <cell r="F897" t="str">
            <v>Диффузор АРМ9-ПВ5/0,7 0603-010</v>
          </cell>
          <cell r="L897">
            <v>5.7</v>
          </cell>
          <cell r="AL897" t="str">
            <v>Запасные части</v>
          </cell>
          <cell r="AM897">
            <v>4</v>
          </cell>
          <cell r="AN897">
            <v>8698.6</v>
          </cell>
        </row>
        <row r="898">
          <cell r="C898" t="str">
            <v>ЗИФ-00006266</v>
          </cell>
          <cell r="D898" t="str">
            <v>Диффузор АРМ9-ПВ5/0,7.0612.010</v>
          </cell>
          <cell r="E898" t="str">
            <v>Диффузор АРМ9-ПВ5/0,7.0612.010</v>
          </cell>
          <cell r="F898" t="str">
            <v>Диффузор АРМ9-ПВ5/0,7.0612.010</v>
          </cell>
          <cell r="L898">
            <v>5.7</v>
          </cell>
          <cell r="AL898" t="str">
            <v>Запасные части</v>
          </cell>
          <cell r="AM898">
            <v>19</v>
          </cell>
          <cell r="AN898">
            <v>20574.079999999998</v>
          </cell>
        </row>
        <row r="899">
          <cell r="C899" t="str">
            <v>ЗИФ-00036405</v>
          </cell>
          <cell r="D899" t="str">
            <v>Диффузор АРМ9-ПВ5/0,7FAW 0600.100</v>
          </cell>
          <cell r="E899" t="str">
            <v>Диффузор АРМ9-ПВ5/0,7FAW 0600.100</v>
          </cell>
          <cell r="F899" t="str">
            <v>Диффузор АРМ9-ПВ5/0,7FAW 0600.100</v>
          </cell>
          <cell r="L899">
            <v>9</v>
          </cell>
          <cell r="AL899" t="str">
            <v>Запасные части</v>
          </cell>
          <cell r="AM899">
            <v>7</v>
          </cell>
          <cell r="AN899">
            <v>15864.88</v>
          </cell>
        </row>
        <row r="900">
          <cell r="C900" t="str">
            <v>ЗИФ-00007616</v>
          </cell>
          <cell r="D900" t="str">
            <v>Диффузор МЗА18Т 0011-000</v>
          </cell>
          <cell r="E900" t="str">
            <v>Диффузор МЗА18Т 0011-000</v>
          </cell>
          <cell r="F900" t="str">
            <v>Диффузор МЗА18Т 0011-000</v>
          </cell>
          <cell r="L900">
            <v>9</v>
          </cell>
          <cell r="AL900" t="str">
            <v>Запасные части</v>
          </cell>
          <cell r="AM900">
            <v>4</v>
          </cell>
          <cell r="AN900">
            <v>20020.2</v>
          </cell>
        </row>
        <row r="901">
          <cell r="C901" t="str">
            <v>ЗИФ-00031035</v>
          </cell>
          <cell r="D901" t="str">
            <v>Диффузор с вентилятором ДМ9508.116.000 (расстыковка)</v>
          </cell>
          <cell r="E901" t="str">
            <v>Диффузор с вентилятором ДМ9508.116.000 (расстыковка)</v>
          </cell>
          <cell r="F901" t="str">
            <v>Диффузор с вентилятором ДМ9508.116.000 (расстыковка)</v>
          </cell>
          <cell r="AL901" t="str">
            <v>Запасные части</v>
          </cell>
          <cell r="AM901">
            <v>2</v>
          </cell>
          <cell r="AN901">
            <v>49823.58</v>
          </cell>
        </row>
        <row r="902">
          <cell r="C902" t="str">
            <v>ЗИФ-00031034</v>
          </cell>
          <cell r="D902" t="str">
            <v>Диффузор с вентилятором ДМ-9508.267.010 (расстыковка)</v>
          </cell>
          <cell r="E902" t="str">
            <v>Диффузор с вентилятором ДМ-9508.267.010 (расстыковка)</v>
          </cell>
          <cell r="F902" t="str">
            <v>Диффузор с вентилятором ДМ-9508.267.010 (расстыковка)</v>
          </cell>
          <cell r="AL902" t="str">
            <v>Запасные части</v>
          </cell>
          <cell r="AM902">
            <v>23</v>
          </cell>
          <cell r="AN902">
            <v>52490.5</v>
          </cell>
        </row>
        <row r="903">
          <cell r="C903" t="str">
            <v>ЗИФ-00026939</v>
          </cell>
          <cell r="D903" t="str">
            <v>Дроссель STABLE LISD02, A2201A1</v>
          </cell>
          <cell r="E903" t="str">
            <v>Дроссель STABLE LISD02, A2201A1</v>
          </cell>
          <cell r="F903" t="str">
            <v>Дроссель  LISD02, A2201A1</v>
          </cell>
          <cell r="H903" t="str">
            <v>16*16*33</v>
          </cell>
          <cell r="I903">
            <v>16</v>
          </cell>
          <cell r="J903">
            <v>16</v>
          </cell>
          <cell r="K903">
            <v>33</v>
          </cell>
          <cell r="L903">
            <v>0.02</v>
          </cell>
          <cell r="AJ903" t="str">
            <v>16*100*140</v>
          </cell>
          <cell r="AL903" t="str">
            <v>Запасные части</v>
          </cell>
          <cell r="AM903">
            <v>115</v>
          </cell>
          <cell r="AN903">
            <v>326.95414399999999</v>
          </cell>
        </row>
        <row r="904">
          <cell r="C904" t="str">
            <v>ЗИФ-00038584</v>
          </cell>
          <cell r="D904" t="str">
            <v>Дроссель АРМ80.0000.199</v>
          </cell>
          <cell r="E904" t="str">
            <v>Дроссель АРМ80.0000.199</v>
          </cell>
          <cell r="F904" t="str">
            <v>Дроссель АРМ80.0000.199</v>
          </cell>
          <cell r="AL904" t="str">
            <v>Запасные части</v>
          </cell>
          <cell r="AM904">
            <v>10</v>
          </cell>
          <cell r="AN904">
            <v>695.4</v>
          </cell>
        </row>
        <row r="905">
          <cell r="C905" t="str">
            <v>ЗИФ-00029950</v>
          </cell>
          <cell r="D905" t="str">
            <v>Дышло АРМ89323-0000010.0020.000Ц п/ф</v>
          </cell>
          <cell r="E905" t="str">
            <v>Дышло АРМ89323-0000010.0020.000Ц п/ф</v>
          </cell>
          <cell r="F905" t="str">
            <v>Дышло АРМ89323-0000010.0020.000Ц п/ф</v>
          </cell>
          <cell r="AL905" t="str">
            <v>Запасные части</v>
          </cell>
          <cell r="AN905">
            <v>112419.34</v>
          </cell>
        </row>
        <row r="906">
          <cell r="C906" t="str">
            <v>ЗИФ-00039278</v>
          </cell>
          <cell r="D906" t="str">
            <v>Дышло АРМ89323-0000010.0021.000 ПФ</v>
          </cell>
          <cell r="E906" t="str">
            <v>Дышло АРМ89323-0000010.0021.000 ПФ</v>
          </cell>
          <cell r="F906" t="str">
            <v>Дышло АРМ89323-0000010.0021.000 ПФ</v>
          </cell>
          <cell r="AL906" t="str">
            <v>Запасные части</v>
          </cell>
          <cell r="AM906">
            <v>10</v>
          </cell>
          <cell r="AN906">
            <v>82086.48</v>
          </cell>
        </row>
        <row r="907">
          <cell r="C907" t="str">
            <v>ЗИФ-00041142</v>
          </cell>
          <cell r="D907" t="str">
            <v>Жгут АРМ.АКВ</v>
          </cell>
          <cell r="E907" t="str">
            <v>Жгут АРМ.АКВ</v>
          </cell>
          <cell r="F907" t="str">
            <v>Жгут АРМ.АКВ</v>
          </cell>
          <cell r="AL907" t="str">
            <v>Запасные части</v>
          </cell>
          <cell r="AM907">
            <v>8</v>
          </cell>
          <cell r="AN907">
            <v>3538</v>
          </cell>
        </row>
        <row r="908">
          <cell r="C908" t="str">
            <v>ЗИФ-00024038</v>
          </cell>
          <cell r="D908" t="str">
            <v>Жгут кабельный АРМ89323-0000010.1400.000</v>
          </cell>
          <cell r="E908" t="str">
            <v>Жгут кабельный АРМ89323-0000010.1400.000</v>
          </cell>
          <cell r="F908" t="str">
            <v>Жгут кабельный АРМ89323-0000010.1400.000</v>
          </cell>
          <cell r="AL908" t="str">
            <v>Запасные части</v>
          </cell>
          <cell r="AM908">
            <v>44</v>
          </cell>
          <cell r="AN908">
            <v>24839.200000000001</v>
          </cell>
        </row>
        <row r="909">
          <cell r="C909" t="str">
            <v>ЗИФ-00037185</v>
          </cell>
          <cell r="D909" t="str">
            <v>Жгут кабельный АРМ89323-0000010-01.0500</v>
          </cell>
          <cell r="E909" t="str">
            <v>Жгут кабельный АРМ89323-0000010-01.0500</v>
          </cell>
          <cell r="F909" t="str">
            <v>Жгут кабельный АРМ89323-0000010-01.0500</v>
          </cell>
          <cell r="AL909" t="str">
            <v>Запасные части</v>
          </cell>
          <cell r="AM909">
            <v>10</v>
          </cell>
          <cell r="AN909">
            <v>24591.54</v>
          </cell>
        </row>
        <row r="910">
          <cell r="C910" t="str">
            <v>ЗИФ-00026051</v>
          </cell>
          <cell r="D910" t="str">
            <v>Жиклёр газовый (сопло)  М5-6gх120</v>
          </cell>
          <cell r="E910" t="str">
            <v>Жиклёр газовый (сопло)  М5-6gх120</v>
          </cell>
          <cell r="F910" t="str">
            <v>Жиклёр газовый (сопло)  М5-6gх120</v>
          </cell>
          <cell r="AL910" t="str">
            <v>Запасные части</v>
          </cell>
          <cell r="AM910">
            <v>82</v>
          </cell>
          <cell r="AN910">
            <v>78.08</v>
          </cell>
        </row>
        <row r="911">
          <cell r="C911" t="str">
            <v>ЗИФ-00043153</v>
          </cell>
          <cell r="D911" t="str">
            <v>Заглушка 1-125-16-09Г2С</v>
          </cell>
          <cell r="E911" t="str">
            <v>Заглушка 1-125-16-09Г2С</v>
          </cell>
          <cell r="F911" t="str">
            <v>Заглушка 1-125-16-09Г2С</v>
          </cell>
          <cell r="AL911" t="str">
            <v>Запасные части</v>
          </cell>
          <cell r="AN911">
            <v>6514.8</v>
          </cell>
        </row>
        <row r="912">
          <cell r="C912" t="str">
            <v>ЗИФ-00038596</v>
          </cell>
          <cell r="D912" t="str">
            <v>Заглушка 1-125-16-Ст20 АТК 24.200.02-90</v>
          </cell>
          <cell r="E912" t="str">
            <v>Заглушка 1-125-16-Ст20 АТК 24.200.02-90</v>
          </cell>
          <cell r="F912" t="str">
            <v>Заглушка 1-125-16-Ст20 АТК 24.200.02-90</v>
          </cell>
          <cell r="AL912" t="str">
            <v>Запасные части</v>
          </cell>
          <cell r="AN912">
            <v>3402.58</v>
          </cell>
        </row>
        <row r="913">
          <cell r="C913" t="str">
            <v>ЗИФ-00038595</v>
          </cell>
          <cell r="D913" t="str">
            <v>Заглушка 1-200-10-Ст20 АТК 24.200.02-90</v>
          </cell>
          <cell r="E913" t="str">
            <v>Заглушка 1-200-10-Ст20 АТК 24.200.02-90</v>
          </cell>
          <cell r="F913" t="str">
            <v>Заглушка 1-200-10-Ст20 АТК 24.200.02-90</v>
          </cell>
          <cell r="AL913" t="str">
            <v>Запасные части</v>
          </cell>
          <cell r="AN913">
            <v>5394.84</v>
          </cell>
        </row>
        <row r="914">
          <cell r="C914" t="str">
            <v>ЗИФ-00037214</v>
          </cell>
          <cell r="D914" t="str">
            <v>Заглушка 1-21,3х2 ГОСТ 17379-2001</v>
          </cell>
          <cell r="E914" t="str">
            <v>Заглушка 1-21,3х2 ГОСТ 17379-2001</v>
          </cell>
          <cell r="F914" t="str">
            <v>Заглушка 1-21,3х2 ГОСТ 17379-2001</v>
          </cell>
          <cell r="AL914" t="str">
            <v>Запасные части</v>
          </cell>
          <cell r="AN914">
            <v>468.48</v>
          </cell>
        </row>
        <row r="915">
          <cell r="C915" t="str">
            <v>ЗИФ-00044679</v>
          </cell>
          <cell r="D915" t="str">
            <v>Заглушка 1-42,4x2,6 ГОСТ 17379-2001</v>
          </cell>
          <cell r="E915" t="str">
            <v>Заглушка 1-42,4x2,6 ГОСТ 17379-2001</v>
          </cell>
          <cell r="F915" t="str">
            <v>Заглушка 1-42,4x2,6 ГОСТ 17379-2001</v>
          </cell>
          <cell r="L915">
            <v>0.14000000000000001</v>
          </cell>
          <cell r="AL915" t="str">
            <v>Запасные части</v>
          </cell>
          <cell r="AN915">
            <v>2304.58</v>
          </cell>
        </row>
        <row r="916">
          <cell r="C916" t="str">
            <v>ЗИФ-00043533</v>
          </cell>
          <cell r="D916" t="str">
            <v>Заглушка 1-57x3 ГОСТ 17379-2001</v>
          </cell>
          <cell r="E916" t="str">
            <v>Заглушка 1-57x3 ГОСТ 17379-2001</v>
          </cell>
          <cell r="F916" t="str">
            <v>Заглушка 1-57x3 ГОСТ 17379-2001</v>
          </cell>
          <cell r="AL916" t="str">
            <v>Запасные части</v>
          </cell>
          <cell r="AN916">
            <v>75.64</v>
          </cell>
        </row>
        <row r="917">
          <cell r="C917" t="str">
            <v>ЗИФ-00044678</v>
          </cell>
          <cell r="D917" t="str">
            <v>Заглушка 1-60,3x2,9 ГОСТ 17379-2001</v>
          </cell>
          <cell r="E917" t="str">
            <v>Заглушка 1-60,3x2,9 ГОСТ 17379-2001</v>
          </cell>
          <cell r="F917" t="str">
            <v>Заглушка 1-60,3x2,9 ГОСТ 17379-2001</v>
          </cell>
          <cell r="L917">
            <v>0.03</v>
          </cell>
          <cell r="AL917" t="str">
            <v>Запасные части</v>
          </cell>
          <cell r="AN917">
            <v>2003.24</v>
          </cell>
        </row>
        <row r="918">
          <cell r="C918" t="str">
            <v>ЗИФ-00043154</v>
          </cell>
          <cell r="D918" t="str">
            <v>Заглушка 1-65-16-09Г2С</v>
          </cell>
          <cell r="E918" t="str">
            <v>Заглушка 1-65-16-09Г2С</v>
          </cell>
          <cell r="F918" t="str">
            <v>Заглушка 1-65-16-09Г2С</v>
          </cell>
          <cell r="AL918" t="str">
            <v>Запасные части</v>
          </cell>
          <cell r="AN918">
            <v>3396.48</v>
          </cell>
        </row>
        <row r="919">
          <cell r="C919" t="str">
            <v>ЗИФ-00034073</v>
          </cell>
          <cell r="D919" t="str">
            <v>Заглушка 240-1002328</v>
          </cell>
          <cell r="E919" t="str">
            <v>Заглушка 240-1002328</v>
          </cell>
          <cell r="F919" t="str">
            <v>Заглушка 240-1002328</v>
          </cell>
          <cell r="AL919" t="str">
            <v>Запасные части</v>
          </cell>
          <cell r="AM919">
            <v>6</v>
          </cell>
          <cell r="AN919">
            <v>152.5</v>
          </cell>
        </row>
        <row r="920">
          <cell r="C920" t="str">
            <v>ЗИФ-00035757</v>
          </cell>
          <cell r="D920" t="str">
            <v>Заглушка 25 ДУЧК (красная)</v>
          </cell>
          <cell r="E920" t="str">
            <v>Заглушка 25 ДУЧК (красная)</v>
          </cell>
          <cell r="F920" t="str">
            <v>Заглушка 25 ДУЧК (красная)</v>
          </cell>
          <cell r="AL920" t="str">
            <v>Запасные части</v>
          </cell>
          <cell r="AM920">
            <v>286</v>
          </cell>
          <cell r="AN920">
            <v>26.84</v>
          </cell>
        </row>
        <row r="921">
          <cell r="C921" t="str">
            <v>ЗИФ-00038840</v>
          </cell>
          <cell r="D921" t="str">
            <v>Заглушка 325х12-09Г2С ГОСТ 17379-2001</v>
          </cell>
          <cell r="E921" t="str">
            <v>Заглушка 325х12-09Г2С ГОСТ 17379-2001</v>
          </cell>
          <cell r="F921" t="str">
            <v>Заглушка 325х12-09Г2С ГОСТ 17379-2001</v>
          </cell>
          <cell r="AL921" t="str">
            <v>Запасные части</v>
          </cell>
          <cell r="AN921">
            <v>22881.1</v>
          </cell>
        </row>
        <row r="922">
          <cell r="C922" t="str">
            <v>ЗИФ-00037543</v>
          </cell>
          <cell r="D922" t="str">
            <v>Заглушка 45х2,5-12Х18Н10Т</v>
          </cell>
          <cell r="E922" t="str">
            <v>Заглушка 45х2,5-12Х18Н10Т</v>
          </cell>
          <cell r="F922" t="str">
            <v>Заглушка 45х2,5-12Х18Н10Т</v>
          </cell>
          <cell r="AL922" t="str">
            <v>Запасные части</v>
          </cell>
          <cell r="AM922">
            <v>2</v>
          </cell>
          <cell r="AN922">
            <v>1743.3799999999999</v>
          </cell>
        </row>
        <row r="923">
          <cell r="C923" t="str">
            <v>ЗИФ-00037692</v>
          </cell>
          <cell r="D923" t="str">
            <v>Заглушка 76х3,5 ГОСТ 17379-2001</v>
          </cell>
          <cell r="E923" t="str">
            <v>Заглушка 76х3,5 ГОСТ 17379-2001</v>
          </cell>
          <cell r="F923" t="str">
            <v>Заглушка 76х3,5 ГОСТ 17379-2001</v>
          </cell>
          <cell r="AL923" t="str">
            <v>Запасные части</v>
          </cell>
          <cell r="AN923">
            <v>148.84</v>
          </cell>
        </row>
        <row r="924">
          <cell r="C924" t="str">
            <v>ЗИФ-00037558</v>
          </cell>
          <cell r="D924" t="str">
            <v>Заглушка 76х3,5 ГОСТ 17379-2001 оцинк.</v>
          </cell>
          <cell r="E924" t="str">
            <v>Заглушка 76х3,5 ГОСТ 17379-2001 оцинк.</v>
          </cell>
          <cell r="F924" t="str">
            <v>Заглушка 76х3,5 ГОСТ 17379-2001 оцинк.</v>
          </cell>
          <cell r="AL924" t="str">
            <v>Запасные части</v>
          </cell>
          <cell r="AM924">
            <v>20</v>
          </cell>
          <cell r="AN924">
            <v>4257.8</v>
          </cell>
        </row>
        <row r="925">
          <cell r="C925" t="str">
            <v>ЗИФ-00009704</v>
          </cell>
          <cell r="D925" t="str">
            <v>Заглушка 8-VI-Ц9.хр ОСТ 92-8664-75</v>
          </cell>
          <cell r="E925" t="str">
            <v>Заглушка 8-VI-Ц9.хр ОСТ 92-8664-75</v>
          </cell>
          <cell r="F925" t="str">
            <v>Заглушка 8-VI-Ц9.хр ОСТ 92-8664-75</v>
          </cell>
          <cell r="AL925" t="str">
            <v>Запасные части</v>
          </cell>
          <cell r="AM925">
            <v>2</v>
          </cell>
          <cell r="AN925">
            <v>91.5</v>
          </cell>
        </row>
        <row r="926">
          <cell r="C926" t="str">
            <v>ЗИФ-00030270</v>
          </cell>
          <cell r="D926" t="str">
            <v>Заглушка d110 мм пластиковая для внутренней канализации</v>
          </cell>
          <cell r="E926" t="str">
            <v>Заглушка d110 мм пластиковая для внутренней канализации</v>
          </cell>
          <cell r="F926" t="str">
            <v>Заглушка d110 мм пластиковая для внутренней канализации</v>
          </cell>
          <cell r="AL926" t="str">
            <v>Запасные части</v>
          </cell>
          <cell r="AM926">
            <v>9</v>
          </cell>
          <cell r="AN926">
            <v>322.08</v>
          </cell>
        </row>
        <row r="927">
          <cell r="C927" t="str">
            <v>ЗИФ-00034181</v>
          </cell>
          <cell r="D927" t="str">
            <v>Заглушка d50 мм пластиковая для внутренней канализации</v>
          </cell>
          <cell r="E927" t="str">
            <v>Заглушка d50 мм пластиковая для внутренней канализации</v>
          </cell>
          <cell r="F927" t="str">
            <v>Заглушка d50 мм пластиковая для внутренней канализации</v>
          </cell>
          <cell r="AL927" t="str">
            <v>Запасные части</v>
          </cell>
          <cell r="AM927">
            <v>2</v>
          </cell>
          <cell r="AN927">
            <v>69.539999999999992</v>
          </cell>
        </row>
        <row r="928">
          <cell r="C928" t="str">
            <v>ЗИФ-00024795</v>
          </cell>
          <cell r="D928" t="str">
            <v>Заглушка STP100</v>
          </cell>
          <cell r="E928" t="str">
            <v>Заглушка STP100</v>
          </cell>
          <cell r="F928" t="str">
            <v>Заглушка STP100</v>
          </cell>
          <cell r="AL928" t="str">
            <v>Запасные части</v>
          </cell>
          <cell r="AN928">
            <v>1840.98</v>
          </cell>
        </row>
        <row r="929">
          <cell r="C929" t="str">
            <v>ЗИФ-00036754</v>
          </cell>
          <cell r="D929" t="str">
            <v>Заглушка TFTOR 1/2"</v>
          </cell>
          <cell r="E929" t="str">
            <v>Заглушка TFTOR 1/2"</v>
          </cell>
          <cell r="F929" t="str">
            <v>Заглушка TFTOR 1/2"</v>
          </cell>
          <cell r="AL929" t="str">
            <v>Запасные части</v>
          </cell>
          <cell r="AM929">
            <v>247</v>
          </cell>
          <cell r="AN929">
            <v>81.739999999999995</v>
          </cell>
        </row>
        <row r="930">
          <cell r="C930" t="str">
            <v>ЗИФ-00040937</v>
          </cell>
          <cell r="D930" t="str">
            <v>Заглушка TFTOR 2"</v>
          </cell>
          <cell r="E930" t="str">
            <v>Заглушка TFTOR 2"</v>
          </cell>
          <cell r="F930" t="str">
            <v>Заглушка TFTOR 2"</v>
          </cell>
          <cell r="AL930" t="str">
            <v>Запасные части</v>
          </cell>
          <cell r="AM930">
            <v>10</v>
          </cell>
          <cell r="AN930">
            <v>614.88</v>
          </cell>
        </row>
        <row r="931">
          <cell r="C931" t="str">
            <v>ЗИФ-00039318</v>
          </cell>
          <cell r="D931" t="str">
            <v>Заглушка TFTOR 3/4"</v>
          </cell>
          <cell r="E931" t="str">
            <v>Заглушка TFTOR 3/4"</v>
          </cell>
          <cell r="F931" t="str">
            <v>Заглушка TFTOR 3/4"</v>
          </cell>
          <cell r="AL931" t="str">
            <v>Запасные части</v>
          </cell>
          <cell r="AM931">
            <v>80</v>
          </cell>
          <cell r="AN931">
            <v>108.58</v>
          </cell>
        </row>
        <row r="932">
          <cell r="C932" t="str">
            <v>ЗИФ-00034316</v>
          </cell>
          <cell r="D932" t="str">
            <v>Заглушка TFUP 1/2"</v>
          </cell>
          <cell r="E932" t="str">
            <v>Заглушка TFUP 1/2"</v>
          </cell>
          <cell r="F932" t="str">
            <v>Заглушка TFUP 1/2"</v>
          </cell>
          <cell r="AL932" t="str">
            <v>Запасные части</v>
          </cell>
          <cell r="AM932">
            <v>308</v>
          </cell>
          <cell r="AN932">
            <v>23.18</v>
          </cell>
        </row>
        <row r="933">
          <cell r="C933" t="str">
            <v>ЗИФ-00035564</v>
          </cell>
          <cell r="D933" t="str">
            <v>Заглушка АРМ18-132.0130.004</v>
          </cell>
          <cell r="E933" t="str">
            <v>Заглушка АРМ18-132.0130.004</v>
          </cell>
          <cell r="F933" t="str">
            <v>Заглушка АРМ18-132.0130.004</v>
          </cell>
          <cell r="AL933" t="str">
            <v>Запасные части</v>
          </cell>
          <cell r="AN933">
            <v>4815.34</v>
          </cell>
        </row>
        <row r="934">
          <cell r="C934" t="str">
            <v>ЗИФ-00036210</v>
          </cell>
          <cell r="D934" t="str">
            <v>Заглушка АРМ89323-0000010-01.0401</v>
          </cell>
          <cell r="E934" t="str">
            <v>Заглушка АРМ89323-0000010-01.0401</v>
          </cell>
          <cell r="F934" t="str">
            <v>Заглушка АРМ89323-0000010-01.0401</v>
          </cell>
          <cell r="AL934" t="str">
            <v>Запасные части</v>
          </cell>
          <cell r="AM934">
            <v>124</v>
          </cell>
          <cell r="AN934">
            <v>350.14</v>
          </cell>
        </row>
        <row r="935">
          <cell r="C935" t="str">
            <v>ЗИФ-00006378</v>
          </cell>
          <cell r="D935" t="str">
            <v>Заглушка АРМ9-ПВ5/0,7 0509-032</v>
          </cell>
          <cell r="E935" t="str">
            <v>Заглушка АРМ9-ПВ5/0,7 0509-032</v>
          </cell>
          <cell r="F935" t="str">
            <v>Заглушка АРМ9-ПВ5/0,7 0509-032</v>
          </cell>
          <cell r="L935">
            <v>0.13</v>
          </cell>
          <cell r="AL935" t="str">
            <v>Запасные части</v>
          </cell>
          <cell r="AM935">
            <v>23</v>
          </cell>
          <cell r="AN935">
            <v>456.28</v>
          </cell>
        </row>
        <row r="936">
          <cell r="C936" t="str">
            <v>ЗИФ-00041544</v>
          </cell>
          <cell r="D936" t="str">
            <v>Заглушка блока цилиндров 45-08кп.Ц9.хр</v>
          </cell>
          <cell r="E936" t="str">
            <v>Заглушка блока цилиндров 45-08кп.Ц9.хр</v>
          </cell>
          <cell r="F936" t="str">
            <v>Заглушка блока цилиндров 45-08кп.Ц9.хр</v>
          </cell>
          <cell r="AL936" t="str">
            <v>Запасные части</v>
          </cell>
          <cell r="AM936">
            <v>4</v>
          </cell>
          <cell r="AN936">
            <v>132.97999999999999</v>
          </cell>
        </row>
        <row r="937">
          <cell r="C937" t="str">
            <v>ЗИФ-00037590</v>
          </cell>
          <cell r="D937" t="str">
            <v>Заглушка взрывозащищенная ВЗН1MНК</v>
          </cell>
          <cell r="E937" t="str">
            <v>Заглушка взрывозащищенная ВЗН1MНК</v>
          </cell>
          <cell r="F937" t="str">
            <v>Заглушка взрывозащищенная ВЗН1MНК</v>
          </cell>
          <cell r="AL937" t="str">
            <v>Запасные части</v>
          </cell>
          <cell r="AM937">
            <v>6</v>
          </cell>
          <cell r="AN937">
            <v>797.88</v>
          </cell>
        </row>
        <row r="938">
          <cell r="C938" t="str">
            <v>ЗИФ-00037591</v>
          </cell>
          <cell r="D938" t="str">
            <v>Заглушка взрывозащищенная ВЗН2MНК</v>
          </cell>
          <cell r="E938" t="str">
            <v>Заглушка взрывозащищенная ВЗН2MНК</v>
          </cell>
          <cell r="F938" t="str">
            <v>Заглушка взрывозащищенная ВЗН2MНК</v>
          </cell>
          <cell r="AL938" t="str">
            <v>Запасные части</v>
          </cell>
          <cell r="AN938">
            <v>797.88</v>
          </cell>
        </row>
        <row r="939">
          <cell r="C939" t="str">
            <v>ЗИФ-00007827</v>
          </cell>
          <cell r="D939" t="str">
            <v>Заглушка НТМ DN110</v>
          </cell>
          <cell r="E939" t="str">
            <v>Заглушка НТМ DN110</v>
          </cell>
          <cell r="F939" t="str">
            <v>Заглушка НТМ DN110</v>
          </cell>
          <cell r="AL939" t="str">
            <v>Запасные части</v>
          </cell>
          <cell r="AM939">
            <v>26</v>
          </cell>
          <cell r="AN939">
            <v>69.539999999999992</v>
          </cell>
        </row>
        <row r="940">
          <cell r="C940" t="str">
            <v>ЗИФ-00037635</v>
          </cell>
          <cell r="D940" t="str">
            <v>Заглушка оцинкованная для воздуховодов d100 мм</v>
          </cell>
          <cell r="E940" t="str">
            <v>Заглушка оцинкованная для воздуховодов d100 мм</v>
          </cell>
          <cell r="F940" t="str">
            <v>Заглушка оцинкованная для воздуховодов d100 мм</v>
          </cell>
          <cell r="AL940" t="str">
            <v>Запасные части</v>
          </cell>
          <cell r="AN940">
            <v>273.27999999999997</v>
          </cell>
        </row>
        <row r="941">
          <cell r="C941" t="str">
            <v>ЗИФ-00024131</v>
          </cell>
          <cell r="D941" t="str">
            <v>Заглушка пластиковая d=10 мм, белая</v>
          </cell>
          <cell r="E941" t="str">
            <v>Заглушка пластиковая d=10 мм, белая</v>
          </cell>
          <cell r="F941" t="str">
            <v>Заглушка пластиковая d=10 мм, белая</v>
          </cell>
          <cell r="AL941" t="str">
            <v>Запасные части</v>
          </cell>
          <cell r="AN941">
            <v>47.58</v>
          </cell>
        </row>
        <row r="942">
          <cell r="C942" t="str">
            <v>ЗИФ-00024132</v>
          </cell>
          <cell r="D942" t="str">
            <v>Заглушка пластиковая d=14 мм, черная</v>
          </cell>
          <cell r="E942" t="str">
            <v>Заглушка пластиковая d=14 мм, черная</v>
          </cell>
          <cell r="F942" t="str">
            <v>Заглушка пластиковая d=14 мм, черная</v>
          </cell>
          <cell r="AL942" t="str">
            <v>Запасные части</v>
          </cell>
          <cell r="AM942">
            <v>8</v>
          </cell>
          <cell r="AN942">
            <v>14.64</v>
          </cell>
        </row>
        <row r="943">
          <cell r="C943" t="str">
            <v>ЗИФ-00010377</v>
          </cell>
          <cell r="D943" t="str">
            <v>Заглушка пластиковая d=16 мм, декоративная, черная</v>
          </cell>
          <cell r="E943" t="str">
            <v>Заглушка пластиковая d=16 мм, декоративная, черная</v>
          </cell>
          <cell r="F943" t="str">
            <v>Заглушка пластиковая d=16 мм, декоративная, черная</v>
          </cell>
          <cell r="AL943" t="str">
            <v>Запасные части</v>
          </cell>
          <cell r="AM943">
            <v>148</v>
          </cell>
          <cell r="AN943">
            <v>17.079999999999998</v>
          </cell>
        </row>
        <row r="944">
          <cell r="C944" t="str">
            <v>ЗИФ-00027810</v>
          </cell>
          <cell r="D944" t="str">
            <v>Заглушка пластиковая d=165 мм, практичная, чёрная</v>
          </cell>
          <cell r="E944" t="str">
            <v>Заглушка пластиковая d=165 мм, практичная, чёрная</v>
          </cell>
          <cell r="F944" t="str">
            <v>Заглушка пластиковая d=165 мм, практичная, чёрная</v>
          </cell>
          <cell r="AL944" t="str">
            <v>Запасные части</v>
          </cell>
          <cell r="AM944">
            <v>8</v>
          </cell>
          <cell r="AN944">
            <v>1182.18</v>
          </cell>
        </row>
        <row r="945">
          <cell r="C945" t="str">
            <v>ЗИФ-00033646</v>
          </cell>
          <cell r="D945" t="str">
            <v>Заглушка пластиковая квадратная 50х50, практичная, чёрная</v>
          </cell>
          <cell r="E945" t="str">
            <v>Заглушка пластиковая квадратная 50х50, практичная, чёрная</v>
          </cell>
          <cell r="F945" t="str">
            <v>Заглушка пластиковая квадратная 50х50, практичная, чёрная</v>
          </cell>
          <cell r="AL945" t="str">
            <v>Запасные части</v>
          </cell>
          <cell r="AN945">
            <v>45.14</v>
          </cell>
        </row>
        <row r="946">
          <cell r="C946" t="str">
            <v>ЗИФ-00033647</v>
          </cell>
          <cell r="D946" t="str">
            <v>Заглушка пластиковая прямоугольная 20х40, декоративная, чёрная</v>
          </cell>
          <cell r="E946" t="str">
            <v>Заглушка пластиковая прямоугольная 20х40, декоративная, чёрная</v>
          </cell>
          <cell r="F946" t="str">
            <v>Заглушка пластиковая прямоугольная 20х40, декоративная, чёрная</v>
          </cell>
          <cell r="AL946" t="str">
            <v>Запасные части</v>
          </cell>
          <cell r="AM946">
            <v>8</v>
          </cell>
          <cell r="AN946">
            <v>26.84</v>
          </cell>
        </row>
        <row r="947">
          <cell r="C947" t="str">
            <v>ЗИФ-00042961</v>
          </cell>
          <cell r="D947" t="str">
            <v>Заглушка пластиковая прямоугольная 25х40, декоративная, белая</v>
          </cell>
          <cell r="E947" t="str">
            <v>Заглушка пластиковая прямоугольная 25х40, декоративная, белая</v>
          </cell>
          <cell r="F947" t="str">
            <v>Заглушка пластиковая прямоугольная 25х40, декоративная, белая</v>
          </cell>
          <cell r="AL947" t="str">
            <v>Запасные части</v>
          </cell>
          <cell r="AM947">
            <v>4</v>
          </cell>
          <cell r="AN947">
            <v>39.04</v>
          </cell>
        </row>
        <row r="948">
          <cell r="C948" t="str">
            <v>ЗИФ-00042962</v>
          </cell>
          <cell r="D948" t="str">
            <v>Заглушка пластиковая прямоугольная 25х40, декоративная, чёрная</v>
          </cell>
          <cell r="E948" t="str">
            <v>Заглушка пластиковая прямоугольная 25х40, декоративная, чёрная</v>
          </cell>
          <cell r="F948" t="str">
            <v>Заглушка пластиковая прямоугольная 25х40, декоративная, чёрная</v>
          </cell>
          <cell r="AL948" t="str">
            <v>Запасные части</v>
          </cell>
          <cell r="AN948">
            <v>30.5</v>
          </cell>
        </row>
        <row r="949">
          <cell r="C949" t="str">
            <v>ЗИФ-00039304</v>
          </cell>
          <cell r="D949" t="str">
            <v>Заглушка пластиковая прямоугольная 30х40, практичная, чёрная</v>
          </cell>
          <cell r="E949" t="str">
            <v>Заглушка пластиковая прямоугольная 30х40, практичная, чёрная</v>
          </cell>
          <cell r="F949" t="str">
            <v>Заглушка пластиковая прямоугольная 30х40, практичная, чёрная</v>
          </cell>
          <cell r="AL949" t="str">
            <v>Запасные части</v>
          </cell>
          <cell r="AM949">
            <v>6</v>
          </cell>
          <cell r="AN949">
            <v>114.67999999999999</v>
          </cell>
        </row>
        <row r="950">
          <cell r="C950" t="str">
            <v>ЗИФ-00038082</v>
          </cell>
          <cell r="D950" t="str">
            <v>Заглушка поворотная 1-15-4,0 ст. 20 АТК 26-18-5-93</v>
          </cell>
          <cell r="E950" t="str">
            <v>Заглушка поворотная 1-15-4,0 ст. 20 АТК 26-18-5-93</v>
          </cell>
          <cell r="F950" t="str">
            <v>Заглушка поворотная 1-15-4,0 ст. 20 АТК 26-18-5-93</v>
          </cell>
          <cell r="AL950" t="str">
            <v>Запасные части</v>
          </cell>
          <cell r="AN950">
            <v>4193.1400000000003</v>
          </cell>
        </row>
        <row r="951">
          <cell r="C951" t="str">
            <v>ЗИФ-00038083</v>
          </cell>
          <cell r="D951" t="str">
            <v>Заглушка поворотная 1-25-4,0 ст. 20 АТК 26-18-5-93</v>
          </cell>
          <cell r="E951" t="str">
            <v>Заглушка поворотная 1-25-4,0 ст. 20 АТК 26-18-5-93</v>
          </cell>
          <cell r="F951" t="str">
            <v>Заглушка поворотная 1-25-4,0 ст. 20 АТК 26-18-5-93</v>
          </cell>
          <cell r="AL951" t="str">
            <v>Запасные части</v>
          </cell>
          <cell r="AN951">
            <v>4193.1400000000003</v>
          </cell>
        </row>
        <row r="952">
          <cell r="C952" t="str">
            <v>ЗИФ-00021658</v>
          </cell>
          <cell r="D952" t="str">
            <v>Заглушка резьбовая никелир. 1 1/2"</v>
          </cell>
          <cell r="E952" t="str">
            <v>Заглушка резьбовая никелир. 1 1/2"</v>
          </cell>
          <cell r="F952" t="str">
            <v>Заглушка резьбовая никелир. 1 1/2"</v>
          </cell>
          <cell r="AL952" t="str">
            <v>Запасные части</v>
          </cell>
          <cell r="AN952">
            <v>581.93999999999994</v>
          </cell>
        </row>
        <row r="953">
          <cell r="C953" t="str">
            <v>ЗИФ-00021141</v>
          </cell>
          <cell r="D953" t="str">
            <v>Заглушка резьбовая никелир. 1/2"</v>
          </cell>
          <cell r="E953" t="str">
            <v>Заглушка резьбовая никелир. 1/2"</v>
          </cell>
          <cell r="F953" t="str">
            <v>Заглушка резьбовая никелир. 1/2"</v>
          </cell>
          <cell r="AL953" t="str">
            <v>Запасные части</v>
          </cell>
          <cell r="AM953">
            <v>3</v>
          </cell>
          <cell r="AN953">
            <v>103.7</v>
          </cell>
        </row>
        <row r="954">
          <cell r="C954" t="str">
            <v>ЗИФ-00040528</v>
          </cell>
          <cell r="D954" t="str">
            <v>Заглушка с рукояткой З.Р. (I)-25-16 (S-4 мм) ст.20 Т-ММ-25-01-06</v>
          </cell>
          <cell r="E954" t="str">
            <v>Заглушка с рукояткой З.Р. (I)-25-16 (S-4 мм) ст.20 Т-ММ-25-01-06</v>
          </cell>
          <cell r="F954" t="str">
            <v>Заглушка с рукояткой З.Р. (I)-25-16 (S-4 мм) ст.20 Т-ММ-25-01-06</v>
          </cell>
          <cell r="AL954" t="str">
            <v>Запасные части</v>
          </cell>
          <cell r="AN954">
            <v>2466.84</v>
          </cell>
        </row>
        <row r="955">
          <cell r="C955" t="str">
            <v>ЗИФ-00040527</v>
          </cell>
          <cell r="D955" t="str">
            <v>CPA-12M.FLD.RU; Заглушка фитинга из нержавеющей стали, 12мм</v>
          </cell>
          <cell r="E955" t="str">
            <v>Заглушка фитинга из нержавеющей стали, 12мм, CPA-12M.FLD.RU</v>
          </cell>
          <cell r="F955" t="str">
            <v>Заглушка фитинга из нержавеющей стали, 12мм, CPA-12M.FLD.RU</v>
          </cell>
          <cell r="AL955" t="str">
            <v>Запасные части</v>
          </cell>
          <cell r="AN955">
            <v>2768.18</v>
          </cell>
        </row>
        <row r="956">
          <cell r="C956" t="str">
            <v>ЗИФ-00038075</v>
          </cell>
          <cell r="D956" t="str">
            <v>Заглушка фланцевая 1-50-16 Ст20 ГОСТ 34785-2021</v>
          </cell>
          <cell r="E956" t="str">
            <v>Заглушка фланцевая 1-50-16 Ст20 ГОСТ 34785-2021</v>
          </cell>
          <cell r="F956" t="str">
            <v>Заглушка фланцевая 1-50-16 Ст20 ГОСТ 34785-2021</v>
          </cell>
          <cell r="AL956" t="str">
            <v>Запасные части</v>
          </cell>
          <cell r="AN956">
            <v>1413.98</v>
          </cell>
        </row>
        <row r="957">
          <cell r="C957" t="str">
            <v>ЗИФ-00038084</v>
          </cell>
          <cell r="D957" t="str">
            <v>Заглушка фланцевая 1-50-6 Ст20 ГОСТ 34785-2021</v>
          </cell>
          <cell r="E957" t="str">
            <v>Заглушка фланцевая 1-50-6 Ст20 ГОСТ 34785-2021</v>
          </cell>
          <cell r="F957" t="str">
            <v>Заглушка фланцевая 1-50-6 Ст20 ГОСТ 34785-2021</v>
          </cell>
          <cell r="AL957" t="str">
            <v>Запасные части</v>
          </cell>
          <cell r="AN957">
            <v>1420.08</v>
          </cell>
        </row>
        <row r="958">
          <cell r="C958" t="str">
            <v>ЗИФ-00035784</v>
          </cell>
          <cell r="D958" t="str">
            <v>Заглушка фланцевая 1-65-16 Ст3сп ГОСТ 34785-2021</v>
          </cell>
          <cell r="E958" t="str">
            <v>Заглушка фланцевая 1-65-16 Ст3сп ГОСТ 34785-2021</v>
          </cell>
          <cell r="F958" t="str">
            <v>Заглушка фланцевая 1-65-16 Ст3сп ГОСТ 34785-2021</v>
          </cell>
          <cell r="AL958" t="str">
            <v>Запасные части</v>
          </cell>
          <cell r="AN958">
            <v>2521.7399999999998</v>
          </cell>
        </row>
        <row r="959">
          <cell r="C959" t="str">
            <v>ЗИФ-00038116</v>
          </cell>
          <cell r="D959" t="str">
            <v>Заглушка фланцевая с отверстием 1-50-0,6 09Г2С АТК 24.200.02-90</v>
          </cell>
          <cell r="E959" t="str">
            <v>Заглушка фланцевая с отверстием 1-50-0,6 09Г2С АТК 24.200.02-90</v>
          </cell>
          <cell r="F959" t="str">
            <v>Заглушка фланцевая с отверстием 1-50-0,6 09Г2С АТК 24.200.02-90</v>
          </cell>
          <cell r="AL959" t="str">
            <v>Запасные части</v>
          </cell>
          <cell r="AN959">
            <v>3156.14</v>
          </cell>
        </row>
        <row r="960">
          <cell r="C960" t="str">
            <v>ЗИФ-00032311</v>
          </cell>
          <cell r="D960" t="str">
            <v>Заглушка щита управления АРМ9-36Б.1410.001</v>
          </cell>
          <cell r="E960" t="str">
            <v>Заглушка щита управления АРМ9-36Б.1410.001</v>
          </cell>
          <cell r="F960" t="str">
            <v>Заглушка щита управления АРМ9-36Б.1410.001</v>
          </cell>
          <cell r="AL960" t="str">
            <v>Запасные части</v>
          </cell>
          <cell r="AN960">
            <v>2253.34</v>
          </cell>
        </row>
        <row r="961">
          <cell r="C961" t="str">
            <v>ЗИФ-00044784</v>
          </cell>
          <cell r="D961" t="str">
            <v>Задвижка шиберная ДУ250 Ру 10</v>
          </cell>
          <cell r="E961" t="str">
            <v>Задвижка шиберная ДУ250 Ру 10</v>
          </cell>
          <cell r="F961" t="str">
            <v>Задвижка шиберная ДУ250 Ру 10</v>
          </cell>
          <cell r="L961">
            <v>40</v>
          </cell>
          <cell r="AL961" t="str">
            <v>Запасные части</v>
          </cell>
          <cell r="AN961">
            <v>98405.2</v>
          </cell>
        </row>
        <row r="962">
          <cell r="C962" t="str">
            <v>ЗИФ-00028680</v>
          </cell>
          <cell r="D962" t="str">
            <v>Зажим 85 мм АРМ9-36.0000.049</v>
          </cell>
          <cell r="E962" t="str">
            <v>Зажим 85 мм АРМ9-36.0000.049</v>
          </cell>
          <cell r="F962" t="str">
            <v>Зажим 85 мм АРМ9-36.0000.049</v>
          </cell>
          <cell r="AL962" t="str">
            <v>Запасные части</v>
          </cell>
          <cell r="AM962">
            <v>4</v>
          </cell>
          <cell r="AN962">
            <v>2054.48</v>
          </cell>
        </row>
        <row r="963">
          <cell r="C963" t="str">
            <v>ЗИФ-00023633</v>
          </cell>
          <cell r="D963" t="str">
            <v>Зажим АРМ9-60.0000.048</v>
          </cell>
          <cell r="E963" t="str">
            <v>Зажим АРМ9-60.0000.048</v>
          </cell>
          <cell r="F963" t="str">
            <v>Зажим АРМ9-60.0000.048</v>
          </cell>
          <cell r="AL963" t="str">
            <v>Запасные части</v>
          </cell>
          <cell r="AM963">
            <v>20</v>
          </cell>
          <cell r="AN963">
            <v>2664.48</v>
          </cell>
        </row>
        <row r="964">
          <cell r="C964" t="str">
            <v>ЗИФ-00005669</v>
          </cell>
          <cell r="D964" t="str">
            <v>Зажим АРМ9-ПВ5/0,7 0000-018</v>
          </cell>
          <cell r="E964" t="str">
            <v>Зажим АРМ9-ПВ5/0,7 0000-018</v>
          </cell>
          <cell r="F964" t="str">
            <v>Зажим АРМ9-ПВ5/0,7 0000-018</v>
          </cell>
          <cell r="L964">
            <v>0.11</v>
          </cell>
          <cell r="AL964" t="str">
            <v>Запасные части</v>
          </cell>
          <cell r="AM964">
            <v>54</v>
          </cell>
          <cell r="AN964">
            <v>1761.68</v>
          </cell>
        </row>
        <row r="965">
          <cell r="C965" t="str">
            <v>ЗИФ-00005679</v>
          </cell>
          <cell r="D965" t="str">
            <v>Зажим АРМ9-ПВ5/0,7 0009-008</v>
          </cell>
          <cell r="E965" t="str">
            <v>Зажим АРМ9-ПВ5/0,7 0009-008</v>
          </cell>
          <cell r="F965" t="str">
            <v>Зажим АРМ9-ПВ5/0,7 0009-008</v>
          </cell>
          <cell r="L965">
            <v>0.02</v>
          </cell>
          <cell r="AL965" t="str">
            <v>Запасные части</v>
          </cell>
          <cell r="AM965">
            <v>18</v>
          </cell>
          <cell r="AN965">
            <v>17.079999999999998</v>
          </cell>
        </row>
        <row r="966">
          <cell r="C966" t="str">
            <v>ЗИФ-00037663</v>
          </cell>
          <cell r="D966" t="str">
            <v>SLPJ-112; Зажим на двух болтах 12 мм (под направляющую)</v>
          </cell>
          <cell r="E966" t="str">
            <v>Зажим на двух болтах 12 мм (под направляющую) SLPJ-112</v>
          </cell>
          <cell r="F966" t="str">
            <v>Зажим на двух болтах 12 мм (под направляющую) SLPJ-112</v>
          </cell>
          <cell r="AL966" t="str">
            <v>Запасные части</v>
          </cell>
          <cell r="AN966">
            <v>346.48</v>
          </cell>
        </row>
        <row r="967">
          <cell r="C967" t="str">
            <v>ЗИФ-00037661</v>
          </cell>
          <cell r="D967" t="str">
            <v>SLPE-112; Зажим на двух болтах 12 мм (удлиненный)</v>
          </cell>
          <cell r="E967" t="str">
            <v>Зажим на двух болтах 12 мм (удлиненный) SLPE-112</v>
          </cell>
          <cell r="F967" t="str">
            <v>Зажим на двух болтах 12 мм (удлиненный) SLPE-112</v>
          </cell>
          <cell r="AL967" t="str">
            <v>Запасные части</v>
          </cell>
          <cell r="AN967">
            <v>408.7</v>
          </cell>
        </row>
        <row r="968">
          <cell r="C968" t="str">
            <v>ЗИФ-00037659</v>
          </cell>
          <cell r="D968" t="str">
            <v>SLPA-112; Зажим на двух болтах 12 мм</v>
          </cell>
          <cell r="E968" t="str">
            <v>Зажим на двух болтах 12 мм SLPA-112</v>
          </cell>
          <cell r="F968" t="str">
            <v>Зажим на двух болтах 12 мм SLPA-112</v>
          </cell>
          <cell r="AL968" t="str">
            <v>Запасные части</v>
          </cell>
          <cell r="AN968">
            <v>378.2</v>
          </cell>
        </row>
        <row r="969">
          <cell r="C969" t="str">
            <v>ЗИФ-00037646</v>
          </cell>
          <cell r="D969" t="str">
            <v>SLPA-218; Зажим на двух болтах 18 мм</v>
          </cell>
          <cell r="E969" t="str">
            <v>Зажим на двух болтах 18 мм SLPA-218</v>
          </cell>
          <cell r="F969" t="str">
            <v>Зажим на двух болтах 18 мм SLPA-218</v>
          </cell>
          <cell r="AL969" t="str">
            <v>Запасные части</v>
          </cell>
          <cell r="AN969">
            <v>402.59999999999997</v>
          </cell>
        </row>
        <row r="970">
          <cell r="C970" t="str">
            <v>ЗИФ-00037647</v>
          </cell>
          <cell r="D970" t="str">
            <v>SLPA-320; Зажим на двух болтах 20 мм</v>
          </cell>
          <cell r="E970" t="str">
            <v>Зажим на двух болтах 20 мм SLPA-320</v>
          </cell>
          <cell r="F970" t="str">
            <v>Зажим на двух болтах 20 мм SLPA-320</v>
          </cell>
          <cell r="AL970" t="str">
            <v>Запасные части</v>
          </cell>
          <cell r="AN970">
            <v>453.84</v>
          </cell>
        </row>
        <row r="971">
          <cell r="C971" t="str">
            <v>ЗИФ-00039755</v>
          </cell>
          <cell r="D971" t="str">
            <v>SLLA-322; Зажим на двух болтах 22 мм</v>
          </cell>
          <cell r="E971" t="str">
            <v>Зажим на двух болтах 22 мм SLLA-322</v>
          </cell>
          <cell r="F971" t="str">
            <v>Зажим на двух болтах 22 мм SLLA-322</v>
          </cell>
          <cell r="AL971" t="str">
            <v>Запасные части</v>
          </cell>
          <cell r="AN971">
            <v>1039.44</v>
          </cell>
        </row>
        <row r="972">
          <cell r="C972" t="str">
            <v>ЗИФ-00039324</v>
          </cell>
          <cell r="D972" t="str">
            <v>SLPE-426.9; Зажим на двух болтах 26,9 мм (удлиненный)</v>
          </cell>
          <cell r="E972" t="str">
            <v>Зажим на двух болтах 26,9 мм (удлиненный) SLPE-426.9</v>
          </cell>
          <cell r="F972" t="str">
            <v>Зажим на двух болтах 26,9 мм (удлиненный) SLPE-426.9</v>
          </cell>
          <cell r="AL972" t="str">
            <v>Запасные части</v>
          </cell>
          <cell r="AM972">
            <v>2</v>
          </cell>
          <cell r="AN972">
            <v>496.53999999999996</v>
          </cell>
        </row>
        <row r="973">
          <cell r="C973" t="str">
            <v>ЗИФ-00039323</v>
          </cell>
          <cell r="D973" t="str">
            <v>SLPA-426,9; Зажим на двух болтах 26,9 мм</v>
          </cell>
          <cell r="E973" t="str">
            <v>Зажим на двух болтах 26,9 мм SLPA-426,9</v>
          </cell>
          <cell r="F973" t="str">
            <v>Зажим на двух болтах 26,9 мм SLPA-426,9</v>
          </cell>
          <cell r="AL973" t="str">
            <v>Запасные части</v>
          </cell>
          <cell r="AM973">
            <v>2</v>
          </cell>
          <cell r="AN973">
            <v>567.29999999999995</v>
          </cell>
        </row>
        <row r="974">
          <cell r="C974" t="str">
            <v>ЗИФ-00039327</v>
          </cell>
          <cell r="D974" t="str">
            <v>SLPE-428; Зажим на двух болтах 28 мм (удлиненный)</v>
          </cell>
          <cell r="E974" t="str">
            <v>Зажим на двух болтах 28 мм (удлиненный) SLPE-428</v>
          </cell>
          <cell r="F974" t="str">
            <v>Зажим на двух болтах 28 мм (удлиненный) SLPE-428</v>
          </cell>
          <cell r="AL974" t="str">
            <v>Запасные части</v>
          </cell>
          <cell r="AM974">
            <v>3</v>
          </cell>
          <cell r="AN974">
            <v>600.24</v>
          </cell>
        </row>
        <row r="975">
          <cell r="C975" t="str">
            <v>ЗИФ-00039326</v>
          </cell>
          <cell r="D975" t="str">
            <v>SLPE-532; Зажим на двух болтах 32 мм (удлиненный)</v>
          </cell>
          <cell r="E975" t="str">
            <v>Зажим на двух болтах 32 мм (удлиненный) SLPE-532</v>
          </cell>
          <cell r="F975" t="str">
            <v>Зажим на двух болтах 32 мм (удлиненный) SLPE-532</v>
          </cell>
          <cell r="AL975" t="str">
            <v>Запасные части</v>
          </cell>
          <cell r="AM975">
            <v>7</v>
          </cell>
          <cell r="AN975">
            <v>756.4</v>
          </cell>
        </row>
        <row r="976">
          <cell r="C976" t="str">
            <v>ЗИФ-00039756</v>
          </cell>
          <cell r="D976" t="str">
            <v>SLLA-648.3; Зажим на двух болтах 48,3 мм</v>
          </cell>
          <cell r="E976" t="str">
            <v>Зажим на двух болтах 48,3 мм SLLA-648.3</v>
          </cell>
          <cell r="F976" t="str">
            <v>Зажим на двух болтах 48,3 мм SLLA-648.3</v>
          </cell>
          <cell r="AL976" t="str">
            <v>Запасные части</v>
          </cell>
          <cell r="AN976">
            <v>2054.48</v>
          </cell>
        </row>
        <row r="977">
          <cell r="C977" t="str">
            <v>ЗИФ-00037662</v>
          </cell>
          <cell r="D977" t="str">
            <v>SLPJ-108; Зажим на двух болтах 8 мм (под направляющую)</v>
          </cell>
          <cell r="E977" t="str">
            <v>Зажим на двух болтах 8 мм (под направляющую) SLPJ-108</v>
          </cell>
          <cell r="F977" t="str">
            <v>Зажим на двух болтах 8 мм (под направляющую) SLPJ-108</v>
          </cell>
          <cell r="AL977" t="str">
            <v>Запасные части</v>
          </cell>
          <cell r="AN977">
            <v>346.48</v>
          </cell>
        </row>
        <row r="978">
          <cell r="C978" t="str">
            <v>ЗИФ-00037838</v>
          </cell>
          <cell r="D978" t="str">
            <v>SLPJ-108S; Зажим на двух болтах 8 мм (под направляющую) нержавеющая сталь</v>
          </cell>
          <cell r="E978" t="str">
            <v>Зажим на двух болтах 8 мм (под направляющую) нержавеющая сталь SLPJ-108S</v>
          </cell>
          <cell r="F978" t="str">
            <v>Зажим на двух болтах 8 мм (под направляющую) нержавеющая сталь SLPJ-108S</v>
          </cell>
          <cell r="AL978" t="str">
            <v>Запасные части</v>
          </cell>
          <cell r="AN978">
            <v>1307.8399999999999</v>
          </cell>
        </row>
        <row r="979">
          <cell r="C979" t="str">
            <v>ЗИФ-00037660</v>
          </cell>
          <cell r="D979" t="str">
            <v>SLPE-108; Зажим на двух болтах 8 мм (удлиненный)</v>
          </cell>
          <cell r="E979" t="str">
            <v>Зажим на двух болтах 8 мм (удлиненный) SLPE-108</v>
          </cell>
          <cell r="F979" t="str">
            <v>Зажим на двух болтах 8 мм (удлиненный) SLPE-108</v>
          </cell>
          <cell r="AL979" t="str">
            <v>Запасные части</v>
          </cell>
          <cell r="AN979">
            <v>408.7</v>
          </cell>
        </row>
        <row r="980">
          <cell r="C980" t="str">
            <v>ЗИФ-00037645</v>
          </cell>
          <cell r="D980" t="str">
            <v>SLPA-108; Зажим на двух болтах 8 мм</v>
          </cell>
          <cell r="E980" t="str">
            <v>Зажим на двух болтах 8 мм SLPA-108</v>
          </cell>
          <cell r="F980" t="str">
            <v>Зажим на двух болтах 8 мм SLPA-108</v>
          </cell>
          <cell r="AL980" t="str">
            <v>Запасные части</v>
          </cell>
          <cell r="AN980">
            <v>378.2</v>
          </cell>
        </row>
        <row r="981">
          <cell r="C981" t="str">
            <v>ЗИФ-00041950</v>
          </cell>
          <cell r="D981" t="str">
            <v>Зажим на двух болтах Ø13,5мм SLLA-213.5</v>
          </cell>
          <cell r="E981" t="str">
            <v>Зажим на двух болтах Ø13,5мм SLLA-213.5</v>
          </cell>
          <cell r="F981" t="str">
            <v>Зажим на двух болтах Ø13,5мм SLLA-213.5</v>
          </cell>
          <cell r="AL981" t="str">
            <v>Запасные части</v>
          </cell>
          <cell r="AN981">
            <v>874.74</v>
          </cell>
        </row>
        <row r="982">
          <cell r="C982" t="str">
            <v>ЗИФ-00036051</v>
          </cell>
          <cell r="D982" t="str">
            <v>Зажим проходной CBC.10GR 10 кв.мм серый</v>
          </cell>
          <cell r="E982" t="str">
            <v>Зажим проходной CBC.10GR 10 кв.мм серый</v>
          </cell>
          <cell r="F982" t="str">
            <v>Зажим проходной CBC.10GR 10 кв.мм серый</v>
          </cell>
          <cell r="AL982" t="str">
            <v>Запасные части</v>
          </cell>
          <cell r="AM982">
            <v>49</v>
          </cell>
          <cell r="AN982">
            <v>128.1</v>
          </cell>
        </row>
        <row r="983">
          <cell r="C983" t="str">
            <v>ЗИФ-00008040</v>
          </cell>
          <cell r="D983" t="str">
            <v>Зажим троса винтовой d-13мм DIN 741</v>
          </cell>
          <cell r="E983" t="str">
            <v>Зажим троса винтовой d-13мм DIN 741</v>
          </cell>
          <cell r="F983" t="str">
            <v>Зажим троса винтовой d-13мм DIN 741</v>
          </cell>
          <cell r="AL983" t="str">
            <v>Запасные части</v>
          </cell>
          <cell r="AM983">
            <v>88</v>
          </cell>
          <cell r="AN983">
            <v>47.58</v>
          </cell>
        </row>
        <row r="984">
          <cell r="C984" t="str">
            <v>ЗИФ-00005837</v>
          </cell>
          <cell r="D984" t="str">
            <v>Зажим тросовый алюминиевый D=2мм L=7мм</v>
          </cell>
          <cell r="E984" t="str">
            <v>Зажим тросовый алюминиевый D=2мм L=7мм</v>
          </cell>
          <cell r="F984" t="str">
            <v>Зажим тросовый алюминиевый D=2мм L=7мм</v>
          </cell>
          <cell r="AL984" t="str">
            <v>Запасные части</v>
          </cell>
          <cell r="AM984">
            <v>202</v>
          </cell>
          <cell r="AN984">
            <v>48.8</v>
          </cell>
        </row>
        <row r="985">
          <cell r="C985" t="str">
            <v>ЗИФ-00036122</v>
          </cell>
          <cell r="D985" t="str">
            <v>Замок 015-1-2-2-70</v>
          </cell>
          <cell r="E985" t="str">
            <v>Замок 015-1-2-2-70</v>
          </cell>
          <cell r="F985" t="str">
            <v>Замок 015-1-2-2-70</v>
          </cell>
          <cell r="AL985" t="str">
            <v>Запасные части</v>
          </cell>
          <cell r="AN985">
            <v>10921.44</v>
          </cell>
        </row>
        <row r="986">
          <cell r="C986" t="str">
            <v>ЗИФ-00025165</v>
          </cell>
          <cell r="D986" t="str">
            <v>Замок 035-20-01-01 (комплект 4 шт с одинаковыми ключами), Mesan</v>
          </cell>
          <cell r="E986" t="str">
            <v>Замок 035-20-01-01 (комплект 4 шт с одинаковыми ключами), Mesan</v>
          </cell>
          <cell r="F986" t="str">
            <v>Замок 035-20-01-01 (комплект 4 шт с одинаковыми ключами), Mesan</v>
          </cell>
          <cell r="AL986" t="str">
            <v>Запасные части</v>
          </cell>
          <cell r="AM986">
            <v>16</v>
          </cell>
          <cell r="AN986">
            <v>3619.74</v>
          </cell>
        </row>
        <row r="987">
          <cell r="C987" t="str">
            <v>ЗИФ-00026488</v>
          </cell>
          <cell r="D987" t="str">
            <v>Замок CQ/T-M22х1,5-45-20</v>
          </cell>
          <cell r="E987" t="str">
            <v>Замок CQ/T-M22х1,5-45-20</v>
          </cell>
          <cell r="F987" t="str">
            <v>Замок CQ/T-M22х1,5-45-20</v>
          </cell>
          <cell r="AL987" t="str">
            <v>Запасные части</v>
          </cell>
          <cell r="AM987">
            <v>110</v>
          </cell>
          <cell r="AN987">
            <v>2103.2799999999997</v>
          </cell>
        </row>
        <row r="988">
          <cell r="C988" t="str">
            <v>ЗИФ-00010609</v>
          </cell>
          <cell r="D988" t="str">
            <v>Замок MS-705-5</v>
          </cell>
          <cell r="E988" t="str">
            <v>Замок MS-705-5</v>
          </cell>
          <cell r="F988" t="str">
            <v>Замок MS-705-5</v>
          </cell>
          <cell r="AL988" t="str">
            <v>Запасные части</v>
          </cell>
          <cell r="AM988">
            <v>163</v>
          </cell>
          <cell r="AN988">
            <v>118.34</v>
          </cell>
        </row>
        <row r="989">
          <cell r="C989" t="str">
            <v>ЗИФ-00008006</v>
          </cell>
          <cell r="D989" t="str">
            <v>Замок АРМ9-ПВ5/0,7 0200-020</v>
          </cell>
          <cell r="E989" t="str">
            <v>Замок АРМ9-ПВ5/0,7 0200-020</v>
          </cell>
          <cell r="F989" t="str">
            <v>Замок АРМ9-ПВ5/0,7 0200-020</v>
          </cell>
          <cell r="L989">
            <v>0.19</v>
          </cell>
          <cell r="AL989" t="str">
            <v>Запасные части</v>
          </cell>
          <cell r="AM989">
            <v>49</v>
          </cell>
          <cell r="AN989">
            <v>1704.34</v>
          </cell>
        </row>
        <row r="990">
          <cell r="C990" t="str">
            <v>ЗИФ-00036269</v>
          </cell>
          <cell r="D990" t="str">
            <v>Замок мебельный MS-705-3 CN</v>
          </cell>
          <cell r="E990" t="str">
            <v>Замок мебельный MS-705-3 CN</v>
          </cell>
          <cell r="F990" t="str">
            <v>Замок мебельный MS-705-3 CN</v>
          </cell>
          <cell r="AL990" t="str">
            <v>Запасные части</v>
          </cell>
          <cell r="AN990">
            <v>142.74</v>
          </cell>
        </row>
        <row r="991">
          <cell r="C991" t="str">
            <v>ЗИФ-00031809</v>
          </cell>
          <cell r="D991" t="str">
            <v>Замок на чертверть оборота 060-1-1-39-33 (Mesan)</v>
          </cell>
          <cell r="E991" t="str">
            <v>Замок на чертверть оборота 060-1-1-39-33 (Mesan)</v>
          </cell>
          <cell r="F991" t="str">
            <v>Замок на чертверть оборота 060-1-1-39-33 (Mesan)</v>
          </cell>
          <cell r="AL991" t="str">
            <v>Запасные части</v>
          </cell>
          <cell r="AM991">
            <v>6</v>
          </cell>
          <cell r="AN991">
            <v>1216.3399999999999</v>
          </cell>
        </row>
        <row r="992">
          <cell r="C992" t="str">
            <v>ЗИФ-00038932</v>
          </cell>
          <cell r="D992" t="str">
            <v>Заслонка регулирующая ЗР6-6 ПОЗ. 24В (DA20FU24-DS)</v>
          </cell>
          <cell r="E992" t="str">
            <v>Заслонка регулирующая ЗР6-6 ПОЗ. 24В (DA20FU24-DS)</v>
          </cell>
          <cell r="F992" t="str">
            <v>Заслонка регулирующая ЗР6-6 ПОЗ. 24В (DA20FU24-DS)</v>
          </cell>
          <cell r="AL992" t="str">
            <v>Запасные части</v>
          </cell>
          <cell r="AN992">
            <v>214059.97999999998</v>
          </cell>
        </row>
        <row r="993">
          <cell r="C993" t="str">
            <v>ЗИФ-00044065</v>
          </cell>
          <cell r="D993" t="str">
            <v>Засов для ворот и дверей с пружиной DOMART (110) 300 мм, задвижка дверная автоматическая, шпингалет</v>
          </cell>
          <cell r="E993" t="str">
            <v>Засов для ворот и дверей с пружиной DOMART (110) 300 мм, задвижка дверная автоматическая, шпингалет</v>
          </cell>
          <cell r="F993" t="str">
            <v>Засов для ворот и дверей с пружиной DOMART (110) 300 мм, задвижка дверная автоматическая, шпингалет</v>
          </cell>
          <cell r="AL993" t="str">
            <v>Запасные части</v>
          </cell>
          <cell r="AN993">
            <v>2463.1799999999998</v>
          </cell>
        </row>
        <row r="994">
          <cell r="C994" t="str">
            <v>ЗИФ-00030298</v>
          </cell>
          <cell r="D994" t="str">
            <v>Затвор дисковый поворотный DN50</v>
          </cell>
          <cell r="E994" t="str">
            <v>Затвор дисковый поворотный DN50</v>
          </cell>
          <cell r="F994" t="str">
            <v>Затвор дисковый поворотный DN50</v>
          </cell>
          <cell r="AL994" t="str">
            <v>Запасные части</v>
          </cell>
          <cell r="AN994">
            <v>8453.3799999999992</v>
          </cell>
        </row>
        <row r="995">
          <cell r="C995" t="str">
            <v>ЗИФ-00035620</v>
          </cell>
          <cell r="D995" t="str">
            <v>Затвор дисковый поворотный DN65</v>
          </cell>
          <cell r="E995" t="str">
            <v>Затвор дисковый поворотный DN65</v>
          </cell>
          <cell r="F995" t="str">
            <v>Затвор дисковый поворотный DN65</v>
          </cell>
          <cell r="AL995" t="str">
            <v>Запасные части</v>
          </cell>
          <cell r="AM995">
            <v>1</v>
          </cell>
          <cell r="AN995">
            <v>11712</v>
          </cell>
        </row>
        <row r="996">
          <cell r="C996" t="str">
            <v>ЗИФ-00038883</v>
          </cell>
          <cell r="D996" t="str">
            <v>Затвор дисковый поворотный DN80 (EPDM) чуг./чуг.</v>
          </cell>
          <cell r="E996" t="str">
            <v>Затвор дисковый поворотный DN80 (EPDM) чуг./чуг.</v>
          </cell>
          <cell r="F996" t="str">
            <v>Затвор дисковый поворотный DN80 (EPDM) чуг./чуг.</v>
          </cell>
          <cell r="AL996" t="str">
            <v>Запасные части</v>
          </cell>
          <cell r="AN996">
            <v>2357.04</v>
          </cell>
        </row>
        <row r="997">
          <cell r="C997" t="str">
            <v>ЗИФ-00038799</v>
          </cell>
          <cell r="D997" t="str">
            <v>Затвор дисковый поворотный алюм. DN32, PN16, электропр. ГЗ-ОФВ-45/11К 24В</v>
          </cell>
          <cell r="E997" t="str">
            <v>Затвор дисковый поворотный алюм. DN32, PN16, электропр. ГЗ-ОФВ-45/11К 24В</v>
          </cell>
          <cell r="F997" t="str">
            <v>Затвор дисковый поворотный алюм. DN32, PN16, электропр. ГЗ-ОФВ-45/11К 24В</v>
          </cell>
          <cell r="AL997" t="str">
            <v>Запасные части</v>
          </cell>
          <cell r="AN997">
            <v>171229.44</v>
          </cell>
        </row>
        <row r="998">
          <cell r="C998" t="str">
            <v>ЗИФ-00039632</v>
          </cell>
          <cell r="D998" t="str">
            <v>Затвор дисковый поворотный межфланцевый DN32, PN16 (NBR) чуг./нерж.</v>
          </cell>
          <cell r="E998" t="str">
            <v>Затвор дисковый поворотный межфланцевый DN32, PN16 (NBR) чуг./нерж.</v>
          </cell>
          <cell r="F998" t="str">
            <v>Затвор дисковый поворотный межфланцевый DN32, PN16 (NBR) чуг./нерж.</v>
          </cell>
          <cell r="AL998" t="str">
            <v>Запасные части</v>
          </cell>
          <cell r="AN998">
            <v>15484.24</v>
          </cell>
        </row>
        <row r="999">
          <cell r="C999" t="str">
            <v>ЗИФ-00036776</v>
          </cell>
          <cell r="D999" t="str">
            <v>Затвор дисковый поворотный межфланцевый DN80, PN16 (EPDM) сталь/сталь</v>
          </cell>
          <cell r="E999" t="str">
            <v>Затвор дисковый поворотный межфланцевый DN80, PN16 (EPDM) сталь/сталь</v>
          </cell>
          <cell r="F999" t="str">
            <v>Затвор дисковый поворотный межфланцевый DN80, PN16 (EPDM) сталь/сталь</v>
          </cell>
          <cell r="AL999" t="str">
            <v>Запасные части</v>
          </cell>
          <cell r="AN999">
            <v>14335</v>
          </cell>
        </row>
        <row r="1000">
          <cell r="C1000" t="str">
            <v>ЗИФ-00043627</v>
          </cell>
          <cell r="D1000" t="str">
            <v>Затвор поворотный межфланцевый ABRA BUV-VF863D250H DN250 PN16/10корпус GG25/диск AISI316/седло NBR</v>
          </cell>
          <cell r="E1000" t="str">
            <v>Затвор поворотный межфланцевый ABRA BUV-VF863D250H DN250 PN16/10корпус GG25/диск AISI316/седло NBR рукояткой, цвет затворов RAL7045 СЕРЫЙ</v>
          </cell>
          <cell r="F1000" t="str">
            <v>Затвор поворотный межфланцевый ABRA BUV-VF863D250H DN250 PN16/10корпус GG25/диск AISI316/седло NBR рукояткой, цвет затворов RAL7045 СЕРЫЙ</v>
          </cell>
          <cell r="AL1000" t="str">
            <v>Запасные части</v>
          </cell>
          <cell r="AN1000">
            <v>51638.94</v>
          </cell>
        </row>
        <row r="1001">
          <cell r="C1001" t="str">
            <v>ЗИФ-00027890</v>
          </cell>
          <cell r="D1001" t="str">
            <v>Захват АРМ18-37.0220.003</v>
          </cell>
          <cell r="E1001" t="str">
            <v>Захват АРМ18-37.0220.003</v>
          </cell>
          <cell r="F1001" t="str">
            <v>Захват АРМ18-37.0220.003</v>
          </cell>
          <cell r="AL1001" t="str">
            <v>Запасные части</v>
          </cell>
          <cell r="AN1001">
            <v>2302.14</v>
          </cell>
        </row>
        <row r="1002">
          <cell r="C1002" t="str">
            <v>ЗИФ-00042534</v>
          </cell>
          <cell r="D1002" t="str">
            <v>Защита КОЗЫРЕК-020-Ц</v>
          </cell>
          <cell r="E1002" t="str">
            <v>Защита КОЗЫРЕК-020-Ц</v>
          </cell>
          <cell r="F1002" t="str">
            <v>Защита КОЗЫРЕК-020-Ц</v>
          </cell>
          <cell r="AL1002" t="str">
            <v>Запасные части</v>
          </cell>
          <cell r="AM1002">
            <v>4</v>
          </cell>
          <cell r="AN1002">
            <v>2396.08</v>
          </cell>
        </row>
        <row r="1003">
          <cell r="C1003" t="str">
            <v>ЗИФ-00018783</v>
          </cell>
          <cell r="D1003" t="str">
            <v>Звено левое АРМ9-21.1070.000</v>
          </cell>
          <cell r="E1003" t="str">
            <v>Звено левое АРМ9-21.1070.000</v>
          </cell>
          <cell r="F1003" t="str">
            <v>Звено левое АРМ9-21.1070.000</v>
          </cell>
          <cell r="AL1003" t="str">
            <v>Запасные части</v>
          </cell>
          <cell r="AM1003">
            <v>42</v>
          </cell>
          <cell r="AN1003">
            <v>1969.08</v>
          </cell>
        </row>
        <row r="1004">
          <cell r="C1004" t="str">
            <v>ЗИФ-00018782</v>
          </cell>
          <cell r="D1004" t="str">
            <v>Звено правое АРМ9-21.1060.000</v>
          </cell>
          <cell r="E1004" t="str">
            <v>Звено правое АРМ9-21.1060.000</v>
          </cell>
          <cell r="F1004" t="str">
            <v>Звено правое АРМ9-21.1060.000</v>
          </cell>
          <cell r="AL1004" t="str">
            <v>Запасные части</v>
          </cell>
          <cell r="AM1004">
            <v>42</v>
          </cell>
          <cell r="AN1004">
            <v>1969.08</v>
          </cell>
        </row>
        <row r="1005">
          <cell r="C1005" t="str">
            <v>ЗИФ-00044995</v>
          </cell>
          <cell r="D1005" t="str">
            <v>Змеевик АРМ9-74.0520.012</v>
          </cell>
          <cell r="E1005" t="str">
            <v>Змеевик АРМ9-74.0520.012</v>
          </cell>
          <cell r="F1005" t="str">
            <v>Змеевик АРМ9-74.0520.012</v>
          </cell>
          <cell r="L1005">
            <v>19</v>
          </cell>
          <cell r="AL1005" t="str">
            <v>Запасные части</v>
          </cell>
          <cell r="AN1005">
            <v>406573.54</v>
          </cell>
        </row>
        <row r="1006">
          <cell r="C1006" t="str">
            <v>ЗИФ-00039015</v>
          </cell>
          <cell r="D1006" t="str">
            <v>Змеевик из трубы 25х2,5мм 09Г2С, Dосев=520мм, Н=301мм</v>
          </cell>
          <cell r="E1006" t="str">
            <v>Змеевик из трубы 25х2,5мм 09Г2С, Dосев=520мм, Н=301мм</v>
          </cell>
          <cell r="F1006" t="str">
            <v>Змеевик из трубы 25х2,5мм 09Г2С, Dосев=520мм, Н=301мм</v>
          </cell>
          <cell r="AL1006" t="str">
            <v>Запасные части</v>
          </cell>
          <cell r="AN1006">
            <v>139781.5</v>
          </cell>
        </row>
        <row r="1007">
          <cell r="C1007" t="str">
            <v>ЗИФ-00043152</v>
          </cell>
          <cell r="D1007" t="str">
            <v>Змеевик маслоохладителя ДМ-9508.371.030.000</v>
          </cell>
          <cell r="E1007" t="str">
            <v>Змеевик маслоохладителя</v>
          </cell>
          <cell r="F1007" t="str">
            <v>Змеевик маслоохладителя</v>
          </cell>
          <cell r="AL1007" t="str">
            <v>Запасные части</v>
          </cell>
          <cell r="AN1007">
            <v>17592.399999999998</v>
          </cell>
        </row>
        <row r="1008">
          <cell r="C1008" t="str">
            <v>ЗИФ-00023457</v>
          </cell>
          <cell r="D1008" t="str">
            <v>Зубчатый венец ROTEX 90 92 ШОР</v>
          </cell>
          <cell r="E1008" t="str">
            <v>Зубчатый венец</v>
          </cell>
          <cell r="F1008" t="str">
            <v>Зубчатый венец</v>
          </cell>
          <cell r="AL1008" t="str">
            <v>Запасные части</v>
          </cell>
          <cell r="AM1008">
            <v>9</v>
          </cell>
          <cell r="AN1008">
            <v>12629.44</v>
          </cell>
        </row>
        <row r="1009">
          <cell r="C1009" t="str">
            <v>ЗИФ-00021576</v>
          </cell>
          <cell r="D1009" t="str">
            <v>Зубчатый венец МТ-8</v>
          </cell>
          <cell r="E1009" t="str">
            <v>Зубчатый венец МТ-8</v>
          </cell>
          <cell r="F1009" t="str">
            <v>Зубчатый венец</v>
          </cell>
          <cell r="AL1009" t="str">
            <v>Запасные части</v>
          </cell>
          <cell r="AM1009">
            <v>19</v>
          </cell>
          <cell r="AN1009">
            <v>12629.44</v>
          </cell>
        </row>
        <row r="1010">
          <cell r="C1010" t="str">
            <v>ЗИФ-00043066</v>
          </cell>
          <cell r="D1010" t="str">
            <v>Игольчатый вентиль серии NV, проходной G1/2" внутр.- G1/2" внутр., NV4-F-8G</v>
          </cell>
          <cell r="E1010" t="str">
            <v>Игольчатый вентиль серии NV, проходной G1/2" внутр.- G1/2" внутр., NV4-F-8G</v>
          </cell>
          <cell r="F1010" t="str">
            <v>Игольчатый вентиль серии NV, проходной G1/2" внутр.- G1/2" внутр., NV4-F-8G</v>
          </cell>
          <cell r="AL1010" t="str">
            <v>Запасные части</v>
          </cell>
          <cell r="AN1010">
            <v>31225.899999999998</v>
          </cell>
        </row>
        <row r="1011">
          <cell r="C1011" t="str">
            <v>ЗИФ-00029200</v>
          </cell>
          <cell r="D1011" t="str">
            <v>Клапан игольчатый S004.16.000 G1/2 внутр.-G1/2 наруж., латунь</v>
          </cell>
          <cell r="E1011" t="str">
            <v>Игольчатый клапан S004.16.000 G1/2 внутр.-G1/2 наруж., материал - латунь, макс. рабочее давление - 25,0МПа, макс. рабочая температура - 200С</v>
          </cell>
          <cell r="F1011" t="str">
            <v>Игольчатый клапан S004.16.000 G1/2 внутр.-G1/2 наруж., материал - латунь, макс. рабочее давление - 25,0МПа, макс. рабочая температура - 200С</v>
          </cell>
          <cell r="AL1011" t="str">
            <v>Запасные части</v>
          </cell>
          <cell r="AM1011">
            <v>6</v>
          </cell>
          <cell r="AN1011">
            <v>5075.2</v>
          </cell>
        </row>
        <row r="1012">
          <cell r="C1012" t="str">
            <v>ЗИФ-00029282</v>
          </cell>
          <cell r="D1012" t="str">
            <v>Извещатель магнитоконтактный КСС, ИО 102-20 Б2П (2)</v>
          </cell>
          <cell r="E1012" t="str">
            <v>Извещатель магнитоконтактный КСС, ИО 102-20 Б2П (2)</v>
          </cell>
          <cell r="F1012" t="str">
            <v>Извещатель магнитоконтактный КСС, ИО 102-20 Б2П (2)</v>
          </cell>
          <cell r="AL1012" t="str">
            <v>Запасные части</v>
          </cell>
          <cell r="AN1012">
            <v>1529.8799999999999</v>
          </cell>
        </row>
        <row r="1013">
          <cell r="C1013" t="str">
            <v>ЗИФ-00038534</v>
          </cell>
          <cell r="D1013" t="str">
            <v>Извещатель тепловой ИП 105-1-D</v>
          </cell>
          <cell r="E1013" t="str">
            <v>Извещатель тепловой ИП 105-1-D</v>
          </cell>
          <cell r="F1013" t="str">
            <v>Извещатель тепловой ИП 105-1-D</v>
          </cell>
          <cell r="AL1013" t="str">
            <v>Запасные части</v>
          </cell>
          <cell r="AN1013">
            <v>2446.1</v>
          </cell>
        </row>
        <row r="1014">
          <cell r="C1014" t="str">
            <v>ЗИФ-00037279</v>
          </cell>
          <cell r="D1014" t="str">
            <v>Изгиб трубы глушителя CBD 604.018 (труба d60, угол 90, L400)</v>
          </cell>
          <cell r="E1014" t="str">
            <v>Изгиб трубы глушителя CBD 604.018 (труба d60, угол 90, L400)</v>
          </cell>
          <cell r="F1014" t="str">
            <v>Изгиб трубы глушителя CBD 604.018 (труба d60, угол 90, L400)</v>
          </cell>
          <cell r="AL1014" t="str">
            <v>Запасные части</v>
          </cell>
          <cell r="AM1014">
            <v>22</v>
          </cell>
          <cell r="AN1014">
            <v>1157.78</v>
          </cell>
        </row>
        <row r="1015">
          <cell r="C1015" t="str">
            <v>ЗИФ-00035040</v>
          </cell>
          <cell r="D1015" t="str">
            <v>Измеритель-регулятор двухканальный ОВЕН 2ТРМ1-Д.У2.РР.RS</v>
          </cell>
          <cell r="E1015" t="str">
            <v>Измеритель-регулятор двухканальный ОВЕН 2ТРМ1-Д.У2.РР.RS</v>
          </cell>
          <cell r="F1015" t="str">
            <v>Измеритель-регулятор двухканальный ОВЕН 2ТРМ1-Д.У2.РР.RS</v>
          </cell>
          <cell r="AL1015" t="str">
            <v>Запасные части</v>
          </cell>
          <cell r="AN1015">
            <v>19849.399999999998</v>
          </cell>
        </row>
        <row r="1016">
          <cell r="C1016" t="str">
            <v>ЗИФ-00028625</v>
          </cell>
          <cell r="D1016" t="str">
            <v>Измеритель-регулятор одноканальный ОВЕН ТРМ1-Д.У.Р</v>
          </cell>
          <cell r="E1016" t="str">
            <v>Измеритель-регулятор одноканальный ОВЕН ТРМ1-Д.У.Р</v>
          </cell>
          <cell r="F1016" t="str">
            <v>Измеритель-регулятор одноканальный ОВЕН ТРМ1-Д.У.Р</v>
          </cell>
          <cell r="AL1016" t="str">
            <v>Запасные части</v>
          </cell>
          <cell r="AM1016">
            <v>2</v>
          </cell>
          <cell r="AN1016">
            <v>10533.48</v>
          </cell>
        </row>
        <row r="1017">
          <cell r="C1017" t="str">
            <v>ЗИФ-00025084</v>
          </cell>
          <cell r="D1017" t="str">
            <v>Измеритель-регулятор одноканальный ОВЕН ТРМ1-Щ1.У.Р</v>
          </cell>
          <cell r="E1017" t="str">
            <v>Измеритель-регулятор одноканальный ОВЕН ТРМ1-Щ1.У.Р</v>
          </cell>
          <cell r="F1017" t="str">
            <v>Измеритель-регулятор одноканальный ОВЕН ТРМ1-Щ1.У.Р</v>
          </cell>
          <cell r="AL1017" t="str">
            <v>Запасные части</v>
          </cell>
          <cell r="AN1017">
            <v>15389.08</v>
          </cell>
        </row>
        <row r="1018">
          <cell r="C1018" t="str">
            <v>ЗИФ-00029150</v>
          </cell>
          <cell r="D1018" t="str">
            <v>Изолятор SM45 (М8) силовой с болтом</v>
          </cell>
          <cell r="E1018" t="str">
            <v>Изолятор SM45 (М8) силовой с болтом</v>
          </cell>
          <cell r="F1018" t="str">
            <v>Изолятор SM45 (М8) силовой с болтом</v>
          </cell>
          <cell r="AL1018" t="str">
            <v>Запасные части</v>
          </cell>
          <cell r="AN1018">
            <v>222.04</v>
          </cell>
        </row>
        <row r="1019">
          <cell r="C1019" t="str">
            <v>ЗИФ-00027741</v>
          </cell>
          <cell r="D1019" t="str">
            <v>Изолятор проходной ВА200, 225, ВА180 У2 кор.выв.</v>
          </cell>
          <cell r="E1019" t="str">
            <v>Изолятор проходной ВА200, 225, ВА180 У2 кор.выв.</v>
          </cell>
          <cell r="F1019" t="str">
            <v>Изолятор проходной ВА200, 225, ВА180 У2 кор.выв.</v>
          </cell>
          <cell r="AL1019" t="str">
            <v>Запасные части</v>
          </cell>
          <cell r="AM1019">
            <v>4</v>
          </cell>
          <cell r="AN1019">
            <v>11773</v>
          </cell>
        </row>
        <row r="1020">
          <cell r="C1020" t="str">
            <v>ЗИФ-00030124</v>
          </cell>
          <cell r="D1020" t="str">
            <v>Изолятор проходной ВА250 Б, Б1, Б2 М16х1,5</v>
          </cell>
          <cell r="E1020" t="str">
            <v>Изолятор проходной ВА250 Б, Б1, Б2 М16х1,5</v>
          </cell>
          <cell r="F1020" t="str">
            <v>Изолятор проходной ВА250 Б, Б1, Б2 М16х1,5</v>
          </cell>
          <cell r="AL1020" t="str">
            <v>Запасные части</v>
          </cell>
          <cell r="AM1020">
            <v>5</v>
          </cell>
          <cell r="AN1020">
            <v>8697.3799999999992</v>
          </cell>
        </row>
        <row r="1021">
          <cell r="C1021" t="str">
            <v>ЗИФ-00035021</v>
          </cell>
          <cell r="D1021" t="str">
            <v>Изолятор торцевой CBC.2-10/PTGR для СВС2-10 серый</v>
          </cell>
          <cell r="E1021" t="str">
            <v>Изолятор торцевой CBC.2-10/PTGR для СВС2-10 серый</v>
          </cell>
          <cell r="F1021" t="str">
            <v>Изолятор торцевой CBC.2-10/PTGR для СВС2-10 серый</v>
          </cell>
          <cell r="AL1021" t="str">
            <v>Запасные части</v>
          </cell>
          <cell r="AN1021">
            <v>48.8</v>
          </cell>
        </row>
        <row r="1022">
          <cell r="C1022" t="str">
            <v>ЗИФ-00038513</v>
          </cell>
          <cell r="D1022" t="str">
            <v>Изолятор торцевой D-TUR-2.5-10 для TUR-2.5...10</v>
          </cell>
          <cell r="E1022" t="str">
            <v>Изолятор торцевой D-TUR-2.5-10 для TUR-2.5...10</v>
          </cell>
          <cell r="F1022" t="str">
            <v>Изолятор торцевой D-TUR-2.5-10 для TUR-2.5...10</v>
          </cell>
          <cell r="AL1022" t="str">
            <v>Запасные части</v>
          </cell>
          <cell r="AN1022">
            <v>81.739999999999995</v>
          </cell>
        </row>
        <row r="1023">
          <cell r="C1023" t="str">
            <v>ЗИФ-00039009</v>
          </cell>
          <cell r="D1023" t="str">
            <v>Изолятор торцевой D-VPR-2.5 для VPR-2.5</v>
          </cell>
          <cell r="E1023" t="str">
            <v>Изолятор торцевой D-VPR-2.5 для VPR-2.5</v>
          </cell>
          <cell r="F1023" t="str">
            <v>Изолятор торцевой D-VPR-2.5 для VPR-2.5</v>
          </cell>
          <cell r="AL1023" t="str">
            <v>Запасные части</v>
          </cell>
          <cell r="AN1023">
            <v>106.14</v>
          </cell>
        </row>
        <row r="1024">
          <cell r="C1024" t="str">
            <v>ЗИФ-00043099</v>
          </cell>
          <cell r="D1024" t="str">
            <v>Изолятор торцевой для клеммы D-VPR-2.5-TWIN</v>
          </cell>
          <cell r="E1024" t="str">
            <v>Изолятор торцевой для клеммы D-VPR-2.5-TWIN</v>
          </cell>
          <cell r="F1024" t="str">
            <v>Изолятор торцевой для клеммы D-VPR-2.5-TWIN</v>
          </cell>
          <cell r="AL1024" t="str">
            <v>Запасные части</v>
          </cell>
          <cell r="AN1024">
            <v>81.739999999999995</v>
          </cell>
        </row>
        <row r="1025">
          <cell r="C1025" t="str">
            <v>ЗИФ-00029153</v>
          </cell>
          <cell r="D1025" t="str">
            <v>Изолятор шинный SL-900 лесенка</v>
          </cell>
          <cell r="E1025" t="str">
            <v>Изолятор шинный SL-900 лесенка</v>
          </cell>
          <cell r="F1025" t="str">
            <v>Изолятор шинный SL-900 лесенка</v>
          </cell>
          <cell r="AL1025" t="str">
            <v>Запасные части</v>
          </cell>
          <cell r="AN1025">
            <v>1384.7</v>
          </cell>
        </row>
        <row r="1026">
          <cell r="C1026" t="str">
            <v>ЗИФ-00020154</v>
          </cell>
          <cell r="D1026" t="str">
            <v>Инвертор двигателя компрессора ИДК-10ТРМ ЧС3.211.086-01</v>
          </cell>
          <cell r="E1026" t="str">
            <v>Инвертор двигателя компрессора ИДК-10ТРМ ЧС3.211.086-01</v>
          </cell>
          <cell r="F1026" t="str">
            <v>Инвертор двигателя компрессора ИДК-10ТРМ ЧС3.211.086-01</v>
          </cell>
          <cell r="AL1026" t="str">
            <v>Запасные части</v>
          </cell>
          <cell r="AN1026">
            <v>611972.74</v>
          </cell>
        </row>
        <row r="1027">
          <cell r="C1027" t="str">
            <v>ЗИФ-00037855</v>
          </cell>
          <cell r="D1027" t="str">
            <v>Индикатор загрязненности для термостата PD VMC 220.063</v>
          </cell>
          <cell r="E1027" t="str">
            <v>Индикатор загрязненности для термостата PD VMC 220.063</v>
          </cell>
          <cell r="F1027" t="str">
            <v>Индикатор загрязненности для термостата PD VMC 220.063</v>
          </cell>
          <cell r="AL1027" t="str">
            <v>Запасные части</v>
          </cell>
          <cell r="AM1027">
            <v>10</v>
          </cell>
          <cell r="AN1027">
            <v>7847.04</v>
          </cell>
        </row>
        <row r="1028">
          <cell r="C1028" t="str">
            <v>ЗИФ-00034844</v>
          </cell>
          <cell r="D1028" t="str">
            <v>Индикатор засоренности воздухоочистителей ИЗВ-700, У2 штуцер резьбовой</v>
          </cell>
          <cell r="E1028" t="str">
            <v>Индикатор засоренности воздухоочистителей ИЗВ-700, У2 штуцер резьбовой</v>
          </cell>
          <cell r="F1028" t="str">
            <v>Индикатор засоренности воздухоочистителей ИЗВ-700, У2 штуцер резьбовой</v>
          </cell>
          <cell r="AL1028" t="str">
            <v>Запасные части</v>
          </cell>
          <cell r="AM1028">
            <v>38</v>
          </cell>
          <cell r="AN1028">
            <v>2780.38</v>
          </cell>
        </row>
        <row r="1029">
          <cell r="C1029" t="str">
            <v>ЗИФ-00038796</v>
          </cell>
          <cell r="D1029" t="str">
            <v>Индикатор токового сигнала ВУУК ИТС-2D12</v>
          </cell>
          <cell r="E1029" t="str">
            <v>Индикатор токового сигнала ВУУК ИТС-2D12</v>
          </cell>
          <cell r="F1029" t="str">
            <v>Индикатор токового сигнала ВУУК ИТС-2D12</v>
          </cell>
          <cell r="AL1029" t="str">
            <v>Запасные части</v>
          </cell>
          <cell r="AN1029">
            <v>61273.279999999999</v>
          </cell>
        </row>
        <row r="1030">
          <cell r="C1030" t="str">
            <v>ЗИФ-00043142</v>
          </cell>
          <cell r="D1030" t="str">
            <v>Индикатор токовой петли ИТП-17.Щ9.К</v>
          </cell>
          <cell r="E1030" t="str">
            <v>Индикатор токовой петли ИТП-17.Щ9.К</v>
          </cell>
          <cell r="F1030" t="str">
            <v>Индикатор токовой петли ИТП-17.Щ9.К</v>
          </cell>
          <cell r="AL1030" t="str">
            <v>Запасные части</v>
          </cell>
          <cell r="AN1030">
            <v>12942.98</v>
          </cell>
        </row>
        <row r="1031">
          <cell r="C1031" t="str">
            <v>ЗИФ-00026984</v>
          </cell>
          <cell r="D1031" t="str">
            <v>Индикатор уровня HCK.254-M12-FKM-PC-P</v>
          </cell>
          <cell r="E1031" t="str">
            <v>Индикатор уровня HCK.254-M12-FKM-PC-P</v>
          </cell>
          <cell r="F1031" t="str">
            <v>Индикатор уровня HCK.254-M12-FKM-PC-P</v>
          </cell>
          <cell r="AL1031" t="str">
            <v>Запасные части</v>
          </cell>
          <cell r="AM1031">
            <v>15</v>
          </cell>
          <cell r="AN1031">
            <v>8472.9</v>
          </cell>
        </row>
        <row r="1032">
          <cell r="C1032" t="str">
            <v>ЗИФ-00039295</v>
          </cell>
          <cell r="D1032" t="str">
            <v>Индикатор уровня масла 48004-62-01</v>
          </cell>
          <cell r="E1032" t="str">
            <v>Индикатор уровня масла 48004-62-01</v>
          </cell>
          <cell r="F1032" t="str">
            <v>Индикатор уровня масла 48004-62-01</v>
          </cell>
          <cell r="AL1032" t="str">
            <v>Запасные части</v>
          </cell>
          <cell r="AN1032">
            <v>1471.2936479999998</v>
          </cell>
        </row>
        <row r="1033">
          <cell r="C1033" t="str">
            <v>ЗИФ-00007352</v>
          </cell>
          <cell r="D1033" t="str">
            <v>Инструкция МЗА18 0000-009</v>
          </cell>
          <cell r="E1033" t="str">
            <v>Инструкция МЗА18 0000-009</v>
          </cell>
          <cell r="F1033" t="str">
            <v>Инструкция МЗА18 0000-009</v>
          </cell>
          <cell r="AL1033" t="str">
            <v>Запасные части</v>
          </cell>
          <cell r="AM1033">
            <v>49</v>
          </cell>
          <cell r="AN1033">
            <v>73.2</v>
          </cell>
        </row>
        <row r="1034">
          <cell r="C1034" t="str">
            <v>ЗИФ-00030097</v>
          </cell>
          <cell r="D1034" t="str">
            <v>Интеркулер ДМ9508.507.010</v>
          </cell>
          <cell r="E1034" t="str">
            <v>Интеркулер ДМ9508.507.010</v>
          </cell>
          <cell r="F1034" t="str">
            <v>Интеркулер ДМ9508.507.010</v>
          </cell>
          <cell r="AL1034" t="str">
            <v>Запасные части</v>
          </cell>
          <cell r="AM1034">
            <v>1</v>
          </cell>
          <cell r="AN1034">
            <v>63354.6</v>
          </cell>
        </row>
        <row r="1035">
          <cell r="C1035" t="str">
            <v>ЗИФ-00034909</v>
          </cell>
          <cell r="D1035" t="str">
            <v>Интеркулер ДМ-9508.581.010</v>
          </cell>
          <cell r="E1035" t="str">
            <v>Интеркулер ДМ-9508.581.010</v>
          </cell>
          <cell r="F1035" t="str">
            <v>Интеркулер ДМ-9508.581.010</v>
          </cell>
          <cell r="AL1035" t="str">
            <v>Запасные части</v>
          </cell>
          <cell r="AN1035">
            <v>72150.8</v>
          </cell>
        </row>
        <row r="1036">
          <cell r="C1036" t="str">
            <v>ЗИФ-00039077</v>
          </cell>
          <cell r="D1036" t="str">
            <v>Кабель ввода/вывода для барьеров безопасности Autonics CID4-5R</v>
          </cell>
          <cell r="E1036" t="str">
            <v>Кабель ввода/вывода для барьеров безопасности Autonics CID4-5R</v>
          </cell>
          <cell r="F1036" t="str">
            <v>Кабель ввода/вывода для барьеров безопасности Autonics CID4-5R</v>
          </cell>
          <cell r="AL1036" t="str">
            <v>Запасные части</v>
          </cell>
          <cell r="AN1036">
            <v>5221.5999999999995</v>
          </cell>
        </row>
        <row r="1037">
          <cell r="C1037" t="str">
            <v>ЗИФ-00036313</v>
          </cell>
          <cell r="D1037" t="str">
            <v>Кабель нагревательный "РОСТЕПЛОКОМФОРТ" 10Вт/м  РТК-10-ф-24В</v>
          </cell>
          <cell r="E1037" t="str">
            <v>Кабель нагревательный "РОСТЕПЛОКОМФОРТ" 10Вт/м  РТК-10-ф-24В</v>
          </cell>
          <cell r="F1037" t="str">
            <v>Кабель нагревательный "РОСТЕПЛОКОМФОРТ" 10Вт/м  РТК-10-ф-24В</v>
          </cell>
          <cell r="AL1037" t="str">
            <v>Запасные части</v>
          </cell>
          <cell r="AN1037">
            <v>1817.8</v>
          </cell>
        </row>
        <row r="1038">
          <cell r="C1038" t="str">
            <v>ЗИФ-00041651</v>
          </cell>
          <cell r="D1038" t="str">
            <v>Кабель питания АРМ.АКВ.0,42/0,9Л.У2.0700.400</v>
          </cell>
          <cell r="E1038" t="str">
            <v>Кабель питания АРМ.АКВ.0,42/0,9Л.У2.0700.400</v>
          </cell>
          <cell r="F1038" t="str">
            <v>Кабель питания АРМ.АКВ.0,42/0,9Л.У2.0700.400</v>
          </cell>
          <cell r="AL1038" t="str">
            <v>Запасные части</v>
          </cell>
          <cell r="AM1038">
            <v>50</v>
          </cell>
          <cell r="AN1038">
            <v>8853.5399999999991</v>
          </cell>
        </row>
        <row r="1039">
          <cell r="C1039" t="str">
            <v>ЗИФ-00034698</v>
          </cell>
          <cell r="D1039" t="str">
            <v>Кабель соединительный КС ЗИФ-ШВ 6,0/0,7 (АРМ19-12-Э)</v>
          </cell>
          <cell r="E1039" t="str">
            <v>Кабель соединительный КС ЗИФ-ШВ 6,0/0,7 (АРМ19-12-Э)</v>
          </cell>
          <cell r="F1039" t="str">
            <v>Кабель соединительный КС ЗИФ-ШВ 6,0/0,7 (АРМ19-12-Э)</v>
          </cell>
          <cell r="AL1039" t="str">
            <v>Запасные части</v>
          </cell>
          <cell r="AN1039">
            <v>92932.28</v>
          </cell>
        </row>
        <row r="1040">
          <cell r="C1040" t="str">
            <v>ЗИФ-00041757</v>
          </cell>
          <cell r="D1040" t="str">
            <v>Кабельная вилка (4 контакта) P20J6Q (Аналог ШР20П4НГ8), AE818878</v>
          </cell>
          <cell r="E1040" t="str">
            <v>Кабельная вилка (4 контакта) P20J6Q (Аналог ШР20П4НГ8), AE818878</v>
          </cell>
          <cell r="F1040" t="str">
            <v>Кабельная вилка (4 контакта) P20J6Q (Аналог ШР20П4НГ8), AE818878</v>
          </cell>
          <cell r="AL1040" t="str">
            <v>Запасные части</v>
          </cell>
          <cell r="AN1040">
            <v>1191.94</v>
          </cell>
        </row>
        <row r="1041">
          <cell r="C1041" t="str">
            <v>ЗИФ-00041758</v>
          </cell>
          <cell r="D1041" t="str">
            <v>Кабельная вилка (5 контактов) P20J9Q (Аналог ШР20П5НГ10), AE818882</v>
          </cell>
          <cell r="E1041" t="str">
            <v>Кабельная вилка (5 контактов) P20J9Q (Аналог ШР20П5НГ10), AE818882</v>
          </cell>
          <cell r="F1041" t="str">
            <v>Кабельная вилка (5 контактов) P20J9Q (Аналог ШР20П5НГ10), AE818882</v>
          </cell>
          <cell r="AL1041" t="str">
            <v>Запасные части</v>
          </cell>
          <cell r="AN1041">
            <v>1279.78</v>
          </cell>
        </row>
        <row r="1042">
          <cell r="C1042" t="str">
            <v>ЗИФ-00041768</v>
          </cell>
          <cell r="D1042" t="str">
            <v>Кабельная розетка (4 контакта диаметр 2,5мм) P20K6Q (Аналог ШР20П4НШ8), AE818876</v>
          </cell>
          <cell r="E1042" t="str">
            <v>Кабельная розетка (4 контакта диаметр 2,5мм) P20K6Q (Аналог ШР20П4НШ8), AE818876</v>
          </cell>
          <cell r="F1042" t="str">
            <v>Кабельная розетка (4 контакта диаметр 2,5мм) P20K6Q (Аналог ШР20П4НШ8), AE818876</v>
          </cell>
          <cell r="AL1042" t="str">
            <v>Запасные части</v>
          </cell>
          <cell r="AN1042">
            <v>1206.58</v>
          </cell>
        </row>
        <row r="1043">
          <cell r="C1043" t="str">
            <v>ЗИФ-00042834</v>
          </cell>
          <cell r="D1043" t="str">
            <v>Кабельный ввод взрывозащищенный 1Ex db IIC ВЗ-Н20-МР15</v>
          </cell>
          <cell r="E1043" t="str">
            <v>Кабельный ввод взрывозащищенный 1Ex db IIC ВЗ-Н20-МР15</v>
          </cell>
          <cell r="F1043" t="str">
            <v>Кабельный ввод взрывозащищенный 1Ex db IIC ВЗ-Н20-МР15</v>
          </cell>
          <cell r="AL1043" t="str">
            <v>Запасные части</v>
          </cell>
          <cell r="AM1043">
            <v>4</v>
          </cell>
          <cell r="AN1043">
            <v>1413.98</v>
          </cell>
        </row>
        <row r="1044">
          <cell r="C1044" t="str">
            <v>ЗИФ-00042835</v>
          </cell>
          <cell r="D1044" t="str">
            <v>Кабельный ввод взрывозащищенный 1Ex db IIC ВЗ-Н25/Р-МР25</v>
          </cell>
          <cell r="E1044" t="str">
            <v>Кабельный ввод взрывозащищенный 1Ex db IIC ВЗ-Н25/Р-МР25</v>
          </cell>
          <cell r="F1044" t="str">
            <v>Кабельный ввод взрывозащищенный 1Ex db IIC ВЗ-Н25/Р-МР25</v>
          </cell>
          <cell r="AL1044" t="str">
            <v>Запасные части</v>
          </cell>
          <cell r="AN1044">
            <v>2488.7999999999997</v>
          </cell>
        </row>
        <row r="1045">
          <cell r="C1045" t="str">
            <v>ЗИФ-00033561</v>
          </cell>
          <cell r="D1045" t="str">
            <v>Кабельный ввод взрывозащищенный КНВМ1М-12НК</v>
          </cell>
          <cell r="E1045" t="str">
            <v>Кабельный ввод взрывозащищенный КНВМ1М-12НК</v>
          </cell>
          <cell r="F1045" t="str">
            <v>Кабельный ввод взрывозащищенный КНВМ1М-12НК</v>
          </cell>
          <cell r="AL1045" t="str">
            <v>Запасные части</v>
          </cell>
          <cell r="AN1045">
            <v>1686.04</v>
          </cell>
        </row>
        <row r="1046">
          <cell r="C1046" t="str">
            <v>ЗИФ-00037745</v>
          </cell>
          <cell r="D1046" t="str">
            <v>Кабельный ввод взрывозащищенный КНВМ1М-15НК</v>
          </cell>
          <cell r="E1046" t="str">
            <v>Кабельный ввод взрывозащищенный КНВМ1М-15НК</v>
          </cell>
          <cell r="F1046" t="str">
            <v>Кабельный ввод взрывозащищенный КНВМ1М-15НК</v>
          </cell>
          <cell r="AL1046" t="str">
            <v>Запасные части</v>
          </cell>
          <cell r="AN1046">
            <v>1704.34</v>
          </cell>
        </row>
        <row r="1047">
          <cell r="C1047" t="str">
            <v>ЗИФ-00034963</v>
          </cell>
          <cell r="D1047" t="str">
            <v>Кабельный ввод взрывозащищенный КНВМ1М-20НК</v>
          </cell>
          <cell r="E1047" t="str">
            <v>Кабельный ввод взрывозащищенный КНВМ1М-20НК</v>
          </cell>
          <cell r="F1047" t="str">
            <v>Кабельный ввод взрывозащищенный КНВМ1М-20НК</v>
          </cell>
          <cell r="AL1047" t="str">
            <v>Запасные части</v>
          </cell>
          <cell r="AM1047">
            <v>64</v>
          </cell>
          <cell r="AN1047">
            <v>1822.68</v>
          </cell>
        </row>
        <row r="1048">
          <cell r="C1048" t="str">
            <v>ЗИФ-00038984</v>
          </cell>
          <cell r="D1048" t="str">
            <v>Кабельный ввод взрывозащищенный КНВМ2M-20НК/Р</v>
          </cell>
          <cell r="E1048" t="str">
            <v>Кабельный ввод взрывозащищенный КНВМ2M-20НК/Р</v>
          </cell>
          <cell r="F1048" t="str">
            <v>Кабельный ввод взрывозащищенный КНВМ2M-20НК/Р</v>
          </cell>
          <cell r="AL1048" t="str">
            <v>Запасные части</v>
          </cell>
          <cell r="AN1048">
            <v>2838.94</v>
          </cell>
        </row>
        <row r="1049">
          <cell r="C1049" t="str">
            <v>ЗИФ-00010620</v>
          </cell>
          <cell r="D1049" t="str">
            <v>Кабельный ввод ВК20-ЕхdIU/EхdIICU-М36х2</v>
          </cell>
          <cell r="E1049" t="str">
            <v>Кабельный ввод ВК20-ЕхdIU/EхdIICU-М36х2</v>
          </cell>
          <cell r="F1049" t="str">
            <v>Кабельный ввод ВК20-ЕхdIU/EхdIICU-М36х2</v>
          </cell>
          <cell r="AL1049" t="str">
            <v>Запасные части</v>
          </cell>
          <cell r="AM1049">
            <v>10</v>
          </cell>
          <cell r="AN1049">
            <v>5400.94</v>
          </cell>
        </row>
        <row r="1050">
          <cell r="C1050" t="str">
            <v>ЗИФ-00040268</v>
          </cell>
          <cell r="D1050" t="str">
            <v>Кабельный ввод ВК-Л-ВЭЛ-2БМ-М32-ExdG-B1,5</v>
          </cell>
          <cell r="E1050" t="str">
            <v>Кабельный ввод ВК-Л-ВЭЛ-2БМ-М32-ExdG-B1,5</v>
          </cell>
          <cell r="F1050" t="str">
            <v>Кабельный ввод ВК-Л-ВЭЛ-2БМ-М32-ExdG-B1,5</v>
          </cell>
          <cell r="AL1050" t="str">
            <v>Запасные части</v>
          </cell>
          <cell r="AM1050">
            <v>26</v>
          </cell>
          <cell r="AN1050">
            <v>3457.48</v>
          </cell>
        </row>
        <row r="1051">
          <cell r="C1051" t="str">
            <v>ЗИФ-00043422</v>
          </cell>
          <cell r="D1051" t="str">
            <v>Кабельный ввод врывозащищенный 1Ex db IIC ВЗ-Н20-Т3/4G(H)</v>
          </cell>
          <cell r="E1051" t="str">
            <v>Кабельный ввод врывозащищенный 1Ex db IIC ВЗ-Н20-Т3/4G(H)</v>
          </cell>
          <cell r="F1051" t="str">
            <v>Кабельный ввод врывозащищенный 1Ex db IIC ВЗ-Н20-Т3/4G(H)</v>
          </cell>
          <cell r="AL1051" t="str">
            <v>Запасные части</v>
          </cell>
          <cell r="AM1051">
            <v>28</v>
          </cell>
          <cell r="AN1051">
            <v>988.19999999999993</v>
          </cell>
        </row>
        <row r="1052">
          <cell r="C1052" t="str">
            <v>ЗИФ-00042833</v>
          </cell>
          <cell r="D1052" t="str">
            <v>Кабельный ввод врывозащищенный 1Ex db IIC ВЗ-Н20-Т3/4G(В)</v>
          </cell>
          <cell r="E1052" t="str">
            <v>Кабельный ввод врывозащищенный 1Ex db IIC ВЗ-Н20-Т3/4G(В)</v>
          </cell>
          <cell r="F1052" t="str">
            <v>Кабельный ввод врывозащищенный 1Ex db IIC ВЗ-Н20-Т3/4G(В)</v>
          </cell>
          <cell r="AL1052" t="str">
            <v>Запасные части</v>
          </cell>
          <cell r="AN1052">
            <v>1317.6</v>
          </cell>
        </row>
        <row r="1053">
          <cell r="C1053" t="str">
            <v>ЗИФ-00031957</v>
          </cell>
          <cell r="D1053" t="str">
            <v>Кабельный ввод ИБЯЛ.305311.011</v>
          </cell>
          <cell r="E1053" t="str">
            <v>Кабельный ввод ИБЯЛ.305311.011</v>
          </cell>
          <cell r="F1053" t="str">
            <v>Кабельный ввод ИБЯЛ.305311.011</v>
          </cell>
          <cell r="AL1053" t="str">
            <v>Запасные части</v>
          </cell>
          <cell r="AM1053">
            <v>1</v>
          </cell>
          <cell r="AN1053">
            <v>5590.04</v>
          </cell>
        </row>
        <row r="1054">
          <cell r="C1054" t="str">
            <v>ЗИФ-00043595</v>
          </cell>
          <cell r="D1054" t="str">
            <v>Кабельный ввод взрывозащищенный КНВ1МНK 1Ex db IIC Gb, 1Ex e IIC Gb, Ex tb IIIC Db, IP66/67/68</v>
          </cell>
          <cell r="E1054" t="str">
            <v>Кабельный ввод КНВ1МНK взрывозащищенный 1Ex db IIC Gb, 1Ex e IIC Gb, Ex tb IIIC Db, IP66/67/68, под небронир. кабель(d=6-12мм), резьба М20х1.5, никелир. латунь</v>
          </cell>
          <cell r="F1054" t="str">
            <v>Кабельный ввод КНВ1МНK взрывозащищенный 1Ex db IIC Gb, 1Ex e IIC Gb, Ex tb IIIC Db, IP66/67/68, под небронир. кабель(d=6-12мм), резьба М20х1.5, никелир. латунь</v>
          </cell>
          <cell r="AL1054" t="str">
            <v>Запасные части</v>
          </cell>
          <cell r="AN1054">
            <v>1173.6399999999999</v>
          </cell>
        </row>
        <row r="1055">
          <cell r="C1055" t="str">
            <v>ЗИФ-00026419</v>
          </cell>
          <cell r="D1055" t="str">
            <v>Кабельный ввод М16х1,5 с контргайкой (пластиковый)</v>
          </cell>
          <cell r="E1055" t="str">
            <v>Кабельный ввод М16х1,5 с контргайкой (пластиковый)</v>
          </cell>
          <cell r="F1055" t="str">
            <v>Кабельный ввод М16х1,5 с контргайкой (пластиковый)</v>
          </cell>
          <cell r="AL1055" t="str">
            <v>Запасные части</v>
          </cell>
          <cell r="AM1055">
            <v>6</v>
          </cell>
          <cell r="AN1055">
            <v>67.099999999999994</v>
          </cell>
        </row>
        <row r="1056">
          <cell r="C1056" t="str">
            <v>ЗИФ-00021241</v>
          </cell>
          <cell r="D1056" t="str">
            <v>Кабельный ввод М25 латунь</v>
          </cell>
          <cell r="E1056" t="str">
            <v>Кабельный ввод М25 латунь</v>
          </cell>
          <cell r="F1056" t="str">
            <v>Кабельный ввод М25 латунь</v>
          </cell>
          <cell r="AL1056" t="str">
            <v>Запасные части</v>
          </cell>
          <cell r="AM1056">
            <v>6</v>
          </cell>
          <cell r="AN1056">
            <v>917.43999999999994</v>
          </cell>
        </row>
        <row r="1057">
          <cell r="C1057" t="str">
            <v>ЗИФ-00037814</v>
          </cell>
          <cell r="D1057" t="str">
            <v>Калибратор токовой петли ОВЕН РЗУ-420</v>
          </cell>
          <cell r="E1057" t="str">
            <v>Калибратор токовой петли ОВЕН РЗУ-420</v>
          </cell>
          <cell r="F1057" t="str">
            <v>Калибратор токовой петли ОВЕН РЗУ-420</v>
          </cell>
          <cell r="AL1057" t="str">
            <v>Запасные части</v>
          </cell>
          <cell r="AN1057">
            <v>32671.599999999999</v>
          </cell>
        </row>
        <row r="1058">
          <cell r="C1058" t="str">
            <v>ЗИФ-00031079</v>
          </cell>
          <cell r="D1058" t="str">
            <v>Канал виброизмерительный ИКВ-1-3-1</v>
          </cell>
          <cell r="E1058" t="str">
            <v>Канал виброизмерительный ИКВ-1-3-1</v>
          </cell>
          <cell r="F1058" t="str">
            <v>Канал виброизмерительный ИКВ-1-3-1</v>
          </cell>
          <cell r="AL1058" t="str">
            <v>Запасные части</v>
          </cell>
          <cell r="AN1058">
            <v>122057.34</v>
          </cell>
        </row>
        <row r="1059">
          <cell r="C1059" t="str">
            <v>ЗИФ-00038903</v>
          </cell>
          <cell r="D1059" t="str">
            <v>Каретка приводная передвижения EURO-LIFT HGT 00000774 (1 т, 3 м)</v>
          </cell>
          <cell r="E1059" t="str">
            <v>Каретка приводная передвижения EURO-LIFT HGT 00000774 (1 т, 3 м)</v>
          </cell>
          <cell r="F1059" t="str">
            <v>Каретка приводная передвижения EURO-LIFT HGT 00000774 (1 т, 3 м)</v>
          </cell>
          <cell r="AL1059" t="str">
            <v>Запасные части</v>
          </cell>
          <cell r="AN1059">
            <v>9640.44</v>
          </cell>
        </row>
        <row r="1060">
          <cell r="C1060" t="str">
            <v>ЗИФ-00037863</v>
          </cell>
          <cell r="D1060" t="str">
            <v>Каркас 41N18-30QFA-1020.0100.000</v>
          </cell>
          <cell r="E1060" t="str">
            <v>Каркас 41N18-30QFA-1020.0100.000</v>
          </cell>
          <cell r="F1060" t="str">
            <v>Каркас 41N18-30QFA-1020.0100.000</v>
          </cell>
          <cell r="AL1060" t="str">
            <v>Запасные части</v>
          </cell>
          <cell r="AN1060">
            <v>184200.48</v>
          </cell>
        </row>
        <row r="1061">
          <cell r="C1061" t="str">
            <v>ЗИФ-00037515</v>
          </cell>
          <cell r="D1061" t="str">
            <v>Каркас БПА 30QFB10.0200.000</v>
          </cell>
          <cell r="E1061" t="str">
            <v>Каркас БПА 30QFB10.0200.000</v>
          </cell>
          <cell r="F1061" t="str">
            <v>Каркас БПА 30QFB10.0200.000</v>
          </cell>
          <cell r="AL1061" t="str">
            <v>Запасные части</v>
          </cell>
          <cell r="AN1061">
            <v>111628.78</v>
          </cell>
        </row>
        <row r="1062">
          <cell r="C1062" t="str">
            <v>ЗИФ-00032887</v>
          </cell>
          <cell r="D1062" t="str">
            <v>Каркас пульта БЗКР.100203.100</v>
          </cell>
          <cell r="E1062" t="str">
            <v>Каркас пульта БЗКР.100203.100</v>
          </cell>
          <cell r="F1062" t="str">
            <v>Каркас пульта БЗКР.100203.100</v>
          </cell>
          <cell r="AL1062" t="str">
            <v>Запасные части</v>
          </cell>
          <cell r="AN1062">
            <v>68621.34</v>
          </cell>
        </row>
        <row r="1063">
          <cell r="C1063" t="str">
            <v>ЗИФ-00033482</v>
          </cell>
          <cell r="D1063" t="str">
            <v>Картер АРМ.АКВ.0,42/0,9Л.У2.0000.003-04</v>
          </cell>
          <cell r="E1063" t="str">
            <v>Картер АРМ.АКВ.0,42/0,9Л.У2.0000.003-04</v>
          </cell>
          <cell r="F1063" t="str">
            <v>Картер АРМ.АКВ.0,42/0,9Л.У2.0000.003-04</v>
          </cell>
          <cell r="AL1063" t="str">
            <v>Запасные части</v>
          </cell>
          <cell r="AN1063">
            <v>18564.739999999998</v>
          </cell>
        </row>
        <row r="1064">
          <cell r="C1064" t="str">
            <v>ЗИФ-00017083</v>
          </cell>
          <cell r="D1064" t="str">
            <v>Картер АРМ.АКВ.0,42/0,9Л.У2.0000.010</v>
          </cell>
          <cell r="E1064" t="str">
            <v>Картер АРМ.АКВ.0,42/0,9Л.У2.0000.010</v>
          </cell>
          <cell r="F1064" t="str">
            <v>Картер АРМ.АКВ.0,42/0,9Л.У2.0000.010</v>
          </cell>
          <cell r="AL1064" t="str">
            <v>Запасные части</v>
          </cell>
          <cell r="AM1064">
            <v>27</v>
          </cell>
          <cell r="AN1064">
            <v>9845.4</v>
          </cell>
        </row>
        <row r="1065">
          <cell r="C1065" t="str">
            <v>ЗИФ-00037732</v>
          </cell>
          <cell r="D1065" t="str">
            <v>Картер АРМ.АКВ.0,42/0,9Л.У2.0000.103-04</v>
          </cell>
          <cell r="E1065" t="str">
            <v>Картер АРМ.АКВ.0,42/0,9Л.У2.0000.103-04</v>
          </cell>
          <cell r="F1065" t="str">
            <v>Картер АРМ.АКВ.0,42/0,9Л.У2.0000.103-04</v>
          </cell>
          <cell r="AL1065" t="str">
            <v>Запасные части</v>
          </cell>
          <cell r="AN1065">
            <v>9845.4</v>
          </cell>
        </row>
        <row r="1066">
          <cell r="C1066" t="str">
            <v>ЗИФ-00015468</v>
          </cell>
          <cell r="D1066" t="str">
            <v>Картер АРМ19-10Ш.0300.001</v>
          </cell>
          <cell r="E1066" t="str">
            <v>Картер АРМ19-10Ш.0300.001</v>
          </cell>
          <cell r="F1066" t="str">
            <v>Картер АРМ19-10Ш.0300.001</v>
          </cell>
          <cell r="AL1066" t="str">
            <v>Запасные части</v>
          </cell>
          <cell r="AM1066">
            <v>8</v>
          </cell>
          <cell r="AN1066">
            <v>41223.799999999996</v>
          </cell>
        </row>
        <row r="1067">
          <cell r="C1067" t="str">
            <v>ЗИФ-00018923</v>
          </cell>
          <cell r="D1067" t="str">
            <v>Картер АРМ19-11Ш.0300.001</v>
          </cell>
          <cell r="E1067" t="str">
            <v>Картер АРМ19-11Ш.0300.001</v>
          </cell>
          <cell r="F1067" t="str">
            <v>Картер АРМ19-11Ш.0300.001</v>
          </cell>
          <cell r="AL1067" t="str">
            <v>Запасные части</v>
          </cell>
          <cell r="AM1067">
            <v>8</v>
          </cell>
          <cell r="AN1067">
            <v>33936.74</v>
          </cell>
        </row>
        <row r="1068">
          <cell r="C1068" t="str">
            <v>ЗИФ-00021529</v>
          </cell>
          <cell r="D1068" t="str">
            <v>Картер АРМ66-11.0310.000</v>
          </cell>
          <cell r="E1068" t="str">
            <v>Картер АРМ66-11.0310.000</v>
          </cell>
          <cell r="F1068" t="str">
            <v>Картер АРМ66-11.0310.000</v>
          </cell>
          <cell r="AL1068" t="str">
            <v>Запасные части</v>
          </cell>
          <cell r="AN1068">
            <v>56299.34</v>
          </cell>
        </row>
        <row r="1069">
          <cell r="C1069" t="str">
            <v>ЗИФ-00017798</v>
          </cell>
          <cell r="D1069" t="str">
            <v>Картер АРМ70-055Ш.0300.002</v>
          </cell>
          <cell r="E1069" t="str">
            <v>Картер АРМ70-055Ш.0300.002</v>
          </cell>
          <cell r="F1069" t="str">
            <v>Картер АРМ70-055Ш.0300.002</v>
          </cell>
          <cell r="AL1069" t="str">
            <v>Запасные части</v>
          </cell>
          <cell r="AM1069">
            <v>3</v>
          </cell>
          <cell r="AN1069">
            <v>74961.679999999993</v>
          </cell>
        </row>
        <row r="1070">
          <cell r="C1070" t="str">
            <v>ЗИФ-00041220</v>
          </cell>
          <cell r="D1070" t="str">
            <v>Картер АРМ9-40.0000.036</v>
          </cell>
          <cell r="E1070" t="str">
            <v>Картер АРМ9-40.0000.036</v>
          </cell>
          <cell r="F1070" t="str">
            <v>Картер АРМ9-40.0000.036</v>
          </cell>
          <cell r="AL1070" t="str">
            <v>Запасные части</v>
          </cell>
          <cell r="AN1070">
            <v>84530.14</v>
          </cell>
        </row>
        <row r="1071">
          <cell r="C1071" t="str">
            <v>ЗИФ-00017697</v>
          </cell>
          <cell r="D1071" t="str">
            <v>Картер АРМ9-50.0000.036</v>
          </cell>
          <cell r="E1071" t="str">
            <v>Картер АРМ9-50.0000.036</v>
          </cell>
          <cell r="F1071" t="str">
            <v>Картер АРМ9-50.0000.036</v>
          </cell>
          <cell r="AL1071" t="str">
            <v>Запасные части</v>
          </cell>
          <cell r="AM1071">
            <v>4</v>
          </cell>
          <cell r="AN1071">
            <v>75441.14</v>
          </cell>
        </row>
        <row r="1072">
          <cell r="C1072" t="str">
            <v>ЗИФ-00042675</v>
          </cell>
          <cell r="D1072" t="str">
            <v>Картер АРМ9-50F.0300.059</v>
          </cell>
          <cell r="E1072" t="str">
            <v>Картер АРМ9-50F.0300.059</v>
          </cell>
          <cell r="F1072" t="str">
            <v>Картер АРМ9-50F.0300.059</v>
          </cell>
          <cell r="AL1072" t="str">
            <v>Запасные части</v>
          </cell>
          <cell r="AM1072">
            <v>4</v>
          </cell>
          <cell r="AN1072">
            <v>55754</v>
          </cell>
        </row>
        <row r="1073">
          <cell r="C1073" t="str">
            <v>ЗИФ-00023276</v>
          </cell>
          <cell r="D1073" t="str">
            <v>Картер АРМ9-60.0300.001</v>
          </cell>
          <cell r="E1073" t="str">
            <v>Картер АРМ9-60.0300.001</v>
          </cell>
          <cell r="F1073" t="str">
            <v>Картер АРМ9-60.0300.001</v>
          </cell>
          <cell r="AL1073" t="str">
            <v>Запасные части</v>
          </cell>
          <cell r="AM1073">
            <v>4</v>
          </cell>
          <cell r="AN1073">
            <v>119796.68</v>
          </cell>
        </row>
        <row r="1074">
          <cell r="C1074" t="str">
            <v>ЗИФ-00026044</v>
          </cell>
          <cell r="D1074" t="str">
            <v>Картер АРМ9-60.0300.001-01</v>
          </cell>
          <cell r="E1074" t="str">
            <v>Картер АРМ9-60.0300.001-01</v>
          </cell>
          <cell r="F1074" t="str">
            <v>Картер АРМ9-60.0300.001-01</v>
          </cell>
          <cell r="AL1074" t="str">
            <v>Запасные части</v>
          </cell>
          <cell r="AN1074">
            <v>156741.94</v>
          </cell>
        </row>
        <row r="1075">
          <cell r="C1075" t="str">
            <v>ЗИФ-00034791</v>
          </cell>
          <cell r="D1075" t="str">
            <v>Картер АРМ9-60.0300.001-02</v>
          </cell>
          <cell r="E1075" t="str">
            <v>Картер АРМ9-60.0300.001-02</v>
          </cell>
          <cell r="F1075" t="str">
            <v>Картер АРМ9-60.0300.001-02</v>
          </cell>
          <cell r="AL1075" t="str">
            <v>Запасные части</v>
          </cell>
          <cell r="AN1075">
            <v>129820.2</v>
          </cell>
        </row>
        <row r="1076">
          <cell r="C1076" t="str">
            <v>ЗИФ-00038992</v>
          </cell>
          <cell r="D1076" t="str">
            <v>Картер АРМ9-74.0300.000</v>
          </cell>
          <cell r="E1076" t="str">
            <v>Картер АРМ9-74.0300.000</v>
          </cell>
          <cell r="F1076" t="str">
            <v>Картер АРМ9-74.0300.000</v>
          </cell>
          <cell r="AL1076" t="str">
            <v>Запасные части</v>
          </cell>
          <cell r="AN1076">
            <v>206920.54</v>
          </cell>
        </row>
        <row r="1077">
          <cell r="C1077" t="str">
            <v>ЗИФ-00036448</v>
          </cell>
          <cell r="D1077" t="str">
            <v>Картер АРМ9-84.0300.001-01</v>
          </cell>
          <cell r="E1077" t="str">
            <v>Картер АРМ9-84.0300.001-01</v>
          </cell>
          <cell r="F1077" t="str">
            <v>Картер АРМ9-84.0300.001-01</v>
          </cell>
          <cell r="AL1077" t="str">
            <v>Запасные части</v>
          </cell>
          <cell r="AN1077">
            <v>128466</v>
          </cell>
        </row>
        <row r="1078">
          <cell r="C1078" t="str">
            <v>ЗИФ-00036497</v>
          </cell>
          <cell r="D1078" t="str">
            <v>Картер масляный Д-243/245 (метал), без прокладок, 245-1009110-В</v>
          </cell>
          <cell r="E1078" t="str">
            <v>Картер масляный Д-243/245 (метал), без прокладок, 245-1009110-В</v>
          </cell>
          <cell r="F1078" t="str">
            <v>Картер масляный Д-243/245 (метал), без прокладок, 245-1009110-В</v>
          </cell>
          <cell r="AL1078" t="str">
            <v>Запасные части</v>
          </cell>
          <cell r="AM1078">
            <v>1</v>
          </cell>
          <cell r="AN1078">
            <v>20217.84</v>
          </cell>
        </row>
        <row r="1079">
          <cell r="C1079" t="str">
            <v>ЗИФ-00037540</v>
          </cell>
          <cell r="D1079" t="str">
            <v>Картер сварной АРМ9-84.0330.000</v>
          </cell>
          <cell r="E1079" t="str">
            <v>Картер сварной АРМ9-84.0330.000</v>
          </cell>
          <cell r="F1079" t="str">
            <v>Картер сварной АРМ9-84.0330.000</v>
          </cell>
          <cell r="AL1079" t="str">
            <v>Запасные части</v>
          </cell>
          <cell r="AN1079">
            <v>245037</v>
          </cell>
        </row>
        <row r="1080">
          <cell r="C1080" t="str">
            <v>ЗИФ-00036412</v>
          </cell>
          <cell r="D1080" t="str">
            <v>Картер сцепления АРМ9-ПВ5/0,7FAW 0300.002</v>
          </cell>
          <cell r="E1080" t="str">
            <v>Картер сцепления АРМ9-ПВ5/0,7FAW 0300.002</v>
          </cell>
          <cell r="F1080" t="str">
            <v>Картер сцепления АРМ9-ПВ5/0,7FAW 0300.002</v>
          </cell>
          <cell r="AL1080" t="str">
            <v>Запасные части</v>
          </cell>
          <cell r="AM1080">
            <v>8</v>
          </cell>
          <cell r="AN1080">
            <v>70552.599999999991</v>
          </cell>
        </row>
        <row r="1081">
          <cell r="C1081" t="str">
            <v>ЗИФ-00017808</v>
          </cell>
          <cell r="D1081" t="str">
            <v>Картер сцепления МЗА9-ПВ5/0,7 0009-583</v>
          </cell>
          <cell r="E1081" t="str">
            <v>Картер сцепления МЗА9-ПВ5/0,7 0009-583</v>
          </cell>
          <cell r="F1081" t="str">
            <v>Картер сцепления МЗА9-ПВ5/0,7 0009-583</v>
          </cell>
          <cell r="AL1081" t="str">
            <v>Запасные части</v>
          </cell>
          <cell r="AM1081">
            <v>4</v>
          </cell>
          <cell r="AN1081">
            <v>65376.14</v>
          </cell>
        </row>
        <row r="1082">
          <cell r="C1082" t="str">
            <v>ЗИФ-00037521</v>
          </cell>
          <cell r="D1082" t="str">
            <v>Картер сцепления МЗА9-ПВ5/0,7 0009-583 Д</v>
          </cell>
          <cell r="E1082" t="str">
            <v>Картер сцепления МЗА9-ПВ5/0,7 0009-583 Д</v>
          </cell>
          <cell r="F1082" t="str">
            <v>Картер сцепления МЗА9-ПВ5/0,7 0009-583 Д</v>
          </cell>
          <cell r="AL1082" t="str">
            <v>Запасные части</v>
          </cell>
          <cell r="AN1082">
            <v>73297.599999999991</v>
          </cell>
        </row>
        <row r="1083">
          <cell r="C1083" t="str">
            <v>ЗИФ-00027663</v>
          </cell>
          <cell r="D1083" t="str">
            <v>Картридж MO500 A 5315210802</v>
          </cell>
          <cell r="E1083" t="str">
            <v>Картридж MO500 A 5315210802</v>
          </cell>
          <cell r="F1083" t="str">
            <v>Картридж MO500 A 5315210802</v>
          </cell>
          <cell r="AL1083" t="str">
            <v>Запасные части</v>
          </cell>
          <cell r="AM1083">
            <v>8</v>
          </cell>
          <cell r="AN1083">
            <v>30957.5</v>
          </cell>
        </row>
        <row r="1084">
          <cell r="C1084" t="str">
            <v>ЗИФ-00027662</v>
          </cell>
          <cell r="D1084" t="str">
            <v>Картридж MO500 P 5315221970</v>
          </cell>
          <cell r="E1084" t="str">
            <v>Картридж MO500 P 5315221970</v>
          </cell>
          <cell r="F1084" t="str">
            <v>Картридж MO500 P 5315221970</v>
          </cell>
          <cell r="AL1084" t="str">
            <v>Запасные части</v>
          </cell>
          <cell r="AM1084">
            <v>8</v>
          </cell>
          <cell r="AN1084">
            <v>28987.200000000001</v>
          </cell>
        </row>
        <row r="1085">
          <cell r="C1085" t="str">
            <v>ЗИФ-00027660</v>
          </cell>
          <cell r="D1085" t="str">
            <v>Картридж MO500 X 5315210800</v>
          </cell>
          <cell r="E1085" t="str">
            <v>Картридж MO500 X 5315210800</v>
          </cell>
          <cell r="F1085" t="str">
            <v>Картридж MO500 X 5315210800</v>
          </cell>
          <cell r="AL1085" t="str">
            <v>Запасные части</v>
          </cell>
          <cell r="AM1085">
            <v>16</v>
          </cell>
          <cell r="AN1085">
            <v>28851.78</v>
          </cell>
        </row>
        <row r="1086">
          <cell r="C1086" t="str">
            <v>ЗИФ-00027661</v>
          </cell>
          <cell r="D1086" t="str">
            <v>Картридж MO500 Y 5315210801</v>
          </cell>
          <cell r="E1086" t="str">
            <v>Картридж MO500 Y 5315210801</v>
          </cell>
          <cell r="F1086" t="str">
            <v>Картридж MO500 Y 5315210801</v>
          </cell>
          <cell r="AL1086" t="str">
            <v>Запасные части</v>
          </cell>
          <cell r="AM1086">
            <v>6</v>
          </cell>
          <cell r="AN1086">
            <v>28851.78</v>
          </cell>
        </row>
        <row r="1087">
          <cell r="C1087" t="str">
            <v>ЗИФ-00027755</v>
          </cell>
          <cell r="D1087" t="str">
            <v>Картридж М20Х 5315201606</v>
          </cell>
          <cell r="E1087" t="str">
            <v>Картридж М20Х 5315201606</v>
          </cell>
          <cell r="F1087" t="str">
            <v>Картридж М20Х 5315201606</v>
          </cell>
          <cell r="AL1087" t="str">
            <v>Запасные части</v>
          </cell>
          <cell r="AN1087">
            <v>6417.2</v>
          </cell>
        </row>
        <row r="1088">
          <cell r="C1088" t="str">
            <v>ЗИФ-00022143</v>
          </cell>
          <cell r="D1088" t="str">
            <v>Кассета ЗИФ-ВР45С.0060.002</v>
          </cell>
          <cell r="E1088" t="str">
            <v>Кассета ЗИФ-ВР45С.0060.002</v>
          </cell>
          <cell r="F1088" t="str">
            <v>Кассета ЗИФ-ВР45С.0060.002</v>
          </cell>
          <cell r="AL1088" t="str">
            <v>Запасные части</v>
          </cell>
          <cell r="AM1088">
            <v>1</v>
          </cell>
          <cell r="AN1088">
            <v>33574.400000000001</v>
          </cell>
        </row>
        <row r="1089">
          <cell r="C1089" t="str">
            <v>ЗИФ-00037065</v>
          </cell>
          <cell r="D1089" t="str">
            <v>B74 катушка (соленоид) 24V DC 7W Camozzi</v>
          </cell>
          <cell r="E1089" t="str">
            <v xml:space="preserve">Катушка (соленоид) 24V DC 7W Camozzi B74 </v>
          </cell>
          <cell r="F1089" t="str">
            <v xml:space="preserve">Катушка (соленоид) 24V DC 7W Camozzi B74 </v>
          </cell>
          <cell r="AL1089" t="str">
            <v>Запасные части</v>
          </cell>
          <cell r="AN1089">
            <v>1157.78</v>
          </cell>
        </row>
        <row r="1090">
          <cell r="C1090" t="str">
            <v>ЗИФ-00044622</v>
          </cell>
          <cell r="D1090" t="str">
            <v>Катушка (соленоид) B73 24V DC 10W Camozzi</v>
          </cell>
          <cell r="E1090" t="str">
            <v>Катушка (соленоид) B73 24V DC 10W Camozzi</v>
          </cell>
          <cell r="F1090" t="str">
            <v>Катушка (соленоид) B73 24V DC 10W Camozzi</v>
          </cell>
          <cell r="AL1090" t="str">
            <v>Запасные части</v>
          </cell>
          <cell r="AN1090">
            <v>966.24</v>
          </cell>
        </row>
        <row r="1091">
          <cell r="C1091" t="str">
            <v>ЗИФ-00037250</v>
          </cell>
          <cell r="D1091" t="str">
            <v>Катушка 24В AS91HT</v>
          </cell>
          <cell r="E1091" t="str">
            <v>Катушка 24В AS91HT</v>
          </cell>
          <cell r="F1091" t="str">
            <v>Катушка 24В AS91HT</v>
          </cell>
          <cell r="AL1091" t="str">
            <v>Запасные части</v>
          </cell>
          <cell r="AM1091">
            <v>1</v>
          </cell>
          <cell r="AN1091">
            <v>8081.28</v>
          </cell>
        </row>
        <row r="1092">
          <cell r="C1092" t="str">
            <v>ЗИФ-00021055</v>
          </cell>
          <cell r="D1092" t="str">
            <v>Катушка Burkert 179762 (24V, DC)</v>
          </cell>
          <cell r="E1092" t="str">
            <v>Катушка Burkert 179762 (24V, DC)</v>
          </cell>
          <cell r="F1092" t="str">
            <v>Катушка Burkert 179762 (24V, DC)</v>
          </cell>
          <cell r="AL1092" t="str">
            <v>Запасные части</v>
          </cell>
          <cell r="AM1092">
            <v>29</v>
          </cell>
          <cell r="AN1092">
            <v>6165.88</v>
          </cell>
        </row>
        <row r="1093">
          <cell r="C1093" t="str">
            <v>ЗИФ-00034618</v>
          </cell>
          <cell r="D1093" t="str">
            <v>Катушка SA11B =12В, DIN43650B, отв.Ø 10хH28мм</v>
          </cell>
          <cell r="E1093" t="str">
            <v>Катушка SA11B =12В, DIN43650B, отв.Ø 10хH28мм</v>
          </cell>
          <cell r="F1093" t="str">
            <v>Катушка SA11B =12В, DIN43650B, отв.Ø 10хH28мм</v>
          </cell>
          <cell r="AL1093" t="str">
            <v>Запасные части</v>
          </cell>
          <cell r="AN1093">
            <v>3082.94</v>
          </cell>
        </row>
        <row r="1094">
          <cell r="C1094" t="str">
            <v>ЗИФ-00030410</v>
          </cell>
          <cell r="D1094" t="str">
            <v>Катушка SA11B =24В, DIN 43650B, 6,4Вт, отв.Ø 10хH28мм</v>
          </cell>
          <cell r="E1094" t="str">
            <v>Катушка SA11B =24В, DIN 43650B, 6,4Вт, отв.Ø 10хH28мм</v>
          </cell>
          <cell r="F1094" t="str">
            <v>Катушка SA11B =24В, DIN 43650B, 6,4Вт, отв.Ø 10хH28мм</v>
          </cell>
          <cell r="AL1094" t="str">
            <v>Запасные части</v>
          </cell>
          <cell r="AM1094">
            <v>11</v>
          </cell>
          <cell r="AN1094">
            <v>2000.8</v>
          </cell>
        </row>
        <row r="1095">
          <cell r="C1095" t="str">
            <v>ЗИФ-00027413</v>
          </cell>
          <cell r="D1095" t="str">
            <v>Катушка на соленоид LBV05230AY</v>
          </cell>
          <cell r="E1095" t="str">
            <v>Катушка на соленоид LBV05230AY</v>
          </cell>
          <cell r="F1095" t="str">
            <v>Катушка на соленоид LBV05230AY</v>
          </cell>
          <cell r="AL1095" t="str">
            <v>Запасные части</v>
          </cell>
          <cell r="AM1095">
            <v>23</v>
          </cell>
          <cell r="AN1095">
            <v>2574.1999999999998</v>
          </cell>
        </row>
        <row r="1096">
          <cell r="C1096" t="str">
            <v>ЗИФ-00037196</v>
          </cell>
          <cell r="D1096" t="str">
            <v>Катушка П-РМЗ 3/5 Д110</v>
          </cell>
          <cell r="E1096" t="str">
            <v>Катушка П-РМЗ 3/5 Д110</v>
          </cell>
          <cell r="F1096" t="str">
            <v>Катушка П-РМЗ 3/5 Д110</v>
          </cell>
          <cell r="AL1096" t="str">
            <v>Запасные части</v>
          </cell>
          <cell r="AN1096">
            <v>2531.5</v>
          </cell>
        </row>
        <row r="1097">
          <cell r="C1097" t="str">
            <v>ЗИФ-00037126</v>
          </cell>
          <cell r="D1097" t="str">
            <v>Катушка со шлангом 8х12 мм, 30 м WDK-65723</v>
          </cell>
          <cell r="E1097" t="str">
            <v>Катушка со шлангом 8х12 мм, 30 м WDK-65723</v>
          </cell>
          <cell r="F1097" t="str">
            <v>Катушка со шлангом 8х12 мм, 30 м WDK-65723</v>
          </cell>
          <cell r="AL1097" t="str">
            <v>Запасные части</v>
          </cell>
          <cell r="AN1097">
            <v>25860.34</v>
          </cell>
        </row>
        <row r="1098">
          <cell r="C1098" t="str">
            <v>ЗИФ-00043203</v>
          </cell>
          <cell r="D1098" t="str">
            <v>Катушка электромагнитная B7E 230Vac 50Hz 9VA</v>
          </cell>
          <cell r="E1098" t="str">
            <v>Катушка электромагнитная B7E 230Vac 50Hz 9VA</v>
          </cell>
          <cell r="F1098" t="str">
            <v>Катушка электромагнитная B7E 230Vac 50Hz 9VA</v>
          </cell>
          <cell r="AL1098" t="str">
            <v>Запасные части</v>
          </cell>
          <cell r="AN1098">
            <v>1060.18</v>
          </cell>
        </row>
        <row r="1099">
          <cell r="C1099" t="str">
            <v>ЗИФ-00043206</v>
          </cell>
          <cell r="D1099" t="str">
            <v>Катушка электромагнитная B8E 230Vac 50Hz 15VA</v>
          </cell>
          <cell r="E1099" t="str">
            <v>Катушка электромагнитная B8E 230Vac 50Hz 15VA</v>
          </cell>
          <cell r="F1099" t="str">
            <v>Катушка электромагнитная B8E 230Vac 50Hz 15VA</v>
          </cell>
          <cell r="AL1099" t="str">
            <v>Запасные части</v>
          </cell>
          <cell r="AN1099">
            <v>1413.98</v>
          </cell>
        </row>
        <row r="1100">
          <cell r="C1100" t="str">
            <v>ЗИФ-00018568</v>
          </cell>
          <cell r="D1100" t="str">
            <v>АС10, э/м катушка, 24/= (старый № 125723)</v>
          </cell>
          <cell r="E1100" t="str">
            <v>Катушка электромагнитная АС10 24/= (старый № 125723)</v>
          </cell>
          <cell r="F1100" t="str">
            <v>Катушка электромагнитная АС10 24/= (старый № 125723)</v>
          </cell>
          <cell r="AL1100" t="str">
            <v>Запасные части</v>
          </cell>
          <cell r="AM1100">
            <v>9</v>
          </cell>
          <cell r="AN1100">
            <v>6356.2</v>
          </cell>
        </row>
        <row r="1101">
          <cell r="C1101" t="str">
            <v>ЗИФ-00041577</v>
          </cell>
          <cell r="D1101" t="str">
            <v>Клавишный переключатель IRS-202-8C, ON-ON</v>
          </cell>
          <cell r="E1101" t="str">
            <v>Клавишный переключатель IRS-202-8C, ON-ON</v>
          </cell>
          <cell r="F1101" t="str">
            <v>Клавишный переключатель IRS-202-8C, ON-ON</v>
          </cell>
          <cell r="AL1101" t="str">
            <v>Запасные части</v>
          </cell>
          <cell r="AN1101">
            <v>923.54</v>
          </cell>
        </row>
        <row r="1102">
          <cell r="C1102" t="str">
            <v>ЗИФ-00030662</v>
          </cell>
          <cell r="D1102" t="str">
            <v>Клапан (Pressure valve) 35304-7800C</v>
          </cell>
          <cell r="E1102" t="str">
            <v>Клапан (Pressure valve) 35304-7800C</v>
          </cell>
          <cell r="F1102" t="str">
            <v>Клапан (Pressure valve) 35304-7800C</v>
          </cell>
          <cell r="AL1102" t="str">
            <v>Запасные части</v>
          </cell>
          <cell r="AM1102">
            <v>2</v>
          </cell>
          <cell r="AN1102">
            <v>21757.312127999998</v>
          </cell>
        </row>
        <row r="1103">
          <cell r="C1103" t="str">
            <v>ЗИФ-00030660</v>
          </cell>
          <cell r="D1103" t="str">
            <v>Клапан (Pressure valve) 35333-7800AA</v>
          </cell>
          <cell r="E1103" t="str">
            <v>Клапан (Pressure valve) 35333-7800AA</v>
          </cell>
          <cell r="F1103" t="str">
            <v>Клапан (Pressure valve) 35333-7800AA</v>
          </cell>
          <cell r="AL1103" t="str">
            <v>Запасные части</v>
          </cell>
          <cell r="AM1103">
            <v>2</v>
          </cell>
          <cell r="AN1103">
            <v>5929.7592479999994</v>
          </cell>
        </row>
        <row r="1104">
          <cell r="C1104" t="str">
            <v>ЗИФ-00030661</v>
          </cell>
          <cell r="D1104" t="str">
            <v>Клапан (Pressure valve) 4422-06</v>
          </cell>
          <cell r="E1104" t="str">
            <v>Клапан (Pressure valve) 4422-06</v>
          </cell>
          <cell r="F1104" t="str">
            <v>Клапан (Pressure valve) 4422-06</v>
          </cell>
          <cell r="AL1104" t="str">
            <v>Запасные части</v>
          </cell>
          <cell r="AM1104">
            <v>1</v>
          </cell>
          <cell r="AN1104">
            <v>13553.735423999999</v>
          </cell>
        </row>
        <row r="1105">
          <cell r="C1105" t="str">
            <v>ЗИФ-00037728</v>
          </cell>
          <cell r="D1105" t="str">
            <v>Клапан (вентиль) латунный 15Б1п Ду 20</v>
          </cell>
          <cell r="E1105" t="str">
            <v>Клапан (вентиль) латунный 15Б1п Ду 20</v>
          </cell>
          <cell r="F1105" t="str">
            <v>Клапан (вентиль) латунный 15Б1п Ду 20</v>
          </cell>
          <cell r="AL1105" t="str">
            <v>Запасные части</v>
          </cell>
          <cell r="AN1105">
            <v>1047.98</v>
          </cell>
        </row>
        <row r="1106">
          <cell r="C1106" t="str">
            <v>ЗИФ-00032249</v>
          </cell>
          <cell r="D1106" t="str">
            <v>Клапан (вентиль) латунный 15Б1п Ду 25</v>
          </cell>
          <cell r="E1106" t="str">
            <v>Клапан (вентиль) латунный 15Б1п Ду 25</v>
          </cell>
          <cell r="F1106" t="str">
            <v>Клапан (вентиль) латунный 15Б1п Ду 25</v>
          </cell>
          <cell r="AL1106" t="str">
            <v>Запасные части</v>
          </cell>
          <cell r="AN1106">
            <v>1243.18</v>
          </cell>
        </row>
        <row r="1107">
          <cell r="C1107" t="str">
            <v>ЗИФ-00033844</v>
          </cell>
          <cell r="D1107" t="str">
            <v>Клапан (вентиль) латунный 15Б1п Ду 32</v>
          </cell>
          <cell r="E1107" t="str">
            <v>Клапан (вентиль) латунный 15Б1п Ду 32</v>
          </cell>
          <cell r="F1107" t="str">
            <v>Клапан (вентиль) латунный 15Б1п Ду 32</v>
          </cell>
          <cell r="AL1107" t="str">
            <v>Запасные части</v>
          </cell>
          <cell r="AM1107">
            <v>1</v>
          </cell>
          <cell r="AN1107">
            <v>1932.48</v>
          </cell>
        </row>
        <row r="1108">
          <cell r="C1108" t="str">
            <v>ЗИФ-00021535</v>
          </cell>
          <cell r="D1108" t="str">
            <v>Клапан (вентиль) латунный 15Б1п Ду 40</v>
          </cell>
          <cell r="E1108" t="str">
            <v>Клапан (вентиль) латунный 15Б1п Ду 40</v>
          </cell>
          <cell r="F1108" t="str">
            <v>Клапан (вентиль) латунный 15Б1п Ду 40</v>
          </cell>
          <cell r="AL1108" t="str">
            <v>Запасные части</v>
          </cell>
          <cell r="AM1108">
            <v>8</v>
          </cell>
          <cell r="AN1108">
            <v>4276.0999999999995</v>
          </cell>
        </row>
        <row r="1109">
          <cell r="C1109" t="str">
            <v>ЗИФ-00021534</v>
          </cell>
          <cell r="D1109" t="str">
            <v>Клапан (вентиль) латунный 15Б1п Ду 50</v>
          </cell>
          <cell r="E1109" t="str">
            <v>Клапан (вентиль) латунный 15Б1п Ду 50</v>
          </cell>
          <cell r="F1109" t="str">
            <v>Клапан (вентиль) латунный 15Б1п Ду 50</v>
          </cell>
          <cell r="AL1109" t="str">
            <v>Запасные части</v>
          </cell>
          <cell r="AM1109">
            <v>6</v>
          </cell>
          <cell r="AN1109">
            <v>4506.68</v>
          </cell>
        </row>
        <row r="1110">
          <cell r="C1110" t="str">
            <v>ЗИФ-00037385</v>
          </cell>
          <cell r="D1110" t="str">
            <v>Клапан VU2P 1/2" MARCHESINI</v>
          </cell>
          <cell r="E1110" t="str">
            <v>Клапан VU2P 1/2" MARCHESINI</v>
          </cell>
          <cell r="F1110" t="str">
            <v>Клапан VU2P 1/2" MARCHESINI</v>
          </cell>
          <cell r="AL1110" t="str">
            <v>Запасные части</v>
          </cell>
          <cell r="AM1110">
            <v>1</v>
          </cell>
          <cell r="AN1110">
            <v>6159.78</v>
          </cell>
        </row>
        <row r="1111">
          <cell r="C1111" t="str">
            <v>ЗИФ-00037984</v>
          </cell>
          <cell r="D1111" t="str">
            <v>Клапан аварийный для сброса давления воздуха 1/4" ARMA (12519) 12BAR</v>
          </cell>
          <cell r="E1111" t="str">
            <v>Клапан аварийный для сброса давления воздуха 1/4" ARMA (12519) 12BAR</v>
          </cell>
          <cell r="F1111" t="str">
            <v>Клапан аварийный для сброса давления воздуха 1/4" ARMA (12519) 12BAR</v>
          </cell>
          <cell r="AL1111" t="str">
            <v>Запасные части</v>
          </cell>
          <cell r="AM1111">
            <v>302</v>
          </cell>
          <cell r="AN1111">
            <v>201.29999999999998</v>
          </cell>
        </row>
        <row r="1112">
          <cell r="C1112" t="str">
            <v>ЗИФ-00035010</v>
          </cell>
          <cell r="D1112" t="str">
            <v>Клапан АРМ70-055Ш.0541.001</v>
          </cell>
          <cell r="E1112" t="str">
            <v>Клапан АРМ70-055Ш.0541.001</v>
          </cell>
          <cell r="F1112" t="str">
            <v>Клапан АРМ70-055Ш.0541.001</v>
          </cell>
          <cell r="AL1112" t="str">
            <v>Запасные части</v>
          </cell>
          <cell r="AM1112">
            <v>48</v>
          </cell>
          <cell r="AN1112">
            <v>17934</v>
          </cell>
        </row>
        <row r="1113">
          <cell r="C1113" t="str">
            <v>ЗИФ-00010207</v>
          </cell>
          <cell r="D1113" t="str">
            <v>Клапан АРМ9-ПВ5/0,7 0500-063</v>
          </cell>
          <cell r="E1113" t="str">
            <v>Клапан АРМ9-ПВ5/0,7 0500-063</v>
          </cell>
          <cell r="F1113" t="str">
            <v>Клапан АРМ9-ПВ5/0,7 0500-063</v>
          </cell>
          <cell r="L1113">
            <v>0.16</v>
          </cell>
          <cell r="AL1113" t="str">
            <v>Запасные части</v>
          </cell>
          <cell r="AM1113">
            <v>29</v>
          </cell>
          <cell r="AN1113">
            <v>5921.88</v>
          </cell>
        </row>
        <row r="1114">
          <cell r="C1114" t="str">
            <v>ЗИФ-00008233</v>
          </cell>
          <cell r="D1114" t="str">
            <v>Клапан АРМ9-ПВ5/0,7 0500-190</v>
          </cell>
          <cell r="E1114" t="str">
            <v>Клапан АРМ9-ПВ5/0,7 0500-190</v>
          </cell>
          <cell r="F1114" t="str">
            <v>Клапан АРМ9-ПВ5/0,7 0500-190</v>
          </cell>
          <cell r="L1114">
            <v>5.0999999999999997E-2</v>
          </cell>
          <cell r="AL1114" t="str">
            <v>Запасные части</v>
          </cell>
          <cell r="AM1114">
            <v>37</v>
          </cell>
          <cell r="AN1114">
            <v>2790.14</v>
          </cell>
        </row>
        <row r="1115">
          <cell r="C1115" t="str">
            <v>ЗИФ-00008581</v>
          </cell>
          <cell r="D1115" t="str">
            <v>Клапан АРМ9-ПВ5/0,7 0500-191</v>
          </cell>
          <cell r="E1115" t="str">
            <v>Клапан АРМ9-ПВ5/0,7 0500-191</v>
          </cell>
          <cell r="F1115" t="str">
            <v>Клапан АРМ9-ПВ5/0,7 0500-191</v>
          </cell>
          <cell r="L1115">
            <v>0.05</v>
          </cell>
          <cell r="AL1115" t="str">
            <v>Запасные части</v>
          </cell>
          <cell r="AN1115">
            <v>1769</v>
          </cell>
        </row>
        <row r="1116">
          <cell r="C1116" t="str">
            <v>ЗИФ-00030654</v>
          </cell>
          <cell r="D1116" t="str">
            <v>Клапан впускной (Intake Valve) 4421-AVI120BF</v>
          </cell>
          <cell r="E1116" t="str">
            <v>Клапан впускной (Intake Valve) 4421-AVI120BF</v>
          </cell>
          <cell r="F1116" t="str">
            <v>Клапан впускной (Intake Valve) 4421-AVI120BF</v>
          </cell>
          <cell r="AL1116" t="str">
            <v>Запасные части</v>
          </cell>
          <cell r="AM1116">
            <v>1</v>
          </cell>
          <cell r="AN1116">
            <v>90937.836687999996</v>
          </cell>
        </row>
        <row r="1117">
          <cell r="C1117" t="str">
            <v>ЗИФ-00030657</v>
          </cell>
          <cell r="D1117" t="str">
            <v>Клапан впускной (Intake Valve) 4421-AVI65BF</v>
          </cell>
          <cell r="E1117" t="str">
            <v>Клапан впускной (Intake Valve) 4421-AVI65BF</v>
          </cell>
          <cell r="F1117" t="str">
            <v>Клапан впускной (Intake Valve) 4421-AVI65BF</v>
          </cell>
          <cell r="AL1117" t="str">
            <v>Запасные части</v>
          </cell>
          <cell r="AM1117">
            <v>2</v>
          </cell>
          <cell r="AN1117">
            <v>30020.335039999998</v>
          </cell>
        </row>
        <row r="1118">
          <cell r="C1118" t="str">
            <v>ЗИФ-00030656</v>
          </cell>
          <cell r="D1118" t="str">
            <v>Клапан впускной (Intake Valve) 4421-AVI85BF</v>
          </cell>
          <cell r="E1118" t="str">
            <v>Клапан впускной (Intake Valve) 4421-AVI85BF</v>
          </cell>
          <cell r="F1118" t="str">
            <v>Клапан впускной (Intake Valve) 4421-AVI85BF</v>
          </cell>
          <cell r="AL1118" t="str">
            <v>Запасные части</v>
          </cell>
          <cell r="AM1118">
            <v>2</v>
          </cell>
          <cell r="AN1118">
            <v>49994.260927999996</v>
          </cell>
        </row>
        <row r="1119">
          <cell r="C1119" t="str">
            <v>ЗИФ-00030978</v>
          </cell>
          <cell r="D1119" t="str">
            <v>Клапан впускной (Intake Valve) L85-YD C1087A1</v>
          </cell>
          <cell r="E1119" t="str">
            <v>Клапан впускной (Intake Valve) L85-YD C1087A1</v>
          </cell>
          <cell r="F1119" t="str">
            <v>Клапан впускной (Intake Valve) L85-YD C1087A1</v>
          </cell>
          <cell r="AL1119" t="str">
            <v>Запасные части</v>
          </cell>
          <cell r="AM1119">
            <v>2</v>
          </cell>
          <cell r="AN1119">
            <v>37332.218624000001</v>
          </cell>
        </row>
        <row r="1120">
          <cell r="C1120" t="str">
            <v>ЗИФ-00028539</v>
          </cell>
          <cell r="D1120" t="str">
            <v>Клапан впускной RBC120PM 680.520</v>
          </cell>
          <cell r="E1120" t="str">
            <v>Клапан впускной RBC120PM 680.520</v>
          </cell>
          <cell r="F1120" t="str">
            <v>Клапан впускной RBC120PM 680.520</v>
          </cell>
          <cell r="AL1120" t="str">
            <v>Запасные части</v>
          </cell>
          <cell r="AM1120">
            <v>1</v>
          </cell>
          <cell r="AN1120">
            <v>137189</v>
          </cell>
        </row>
        <row r="1121">
          <cell r="C1121" t="str">
            <v>ЗИФ-00037502</v>
          </cell>
          <cell r="D1121" t="str">
            <v>Клапан впускной VMC C40PM</v>
          </cell>
          <cell r="E1121" t="str">
            <v>Клапан впускной VMC C40PM</v>
          </cell>
          <cell r="F1121" t="str">
            <v>Клапан впускной VMC C40PM</v>
          </cell>
          <cell r="AL1121" t="str">
            <v>Запасные части</v>
          </cell>
          <cell r="AN1121">
            <v>53279.839999999997</v>
          </cell>
        </row>
        <row r="1122">
          <cell r="C1122" t="str">
            <v>ЗИФ-00041715</v>
          </cell>
          <cell r="D1122" t="str">
            <v>Клапан выпуска воздуха для JIV65B-N</v>
          </cell>
          <cell r="E1122" t="str">
            <v>Клапан выпуска воздуха для JIV65B-N</v>
          </cell>
          <cell r="F1122" t="str">
            <v>Клапан выпуска воздуха для JIV65B-N</v>
          </cell>
          <cell r="AL1122" t="str">
            <v>Запасные части</v>
          </cell>
          <cell r="AN1122">
            <v>2452.1560799999997</v>
          </cell>
        </row>
        <row r="1123">
          <cell r="C1123" t="str">
            <v>ЗИФ-00036010</v>
          </cell>
          <cell r="D1123" t="str">
            <v>Клапан выпускной STABLE LVV6-С995A1</v>
          </cell>
          <cell r="E1123" t="str">
            <v>Клапан выпускной STABLE LVV6-С995A1</v>
          </cell>
          <cell r="F1123" t="str">
            <v>Клапан выпускной  LVV6-С995A1</v>
          </cell>
          <cell r="AL1123" t="str">
            <v>Запасные части</v>
          </cell>
          <cell r="AN1123">
            <v>3551.9109279999998</v>
          </cell>
        </row>
        <row r="1124">
          <cell r="C1124" t="str">
            <v>ЗИФ-00033181</v>
          </cell>
          <cell r="D1124" t="str">
            <v>Клапан двунапр. блокирующий VBO 1/8</v>
          </cell>
          <cell r="E1124" t="str">
            <v>Клапан двунапр. блокирующий VBO 1/8</v>
          </cell>
          <cell r="F1124" t="str">
            <v>Клапан двунапр. блокирующий VBO 1/8</v>
          </cell>
          <cell r="AL1124" t="str">
            <v>Запасные части</v>
          </cell>
          <cell r="AM1124">
            <v>1</v>
          </cell>
          <cell r="AN1124">
            <v>4501.8</v>
          </cell>
        </row>
        <row r="1125">
          <cell r="C1125" t="str">
            <v>ЗИФ-00041555</v>
          </cell>
          <cell r="D1125" t="str">
            <v>Клапан дроссельный 44021-JIV85BFBJ</v>
          </cell>
          <cell r="E1125" t="str">
            <v>Клапан дроссельный</v>
          </cell>
          <cell r="F1125" t="str">
            <v>Клапан дроссельный</v>
          </cell>
          <cell r="AL1125" t="str">
            <v>Запасные части</v>
          </cell>
          <cell r="AN1125">
            <v>27300.671023999999</v>
          </cell>
        </row>
        <row r="1126">
          <cell r="C1126" t="str">
            <v>ЗИФ-00041007</v>
          </cell>
          <cell r="D1126" t="str">
            <v>Клапан дроссельный  РМ200НА, 2403RM200NA </v>
          </cell>
          <cell r="E1126" t="str">
            <v>Клапан дроссельный</v>
          </cell>
          <cell r="F1126" t="str">
            <v>Клапан дроссельный</v>
          </cell>
          <cell r="AL1126" t="str">
            <v>Запасные части</v>
          </cell>
          <cell r="AN1126">
            <v>141883.236944</v>
          </cell>
        </row>
        <row r="1127">
          <cell r="C1127" t="str">
            <v>ЗИФ-00038319</v>
          </cell>
          <cell r="D1127" t="str">
            <v>Клапан дроссельный 2403AIV120BF</v>
          </cell>
          <cell r="E1127" t="str">
            <v>Клапан дроссельный</v>
          </cell>
          <cell r="F1127" t="str">
            <v>Клапан дроссельный</v>
          </cell>
          <cell r="AL1127" t="str">
            <v>Запасные части</v>
          </cell>
          <cell r="AN1127">
            <v>40973.298863999997</v>
          </cell>
        </row>
        <row r="1128">
          <cell r="C1128" t="str">
            <v>ЗИФ-00041186</v>
          </cell>
          <cell r="D1128" t="str">
            <v>Клапан дроссельный 44021-17</v>
          </cell>
          <cell r="E1128" t="str">
            <v>Клапан дроссельный</v>
          </cell>
          <cell r="F1128" t="str">
            <v>Клапан дроссельный</v>
          </cell>
          <cell r="AL1128" t="str">
            <v>Запасные части</v>
          </cell>
          <cell r="AN1128">
            <v>223279.95724799999</v>
          </cell>
        </row>
        <row r="1129">
          <cell r="C1129" t="str">
            <v>ЗИФ-00043486</v>
          </cell>
          <cell r="D1129" t="str">
            <v>Клапан дроссельный (EVO2-NK-V005 ) 160273-KD</v>
          </cell>
          <cell r="E1129" t="str">
            <v>Клапан дроссельный</v>
          </cell>
          <cell r="F1129" t="str">
            <v>Клапан дроссельный</v>
          </cell>
          <cell r="AL1129" t="str">
            <v>Запасные части</v>
          </cell>
          <cell r="AN1129">
            <v>60843.193887999994</v>
          </cell>
        </row>
        <row r="1130">
          <cell r="C1130" t="str">
            <v>ЗИФ-00036879</v>
          </cell>
          <cell r="D1130" t="str">
            <v>Клапан дроссельный 44021-JIV65BNBJ</v>
          </cell>
          <cell r="E1130" t="str">
            <v>Клапан дроссельный 44021-JIV65BNBJ</v>
          </cell>
          <cell r="F1130" t="str">
            <v>Клапан дроссельный 44021-JIV65BNBJ</v>
          </cell>
          <cell r="AL1130" t="str">
            <v>Запасные части</v>
          </cell>
          <cell r="AN1130">
            <v>22797.620767999997</v>
          </cell>
        </row>
        <row r="1131">
          <cell r="C1131" t="str">
            <v>ЗИФ-00026233</v>
          </cell>
          <cell r="D1131" t="str">
            <v>Клапан дроссельный STABLE LD65-O (C982A3)</v>
          </cell>
          <cell r="E1131" t="str">
            <v>Клапан дроссельный LD65-O (C982A3)</v>
          </cell>
          <cell r="F1131" t="str">
            <v>Клапан дроссельный LD65-O (C982A3)</v>
          </cell>
          <cell r="H1131" t="str">
            <v>235*225*175</v>
          </cell>
          <cell r="I1131">
            <v>235</v>
          </cell>
          <cell r="J1131">
            <v>225</v>
          </cell>
          <cell r="K1131">
            <v>175</v>
          </cell>
          <cell r="L1131">
            <v>3.85</v>
          </cell>
          <cell r="AJ1131" t="str">
            <v>240*210*200</v>
          </cell>
          <cell r="AL1131" t="str">
            <v>Запасные части</v>
          </cell>
          <cell r="AM1131">
            <v>26</v>
          </cell>
          <cell r="AN1131">
            <v>15857.275984</v>
          </cell>
        </row>
        <row r="1132">
          <cell r="C1132" t="str">
            <v>ЗИФ-00006453</v>
          </cell>
          <cell r="D1132" t="str">
            <v>Клапан дроссельный RB60PM/GTr(-OFV)</v>
          </cell>
          <cell r="E1132" t="str">
            <v>Клапан дроссельный RB60PM/GTr(-OFV)</v>
          </cell>
          <cell r="F1132" t="str">
            <v>Клапан дроссельный RB60PM/GTr(-OFV)</v>
          </cell>
          <cell r="L1132">
            <v>2.5</v>
          </cell>
          <cell r="AL1132" t="str">
            <v>Запасные части</v>
          </cell>
          <cell r="AM1132">
            <v>1</v>
          </cell>
          <cell r="AN1132">
            <v>41620.299999999996</v>
          </cell>
        </row>
        <row r="1133">
          <cell r="C1133" t="str">
            <v>ЗИФ-00015374</v>
          </cell>
          <cell r="D1133" t="str">
            <v>Клапан дроссельный RB80E 230V AC</v>
          </cell>
          <cell r="E1133" t="str">
            <v>Клапан дроссельный RB80E 230V AC</v>
          </cell>
          <cell r="F1133" t="str">
            <v>Клапан дроссельный RB80E 230V AC</v>
          </cell>
          <cell r="AL1133" t="str">
            <v>Запасные части</v>
          </cell>
          <cell r="AM1133">
            <v>2</v>
          </cell>
          <cell r="AN1133">
            <v>60429.04</v>
          </cell>
        </row>
        <row r="1134">
          <cell r="C1134" t="str">
            <v>ЗИФ-00037615</v>
          </cell>
          <cell r="D1134" t="str">
            <v>Клапан дроссельный RB80E 230V AC (620.040V03)</v>
          </cell>
          <cell r="E1134" t="str">
            <v>Клапан дроссельный RB80E 230V AC (620.040V03)</v>
          </cell>
          <cell r="F1134" t="str">
            <v>Клапан дроссельный RB80E 230V AC (620.040V03)</v>
          </cell>
          <cell r="AL1134" t="str">
            <v>Запасные части</v>
          </cell>
          <cell r="AN1134">
            <v>62866.6</v>
          </cell>
        </row>
        <row r="1135">
          <cell r="C1135" t="str">
            <v>ЗИФ-00031717</v>
          </cell>
          <cell r="D1135" t="str">
            <v>Клапан дроссельный RB80E 24V AC</v>
          </cell>
          <cell r="E1135" t="str">
            <v>Клапан дроссельный RB80E 24V AC</v>
          </cell>
          <cell r="F1135" t="str">
            <v>Клапан дроссельный RB80E 24V AC</v>
          </cell>
          <cell r="AL1135" t="str">
            <v>Запасные части</v>
          </cell>
          <cell r="AM1135">
            <v>1</v>
          </cell>
          <cell r="AN1135">
            <v>73845.38</v>
          </cell>
        </row>
        <row r="1136">
          <cell r="C1136" t="str">
            <v>ЗИФ-00018928</v>
          </cell>
          <cell r="D1136" t="str">
            <v>Клапан дроссельный RB90E 230V AC</v>
          </cell>
          <cell r="E1136" t="str">
            <v>Клапан дроссельный RB90E 230V AC</v>
          </cell>
          <cell r="F1136" t="str">
            <v>Клапан дроссельный RB90E 230V AC</v>
          </cell>
          <cell r="AL1136" t="str">
            <v>Запасные части</v>
          </cell>
          <cell r="AM1136">
            <v>5</v>
          </cell>
          <cell r="AN1136">
            <v>105227.44</v>
          </cell>
        </row>
        <row r="1137">
          <cell r="C1137" t="str">
            <v>ЗИФ-00016604</v>
          </cell>
          <cell r="D1137" t="str">
            <v>Клапан дроссельный RBC90Е 220В АС</v>
          </cell>
          <cell r="E1137" t="str">
            <v>Клапан дроссельный RBC90Е 220В АС</v>
          </cell>
          <cell r="F1137" t="str">
            <v>Клапан дроссельный RBC90Е 220В АС</v>
          </cell>
          <cell r="AL1137" t="str">
            <v>Запасные части</v>
          </cell>
          <cell r="AN1137">
            <v>119377</v>
          </cell>
        </row>
        <row r="1138">
          <cell r="C1138" t="str">
            <v>ЗИФ-00023272</v>
          </cell>
          <cell r="D1138" t="str">
            <v>Клапан дроссельный RBC90РМ</v>
          </cell>
          <cell r="E1138" t="str">
            <v>Клапан дроссельный RBC90РМ</v>
          </cell>
          <cell r="F1138" t="str">
            <v>Клапан дроссельный RBC90РМ</v>
          </cell>
          <cell r="AL1138" t="str">
            <v>Запасные части</v>
          </cell>
          <cell r="AM1138">
            <v>1</v>
          </cell>
          <cell r="AN1138">
            <v>126825.09999999999</v>
          </cell>
        </row>
        <row r="1139">
          <cell r="C1139" t="str">
            <v>ЗИФ-00028708</v>
          </cell>
          <cell r="D1139" t="str">
            <v>Клапан дроссельный STABLE L120-H (C974A18)</v>
          </cell>
          <cell r="E1139" t="str">
            <v>Клапан дроссельный STABLE L120-H (C974A18)</v>
          </cell>
          <cell r="F1139" t="str">
            <v>Клапан дроссельный  L120-H (C974A18)</v>
          </cell>
          <cell r="H1139" t="str">
            <v>320*270*290</v>
          </cell>
          <cell r="I1139">
            <v>320</v>
          </cell>
          <cell r="J1139">
            <v>270</v>
          </cell>
          <cell r="K1139">
            <v>290</v>
          </cell>
          <cell r="L1139">
            <v>11.85</v>
          </cell>
          <cell r="AJ1139" t="str">
            <v>400*365*365</v>
          </cell>
          <cell r="AL1139" t="str">
            <v>Запасные части</v>
          </cell>
          <cell r="AM1139">
            <v>1</v>
          </cell>
          <cell r="AN1139">
            <v>37584.865008000001</v>
          </cell>
        </row>
        <row r="1140">
          <cell r="C1140" t="str">
            <v>ЗИФ-00038783</v>
          </cell>
          <cell r="D1140" t="str">
            <v>Клапан дроссельный STABLE L120-HP (C1106A4)</v>
          </cell>
          <cell r="E1140" t="str">
            <v>Клапан дроссельный STABLE L120-HP (C1106A4)</v>
          </cell>
          <cell r="F1140" t="str">
            <v>Клапан дроссельный  L120-HP (C1106A4)</v>
          </cell>
          <cell r="AL1140" t="str">
            <v>Запасные части</v>
          </cell>
          <cell r="AN1140">
            <v>42385.146303999994</v>
          </cell>
        </row>
        <row r="1141">
          <cell r="C1141" t="str">
            <v>ЗИФ-00029838</v>
          </cell>
          <cell r="D1141" t="str">
            <v>Клапан дроссельный STABLE L120-S (C1011A8)</v>
          </cell>
          <cell r="E1141" t="str">
            <v>Клапан дроссельный STABLE L120-S (C1011A8)</v>
          </cell>
          <cell r="F1141" t="str">
            <v>Клапан дроссельный  L120-S (C1011A8)</v>
          </cell>
          <cell r="H1141" t="str">
            <v>355*300*290</v>
          </cell>
          <cell r="I1141">
            <v>355</v>
          </cell>
          <cell r="J1141">
            <v>300</v>
          </cell>
          <cell r="K1141">
            <v>290</v>
          </cell>
          <cell r="L1141">
            <v>11.7</v>
          </cell>
          <cell r="AJ1141" t="str">
            <v>400*365*365</v>
          </cell>
          <cell r="AL1141" t="str">
            <v>Запасные части</v>
          </cell>
          <cell r="AM1141">
            <v>2</v>
          </cell>
          <cell r="AN1141">
            <v>38119.880879999997</v>
          </cell>
        </row>
        <row r="1142">
          <cell r="C1142" t="str">
            <v>ЗИФ-00035557</v>
          </cell>
          <cell r="D1142" t="str">
            <v>Клапан дроссельный STABLE L160-H (C1178A2)</v>
          </cell>
          <cell r="E1142" t="str">
            <v>Клапан дроссельный STABLE L160-H (C1178A2)</v>
          </cell>
          <cell r="F1142" t="str">
            <v>Клапан дроссельный  L160-H (C1178A2)</v>
          </cell>
          <cell r="AL1142" t="str">
            <v>Запасные части</v>
          </cell>
          <cell r="AN1142">
            <v>64944.982239999998</v>
          </cell>
        </row>
        <row r="1143">
          <cell r="C1143" t="str">
            <v>ЗИФ-00035830</v>
          </cell>
          <cell r="D1143" t="str">
            <v>Клапан дроссельный STABLE L160-H (C1178A2) (доработка)</v>
          </cell>
          <cell r="E1143" t="str">
            <v>Клапан дроссельный STABLE L160-H (C1178A2) (доработка)</v>
          </cell>
          <cell r="F1143" t="str">
            <v>Клапан дроссельный  L160-H (C1178A2) (доработка)</v>
          </cell>
          <cell r="AL1143" t="str">
            <v>Запасные части</v>
          </cell>
          <cell r="AN1143">
            <v>66267.660367999997</v>
          </cell>
        </row>
        <row r="1144">
          <cell r="C1144" t="str">
            <v>ЗИФ-00039101</v>
          </cell>
          <cell r="D1144" t="str">
            <v>Клапан дроссельный STABLE L160-H (C1178A4)</v>
          </cell>
          <cell r="E1144" t="str">
            <v>Клапан дроссельный STABLE L160-H (C1178A4)</v>
          </cell>
          <cell r="F1144" t="str">
            <v>Клапан дроссельный  L160-H (C1178A4)</v>
          </cell>
          <cell r="AL1144" t="str">
            <v>Запасные части</v>
          </cell>
          <cell r="AN1144">
            <v>64944.982239999998</v>
          </cell>
        </row>
        <row r="1145">
          <cell r="C1145" t="str">
            <v>ЗИФ-00040754</v>
          </cell>
          <cell r="D1145" t="str">
            <v>Клапан дроссельный STABLE L160-H (C1178A4) (доработка)</v>
          </cell>
          <cell r="E1145" t="str">
            <v>Клапан дроссельный STABLE L160-H (C1178A4) (доработка)</v>
          </cell>
          <cell r="F1145" t="str">
            <v>Клапан дроссельный  L160-H (C1178A4) (доработка)</v>
          </cell>
          <cell r="AL1145" t="str">
            <v>Запасные части</v>
          </cell>
          <cell r="AN1145">
            <v>66267.660367999997</v>
          </cell>
        </row>
        <row r="1146">
          <cell r="C1146" t="str">
            <v>ЗИФ-00027870</v>
          </cell>
          <cell r="D1146" t="str">
            <v>Клапан дроссельный STABLE L85 (C904A5)</v>
          </cell>
          <cell r="E1146" t="str">
            <v>Клапан дроссельный STABLE L85 (C904A5)</v>
          </cell>
          <cell r="F1146" t="str">
            <v>Клапан дроссельный  L85 (C904A5)</v>
          </cell>
          <cell r="H1146" t="str">
            <v>350*220*240</v>
          </cell>
          <cell r="I1146">
            <v>350</v>
          </cell>
          <cell r="J1146">
            <v>220</v>
          </cell>
          <cell r="K1146">
            <v>240</v>
          </cell>
          <cell r="L1146">
            <v>6.85</v>
          </cell>
          <cell r="AL1146" t="str">
            <v>Запасные части</v>
          </cell>
          <cell r="AM1146">
            <v>6</v>
          </cell>
          <cell r="AN1146">
            <v>25591.592543999999</v>
          </cell>
        </row>
        <row r="1147">
          <cell r="C1147" t="str">
            <v>ЗИФ-00029837</v>
          </cell>
          <cell r="D1147" t="str">
            <v>Клапан дроссельный STABLE L85 (C904A7)</v>
          </cell>
          <cell r="E1147" t="str">
            <v>Клапан дроссельный STABLE L85 (C904A7)</v>
          </cell>
          <cell r="F1147" t="str">
            <v>Клапан дроссельный  L85 (C904A7)</v>
          </cell>
          <cell r="H1147" t="str">
            <v>350*200*240</v>
          </cell>
          <cell r="I1147">
            <v>350</v>
          </cell>
          <cell r="J1147">
            <v>200</v>
          </cell>
          <cell r="K1147">
            <v>240</v>
          </cell>
          <cell r="L1147">
            <v>6.8</v>
          </cell>
          <cell r="AL1147" t="str">
            <v>Запасные части</v>
          </cell>
          <cell r="AM1147">
            <v>9</v>
          </cell>
          <cell r="AN1147">
            <v>25591.592543999999</v>
          </cell>
        </row>
        <row r="1148">
          <cell r="C1148" t="str">
            <v>ЗИФ-00027869</v>
          </cell>
          <cell r="D1148" t="str">
            <v>Клапан дроссельный STABLE L85-H (C926A3)</v>
          </cell>
          <cell r="E1148" t="str">
            <v>Клапан дроссельный STABLE L85-H (C926A3)</v>
          </cell>
          <cell r="F1148" t="str">
            <v>Клапан дроссельный  L85-H (C926A3)</v>
          </cell>
          <cell r="H1148" t="str">
            <v>280*230*240</v>
          </cell>
          <cell r="I1148">
            <v>280</v>
          </cell>
          <cell r="J1148">
            <v>230</v>
          </cell>
          <cell r="K1148">
            <v>240</v>
          </cell>
          <cell r="L1148">
            <v>6.3</v>
          </cell>
          <cell r="AJ1148" t="str">
            <v>380*300*300</v>
          </cell>
          <cell r="AL1148" t="str">
            <v>Запасные части</v>
          </cell>
          <cell r="AM1148">
            <v>14</v>
          </cell>
          <cell r="AN1148">
            <v>24625.591664</v>
          </cell>
        </row>
        <row r="1149">
          <cell r="C1149" t="str">
            <v>ЗИФ-00027868</v>
          </cell>
          <cell r="D1149" t="str">
            <v>Клапан дроссельный STABLE L85-O (C911A5)</v>
          </cell>
          <cell r="E1149" t="str">
            <v>Клапан дроссельный STABLE L85-O (C911A5)</v>
          </cell>
          <cell r="F1149" t="str">
            <v>Клапан дроссельный  L85-O (C911A5)</v>
          </cell>
          <cell r="H1149" t="str">
            <v>335*230*240</v>
          </cell>
          <cell r="I1149">
            <v>335</v>
          </cell>
          <cell r="J1149">
            <v>230</v>
          </cell>
          <cell r="K1149">
            <v>240</v>
          </cell>
          <cell r="L1149">
            <v>6.35</v>
          </cell>
          <cell r="AJ1149" t="str">
            <v>380*300*300</v>
          </cell>
          <cell r="AL1149" t="str">
            <v>Запасные части</v>
          </cell>
          <cell r="AM1149">
            <v>27</v>
          </cell>
          <cell r="AN1149">
            <v>24625.591664</v>
          </cell>
        </row>
        <row r="1150">
          <cell r="C1150" t="str">
            <v>ЗИФ-00027867</v>
          </cell>
          <cell r="D1150" t="str">
            <v>Клапан дроссельный STABLE LD65-H (C985A3)</v>
          </cell>
          <cell r="E1150" t="str">
            <v>Клапан дроссельный STABLE LD65-H (C985A3)</v>
          </cell>
          <cell r="F1150" t="str">
            <v>Клапан дроссельный  LD65-H (C985A3)</v>
          </cell>
          <cell r="H1150" t="str">
            <v>235*205*180</v>
          </cell>
          <cell r="I1150">
            <v>235</v>
          </cell>
          <cell r="J1150">
            <v>205</v>
          </cell>
          <cell r="K1150">
            <v>180</v>
          </cell>
          <cell r="L1150">
            <v>3.95</v>
          </cell>
          <cell r="AJ1150" t="str">
            <v>240*210*200</v>
          </cell>
          <cell r="AL1150" t="str">
            <v>Запасные части</v>
          </cell>
          <cell r="AM1150">
            <v>5</v>
          </cell>
          <cell r="AN1150">
            <v>17194.815663999998</v>
          </cell>
        </row>
        <row r="1151">
          <cell r="C1151" t="str">
            <v>ЗИФ-00044819</v>
          </cell>
          <cell r="D1151" t="str">
            <v>Клапан дроссельный STABLE LP140-014 (C1679A1)</v>
          </cell>
          <cell r="E1151" t="str">
            <v>Клапан дроссельный STABLE LP140-014 (C1679A1)</v>
          </cell>
          <cell r="F1151" t="str">
            <v>Клапан дроссельный  LP140-014 (C1679A1)</v>
          </cell>
          <cell r="AL1151" t="str">
            <v>Запасные части</v>
          </cell>
          <cell r="AN1151">
            <v>62299.625983999991</v>
          </cell>
        </row>
        <row r="1152">
          <cell r="C1152" t="str">
            <v>ЗИФ-00020204</v>
          </cell>
          <cell r="D1152" t="str">
            <v>Клапан дроссельный VMC RB60Е/GTr, 230В</v>
          </cell>
          <cell r="E1152" t="str">
            <v>Клапан дроссельный VMC RB60Е/GTr, 230В</v>
          </cell>
          <cell r="F1152" t="str">
            <v>Клапан дроссельный VMC RB60Е/GTr, 230В</v>
          </cell>
          <cell r="AL1152" t="str">
            <v>Запасные части</v>
          </cell>
          <cell r="AN1152">
            <v>42157.1</v>
          </cell>
        </row>
        <row r="1153">
          <cell r="C1153" t="str">
            <v>ЗИФ-00036119</v>
          </cell>
          <cell r="D1153" t="str">
            <v>Клапан дроссельный VMC RB60Е/GTr, 24В</v>
          </cell>
          <cell r="E1153" t="str">
            <v>Клапан дроссельный VMC RB60Е/GTr, 24В</v>
          </cell>
          <cell r="F1153" t="str">
            <v>Клапан дроссельный VMC RB60Е/GTr, 24В</v>
          </cell>
          <cell r="AL1153" t="str">
            <v>Запасные части</v>
          </cell>
          <cell r="AN1153">
            <v>37641.879999999997</v>
          </cell>
        </row>
        <row r="1154">
          <cell r="C1154" t="str">
            <v>ЗИФ-00006231</v>
          </cell>
          <cell r="D1154" t="str">
            <v>Клапан дроссельный АРМ20 0000-040</v>
          </cell>
          <cell r="E1154" t="str">
            <v>Клапан дроссельный АРМ20 0000-040</v>
          </cell>
          <cell r="F1154" t="str">
            <v>Клапан дроссельный АРМ20 0000-040</v>
          </cell>
          <cell r="L1154">
            <v>10.52</v>
          </cell>
          <cell r="AL1154" t="str">
            <v>Запасные части</v>
          </cell>
          <cell r="AN1154">
            <v>56913</v>
          </cell>
        </row>
        <row r="1155">
          <cell r="C1155" t="str">
            <v>ЗИФ-00042764</v>
          </cell>
          <cell r="D1155" t="str">
            <v>Клапан дроссельный в сборе C2.0.03.1.013</v>
          </cell>
          <cell r="E1155" t="str">
            <v>Клапан дроссельный в сборе</v>
          </cell>
          <cell r="F1155" t="str">
            <v>Клапан дроссельный в сборе</v>
          </cell>
          <cell r="AL1155" t="str">
            <v>Запасные части</v>
          </cell>
          <cell r="AN1155">
            <v>2288.6790080000001</v>
          </cell>
        </row>
        <row r="1156">
          <cell r="C1156" t="str">
            <v>ЗИФ-00045541</v>
          </cell>
          <cell r="D1156" t="str">
            <v>Клапан дроссельный 44021-JIVG50BNRJ</v>
          </cell>
          <cell r="E1156" t="str">
            <v>Клапан дроссельный 44021-JIVG50BNRJ</v>
          </cell>
          <cell r="F1156" t="str">
            <v>Клапан дроссельный 44021-JIVG50BNRJ</v>
          </cell>
          <cell r="L1156">
            <v>3</v>
          </cell>
          <cell r="AL1156" t="str">
            <v>Запасные части</v>
          </cell>
          <cell r="AN1156">
            <v>13999.581983999999</v>
          </cell>
        </row>
        <row r="1157">
          <cell r="C1157" t="str">
            <v>ЗИФ-00038786</v>
          </cell>
          <cell r="D1157" t="str">
            <v>Клапан защитный STABLE LHP-PRV40-A (C075A11-LG)</v>
          </cell>
          <cell r="E1157" t="str">
            <v>Клапан защитный STABLE LHP-PRV40-A (C075A11-LG)</v>
          </cell>
          <cell r="F1157" t="str">
            <v>Клапан защитный  LHP-PRV40-A (C075A11-LG)</v>
          </cell>
          <cell r="AL1157" t="str">
            <v>Запасные части</v>
          </cell>
          <cell r="AN1157">
            <v>11651.456767999998</v>
          </cell>
        </row>
        <row r="1158">
          <cell r="C1158" t="str">
            <v>ЗИФ-00010431</v>
          </cell>
          <cell r="D1158" t="str">
            <v>Клапан защитный в сборе 16.3515010</v>
          </cell>
          <cell r="E1158" t="str">
            <v>Клапан защитный в сборе 16.3515010</v>
          </cell>
          <cell r="F1158" t="str">
            <v>Клапан защитный в сборе 16.3515010</v>
          </cell>
          <cell r="AL1158" t="str">
            <v>Запасные части</v>
          </cell>
          <cell r="AM1158">
            <v>1</v>
          </cell>
          <cell r="AN1158">
            <v>1862.94</v>
          </cell>
        </row>
        <row r="1159">
          <cell r="C1159" t="str">
            <v>ЗИФ-00037226</v>
          </cell>
          <cell r="D1159" t="str">
            <v>Клапан игольчатый SS-V4 М20×1,5–М20×1,5 (внутр. - наруж.) нерж.</v>
          </cell>
          <cell r="E1159" t="str">
            <v>Клапан игольчатый SS-V4 М20×1,5–М20×1,5 (внутр. - наруж.) нерж.</v>
          </cell>
          <cell r="F1159" t="str">
            <v>Клапан игольчатый SS-V4 М20×1,5–М20×1,5 (внутр. - наруж.) нерж.</v>
          </cell>
          <cell r="AL1159" t="str">
            <v>Запасные части</v>
          </cell>
          <cell r="AM1159">
            <v>3</v>
          </cell>
          <cell r="AN1159">
            <v>10167.48</v>
          </cell>
        </row>
        <row r="1160">
          <cell r="C1160" t="str">
            <v>ЗИФ-00041272</v>
          </cell>
          <cell r="D1160" t="str">
            <v>Клапан КВУ-Ех-А-У-М-300*328(h)-под эл.пр.-Л</v>
          </cell>
          <cell r="E1160" t="str">
            <v>Клапан КВУ-Ех-А-У-М-300*328(h)-под эл.пр.-Л</v>
          </cell>
          <cell r="F1160" t="str">
            <v>Клапан КВУ-Ех-А-У-М-300*328(h)-под эл.пр.-Л</v>
          </cell>
          <cell r="AL1160" t="str">
            <v>Запасные части</v>
          </cell>
          <cell r="AN1160">
            <v>123265.14</v>
          </cell>
        </row>
        <row r="1161">
          <cell r="C1161" t="str">
            <v>ЗИФ-00041271</v>
          </cell>
          <cell r="D1161" t="str">
            <v>Клапан КВУ-Ех-А-У-М-700*700(h)-под эл.пр.-П</v>
          </cell>
          <cell r="E1161" t="str">
            <v>Клапан КВУ-Ех-А-У-М-700*700(h)-под эл.пр.-П</v>
          </cell>
          <cell r="F1161" t="str">
            <v>Клапан КВУ-Ех-А-У-М-700*700(h)-под эл.пр.-П</v>
          </cell>
          <cell r="AL1161" t="str">
            <v>Запасные части</v>
          </cell>
          <cell r="AN1161">
            <v>165333.18</v>
          </cell>
        </row>
        <row r="1162">
          <cell r="C1162" t="str">
            <v>ЗИФ-00042682</v>
          </cell>
          <cell r="D1162" t="str">
            <v>Клапан КЭО 08/10/000/112 с ЭМ 00/DC/024/2</v>
          </cell>
          <cell r="E1162" t="str">
            <v>Клапан КЭО 08/10/000/112 с ЭМ 00/DC/024/2</v>
          </cell>
          <cell r="F1162" t="str">
            <v>Клапан КЭО 08/10/000/112 с ЭМ 00/DC/024/2</v>
          </cell>
          <cell r="AL1162" t="str">
            <v>Запасные части</v>
          </cell>
          <cell r="AN1162">
            <v>79412.240000000005</v>
          </cell>
        </row>
        <row r="1163">
          <cell r="C1163" t="str">
            <v>ЗИФ-00030664</v>
          </cell>
          <cell r="D1163" t="str">
            <v>Клапан (Pressure valve) 4422-07</v>
          </cell>
          <cell r="E1163" t="str">
            <v>Клапан минимального давления</v>
          </cell>
          <cell r="F1163" t="str">
            <v>Клапан минимального давления</v>
          </cell>
          <cell r="AL1163" t="str">
            <v>Запасные части</v>
          </cell>
          <cell r="AM1163">
            <v>1</v>
          </cell>
          <cell r="AN1163">
            <v>48359.490207999996</v>
          </cell>
        </row>
        <row r="1164">
          <cell r="C1164" t="str">
            <v>ЗИФ-00041556</v>
          </cell>
          <cell r="D1164" t="str">
            <v>Клапан минимального давления 35A8G-7800BB</v>
          </cell>
          <cell r="E1164" t="str">
            <v>Клапан минимального давления</v>
          </cell>
          <cell r="F1164" t="str">
            <v>Клапан минимального давления</v>
          </cell>
          <cell r="AL1164" t="str">
            <v>Запасные части</v>
          </cell>
          <cell r="AN1164">
            <v>26082.023759999996</v>
          </cell>
        </row>
        <row r="1165">
          <cell r="C1165" t="str">
            <v>ЗИФ-00041026</v>
          </cell>
          <cell r="D1165" t="str">
            <v>Клапан минимального давления 2406MPV125F</v>
          </cell>
          <cell r="E1165" t="str">
            <v>Клапан минимального давления</v>
          </cell>
          <cell r="F1165" t="str">
            <v>Клапан минимального давления</v>
          </cell>
          <cell r="AL1165" t="str">
            <v>Запасные части</v>
          </cell>
          <cell r="AN1165">
            <v>83001.767919999998</v>
          </cell>
        </row>
        <row r="1166">
          <cell r="C1166" t="str">
            <v>ЗИФ-00038335</v>
          </cell>
          <cell r="D1166" t="str">
            <v>Клапан минимального давления 2406MPVJ65TY</v>
          </cell>
          <cell r="E1166" t="str">
            <v>Клапан минимального давления</v>
          </cell>
          <cell r="F1166" t="str">
            <v>Клапан минимального давления</v>
          </cell>
          <cell r="AL1166" t="str">
            <v>Запасные части</v>
          </cell>
          <cell r="AN1166">
            <v>16273.399439999999</v>
          </cell>
        </row>
        <row r="1167">
          <cell r="C1167" t="str">
            <v>ЗИФ-00039203</v>
          </cell>
          <cell r="D1167" t="str">
            <v>Клапан минимального давления MPVJ50T, 2406MPVJ50T</v>
          </cell>
          <cell r="E1167" t="str">
            <v>Клапан минимального давления</v>
          </cell>
          <cell r="F1167" t="str">
            <v>Клапан минимального давления</v>
          </cell>
          <cell r="AL1167" t="str">
            <v>Запасные части</v>
          </cell>
          <cell r="AN1167">
            <v>10313.917088</v>
          </cell>
        </row>
        <row r="1168">
          <cell r="C1168" t="str">
            <v>ЗИФ-00043222</v>
          </cell>
          <cell r="D1168" t="str">
            <v>Клапан минимального давления 44022-77</v>
          </cell>
          <cell r="E1168" t="str">
            <v>Клапан минимального давления</v>
          </cell>
          <cell r="F1168" t="str">
            <v>Клапан минимального давления</v>
          </cell>
          <cell r="AL1168" t="str">
            <v>Запасные части</v>
          </cell>
          <cell r="AN1168">
            <v>90269.066847999988</v>
          </cell>
        </row>
        <row r="1169">
          <cell r="C1169" t="str">
            <v>ЗИФ-00036880</v>
          </cell>
          <cell r="D1169" t="str">
            <v>Клапан минимального давления 35ABA-7800AA</v>
          </cell>
          <cell r="E1169" t="str">
            <v>Клапан минимального давления 35ABA-7800AA</v>
          </cell>
          <cell r="F1169" t="str">
            <v>Клапан минимального давления 35ABA-7800AA</v>
          </cell>
          <cell r="AL1169" t="str">
            <v>Запасные части</v>
          </cell>
          <cell r="AN1169">
            <v>7163.268063999999</v>
          </cell>
        </row>
        <row r="1170">
          <cell r="C1170" t="str">
            <v>ЗИФ-00037614</v>
          </cell>
          <cell r="D1170" t="str">
            <v>Клапан минимального давления G46 1-1/2'' (220.2300)</v>
          </cell>
          <cell r="E1170" t="str">
            <v>Клапан минимального давления G46 1-1/2'' (220.2300)</v>
          </cell>
          <cell r="F1170" t="str">
            <v>Клапан минимального давления G46 1-1/2'' (220.2300)</v>
          </cell>
          <cell r="AL1170" t="str">
            <v>Запасные части</v>
          </cell>
          <cell r="AN1170">
            <v>27204.78</v>
          </cell>
        </row>
        <row r="1171">
          <cell r="C1171" t="str">
            <v>ЗИФ-00005840</v>
          </cell>
          <cell r="D1171" t="str">
            <v>Клапан минимального давления MOD.G50.CR</v>
          </cell>
          <cell r="E1171" t="str">
            <v>Клапан минимального давления MOD.G50.CR</v>
          </cell>
          <cell r="F1171" t="str">
            <v>Клапан минимального давления MOD.G50.CR</v>
          </cell>
          <cell r="L1171">
            <v>3.2</v>
          </cell>
          <cell r="AL1171" t="str">
            <v>Запасные части</v>
          </cell>
          <cell r="AM1171">
            <v>5</v>
          </cell>
          <cell r="AN1171">
            <v>40378.339999999997</v>
          </cell>
        </row>
        <row r="1172">
          <cell r="C1172" t="str">
            <v>ЗИФ-00045011</v>
          </cell>
          <cell r="D1172" t="str">
            <v>Клапан минимального давления MOD.G50.CR 220.0420</v>
          </cell>
          <cell r="E1172" t="str">
            <v>Клапан минимального давления MOD.G50.CR</v>
          </cell>
          <cell r="F1172" t="str">
            <v>Клапан минимального давления MOD.G50.CR</v>
          </cell>
          <cell r="L1172">
            <v>3.2</v>
          </cell>
          <cell r="AL1172" t="str">
            <v>Запасные части</v>
          </cell>
          <cell r="AN1172">
            <v>43981</v>
          </cell>
        </row>
        <row r="1173">
          <cell r="C1173" t="str">
            <v>ЗИФ-00035559</v>
          </cell>
          <cell r="D1173" t="str">
            <v>Клапан минимального давления STABLE LMPV100F (C1036A2)</v>
          </cell>
          <cell r="E1173" t="str">
            <v>Клапан минимального давления STABLE LMPV100F (C1036A2)</v>
          </cell>
          <cell r="F1173" t="str">
            <v>Клапан минимального давления  LMPV100F (C1036A2)</v>
          </cell>
          <cell r="AL1173" t="str">
            <v>Запасные части</v>
          </cell>
          <cell r="AN1173">
            <v>35221.878239999998</v>
          </cell>
        </row>
        <row r="1174">
          <cell r="C1174" t="str">
            <v>ЗИФ-00040769</v>
          </cell>
          <cell r="D1174" t="str">
            <v>Клапан минимального давления STABLE LMPV15B-V (C1025A1-0400)</v>
          </cell>
          <cell r="E1174" t="str">
            <v>Клапан минимального давления STABLE LMPV15B-V (C1025A1-0400)</v>
          </cell>
          <cell r="F1174" t="str">
            <v>Клапан минимального давления  LMPV15B-V (C1025A1-0400)</v>
          </cell>
          <cell r="AL1174" t="str">
            <v>Запасные части</v>
          </cell>
          <cell r="AM1174">
            <v>311</v>
          </cell>
          <cell r="AN1174">
            <v>4517.9118079999998</v>
          </cell>
        </row>
        <row r="1175">
          <cell r="C1175" t="str">
            <v>ЗИФ-00035448</v>
          </cell>
          <cell r="D1175" t="str">
            <v>Клапан минимального давления STABLE LMPV32B (C928A6)</v>
          </cell>
          <cell r="E1175" t="str">
            <v>Клапан минимального давления STABLE LMPV32B (C928A6)</v>
          </cell>
          <cell r="F1175" t="str">
            <v>Клапан минимального давления  LMPV32B (C928A6)</v>
          </cell>
          <cell r="H1175" t="str">
            <v>95*68*170</v>
          </cell>
          <cell r="I1175">
            <v>95</v>
          </cell>
          <cell r="J1175">
            <v>68</v>
          </cell>
          <cell r="K1175">
            <v>170</v>
          </cell>
          <cell r="L1175">
            <v>0.95</v>
          </cell>
          <cell r="AJ1175" t="str">
            <v>170*105*70</v>
          </cell>
          <cell r="AL1175" t="str">
            <v>Запасные части</v>
          </cell>
          <cell r="AM1175">
            <v>27</v>
          </cell>
          <cell r="AN1175">
            <v>4963.7583679999998</v>
          </cell>
        </row>
        <row r="1176">
          <cell r="C1176" t="str">
            <v>ЗИФ-00030493</v>
          </cell>
          <cell r="D1176" t="str">
            <v>Клапан минимального давления STABLE LMPV40B-R (C1130A2-0350)</v>
          </cell>
          <cell r="E1176" t="str">
            <v>Клапан минимального давления STABLE LMPV40B-R (C1130A2-0350)</v>
          </cell>
          <cell r="F1176" t="str">
            <v>Клапан минимального давления  LMPV40B-R (C1130A2-0350)</v>
          </cell>
          <cell r="H1176" t="str">
            <v>110*85*195</v>
          </cell>
          <cell r="I1176">
            <v>110</v>
          </cell>
          <cell r="J1176">
            <v>85</v>
          </cell>
          <cell r="K1176">
            <v>195</v>
          </cell>
          <cell r="L1176">
            <v>1.65</v>
          </cell>
          <cell r="AJ1176" t="str">
            <v>210*130*100</v>
          </cell>
          <cell r="AL1176" t="str">
            <v>Запасные части</v>
          </cell>
          <cell r="AM1176">
            <v>24</v>
          </cell>
          <cell r="AN1176">
            <v>5275.8509599999998</v>
          </cell>
        </row>
        <row r="1177">
          <cell r="C1177" t="str">
            <v>ЗИФ-00027872</v>
          </cell>
          <cell r="D1177" t="str">
            <v>Клапан минимального давления STABLE LMPV50BH (C1030A2-0350)</v>
          </cell>
          <cell r="E1177" t="str">
            <v>Клапан минимального давления STABLE LMPV50BH (C1030A2-0350)</v>
          </cell>
          <cell r="F1177" t="str">
            <v>Клапан минимального давления  LMPV50BH (C1030A2-0350)</v>
          </cell>
          <cell r="H1177" t="str">
            <v>120*100*270</v>
          </cell>
          <cell r="I1177">
            <v>120</v>
          </cell>
          <cell r="J1177">
            <v>100</v>
          </cell>
          <cell r="K1177">
            <v>270</v>
          </cell>
          <cell r="L1177">
            <v>6.4</v>
          </cell>
          <cell r="AJ1177" t="str">
            <v>140*120*300</v>
          </cell>
          <cell r="AL1177" t="str">
            <v>Запасные части</v>
          </cell>
          <cell r="AM1177">
            <v>30</v>
          </cell>
          <cell r="AN1177">
            <v>16704.384447999997</v>
          </cell>
        </row>
        <row r="1178">
          <cell r="C1178" t="str">
            <v>ЗИФ-00038808</v>
          </cell>
          <cell r="D1178" t="str">
            <v>Клапан минимального давления STABLE LMPV50F (C1563A1-0350)</v>
          </cell>
          <cell r="E1178" t="str">
            <v>Клапан минимального давления STABLE LMPV50F (C1563A1-0350)</v>
          </cell>
          <cell r="F1178" t="str">
            <v>Клапан минимального давления  LMPV50F (C1563A1-0350)</v>
          </cell>
          <cell r="H1178" t="str">
            <v>120*135*250</v>
          </cell>
          <cell r="I1178">
            <v>120</v>
          </cell>
          <cell r="J1178">
            <v>135</v>
          </cell>
          <cell r="K1178">
            <v>250</v>
          </cell>
          <cell r="L1178">
            <v>3.75</v>
          </cell>
          <cell r="AJ1178" t="str">
            <v>270*140*170</v>
          </cell>
          <cell r="AL1178" t="str">
            <v>Запасные части</v>
          </cell>
          <cell r="AM1178">
            <v>10</v>
          </cell>
          <cell r="AN1178">
            <v>20360.326239999995</v>
          </cell>
        </row>
        <row r="1179">
          <cell r="C1179" t="str">
            <v>ЗИФ-00035938</v>
          </cell>
          <cell r="D1179" t="str">
            <v>Клапан минимального давления STABLE LMPV50F (C924A3)</v>
          </cell>
          <cell r="E1179" t="str">
            <v>Клапан минимального давления STABLE LMPV50F (C924A3)</v>
          </cell>
          <cell r="F1179" t="str">
            <v>Клапан минимального давления  LMPV50F (C924A3)</v>
          </cell>
          <cell r="H1179" t="str">
            <v>200*155*245</v>
          </cell>
          <cell r="I1179">
            <v>200</v>
          </cell>
          <cell r="J1179">
            <v>155</v>
          </cell>
          <cell r="K1179">
            <v>245</v>
          </cell>
          <cell r="L1179">
            <v>4.8499999999999996</v>
          </cell>
          <cell r="AJ1179" t="str">
            <v>270*180*225</v>
          </cell>
          <cell r="AL1179" t="str">
            <v>Запасные части</v>
          </cell>
          <cell r="AM1179">
            <v>30</v>
          </cell>
          <cell r="AN1179">
            <v>18502.632239999999</v>
          </cell>
        </row>
        <row r="1180">
          <cell r="C1180" t="str">
            <v>ЗИФ-00035633</v>
          </cell>
          <cell r="D1180" t="str">
            <v>Клапан минимального давления STABLE LMPV65F (C930A7-0450)</v>
          </cell>
          <cell r="E1180" t="str">
            <v>Клапан минимального давления STABLE LMPV65F (C930A7-0450)</v>
          </cell>
          <cell r="F1180" t="str">
            <v>Клапан минимального давления  LMPV65F (C930A7-0450)</v>
          </cell>
          <cell r="AL1180" t="str">
            <v>Запасные части</v>
          </cell>
          <cell r="AN1180">
            <v>27791.10224</v>
          </cell>
        </row>
        <row r="1181">
          <cell r="C1181" t="str">
            <v>ЗИФ-00028710</v>
          </cell>
          <cell r="D1181" t="str">
            <v>Клапан минимального давления STABLE LMPV65FH (C1021A4-1000)</v>
          </cell>
          <cell r="E1181" t="str">
            <v>Клапан минимального давления STABLE LMPV65FH (C1021A4-1000)</v>
          </cell>
          <cell r="F1181" t="str">
            <v>Клапан минимального давления  LMPV65FH (C1021A4-1000)</v>
          </cell>
          <cell r="H1181" t="str">
            <v>245*185*295</v>
          </cell>
          <cell r="I1181">
            <v>245</v>
          </cell>
          <cell r="J1181">
            <v>185</v>
          </cell>
          <cell r="K1181">
            <v>295</v>
          </cell>
          <cell r="L1181">
            <v>7.55</v>
          </cell>
          <cell r="AJ1181" t="str">
            <v>320*240*220</v>
          </cell>
          <cell r="AL1181" t="str">
            <v>Запасные части</v>
          </cell>
          <cell r="AM1181">
            <v>5</v>
          </cell>
          <cell r="AN1181">
            <v>35474.524623999998</v>
          </cell>
        </row>
        <row r="1182">
          <cell r="C1182" t="str">
            <v>ЗИФ-00044820</v>
          </cell>
          <cell r="D1182" t="str">
            <v>Клапан минимального давления STABLE LMPV65FH (C1021A6-1000)</v>
          </cell>
          <cell r="E1182" t="str">
            <v>Клапан минимального давления STABLE LMPV65FH (C1021A6-1000)</v>
          </cell>
          <cell r="F1182" t="str">
            <v>Клапан минимального давления  LMPV65FH (C1021A6-1000)</v>
          </cell>
          <cell r="AL1182" t="str">
            <v>Запасные части</v>
          </cell>
          <cell r="AN1182">
            <v>31536.213343999996</v>
          </cell>
        </row>
        <row r="1183">
          <cell r="C1183" t="str">
            <v>ЗИФ-00035291</v>
          </cell>
          <cell r="D1183" t="str">
            <v>Клапан минимального давления STABLE LMVPV15B-V (C1025A2-1200)</v>
          </cell>
          <cell r="E1183" t="str">
            <v>Клапан минимального давления STABLE LMVPV15B-V (C1025A2-1200)</v>
          </cell>
          <cell r="F1183" t="str">
            <v>Клапан минимального давления  LMVPV15B-V (C1025A2-1200)</v>
          </cell>
          <cell r="AL1183" t="str">
            <v>Запасные части</v>
          </cell>
          <cell r="AM1183">
            <v>5</v>
          </cell>
          <cell r="AN1183">
            <v>4517.9118079999998</v>
          </cell>
        </row>
        <row r="1184">
          <cell r="C1184" t="str">
            <v>ЗИФ-00038833</v>
          </cell>
          <cell r="D1184" t="str">
            <v>Клапан минимального давления STABLE MPV50QTY15</v>
          </cell>
          <cell r="E1184" t="str">
            <v>Клапан минимального давления STABLE MPV50QTY15</v>
          </cell>
          <cell r="F1184" t="str">
            <v>Клапан минимального давления  MPV50QTY15</v>
          </cell>
          <cell r="AL1184" t="str">
            <v>Запасные части</v>
          </cell>
          <cell r="AN1184">
            <v>27791.10224</v>
          </cell>
        </row>
        <row r="1185">
          <cell r="C1185" t="str">
            <v>ЗИФ-00006454</v>
          </cell>
          <cell r="D1185" t="str">
            <v>Клапан минимального давления VMC G35F</v>
          </cell>
          <cell r="E1185" t="str">
            <v>Клапан минимального давления VMC G35F</v>
          </cell>
          <cell r="F1185" t="str">
            <v>Клапан минимального давления VMC G35F</v>
          </cell>
          <cell r="AL1185" t="str">
            <v>Запасные части</v>
          </cell>
          <cell r="AN1185">
            <v>27855.040000000001</v>
          </cell>
        </row>
        <row r="1186">
          <cell r="C1186" t="str">
            <v>ЗИФ-00010227</v>
          </cell>
          <cell r="D1186" t="str">
            <v>Клапан минимального давления АРМ9-ПВ5/0,7 0509-050</v>
          </cell>
          <cell r="E1186" t="str">
            <v>Клапан минимального давления АРМ9-ПВ5/0,7 0509-050</v>
          </cell>
          <cell r="F1186" t="str">
            <v>Клапан минимального давления АРМ9-ПВ5/0,7 0509-050</v>
          </cell>
          <cell r="L1186">
            <v>4.5999999999999996</v>
          </cell>
          <cell r="AL1186" t="str">
            <v>Запасные части</v>
          </cell>
          <cell r="AN1186">
            <v>42476.74</v>
          </cell>
        </row>
        <row r="1187">
          <cell r="C1187" t="str">
            <v>ЗИФ-00018775</v>
          </cell>
          <cell r="D1187" t="str">
            <v>Клапан минимального давления АРМ9-ПВ5/0,7 0510-040</v>
          </cell>
          <cell r="E1187" t="str">
            <v>Клапан минимального давления АРМ9-ПВ5/0,7 0510-040</v>
          </cell>
          <cell r="F1187" t="str">
            <v>Клапан минимального давления АРМ9-ПВ5/0,7 0510-040</v>
          </cell>
          <cell r="AL1187" t="str">
            <v>Запасные части</v>
          </cell>
          <cell r="AN1187">
            <v>31996.94</v>
          </cell>
        </row>
        <row r="1188">
          <cell r="C1188" t="str">
            <v>ЗИФ-00008093</v>
          </cell>
          <cell r="D1188" t="str">
            <v>Клапан минимального давления с трубой раздаточной  АРМ9-ПВ5/0,7 0509-020</v>
          </cell>
          <cell r="E1188" t="str">
            <v>Клапан минимального давления с трубой раздаточной  АРМ9-ПВ5/0,7 0509-020</v>
          </cell>
          <cell r="F1188" t="str">
            <v>Клапан минимального давления с трубой раздаточной  АРМ9-ПВ5/0,7 0509-020</v>
          </cell>
          <cell r="L1188">
            <v>6.4</v>
          </cell>
          <cell r="AL1188" t="str">
            <v>Запасные части</v>
          </cell>
          <cell r="AN1188">
            <v>53761.74</v>
          </cell>
        </row>
        <row r="1189">
          <cell r="C1189" t="str">
            <v>ЗИФ-00017122</v>
          </cell>
          <cell r="D1189" t="str">
            <v>Клапан минимального давления с трубой раздаточной  АРМ9-ПВ5/0,7 0509-190</v>
          </cell>
          <cell r="E1189" t="str">
            <v>Клапан минимального давления с трубой раздаточной  АРМ9-ПВ5/0,7 0509-190</v>
          </cell>
          <cell r="F1189" t="str">
            <v>Клапан минимального давления с трубой раздаточной  АРМ9-ПВ5/0,7 0509-190</v>
          </cell>
          <cell r="L1189">
            <v>6.4</v>
          </cell>
          <cell r="AL1189" t="str">
            <v>Запасные части</v>
          </cell>
          <cell r="AN1189">
            <v>54404.68</v>
          </cell>
        </row>
        <row r="1190">
          <cell r="C1190" t="str">
            <v>ЗИФ-00030415</v>
          </cell>
          <cell r="D1190" t="str">
            <v>Клапан минимального давления с фланцем АРМ9-ПВ5/0,7 0222-050</v>
          </cell>
          <cell r="E1190" t="str">
            <v>Клапан минимального давления с фланцем АРМ9-ПВ5/0,7 0222-050</v>
          </cell>
          <cell r="F1190" t="str">
            <v>Клапан минимального давления с фланцем АРМ9-ПВ5/0,7 0222-050</v>
          </cell>
          <cell r="AL1190" t="str">
            <v>Запасные части</v>
          </cell>
          <cell r="AN1190">
            <v>29748.48</v>
          </cell>
        </row>
        <row r="1191">
          <cell r="C1191" t="str">
            <v>ЗИФ-00035727</v>
          </cell>
          <cell r="D1191" t="str">
            <v>Клапан настройки дросселя STABLE R1/4 A2690A1</v>
          </cell>
          <cell r="E1191" t="str">
            <v>Клапан настройки дросселя STABLE R1/4 A2690A1</v>
          </cell>
          <cell r="F1191" t="str">
            <v>Клапан настройки дросселя  R1/4 A2690A1</v>
          </cell>
          <cell r="AL1191" t="str">
            <v>Запасные части</v>
          </cell>
          <cell r="AN1191">
            <v>921.41622399999994</v>
          </cell>
        </row>
        <row r="1192">
          <cell r="C1192" t="str">
            <v>ЗИФ-00037390</v>
          </cell>
          <cell r="D1192" t="str">
            <v>Клапан обратный 1/2"</v>
          </cell>
          <cell r="E1192" t="str">
            <v>Клапан обратный 1/2"</v>
          </cell>
          <cell r="F1192" t="str">
            <v>Клапан обратный 1/2"</v>
          </cell>
          <cell r="AL1192" t="str">
            <v>Запасные части</v>
          </cell>
          <cell r="AM1192">
            <v>10</v>
          </cell>
          <cell r="AN1192">
            <v>746.64</v>
          </cell>
        </row>
        <row r="1193">
          <cell r="C1193" t="str">
            <v>ЗИФ-00036481</v>
          </cell>
          <cell r="D1193" t="str">
            <v>Клапан обратный Camozzi VNR-212-1/2</v>
          </cell>
          <cell r="E1193" t="str">
            <v>Клапан обратный Camozzi VNR-212-1/2</v>
          </cell>
          <cell r="F1193" t="str">
            <v>Клапан обратный Camozzi VNR-212-1/2</v>
          </cell>
          <cell r="AL1193" t="str">
            <v>Запасные части</v>
          </cell>
          <cell r="AN1193">
            <v>4715.3</v>
          </cell>
        </row>
        <row r="1194">
          <cell r="C1194" t="str">
            <v>ЗИФ-00032275</v>
          </cell>
          <cell r="D1194" t="str">
            <v>Клапан обратный Camozzi VNR-843-07</v>
          </cell>
          <cell r="E1194" t="str">
            <v>Клапан обратный Camozzi VNR-843-07</v>
          </cell>
          <cell r="F1194" t="str">
            <v>Клапан обратный Camozzi VNR-843-07</v>
          </cell>
          <cell r="AL1194" t="str">
            <v>Запасные части</v>
          </cell>
          <cell r="AM1194">
            <v>15</v>
          </cell>
          <cell r="AN1194">
            <v>2237.48</v>
          </cell>
        </row>
        <row r="1195">
          <cell r="C1195" t="str">
            <v>ЗИФ-00045269</v>
          </cell>
          <cell r="D1195" t="str">
            <v>Клапан обратный DN.ru VCS3232-Fb Ду80 Ру40 межфланцевый, пружинный, корпус - нержавеющая сталь</v>
          </cell>
          <cell r="E1195" t="str">
            <v>Клапан обратный DN.ru VCS3232-Fb Ду80 Ру40 межфланцевый, пружинный, корпус - нержавеющая сталь</v>
          </cell>
          <cell r="F1195" t="str">
            <v>Клапан обратный DN.ru VCS3232-Fb Ду80 Ру40 межфланцевый, пружинный, корпус - нержавеющая сталь</v>
          </cell>
          <cell r="L1195">
            <v>2.1</v>
          </cell>
          <cell r="AL1195" t="str">
            <v>Запасные части</v>
          </cell>
          <cell r="AN1195">
            <v>15170.699999999999</v>
          </cell>
        </row>
        <row r="1196">
          <cell r="C1196" t="str">
            <v>ЗИФ-00043283</v>
          </cell>
          <cell r="D1196" t="str">
            <v>Клапан обратный DN15, G1/2’’ (SS/SS 500YC-316-PP-015-NEW)</v>
          </cell>
          <cell r="E1196" t="str">
            <v>Клапан обратный DN15, G1/2’’ (SS/SS 500YC-316-PP-015-NEW)</v>
          </cell>
          <cell r="F1196" t="str">
            <v>Клапан обратный DN15, G1/2’’ (SS/SS 500YC-316-PP-015-NEW)</v>
          </cell>
          <cell r="AL1196" t="str">
            <v>Запасные части</v>
          </cell>
          <cell r="AM1196">
            <v>3</v>
          </cell>
          <cell r="AN1196">
            <v>4000.38</v>
          </cell>
        </row>
        <row r="1197">
          <cell r="C1197" t="str">
            <v>ЗИФ-00036499</v>
          </cell>
          <cell r="D1197" t="str">
            <v>Клапан обратный DN8, G1/4’’ (SS/SS 500YC-316-PP-008-NEW)</v>
          </cell>
          <cell r="E1197" t="str">
            <v>Клапан обратный DN8, G1/4’’ (SS/SS 500YC-316-PP-008-NEW)</v>
          </cell>
          <cell r="F1197" t="str">
            <v>Клапан обратный DN8, G1/4’’ (SS/SS 500YC-316-PP-008-NEW)</v>
          </cell>
          <cell r="AL1197" t="str">
            <v>Запасные части</v>
          </cell>
          <cell r="AN1197">
            <v>6544.08</v>
          </cell>
        </row>
        <row r="1198">
          <cell r="C1198" t="str">
            <v>ЗИФ-00043485</v>
          </cell>
          <cell r="D1198" t="str">
            <v>Клапан обратный H76 DN250</v>
          </cell>
          <cell r="E1198" t="str">
            <v>Клапан обратный H76 DN250</v>
          </cell>
          <cell r="F1198" t="str">
            <v>Клапан обратный H76 DN250</v>
          </cell>
          <cell r="AL1198" t="str">
            <v>Запасные части</v>
          </cell>
          <cell r="AN1198">
            <v>44718.409968</v>
          </cell>
        </row>
        <row r="1199">
          <cell r="C1199" t="str">
            <v>ЗИФ-00035722</v>
          </cell>
          <cell r="D1199" t="str">
            <v>Клапан обратный STABLE 130A (C952A4)</v>
          </cell>
          <cell r="E1199" t="str">
            <v>Клапан обратный STABLE 130A (C952A4)</v>
          </cell>
          <cell r="F1199" t="str">
            <v>Клапан обратный  130A (C952A4)</v>
          </cell>
          <cell r="AL1199" t="str">
            <v>Запасные части</v>
          </cell>
          <cell r="AN1199">
            <v>24224.329759999997</v>
          </cell>
        </row>
        <row r="1200">
          <cell r="C1200" t="str">
            <v>ЗИФ-00038780</v>
          </cell>
          <cell r="D1200" t="str">
            <v>Клапан обратный STABLE 72A (C1197A3)</v>
          </cell>
          <cell r="E1200" t="str">
            <v>Клапан обратный STABLE 72A (C1197A3)</v>
          </cell>
          <cell r="F1200" t="str">
            <v>Клапан обратный  72A (C1197A3)</v>
          </cell>
          <cell r="AL1200" t="str">
            <v>Запасные части</v>
          </cell>
          <cell r="AN1200">
            <v>9808.624319999999</v>
          </cell>
        </row>
        <row r="1201">
          <cell r="C1201" t="str">
            <v>ЗИФ-00037966</v>
          </cell>
          <cell r="D1201" t="str">
            <v>Клапан обратный STABLE LNVOCV (C1028A13-200)</v>
          </cell>
          <cell r="E1201" t="str">
            <v>Клапан обратный STABLE LNVOCV (C1028A13-200)</v>
          </cell>
          <cell r="F1201" t="str">
            <v>Клапан обратный  LNVOCV (C1028A13-200)</v>
          </cell>
          <cell r="H1201" t="str">
            <v>20*20*60</v>
          </cell>
          <cell r="I1201">
            <v>20</v>
          </cell>
          <cell r="J1201">
            <v>20</v>
          </cell>
          <cell r="K1201">
            <v>60</v>
          </cell>
          <cell r="L1201">
            <v>0.1</v>
          </cell>
          <cell r="AJ1201" t="str">
            <v>40*40*80</v>
          </cell>
          <cell r="AL1201" t="str">
            <v>Запасные части</v>
          </cell>
          <cell r="AM1201">
            <v>248</v>
          </cell>
          <cell r="AN1201">
            <v>2452.1560799999997</v>
          </cell>
        </row>
        <row r="1202">
          <cell r="C1202" t="str">
            <v>ЗИФ-00038781</v>
          </cell>
          <cell r="D1202" t="str">
            <v>Клапан обратный STABLE LNVOCV (C1028A9-400)</v>
          </cell>
          <cell r="E1202" t="str">
            <v>Клапан обратный STABLE LNVOCV (C1028A9-400)</v>
          </cell>
          <cell r="F1202" t="str">
            <v>Клапан обратный  LNVOCV (C1028A9-400)</v>
          </cell>
          <cell r="AL1202" t="str">
            <v>Запасные части</v>
          </cell>
          <cell r="AN1202">
            <v>2452.1560799999997</v>
          </cell>
        </row>
        <row r="1203">
          <cell r="C1203" t="str">
            <v>ЗИФ-00011260</v>
          </cell>
          <cell r="D1203" t="str">
            <v>Клапан обратный VNR-210-1/8</v>
          </cell>
          <cell r="E1203" t="str">
            <v>Клапан обратный VNR-210-1/8</v>
          </cell>
          <cell r="F1203" t="str">
            <v>Клапан обратный VNR-210-1/8</v>
          </cell>
          <cell r="AL1203" t="str">
            <v>Запасные части</v>
          </cell>
          <cell r="AM1203">
            <v>192</v>
          </cell>
          <cell r="AN1203">
            <v>746.64</v>
          </cell>
        </row>
        <row r="1204">
          <cell r="C1204" t="str">
            <v>ЗИФ-00020592</v>
          </cell>
          <cell r="D1204" t="str">
            <v>Клапан обратный латунь 1 1/4" вн.-вн.</v>
          </cell>
          <cell r="E1204" t="str">
            <v>Клапан обратный латунь 1 1/4" вн.-вн.</v>
          </cell>
          <cell r="F1204" t="str">
            <v>Клапан обратный латунь 1 1/4" вн.-вн.</v>
          </cell>
          <cell r="AL1204" t="str">
            <v>Запасные части</v>
          </cell>
          <cell r="AM1204">
            <v>6</v>
          </cell>
          <cell r="AN1204">
            <v>3189.08</v>
          </cell>
        </row>
        <row r="1205">
          <cell r="C1205" t="str">
            <v>ЗИФ-00036503</v>
          </cell>
          <cell r="D1205" t="str">
            <v>Клапан обратный латунь 1/2" вн.-вн.</v>
          </cell>
          <cell r="E1205" t="str">
            <v>Клапан обратный латунь 1/2" вн.-вн.</v>
          </cell>
          <cell r="F1205" t="str">
            <v>Клапан обратный латунь 1/2" вн.-вн.</v>
          </cell>
          <cell r="AL1205" t="str">
            <v>Запасные части</v>
          </cell>
          <cell r="AM1205">
            <v>13</v>
          </cell>
          <cell r="AN1205">
            <v>675.88</v>
          </cell>
        </row>
        <row r="1206">
          <cell r="C1206" t="str">
            <v>ЗИФ-00029457</v>
          </cell>
          <cell r="D1206" t="str">
            <v>Клапан обратный латунь 2" вн.-вн.</v>
          </cell>
          <cell r="E1206" t="str">
            <v>Клапан обратный латунь 2" вн.-вн.</v>
          </cell>
          <cell r="F1206" t="str">
            <v>Клапан обратный латунь 2" вн.-вн.</v>
          </cell>
          <cell r="AL1206" t="str">
            <v>Запасные части</v>
          </cell>
          <cell r="AM1206">
            <v>1</v>
          </cell>
          <cell r="AN1206">
            <v>11289.88</v>
          </cell>
        </row>
        <row r="1207">
          <cell r="C1207" t="str">
            <v>ЗИФ-00043619</v>
          </cell>
          <cell r="D1207" t="str">
            <v>Клапан обратный лепестковый двухстворчатый DN.ru VCL2-1111E-Fb Ду100 Ру16 межфланцевый</v>
          </cell>
          <cell r="E1207" t="str">
            <v>Клапан обратный лепестковый двухстворчатый DN.ru VCL2-1111E-Fb Ду100 Ру16 межфланцевый</v>
          </cell>
          <cell r="F1207" t="str">
            <v>Клапан обратный лепестковый двухстворчатый DN.ru VCL2-1111E-Fb Ду100 Ру16 межфланцевый</v>
          </cell>
          <cell r="AL1207" t="str">
            <v>Запасные части</v>
          </cell>
          <cell r="AM1207">
            <v>2</v>
          </cell>
          <cell r="AN1207">
            <v>6148.8</v>
          </cell>
        </row>
        <row r="1208">
          <cell r="C1208" t="str">
            <v>ЗИФ-00036777</v>
          </cell>
          <cell r="D1208" t="str">
            <v>Клапан обратный межфланцевый Kvant DN80 PN16, KV04-10(E)-80-16</v>
          </cell>
          <cell r="E1208" t="str">
            <v>Клапан обратный межфланцевый Kvant DN80 PN16, KV04-10(E)-80-16</v>
          </cell>
          <cell r="F1208" t="str">
            <v>Клапан обратный межфланцевый Kvant DN80 PN16, KV04-10(E)-80-16</v>
          </cell>
          <cell r="AL1208" t="str">
            <v>Запасные части</v>
          </cell>
          <cell r="AN1208">
            <v>9949.1</v>
          </cell>
        </row>
        <row r="1209">
          <cell r="C1209" t="str">
            <v>ЗИФ-00024080</v>
          </cell>
          <cell r="D1209" t="str">
            <v>Клапан обратный межфланцевый Ду50</v>
          </cell>
          <cell r="E1209" t="str">
            <v>Клапан обратный межфланцевый Ду50</v>
          </cell>
          <cell r="F1209" t="str">
            <v>Клапан обратный межфланцевый Ду50</v>
          </cell>
          <cell r="AL1209" t="str">
            <v>Запасные части</v>
          </cell>
          <cell r="AM1209">
            <v>2</v>
          </cell>
          <cell r="AN1209">
            <v>3300.1</v>
          </cell>
        </row>
        <row r="1210">
          <cell r="C1210" t="str">
            <v>ЗИФ-00038689</v>
          </cell>
          <cell r="D1210" t="str">
            <v>Клапан обратный никелир. 1 1/4" вн.-вн.</v>
          </cell>
          <cell r="E1210" t="str">
            <v>Клапан обратный никелир. 1 1/4" вн.-вн.</v>
          </cell>
          <cell r="F1210" t="str">
            <v>Клапан обратный никелир. 1 1/4" вн.-вн.</v>
          </cell>
          <cell r="AL1210" t="str">
            <v>Запасные части</v>
          </cell>
          <cell r="AN1210">
            <v>3306.2</v>
          </cell>
        </row>
        <row r="1211">
          <cell r="C1211" t="str">
            <v>ЗИФ-00034038</v>
          </cell>
          <cell r="D1211" t="str">
            <v>Клапан обратный никелир. 1/2" вн.-вн., латунный золотник</v>
          </cell>
          <cell r="E1211" t="str">
            <v>Клапан обратный никелир. 1/2" вн.-вн., латунный золотник</v>
          </cell>
          <cell r="F1211" t="str">
            <v>Клапан обратный никелир. 1/2" вн.-вн., латунный золотник</v>
          </cell>
          <cell r="AL1211" t="str">
            <v>Запасные части</v>
          </cell>
          <cell r="AM1211">
            <v>10</v>
          </cell>
          <cell r="AN1211">
            <v>968.68</v>
          </cell>
        </row>
        <row r="1212">
          <cell r="C1212" t="str">
            <v>ЗИФ-00037377</v>
          </cell>
          <cell r="D1212" t="str">
            <v>Клапан обратный осевой межфланцевый Benarmo Ду50 Pу40, нерж.</v>
          </cell>
          <cell r="E1212" t="str">
            <v>Клапан обратный осевой межфланцевый Benarmo Ду50 Pу40, нерж.</v>
          </cell>
          <cell r="F1212" t="str">
            <v>Клапан обратный осевой межфланцевый Benarmo Ду50 Pу40, нерж.</v>
          </cell>
          <cell r="AL1212" t="str">
            <v>Запасные части</v>
          </cell>
          <cell r="AN1212">
            <v>7111.38</v>
          </cell>
        </row>
        <row r="1213">
          <cell r="C1213" t="str">
            <v>ЗИФ-00043065</v>
          </cell>
          <cell r="D1213" t="str">
            <v>Клапан обратный пружинный межфланцевый DN15, PN40, нерж.</v>
          </cell>
          <cell r="E1213" t="str">
            <v>Клапан обратный пружинный межфланцевый DN15, PN40, нерж.</v>
          </cell>
          <cell r="F1213" t="str">
            <v>Клапан обратный пружинный межфланцевый DN15, PN40, нерж.</v>
          </cell>
          <cell r="AL1213" t="str">
            <v>Запасные части</v>
          </cell>
          <cell r="AN1213">
            <v>6745.38</v>
          </cell>
        </row>
        <row r="1214">
          <cell r="C1214" t="str">
            <v>ЗИФ-00037427</v>
          </cell>
          <cell r="D1214" t="str">
            <v>Клапан обратный пружинный межфланцевый DN20, PN40, нерж.</v>
          </cell>
          <cell r="E1214" t="str">
            <v>Клапан обратный пружинный межфланцевый DN20, PN40, нерж.</v>
          </cell>
          <cell r="F1214" t="str">
            <v>Клапан обратный пружинный межфланцевый DN20, PN40, нерж.</v>
          </cell>
          <cell r="AL1214" t="str">
            <v>Запасные части</v>
          </cell>
          <cell r="AN1214">
            <v>7930</v>
          </cell>
        </row>
        <row r="1215">
          <cell r="C1215" t="str">
            <v>ЗИФ-00036359</v>
          </cell>
          <cell r="D1215" t="str">
            <v>Клапан обратный пружинный межфланцевый DN32, PN40, нерж.</v>
          </cell>
          <cell r="E1215" t="str">
            <v>Клапан обратный пружинный межфланцевый DN32, PN40, нерж.</v>
          </cell>
          <cell r="F1215" t="str">
            <v>Клапан обратный пружинный межфланцевый DN32, PN40, нерж.</v>
          </cell>
          <cell r="AL1215" t="str">
            <v>Запасные части</v>
          </cell>
          <cell r="AN1215">
            <v>10254.1</v>
          </cell>
        </row>
        <row r="1216">
          <cell r="C1216" t="str">
            <v>ЗИФ-00036360</v>
          </cell>
          <cell r="D1216" t="str">
            <v>Клапан обратный пружинный межфланцевый DN65, PN40, нерж.</v>
          </cell>
          <cell r="E1216" t="str">
            <v>Клапан обратный пружинный межфланцевый DN65, PN40, нерж.</v>
          </cell>
          <cell r="F1216" t="str">
            <v>Клапан обратный пружинный межфланцевый DN65, PN40, нерж.</v>
          </cell>
          <cell r="AL1216" t="str">
            <v>Запасные части</v>
          </cell>
          <cell r="AM1216">
            <v>2</v>
          </cell>
          <cell r="AN1216">
            <v>19418.739999999998</v>
          </cell>
        </row>
        <row r="1217">
          <cell r="C1217" t="str">
            <v>ЗИФ-00037378</v>
          </cell>
          <cell r="D1217" t="str">
            <v>Клапан обратный пружинный муфтовый DN.ru-LSCV-316 Ду15 Pу16, нерж.</v>
          </cell>
          <cell r="E1217" t="str">
            <v>Клапан обратный пружинный муфтовый DN.ru-LSCV-316 Ду15 Pу16, нерж.</v>
          </cell>
          <cell r="F1217" t="str">
            <v>Клапан обратный пружинный муфтовый DN.ru-LSCV-316 Ду15 Pу16, нерж.</v>
          </cell>
          <cell r="AL1217" t="str">
            <v>Запасные части</v>
          </cell>
          <cell r="AM1217">
            <v>1</v>
          </cell>
          <cell r="AN1217">
            <v>2879.2</v>
          </cell>
        </row>
        <row r="1218">
          <cell r="C1218" t="str">
            <v>ЗИФ-00033180</v>
          </cell>
          <cell r="D1218" t="str">
            <v>Клапан обратный управляемый VBU 1/8</v>
          </cell>
          <cell r="E1218" t="str">
            <v>Клапан обратный управляемый VBU 1/8</v>
          </cell>
          <cell r="F1218" t="str">
            <v>Клапан обратный управляемый VBU 1/8</v>
          </cell>
          <cell r="AL1218" t="str">
            <v>Запасные части</v>
          </cell>
          <cell r="AM1218">
            <v>1</v>
          </cell>
          <cell r="AN1218">
            <v>4501.8</v>
          </cell>
        </row>
        <row r="1219">
          <cell r="C1219" t="str">
            <v>ЗИФ-00038782</v>
          </cell>
          <cell r="D1219" t="str">
            <v>Клапан отсечки масла STABLE LFCV50BH (C1403A5)</v>
          </cell>
          <cell r="E1219" t="str">
            <v>Клапан отсечки масла STABLE LFCV50BH (C1403A5)</v>
          </cell>
          <cell r="F1219" t="str">
            <v>Клапан отсечки масла  LFCV50BH (C1403A5)</v>
          </cell>
          <cell r="AL1219" t="str">
            <v>Запасные части</v>
          </cell>
          <cell r="AN1219">
            <v>13806.381807999998</v>
          </cell>
        </row>
        <row r="1220">
          <cell r="C1220" t="str">
            <v>ЗИФ-00035723</v>
          </cell>
          <cell r="D1220" t="str">
            <v>Клапан отсечки масла STABLE LFCV50BH (C1403A7)</v>
          </cell>
          <cell r="E1220" t="str">
            <v>Клапан отсечки масла STABLE LFCV50BH (C1403A7)</v>
          </cell>
          <cell r="F1220" t="str">
            <v>Клапан отсечки масла  LFCV50BH (C1403A7)</v>
          </cell>
          <cell r="AL1220" t="str">
            <v>Запасные части</v>
          </cell>
          <cell r="AN1220">
            <v>14935.859759999999</v>
          </cell>
        </row>
        <row r="1221">
          <cell r="C1221" t="str">
            <v>ЗИФ-00036008</v>
          </cell>
          <cell r="D1221" t="str">
            <v>Клапан перекидной STABLE LMAX-C910A2</v>
          </cell>
          <cell r="E1221" t="str">
            <v>Клапан перекидной STABLE LMAX-C910A2</v>
          </cell>
          <cell r="F1221" t="str">
            <v>Клапан перекидной  LMAX-C910A2</v>
          </cell>
          <cell r="H1221" t="str">
            <v>40*25*15</v>
          </cell>
          <cell r="I1221">
            <v>40</v>
          </cell>
          <cell r="J1221">
            <v>25</v>
          </cell>
          <cell r="K1221">
            <v>15</v>
          </cell>
          <cell r="L1221">
            <v>0.05</v>
          </cell>
          <cell r="AJ1221" t="str">
            <v>60*65*65</v>
          </cell>
          <cell r="AL1221" t="str">
            <v>Запасные части</v>
          </cell>
          <cell r="AM1221">
            <v>6</v>
          </cell>
          <cell r="AN1221">
            <v>1694.2169279999998</v>
          </cell>
        </row>
        <row r="1222">
          <cell r="C1222" t="str">
            <v>ЗИФ-00010444</v>
          </cell>
          <cell r="D1222" t="str">
            <v>Клапан перепада давления МЗА18 0000-400</v>
          </cell>
          <cell r="E1222" t="str">
            <v>Клапан перепада давления МЗА18 0000-400</v>
          </cell>
          <cell r="F1222" t="str">
            <v>Клапан перепада давления МЗА18 0000-400</v>
          </cell>
          <cell r="L1222">
            <v>0.5</v>
          </cell>
          <cell r="AL1222" t="str">
            <v>Запасные части</v>
          </cell>
          <cell r="AN1222">
            <v>4360.28</v>
          </cell>
        </row>
        <row r="1223">
          <cell r="C1223" t="str">
            <v>ЗИФ-00042761</v>
          </cell>
          <cell r="D1223" t="str">
            <v>Клапан перепускной ТНВД 69041-19</v>
          </cell>
          <cell r="E1223" t="str">
            <v>Клапан перепускной ТНВД 69041-19</v>
          </cell>
          <cell r="F1223" t="str">
            <v>Клапан перепускной ТНВД 69041-19</v>
          </cell>
          <cell r="AL1223" t="str">
            <v>Запасные части</v>
          </cell>
          <cell r="AN1223">
            <v>1555.5</v>
          </cell>
        </row>
        <row r="1224">
          <cell r="C1224" t="str">
            <v>ЗИФ-00041557</v>
          </cell>
          <cell r="D1224" t="str">
            <v>Клапан предохранительный 44004-56</v>
          </cell>
          <cell r="E1224" t="str">
            <v>Клапан предохранительный</v>
          </cell>
          <cell r="F1224" t="str">
            <v>Клапан предохранительный</v>
          </cell>
          <cell r="AL1224" t="str">
            <v>Запасные части</v>
          </cell>
          <cell r="AN1224">
            <v>18309.432064000001</v>
          </cell>
        </row>
        <row r="1225">
          <cell r="C1225" t="str">
            <v>ЗИФ-00041018</v>
          </cell>
          <cell r="D1225" t="str">
            <v>Клапан предохранительный, 2404043, R2,AK28X16T,0,88МПа </v>
          </cell>
          <cell r="E1225" t="str">
            <v>Клапан предохранительный</v>
          </cell>
          <cell r="F1225" t="str">
            <v>Клапан предохранительный</v>
          </cell>
          <cell r="AL1225" t="str">
            <v>Запасные части</v>
          </cell>
          <cell r="AN1225">
            <v>13360.535247999998</v>
          </cell>
        </row>
        <row r="1226">
          <cell r="C1226" t="str">
            <v>ЗИФ-00042763</v>
          </cell>
          <cell r="D1226" t="str">
            <v>Клапан предохранительный C1.5.063.008</v>
          </cell>
          <cell r="E1226" t="str">
            <v>Клапан предохранительный</v>
          </cell>
          <cell r="F1226" t="str">
            <v>Клапан предохранительный</v>
          </cell>
          <cell r="AL1226" t="str">
            <v>Запасные части</v>
          </cell>
          <cell r="AN1226">
            <v>921.41622399999994</v>
          </cell>
        </row>
        <row r="1227">
          <cell r="C1227" t="str">
            <v>ЗИФ-00044763</v>
          </cell>
          <cell r="D1227" t="str">
            <v>Клапан предохранительный 17лс21нж DN32 PN40 (Рн=2,87 МПа) фланцевый с ручным подрывом</v>
          </cell>
          <cell r="E1227" t="str">
            <v>Клапан предохранительный 17лс21нж DN32 PN40 (Рн=2,87 МПа) фланцевый с ручным подрывом</v>
          </cell>
          <cell r="F1227" t="str">
            <v>Клапан предохранительный 17лс21нж DN32 PN40 (Рн=2,87 МПа) фланцевый с ручным подрывом</v>
          </cell>
          <cell r="L1227">
            <v>20</v>
          </cell>
          <cell r="AL1227" t="str">
            <v>Запасные части</v>
          </cell>
          <cell r="AN1227">
            <v>93157.98</v>
          </cell>
        </row>
        <row r="1228">
          <cell r="C1228" t="str">
            <v>ЗИФ-00043669</v>
          </cell>
          <cell r="D1228" t="str">
            <v>Клапан предохранительный 17лс6нж DN125 PN16 пружина №72 (3-5)</v>
          </cell>
          <cell r="E1228" t="str">
            <v>Клапан предохранительный 17лс6нж DN125 PN16 пружина №72 (3-5)</v>
          </cell>
          <cell r="F1228" t="str">
            <v>Клапан предохранительный 17лс6нж DN125 PN16 пружина №72 (3-5)</v>
          </cell>
          <cell r="AL1228" t="str">
            <v>Запасные части</v>
          </cell>
          <cell r="AN1228">
            <v>426935.33999999997</v>
          </cell>
        </row>
        <row r="1229">
          <cell r="C1229" t="str">
            <v>ЗИФ-00036326</v>
          </cell>
          <cell r="D1229" t="str">
            <v>Клапан предохранительный 17с25нж DN25 PN40 (Рн=1,84 МПа) фланцевый с ручным подрывом</v>
          </cell>
          <cell r="E1229" t="str">
            <v>Клапан предохранительный 17с25нж DN25 PN40 (Рн=1,84 МПа) фланцевый с ручным подрывом</v>
          </cell>
          <cell r="F1229" t="str">
            <v>Клапан предохранительный 17с25нж DN25 PN40 (Рн=1,84 МПа) фланцевый с ручным подрывом</v>
          </cell>
          <cell r="AL1229" t="str">
            <v>Запасные части</v>
          </cell>
          <cell r="AM1229">
            <v>3</v>
          </cell>
          <cell r="AN1229">
            <v>61353.799999999996</v>
          </cell>
        </row>
        <row r="1230">
          <cell r="C1230" t="str">
            <v>ЗИФ-00042744</v>
          </cell>
          <cell r="D1230" t="str">
            <v>Клапан предохранительный 17с28нж DN25 PN16 (Рн=0,69 МПа) фланцевый с ручным подрывом</v>
          </cell>
          <cell r="E1230" t="str">
            <v>Клапан предохранительный 17с28нж DN25 PN16 (Рн=0,69 МПа) фланцевый с ручным подрывом</v>
          </cell>
          <cell r="F1230" t="str">
            <v>Клапан предохранительный 17с28нж DN25 PN16 (Рн=0,69 МПа) фланцевый с ручным подрывом</v>
          </cell>
          <cell r="AL1230" t="str">
            <v>Запасные части</v>
          </cell>
          <cell r="AN1230">
            <v>41278.699999999997</v>
          </cell>
        </row>
        <row r="1231">
          <cell r="C1231" t="str">
            <v>ЗИФ-00038759</v>
          </cell>
          <cell r="D1231" t="str">
            <v>Клапан предохранительный 642 mGFL-32-f/f-32/32-PTFE/EPDM-9,01-12,3. Установленное давление 11,5 бар.</v>
          </cell>
          <cell r="E1231" t="str">
            <v>Клапан предохранительный 642 mGFL-32-f/f-32/32-PTFE/EPDM-9,01-12,3. Установленное давление 11,5 бар.</v>
          </cell>
          <cell r="F1231" t="str">
            <v>Клапан предохранительный 642 mGFL-32-f/f-32/32-PTFE/EPDM-9,01-12,3. Установленное давление 11,5 бар.</v>
          </cell>
          <cell r="AL1231" t="str">
            <v>Запасные части</v>
          </cell>
          <cell r="AN1231">
            <v>81260.539999999994</v>
          </cell>
        </row>
        <row r="1232">
          <cell r="C1232" t="str">
            <v>ЗИФ-00018509</v>
          </cell>
          <cell r="D1232" t="str">
            <v>Клапан предохранительный 810 sGK-15-m/-15-FKM-VI-11,5</v>
          </cell>
          <cell r="E1232" t="str">
            <v>Клапан предохранительный 810 sGK-15-m/-15-FKM-VI-11,5</v>
          </cell>
          <cell r="F1232" t="str">
            <v>Клапан предохранительный 810 sGK-15-m/-15-FKM-VI-11,5</v>
          </cell>
          <cell r="L1232">
            <v>0.15</v>
          </cell>
          <cell r="AL1232" t="str">
            <v>Запасные части</v>
          </cell>
          <cell r="AM1232">
            <v>8</v>
          </cell>
          <cell r="AN1232">
            <v>11726.64</v>
          </cell>
        </row>
        <row r="1233">
          <cell r="C1233" t="str">
            <v>ЗИФ-00034826</v>
          </cell>
          <cell r="D1233" t="str">
            <v>Клапан предохранительный 810 sGK-15-m/-15-FKM-VI-13,8 Установленное давление 13,8 бар</v>
          </cell>
          <cell r="E1233" t="str">
            <v>Клапан предохранительный 810 sGK-15-m/-15-FKM-VI-13,8 Установленное давление 13,8 бар</v>
          </cell>
          <cell r="F1233" t="str">
            <v>Клапан предохранительный 810 sGK-15-m/-15-FKM-VI-13,8 Установленное давление 13,8 бар</v>
          </cell>
          <cell r="AL1233" t="str">
            <v>Запасные части</v>
          </cell>
          <cell r="AM1233">
            <v>1</v>
          </cell>
          <cell r="AN1233">
            <v>7684.78</v>
          </cell>
        </row>
        <row r="1234">
          <cell r="C1234" t="str">
            <v>ЗИФ-00023718</v>
          </cell>
          <cell r="D1234" t="str">
            <v>Клапан предохранительный 810 sGK-15-m/-15-FKM-VI-14 Установленное давление 14 бар</v>
          </cell>
          <cell r="E1234" t="str">
            <v>Клапан предохранительный 810 sGK-15-m/-15-FKM-VI-14 Установленное давление 14 бар</v>
          </cell>
          <cell r="F1234" t="str">
            <v>Клапан предохранительный 810 sGK-15-m/-15-FKM-VI-14 Установленное давление 14 бар</v>
          </cell>
          <cell r="AL1234" t="str">
            <v>Запасные части</v>
          </cell>
          <cell r="AM1234">
            <v>10</v>
          </cell>
          <cell r="AN1234">
            <v>4573.78</v>
          </cell>
        </row>
        <row r="1235">
          <cell r="C1235" t="str">
            <v>ЗИФ-00022738</v>
          </cell>
          <cell r="D1235" t="str">
            <v>Клапан предохранительный 810 sGK-15-m/-15-FKM-VI-15 Установленное давление 15 бар.</v>
          </cell>
          <cell r="E1235" t="str">
            <v>Клапан предохранительный 810 sGK-15-m/-15-FKM-VI-15 Установленное давление 15 бар.</v>
          </cell>
          <cell r="F1235" t="str">
            <v>Клапан предохранительный 810 sGK-15-m/-15-FKM-VI-15 Установленное давление 15 бар.</v>
          </cell>
          <cell r="AL1235" t="str">
            <v>Запасные части</v>
          </cell>
          <cell r="AM1235">
            <v>21</v>
          </cell>
          <cell r="AN1235">
            <v>8296</v>
          </cell>
        </row>
        <row r="1236">
          <cell r="C1236" t="str">
            <v>ЗИФ-00020199</v>
          </cell>
          <cell r="D1236" t="str">
            <v>Клапан предохранительный 810 sGK-15-m/-15-FKM-VI-18 Установленное давление 18 бар.</v>
          </cell>
          <cell r="E1236" t="str">
            <v>Клапан предохранительный 810 sGK-15-m/-15-FKM-VI-18 Установленное давление 18 бар.</v>
          </cell>
          <cell r="F1236" t="str">
            <v>Клапан предохранительный 810 sGK-15-m/-15-FKM-VI-18 Установленное давление 18 бар.</v>
          </cell>
          <cell r="AL1236" t="str">
            <v>Запасные части</v>
          </cell>
          <cell r="AM1236">
            <v>3</v>
          </cell>
          <cell r="AN1236">
            <v>13345.58</v>
          </cell>
        </row>
        <row r="1237">
          <cell r="C1237" t="str">
            <v>ЗИФ-00018640</v>
          </cell>
          <cell r="D1237" t="str">
            <v>Клапан предохранительный 810 sGK-15-m/-15-FKM-VI-6,9</v>
          </cell>
          <cell r="E1237" t="str">
            <v>Клапан предохранительный 810 sGK-15-m/-15-FKM-VI-6,9</v>
          </cell>
          <cell r="F1237" t="str">
            <v>Клапан предохранительный 810 sGK-15-m/-15-FKM-VI-6,9</v>
          </cell>
          <cell r="L1237">
            <v>0.1</v>
          </cell>
          <cell r="AL1237" t="str">
            <v>Запасные части</v>
          </cell>
          <cell r="AM1237">
            <v>24</v>
          </cell>
          <cell r="AN1237">
            <v>6486.74</v>
          </cell>
        </row>
        <row r="1238">
          <cell r="C1238" t="str">
            <v>ЗИФ-00018641</v>
          </cell>
          <cell r="D1238" t="str">
            <v>Клапан предохранительный 810 sGK-15-m/-15-FKM-VI-8,0</v>
          </cell>
          <cell r="E1238" t="str">
            <v>Клапан предохранительный 810 sGK-15-m/-15-FKM-VI-8,0</v>
          </cell>
          <cell r="F1238" t="str">
            <v>Клапан предохранительный 810 sGK-15-m/-15-FKM-VI-8,0</v>
          </cell>
          <cell r="L1238">
            <v>0.15</v>
          </cell>
          <cell r="AL1238" t="str">
            <v>Запасные части</v>
          </cell>
          <cell r="AN1238">
            <v>9918.6</v>
          </cell>
        </row>
        <row r="1239">
          <cell r="C1239" t="str">
            <v>ЗИФ-00040546</v>
          </cell>
          <cell r="D1239" t="str">
            <v>Клапан предохранительный 810 sGK-15-m/-15-PTFE-22-24. Установленное давление 24 бар</v>
          </cell>
          <cell r="E1239" t="str">
            <v>Клапан предохранительный 810 sGK-15-m/-15-PTFE-22-24. Установленное давление 24 бар</v>
          </cell>
          <cell r="F1239" t="str">
            <v>Клапан предохранительный 810 sGK-15-m/-15-PTFE-22-24. Установленное давление 24 бар</v>
          </cell>
          <cell r="AL1239" t="str">
            <v>Запасные части</v>
          </cell>
          <cell r="AN1239">
            <v>13725</v>
          </cell>
        </row>
        <row r="1240">
          <cell r="C1240" t="str">
            <v>ЗИФ-00038631</v>
          </cell>
          <cell r="D1240" t="str">
            <v>Клапан предохранительный 810 sGK-15-m/-15-PTFE-32-50. Установленное давление 46 бар</v>
          </cell>
          <cell r="E1240" t="str">
            <v>Клапан предохранительный 810 sGK-15-m/-15-PTFE-32-50. Установленное давление 46 бар</v>
          </cell>
          <cell r="F1240" t="str">
            <v>Клапан предохранительный 810 sGK-15-m/-15-PTFE-32-50. Установленное давление 46 бар</v>
          </cell>
          <cell r="AL1240" t="str">
            <v>Запасные части</v>
          </cell>
          <cell r="AN1240">
            <v>16881.14</v>
          </cell>
        </row>
        <row r="1241">
          <cell r="C1241" t="str">
            <v>ЗИФ-00036054</v>
          </cell>
          <cell r="D1241" t="str">
            <v>Клапан предохранительный 810 sGK-15-NPT-m/-15-PTFE-28. Установленное давление 28 бар</v>
          </cell>
          <cell r="E1241" t="str">
            <v>Клапан предохранительный 810 sGK-15-NPT-m/-15-PTFE-28. Установленное давление 28 бар</v>
          </cell>
          <cell r="F1241" t="str">
            <v>Клапан предохранительный 810 sGK-15-NPT-m/-15-PTFE-28. Установленное давление 28 бар</v>
          </cell>
          <cell r="AL1241" t="str">
            <v>Запасные части</v>
          </cell>
          <cell r="AN1241">
            <v>11120.3</v>
          </cell>
        </row>
        <row r="1242">
          <cell r="C1242" t="str">
            <v>ЗИФ-00036055</v>
          </cell>
          <cell r="D1242" t="str">
            <v>Клапан предохранительный 810 sGK-25-NPT-m/-25-FKM-VI-25. Установленное давление 25 бар</v>
          </cell>
          <cell r="E1242" t="str">
            <v>Клапан предохранительный 810 sGK-25-NPT-m/-25-FKM-VI-25. Установленное давление 25 бар</v>
          </cell>
          <cell r="F1242" t="str">
            <v>Клапан предохранительный 810 sGK-25-NPT-m/-25-FKM-VI-25. Установленное давление 25 бар</v>
          </cell>
          <cell r="AL1242" t="str">
            <v>Запасные части</v>
          </cell>
          <cell r="AN1242">
            <v>19513.899999999998</v>
          </cell>
        </row>
        <row r="1243">
          <cell r="C1243" t="str">
            <v>ЗИФ-00039482</v>
          </cell>
          <cell r="D1243" t="str">
            <v>Клапан предохранительный 810 sGK-32-m/-32-FKM-VI-15 Установленное давление 15 бар.</v>
          </cell>
          <cell r="E1243" t="str">
            <v>Клапан предохранительный 810 sGK-32-m/-32-FKM-VI-15 Установленное давление 15 бар.</v>
          </cell>
          <cell r="F1243" t="str">
            <v>Клапан предохранительный 810 sGK-32-m/-32-FKM-VI-15 Установленное давление 15 бар.</v>
          </cell>
          <cell r="AL1243" t="str">
            <v>Запасные части</v>
          </cell>
          <cell r="AN1243">
            <v>58553.9</v>
          </cell>
        </row>
        <row r="1244">
          <cell r="C1244" t="str">
            <v>ЗИФ-00019691</v>
          </cell>
          <cell r="D1244" t="str">
            <v>Клапан предохранительный 810 sGK-8-m/-8-FKM-VI-11,5</v>
          </cell>
          <cell r="E1244" t="str">
            <v>Клапан предохранительный 810 sGK-8-m/-8-FKM-VI-11,5</v>
          </cell>
          <cell r="F1244" t="str">
            <v>Клапан предохранительный 810 sGK-8-m/-8-FKM-VI-11,5</v>
          </cell>
          <cell r="AL1244" t="str">
            <v>Запасные части</v>
          </cell>
          <cell r="AN1244">
            <v>1362.74</v>
          </cell>
        </row>
        <row r="1245">
          <cell r="C1245" t="str">
            <v>ЗИФ-00026660</v>
          </cell>
          <cell r="D1245" t="str">
            <v>Клапан предохранительный 81808 (12,5 BAR, G3/8 BSP), фирма SEETRU LTD</v>
          </cell>
          <cell r="E1245" t="str">
            <v>Клапан предохранительный 81808 (12,5 BAR, G3/8 BSP), фирма SEETRU LTD</v>
          </cell>
          <cell r="F1245" t="str">
            <v>Клапан предохранительный 81808 (12,5 BAR, G3/8 BSP)</v>
          </cell>
          <cell r="AL1245" t="str">
            <v>Запасные части</v>
          </cell>
          <cell r="AM1245">
            <v>7</v>
          </cell>
          <cell r="AN1245">
            <v>3945.48</v>
          </cell>
        </row>
        <row r="1246">
          <cell r="C1246" t="str">
            <v>ЗИФ-00026661</v>
          </cell>
          <cell r="D1246" t="str">
            <v>Клапан предохранительный 81808 (15,5 BAR, G3/8 BSP), фирма SEETRU LTD</v>
          </cell>
          <cell r="E1246" t="str">
            <v>Клапан предохранительный 81808 (15,5 BAR, G3/8 BSP), фирма SEETRU LTD</v>
          </cell>
          <cell r="F1246" t="str">
            <v>Клапан предохранительный 81808 (15,5 BAR, G3/8 BSP)</v>
          </cell>
          <cell r="AL1246" t="str">
            <v>Запасные части</v>
          </cell>
          <cell r="AM1246">
            <v>10</v>
          </cell>
          <cell r="AN1246">
            <v>3945.48</v>
          </cell>
        </row>
        <row r="1247">
          <cell r="C1247" t="str">
            <v>ЗИФ-00026658</v>
          </cell>
          <cell r="D1247" t="str">
            <v>Клапан предохранительный 81813 (12,5 BAR, G1/2 BSP), фирма SEETRU LTD</v>
          </cell>
          <cell r="E1247" t="str">
            <v>Клапан предохранительный 81813 (12,5 BAR, G1/2 BSP), фирма SEETRU LTD</v>
          </cell>
          <cell r="F1247" t="str">
            <v>Клапан предохранительный 81813 (12,5 BAR, G1/2 BSP)</v>
          </cell>
          <cell r="AL1247" t="str">
            <v>Запасные части</v>
          </cell>
          <cell r="AM1247">
            <v>8</v>
          </cell>
          <cell r="AN1247">
            <v>5964.58</v>
          </cell>
        </row>
        <row r="1248">
          <cell r="C1248" t="str">
            <v>ЗИФ-00005841</v>
          </cell>
          <cell r="D1248" t="str">
            <v>Клапан предохранительный 81813 (13,8 BAR, G1/2 BSP), фирма SEETRU LTD</v>
          </cell>
          <cell r="E1248" t="str">
            <v>Клапан предохранительный 81813 (13,8 BAR, G1/2 BSP), фирма SEETRU LTD</v>
          </cell>
          <cell r="F1248" t="str">
            <v>Клапан предохранительный 81813 (13,8 BAR, G1/2 BSP)</v>
          </cell>
          <cell r="AL1248" t="str">
            <v>Запасные части</v>
          </cell>
          <cell r="AM1248">
            <v>4</v>
          </cell>
          <cell r="AN1248">
            <v>6287.88</v>
          </cell>
        </row>
        <row r="1249">
          <cell r="C1249" t="str">
            <v>ЗИФ-00031229</v>
          </cell>
          <cell r="D1249" t="str">
            <v>Клапан предохранительный DN15 G1/2 BSP 11,5 бар</v>
          </cell>
          <cell r="E1249" t="str">
            <v>Клапан предохранительный DN15 G1/2 BSP 11,5 бар</v>
          </cell>
          <cell r="F1249" t="str">
            <v>Клапан предохранительный DN15 G1/2 BSP 11,5 бар</v>
          </cell>
          <cell r="AL1249" t="str">
            <v>Запасные части</v>
          </cell>
          <cell r="AM1249">
            <v>57</v>
          </cell>
          <cell r="AN1249">
            <v>2288.6790080000001</v>
          </cell>
        </row>
        <row r="1250">
          <cell r="C1250" t="str">
            <v>ЗИФ-00031523</v>
          </cell>
          <cell r="D1250" t="str">
            <v>Клапан предохранительный DN15 G1/2 BSP 15 бар</v>
          </cell>
          <cell r="E1250" t="str">
            <v>Клапан предохранительный DN15 G1/2 BSP 15 бар</v>
          </cell>
          <cell r="F1250" t="str">
            <v>Клапан предохранительный DN15 G1/2 BSP 15 бар</v>
          </cell>
          <cell r="AL1250" t="str">
            <v>Запасные части</v>
          </cell>
          <cell r="AM1250">
            <v>15</v>
          </cell>
          <cell r="AN1250">
            <v>2452.1560799999997</v>
          </cell>
        </row>
        <row r="1251">
          <cell r="C1251" t="str">
            <v>ЗИФ-00031615</v>
          </cell>
          <cell r="D1251" t="str">
            <v>Клапан предохранительный DN15 G1/2 BSP 18 бар</v>
          </cell>
          <cell r="E1251" t="str">
            <v>Клапан предохранительный DN15 G1/2 BSP 18 бар</v>
          </cell>
          <cell r="F1251" t="str">
            <v>Клапан предохранительный DN15 G1/2 BSP 18 бар</v>
          </cell>
          <cell r="AL1251" t="str">
            <v>Запасные части</v>
          </cell>
          <cell r="AM1251">
            <v>1</v>
          </cell>
          <cell r="AN1251">
            <v>2660.2178079999994</v>
          </cell>
        </row>
        <row r="1252">
          <cell r="C1252" t="str">
            <v>ЗИФ-00031152</v>
          </cell>
          <cell r="D1252" t="str">
            <v>Клапан предохранительный DN15 G1/2 BSP 8 бар</v>
          </cell>
          <cell r="E1252" t="str">
            <v>Клапан предохранительный DN15 G1/2 BSP 8 бар</v>
          </cell>
          <cell r="F1252" t="str">
            <v>Клапан предохранительный DN15 G1/2 BSP 8 бар</v>
          </cell>
          <cell r="AL1252" t="str">
            <v>Запасные части</v>
          </cell>
          <cell r="AN1252">
            <v>1694.2169279999998</v>
          </cell>
        </row>
        <row r="1253">
          <cell r="C1253" t="str">
            <v>ЗИФ-00031084</v>
          </cell>
          <cell r="D1253" t="str">
            <v>Клапан предохранительный DN8 G1/4 BSP 11,5 бар</v>
          </cell>
          <cell r="E1253" t="str">
            <v>Клапан предохранительный DN8 G1/4 BSP 11,5 бар</v>
          </cell>
          <cell r="F1253" t="str">
            <v>Клапан предохранительный DN8 G1/4 BSP 11,5 бар</v>
          </cell>
          <cell r="AL1253" t="str">
            <v>Запасные части</v>
          </cell>
          <cell r="AM1253">
            <v>156</v>
          </cell>
          <cell r="AN1253">
            <v>1634.7707199999998</v>
          </cell>
        </row>
        <row r="1254">
          <cell r="C1254" t="str">
            <v>ЗИФ-00036179</v>
          </cell>
          <cell r="D1254" t="str">
            <v>Клапан предохранительный G1 ½ 30м/мин установленное давление 30 бар</v>
          </cell>
          <cell r="E1254" t="str">
            <v>Клапан предохранительный G1 ½ 30м/мин установленное давление 30 бар</v>
          </cell>
          <cell r="F1254" t="str">
            <v>Клапан предохранительный G1 ½ 30м/мин установленное давление 30 бар</v>
          </cell>
          <cell r="AL1254" t="str">
            <v>Запасные части</v>
          </cell>
          <cell r="AM1254">
            <v>2</v>
          </cell>
          <cell r="AN1254">
            <v>124299.7</v>
          </cell>
        </row>
        <row r="1255">
          <cell r="C1255" t="str">
            <v>ЗИФ-00037232</v>
          </cell>
          <cell r="D1255" t="str">
            <v>Клапан предохранительный Hy-Lok RV1-MF-4N</v>
          </cell>
          <cell r="E1255" t="str">
            <v>Клапан предохранительный Hy-Lok RV1-MF-4N</v>
          </cell>
          <cell r="F1255" t="str">
            <v>Клапан предохранительный Hy-Lok RV1-MF-4N</v>
          </cell>
          <cell r="AL1255" t="str">
            <v>Запасные части</v>
          </cell>
          <cell r="AN1255">
            <v>49882.14</v>
          </cell>
        </row>
        <row r="1256">
          <cell r="C1256" t="str">
            <v>ЗИФ-00037760</v>
          </cell>
          <cell r="D1256" t="str">
            <v>Клапан предохранительный Hy-Lok RV2-MF-4G-WS</v>
          </cell>
          <cell r="E1256" t="str">
            <v>Клапан предохранительный Hy-Lok RV2-MF-4G-WS</v>
          </cell>
          <cell r="F1256" t="str">
            <v>Клапан предохранительный Hy-Lok RV2-MF-4G-WS</v>
          </cell>
          <cell r="AL1256" t="str">
            <v>Запасные части</v>
          </cell>
          <cell r="AN1256">
            <v>49396.58</v>
          </cell>
        </row>
        <row r="1257">
          <cell r="C1257" t="str">
            <v>ЗИФ-00037233</v>
          </cell>
          <cell r="D1257" t="str">
            <v>Клапан предохранительный Hy-Lok RV2-MF-4N-A</v>
          </cell>
          <cell r="E1257" t="str">
            <v>Клапан предохранительный Hy-Lok RV2-MF-4N-A</v>
          </cell>
          <cell r="F1257" t="str">
            <v>Клапан предохранительный Hy-Lok RV2-MF-4N-A</v>
          </cell>
          <cell r="AL1257" t="str">
            <v>Запасные части</v>
          </cell>
          <cell r="AN1257">
            <v>44383.6</v>
          </cell>
        </row>
        <row r="1258">
          <cell r="C1258" t="str">
            <v>ЗИФ-00037235</v>
          </cell>
          <cell r="D1258" t="str">
            <v>Клапан предохранительный Hy-Lok RV2-MF-4N-B</v>
          </cell>
          <cell r="E1258" t="str">
            <v>Клапан предохранительный Hy-Lok RV2-MF-4N-B</v>
          </cell>
          <cell r="F1258" t="str">
            <v>Клапан предохранительный Hy-Lok RV2-MF-4N-B</v>
          </cell>
          <cell r="AL1258" t="str">
            <v>Запасные части</v>
          </cell>
          <cell r="AN1258">
            <v>44383.6</v>
          </cell>
        </row>
        <row r="1259">
          <cell r="C1259" t="str">
            <v>ЗИФ-00037234</v>
          </cell>
          <cell r="D1259" t="str">
            <v>Клапан предохранительный Hy-Lok RV2-MF-4N-D</v>
          </cell>
          <cell r="E1259" t="str">
            <v>Клапан предохранительный Hy-Lok RV2-MF-4N-D</v>
          </cell>
          <cell r="F1259" t="str">
            <v>Клапан предохранительный Hy-Lok RV2-MF-4N-D</v>
          </cell>
          <cell r="AL1259" t="str">
            <v>Запасные части</v>
          </cell>
          <cell r="AN1259">
            <v>44383.6</v>
          </cell>
        </row>
        <row r="1260">
          <cell r="C1260" t="str">
            <v>ЗИФ-00035728</v>
          </cell>
          <cell r="D1260" t="str">
            <v>Клапан предохранительный STABLE LQHAF04 (C1170A3)</v>
          </cell>
          <cell r="E1260" t="str">
            <v>Клапан предохранительный STABLE LQHAF04 (C1170A3)</v>
          </cell>
          <cell r="F1260" t="str">
            <v>Клапан предохранительный  LQHAF04 (C1170A3)</v>
          </cell>
          <cell r="H1260" t="str">
            <v>170*75*60</v>
          </cell>
          <cell r="I1260">
            <v>170</v>
          </cell>
          <cell r="J1260">
            <v>75</v>
          </cell>
          <cell r="K1260">
            <v>60</v>
          </cell>
          <cell r="L1260">
            <v>0.55000000000000004</v>
          </cell>
          <cell r="AJ1260" t="str">
            <v>200*100*90</v>
          </cell>
          <cell r="AL1260" t="str">
            <v>Запасные части</v>
          </cell>
          <cell r="AM1260">
            <v>1</v>
          </cell>
          <cell r="AN1260">
            <v>6345.8827039999996</v>
          </cell>
        </row>
        <row r="1261">
          <cell r="C1261" t="str">
            <v>ЗИФ-00010480</v>
          </cell>
          <cell r="D1261" t="str">
            <v>Клапан предохранительный АРМ9-ПВ5/0,7 0510-070 (Рраб=0.7 МПа)</v>
          </cell>
          <cell r="E1261" t="str">
            <v>Клапан предохранительный АРМ9-ПВ5/0,7 0510-070 (Рраб=0.7 МПа)</v>
          </cell>
          <cell r="F1261" t="str">
            <v>Клапан предохранительный АРМ9-ПВ5/0,7 0510-070 (Рраб=0.7 МПа)</v>
          </cell>
          <cell r="L1261">
            <v>0.95</v>
          </cell>
          <cell r="AL1261" t="str">
            <v>Запасные части</v>
          </cell>
          <cell r="AN1261">
            <v>13237</v>
          </cell>
        </row>
        <row r="1262">
          <cell r="C1262" t="str">
            <v>ЗИФ-00010506</v>
          </cell>
          <cell r="D1262" t="str">
            <v>Клапан предохранительный АРМ9-ПВ5/0,7 0510-070-01 (Рраб=0,6 МПа)</v>
          </cell>
          <cell r="E1262" t="str">
            <v>Клапан предохранительный АРМ9-ПВ5/0,7 0510-070-01 (Рраб=0,6 МПа)</v>
          </cell>
          <cell r="F1262" t="str">
            <v>Клапан предохранительный АРМ9-ПВ5/0,7 0510-070-01 (Рраб=0,6 МПа)</v>
          </cell>
          <cell r="L1262">
            <v>0.95</v>
          </cell>
          <cell r="AL1262" t="str">
            <v>Запасные части</v>
          </cell>
          <cell r="AN1262">
            <v>15896.6</v>
          </cell>
        </row>
        <row r="1263">
          <cell r="C1263" t="str">
            <v>ЗИФ-00010507</v>
          </cell>
          <cell r="D1263" t="str">
            <v>Клапан предохранительный АРМ9-ПВ5/0,7 0510-070-02 (Рраб=1,0 МПа)</v>
          </cell>
          <cell r="E1263" t="str">
            <v>Клапан предохранительный АРМ9-ПВ5/0,7 0510-070-02 (Рраб=1,0 МПа)</v>
          </cell>
          <cell r="F1263" t="str">
            <v>Клапан предохранительный АРМ9-ПВ5/0,7 0510-070-02 (Рраб=1,0 МПа)</v>
          </cell>
          <cell r="L1263">
            <v>0.95</v>
          </cell>
          <cell r="AL1263" t="str">
            <v>Запасные части</v>
          </cell>
          <cell r="AN1263">
            <v>13456.6</v>
          </cell>
        </row>
        <row r="1264">
          <cell r="C1264" t="str">
            <v>ЗИФ-00028747</v>
          </cell>
          <cell r="D1264" t="str">
            <v>Клапан предохранительный Ду40 с внешним отводом, на 11,5 бар</v>
          </cell>
          <cell r="E1264" t="str">
            <v>Клапан предохранительный Ду40 с внешним отводом, на 11,5 бар</v>
          </cell>
          <cell r="F1264" t="str">
            <v>Клапан предохранительный Ду40 с внешним отводом, на 11,5 бар</v>
          </cell>
          <cell r="AL1264" t="str">
            <v>Запасные части</v>
          </cell>
          <cell r="AM1264">
            <v>5</v>
          </cell>
          <cell r="AN1264">
            <v>19482.18</v>
          </cell>
        </row>
        <row r="1265">
          <cell r="C1265" t="str">
            <v>ЗИФ-00035735</v>
          </cell>
          <cell r="D1265" t="str">
            <v>Клапан предохранительный ТЕХМАРКЕТ 17лс6нж, PN16, DN50, Pн11,5 (8-16)</v>
          </cell>
          <cell r="E1265" t="str">
            <v>Клапан предохранительный ТЕХМАРКЕТ 17лс6нж, PN16, DN50, Pн11,5 (8-16)</v>
          </cell>
          <cell r="F1265" t="str">
            <v>Клапан предохранительный ТЕХМАРКЕТ 17лс6нж, PN16, DN50, Pн11,5 (8-16)</v>
          </cell>
          <cell r="AL1265" t="str">
            <v>Запасные части</v>
          </cell>
          <cell r="AN1265">
            <v>130222.8</v>
          </cell>
        </row>
        <row r="1266">
          <cell r="C1266" t="str">
            <v>ЗИФ-00043415</v>
          </cell>
          <cell r="D1266" t="str">
            <v>Клапан предохранительный ТЕХМАРКЕТ 17лс6нж, PN16, DN50, Pн9,2 (8-16)</v>
          </cell>
          <cell r="E1266" t="str">
            <v>Клапан предохранительный ТЕХМАРКЕТ 17лс6нж, PN16, DN50, Pн9,2 (8-16)</v>
          </cell>
          <cell r="F1266" t="str">
            <v>Клапан предохранительный ТЕХМАРКЕТ 17лс6нж, PN16, DN50, Pн9,2 (8-16)</v>
          </cell>
          <cell r="AL1266" t="str">
            <v>Запасные части</v>
          </cell>
          <cell r="AN1266">
            <v>104633.3</v>
          </cell>
        </row>
        <row r="1267">
          <cell r="C1267" t="str">
            <v>ЗИФ-00038785</v>
          </cell>
          <cell r="D1267" t="str">
            <v>Клапан пропорциональный STABLE LHP-PRD08040-A (C1075A6)</v>
          </cell>
          <cell r="E1267" t="str">
            <v>Клапан пропорциональный STABLE LHP-PRD08040-A (C1075A6)</v>
          </cell>
          <cell r="F1267" t="str">
            <v>Клапан пропорциональный  LHP-PRD08040-A (C1075A6)</v>
          </cell>
          <cell r="AL1267" t="str">
            <v>Запасные части</v>
          </cell>
          <cell r="AN1267">
            <v>14846.690447999998</v>
          </cell>
        </row>
        <row r="1268">
          <cell r="C1268" t="str">
            <v>ЗИФ-00040647</v>
          </cell>
          <cell r="D1268" t="str">
            <v>Клапан пропорциональный STABLE LHP-PRD08040-A (C1075Aо)</v>
          </cell>
          <cell r="E1268" t="str">
            <v>Клапан пропорциональный STABLE LHP-PRD08040-A (C1075Aо)</v>
          </cell>
          <cell r="F1268" t="str">
            <v>Клапан пропорциональный  LHP-PRD08040-A (C1075Aо)</v>
          </cell>
          <cell r="AL1268" t="str">
            <v>Запасные части</v>
          </cell>
          <cell r="AN1268">
            <v>14846.690447999998</v>
          </cell>
        </row>
        <row r="1269">
          <cell r="C1269" t="str">
            <v>ЗИФ-00027875</v>
          </cell>
          <cell r="D1269" t="str">
            <v>Клапан пропорциональный STABLE LP5E (C901A1-120)</v>
          </cell>
          <cell r="E1269" t="str">
            <v>Клапан пропорциональный STABLE LP5E (C901A1-120)</v>
          </cell>
          <cell r="F1269" t="str">
            <v>Клапан пропорциональный  LP5E (C901A1-120)</v>
          </cell>
          <cell r="H1269" t="str">
            <v>80*57*40</v>
          </cell>
          <cell r="I1269">
            <v>80</v>
          </cell>
          <cell r="J1269">
            <v>57</v>
          </cell>
          <cell r="K1269">
            <v>40</v>
          </cell>
          <cell r="L1269">
            <v>0.25</v>
          </cell>
          <cell r="AJ1269" t="str">
            <v>90*60*60</v>
          </cell>
          <cell r="AL1269" t="str">
            <v>Запасные части</v>
          </cell>
          <cell r="AM1269">
            <v>26</v>
          </cell>
          <cell r="AN1269">
            <v>2957.4488479999995</v>
          </cell>
        </row>
        <row r="1270">
          <cell r="C1270" t="str">
            <v>ЗИФ-00027876</v>
          </cell>
          <cell r="D1270" t="str">
            <v>Клапан пропорциональный STABLE LPN (C902A1-120)</v>
          </cell>
          <cell r="E1270" t="str">
            <v>Клапан пропорциональный STABLE LPN (C902A1-120)</v>
          </cell>
          <cell r="F1270" t="str">
            <v>Клапан пропорциональный  LPN (C902A1-120)</v>
          </cell>
          <cell r="AL1270" t="str">
            <v>Запасные части</v>
          </cell>
          <cell r="AN1270">
            <v>2957.4488479999995</v>
          </cell>
        </row>
        <row r="1271">
          <cell r="C1271" t="str">
            <v>ЗИФ-00035724</v>
          </cell>
          <cell r="D1271" t="str">
            <v>Клапан пропорциональный высокого давления STABLE LHP-PRD08020-A C1075A3</v>
          </cell>
          <cell r="E1271" t="str">
            <v>Клапан пропорциональный высокого давления STABLE LHP-PRD08020-A C1075A3</v>
          </cell>
          <cell r="F1271" t="str">
            <v>Клапан пропорциональный высокого давления  LHP-PRD08020-A C1075A3</v>
          </cell>
          <cell r="H1271" t="str">
            <v>145*72*72</v>
          </cell>
          <cell r="I1271">
            <v>145</v>
          </cell>
          <cell r="J1271">
            <v>72</v>
          </cell>
          <cell r="K1271">
            <v>72</v>
          </cell>
          <cell r="L1271">
            <v>1.1000000000000001</v>
          </cell>
          <cell r="AJ1271" t="str">
            <v>155*80*80</v>
          </cell>
          <cell r="AL1271" t="str">
            <v>Запасные части</v>
          </cell>
          <cell r="AM1271">
            <v>1</v>
          </cell>
          <cell r="AN1271">
            <v>13806.381807999998</v>
          </cell>
        </row>
        <row r="1272">
          <cell r="C1272" t="str">
            <v>ЗИФ-00036364</v>
          </cell>
          <cell r="D1272" t="str">
            <v>Клапан электромагн. фланц. СЕНС-ПР DN80 PN25-СВ-Фл.65-25-В</v>
          </cell>
          <cell r="E1272" t="str">
            <v>Клапан СЕНС-ПР DN80PN25-СВ-Фл.65-25-В</v>
          </cell>
          <cell r="F1272" t="str">
            <v>Клапан СЕНС-ПР DN80PN25-СВ-Фл.65-25-В</v>
          </cell>
          <cell r="AL1272" t="str">
            <v>Запасные части</v>
          </cell>
          <cell r="AN1272">
            <v>326611.08</v>
          </cell>
        </row>
        <row r="1273">
          <cell r="C1273" t="str">
            <v>ЗИФ-00037396</v>
          </cell>
          <cell r="D1273" t="str">
            <v>Клапан соленоидный AR-SB115-2,5-1/4-GBN-SB075-DC24</v>
          </cell>
          <cell r="E1273" t="str">
            <v>Клапан соленоидный AR-SB115-2,5-1/4-GBN-SB075-DC24</v>
          </cell>
          <cell r="F1273" t="str">
            <v>Клапан соленоидный AR-SB115-2,5-1/4-GBN-SB075-DC24</v>
          </cell>
          <cell r="AL1273" t="str">
            <v>Запасные части</v>
          </cell>
          <cell r="AM1273">
            <v>6</v>
          </cell>
          <cell r="AN1273">
            <v>7188.24</v>
          </cell>
        </row>
        <row r="1274">
          <cell r="C1274" t="str">
            <v>ЗИФ-00043200</v>
          </cell>
          <cell r="D1274" t="str">
            <v>Клапан соленоидный CFB-A25P-R1 2/2 Н.З.</v>
          </cell>
          <cell r="E1274" t="str">
            <v>Клапан соленоидный CFB-A25P-R1 2/2 Н.З.</v>
          </cell>
          <cell r="F1274" t="str">
            <v>Клапан соленоидный CFB-A25P-R1 2/2 Н.З.</v>
          </cell>
          <cell r="AL1274" t="str">
            <v>Запасные части</v>
          </cell>
          <cell r="AN1274">
            <v>10402.94</v>
          </cell>
        </row>
        <row r="1275">
          <cell r="C1275" t="str">
            <v>ЗИФ-00043205</v>
          </cell>
          <cell r="D1275" t="str">
            <v>Клапан соленоидный CFB-A29Z-R1</v>
          </cell>
          <cell r="E1275" t="str">
            <v>Клапан соленоидный CFB-A29Z-R1</v>
          </cell>
          <cell r="F1275" t="str">
            <v>Клапан соленоидный CFB-A29Z-R1</v>
          </cell>
          <cell r="AL1275" t="str">
            <v>Запасные части</v>
          </cell>
          <cell r="AN1275">
            <v>48287.6</v>
          </cell>
        </row>
        <row r="1276">
          <cell r="C1276" t="str">
            <v>ЗИФ-00037275</v>
          </cell>
          <cell r="D1276" t="str">
            <v>Клапан соленоидный CFB-D22B-WX 2/2</v>
          </cell>
          <cell r="E1276" t="str">
            <v>Клапан соленоидный CFB-D22B-WX 2/2</v>
          </cell>
          <cell r="F1276" t="str">
            <v>Клапан соленоидный CFB-D22B-WX 2/2</v>
          </cell>
          <cell r="AL1276" t="str">
            <v>Запасные части</v>
          </cell>
          <cell r="AN1276">
            <v>16655.439999999999</v>
          </cell>
        </row>
        <row r="1277">
          <cell r="C1277" t="str">
            <v>ЗИФ-00043536</v>
          </cell>
          <cell r="D1277" t="str">
            <v>Клапан соленоидный VX2213-F04-5D-XSP02 (24В)</v>
          </cell>
          <cell r="E1277" t="str">
            <v>Клапан соленоидный VX2213-F04-5D-XSP02 (24В)</v>
          </cell>
          <cell r="F1277" t="str">
            <v>Клапан соленоидный VX2213-F04-5D-XSP02 (24В)</v>
          </cell>
          <cell r="AL1277" t="str">
            <v>Запасные части</v>
          </cell>
          <cell r="AN1277">
            <v>10600.58</v>
          </cell>
        </row>
        <row r="1278">
          <cell r="C1278" t="str">
            <v>ЗИФ-00036009</v>
          </cell>
          <cell r="D1278" t="str">
            <v>Клапан стравливания STABLE LCV2-С983А1</v>
          </cell>
          <cell r="E1278" t="str">
            <v>Клапан стравливания STABLE LCV2-С983А1</v>
          </cell>
          <cell r="F1278" t="str">
            <v>Клапан стравливания  LCV2-С983А1</v>
          </cell>
          <cell r="H1278" t="str">
            <v>70*37*31</v>
          </cell>
          <cell r="I1278">
            <v>70</v>
          </cell>
          <cell r="J1278">
            <v>37</v>
          </cell>
          <cell r="K1278">
            <v>31</v>
          </cell>
          <cell r="L1278">
            <v>0.2</v>
          </cell>
          <cell r="AJ1278" t="str">
            <v>100*60*60</v>
          </cell>
          <cell r="AL1278" t="str">
            <v>Запасные части</v>
          </cell>
          <cell r="AM1278">
            <v>14</v>
          </cell>
          <cell r="AN1278">
            <v>3745.1111039999996</v>
          </cell>
        </row>
        <row r="1279">
          <cell r="C1279" t="str">
            <v>ЗИФ-00031626</v>
          </cell>
          <cell r="D1279" t="str">
            <v>Клапан термостатический 44011-21</v>
          </cell>
          <cell r="E1279" t="str">
            <v>Клапан термостатический</v>
          </cell>
          <cell r="F1279" t="str">
            <v>Клапан термостатический</v>
          </cell>
          <cell r="AL1279" t="str">
            <v>Запасные части</v>
          </cell>
          <cell r="AN1279">
            <v>22292.327999999998</v>
          </cell>
        </row>
        <row r="1280">
          <cell r="C1280" t="str">
            <v>ЗИФ-00040267</v>
          </cell>
          <cell r="D1280" t="str">
            <v>Клапан термостатический STABLE LTC12-06 (C1623A1-71)</v>
          </cell>
          <cell r="E1280" t="str">
            <v>Клапан термостатический LTC12-06 (C1623A1-71)</v>
          </cell>
          <cell r="F1280" t="str">
            <v>Клапан термостатический LTC12-06 (C1623A1-71)</v>
          </cell>
          <cell r="AL1280" t="str">
            <v>Запасные части</v>
          </cell>
          <cell r="AN1280">
            <v>20241.433823999996</v>
          </cell>
        </row>
        <row r="1281">
          <cell r="C1281" t="str">
            <v>ЗИФ-00043668</v>
          </cell>
          <cell r="D1281" t="str">
            <v>Клапан термостатический LTV100-70 (C1038A2-70)</v>
          </cell>
          <cell r="E1281" t="str">
            <v>Клапан термостатический LTV100-70 (C1038A2-70)</v>
          </cell>
          <cell r="F1281" t="str">
            <v>Клапан термостатический LTV100-70 (C1038A2-70)</v>
          </cell>
          <cell r="AL1281" t="str">
            <v>Запасные части</v>
          </cell>
          <cell r="AN1281">
            <v>8471.0846399999991</v>
          </cell>
        </row>
        <row r="1282">
          <cell r="C1282" t="str">
            <v>ЗИФ-00030979</v>
          </cell>
          <cell r="D1282" t="str">
            <v>Клапан термостатический STABLE LGTC114 (C963A3-77)</v>
          </cell>
          <cell r="E1282" t="str">
            <v>Клапан термостатический STABLE LGTC114 (C963A3-77)</v>
          </cell>
          <cell r="F1282" t="str">
            <v>Клапан термостатический  LGTC114 (C963A3-77)</v>
          </cell>
          <cell r="H1282" t="str">
            <v>150*95*135</v>
          </cell>
          <cell r="I1282">
            <v>150</v>
          </cell>
          <cell r="J1282">
            <v>95</v>
          </cell>
          <cell r="K1282">
            <v>135</v>
          </cell>
          <cell r="L1282">
            <v>150</v>
          </cell>
          <cell r="AJ1282" t="str">
            <v>180*110*170</v>
          </cell>
          <cell r="AL1282" t="str">
            <v>Запасные части</v>
          </cell>
          <cell r="AM1282">
            <v>10</v>
          </cell>
          <cell r="AN1282">
            <v>13806.381807999998</v>
          </cell>
        </row>
        <row r="1283">
          <cell r="C1283" t="str">
            <v>ЗИФ-00038784</v>
          </cell>
          <cell r="D1283" t="str">
            <v>Клапан термостатический STABLE LGTC200 (C1143A3)</v>
          </cell>
          <cell r="E1283" t="str">
            <v>Клапан термостатический STABLE LGTC200 (C1143A3)</v>
          </cell>
          <cell r="F1283" t="str">
            <v>Клапан термостатический  LGTC200 (C1143A3)</v>
          </cell>
          <cell r="AL1283" t="str">
            <v>Запасные части</v>
          </cell>
          <cell r="AN1283">
            <v>51554.723888</v>
          </cell>
        </row>
        <row r="1284">
          <cell r="C1284" t="str">
            <v>ЗИФ-00036126</v>
          </cell>
          <cell r="D1284" t="str">
            <v>Клапан термостатический STABLE LTC100D C1528A1-70 (71˚C)</v>
          </cell>
          <cell r="E1284" t="str">
            <v>Клапан термостатический STABLE LTC100D C1528A1-70 (71˚C)</v>
          </cell>
          <cell r="F1284" t="str">
            <v>Клапан термостатический  LTC100D C1528A1-70 (71˚C)</v>
          </cell>
          <cell r="H1284" t="str">
            <v>140*95*120</v>
          </cell>
          <cell r="I1284">
            <v>140</v>
          </cell>
          <cell r="J1284">
            <v>95</v>
          </cell>
          <cell r="K1284">
            <v>120</v>
          </cell>
          <cell r="L1284">
            <v>2.2000000000000002</v>
          </cell>
          <cell r="AJ1284" t="str">
            <v>170*120*150</v>
          </cell>
          <cell r="AL1284" t="str">
            <v>Запасные части</v>
          </cell>
          <cell r="AM1284">
            <v>7</v>
          </cell>
          <cell r="AN1284">
            <v>12245.918847999999</v>
          </cell>
        </row>
        <row r="1285">
          <cell r="C1285" t="str">
            <v>ЗИФ-00035554</v>
          </cell>
          <cell r="D1285" t="str">
            <v>Клапан термостатический STABLE LTC121 (C929A1)</v>
          </cell>
          <cell r="E1285" t="str">
            <v>Клапан термостатический STABLE LTC121 (C929A1)</v>
          </cell>
          <cell r="F1285" t="str">
            <v>Клапан термостатический  LTC121 (C929A1)</v>
          </cell>
          <cell r="H1285" t="str">
            <v>165*125*152</v>
          </cell>
          <cell r="I1285">
            <v>165</v>
          </cell>
          <cell r="J1285">
            <v>125</v>
          </cell>
          <cell r="K1285">
            <v>152</v>
          </cell>
          <cell r="L1285">
            <v>3.6</v>
          </cell>
          <cell r="AJ1285" t="str">
            <v>260*150*170</v>
          </cell>
          <cell r="AL1285" t="str">
            <v>Запасные части</v>
          </cell>
          <cell r="AM1285">
            <v>1</v>
          </cell>
          <cell r="AN1285">
            <v>19097.09432</v>
          </cell>
        </row>
        <row r="1286">
          <cell r="C1286" t="str">
            <v>ЗИФ-00027873</v>
          </cell>
          <cell r="D1286" t="str">
            <v>Клапан термостатический STABLE LTC121S (C929A2-1-B)</v>
          </cell>
          <cell r="E1286" t="str">
            <v>Клапан термостатический STABLE LTC121S (C929A2-1-B)</v>
          </cell>
          <cell r="F1286" t="str">
            <v>Клапан термостатический  LTC121S (C929A2-1-B)</v>
          </cell>
          <cell r="H1286" t="str">
            <v>210*123*165</v>
          </cell>
          <cell r="I1286">
            <v>210</v>
          </cell>
          <cell r="J1286">
            <v>123</v>
          </cell>
          <cell r="K1286">
            <v>165</v>
          </cell>
          <cell r="L1286">
            <v>3.6</v>
          </cell>
          <cell r="AJ1286" t="str">
            <v>265*145*175</v>
          </cell>
          <cell r="AL1286" t="str">
            <v>Запасные части</v>
          </cell>
          <cell r="AM1286">
            <v>3</v>
          </cell>
          <cell r="AN1286">
            <v>21608.696607999998</v>
          </cell>
        </row>
        <row r="1287">
          <cell r="C1287" t="str">
            <v>ЗИФ-00026235</v>
          </cell>
          <cell r="D1287" t="str">
            <v>Клапан термостатический STABLE LTC34-H (C971A1-70)</v>
          </cell>
          <cell r="E1287" t="str">
            <v>Клапан термостатический STABLE LTC34-H (C971A1-70)</v>
          </cell>
          <cell r="F1287" t="str">
            <v>Клапан термостатический  LTC34-H (C971A1-70)</v>
          </cell>
          <cell r="H1287" t="str">
            <v>92*80*80</v>
          </cell>
          <cell r="I1287">
            <v>92</v>
          </cell>
          <cell r="J1287">
            <v>80</v>
          </cell>
          <cell r="K1287">
            <v>80</v>
          </cell>
          <cell r="L1287">
            <v>1</v>
          </cell>
          <cell r="AJ1287" t="str">
            <v>160*90*140</v>
          </cell>
          <cell r="AL1287" t="str">
            <v>Запасные части</v>
          </cell>
          <cell r="AM1287">
            <v>10</v>
          </cell>
          <cell r="AN1287">
            <v>9214.1622399999997</v>
          </cell>
        </row>
        <row r="1288">
          <cell r="C1288" t="str">
            <v>ЗИФ-00036800</v>
          </cell>
          <cell r="D1288" t="str">
            <v>Клапан термостатический STABLE LTX3 (C935A5-70)</v>
          </cell>
          <cell r="E1288" t="str">
            <v>Клапан термостатический STABLE LTX3 (C935A5-70)</v>
          </cell>
          <cell r="F1288" t="str">
            <v>Клапан термостатический  LTX3 (C935A5-70)</v>
          </cell>
          <cell r="H1288" t="str">
            <v>40*15*15</v>
          </cell>
          <cell r="I1288">
            <v>40</v>
          </cell>
          <cell r="J1288">
            <v>15</v>
          </cell>
          <cell r="K1288">
            <v>15</v>
          </cell>
          <cell r="L1288">
            <v>0.5</v>
          </cell>
          <cell r="AJ1288" t="str">
            <v>100*100*100</v>
          </cell>
          <cell r="AL1288" t="str">
            <v>Запасные части</v>
          </cell>
          <cell r="AM1288">
            <v>304</v>
          </cell>
          <cell r="AN1288">
            <v>3002.033504</v>
          </cell>
        </row>
        <row r="1289">
          <cell r="C1289" t="str">
            <v>ЗИФ-00036363</v>
          </cell>
          <cell r="D1289" t="str">
            <v>Клапан электромагн. фланц. СЕНС-ПР DN25 PN25-СВ-исп.B</v>
          </cell>
          <cell r="E1289" t="str">
            <v>Клапан электромагн. фланц. СЕНС-ПР DN25 PN25-СВ-исп.B</v>
          </cell>
          <cell r="F1289" t="str">
            <v>Клапан электромагн. фланц. СЕНС-ПР DN25 PN25-СВ-исп.B</v>
          </cell>
          <cell r="AL1289" t="str">
            <v>Запасные части</v>
          </cell>
          <cell r="AN1289">
            <v>177006.13999999998</v>
          </cell>
        </row>
        <row r="1290">
          <cell r="C1290" t="str">
            <v>ЗИФ-00033738</v>
          </cell>
          <cell r="D1290" t="str">
            <v>Клапан электромагн. фланц. СЕНС-ПР DN50 PN25</v>
          </cell>
          <cell r="E1290" t="str">
            <v>Клапан электромагн. фланц. СЕНС-ПР DN50 PN25</v>
          </cell>
          <cell r="F1290" t="str">
            <v>Клапан электромагн. фланц. СЕНС-ПР DN50 PN25</v>
          </cell>
          <cell r="AL1290" t="str">
            <v>Запасные части</v>
          </cell>
          <cell r="AN1290">
            <v>208449.19999999998</v>
          </cell>
        </row>
        <row r="1291">
          <cell r="C1291" t="str">
            <v>ЗИФ-00039103</v>
          </cell>
          <cell r="D1291" t="str">
            <v>Клапан электромагнитный STABLE LSV09-CB (A2388A1)</v>
          </cell>
          <cell r="E1291" t="str">
            <v>Клапан электромагнитный STABLE LSV09-CB (A2388A1)</v>
          </cell>
          <cell r="F1291" t="str">
            <v>Клапан электромагнитный  LSV09-CB (A2388A1)</v>
          </cell>
          <cell r="AL1291" t="str">
            <v>Запасные части</v>
          </cell>
          <cell r="AM1291">
            <v>1</v>
          </cell>
          <cell r="AN1291">
            <v>5112.3738880000001</v>
          </cell>
        </row>
        <row r="1292">
          <cell r="C1292" t="str">
            <v>ЗИФ-00035725</v>
          </cell>
          <cell r="D1292" t="str">
            <v>Клапан электромагнитный STABLE LSV40 (A6209A1)</v>
          </cell>
          <cell r="E1292" t="str">
            <v>Клапан электромагнитный STABLE LSV40 (A6209A1)</v>
          </cell>
          <cell r="F1292" t="str">
            <v>Клапан электромагнитный  LSV40 (A6209A1)</v>
          </cell>
          <cell r="AL1292" t="str">
            <v>Запасные части</v>
          </cell>
          <cell r="AN1292">
            <v>5112.3738880000001</v>
          </cell>
        </row>
        <row r="1293">
          <cell r="C1293" t="str">
            <v>ЗИФ-00043031</v>
          </cell>
          <cell r="D1293" t="str">
            <v>Клапан электромагнитный STABLE LSV65 (A6236A1)</v>
          </cell>
          <cell r="E1293" t="str">
            <v>Клапан электромагнитный STABLE LSV65 (A6236A1)</v>
          </cell>
          <cell r="F1293" t="str">
            <v>Клапан электромагнитный  LSV65 (A6236A1)</v>
          </cell>
          <cell r="AL1293" t="str">
            <v>Запасные части</v>
          </cell>
          <cell r="AM1293">
            <v>20</v>
          </cell>
          <cell r="AN1293">
            <v>5825.7283839999991</v>
          </cell>
        </row>
        <row r="1294">
          <cell r="C1294" t="str">
            <v>ЗИФ-00045247</v>
          </cell>
          <cell r="D1294" t="str">
            <v>Клапан электромагнитный VS931-PT-NC-24VDC 1 1/4" Ду32 Ру6-80 соленоидный двухходовой поршневой</v>
          </cell>
          <cell r="E1294" t="str">
            <v>Клапан электромагнитный VS931-PT-NC-24VDC 1 1/4" Ду32 Ру6-80 соленоидный двухходовой поршневой</v>
          </cell>
          <cell r="F1294" t="str">
            <v>Клапан электромагнитный VS931-PT-NC-24VDC 1 1/4" Ду32 Ру6-80 соленоидный двухходовой поршневой</v>
          </cell>
          <cell r="L1294">
            <v>2.65</v>
          </cell>
          <cell r="AL1294" t="str">
            <v>Запасные части</v>
          </cell>
          <cell r="AN1294">
            <v>140009.63999999998</v>
          </cell>
        </row>
        <row r="1295">
          <cell r="C1295" t="str">
            <v>ЗИФ-00025039</v>
          </cell>
          <cell r="D1295" t="str">
            <v>Клапан электромагнитный для АРМ-ОАХ-17/10/45</v>
          </cell>
          <cell r="E1295" t="str">
            <v>Клапан электромагнитный для осушителя адсорбционного АРМ-ОАХ-17/10/45</v>
          </cell>
          <cell r="F1295" t="str">
            <v>Клапан электромагнитный для осушителя адсорбционного АРМ-ОАХ-17/10/45</v>
          </cell>
          <cell r="L1295">
            <v>1.05</v>
          </cell>
          <cell r="AL1295" t="str">
            <v>Запасные части</v>
          </cell>
          <cell r="AM1295">
            <v>2</v>
          </cell>
          <cell r="AN1295">
            <v>10730.040543999999</v>
          </cell>
        </row>
        <row r="1296">
          <cell r="C1296" t="str">
            <v>ЗИФ-00035292</v>
          </cell>
          <cell r="D1296" t="str">
            <v>Клапан электромагнитный КЭМ 24-03</v>
          </cell>
          <cell r="E1296" t="str">
            <v>Клапан электромагнитный КЭМ 24-03</v>
          </cell>
          <cell r="F1296" t="str">
            <v>Клапан электромагнитный КЭМ 24-03</v>
          </cell>
          <cell r="AL1296" t="str">
            <v>Запасные части</v>
          </cell>
          <cell r="AM1296">
            <v>160</v>
          </cell>
          <cell r="AN1296">
            <v>7288.28</v>
          </cell>
        </row>
        <row r="1297">
          <cell r="C1297" t="str">
            <v>ЗИФ-00034823</v>
          </cell>
          <cell r="D1297" t="str">
            <v>Клапан электромагнитный КЭМ19-01</v>
          </cell>
          <cell r="E1297" t="str">
            <v>Клапан электромагнитный КЭМ19-01</v>
          </cell>
          <cell r="F1297" t="str">
            <v>Клапан электромагнитный КЭМ19-01</v>
          </cell>
          <cell r="AL1297" t="str">
            <v>Запасные части</v>
          </cell>
          <cell r="AN1297">
            <v>6236.6399999999994</v>
          </cell>
        </row>
        <row r="1298">
          <cell r="C1298" t="str">
            <v>ЗИФ-00043980</v>
          </cell>
          <cell r="D1298" t="str">
            <v>Клапан электромагнитный остановки двигателя 1108092-432-XG10</v>
          </cell>
          <cell r="E1298" t="str">
            <v>Клапан электромагнитный остановки двигателя 1108092-432-XG10</v>
          </cell>
          <cell r="F1298" t="str">
            <v>Клапан электромагнитный остановки двигателя 1108092-432-XG10</v>
          </cell>
          <cell r="AL1298" t="str">
            <v>Запасные части</v>
          </cell>
          <cell r="AM1298">
            <v>5</v>
          </cell>
          <cell r="AN1298">
            <v>5825.7283839999991</v>
          </cell>
        </row>
        <row r="1299">
          <cell r="C1299" t="str">
            <v>ЗИФ-00015238</v>
          </cell>
          <cell r="D1299" t="str">
            <v>Клапан электромагнитный остановки двигателя Э-ЭМ 19-02 12В</v>
          </cell>
          <cell r="E1299" t="str">
            <v>Клапан электромагнитный остановки двигателя Э-ЭМ 19-02 12В</v>
          </cell>
          <cell r="F1299" t="str">
            <v>Клапан электромагнитный остановки двигателя Э-ЭМ 19-02 12В</v>
          </cell>
          <cell r="AL1299" t="str">
            <v>Запасные части</v>
          </cell>
          <cell r="AM1299">
            <v>8</v>
          </cell>
          <cell r="AN1299">
            <v>18381.739999999998</v>
          </cell>
        </row>
        <row r="1300">
          <cell r="C1300" t="str">
            <v>ЗИФ-00018608</v>
          </cell>
          <cell r="D1300" t="str">
            <v>Клемма винтовая на DIN-рейку, 2 точки подключения на 1,5 кв.мм</v>
          </cell>
          <cell r="E1300" t="str">
            <v>Клемма винтовая на DIN-рейку, 2 точки подключения на 1,5 кв.мм</v>
          </cell>
          <cell r="F1300" t="str">
            <v>Клемма винтовая на DIN-рейку, 2 точки подключения на 1,5 кв.мм</v>
          </cell>
          <cell r="AL1300" t="str">
            <v>Запасные части</v>
          </cell>
          <cell r="AN1300">
            <v>139.07999999999998</v>
          </cell>
        </row>
        <row r="1301">
          <cell r="C1301" t="str">
            <v>ЗИФ-00038518</v>
          </cell>
          <cell r="D1301" t="str">
            <v>Клемма заземления пружинная на DIN-рейку, 2 точки подключения, 2.5 кв.мм</v>
          </cell>
          <cell r="E1301" t="str">
            <v>Клемма заземления пружинная на DIN-рейку, 2 точки подключения, 2.5 кв.мм</v>
          </cell>
          <cell r="F1301" t="str">
            <v>Клемма заземления пружинная на DIN-рейку, 2 точки подключения, 2.5 кв.мм</v>
          </cell>
          <cell r="AL1301" t="str">
            <v>Запасные части</v>
          </cell>
          <cell r="AN1301">
            <v>533.14</v>
          </cell>
        </row>
        <row r="1302">
          <cell r="C1302" t="str">
            <v>ЗИФ-00043096</v>
          </cell>
          <cell r="D1302" t="str">
            <v>Клемма заземления пружинная на DIN-рейку, 3 точки подключения, 2.5 кв.мм</v>
          </cell>
          <cell r="E1302" t="str">
            <v>Клемма заземления пружинная на DIN-рейку, 3 точки подключения, 2.5 кв.мм</v>
          </cell>
          <cell r="F1302" t="str">
            <v>Клемма заземления пружинная на DIN-рейку, 3 точки подключения, 2.5 кв.мм</v>
          </cell>
          <cell r="AL1302" t="str">
            <v>Запасные части</v>
          </cell>
          <cell r="AN1302">
            <v>492.88</v>
          </cell>
        </row>
        <row r="1303">
          <cell r="C1303" t="str">
            <v>ЗИФ-00043137</v>
          </cell>
          <cell r="D1303" t="str">
            <v>Клемма заземляющая пружинная 10 кв.мм OptiClipCXG-10-PE-(0,2-10)</v>
          </cell>
          <cell r="E1303" t="str">
            <v>Клемма заземляющая пружинная 10 кв.мм OptiClipCXG-10-PE-(0,2-10)</v>
          </cell>
          <cell r="F1303" t="str">
            <v>Клемма заземляющая пружинная 10 кв.мм OptiClipCXG-10-PE-(0,2-10)</v>
          </cell>
          <cell r="AL1303" t="str">
            <v>Запасные части</v>
          </cell>
          <cell r="AN1303">
            <v>1110.2</v>
          </cell>
        </row>
        <row r="1304">
          <cell r="C1304" t="str">
            <v>ЗИФ-00043136</v>
          </cell>
          <cell r="D1304" t="str">
            <v>Клемма проходная пружинная 10 кв.мм OptiClip CX-10-I-57A-(0,2-10)-серый</v>
          </cell>
          <cell r="E1304" t="str">
            <v>Клемма проходная пружинная 10 кв.мм OptiClip CX-10-I-57A-(0,2-10)-серый</v>
          </cell>
          <cell r="F1304" t="str">
            <v>Клемма проходная пружинная 10 кв.мм OptiClip CX-10-I-57A-(0,2-10)-серый</v>
          </cell>
          <cell r="AL1304" t="str">
            <v>Запасные части</v>
          </cell>
          <cell r="AN1304">
            <v>407.48</v>
          </cell>
        </row>
        <row r="1305">
          <cell r="C1305" t="str">
            <v>ЗИФ-00043097</v>
          </cell>
          <cell r="D1305" t="str">
            <v>Клемма пружинная на DIN-рейку, 3 точки подключения на 2,5 кв.мм</v>
          </cell>
          <cell r="E1305" t="str">
            <v>Клемма пружинная на DIN-рейку, 3 точки подключения на 2,5 кв.мм</v>
          </cell>
          <cell r="F1305" t="str">
            <v>Клемма пружинная на DIN-рейку, 3 точки подключения на 2,5 кв.мм</v>
          </cell>
          <cell r="AL1305" t="str">
            <v>Запасные части</v>
          </cell>
          <cell r="AN1305">
            <v>193.98</v>
          </cell>
        </row>
        <row r="1306">
          <cell r="C1306" t="str">
            <v>ЗИФ-00016741</v>
          </cell>
          <cell r="D1306" t="str">
            <v>2-пров. клемма с заземлением, 2,5 (4) мм2, 2002-1207</v>
          </cell>
          <cell r="E1306" t="str">
            <v>Клемма с заземлением, 2,5 (4) мм2, 2002-1207, 2-пров.</v>
          </cell>
          <cell r="F1306" t="str">
            <v>Клемма с заземлением, 2,5 (4) мм2, 2002-1207, 2-пров.</v>
          </cell>
          <cell r="AL1306" t="str">
            <v>Запасные части</v>
          </cell>
          <cell r="AN1306">
            <v>1283.44</v>
          </cell>
        </row>
        <row r="1307">
          <cell r="C1307" t="str">
            <v>ЗИФ-00045307</v>
          </cell>
          <cell r="D1307" t="str">
            <v>Клеммы АКБ (2шт) 6942</v>
          </cell>
          <cell r="E1307" t="str">
            <v>Клеммы АКБ (2шт) 6942</v>
          </cell>
          <cell r="F1307" t="str">
            <v>Клеммы АКБ (2шт) 6942</v>
          </cell>
          <cell r="L1307">
            <v>0.12</v>
          </cell>
          <cell r="AL1307" t="str">
            <v>Запасные части</v>
          </cell>
          <cell r="AN1307">
            <v>1405.44</v>
          </cell>
        </row>
        <row r="1308">
          <cell r="C1308" t="str">
            <v>ЗИФ-00033687</v>
          </cell>
          <cell r="D1308" t="str">
            <v>Кнопка 22 мм зеленая с возвратом 1NO</v>
          </cell>
          <cell r="E1308" t="str">
            <v>Кнопка 22 мм зеленая с возвратом 1NO</v>
          </cell>
          <cell r="F1308" t="str">
            <v>Кнопка 22 мм зеленая с возвратом 1NO</v>
          </cell>
          <cell r="AL1308" t="str">
            <v>Запасные части</v>
          </cell>
          <cell r="AN1308">
            <v>1509.1399999999999</v>
          </cell>
        </row>
        <row r="1309">
          <cell r="C1309" t="str">
            <v>ЗИФ-00033688</v>
          </cell>
          <cell r="D1309" t="str">
            <v>Кнопка 22 мм красная с возвратом 1NC</v>
          </cell>
          <cell r="E1309" t="str">
            <v>Кнопка 22 мм красная с возвратом 1NC</v>
          </cell>
          <cell r="F1309" t="str">
            <v>Кнопка 22 мм красная с возвратом 1NC</v>
          </cell>
          <cell r="AL1309" t="str">
            <v>Запасные части</v>
          </cell>
          <cell r="AN1309">
            <v>1509.1399999999999</v>
          </cell>
        </row>
        <row r="1310">
          <cell r="C1310" t="str">
            <v>ЗИФ-00034277</v>
          </cell>
          <cell r="D1310" t="str">
            <v>Кнопка 3SA8-BA21 черная 1НР</v>
          </cell>
          <cell r="E1310" t="str">
            <v>Кнопка 3SA8-BA21 черная 1НР</v>
          </cell>
          <cell r="F1310" t="str">
            <v>Кнопка 3SA8-BA21 черная 1НР</v>
          </cell>
          <cell r="AL1310" t="str">
            <v>Запасные части</v>
          </cell>
          <cell r="AN1310">
            <v>459.94</v>
          </cell>
        </row>
        <row r="1311">
          <cell r="C1311" t="str">
            <v>ЗИФ-00034283</v>
          </cell>
          <cell r="D1311" t="str">
            <v>Кнопка 3SA8-BA42 красная 1НЗ</v>
          </cell>
          <cell r="E1311" t="str">
            <v>Кнопка 3SA8-BA42 красная 1НЗ</v>
          </cell>
          <cell r="F1311" t="str">
            <v>Кнопка 3SA8-BA42 красная 1НЗ</v>
          </cell>
          <cell r="AL1311" t="str">
            <v>Запасные части</v>
          </cell>
          <cell r="AN1311">
            <v>429.44</v>
          </cell>
        </row>
        <row r="1312">
          <cell r="C1312" t="str">
            <v>ЗИФ-00041576</v>
          </cell>
          <cell r="D1312" t="str">
            <v>Кнопка LXA2 (3SA5)-BS542 on-off</v>
          </cell>
          <cell r="E1312" t="str">
            <v>Кнопка LXA2 (3SA5)-BS542 on-off</v>
          </cell>
          <cell r="F1312" t="str">
            <v>Кнопка LXA2 (3SA5)-BS542 on-off</v>
          </cell>
          <cell r="AL1312" t="str">
            <v>Запасные части</v>
          </cell>
          <cell r="AN1312">
            <v>1073.5999999999999</v>
          </cell>
        </row>
        <row r="1313">
          <cell r="C1313" t="str">
            <v>ЗИФ-00031503</v>
          </cell>
          <cell r="D1313" t="str">
            <v>Кнопка выключения 4618-153-11 (491E.0083)</v>
          </cell>
          <cell r="E1313" t="str">
            <v>Кнопка выключения</v>
          </cell>
          <cell r="F1313" t="str">
            <v>Кнопка выключения</v>
          </cell>
          <cell r="AL1313" t="str">
            <v>Запасные части</v>
          </cell>
          <cell r="AN1313">
            <v>457.5</v>
          </cell>
        </row>
        <row r="1314">
          <cell r="C1314" t="str">
            <v>ЗИФ-00034444</v>
          </cell>
          <cell r="D1314" t="str">
            <v>Кнопка двухпозиционная</v>
          </cell>
          <cell r="E1314" t="str">
            <v>Кнопка двухпозиционная</v>
          </cell>
          <cell r="F1314" t="str">
            <v>Кнопка двухпозиционная</v>
          </cell>
          <cell r="AL1314" t="str">
            <v>Запасные части</v>
          </cell>
          <cell r="AN1314">
            <v>736.88</v>
          </cell>
        </row>
        <row r="1315">
          <cell r="C1315" t="str">
            <v>ЗИФ-00043176</v>
          </cell>
          <cell r="D1315" t="str">
            <v>Кнопка КМЕ4522м-черный-2но+2нз-цилиндр-IP54-КЭАЗ</v>
          </cell>
          <cell r="E1315" t="str">
            <v>Кнопка КМЕ4522м-черный-2но+2нз-цилиндр-IP54-КЭАЗ</v>
          </cell>
          <cell r="F1315" t="str">
            <v>Кнопка КМЕ4522м-черный-2но+2нз-цилиндр-IP54-КЭАЗ</v>
          </cell>
          <cell r="AL1315" t="str">
            <v>Запасные части</v>
          </cell>
          <cell r="AN1315">
            <v>1567.7</v>
          </cell>
        </row>
        <row r="1316">
          <cell r="C1316" t="str">
            <v>ЗИФ-00037028</v>
          </cell>
          <cell r="D1316" t="str">
            <v>Кнопка красная, грибовидная, с фиксацией, AE-22 220В ВK-22 1но+1нз</v>
          </cell>
          <cell r="E1316" t="str">
            <v>Кнопка красная, грибовидная, с фиксацией, AE-22 220В ВK-22 1но+1нз</v>
          </cell>
          <cell r="F1316" t="str">
            <v>Кнопка красная, грибовидная, с фиксацией, AE-22 220В ВK-22 1но+1нз</v>
          </cell>
          <cell r="AL1316" t="str">
            <v>Запасные части</v>
          </cell>
          <cell r="AN1316">
            <v>1798.28</v>
          </cell>
        </row>
        <row r="1317">
          <cell r="C1317" t="str">
            <v>ЗИФ-00031444</v>
          </cell>
          <cell r="D1317" t="str">
            <v>Кнопка отключения 4616-153-11 (491E.0069)</v>
          </cell>
          <cell r="E1317" t="str">
            <v>Кнопка отключения</v>
          </cell>
          <cell r="F1317" t="str">
            <v>Кнопка отключения</v>
          </cell>
          <cell r="AL1317" t="str">
            <v>Запасные части</v>
          </cell>
          <cell r="AM1317">
            <v>4</v>
          </cell>
          <cell r="AN1317">
            <v>7240.7</v>
          </cell>
        </row>
        <row r="1318">
          <cell r="C1318" t="str">
            <v>ЗИФ-00025778</v>
          </cell>
          <cell r="D1318" t="str">
            <v>Кнопка ХА2 1НО</v>
          </cell>
          <cell r="E1318" t="str">
            <v>Кнопка ХА2 1НО</v>
          </cell>
          <cell r="F1318" t="str">
            <v>Кнопка ХА2 1НО</v>
          </cell>
          <cell r="AL1318" t="str">
            <v>Запасные части</v>
          </cell>
          <cell r="AN1318">
            <v>893.04</v>
          </cell>
        </row>
        <row r="1319">
          <cell r="C1319" t="str">
            <v>ЗИФ-00044014</v>
          </cell>
          <cell r="D1319" t="str">
            <v>Кожух (левый) ЗИФ-СВЭ-100,0/0,008.1000.000-01</v>
          </cell>
          <cell r="E1319" t="str">
            <v>Кожух (левый) ЗИФ-СВЭ-100,0/0,008.1000.000-01</v>
          </cell>
          <cell r="F1319" t="str">
            <v>Кожух (левый) ЗИФ-СВЭ-100,0/0,008.1000.000-01</v>
          </cell>
          <cell r="AL1319" t="str">
            <v>Запасные части</v>
          </cell>
          <cell r="AN1319">
            <v>1016455.2</v>
          </cell>
        </row>
        <row r="1320">
          <cell r="C1320" t="str">
            <v>ЗИФ-00044013</v>
          </cell>
          <cell r="D1320" t="str">
            <v>Кожух (правый) ЗИФ-СВЭ-100,0/0,008.1000.000</v>
          </cell>
          <cell r="E1320" t="str">
            <v>Кожух (правый) ЗИФ-СВЭ-100,0/0,008.1000.000</v>
          </cell>
          <cell r="F1320" t="str">
            <v>Кожух (правый) ЗИФ-СВЭ-100,0/0,008.1000.000</v>
          </cell>
          <cell r="AL1320" t="str">
            <v>Запасные части</v>
          </cell>
          <cell r="AN1320">
            <v>1270569</v>
          </cell>
        </row>
        <row r="1321">
          <cell r="C1321" t="str">
            <v>ЗИФ-00017125</v>
          </cell>
          <cell r="D1321" t="str">
            <v>Кожух АРМ.АКВ.0,42/0,9Л.У2.0008.000</v>
          </cell>
          <cell r="E1321" t="str">
            <v>Кожух АРМ.АКВ.0,42/0,9Л.У2.0008.000</v>
          </cell>
          <cell r="F1321" t="str">
            <v>Кожух АРМ.АКВ.0,42/0,9Л.У2.0008.000</v>
          </cell>
          <cell r="AL1321" t="str">
            <v>Запасные части</v>
          </cell>
          <cell r="AM1321">
            <v>22</v>
          </cell>
          <cell r="AN1321">
            <v>15063.34</v>
          </cell>
        </row>
        <row r="1322">
          <cell r="C1322" t="str">
            <v>ЗИФ-00019747</v>
          </cell>
          <cell r="D1322" t="str">
            <v>Кожух АРМ.АКВ.0,42/0,9Л.У2.0201.000</v>
          </cell>
          <cell r="E1322" t="str">
            <v>Кожух АРМ.АКВ.0,42/0,9Л.У2.0201.000</v>
          </cell>
          <cell r="F1322" t="str">
            <v>Кожух АРМ.АКВ.0,42/0,9Л.У2.0201.000</v>
          </cell>
          <cell r="AL1322" t="str">
            <v>Запасные части</v>
          </cell>
          <cell r="AN1322">
            <v>26600.880000000001</v>
          </cell>
        </row>
        <row r="1323">
          <cell r="C1323" t="str">
            <v>ЗИФ-00028595</v>
          </cell>
          <cell r="D1323" t="str">
            <v>Кожух АРМ18-110.1010.000 Пф</v>
          </cell>
          <cell r="E1323" t="str">
            <v>Кожух АРМ18-110.1010.000 Пф</v>
          </cell>
          <cell r="F1323" t="str">
            <v>Кожух АРМ18-110.1010.000 Пф</v>
          </cell>
          <cell r="AL1323" t="str">
            <v>Запасные части</v>
          </cell>
          <cell r="AN1323">
            <v>527240.07999999996</v>
          </cell>
        </row>
        <row r="1324">
          <cell r="C1324" t="str">
            <v>ЗИФ-00028569</v>
          </cell>
          <cell r="D1324" t="str">
            <v>Кожух АРМ18-110.1010.000-01 Пф</v>
          </cell>
          <cell r="E1324" t="str">
            <v>Кожух АРМ18-110.1010.000-01 Пф</v>
          </cell>
          <cell r="F1324" t="str">
            <v>Кожух АРМ18-110.1010.000-01 Пф</v>
          </cell>
          <cell r="AL1324" t="str">
            <v>Запасные части</v>
          </cell>
          <cell r="AN1324">
            <v>597963.48</v>
          </cell>
        </row>
        <row r="1325">
          <cell r="C1325" t="str">
            <v>ЗИФ-00036787</v>
          </cell>
          <cell r="D1325" t="str">
            <v>Кожух АРМ19-160.1000.000</v>
          </cell>
          <cell r="E1325" t="str">
            <v>Кожух АРМ19-160.1000.000</v>
          </cell>
          <cell r="F1325" t="str">
            <v>Кожух АРМ19-160.1000.000</v>
          </cell>
          <cell r="AL1325" t="str">
            <v>Запасные части</v>
          </cell>
          <cell r="AN1325">
            <v>816790</v>
          </cell>
        </row>
        <row r="1326">
          <cell r="C1326" t="str">
            <v>ЗИФ-00027253</v>
          </cell>
          <cell r="D1326" t="str">
            <v>09300160301 кожух блочн 16В</v>
          </cell>
          <cell r="E1326" t="str">
            <v>Кожух блочн 16В 09300160301</v>
          </cell>
          <cell r="F1326" t="str">
            <v>Кожух блочн 16В 09300160301</v>
          </cell>
          <cell r="AL1326" t="str">
            <v>Запасные части</v>
          </cell>
          <cell r="AM1326">
            <v>1</v>
          </cell>
          <cell r="AN1326">
            <v>2940.2</v>
          </cell>
        </row>
        <row r="1327">
          <cell r="C1327" t="str">
            <v>ЗИФ-00041688</v>
          </cell>
          <cell r="D1327" t="str">
            <v>Кожух защитный АРМ.АКВ 36,5/1,0.0410.000</v>
          </cell>
          <cell r="E1327" t="str">
            <v>Кожух защитный АРМ.АКВ 36,5/1,0.0410.000</v>
          </cell>
          <cell r="F1327" t="str">
            <v>Кожух защитный АРМ.АКВ 36,5/1,0.0410.000</v>
          </cell>
          <cell r="AL1327" t="str">
            <v>Запасные части</v>
          </cell>
          <cell r="AN1327">
            <v>27446.34</v>
          </cell>
        </row>
        <row r="1328">
          <cell r="C1328" t="str">
            <v>ЗИФ-00042958</v>
          </cell>
          <cell r="D1328" t="str">
            <v>Кожух ЗИФ-АРМ-ВГ24-2/0,1-1,1.2000.000</v>
          </cell>
          <cell r="E1328" t="str">
            <v>Кожух ЗИФ-АРМ-ВГ24-2/0,1-1,1.2000.000</v>
          </cell>
          <cell r="F1328" t="str">
            <v>Кожух ЗИФ-АРМ-ВГ24-2/0,1-1,1.2000.000</v>
          </cell>
          <cell r="AL1328" t="str">
            <v>Запасные части</v>
          </cell>
          <cell r="AN1328">
            <v>523868</v>
          </cell>
        </row>
        <row r="1329">
          <cell r="C1329" t="str">
            <v>ЗИФ-00027252</v>
          </cell>
          <cell r="D1329" t="str">
            <v>19300160428 кожух каб. М40</v>
          </cell>
          <cell r="E1329" t="str">
            <v>Кожух каб. М40 19300160428</v>
          </cell>
          <cell r="F1329" t="str">
            <v>Кожух каб. М40 19300160428</v>
          </cell>
          <cell r="AL1329" t="str">
            <v>Запасные части</v>
          </cell>
          <cell r="AM1329">
            <v>1</v>
          </cell>
          <cell r="AN1329">
            <v>3192.74</v>
          </cell>
        </row>
        <row r="1330">
          <cell r="C1330" t="str">
            <v>ЗИФ-00040389</v>
          </cell>
          <cell r="D1330" t="str">
            <v>Колено 45 пластиковое для круглых воздуховодов d150 мм</v>
          </cell>
          <cell r="E1330" t="str">
            <v>Колено 45 пластиковое для круглых воздуховодов d150 мм</v>
          </cell>
          <cell r="F1330" t="str">
            <v>Колено 45 пластиковое для круглых воздуховодов d150 мм</v>
          </cell>
          <cell r="AL1330" t="str">
            <v>Запасные части</v>
          </cell>
          <cell r="AM1330">
            <v>7</v>
          </cell>
          <cell r="AN1330">
            <v>529.48</v>
          </cell>
        </row>
        <row r="1331">
          <cell r="C1331" t="str">
            <v>ЗИФ-00037929</v>
          </cell>
          <cell r="D1331" t="str">
            <v>Колено Т15-10х2-100х100-226-РN25-08X10H10T СТО 79814898 113-2009</v>
          </cell>
          <cell r="E1331" t="str">
            <v>Колено Т15-10х2-100х100-226-РN25-08X10H10T СТО 79814898 113-2009</v>
          </cell>
          <cell r="F1331" t="str">
            <v>Колено Т15-10х2-100х100-226-РN25-08X10H10T СТО 79814898 113-2009</v>
          </cell>
          <cell r="AL1331" t="str">
            <v>Запасные части</v>
          </cell>
          <cell r="AN1331">
            <v>2930.44</v>
          </cell>
        </row>
        <row r="1332">
          <cell r="C1332" t="str">
            <v>ЗИФ-00037928</v>
          </cell>
          <cell r="D1332" t="str">
            <v>Колено Т15-10х2-50х100-176-РN25-08X10H10T СТО 79814898 113-2009</v>
          </cell>
          <cell r="E1332" t="str">
            <v>Колено Т15-10х2-50х100-176-РN25-08X10H10T СТО 79814898 113-2009</v>
          </cell>
          <cell r="F1332" t="str">
            <v>Колено Т15-10х2-50х100-176-РN25-08X10H10T СТО 79814898 113-2009</v>
          </cell>
          <cell r="AL1332" t="str">
            <v>Запасные части</v>
          </cell>
          <cell r="AN1332">
            <v>2930.44</v>
          </cell>
        </row>
        <row r="1333">
          <cell r="C1333" t="str">
            <v>ЗИФ-00037927</v>
          </cell>
          <cell r="D1333" t="str">
            <v>Колено Т30-18х2,5-100х100-252-РN25-08X10H10T СТО 79814898 113-2009</v>
          </cell>
          <cell r="E1333" t="str">
            <v>Колено Т30-18х2,5-100х100-252-РN25-08X10H10T СТО 79814898 113-2009</v>
          </cell>
          <cell r="F1333" t="str">
            <v>Колено Т30-18х2,5-100х100-252-РN25-08X10H10T СТО 79814898 113-2009</v>
          </cell>
          <cell r="AL1333" t="str">
            <v>Запасные части</v>
          </cell>
          <cell r="AN1333">
            <v>3129.2999999999997</v>
          </cell>
        </row>
        <row r="1334">
          <cell r="C1334" t="str">
            <v>ЗИФ-00037926</v>
          </cell>
          <cell r="D1334" t="str">
            <v>Колено Т30-18х2,5-63х86-201-РN25-08X10H10T СТО 79814898 113-2009</v>
          </cell>
          <cell r="E1334" t="str">
            <v>Колено Т30-18х2,5-63х86-201-РN25-08X10H10T СТО 79814898 113-2009</v>
          </cell>
          <cell r="F1334" t="str">
            <v>Колено Т30-18х2,5-63х86-201-РN25-08X10H10T СТО 79814898 113-2009</v>
          </cell>
          <cell r="AL1334" t="str">
            <v>Запасные части</v>
          </cell>
          <cell r="AN1334">
            <v>3129.2999999999997</v>
          </cell>
        </row>
        <row r="1335">
          <cell r="C1335" t="str">
            <v>ЗИФ-00037925</v>
          </cell>
          <cell r="D1335" t="str">
            <v>Колено Т30-18х2,5-80х100-232-РN25-08X10H10T СТО 79814898 113-2009</v>
          </cell>
          <cell r="E1335" t="str">
            <v>Колено Т30-18х2,5-80х100-232-РN25-08X10H10T СТО 79814898 113-2009</v>
          </cell>
          <cell r="F1335" t="str">
            <v>Колено Т30-18х2,5-80х100-232-РN25-08X10H10T СТО 79814898 113-2009</v>
          </cell>
          <cell r="AL1335" t="str">
            <v>Запасные части</v>
          </cell>
          <cell r="AN1335">
            <v>3129.2999999999997</v>
          </cell>
        </row>
        <row r="1336">
          <cell r="C1336" t="str">
            <v>ЗИФ-00037924</v>
          </cell>
          <cell r="D1336" t="str">
            <v>Колено Т45-18х2,5-100х100-279-РN25-08X10H10T СТО 79814898 113-2009</v>
          </cell>
          <cell r="E1336" t="str">
            <v>Колено Т45-18х2,5-100х100-279-РN25-08X10H10T СТО 79814898 113-2009</v>
          </cell>
          <cell r="F1336" t="str">
            <v>Колено Т45-18х2,5-100х100-279-РN25-08X10H10T СТО 79814898 113-2009</v>
          </cell>
          <cell r="AL1336" t="str">
            <v>Запасные части</v>
          </cell>
          <cell r="AN1336">
            <v>3129.2999999999997</v>
          </cell>
        </row>
        <row r="1337">
          <cell r="C1337" t="str">
            <v>ЗИФ-00037923</v>
          </cell>
          <cell r="D1337" t="str">
            <v>Колено Т45-18х2,5-100х112-291-РN25-08X10H10T СТО 79814898 113-2009</v>
          </cell>
          <cell r="E1337" t="str">
            <v>Колено Т45-18х2,5-100х112-291-РN25-08X10H10T СТО 79814898 113-2009</v>
          </cell>
          <cell r="F1337" t="str">
            <v>Колено Т45-18х2,5-100х112-291-РN25-08X10H10T СТО 79814898 113-2009</v>
          </cell>
          <cell r="AL1337" t="str">
            <v>Запасные части</v>
          </cell>
          <cell r="AN1337">
            <v>3129.2999999999997</v>
          </cell>
        </row>
        <row r="1338">
          <cell r="C1338" t="str">
            <v>ЗИФ-00037922</v>
          </cell>
          <cell r="D1338" t="str">
            <v>Колено Т45-18х2,5-64х100-243-РN25-08X10H10T СТО 79814898 113-2009</v>
          </cell>
          <cell r="E1338" t="str">
            <v>Колено Т45-18х2,5-64х100-243-РN25-08X10H10T СТО 79814898 113-2009</v>
          </cell>
          <cell r="F1338" t="str">
            <v>Колено Т45-18х2,5-64х100-243-РN25-08X10H10T СТО 79814898 113-2009</v>
          </cell>
          <cell r="AL1338" t="str">
            <v>Запасные части</v>
          </cell>
          <cell r="AN1338">
            <v>3129.2999999999997</v>
          </cell>
        </row>
        <row r="1339">
          <cell r="C1339" t="str">
            <v>ЗИФ-00037921</v>
          </cell>
          <cell r="D1339" t="str">
            <v>Колено Т45-18х2,5-70х100-249-РN25-08X10H10T СТО 79814898 113-2009</v>
          </cell>
          <cell r="E1339" t="str">
            <v>Колено Т45-18х2,5-70х100-249-РN25-08X10H10T СТО 79814898 113-2009</v>
          </cell>
          <cell r="F1339" t="str">
            <v>Колено Т45-18х2,5-70х100-249-РN25-08X10H10T СТО 79814898 113-2009</v>
          </cell>
          <cell r="AL1339" t="str">
            <v>Запасные части</v>
          </cell>
          <cell r="AN1339">
            <v>3129.2999999999997</v>
          </cell>
        </row>
        <row r="1340">
          <cell r="C1340" t="str">
            <v>ЗИФ-00037920</v>
          </cell>
          <cell r="D1340" t="str">
            <v>Колено Т45-25х3-100х100-279-РN25-08X10H10T СТО 79814898 113-2009</v>
          </cell>
          <cell r="E1340" t="str">
            <v>Колено Т45-25х3-100х100-279-РN25-08X10H10T СТО 79814898 113-2009</v>
          </cell>
          <cell r="F1340" t="str">
            <v>Колено Т45-25х3-100х100-279-РN25-08X10H10T СТО 79814898 113-2009</v>
          </cell>
          <cell r="AL1340" t="str">
            <v>Запасные части</v>
          </cell>
          <cell r="AN1340">
            <v>3414.7799999999997</v>
          </cell>
        </row>
        <row r="1341">
          <cell r="C1341" t="str">
            <v>ЗИФ-00037919</v>
          </cell>
          <cell r="D1341" t="str">
            <v>Колено Т60-18х2,5-100х80-285-РN25-08X10H10T СТО 79814898 113-2009</v>
          </cell>
          <cell r="E1341" t="str">
            <v>Колено Т60-18х2,5-100х80-285-РN25-08X10H10T СТО 79814898 113-2009</v>
          </cell>
          <cell r="F1341" t="str">
            <v>Колено Т60-18х2,5-100х80-285-РN25-08X10H10T СТО 79814898 113-2009</v>
          </cell>
          <cell r="AL1341" t="str">
            <v>Запасные части</v>
          </cell>
          <cell r="AN1341">
            <v>3217.14</v>
          </cell>
        </row>
        <row r="1342">
          <cell r="C1342" t="str">
            <v>ЗИФ-00037918</v>
          </cell>
          <cell r="D1342" t="str">
            <v>Колено Т90-10х2-100х100-357-РN25-08X10H10T СТО 79814898 113-2009</v>
          </cell>
          <cell r="E1342" t="str">
            <v>Колено Т90-10х2-100х100-357-РN25-08X10H10T СТО 79814898 113-2009</v>
          </cell>
          <cell r="F1342" t="str">
            <v>Колено Т90-10х2-100х100-357-РN25-08X10H10T СТО 79814898 113-2009</v>
          </cell>
          <cell r="AL1342" t="str">
            <v>Запасные части</v>
          </cell>
          <cell r="AN1342">
            <v>3074.4</v>
          </cell>
        </row>
        <row r="1343">
          <cell r="C1343" t="str">
            <v>ЗИФ-00037917</v>
          </cell>
          <cell r="D1343" t="str">
            <v>Колено Т90-10х2-100х50-307-РN25-08X10H10T СТО 79814898 113-2009</v>
          </cell>
          <cell r="E1343" t="str">
            <v>Колено Т90-10х2-100х50-307-РN25-08X10H10T СТО 79814898 113-2009</v>
          </cell>
          <cell r="F1343" t="str">
            <v>Колено Т90-10х2-100х50-307-РN25-08X10H10T СТО 79814898 113-2009</v>
          </cell>
          <cell r="AL1343" t="str">
            <v>Запасные части</v>
          </cell>
          <cell r="AN1343">
            <v>3074.4</v>
          </cell>
        </row>
        <row r="1344">
          <cell r="C1344" t="str">
            <v>ЗИФ-00037916</v>
          </cell>
          <cell r="D1344" t="str">
            <v>Колено Т90-10х2-50х50-257-РN25-08X10H10T СТО 79814898 113-2009</v>
          </cell>
          <cell r="E1344" t="str">
            <v>Колено Т90-10х2-50х50-257-РN25-08X10H10T СТО 79814898 113-2009</v>
          </cell>
          <cell r="F1344" t="str">
            <v>Колено Т90-10х2-50х50-257-РN25-08X10H10T СТО 79814898 113-2009</v>
          </cell>
          <cell r="AL1344" t="str">
            <v>Запасные части</v>
          </cell>
          <cell r="AN1344">
            <v>3074.4</v>
          </cell>
        </row>
        <row r="1345">
          <cell r="C1345" t="str">
            <v>ЗИФ-00037915</v>
          </cell>
          <cell r="D1345" t="str">
            <v>Колено Т90-10х2-80х50-287-РN25-08X10H10T СТО 79814898 113-2009</v>
          </cell>
          <cell r="E1345" t="str">
            <v>Колено Т90-10х2-80х50-287-РN25-08X10H10T СТО 79814898 113-2009</v>
          </cell>
          <cell r="F1345" t="str">
            <v>Колено Т90-10х2-80х50-287-РN25-08X10H10T СТО 79814898 113-2009</v>
          </cell>
          <cell r="AL1345" t="str">
            <v>Запасные части</v>
          </cell>
          <cell r="AN1345">
            <v>3074.4</v>
          </cell>
        </row>
        <row r="1346">
          <cell r="C1346" t="str">
            <v>ЗИФ-00037914</v>
          </cell>
          <cell r="D1346" t="str">
            <v>Колено Т90-18х2,5-100х100-357-РN25-08X10H10T СТО 79814898 113-2009</v>
          </cell>
          <cell r="E1346" t="str">
            <v>Колено Т90-18х2,5-100х100-357-РN25-08X10H10T СТО 79814898 113-2009</v>
          </cell>
          <cell r="F1346" t="str">
            <v>Колено Т90-18х2,5-100х100-357-РN25-08X10H10T СТО 79814898 113-2009</v>
          </cell>
          <cell r="AL1346" t="str">
            <v>Запасные части</v>
          </cell>
          <cell r="AN1346">
            <v>3217.14</v>
          </cell>
        </row>
        <row r="1347">
          <cell r="C1347" t="str">
            <v>ЗИФ-00037913</v>
          </cell>
          <cell r="D1347" t="str">
            <v>Колено Т90-18х2,5-100х115-372-РN25-08X10H10T СТО 79814898 113-2009</v>
          </cell>
          <cell r="E1347" t="str">
            <v>Колено Т90-18х2,5-100х115-372-РN25-08X10H10T СТО 79814898 113-2009</v>
          </cell>
          <cell r="F1347" t="str">
            <v>Колено Т90-18х2,5-100х115-372-РN25-08X10H10T СТО 79814898 113-2009</v>
          </cell>
          <cell r="AL1347" t="str">
            <v>Запасные части</v>
          </cell>
          <cell r="AN1347">
            <v>3217.14</v>
          </cell>
        </row>
        <row r="1348">
          <cell r="C1348" t="str">
            <v>ЗИФ-00037912</v>
          </cell>
          <cell r="D1348" t="str">
            <v>Колено Т90-18х2,5-100х136-393-РN25-08X10H10T СТО 79814898 113-2009</v>
          </cell>
          <cell r="E1348" t="str">
            <v>Колено Т90-18х2,5-100х136-393-РN25-08X10H10T СТО 79814898 113-2009</v>
          </cell>
          <cell r="F1348" t="str">
            <v>Колено Т90-18х2,5-100х136-393-РN25-08X10H10T СТО 79814898 113-2009</v>
          </cell>
          <cell r="AL1348" t="str">
            <v>Запасные части</v>
          </cell>
          <cell r="AN1348">
            <v>3217.14</v>
          </cell>
        </row>
        <row r="1349">
          <cell r="C1349" t="str">
            <v>ЗИФ-00037911</v>
          </cell>
          <cell r="D1349" t="str">
            <v>Колено Т90-18х2,5-100х50-307-РN25-08X10H10T СТО 79814898 113-2009</v>
          </cell>
          <cell r="E1349" t="str">
            <v>Колено Т90-18х2,5-100х50-307-РN25-08X10H10T СТО 79814898 113-2009</v>
          </cell>
          <cell r="F1349" t="str">
            <v>Колено Т90-18х2,5-100х50-307-РN25-08X10H10T СТО 79814898 113-2009</v>
          </cell>
          <cell r="AL1349" t="str">
            <v>Запасные части</v>
          </cell>
          <cell r="AN1349">
            <v>3217.14</v>
          </cell>
        </row>
        <row r="1350">
          <cell r="C1350" t="str">
            <v>ЗИФ-00037910</v>
          </cell>
          <cell r="D1350" t="str">
            <v>Колено Т90-18х2,5-169х50-376-РN25-08X10H10T СТО 79814898 113-2009</v>
          </cell>
          <cell r="E1350" t="str">
            <v>Колено Т90-18х2,5-169х50-376-РN25-08X10H10T СТО 79814898 113-2009</v>
          </cell>
          <cell r="F1350" t="str">
            <v>Колено Т90-18х2,5-169х50-376-РN25-08X10H10T СТО 79814898 113-2009</v>
          </cell>
          <cell r="AL1350" t="str">
            <v>Запасные части</v>
          </cell>
          <cell r="AN1350">
            <v>3217.14</v>
          </cell>
        </row>
        <row r="1351">
          <cell r="C1351" t="str">
            <v>ЗИФ-00037280</v>
          </cell>
          <cell r="D1351" t="str">
            <v>Колено Т90-25х3-100х100-357-РN25-08X10H10T СТО 79814898 113-2009</v>
          </cell>
          <cell r="E1351" t="str">
            <v>Колено Т90-25х3-100х100-357-РN25-08X10H10T СТО 79814898 113-2009</v>
          </cell>
          <cell r="F1351" t="str">
            <v>Колено Т90-25х3-100х100-357-РN25-08X10H10T СТО 79814898 113-2009</v>
          </cell>
          <cell r="AL1351" t="str">
            <v>Запасные части</v>
          </cell>
          <cell r="AN1351">
            <v>3556.2999999999997</v>
          </cell>
        </row>
        <row r="1352">
          <cell r="C1352" t="str">
            <v>ЗИФ-00037904</v>
          </cell>
          <cell r="D1352" t="str">
            <v>Колено Т90-25х3-100х50-307-РN25-08X10H10T СТО 79814898 113-2009</v>
          </cell>
          <cell r="E1352" t="str">
            <v>Колено Т90-25х3-100х50-307-РN25-08X10H10T СТО 79814898 113-2009</v>
          </cell>
          <cell r="F1352" t="str">
            <v>Колено Т90-25х3-100х50-307-РN25-08X10H10T СТО 79814898 113-2009</v>
          </cell>
          <cell r="AL1352" t="str">
            <v>Запасные части</v>
          </cell>
          <cell r="AN1352">
            <v>3556.2999999999997</v>
          </cell>
        </row>
        <row r="1353">
          <cell r="C1353" t="str">
            <v>ЗИФ-00010294</v>
          </cell>
          <cell r="D1353" t="str">
            <v>Колесо в сборе Я245-215\90-15С</v>
          </cell>
          <cell r="E1353" t="str">
            <v>Колесо в сборе Я245-215\90-15С</v>
          </cell>
          <cell r="F1353" t="str">
            <v>Колесо в сборе Я245-215\90-15С</v>
          </cell>
          <cell r="AL1353" t="str">
            <v>Запасные части</v>
          </cell>
          <cell r="AM1353">
            <v>18</v>
          </cell>
          <cell r="AN1353">
            <v>22448</v>
          </cell>
        </row>
        <row r="1354">
          <cell r="C1354" t="str">
            <v>ЗИФ-00036808</v>
          </cell>
          <cell r="D1354" t="str">
            <v>Колесо зубчатое АРМ160.0000.018</v>
          </cell>
          <cell r="E1354" t="str">
            <v>Колесо зубчатое АРМ160.0000.018</v>
          </cell>
          <cell r="F1354" t="str">
            <v>Колесо зубчатое АРМ160.0000.018</v>
          </cell>
          <cell r="AL1354" t="str">
            <v>Запасные части</v>
          </cell>
          <cell r="AM1354">
            <v>3</v>
          </cell>
          <cell r="AN1354">
            <v>49414.879999999997</v>
          </cell>
        </row>
        <row r="1355">
          <cell r="C1355" t="str">
            <v>ЗИФ-00036849</v>
          </cell>
          <cell r="D1355" t="str">
            <v>Колесо зубчатое АРМ160.0000.118</v>
          </cell>
          <cell r="E1355" t="str">
            <v>Колесо зубчатое АРМ160.0000.118</v>
          </cell>
          <cell r="F1355" t="str">
            <v>Колесо зубчатое АРМ160.0000.118</v>
          </cell>
          <cell r="AL1355" t="str">
            <v>Запасные части</v>
          </cell>
          <cell r="AM1355">
            <v>2</v>
          </cell>
          <cell r="AN1355">
            <v>50891.08</v>
          </cell>
        </row>
        <row r="1356">
          <cell r="C1356" t="str">
            <v>ЗИФ-00038283</v>
          </cell>
          <cell r="D1356" t="str">
            <v>Колесо зубчатое АРМ160.0000.218</v>
          </cell>
          <cell r="E1356" t="str">
            <v>Колесо зубчатое АРМ160.0000.218</v>
          </cell>
          <cell r="F1356" t="str">
            <v>Колесо зубчатое АРМ160.0000.218</v>
          </cell>
          <cell r="AL1356" t="str">
            <v>Запасные части</v>
          </cell>
          <cell r="AM1356">
            <v>3</v>
          </cell>
          <cell r="AN1356">
            <v>68670.14</v>
          </cell>
        </row>
        <row r="1357">
          <cell r="C1357" t="str">
            <v>ЗИФ-00038504</v>
          </cell>
          <cell r="D1357" t="str">
            <v>Колесо зубчатое АРМ160.0000.318</v>
          </cell>
          <cell r="E1357" t="str">
            <v>Колесо зубчатое АРМ160.0000.318</v>
          </cell>
          <cell r="F1357" t="str">
            <v>Колесо зубчатое АРМ160.0000.318</v>
          </cell>
          <cell r="AL1357" t="str">
            <v>Запасные части</v>
          </cell>
          <cell r="AM1357">
            <v>2</v>
          </cell>
          <cell r="AN1357">
            <v>71061.34</v>
          </cell>
        </row>
        <row r="1358">
          <cell r="C1358" t="str">
            <v>ЗИФ-00038505</v>
          </cell>
          <cell r="D1358" t="str">
            <v>Колесо зубчатое АРМ160.0000.418</v>
          </cell>
          <cell r="E1358" t="str">
            <v>Колесо зубчатое АРМ160.0000.418</v>
          </cell>
          <cell r="F1358" t="str">
            <v>Колесо зубчатое АРМ160.0000.418</v>
          </cell>
          <cell r="AL1358" t="str">
            <v>Запасные части</v>
          </cell>
          <cell r="AM1358">
            <v>2</v>
          </cell>
          <cell r="AN1358">
            <v>68947.08</v>
          </cell>
        </row>
        <row r="1359">
          <cell r="C1359" t="str">
            <v>ЗИФ-00039308</v>
          </cell>
          <cell r="D1359" t="str">
            <v>Колесо зубчатое АРМ160.0000.518</v>
          </cell>
          <cell r="E1359" t="str">
            <v>Колесо зубчатое АРМ160.0000.518</v>
          </cell>
          <cell r="F1359" t="str">
            <v>Колесо зубчатое АРМ160.0000.518</v>
          </cell>
          <cell r="AL1359" t="str">
            <v>Запасные части</v>
          </cell>
          <cell r="AM1359">
            <v>38</v>
          </cell>
          <cell r="AN1359">
            <v>39670.74</v>
          </cell>
        </row>
        <row r="1360">
          <cell r="C1360" t="str">
            <v>ЗИФ-00021040</v>
          </cell>
          <cell r="D1360" t="str">
            <v>Колесо зубчатое АРМ20 0000-008</v>
          </cell>
          <cell r="E1360" t="str">
            <v>Колесо зубчатое АРМ20 0000-008</v>
          </cell>
          <cell r="F1360" t="str">
            <v>Колесо зубчатое АРМ20 0000-008</v>
          </cell>
          <cell r="AL1360" t="str">
            <v>Запасные части</v>
          </cell>
          <cell r="AM1360">
            <v>34</v>
          </cell>
          <cell r="AN1360">
            <v>17446</v>
          </cell>
        </row>
        <row r="1361">
          <cell r="C1361" t="str">
            <v>ЗИФ-00007281</v>
          </cell>
          <cell r="D1361" t="str">
            <v>Колесо зубчатое АРМ20 0000-009</v>
          </cell>
          <cell r="E1361" t="str">
            <v>Колесо зубчатое АРМ20 0000-009</v>
          </cell>
          <cell r="F1361" t="str">
            <v>Колесо зубчатое АРМ20 0000-009</v>
          </cell>
          <cell r="L1361">
            <v>8.1</v>
          </cell>
          <cell r="AL1361" t="str">
            <v>Запасные части</v>
          </cell>
          <cell r="AM1361">
            <v>36</v>
          </cell>
          <cell r="AN1361">
            <v>25551.68</v>
          </cell>
        </row>
        <row r="1362">
          <cell r="C1362" t="str">
            <v>ЗИФ-00006842</v>
          </cell>
          <cell r="D1362" t="str">
            <v>Колесо зубчатое АРМ20 0000-011</v>
          </cell>
          <cell r="E1362" t="str">
            <v>Колесо зубчатое АРМ20 0000-011</v>
          </cell>
          <cell r="F1362" t="str">
            <v>Колесо зубчатое АРМ20 0000-011</v>
          </cell>
          <cell r="L1362">
            <v>6.3</v>
          </cell>
          <cell r="AL1362" t="str">
            <v>Запасные части</v>
          </cell>
          <cell r="AM1362">
            <v>71</v>
          </cell>
          <cell r="AN1362">
            <v>25620</v>
          </cell>
        </row>
        <row r="1363">
          <cell r="C1363" t="str">
            <v>ЗИФ-00007950</v>
          </cell>
          <cell r="D1363" t="str">
            <v>Колесо зубчатое АРМ20 0000-019</v>
          </cell>
          <cell r="E1363" t="str">
            <v>Колесо зубчатое АРМ20 0000-019</v>
          </cell>
          <cell r="F1363" t="str">
            <v>Колесо зубчатое АРМ20 0000-019</v>
          </cell>
          <cell r="L1363">
            <v>4.5</v>
          </cell>
          <cell r="AL1363" t="str">
            <v>Запасные части</v>
          </cell>
          <cell r="AM1363">
            <v>37</v>
          </cell>
          <cell r="AN1363">
            <v>19268.68</v>
          </cell>
        </row>
        <row r="1364">
          <cell r="C1364" t="str">
            <v>ЗИФ-00007961</v>
          </cell>
          <cell r="D1364" t="str">
            <v>Колесо зубчатое АРМ20 0000-102</v>
          </cell>
          <cell r="E1364" t="str">
            <v>Колесо зубчатое АРМ20 0000-102</v>
          </cell>
          <cell r="F1364" t="str">
            <v>Колесо зубчатое АРМ20 0000-102</v>
          </cell>
          <cell r="L1364">
            <v>5.5</v>
          </cell>
          <cell r="AL1364" t="str">
            <v>Запасные части</v>
          </cell>
          <cell r="AM1364">
            <v>52</v>
          </cell>
          <cell r="AN1364">
            <v>28824.94</v>
          </cell>
        </row>
        <row r="1365">
          <cell r="C1365" t="str">
            <v>ЗИФ-00007450</v>
          </cell>
          <cell r="D1365" t="str">
            <v>Колесо зубчатое АРМ20 0000-104</v>
          </cell>
          <cell r="E1365" t="str">
            <v>Колесо зубчатое АРМ20 0000-104</v>
          </cell>
          <cell r="F1365" t="str">
            <v>Колесо зубчатое АРМ20 0000-104</v>
          </cell>
          <cell r="L1365">
            <v>5.5</v>
          </cell>
          <cell r="AL1365" t="str">
            <v>Запасные части</v>
          </cell>
          <cell r="AM1365">
            <v>4</v>
          </cell>
          <cell r="AN1365">
            <v>20879.079999999998</v>
          </cell>
        </row>
        <row r="1366">
          <cell r="C1366" t="str">
            <v>ЗИФ-00007863</v>
          </cell>
          <cell r="D1366" t="str">
            <v>Колесо зубчатое АРМ20 0000-107</v>
          </cell>
          <cell r="E1366" t="str">
            <v>Колесо зубчатое АРМ20 0000-107</v>
          </cell>
          <cell r="F1366" t="str">
            <v>Колесо зубчатое АРМ20 0000-107</v>
          </cell>
          <cell r="L1366">
            <v>5.3</v>
          </cell>
          <cell r="AL1366" t="str">
            <v>Запасные части</v>
          </cell>
          <cell r="AM1366">
            <v>73</v>
          </cell>
          <cell r="AN1366">
            <v>20642.399999999998</v>
          </cell>
        </row>
        <row r="1367">
          <cell r="C1367" t="str">
            <v>ЗИФ-00027624</v>
          </cell>
          <cell r="D1367" t="str">
            <v>Колесо зубчатое АРМ20 0000-109</v>
          </cell>
          <cell r="E1367" t="str">
            <v>Колесо зубчатое АРМ20 0000-109</v>
          </cell>
          <cell r="F1367" t="str">
            <v>Колесо зубчатое АРМ20 0000-109</v>
          </cell>
          <cell r="AL1367" t="str">
            <v>Запасные части</v>
          </cell>
          <cell r="AM1367">
            <v>5</v>
          </cell>
          <cell r="AN1367">
            <v>30951.399999999998</v>
          </cell>
        </row>
        <row r="1368">
          <cell r="C1368" t="str">
            <v>ЗИФ-00010045</v>
          </cell>
          <cell r="D1368" t="str">
            <v>Колесо зубчатое АРМ40 0000-008</v>
          </cell>
          <cell r="E1368" t="str">
            <v>Колесо зубчатое АРМ40 0000-008</v>
          </cell>
          <cell r="F1368" t="str">
            <v>Колесо зубчатое АРМ40 0000-008</v>
          </cell>
          <cell r="AL1368" t="str">
            <v>Запасные части</v>
          </cell>
          <cell r="AM1368">
            <v>33</v>
          </cell>
          <cell r="AN1368">
            <v>35132.339999999997</v>
          </cell>
        </row>
        <row r="1369">
          <cell r="C1369" t="str">
            <v>ЗИФ-00009484</v>
          </cell>
          <cell r="D1369" t="str">
            <v>Колесо зубчатое АРМ40.0000.015</v>
          </cell>
          <cell r="E1369" t="str">
            <v>Колесо зубчатое АРМ40.0000.015</v>
          </cell>
          <cell r="F1369" t="str">
            <v>Колесо зубчатое АРМ40.0000.015</v>
          </cell>
          <cell r="L1369">
            <v>8.1</v>
          </cell>
          <cell r="AL1369" t="str">
            <v>Запасные части</v>
          </cell>
          <cell r="AM1369">
            <v>35</v>
          </cell>
          <cell r="AN1369">
            <v>25961.599999999999</v>
          </cell>
        </row>
        <row r="1370">
          <cell r="C1370" t="str">
            <v>ЗИФ-00020042</v>
          </cell>
          <cell r="D1370" t="str">
            <v>Колесо зубчатое АРМ40.0000.017</v>
          </cell>
          <cell r="E1370" t="str">
            <v>Колесо зубчатое АРМ40.0000.017</v>
          </cell>
          <cell r="F1370" t="str">
            <v>Колесо зубчатое АРМ40.0000.017</v>
          </cell>
          <cell r="AL1370" t="str">
            <v>Запасные части</v>
          </cell>
          <cell r="AM1370">
            <v>58</v>
          </cell>
          <cell r="AN1370">
            <v>48658.479999999996</v>
          </cell>
        </row>
        <row r="1371">
          <cell r="C1371" t="str">
            <v>ЗИФ-00023392</v>
          </cell>
          <cell r="D1371" t="str">
            <v>Колесо зубчатое АРМ40.0000.018</v>
          </cell>
          <cell r="E1371" t="str">
            <v>Колесо зубчатое АРМ40.0000.018</v>
          </cell>
          <cell r="F1371" t="str">
            <v>Колесо зубчатое АРМ40.0000.018</v>
          </cell>
          <cell r="AL1371" t="str">
            <v>Запасные части</v>
          </cell>
          <cell r="AM1371">
            <v>42</v>
          </cell>
          <cell r="AN1371">
            <v>33396.28</v>
          </cell>
        </row>
        <row r="1372">
          <cell r="C1372" t="str">
            <v>ЗИФ-00023393</v>
          </cell>
          <cell r="D1372" t="str">
            <v>Колесо зубчатое АРМ40.0000.019</v>
          </cell>
          <cell r="E1372" t="str">
            <v>Колесо зубчатое АРМ40.0000.019</v>
          </cell>
          <cell r="F1372" t="str">
            <v>Колесо зубчатое АРМ40.0000.019</v>
          </cell>
          <cell r="AL1372" t="str">
            <v>Запасные части</v>
          </cell>
          <cell r="AM1372">
            <v>34</v>
          </cell>
          <cell r="AN1372">
            <v>35559.339999999997</v>
          </cell>
        </row>
        <row r="1373">
          <cell r="C1373" t="str">
            <v>ЗИФ-00025372</v>
          </cell>
          <cell r="D1373" t="str">
            <v>Колесо зубчатое АРМ40.0000.021</v>
          </cell>
          <cell r="E1373" t="str">
            <v>Колесо зубчатое АРМ40.0000.021</v>
          </cell>
          <cell r="F1373" t="str">
            <v>Колесо зубчатое АРМ40.0000.021</v>
          </cell>
          <cell r="AL1373" t="str">
            <v>Запасные части</v>
          </cell>
          <cell r="AM1373">
            <v>3</v>
          </cell>
          <cell r="AN1373">
            <v>72070.28</v>
          </cell>
        </row>
        <row r="1374">
          <cell r="C1374" t="str">
            <v>ЗИФ-00029824</v>
          </cell>
          <cell r="D1374" t="str">
            <v>Колесо зубчатое АРМ40.0000.022</v>
          </cell>
          <cell r="E1374" t="str">
            <v>Колесо зубчатое АРМ40.0000.022</v>
          </cell>
          <cell r="F1374" t="str">
            <v>Колесо зубчатое АРМ40.0000.022</v>
          </cell>
          <cell r="AL1374" t="str">
            <v>Запасные части</v>
          </cell>
          <cell r="AM1374">
            <v>6</v>
          </cell>
          <cell r="AN1374">
            <v>72668.08</v>
          </cell>
        </row>
        <row r="1375">
          <cell r="C1375" t="str">
            <v>ЗИФ-00036215</v>
          </cell>
          <cell r="D1375" t="str">
            <v>Колесо опорное ТК60-220/70 АС 6819</v>
          </cell>
          <cell r="E1375" t="str">
            <v>Колесо опорное ТК60-220/70 АС 6819</v>
          </cell>
          <cell r="F1375" t="str">
            <v>Колесо опорное ТК60-220/70 АС 6819</v>
          </cell>
          <cell r="AL1375" t="str">
            <v>Запасные части</v>
          </cell>
          <cell r="AM1375">
            <v>7</v>
          </cell>
          <cell r="AN1375">
            <v>12278.08</v>
          </cell>
        </row>
        <row r="1376">
          <cell r="C1376" t="str">
            <v>ЗИФ-00015914</v>
          </cell>
          <cell r="D1376" t="str">
            <v>Коллектор  3/4" - 3х1/2"</v>
          </cell>
          <cell r="E1376" t="str">
            <v>Коллектор  3/4" - 3х1/2"</v>
          </cell>
          <cell r="F1376" t="str">
            <v>Коллектор  3/4" - 3х1/2"</v>
          </cell>
          <cell r="AL1376" t="str">
            <v>Запасные части</v>
          </cell>
          <cell r="AN1376">
            <v>1871.48</v>
          </cell>
        </row>
        <row r="1377">
          <cell r="C1377" t="str">
            <v>ЗИФ-00037410</v>
          </cell>
          <cell r="D1377" t="str">
            <v>Коллектор АРМ66-11.0400.000</v>
          </cell>
          <cell r="E1377" t="str">
            <v>Коллектор АРМ66-11.0400.000</v>
          </cell>
          <cell r="F1377" t="str">
            <v>Коллектор АРМ66-11.0400.000</v>
          </cell>
          <cell r="AL1377" t="str">
            <v>Запасные части</v>
          </cell>
          <cell r="AN1377">
            <v>21602.54</v>
          </cell>
        </row>
        <row r="1378">
          <cell r="C1378" t="str">
            <v>ЗИФ-00037629</v>
          </cell>
          <cell r="D1378" t="str">
            <v>Коллектор баллона 41N18-30QFA-1010.0400.000</v>
          </cell>
          <cell r="E1378" t="str">
            <v>Коллектор баллона 41N18-30QFA-1010.0400.000</v>
          </cell>
          <cell r="F1378" t="str">
            <v>Коллектор баллона 41N18-30QFA-1010.0400.000</v>
          </cell>
          <cell r="AL1378" t="str">
            <v>Запасные части</v>
          </cell>
          <cell r="AN1378">
            <v>40882.199999999997</v>
          </cell>
        </row>
        <row r="1379">
          <cell r="C1379" t="str">
            <v>ЗИФ-00037628</v>
          </cell>
          <cell r="D1379" t="str">
            <v>Коллектор входной 41N18-30QFA-1010.0300.000</v>
          </cell>
          <cell r="E1379" t="str">
            <v>Коллектор входной 41N18-30QFA-1010.0300.000</v>
          </cell>
          <cell r="F1379" t="str">
            <v>Коллектор входной 41N18-30QFA-1010.0300.000</v>
          </cell>
          <cell r="AL1379" t="str">
            <v>Запасные части</v>
          </cell>
          <cell r="AN1379">
            <v>77750.599999999991</v>
          </cell>
        </row>
        <row r="1380">
          <cell r="C1380" t="str">
            <v>ЗИФ-00032907</v>
          </cell>
          <cell r="D1380" t="str">
            <v>Коллектор нагнетающий БЗКР.100207.000</v>
          </cell>
          <cell r="E1380" t="str">
            <v>Коллектор нагнетающий БЗКР.100207.000</v>
          </cell>
          <cell r="F1380" t="str">
            <v>Коллектор нагнетающий БЗКР.100207.000</v>
          </cell>
          <cell r="AL1380" t="str">
            <v>Запасные части</v>
          </cell>
          <cell r="AN1380">
            <v>45645.08</v>
          </cell>
        </row>
        <row r="1381">
          <cell r="C1381" t="str">
            <v>ЗИФ-00034497</v>
          </cell>
          <cell r="D1381" t="str">
            <v>Колодка байонет угловая (GARGEN) AX5231</v>
          </cell>
          <cell r="E1381" t="str">
            <v>Колодка байонет угловая (GARGEN) AX5231</v>
          </cell>
          <cell r="F1381" t="str">
            <v>Колодка байонет угловая (GARGEN) AX5231</v>
          </cell>
          <cell r="AL1381" t="str">
            <v>Запасные части</v>
          </cell>
          <cell r="AM1381">
            <v>1</v>
          </cell>
          <cell r="AN1381">
            <v>701.5</v>
          </cell>
        </row>
        <row r="1382">
          <cell r="C1382" t="str">
            <v>ЗИФ-00035153</v>
          </cell>
          <cell r="D1382" t="str">
            <v>Колодка для реле OGR-1 2C ONI</v>
          </cell>
          <cell r="E1382" t="str">
            <v>Колодка для реле OGR-1 2C ONI</v>
          </cell>
          <cell r="F1382" t="str">
            <v>Колодка для реле OGR-1 2C ONI</v>
          </cell>
          <cell r="AL1382" t="str">
            <v>Запасные части</v>
          </cell>
          <cell r="AM1382">
            <v>4</v>
          </cell>
          <cell r="AN1382">
            <v>588.04</v>
          </cell>
        </row>
        <row r="1383">
          <cell r="C1383" t="str">
            <v>ЗИФ-00041720</v>
          </cell>
          <cell r="D1383" t="str">
            <v>Колодка к Реле миниатюрному 2 контакта DKC</v>
          </cell>
          <cell r="E1383" t="str">
            <v>Колодка к Реле миниатюрному 2 контакта DKC</v>
          </cell>
          <cell r="F1383" t="str">
            <v>Колодка к Реле миниатюрному 2 контакта DKC</v>
          </cell>
          <cell r="AL1383" t="str">
            <v>Запасные части</v>
          </cell>
          <cell r="AN1383">
            <v>423.34</v>
          </cell>
        </row>
        <row r="1384">
          <cell r="C1384" t="str">
            <v>ЗИФ-00032202</v>
          </cell>
          <cell r="D1384" t="str">
            <v>Колпак 2-Ц-20 ГОСТ 8962-75</v>
          </cell>
          <cell r="E1384" t="str">
            <v>Колпак 2-Ц-20 ГОСТ 8962-75</v>
          </cell>
          <cell r="F1384" t="str">
            <v>Колпак 2-Ц-20 ГОСТ 8962-75</v>
          </cell>
          <cell r="AL1384" t="str">
            <v>Запасные части</v>
          </cell>
          <cell r="AM1384">
            <v>38</v>
          </cell>
          <cell r="AN1384">
            <v>152.5</v>
          </cell>
        </row>
        <row r="1385">
          <cell r="C1385" t="str">
            <v>ЗИФ-00035797</v>
          </cell>
          <cell r="D1385" t="str">
            <v>Колпак ската АРМ18-132.0210.002</v>
          </cell>
          <cell r="E1385" t="str">
            <v>Колпак ската АРМ18-132.0210.002</v>
          </cell>
          <cell r="F1385" t="str">
            <v>Колпак ската АРМ18-132.0210.002</v>
          </cell>
          <cell r="AL1385" t="str">
            <v>Запасные части</v>
          </cell>
          <cell r="AM1385">
            <v>8</v>
          </cell>
          <cell r="AN1385">
            <v>520.93999999999994</v>
          </cell>
        </row>
        <row r="1386">
          <cell r="C1386" t="str">
            <v>ЗИФ-00039485</v>
          </cell>
          <cell r="D1386" t="str">
            <v>Колпачок 41N18-30QFA-1000.0250.101</v>
          </cell>
          <cell r="E1386" t="str">
            <v>Колпачок 41N18-30QFA-1000.0250.101</v>
          </cell>
          <cell r="F1386" t="str">
            <v>Колпачок 41N18-30QFA-1000.0250.101</v>
          </cell>
          <cell r="AL1386" t="str">
            <v>Запасные части</v>
          </cell>
          <cell r="AN1386">
            <v>1561.6</v>
          </cell>
        </row>
        <row r="1387">
          <cell r="C1387" t="str">
            <v>ЗИФ-00037408</v>
          </cell>
          <cell r="D1387" t="str">
            <v>Колпачок АРМ-ВГ6,6/0,3-1,6.0521.002</v>
          </cell>
          <cell r="E1387" t="str">
            <v>Колпачок АРМ-ВГ6,6/0,3-1,6.0521.002</v>
          </cell>
          <cell r="F1387" t="str">
            <v>Колпачок АРМ-ВГ6,6/0,3-1,6.0521.002</v>
          </cell>
          <cell r="L1387">
            <v>0.06</v>
          </cell>
          <cell r="AL1387" t="str">
            <v>Запасные части</v>
          </cell>
          <cell r="AM1387">
            <v>3</v>
          </cell>
          <cell r="AN1387">
            <v>28150.28</v>
          </cell>
        </row>
        <row r="1388">
          <cell r="C1388" t="str">
            <v>ЗИФ-00022651</v>
          </cell>
          <cell r="D1388" t="str">
            <v>Кольца поршневые (на 4 цилиндра) 240-1004060-А1</v>
          </cell>
          <cell r="E1388" t="str">
            <v>Кольца поршневые (на 4 цилиндра) 240-1004060-А1</v>
          </cell>
          <cell r="F1388" t="str">
            <v>Кольца поршневые (на 4 цилиндра) 240-1004060-А1</v>
          </cell>
          <cell r="AL1388" t="str">
            <v>Запасные части</v>
          </cell>
          <cell r="AM1388">
            <v>1</v>
          </cell>
          <cell r="AN1388">
            <v>4532.3</v>
          </cell>
        </row>
        <row r="1389">
          <cell r="C1389" t="str">
            <v>ЗИФ-00005842</v>
          </cell>
          <cell r="D1389" t="str">
            <v>Кольцо 006-010-25-1-2 ГОСТ 18829-73</v>
          </cell>
          <cell r="E1389" t="str">
            <v>Кольцо 006-010-25-1-2 ГОСТ 18829-73</v>
          </cell>
          <cell r="F1389" t="str">
            <v>Кольцо 006-010-25-1-2 ГОСТ 18829-73</v>
          </cell>
          <cell r="AL1389" t="str">
            <v>Запасные части</v>
          </cell>
          <cell r="AM1389">
            <v>145</v>
          </cell>
          <cell r="AN1389">
            <v>14.64</v>
          </cell>
        </row>
        <row r="1390">
          <cell r="C1390" t="str">
            <v>ЗИФ-00006999</v>
          </cell>
          <cell r="D1390" t="str">
            <v>Кольцо 008-012-25-1-2 ГОСТ 18829-73</v>
          </cell>
          <cell r="E1390" t="str">
            <v>Кольцо 008-012-25-1-2 ГОСТ 18829-73</v>
          </cell>
          <cell r="F1390" t="str">
            <v>Кольцо 008-012-25-1-2 ГОСТ 18829-73</v>
          </cell>
          <cell r="L1390">
            <v>1E-3</v>
          </cell>
          <cell r="AL1390" t="str">
            <v>Запасные части</v>
          </cell>
          <cell r="AM1390">
            <v>97</v>
          </cell>
          <cell r="AN1390">
            <v>12.2</v>
          </cell>
        </row>
        <row r="1391">
          <cell r="C1391" t="str">
            <v>ЗИФ-00026754</v>
          </cell>
          <cell r="D1391" t="str">
            <v>Кольцо 010-014-25 ГОСТ 9833-73</v>
          </cell>
          <cell r="E1391" t="str">
            <v>Кольцо 010-014-25 ГОСТ 9833-73</v>
          </cell>
          <cell r="F1391" t="str">
            <v>Кольцо 010-014-25 ГОСТ 9833-73</v>
          </cell>
          <cell r="AL1391" t="str">
            <v>Запасные части</v>
          </cell>
          <cell r="AM1391">
            <v>122</v>
          </cell>
          <cell r="AN1391">
            <v>14.64</v>
          </cell>
        </row>
        <row r="1392">
          <cell r="C1392" t="str">
            <v>ЗИФ-00037477</v>
          </cell>
          <cell r="D1392" t="str">
            <v>Кольцо 010-014-25 FPM ГОСТ 9833-73</v>
          </cell>
          <cell r="E1392" t="str">
            <v>Кольцо 010-014-25 FPM ГОСТ 9833-73</v>
          </cell>
          <cell r="F1392" t="str">
            <v>Кольцо 010-014-25 FPM ГОСТ 9833-73</v>
          </cell>
          <cell r="AL1392" t="str">
            <v>Запасные части</v>
          </cell>
          <cell r="AN1392">
            <v>309.88</v>
          </cell>
        </row>
        <row r="1393">
          <cell r="C1393" t="str">
            <v>ЗИФ-00005843</v>
          </cell>
          <cell r="D1393" t="str">
            <v>Кольцо 010-014-25-1-2 ГОСТ 18829-73</v>
          </cell>
          <cell r="E1393" t="str">
            <v>Кольцо 010-014-25-1-2 ГОСТ 18829-73</v>
          </cell>
          <cell r="F1393" t="str">
            <v>Кольцо 010-014-25-1-2 ГОСТ 18829-73</v>
          </cell>
          <cell r="L1393">
            <v>2E-3</v>
          </cell>
          <cell r="AL1393" t="str">
            <v>Запасные части</v>
          </cell>
          <cell r="AM1393">
            <v>457</v>
          </cell>
          <cell r="AN1393">
            <v>12.2</v>
          </cell>
        </row>
        <row r="1394">
          <cell r="C1394" t="str">
            <v>ЗИФ-00037132</v>
          </cell>
          <cell r="D1394" t="str">
            <v>Кольцо 016-021-30-2-1 ГОСТ 18829-73</v>
          </cell>
          <cell r="E1394" t="str">
            <v>Кольцо 016-021-30-2-1 ГОСТ 18829-73</v>
          </cell>
          <cell r="F1394" t="str">
            <v>Кольцо 016-021-30-2-1 ГОСТ 18829-73</v>
          </cell>
          <cell r="AL1394" t="str">
            <v>Запасные части</v>
          </cell>
          <cell r="AN1394">
            <v>42.699999999999996</v>
          </cell>
        </row>
        <row r="1395">
          <cell r="C1395" t="str">
            <v>ЗИФ-00042623</v>
          </cell>
          <cell r="D1395" t="str">
            <v>Кольцо 017-021-25 ГОСТ 9833-73</v>
          </cell>
          <cell r="E1395" t="str">
            <v>Кольцо 017-021-25 ГОСТ 9833-73</v>
          </cell>
          <cell r="F1395" t="str">
            <v>Кольцо 017-021-25 ГОСТ 9833-73</v>
          </cell>
          <cell r="AL1395" t="str">
            <v>Запасные части</v>
          </cell>
          <cell r="AM1395">
            <v>20</v>
          </cell>
          <cell r="AN1395">
            <v>18.3</v>
          </cell>
        </row>
        <row r="1396">
          <cell r="C1396" t="str">
            <v>ЗИФ-00035293</v>
          </cell>
          <cell r="D1396" t="str">
            <v>Кольцо 023-027-25-2-1 ГОСТ 18829-73</v>
          </cell>
          <cell r="E1396" t="str">
            <v>Кольцо 023-027-25-2-1 ГОСТ 18829-73</v>
          </cell>
          <cell r="F1396" t="str">
            <v>Кольцо 023-027-25-2-1 ГОСТ 18829-73</v>
          </cell>
          <cell r="AL1396" t="str">
            <v>Запасные части</v>
          </cell>
          <cell r="AM1396">
            <v>275</v>
          </cell>
          <cell r="AN1396">
            <v>24.4</v>
          </cell>
        </row>
        <row r="1397">
          <cell r="C1397" t="str">
            <v>ЗИФ-00011173</v>
          </cell>
          <cell r="D1397" t="str">
            <v>Кольцо 032-035-19 ГОСТ 9833-73</v>
          </cell>
          <cell r="E1397" t="str">
            <v>Кольцо 032-035-19 ГОСТ 9833-73</v>
          </cell>
          <cell r="F1397" t="str">
            <v>Кольцо 032-035-19 ГОСТ 9833-73</v>
          </cell>
          <cell r="AL1397" t="str">
            <v>Запасные части</v>
          </cell>
          <cell r="AM1397">
            <v>3</v>
          </cell>
          <cell r="AN1397">
            <v>45.14</v>
          </cell>
        </row>
        <row r="1398">
          <cell r="C1398" t="str">
            <v>ЗИФ-00010075</v>
          </cell>
          <cell r="D1398" t="str">
            <v>Кольцо 040-048-46-1-2 ГОСТ 18829-73</v>
          </cell>
          <cell r="E1398" t="str">
            <v>Кольцо 040-048-46-1-2 ГОСТ 18829-73</v>
          </cell>
          <cell r="F1398" t="str">
            <v>Кольцо 040-048-46-1-2 ГОСТ 18829-73</v>
          </cell>
          <cell r="L1398">
            <v>2.1999999999999999E-2</v>
          </cell>
          <cell r="AL1398" t="str">
            <v>Запасные части</v>
          </cell>
          <cell r="AM1398">
            <v>451</v>
          </cell>
          <cell r="AN1398">
            <v>24.4</v>
          </cell>
        </row>
        <row r="1399">
          <cell r="C1399" t="str">
            <v>ЗИФ-00010076</v>
          </cell>
          <cell r="D1399" t="str">
            <v>Кольцо 062-068-36-1-2 ГОСТ 18829-73</v>
          </cell>
          <cell r="E1399" t="str">
            <v>Кольцо 062-068-36-1-2 ГОСТ 18829-73</v>
          </cell>
          <cell r="F1399" t="str">
            <v>Кольцо 062-068-36-1-2 ГОСТ 18829-73</v>
          </cell>
          <cell r="L1399">
            <v>0.02</v>
          </cell>
          <cell r="AL1399" t="str">
            <v>Запасные части</v>
          </cell>
          <cell r="AM1399">
            <v>451</v>
          </cell>
          <cell r="AN1399">
            <v>39.04</v>
          </cell>
        </row>
        <row r="1400">
          <cell r="C1400" t="str">
            <v>ЗИФ-00025689</v>
          </cell>
          <cell r="D1400" t="str">
            <v>Кольцо 070-076-36-1-2 ГОСТ 18829-73</v>
          </cell>
          <cell r="E1400" t="str">
            <v>Кольцо 070-076-36-1-2 ГОСТ 18829-73</v>
          </cell>
          <cell r="F1400" t="str">
            <v>Кольцо 070-076-36-1-2 ГОСТ 18829-73</v>
          </cell>
          <cell r="AL1400" t="str">
            <v>Запасные части</v>
          </cell>
          <cell r="AM1400">
            <v>373</v>
          </cell>
          <cell r="AN1400">
            <v>57.339999999999996</v>
          </cell>
        </row>
        <row r="1401">
          <cell r="C1401" t="str">
            <v>ЗИФ-00042624</v>
          </cell>
          <cell r="D1401" t="str">
            <v>Кольцо 075-080-25 ГОСТ 9833-73</v>
          </cell>
          <cell r="E1401" t="str">
            <v>Кольцо 075-080-25 ГОСТ 9833-73</v>
          </cell>
          <cell r="F1401" t="str">
            <v>Кольцо 075-080-25 ГОСТ 9833-73</v>
          </cell>
          <cell r="AL1401" t="str">
            <v>Запасные части</v>
          </cell>
          <cell r="AM1401">
            <v>20</v>
          </cell>
          <cell r="AN1401">
            <v>134.19999999999999</v>
          </cell>
        </row>
        <row r="1402">
          <cell r="C1402" t="str">
            <v>ЗИФ-00007007</v>
          </cell>
          <cell r="D1402" t="str">
            <v>Кольцо 094-100-36-2-3 ГОСТ 18829-73</v>
          </cell>
          <cell r="E1402" t="str">
            <v>Кольцо 094-100-36-2-3 ГОСТ 18829-73</v>
          </cell>
          <cell r="F1402" t="str">
            <v>Кольцо 094-100-36-2-3 ГОСТ 18829-73</v>
          </cell>
          <cell r="L1402">
            <v>3.0000000000000001E-3</v>
          </cell>
          <cell r="AL1402" t="str">
            <v>Запасные части</v>
          </cell>
          <cell r="AM1402">
            <v>50</v>
          </cell>
          <cell r="AN1402">
            <v>103.7</v>
          </cell>
        </row>
        <row r="1403">
          <cell r="C1403" t="str">
            <v>ЗИФ-00042625</v>
          </cell>
          <cell r="D1403" t="str">
            <v>Кольцо 100-106-36 ГОСТ 9833-73</v>
          </cell>
          <cell r="E1403" t="str">
            <v>Кольцо 100-106-36 ГОСТ 9833-73</v>
          </cell>
          <cell r="F1403" t="str">
            <v>Кольцо 100-106-36 ГОСТ 9833-73</v>
          </cell>
          <cell r="AL1403" t="str">
            <v>Запасные части</v>
          </cell>
          <cell r="AM1403">
            <v>19</v>
          </cell>
          <cell r="AN1403">
            <v>134.19999999999999</v>
          </cell>
        </row>
        <row r="1404">
          <cell r="C1404" t="str">
            <v>ЗИФ-00041801</v>
          </cell>
          <cell r="D1404" t="str">
            <v>Кольцо 11х5х3 O-RING уплотнительное силиконовое VMQ50</v>
          </cell>
          <cell r="E1404" t="str">
            <v>Кольцо 11х5х3 O-RING уплотнительное силиконовое VMQ50</v>
          </cell>
          <cell r="F1404" t="str">
            <v>Кольцо 11х5х3 O-RING уплотнительное силиконовое VMQ50</v>
          </cell>
          <cell r="AL1404" t="str">
            <v>Запасные части</v>
          </cell>
          <cell r="AM1404">
            <v>265</v>
          </cell>
          <cell r="AN1404">
            <v>53.68</v>
          </cell>
        </row>
        <row r="1405">
          <cell r="C1405" t="str">
            <v>ЗИФ-00034630</v>
          </cell>
          <cell r="D1405" t="str">
            <v>Кольцо 120-125-30 ГОСТ 9833-73</v>
          </cell>
          <cell r="E1405" t="str">
            <v>Кольцо 120-125-30 ГОСТ 9833-73</v>
          </cell>
          <cell r="F1405" t="str">
            <v>Кольцо 120-125-30 ГОСТ 9833-73</v>
          </cell>
          <cell r="AL1405" t="str">
            <v>Запасные части</v>
          </cell>
          <cell r="AM1405">
            <v>2</v>
          </cell>
          <cell r="AN1405">
            <v>429.44</v>
          </cell>
        </row>
        <row r="1406">
          <cell r="C1406" t="str">
            <v>ЗИФ-00026755</v>
          </cell>
          <cell r="D1406" t="str">
            <v>Кольцо 130-135-36 ГОСТ 9833-73</v>
          </cell>
          <cell r="E1406" t="str">
            <v>Кольцо 130-135-36 ГОСТ 9833-73</v>
          </cell>
          <cell r="F1406" t="str">
            <v>Кольцо 130-135-36 ГОСТ 9833-73</v>
          </cell>
          <cell r="AL1406" t="str">
            <v>Запасные части</v>
          </cell>
          <cell r="AN1406">
            <v>250.1</v>
          </cell>
        </row>
        <row r="1407">
          <cell r="C1407" t="str">
            <v>ЗИФ-00037478</v>
          </cell>
          <cell r="D1407" t="str">
            <v>Кольцо 130-135-36 FPM ГОСТ 9833-73</v>
          </cell>
          <cell r="E1407" t="str">
            <v>Кольцо 130-135-36 FPM ГОСТ 9833-73</v>
          </cell>
          <cell r="F1407" t="str">
            <v>Кольцо 130-135-36 FPM ГОСТ 9833-73</v>
          </cell>
          <cell r="AL1407" t="str">
            <v>Запасные части</v>
          </cell>
          <cell r="AN1407">
            <v>803.98</v>
          </cell>
        </row>
        <row r="1408">
          <cell r="C1408" t="str">
            <v>ЗИФ-00005845</v>
          </cell>
          <cell r="D1408" t="str">
            <v>Кольцо 130-135-36-2-3 ГОСТ 18829-73</v>
          </cell>
          <cell r="E1408" t="str">
            <v>Кольцо 130-135-36-2-3 ГОСТ 18829-73</v>
          </cell>
          <cell r="F1408" t="str">
            <v>Кольцо 130-135-36-2-3 ГОСТ 18829-73</v>
          </cell>
          <cell r="L1408">
            <v>4.2000000000000003E-2</v>
          </cell>
          <cell r="AL1408" t="str">
            <v>Запасные части</v>
          </cell>
          <cell r="AN1408">
            <v>93.94</v>
          </cell>
        </row>
        <row r="1409">
          <cell r="C1409" t="str">
            <v>ЗИФ-00045334</v>
          </cell>
          <cell r="D1409" t="str">
            <v>Кольцо 150-155-30 ГОСТ 9833-73</v>
          </cell>
          <cell r="E1409" t="str">
            <v>Кольцо 150-155-30 ГОСТ 9833-73</v>
          </cell>
          <cell r="F1409" t="str">
            <v>Кольцо 150-155-30 ГОСТ 9833-73</v>
          </cell>
          <cell r="L1409">
            <v>5.0000000000000001E-3</v>
          </cell>
          <cell r="AL1409" t="str">
            <v>Запасные части</v>
          </cell>
          <cell r="AM1409">
            <v>1</v>
          </cell>
          <cell r="AN1409">
            <v>187.88</v>
          </cell>
        </row>
        <row r="1410">
          <cell r="C1410" t="str">
            <v>ЗИФ-00026759</v>
          </cell>
          <cell r="D1410" t="str">
            <v>Кольцо 185-195-46 ГОСТ 9833-73</v>
          </cell>
          <cell r="E1410" t="str">
            <v>Кольцо 185-195-46 ГОСТ 9833-73</v>
          </cell>
          <cell r="F1410" t="str">
            <v>Кольцо 185-195-46 ГОСТ 9833-73</v>
          </cell>
          <cell r="AL1410" t="str">
            <v>Запасные части</v>
          </cell>
          <cell r="AM1410">
            <v>1</v>
          </cell>
          <cell r="AN1410">
            <v>1179.74</v>
          </cell>
        </row>
        <row r="1411">
          <cell r="C1411" t="str">
            <v>ЗИФ-00007008</v>
          </cell>
          <cell r="D1411" t="str">
            <v>Кольцо 185-195-46-1-2 ГОСТ 18829-73</v>
          </cell>
          <cell r="E1411" t="str">
            <v>Кольцо 185-195-46-1-2 ГОСТ 18829-73</v>
          </cell>
          <cell r="F1411" t="str">
            <v>Кольцо 185-195-46-1-2 ГОСТ 18829-73</v>
          </cell>
          <cell r="L1411">
            <v>0.01</v>
          </cell>
          <cell r="AL1411" t="str">
            <v>Запасные части</v>
          </cell>
          <cell r="AM1411">
            <v>7</v>
          </cell>
          <cell r="AN1411">
            <v>136.63999999999999</v>
          </cell>
        </row>
        <row r="1412">
          <cell r="C1412" t="str">
            <v>ЗИФ-00026982</v>
          </cell>
          <cell r="D1412" t="str">
            <v>Кольцо 185-195-46-2-6 ГОСТ 18829-73</v>
          </cell>
          <cell r="E1412" t="str">
            <v>Кольцо 185-195-46-2-6 ГОСТ 18829-73</v>
          </cell>
          <cell r="F1412" t="str">
            <v>Кольцо 185-195-46-2-6 ГОСТ 18829-73</v>
          </cell>
          <cell r="AL1412" t="str">
            <v>Запасные части</v>
          </cell>
          <cell r="AN1412">
            <v>230.57999999999998</v>
          </cell>
        </row>
        <row r="1413">
          <cell r="C1413" t="str">
            <v>ЗИФ-00026760</v>
          </cell>
          <cell r="D1413" t="str">
            <v>Кольцо 190-195-36 ГОСТ 9833-73</v>
          </cell>
          <cell r="E1413" t="str">
            <v>Кольцо 190-195-36 ГОСТ 9833-73</v>
          </cell>
          <cell r="F1413" t="str">
            <v>Кольцо 190-195-36 ГОСТ 9833-73</v>
          </cell>
          <cell r="AL1413" t="str">
            <v>Запасные части</v>
          </cell>
          <cell r="AN1413">
            <v>963.8</v>
          </cell>
        </row>
        <row r="1414">
          <cell r="C1414" t="str">
            <v>ЗИФ-00007009</v>
          </cell>
          <cell r="D1414" t="str">
            <v>Кольцо 190-195-36-1-2 ГОСТ 18829-73</v>
          </cell>
          <cell r="E1414" t="str">
            <v>Кольцо 190-195-36-1-2 ГОСТ 18829-73</v>
          </cell>
          <cell r="F1414" t="str">
            <v>Кольцо 190-195-36-1-2 ГОСТ 18829-73</v>
          </cell>
          <cell r="L1414">
            <v>6.0000000000000001E-3</v>
          </cell>
          <cell r="AL1414" t="str">
            <v>Запасные части</v>
          </cell>
          <cell r="AM1414">
            <v>50</v>
          </cell>
          <cell r="AN1414">
            <v>122</v>
          </cell>
        </row>
        <row r="1415">
          <cell r="C1415" t="str">
            <v>ЗИФ-00043894</v>
          </cell>
          <cell r="D1415" t="str">
            <v>Кольцо 19х3 75FKM (К)</v>
          </cell>
          <cell r="E1415" t="str">
            <v>Кольцо 19х3 75FKM (К)</v>
          </cell>
          <cell r="F1415" t="str">
            <v>Кольцо 19х3 75FKM (К)</v>
          </cell>
          <cell r="AL1415" t="str">
            <v>Запасные части</v>
          </cell>
          <cell r="AM1415">
            <v>213</v>
          </cell>
          <cell r="AN1415">
            <v>54.9</v>
          </cell>
        </row>
        <row r="1416">
          <cell r="C1416" t="str">
            <v>ЗИФ-00037479</v>
          </cell>
          <cell r="D1416" t="str">
            <v>Кольцо 240-245-36 FPM ГОСТ 9833-73</v>
          </cell>
          <cell r="E1416" t="str">
            <v>Кольцо 240-245-36 FPM ГОСТ 9833-73</v>
          </cell>
          <cell r="F1416" t="str">
            <v>Кольцо 240-245-36 FPM ГОСТ 9833-73</v>
          </cell>
          <cell r="AL1416" t="str">
            <v>Запасные части</v>
          </cell>
          <cell r="AN1416">
            <v>1811.7</v>
          </cell>
        </row>
        <row r="1417">
          <cell r="C1417" t="str">
            <v>ЗИФ-00005846</v>
          </cell>
          <cell r="D1417" t="str">
            <v>Кольцо 240-245-36-2-3 ГОСТ 18829-73</v>
          </cell>
          <cell r="E1417" t="str">
            <v>Кольцо 240-245-36-2-3 ГОСТ 18829-73</v>
          </cell>
          <cell r="F1417" t="str">
            <v>Кольцо 240-245-36-2-3 ГОСТ 18829-73</v>
          </cell>
          <cell r="L1417">
            <v>8.0000000000000002E-3</v>
          </cell>
          <cell r="AL1417" t="str">
            <v>Запасные части</v>
          </cell>
          <cell r="AN1417">
            <v>261.08</v>
          </cell>
        </row>
        <row r="1418">
          <cell r="C1418" t="str">
            <v>ЗИФ-00026757</v>
          </cell>
          <cell r="D1418" t="str">
            <v>Кольцо 265-275-58 ГОСТ 9833-73</v>
          </cell>
          <cell r="E1418" t="str">
            <v>Кольцо 265-275-58 ГОСТ 9833-73</v>
          </cell>
          <cell r="F1418" t="str">
            <v>Кольцо 265-275-58 ГОСТ 9833-73</v>
          </cell>
          <cell r="AL1418" t="str">
            <v>Запасные части</v>
          </cell>
          <cell r="AN1418">
            <v>2049.6</v>
          </cell>
        </row>
        <row r="1419">
          <cell r="C1419" t="str">
            <v>ЗИФ-00037480</v>
          </cell>
          <cell r="D1419" t="str">
            <v>Кольцо 265-275-58 FPM ГОСТ 9833-73</v>
          </cell>
          <cell r="E1419" t="str">
            <v>Кольцо 265-275-58 FPM ГОСТ 9833-73</v>
          </cell>
          <cell r="F1419" t="str">
            <v>Кольцо 265-275-58 FPM ГОСТ 9833-73</v>
          </cell>
          <cell r="AL1419" t="str">
            <v>Запасные части</v>
          </cell>
          <cell r="AN1419">
            <v>3058.54</v>
          </cell>
        </row>
        <row r="1420">
          <cell r="C1420" t="str">
            <v>ЗИФ-00005847</v>
          </cell>
          <cell r="D1420" t="str">
            <v>Кольцо 265-275-58-2-3 ГОСТ 18829-73</v>
          </cell>
          <cell r="E1420" t="str">
            <v>Кольцо 265-275-58-2-3 ГОСТ 18829-73</v>
          </cell>
          <cell r="F1420" t="str">
            <v>Кольцо 265-275-58-2-3 ГОСТ 18829-73</v>
          </cell>
          <cell r="L1420">
            <v>2.1999999999999999E-2</v>
          </cell>
          <cell r="AL1420" t="str">
            <v>Запасные части</v>
          </cell>
          <cell r="AN1420">
            <v>200.07999999999998</v>
          </cell>
        </row>
        <row r="1421">
          <cell r="C1421" t="str">
            <v>ЗИФ-00041745</v>
          </cell>
          <cell r="D1421" t="str">
            <v>Кольцо 42001-VG085</v>
          </cell>
          <cell r="E1421" t="str">
            <v>Кольцо 42001-VG085</v>
          </cell>
          <cell r="F1421" t="str">
            <v>Кольцо 42001-VG085</v>
          </cell>
          <cell r="AL1421" t="str">
            <v>Запасные части</v>
          </cell>
          <cell r="AN1421">
            <v>624.18518399999994</v>
          </cell>
        </row>
        <row r="1422">
          <cell r="C1422" t="str">
            <v>ЗИФ-00030466</v>
          </cell>
          <cell r="D1422" t="str">
            <v>Кольцо 4201-VG105</v>
          </cell>
          <cell r="E1422" t="str">
            <v>Кольцо 4201-VG105</v>
          </cell>
          <cell r="F1422" t="str">
            <v>Кольцо 4201-VG105</v>
          </cell>
          <cell r="AL1422" t="str">
            <v>Запасные части</v>
          </cell>
          <cell r="AN1422">
            <v>653.90828799999997</v>
          </cell>
        </row>
        <row r="1423">
          <cell r="C1423" t="str">
            <v>ЗИФ-00005848</v>
          </cell>
          <cell r="D1423" t="str">
            <v>Кольцо А100 ГОСТ 13943-86</v>
          </cell>
          <cell r="E1423" t="str">
            <v>Кольцо А100 ГОСТ 13943-86</v>
          </cell>
          <cell r="F1423" t="str">
            <v>Кольцо А100 ГОСТ 13943-86</v>
          </cell>
          <cell r="L1423">
            <v>2.4E-2</v>
          </cell>
          <cell r="AL1423" t="str">
            <v>Запасные части</v>
          </cell>
          <cell r="AM1423">
            <v>448</v>
          </cell>
          <cell r="AN1423">
            <v>102.48</v>
          </cell>
        </row>
        <row r="1424">
          <cell r="C1424" t="str">
            <v>ЗИФ-00008120</v>
          </cell>
          <cell r="D1424" t="str">
            <v>Кольцо А17.60С2А ГОСТ 13943-86</v>
          </cell>
          <cell r="E1424" t="str">
            <v>Кольцо А17.60С2А ГОСТ 13943-86</v>
          </cell>
          <cell r="F1424" t="str">
            <v>Кольцо А17.60С2А ГОСТ 13943-86</v>
          </cell>
          <cell r="L1424">
            <v>1E-3</v>
          </cell>
          <cell r="AL1424" t="str">
            <v>Запасные части</v>
          </cell>
          <cell r="AM1424">
            <v>50</v>
          </cell>
          <cell r="AN1424">
            <v>12.2</v>
          </cell>
        </row>
        <row r="1425">
          <cell r="C1425" t="str">
            <v>ЗИФ-00007014</v>
          </cell>
          <cell r="D1425" t="str">
            <v>Кольцо А30.60С2А ГОСТ 13942-86</v>
          </cell>
          <cell r="E1425" t="str">
            <v>Кольцо А30.60С2А ГОСТ 13942-86</v>
          </cell>
          <cell r="F1425" t="str">
            <v>Кольцо А30.60С2А ГОСТ 13942-86</v>
          </cell>
          <cell r="L1425">
            <v>3.0000000000000001E-3</v>
          </cell>
          <cell r="AL1425" t="str">
            <v>Запасные части</v>
          </cell>
          <cell r="AM1425">
            <v>318</v>
          </cell>
          <cell r="AN1425">
            <v>17.079999999999998</v>
          </cell>
        </row>
        <row r="1426">
          <cell r="C1426" t="str">
            <v>ЗИФ-00039092</v>
          </cell>
          <cell r="D1426" t="str">
            <v>Кольцо А30.60С2А ГОСТ 13943-86</v>
          </cell>
          <cell r="E1426" t="str">
            <v>Кольцо А30.60С2А ГОСТ 13943-86</v>
          </cell>
          <cell r="F1426" t="str">
            <v>Кольцо А30.60С2А ГОСТ 13943-86</v>
          </cell>
          <cell r="AL1426" t="str">
            <v>Запасные части</v>
          </cell>
          <cell r="AM1426">
            <v>281</v>
          </cell>
          <cell r="AN1426">
            <v>24.4</v>
          </cell>
        </row>
        <row r="1427">
          <cell r="C1427" t="str">
            <v>ЗИФ-00007015</v>
          </cell>
          <cell r="D1427" t="str">
            <v>Кольцо А38.60С2А ГОСТ 13942-86</v>
          </cell>
          <cell r="E1427" t="str">
            <v>Кольцо А38.60С2А ГОСТ 13942-86</v>
          </cell>
          <cell r="F1427" t="str">
            <v>Кольцо А38.60С2А ГОСТ 13942-86</v>
          </cell>
          <cell r="L1427">
            <v>7.0000000000000001E-3</v>
          </cell>
          <cell r="AL1427" t="str">
            <v>Запасные части</v>
          </cell>
          <cell r="AM1427">
            <v>280</v>
          </cell>
          <cell r="AN1427">
            <v>30.5</v>
          </cell>
        </row>
        <row r="1428">
          <cell r="C1428" t="str">
            <v>ЗИФ-00005849</v>
          </cell>
          <cell r="D1428" t="str">
            <v>Кольцо А45 ГОСТ 13942-86</v>
          </cell>
          <cell r="E1428" t="str">
            <v>Кольцо А45 ГОСТ 13942-86</v>
          </cell>
          <cell r="F1428" t="str">
            <v>Кольцо А45 ГОСТ 13942-86</v>
          </cell>
          <cell r="L1428">
            <v>8.0000000000000002E-3</v>
          </cell>
          <cell r="AL1428" t="str">
            <v>Запасные части</v>
          </cell>
          <cell r="AM1428">
            <v>383</v>
          </cell>
          <cell r="AN1428">
            <v>30.5</v>
          </cell>
        </row>
        <row r="1429">
          <cell r="C1429" t="str">
            <v>ЗИФ-00007017</v>
          </cell>
          <cell r="D1429" t="str">
            <v>Кольцо А50.60С2А ГОСТ 13942-86</v>
          </cell>
          <cell r="E1429" t="str">
            <v>Кольцо А50.60С2А ГОСТ 13942-86</v>
          </cell>
          <cell r="F1429" t="str">
            <v>Кольцо А50.60С2А ГОСТ 13942-86</v>
          </cell>
          <cell r="L1429">
            <v>1.2999999999999999E-2</v>
          </cell>
          <cell r="AL1429" t="str">
            <v>Запасные части</v>
          </cell>
          <cell r="AM1429">
            <v>248</v>
          </cell>
          <cell r="AN1429">
            <v>42.699999999999996</v>
          </cell>
        </row>
        <row r="1430">
          <cell r="C1430" t="str">
            <v>ЗИФ-00036585</v>
          </cell>
          <cell r="D1430" t="str">
            <v>Кольцо А52 ГОСТ 13942-86</v>
          </cell>
          <cell r="E1430" t="str">
            <v>Кольцо А52 ГОСТ 13942-86</v>
          </cell>
          <cell r="F1430" t="str">
            <v>Кольцо А52 ГОСТ 13942-86</v>
          </cell>
          <cell r="AL1430" t="str">
            <v>Запасные части</v>
          </cell>
          <cell r="AM1430">
            <v>47</v>
          </cell>
          <cell r="AN1430">
            <v>54.9</v>
          </cell>
        </row>
        <row r="1431">
          <cell r="C1431" t="str">
            <v>ЗИФ-00036793</v>
          </cell>
          <cell r="D1431" t="str">
            <v>Кольцо А52.60С2А ГОСТ 13942-86</v>
          </cell>
          <cell r="E1431" t="str">
            <v>Кольцо А52.60С2А ГОСТ 13942-86</v>
          </cell>
          <cell r="F1431" t="str">
            <v>Кольцо А52.60С2А ГОСТ 13942-86</v>
          </cell>
          <cell r="L1431">
            <v>1.2999999999999999E-2</v>
          </cell>
          <cell r="AL1431" t="str">
            <v>Запасные части</v>
          </cell>
          <cell r="AM1431">
            <v>80</v>
          </cell>
          <cell r="AN1431">
            <v>45.14</v>
          </cell>
        </row>
        <row r="1432">
          <cell r="C1432" t="str">
            <v>ЗИФ-00005850</v>
          </cell>
          <cell r="D1432" t="str">
            <v>Кольцо А60.60С2А ГОСТ 13942-86</v>
          </cell>
          <cell r="E1432" t="str">
            <v>Кольцо А60.60С2А ГОСТ 13942-86</v>
          </cell>
          <cell r="F1432" t="str">
            <v>Кольцо А60.60С2А ГОСТ 13942-86</v>
          </cell>
          <cell r="L1432">
            <v>1.4999999999999999E-2</v>
          </cell>
          <cell r="AL1432" t="str">
            <v>Запасные части</v>
          </cell>
          <cell r="AM1432">
            <v>250</v>
          </cell>
          <cell r="AN1432">
            <v>45.14</v>
          </cell>
        </row>
        <row r="1433">
          <cell r="C1433" t="str">
            <v>ЗИФ-00007018</v>
          </cell>
          <cell r="D1433" t="str">
            <v>Кольцо А72.60С2А ГОСТ 13943-86</v>
          </cell>
          <cell r="E1433" t="str">
            <v>Кольцо А72.60С2А ГОСТ 13943-86</v>
          </cell>
          <cell r="F1433" t="str">
            <v>Кольцо А72.60С2А ГОСТ 13943-86</v>
          </cell>
          <cell r="L1433">
            <v>1.2E-2</v>
          </cell>
          <cell r="AL1433" t="str">
            <v>Запасные части</v>
          </cell>
          <cell r="AM1433">
            <v>315</v>
          </cell>
          <cell r="AN1433">
            <v>81.739999999999995</v>
          </cell>
        </row>
        <row r="1434">
          <cell r="C1434" t="str">
            <v>ЗИФ-00029942</v>
          </cell>
          <cell r="D1434" t="str">
            <v>Кольцо АРМ18-75.0130.003</v>
          </cell>
          <cell r="E1434" t="str">
            <v>Кольцо АРМ18-75.0130.003</v>
          </cell>
          <cell r="F1434" t="str">
            <v>Кольцо АРМ18-75.0130.003</v>
          </cell>
          <cell r="AL1434" t="str">
            <v>Запасные части</v>
          </cell>
          <cell r="AM1434">
            <v>1</v>
          </cell>
          <cell r="AN1434">
            <v>12492.8</v>
          </cell>
        </row>
        <row r="1435">
          <cell r="C1435" t="str">
            <v>ЗИФ-00041869</v>
          </cell>
          <cell r="D1435" t="str">
            <v>Кольцо АРМ18-90.0130.003</v>
          </cell>
          <cell r="E1435" t="str">
            <v>Кольцо АРМ18-90.0130.003</v>
          </cell>
          <cell r="F1435" t="str">
            <v>Кольцо АРМ18-90.0130.003</v>
          </cell>
          <cell r="AL1435" t="str">
            <v>Запасные части</v>
          </cell>
          <cell r="AM1435">
            <v>7</v>
          </cell>
          <cell r="AN1435">
            <v>2729.14</v>
          </cell>
        </row>
        <row r="1436">
          <cell r="C1436" t="str">
            <v>ЗИФ-00015409</v>
          </cell>
          <cell r="D1436" t="str">
            <v>Кольцо АРМ19-11Ш.0020.003</v>
          </cell>
          <cell r="E1436" t="str">
            <v>Кольцо АРМ19-11Ш.0020.003</v>
          </cell>
          <cell r="F1436" t="str">
            <v>Кольцо АРМ19-11Ш.0020.003</v>
          </cell>
          <cell r="AL1436" t="str">
            <v>Запасные части</v>
          </cell>
          <cell r="AN1436">
            <v>195.2</v>
          </cell>
        </row>
        <row r="1437">
          <cell r="C1437" t="str">
            <v>ЗИФ-00026013</v>
          </cell>
          <cell r="D1437" t="str">
            <v>Кольцо АРМ72-90.0130.003</v>
          </cell>
          <cell r="E1437" t="str">
            <v>Кольцо АРМ72-90.0130.003</v>
          </cell>
          <cell r="F1437" t="str">
            <v>Кольцо АРМ72-90.0130.003</v>
          </cell>
          <cell r="AL1437" t="str">
            <v>Запасные части</v>
          </cell>
          <cell r="AN1437">
            <v>7995.88</v>
          </cell>
        </row>
        <row r="1438">
          <cell r="C1438" t="str">
            <v>ЗИФ-00028684</v>
          </cell>
          <cell r="D1438" t="str">
            <v>Кольцо АРМ9-36.0040.001</v>
          </cell>
          <cell r="E1438" t="str">
            <v>Кольцо АРМ9-36.0040.001</v>
          </cell>
          <cell r="F1438" t="str">
            <v>Кольцо АРМ9-36.0040.001</v>
          </cell>
          <cell r="AL1438" t="str">
            <v>Запасные части</v>
          </cell>
          <cell r="AM1438">
            <v>4</v>
          </cell>
          <cell r="AN1438">
            <v>285.48</v>
          </cell>
        </row>
        <row r="1439">
          <cell r="C1439" t="str">
            <v>ЗИФ-00039731</v>
          </cell>
          <cell r="D1439" t="str">
            <v>Кольцо АРМ9-74.0000.010</v>
          </cell>
          <cell r="E1439" t="str">
            <v>Кольцо АРМ9-74.0000.010</v>
          </cell>
          <cell r="F1439" t="str">
            <v>Кольцо АРМ9-74.0000.010</v>
          </cell>
          <cell r="AL1439" t="str">
            <v>Запасные части</v>
          </cell>
          <cell r="AN1439">
            <v>292.8</v>
          </cell>
        </row>
        <row r="1440">
          <cell r="C1440" t="str">
            <v>ЗИФ-00008020</v>
          </cell>
          <cell r="D1440" t="str">
            <v>Кольцо АРМ9-ПВ5/0,7 0200-049</v>
          </cell>
          <cell r="E1440" t="str">
            <v>Кольцо АРМ9-ПВ5/0,7 0200-049</v>
          </cell>
          <cell r="F1440" t="str">
            <v>Кольцо АРМ9-ПВ5/0,7 0200-049</v>
          </cell>
          <cell r="L1440">
            <v>0.2</v>
          </cell>
          <cell r="AL1440" t="str">
            <v>Запасные части</v>
          </cell>
          <cell r="AN1440">
            <v>1639.68</v>
          </cell>
        </row>
        <row r="1441">
          <cell r="C1441" t="str">
            <v>ЗИФ-00039111</v>
          </cell>
          <cell r="D1441" t="str">
            <v>Кольцо АРМ9-ПВ5/0,7 0200-049 ПФ</v>
          </cell>
          <cell r="E1441" t="str">
            <v>Кольцо АРМ9-ПВ5/0,7 0200-049 ПФ</v>
          </cell>
          <cell r="F1441" t="str">
            <v>Кольцо АРМ9-ПВ5/0,7 0200-049 ПФ</v>
          </cell>
          <cell r="AL1441" t="str">
            <v>Запасные части</v>
          </cell>
          <cell r="AM1441">
            <v>38</v>
          </cell>
          <cell r="AN1441">
            <v>358.68</v>
          </cell>
        </row>
        <row r="1442">
          <cell r="C1442" t="str">
            <v>ЗИФ-00008701</v>
          </cell>
          <cell r="D1442" t="str">
            <v>Кольцо В20.Хим.Фос.прм ГОСТ 13943-86</v>
          </cell>
          <cell r="E1442" t="str">
            <v>Кольцо В20.Хим.Фос.прм ГОСТ 13943-86</v>
          </cell>
          <cell r="F1442" t="str">
            <v>Кольцо В20.Хим.Фос.прм ГОСТ 13943-86</v>
          </cell>
          <cell r="AL1442" t="str">
            <v>Запасные части</v>
          </cell>
          <cell r="AM1442">
            <v>38</v>
          </cell>
          <cell r="AN1442">
            <v>14.64</v>
          </cell>
        </row>
        <row r="1443">
          <cell r="C1443" t="str">
            <v>ЗИФ-00008702</v>
          </cell>
          <cell r="D1443" t="str">
            <v>Кольцо внутреннее IR 60x70x60 SKF (FAG)</v>
          </cell>
          <cell r="E1443" t="str">
            <v>Кольцо внутреннее IR 60x70x60 SKF (FAG)</v>
          </cell>
          <cell r="F1443" t="str">
            <v>Кольцо внутреннее IR 60x70x60 SKF (FAG)</v>
          </cell>
          <cell r="L1443">
            <v>6.5000000000000002E-2</v>
          </cell>
          <cell r="AL1443" t="str">
            <v>Запасные части</v>
          </cell>
          <cell r="AM1443">
            <v>35</v>
          </cell>
          <cell r="AN1443">
            <v>3994.2799999999997</v>
          </cell>
        </row>
        <row r="1444">
          <cell r="C1444" t="str">
            <v>ЗИФ-00023136</v>
          </cell>
          <cell r="D1444" t="str">
            <v>Кольцо выключения сцепления 183.1601198-90</v>
          </cell>
          <cell r="E1444" t="str">
            <v>Кольцо выключения сцепления 183.1601198-90</v>
          </cell>
          <cell r="F1444" t="str">
            <v>Кольцо выключения сцепления 183.1601198-90</v>
          </cell>
          <cell r="AL1444" t="str">
            <v>Запасные части</v>
          </cell>
          <cell r="AM1444">
            <v>5</v>
          </cell>
          <cell r="AN1444">
            <v>169.57999999999998</v>
          </cell>
        </row>
        <row r="1445">
          <cell r="C1445" t="str">
            <v>ЗИФ-00040513</v>
          </cell>
          <cell r="D1445" t="str">
            <v>Кольцо диффузора АРМ18-090.0600.001</v>
          </cell>
          <cell r="E1445" t="str">
            <v>Кольцо диффузора АРМ18-090.0600.001</v>
          </cell>
          <cell r="F1445" t="str">
            <v>Кольцо диффузора АРМ18-090.0600.001</v>
          </cell>
          <cell r="AL1445" t="str">
            <v>Запасные части</v>
          </cell>
          <cell r="AN1445">
            <v>50971.6</v>
          </cell>
        </row>
        <row r="1446">
          <cell r="C1446" t="str">
            <v>ЗИФ-00036154</v>
          </cell>
          <cell r="D1446" t="str">
            <v>Кольцо переходное АРМ9-42.0000.066</v>
          </cell>
          <cell r="E1446" t="str">
            <v>Кольцо переходное АРМ9-42.0000.066</v>
          </cell>
          <cell r="F1446" t="str">
            <v>Кольцо переходное АРМ9-42.0000.066</v>
          </cell>
          <cell r="AL1446" t="str">
            <v>Запасные части</v>
          </cell>
          <cell r="AN1446">
            <v>3347.68</v>
          </cell>
        </row>
        <row r="1447">
          <cell r="C1447" t="str">
            <v>ЗИФ-00036841</v>
          </cell>
          <cell r="D1447" t="str">
            <v>Кольцо регулировочное АРМ160.0020.030</v>
          </cell>
          <cell r="E1447" t="str">
            <v>Кольцо регулировочное АРМ160.0020.030</v>
          </cell>
          <cell r="F1447" t="str">
            <v>Кольцо регулировочное АРМ160.0020.030</v>
          </cell>
          <cell r="AL1447" t="str">
            <v>Запасные части</v>
          </cell>
          <cell r="AN1447">
            <v>29.28</v>
          </cell>
        </row>
        <row r="1448">
          <cell r="C1448" t="str">
            <v>ЗИФ-00036842</v>
          </cell>
          <cell r="D1448" t="str">
            <v>Кольцо регулировочное АРМ160.0020.045</v>
          </cell>
          <cell r="E1448" t="str">
            <v>Кольцо регулировочное АРМ160.0020.045</v>
          </cell>
          <cell r="F1448" t="str">
            <v>Кольцо регулировочное АРМ160.0020.045</v>
          </cell>
          <cell r="AL1448" t="str">
            <v>Запасные части</v>
          </cell>
          <cell r="AN1448">
            <v>53.68</v>
          </cell>
        </row>
        <row r="1449">
          <cell r="C1449" t="str">
            <v>ЗИФ-00022908</v>
          </cell>
          <cell r="D1449" t="str">
            <v>Кольцо стопорное 182.1601275</v>
          </cell>
          <cell r="E1449" t="str">
            <v>Кольцо стопорное 182.1601275</v>
          </cell>
          <cell r="F1449" t="str">
            <v>Кольцо стопорное 182.1601275</v>
          </cell>
          <cell r="AL1449" t="str">
            <v>Запасные части</v>
          </cell>
          <cell r="AM1449">
            <v>1</v>
          </cell>
          <cell r="AN1449">
            <v>819.84</v>
          </cell>
        </row>
        <row r="1450">
          <cell r="C1450" t="str">
            <v>ЗИФ-00035593</v>
          </cell>
          <cell r="D1450" t="str">
            <v>Кольцо стопорное внутреннее 72 DIN 472</v>
          </cell>
          <cell r="E1450" t="str">
            <v>Кольцо стопорное внутреннее 72 DIN 472</v>
          </cell>
          <cell r="F1450" t="str">
            <v>Кольцо стопорное внутреннее 72 DIN 472</v>
          </cell>
          <cell r="AL1450" t="str">
            <v>Запасные части</v>
          </cell>
          <cell r="AM1450">
            <v>82</v>
          </cell>
          <cell r="AN1450">
            <v>96.38</v>
          </cell>
        </row>
        <row r="1451">
          <cell r="C1451" t="str">
            <v>ЗИФ-00040697</v>
          </cell>
          <cell r="D1451" t="str">
            <v>Кольцо стопорное наружное 105 DIN 471</v>
          </cell>
          <cell r="E1451" t="str">
            <v>Кольцо стопорное наружное 105 DIN 471</v>
          </cell>
          <cell r="F1451" t="str">
            <v>Кольцо стопорное наружное 105 DIN 471</v>
          </cell>
          <cell r="AL1451" t="str">
            <v>Запасные части</v>
          </cell>
          <cell r="AN1451">
            <v>319.64</v>
          </cell>
        </row>
        <row r="1452">
          <cell r="C1452" t="str">
            <v>ЗИФ-00023250</v>
          </cell>
          <cell r="D1452" t="str">
            <v>Кольцо уплотнительное (O-ring) 4201-VG045</v>
          </cell>
          <cell r="E1452" t="str">
            <v>Кольцо уплотнительное (O-ring) 4201-VG045</v>
          </cell>
          <cell r="F1452" t="str">
            <v>Кольцо уплотнительное (O-ring) 4201-VG045</v>
          </cell>
          <cell r="AL1452" t="str">
            <v>Запасные части</v>
          </cell>
          <cell r="AM1452">
            <v>1</v>
          </cell>
          <cell r="AN1452">
            <v>1188.92416</v>
          </cell>
        </row>
        <row r="1453">
          <cell r="C1453" t="str">
            <v>ЗИФ-00023251</v>
          </cell>
          <cell r="D1453" t="str">
            <v>Кольцо уплотнительное (O-ring) 4201-VG050</v>
          </cell>
          <cell r="E1453" t="str">
            <v>Кольцо уплотнительное (O-ring) 4201-VG050</v>
          </cell>
          <cell r="F1453" t="str">
            <v>Кольцо уплотнительное (O-ring) 4201-VG050</v>
          </cell>
          <cell r="AL1453" t="str">
            <v>Запасные части</v>
          </cell>
          <cell r="AM1453">
            <v>2</v>
          </cell>
          <cell r="AN1453">
            <v>921.41622399999994</v>
          </cell>
        </row>
        <row r="1454">
          <cell r="C1454" t="str">
            <v>ЗИФ-00023252</v>
          </cell>
          <cell r="D1454" t="str">
            <v>Кольцо уплотнительное (O-ring) 4201-VG055</v>
          </cell>
          <cell r="E1454" t="str">
            <v>Кольцо уплотнительное (O-ring) 4201-VG055</v>
          </cell>
          <cell r="F1454" t="str">
            <v>Кольцо уплотнительное (O-ring) 4201-VG055</v>
          </cell>
          <cell r="AL1454" t="str">
            <v>Запасные части</v>
          </cell>
          <cell r="AM1454">
            <v>2</v>
          </cell>
          <cell r="AN1454">
            <v>698.49294400000008</v>
          </cell>
        </row>
        <row r="1455">
          <cell r="C1455" t="str">
            <v>ЗИФ-00018644</v>
          </cell>
          <cell r="D1455" t="str">
            <v>Кольцо уплотнительное 14х20х1,5 (медь) DIN 7603</v>
          </cell>
          <cell r="E1455" t="str">
            <v>Кольцо уплотнительное 14х20х1,5 (медь) DIN 7603</v>
          </cell>
          <cell r="F1455" t="str">
            <v>Кольцо уплотнительное 14х20х1,5 (медь) DIN 7603</v>
          </cell>
          <cell r="AL1455" t="str">
            <v>Запасные части</v>
          </cell>
          <cell r="AM1455">
            <v>37</v>
          </cell>
          <cell r="AN1455">
            <v>41.48</v>
          </cell>
        </row>
        <row r="1456">
          <cell r="C1456" t="str">
            <v>ЗИФ-00016290</v>
          </cell>
          <cell r="D1456" t="str">
            <v>Кольцо уплотнительное 14х22х1,5 (медь) DIN 7603</v>
          </cell>
          <cell r="E1456" t="str">
            <v>Кольцо уплотнительное 14х22х1,5 (медь) DIN 7603</v>
          </cell>
          <cell r="F1456" t="str">
            <v>Кольцо уплотнительное 14х22х1,5 (медь) DIN 7603</v>
          </cell>
          <cell r="AL1456" t="str">
            <v>Запасные части</v>
          </cell>
          <cell r="AM1456">
            <v>138</v>
          </cell>
          <cell r="AN1456">
            <v>29.28</v>
          </cell>
        </row>
        <row r="1457">
          <cell r="C1457" t="str">
            <v>ЗИФ-00028491</v>
          </cell>
          <cell r="D1457" t="str">
            <v>Кольцо уплотнительное 18х24х1,5 (медь) DIN 7603</v>
          </cell>
          <cell r="E1457" t="str">
            <v>Кольцо уплотнительное 18х24х1,5 (медь) DIN 7603</v>
          </cell>
          <cell r="F1457" t="str">
            <v>Кольцо уплотнительное 18х24х1,5 (медь) DIN 7603</v>
          </cell>
          <cell r="AL1457" t="str">
            <v>Запасные части</v>
          </cell>
          <cell r="AM1457">
            <v>104</v>
          </cell>
          <cell r="AN1457">
            <v>29.28</v>
          </cell>
        </row>
        <row r="1458">
          <cell r="C1458" t="str">
            <v>ЗИФ-00010424</v>
          </cell>
          <cell r="D1458" t="str">
            <v>Кольцо уплотнительное 20х26х1,5 (медь) DIN 7603</v>
          </cell>
          <cell r="E1458" t="str">
            <v>Кольцо уплотнительное 20х26х1,5 (медь) DIN 7603</v>
          </cell>
          <cell r="F1458" t="str">
            <v>Кольцо уплотнительное 20х26х1,5 (медь) DIN 7603</v>
          </cell>
          <cell r="AL1458" t="str">
            <v>Запасные части</v>
          </cell>
          <cell r="AM1458">
            <v>993</v>
          </cell>
          <cell r="AN1458">
            <v>75.64</v>
          </cell>
        </row>
        <row r="1459">
          <cell r="C1459" t="str">
            <v>ЗИФ-00010425</v>
          </cell>
          <cell r="D1459" t="str">
            <v>Кольцо уплотнительное 22х29х1,5 (медь) DIN 7603</v>
          </cell>
          <cell r="E1459" t="str">
            <v>Кольцо уплотнительное 22х29х1,5 (медь) DIN 7603</v>
          </cell>
          <cell r="F1459" t="str">
            <v>Кольцо уплотнительное 22х29х1,5 (медь) DIN 7603</v>
          </cell>
          <cell r="AL1459" t="str">
            <v>Запасные части</v>
          </cell>
          <cell r="AM1459">
            <v>68</v>
          </cell>
          <cell r="AN1459">
            <v>85.399999999999991</v>
          </cell>
        </row>
        <row r="1460">
          <cell r="C1460" t="str">
            <v>ЗИФ-00025388</v>
          </cell>
          <cell r="D1460" t="str">
            <v>Кольцо уплотнительное 236-1109045</v>
          </cell>
          <cell r="E1460" t="str">
            <v>Кольцо уплотнительное 236-1109045</v>
          </cell>
          <cell r="F1460" t="str">
            <v>Кольцо уплотнительное 236-1109045</v>
          </cell>
          <cell r="AL1460" t="str">
            <v>Запасные части</v>
          </cell>
          <cell r="AM1460">
            <v>5</v>
          </cell>
          <cell r="AN1460">
            <v>118.34</v>
          </cell>
        </row>
        <row r="1461">
          <cell r="C1461" t="str">
            <v>ЗИФ-00031848</v>
          </cell>
          <cell r="D1461" t="str">
            <v>Кольцо уплотнительное 27х32х2 (медь) DIN 7603</v>
          </cell>
          <cell r="E1461" t="str">
            <v>Кольцо уплотнительное 27х32х2 (медь) DIN 7603</v>
          </cell>
          <cell r="F1461" t="str">
            <v>Кольцо уплотнительное 27х32х2 (медь) DIN 7603</v>
          </cell>
          <cell r="AL1461" t="str">
            <v>Запасные части</v>
          </cell>
          <cell r="AM1461">
            <v>6</v>
          </cell>
          <cell r="AN1461">
            <v>81.739999999999995</v>
          </cell>
        </row>
        <row r="1462">
          <cell r="C1462" t="str">
            <v>ЗИФ-00006212</v>
          </cell>
          <cell r="D1462" t="str">
            <v>Кольцо уплотнительное 52х60х2,5 (медь) DIN 7603</v>
          </cell>
          <cell r="E1462" t="str">
            <v>Кольцо уплотнительное 52х60х2,5 (медь) DIN 7603</v>
          </cell>
          <cell r="F1462" t="str">
            <v>Кольцо уплотнительное 52х60х2,5 (медь) DIN 7603</v>
          </cell>
          <cell r="AL1462" t="str">
            <v>Запасные части</v>
          </cell>
          <cell r="AM1462">
            <v>188</v>
          </cell>
          <cell r="AN1462">
            <v>206.18</v>
          </cell>
        </row>
        <row r="1463">
          <cell r="C1463" t="str">
            <v>ЗИФ-00043359</v>
          </cell>
          <cell r="D1463" t="str">
            <v>Кольцо уплотнительное FKM O-Ring ID120x4mm Hardness 80 Shore</v>
          </cell>
          <cell r="E1463" t="str">
            <v>Кольцо уплотнительное FKM O-Ring ID120x4mm Hardness 80 Shore</v>
          </cell>
          <cell r="F1463" t="str">
            <v>Кольцо уплотнительное FKM O-Ring ID120x4mm Hardness 80 Shore</v>
          </cell>
          <cell r="AL1463" t="str">
            <v>Запасные части</v>
          </cell>
          <cell r="AM1463">
            <v>150</v>
          </cell>
          <cell r="AN1463">
            <v>282.36948799999999</v>
          </cell>
        </row>
        <row r="1464">
          <cell r="C1464" t="str">
            <v>ЗИФ-00028170</v>
          </cell>
          <cell r="D1464" t="str">
            <v>Кольцо уплотнительное OR 59,92x3,53 NBR 70, 5K00170599035</v>
          </cell>
          <cell r="E1464" t="str">
            <v>Кольцо уплотнительное OR 59,92x3,53 NBR 70, 5K00170599035</v>
          </cell>
          <cell r="F1464" t="str">
            <v>Кольцо уплотнительное OR 59,92x3,53 NBR 70, 5K00170599035</v>
          </cell>
          <cell r="AL1464" t="str">
            <v>Запасные части</v>
          </cell>
          <cell r="AN1464">
            <v>313.54000000000002</v>
          </cell>
        </row>
        <row r="1465">
          <cell r="C1465" t="str">
            <v>ЗИФ-00029733</v>
          </cell>
          <cell r="D1465" t="str">
            <v>Кольцо уплотнительное O-Ring 10,0х2,5 FKM</v>
          </cell>
          <cell r="E1465" t="str">
            <v>Кольцо уплотнительное O-Ring 10,0х2,5 FKM</v>
          </cell>
          <cell r="F1465" t="str">
            <v>Кольцо уплотнительное O-Ring 10,0х2,5 FKM</v>
          </cell>
          <cell r="AL1465" t="str">
            <v>Запасные части</v>
          </cell>
          <cell r="AM1465">
            <v>331</v>
          </cell>
          <cell r="AN1465">
            <v>104.03086399999999</v>
          </cell>
        </row>
        <row r="1466">
          <cell r="C1466" t="str">
            <v>ЗИФ-00036603</v>
          </cell>
          <cell r="D1466" t="str">
            <v>Кольцо уплотнительное O-Ring 100,0х3,55 FKM</v>
          </cell>
          <cell r="E1466" t="str">
            <v>Кольцо уплотнительное O-Ring 100,0х3,55 FKM</v>
          </cell>
          <cell r="F1466" t="str">
            <v>Кольцо уплотнительное O-Ring 100,0х3,55 FKM</v>
          </cell>
          <cell r="AL1466" t="str">
            <v>Запасные части</v>
          </cell>
          <cell r="AM1466">
            <v>34</v>
          </cell>
          <cell r="AN1466">
            <v>208.06172799999999</v>
          </cell>
        </row>
        <row r="1467">
          <cell r="C1467" t="str">
            <v>ЗИФ-00037213</v>
          </cell>
          <cell r="D1467" t="str">
            <v>Кольцо уплотнительное O-Ring 104,0х3,0</v>
          </cell>
          <cell r="E1467" t="str">
            <v>Кольцо уплотнительное O-Ring 104,0х3,0</v>
          </cell>
          <cell r="F1467" t="str">
            <v>Кольцо уплотнительное O-Ring 104,0х3,0</v>
          </cell>
          <cell r="AL1467" t="str">
            <v>Запасные части</v>
          </cell>
          <cell r="AM1467">
            <v>3</v>
          </cell>
          <cell r="AN1467">
            <v>207.4</v>
          </cell>
        </row>
        <row r="1468">
          <cell r="C1468" t="str">
            <v>ЗИФ-00037375</v>
          </cell>
          <cell r="D1468" t="str">
            <v>Кольцо уплотнительное O-Ring 113,8х3,1 FKM</v>
          </cell>
          <cell r="E1468" t="str">
            <v>Кольцо уплотнительное O-Ring 113,8х3,1 FKM</v>
          </cell>
          <cell r="F1468" t="str">
            <v>Кольцо уплотнительное O-Ring 113,8х3,1 FKM</v>
          </cell>
          <cell r="AL1468" t="str">
            <v>Запасные части</v>
          </cell>
          <cell r="AM1468">
            <v>425</v>
          </cell>
          <cell r="AN1468">
            <v>208.06172799999999</v>
          </cell>
        </row>
        <row r="1469">
          <cell r="C1469" t="str">
            <v>ЗИФ-00033496</v>
          </cell>
          <cell r="D1469" t="str">
            <v>Кольцо уплотнительное O-Ring 12,0х2,5 FKM</v>
          </cell>
          <cell r="E1469" t="str">
            <v>Кольцо уплотнительное O-Ring 12,0х2,5 FKM</v>
          </cell>
          <cell r="F1469" t="str">
            <v>Кольцо уплотнительное O-Ring 12,0х2,5 FKM</v>
          </cell>
          <cell r="AL1469" t="str">
            <v>Запасные части</v>
          </cell>
          <cell r="AM1469">
            <v>126</v>
          </cell>
          <cell r="AN1469">
            <v>41.48</v>
          </cell>
        </row>
        <row r="1470">
          <cell r="C1470" t="str">
            <v>ЗИФ-00029734</v>
          </cell>
          <cell r="D1470" t="str">
            <v>Кольцо уплотнительное O-Ring 126,0х4,0 FKM</v>
          </cell>
          <cell r="E1470" t="str">
            <v>Кольцо уплотнительное O-Ring 126,0х4,0 FKM</v>
          </cell>
          <cell r="F1470" t="str">
            <v>Кольцо уплотнительное O-Ring 126,0х4,0 FKM</v>
          </cell>
          <cell r="AL1470" t="str">
            <v>Запасные части</v>
          </cell>
          <cell r="AM1470">
            <v>167</v>
          </cell>
          <cell r="AN1470">
            <v>297.23104000000001</v>
          </cell>
        </row>
        <row r="1471">
          <cell r="C1471" t="str">
            <v>ЗИФ-00039578</v>
          </cell>
          <cell r="D1471" t="str">
            <v>Кольцо уплотнительное O-Ring 132,0х2,65</v>
          </cell>
          <cell r="E1471" t="str">
            <v>Кольцо уплотнительное O-Ring 132,0х2,65</v>
          </cell>
          <cell r="F1471" t="str">
            <v>Кольцо уплотнительное O-Ring 132,0х2,65</v>
          </cell>
          <cell r="AL1471" t="str">
            <v>Запасные части</v>
          </cell>
          <cell r="AM1471">
            <v>4</v>
          </cell>
          <cell r="AN1471">
            <v>5424.4664799999991</v>
          </cell>
        </row>
        <row r="1472">
          <cell r="C1472" t="str">
            <v>ЗИФ-00037211</v>
          </cell>
          <cell r="D1472" t="str">
            <v>Кольцо уплотнительное O-Ring 16,0х2,5</v>
          </cell>
          <cell r="E1472" t="str">
            <v>Кольцо уплотнительное O-Ring 16,0х2,5</v>
          </cell>
          <cell r="F1472" t="str">
            <v>Кольцо уплотнительное O-Ring 16,0х2,5</v>
          </cell>
          <cell r="AL1472" t="str">
            <v>Запасные части</v>
          </cell>
          <cell r="AM1472">
            <v>3</v>
          </cell>
          <cell r="AN1472">
            <v>53.68</v>
          </cell>
        </row>
        <row r="1473">
          <cell r="C1473" t="str">
            <v>ЗИФ-00039575</v>
          </cell>
          <cell r="D1473" t="str">
            <v>Кольцо уплотнительное O-Ring 160,0х2,65</v>
          </cell>
          <cell r="E1473" t="str">
            <v>Кольцо уплотнительное O-Ring 160,0х2,65</v>
          </cell>
          <cell r="F1473" t="str">
            <v>Кольцо уплотнительное O-Ring 160,0х2,65</v>
          </cell>
          <cell r="AL1473" t="str">
            <v>Запасные части</v>
          </cell>
          <cell r="AM1473">
            <v>4</v>
          </cell>
          <cell r="AN1473">
            <v>5424.4664799999991</v>
          </cell>
        </row>
        <row r="1474">
          <cell r="C1474" t="str">
            <v>ЗИФ-00036605</v>
          </cell>
          <cell r="D1474" t="str">
            <v>Кольцо уплотнительное O-Ring 170,8х5,33 FKM</v>
          </cell>
          <cell r="E1474" t="str">
            <v>Кольцо уплотнительное O-Ring 170,8х5,33 FKM</v>
          </cell>
          <cell r="F1474" t="str">
            <v>Кольцо уплотнительное O-Ring 170,8х5,33 FKM</v>
          </cell>
          <cell r="AL1474" t="str">
            <v>Запасные части</v>
          </cell>
          <cell r="AM1474">
            <v>36</v>
          </cell>
          <cell r="AN1474">
            <v>430.98500799999994</v>
          </cell>
        </row>
        <row r="1475">
          <cell r="C1475" t="str">
            <v>ЗИФ-00029869</v>
          </cell>
          <cell r="D1475" t="str">
            <v>Кольцо уплотнительное O-Ring 182,0х5,0 FKM</v>
          </cell>
          <cell r="E1475" t="str">
            <v>Кольцо уплотнительное O-Ring 182,0х5,0 FKM</v>
          </cell>
          <cell r="F1475" t="str">
            <v>Кольцо уплотнительное O-Ring 182,0х5,0 FKM</v>
          </cell>
          <cell r="AL1475" t="str">
            <v>Запасные части</v>
          </cell>
          <cell r="AM1475">
            <v>701</v>
          </cell>
          <cell r="AN1475">
            <v>445.84655999999995</v>
          </cell>
        </row>
        <row r="1476">
          <cell r="C1476" t="str">
            <v>ЗИФ-00036604</v>
          </cell>
          <cell r="D1476" t="str">
            <v>Кольцо уплотнительное O-Ring 183,74х3,55 FKM</v>
          </cell>
          <cell r="E1476" t="str">
            <v>Кольцо уплотнительное O-Ring 183,74х3,55 FKM</v>
          </cell>
          <cell r="F1476" t="str">
            <v>Кольцо уплотнительное O-Ring 183,74х3,55 FKM</v>
          </cell>
          <cell r="AL1476" t="str">
            <v>Запасные части</v>
          </cell>
          <cell r="AM1476">
            <v>37</v>
          </cell>
          <cell r="AN1476">
            <v>297.23104000000001</v>
          </cell>
        </row>
        <row r="1477">
          <cell r="C1477" t="str">
            <v>ЗИФ-00029868</v>
          </cell>
          <cell r="D1477" t="str">
            <v>Кольцо уплотнительное O-Ring 186,0х3,5 FKM</v>
          </cell>
          <cell r="E1477" t="str">
            <v>Кольцо уплотнительное O-Ring 186,0х3,5 FKM</v>
          </cell>
          <cell r="F1477" t="str">
            <v>Кольцо уплотнительное O-Ring 186,0х3,5 FKM</v>
          </cell>
          <cell r="AL1477" t="str">
            <v>Запасные части</v>
          </cell>
          <cell r="AM1477">
            <v>282</v>
          </cell>
          <cell r="AN1477">
            <v>356.67724799999996</v>
          </cell>
        </row>
        <row r="1478">
          <cell r="C1478" t="str">
            <v>ЗИФ-00041922</v>
          </cell>
          <cell r="D1478" t="str">
            <v>Кольцо уплотнительное O-Ring 20х2,65 FPM</v>
          </cell>
          <cell r="E1478" t="str">
            <v>Кольцо уплотнительное O-Ring 20х2,65 FPM</v>
          </cell>
          <cell r="F1478" t="str">
            <v>Кольцо уплотнительное O-Ring 20х2,65 FPM</v>
          </cell>
          <cell r="AL1478" t="str">
            <v>Запасные части</v>
          </cell>
          <cell r="AM1478">
            <v>91</v>
          </cell>
          <cell r="AN1478">
            <v>219.6</v>
          </cell>
        </row>
        <row r="1479">
          <cell r="C1479" t="str">
            <v>ЗИФ-00037376</v>
          </cell>
          <cell r="D1479" t="str">
            <v>Кольцо уплотнительное O-Ring 218,0х3,55 FKM</v>
          </cell>
          <cell r="E1479" t="str">
            <v>Кольцо уплотнительное O-Ring 218,0х3,55 FKM</v>
          </cell>
          <cell r="F1479" t="str">
            <v>Кольцо уплотнительное O-Ring 218,0х3,55 FKM</v>
          </cell>
          <cell r="AL1479" t="str">
            <v>Запасные части</v>
          </cell>
          <cell r="AM1479">
            <v>422</v>
          </cell>
          <cell r="AN1479">
            <v>371.53879999999992</v>
          </cell>
        </row>
        <row r="1480">
          <cell r="C1480" t="str">
            <v>ЗИФ-00037371</v>
          </cell>
          <cell r="D1480" t="str">
            <v>Кольцо уплотнительное O-Ring 22,0х2,5 FKM</v>
          </cell>
          <cell r="E1480" t="str">
            <v>Кольцо уплотнительное O-Ring 22,0х2,5 FKM</v>
          </cell>
          <cell r="F1480" t="str">
            <v>Кольцо уплотнительное O-Ring 22,0х2,5 FKM</v>
          </cell>
          <cell r="AL1480" t="str">
            <v>Запасные части</v>
          </cell>
          <cell r="AM1480">
            <v>120</v>
          </cell>
          <cell r="AN1480">
            <v>133.75396799999999</v>
          </cell>
        </row>
        <row r="1481">
          <cell r="C1481" t="str">
            <v>ЗИФ-00029735</v>
          </cell>
          <cell r="D1481" t="str">
            <v>Кольцо уплотнительное O-Ring 235,0х3,55 FKM</v>
          </cell>
          <cell r="E1481" t="str">
            <v>Кольцо уплотнительное O-Ring 235,0х3,55 FKM</v>
          </cell>
          <cell r="F1481" t="str">
            <v>Кольцо уплотнительное O-Ring 235,0х3,55 FKM</v>
          </cell>
          <cell r="AL1481" t="str">
            <v>Запасные части</v>
          </cell>
          <cell r="AM1481">
            <v>159</v>
          </cell>
          <cell r="AN1481">
            <v>445.84655999999995</v>
          </cell>
        </row>
        <row r="1482">
          <cell r="C1482" t="str">
            <v>ЗИФ-00039577</v>
          </cell>
          <cell r="D1482" t="str">
            <v>Кольцо уплотнительное O-Ring 235,1х2,65</v>
          </cell>
          <cell r="E1482" t="str">
            <v>Кольцо уплотнительное O-Ring 235,1х2,65</v>
          </cell>
          <cell r="F1482" t="str">
            <v>Кольцо уплотнительное O-Ring 235,1х2,65</v>
          </cell>
          <cell r="AL1482" t="str">
            <v>Запасные части</v>
          </cell>
          <cell r="AM1482">
            <v>1</v>
          </cell>
          <cell r="AN1482">
            <v>5424.4664799999991</v>
          </cell>
        </row>
        <row r="1483">
          <cell r="C1483" t="str">
            <v>ЗИФ-00041921</v>
          </cell>
          <cell r="D1483" t="str">
            <v>Кольцо уплотнительное O-Ring 25х1,8 FPM</v>
          </cell>
          <cell r="E1483" t="str">
            <v>Кольцо уплотнительное O-Ring 25х1,8 FPM</v>
          </cell>
          <cell r="F1483" t="str">
            <v>Кольцо уплотнительное O-Ring 25х1,8 FPM</v>
          </cell>
          <cell r="AL1483" t="str">
            <v>Запасные части</v>
          </cell>
          <cell r="AM1483">
            <v>100</v>
          </cell>
          <cell r="AN1483">
            <v>261.08</v>
          </cell>
        </row>
        <row r="1484">
          <cell r="C1484" t="str">
            <v>ЗИФ-00030619</v>
          </cell>
          <cell r="D1484" t="str">
            <v>Кольцо уплотнительное O-Ring 260,5х5,8 FKM</v>
          </cell>
          <cell r="E1484" t="str">
            <v>Кольцо уплотнительное O-Ring 260,5х5,8 FKM</v>
          </cell>
          <cell r="F1484" t="str">
            <v>Кольцо уплотнительное O-Ring 260,5х5,8 FKM</v>
          </cell>
          <cell r="AL1484" t="str">
            <v>Запасные части</v>
          </cell>
          <cell r="AM1484">
            <v>331</v>
          </cell>
          <cell r="AN1484">
            <v>847.10846399999991</v>
          </cell>
        </row>
        <row r="1485">
          <cell r="C1485" t="str">
            <v>ЗИФ-00037373</v>
          </cell>
          <cell r="D1485" t="str">
            <v>Кольцо уплотнительное O-Ring 29,0х3,0 FKM</v>
          </cell>
          <cell r="E1485" t="str">
            <v>Кольцо уплотнительное O-Ring 29,0х3,0 FKM</v>
          </cell>
          <cell r="F1485" t="str">
            <v>Кольцо уплотнительное O-Ring 29,0х3,0 FKM</v>
          </cell>
          <cell r="AL1485" t="str">
            <v>Запасные части</v>
          </cell>
          <cell r="AM1485">
            <v>100</v>
          </cell>
          <cell r="AN1485">
            <v>133.75396799999999</v>
          </cell>
        </row>
        <row r="1486">
          <cell r="C1486" t="str">
            <v>ЗИФ-00036606</v>
          </cell>
          <cell r="D1486" t="str">
            <v>Кольцо уплотнительное O-Ring 365,0х7,0 FKM</v>
          </cell>
          <cell r="E1486" t="str">
            <v>Кольцо уплотнительное O-Ring 365,0х7,0 FKM</v>
          </cell>
          <cell r="F1486" t="str">
            <v>Кольцо уплотнительное O-Ring 365,0х7,0 FKM</v>
          </cell>
          <cell r="AL1486" t="str">
            <v>Запасные части</v>
          </cell>
          <cell r="AM1486">
            <v>39</v>
          </cell>
          <cell r="AN1486">
            <v>1248.3703679999999</v>
          </cell>
        </row>
        <row r="1487">
          <cell r="C1487" t="str">
            <v>ЗИФ-00042499</v>
          </cell>
          <cell r="D1487" t="str">
            <v>Кольцо уплотнительное O-ring 56x3,55</v>
          </cell>
          <cell r="E1487" t="str">
            <v>Кольцо уплотнительное O-ring 56x3,55</v>
          </cell>
          <cell r="F1487" t="str">
            <v>Кольцо уплотнительное O-ring 56x3,55</v>
          </cell>
          <cell r="AL1487" t="str">
            <v>Запасные части</v>
          </cell>
          <cell r="AN1487">
            <v>47.58</v>
          </cell>
        </row>
        <row r="1488">
          <cell r="C1488" t="str">
            <v>ЗИФ-00042959</v>
          </cell>
          <cell r="D1488" t="str">
            <v>Кольцо уплотнительное O-Ring 5х2 75FKM</v>
          </cell>
          <cell r="E1488" t="str">
            <v>Кольцо уплотнительное O-Ring 5х2 75FKM</v>
          </cell>
          <cell r="F1488" t="str">
            <v>Кольцо уплотнительное O-Ring 5х2 75FKM</v>
          </cell>
          <cell r="AL1488" t="str">
            <v>Запасные части</v>
          </cell>
          <cell r="AM1488">
            <v>193</v>
          </cell>
          <cell r="AN1488">
            <v>36.6</v>
          </cell>
        </row>
        <row r="1489">
          <cell r="C1489" t="str">
            <v>ЗИФ-00037869</v>
          </cell>
          <cell r="D1489" t="str">
            <v>Кольцо уплотнительное O-Ring 6,0х2,0</v>
          </cell>
          <cell r="E1489" t="str">
            <v>Кольцо уплотнительное O-Ring 6,0х2,0</v>
          </cell>
          <cell r="F1489" t="str">
            <v>Кольцо уплотнительное O-Ring 6,0х2,0</v>
          </cell>
          <cell r="AL1489" t="str">
            <v>Запасные части</v>
          </cell>
          <cell r="AN1489">
            <v>17.079999999999998</v>
          </cell>
        </row>
        <row r="1490">
          <cell r="C1490" t="str">
            <v>ЗИФ-00037374</v>
          </cell>
          <cell r="D1490" t="str">
            <v>Кольцо уплотнительное O-Ring 63,0х2,5 FKM</v>
          </cell>
          <cell r="E1490" t="str">
            <v>Кольцо уплотнительное O-Ring 63,0х2,5 FKM</v>
          </cell>
          <cell r="F1490" t="str">
            <v>Кольцо уплотнительное O-Ring 63,0х2,5 FKM</v>
          </cell>
          <cell r="AL1490" t="str">
            <v>Запасные части</v>
          </cell>
          <cell r="AM1490">
            <v>425</v>
          </cell>
          <cell r="AN1490">
            <v>148.61552</v>
          </cell>
        </row>
        <row r="1491">
          <cell r="C1491" t="str">
            <v>ЗИФ-00037870</v>
          </cell>
          <cell r="D1491" t="str">
            <v>Кольцо уплотнительное O-Ring 65,0х4,0</v>
          </cell>
          <cell r="E1491" t="str">
            <v>Кольцо уплотнительное O-Ring 65,0х4,0</v>
          </cell>
          <cell r="F1491" t="str">
            <v>Кольцо уплотнительное O-Ring 65,0х4,0</v>
          </cell>
          <cell r="AL1491" t="str">
            <v>Запасные части</v>
          </cell>
          <cell r="AN1491">
            <v>128.1</v>
          </cell>
        </row>
        <row r="1492">
          <cell r="C1492" t="str">
            <v>ЗИФ-00037372</v>
          </cell>
          <cell r="D1492" t="str">
            <v>Кольцо уплотнительное O-Ring 7,0х2,5 FKM</v>
          </cell>
          <cell r="E1492" t="str">
            <v>Кольцо уплотнительное O-Ring 7,0х2,5 FKM</v>
          </cell>
          <cell r="F1492" t="str">
            <v>Кольцо уплотнительное O-Ring 7,0х2,5 FKM</v>
          </cell>
          <cell r="AL1492" t="str">
            <v>Запасные части</v>
          </cell>
          <cell r="AM1492">
            <v>424</v>
          </cell>
          <cell r="AN1492">
            <v>104.03086399999999</v>
          </cell>
        </row>
        <row r="1493">
          <cell r="C1493" t="str">
            <v>ЗИФ-00041665</v>
          </cell>
          <cell r="D1493" t="str">
            <v>Кольцо уплотнительное O-Ring 73х3,55 FKM</v>
          </cell>
          <cell r="E1493" t="str">
            <v>Кольцо уплотнительное O-Ring 73х3,55 FKM</v>
          </cell>
          <cell r="F1493" t="str">
            <v>Кольцо уплотнительное O-Ring 73х3,55 FKM</v>
          </cell>
          <cell r="AL1493" t="str">
            <v>Запасные части</v>
          </cell>
          <cell r="AM1493">
            <v>46</v>
          </cell>
          <cell r="AN1493">
            <v>178.33862399999998</v>
          </cell>
        </row>
        <row r="1494">
          <cell r="C1494" t="str">
            <v>ЗИФ-00039576</v>
          </cell>
          <cell r="D1494" t="str">
            <v>Кольцо уплотнительное O-Ring 8,0х1,8</v>
          </cell>
          <cell r="E1494" t="str">
            <v>Кольцо уплотнительное O-Ring 8,0х1,8</v>
          </cell>
          <cell r="F1494" t="str">
            <v>Кольцо уплотнительное O-Ring 8,0х1,8</v>
          </cell>
          <cell r="AL1494" t="str">
            <v>Запасные части</v>
          </cell>
          <cell r="AM1494">
            <v>8</v>
          </cell>
          <cell r="AN1494">
            <v>5424.4664799999991</v>
          </cell>
        </row>
        <row r="1495">
          <cell r="C1495" t="str">
            <v>ЗИФ-00029866</v>
          </cell>
          <cell r="D1495" t="str">
            <v>Кольцо уплотнительное O-Ring 8,0х2,5 FKM</v>
          </cell>
          <cell r="E1495" t="str">
            <v>Кольцо уплотнительное O-Ring 8,0х2,5 FKM</v>
          </cell>
          <cell r="F1495" t="str">
            <v>Кольцо уплотнительное O-Ring 8,0х2,5 FKM</v>
          </cell>
          <cell r="AL1495" t="str">
            <v>Запасные части</v>
          </cell>
          <cell r="AM1495">
            <v>670</v>
          </cell>
          <cell r="AN1495">
            <v>104.03086399999999</v>
          </cell>
        </row>
        <row r="1496">
          <cell r="C1496" t="str">
            <v>ЗИФ-00039579</v>
          </cell>
          <cell r="D1496" t="str">
            <v>Кольцо уплотнительное O-Ring 82,5х2,65</v>
          </cell>
          <cell r="E1496" t="str">
            <v>Кольцо уплотнительное O-Ring 82,5х2,65</v>
          </cell>
          <cell r="F1496" t="str">
            <v>Кольцо уплотнительное O-Ring 82,5х2,65</v>
          </cell>
          <cell r="AL1496" t="str">
            <v>Запасные части</v>
          </cell>
          <cell r="AM1496">
            <v>4</v>
          </cell>
          <cell r="AN1496">
            <v>5424.4664799999991</v>
          </cell>
        </row>
        <row r="1497">
          <cell r="C1497" t="str">
            <v>ЗИФ-00037212</v>
          </cell>
          <cell r="D1497" t="str">
            <v>Кольцо уплотнительное O-Ring 85,0х3,0</v>
          </cell>
          <cell r="E1497" t="str">
            <v>Кольцо уплотнительное O-Ring 85,0х3,0</v>
          </cell>
          <cell r="F1497" t="str">
            <v>Кольцо уплотнительное O-Ring 85,0х3,0</v>
          </cell>
          <cell r="AL1497" t="str">
            <v>Запасные части</v>
          </cell>
          <cell r="AM1497">
            <v>3</v>
          </cell>
          <cell r="AN1497">
            <v>157.38</v>
          </cell>
        </row>
        <row r="1498">
          <cell r="C1498" t="str">
            <v>ЗИФ-00037868</v>
          </cell>
          <cell r="D1498" t="str">
            <v>Кольцо уплотнительное O-Ring 90,0х3,0</v>
          </cell>
          <cell r="E1498" t="str">
            <v>Кольцо уплотнительное O-Ring 90,0х3,0</v>
          </cell>
          <cell r="F1498" t="str">
            <v>Кольцо уплотнительное O-Ring 90,0х3,0</v>
          </cell>
          <cell r="AL1498" t="str">
            <v>Запасные части</v>
          </cell>
          <cell r="AN1498">
            <v>75.64</v>
          </cell>
        </row>
        <row r="1499">
          <cell r="C1499" t="str">
            <v>ЗИФ-00029867</v>
          </cell>
          <cell r="D1499" t="str">
            <v>Кольцо уплотнительное O-Ring 92,0х3,5 FKM</v>
          </cell>
          <cell r="E1499" t="str">
            <v>Кольцо уплотнительное O-Ring 92,0х3,5 FKM</v>
          </cell>
          <cell r="F1499" t="str">
            <v>Кольцо уплотнительное O-Ring 92,0х3,5 FKM</v>
          </cell>
          <cell r="AL1499" t="str">
            <v>Запасные части</v>
          </cell>
          <cell r="AM1499">
            <v>270</v>
          </cell>
          <cell r="AN1499">
            <v>222.92327999999998</v>
          </cell>
        </row>
        <row r="1500">
          <cell r="C1500" t="str">
            <v>ЗИФ-00028372</v>
          </cell>
          <cell r="D1500" t="str">
            <v>Кольцо уплотнительное плоское медное Wika 910.17 для резьбы G 1/2, М20х1,5</v>
          </cell>
          <cell r="E1500" t="str">
            <v>Кольцо уплотнительное плоское медное Wika 910.17 для резьбы G 1/2, М20х1,5</v>
          </cell>
          <cell r="F1500" t="str">
            <v>Кольцо уплотнительное плоское медное Wika 910.17 для резьбы G 1/2, М20х1,5</v>
          </cell>
          <cell r="AL1500" t="str">
            <v>Запасные части</v>
          </cell>
          <cell r="AM1500">
            <v>20</v>
          </cell>
          <cell r="AN1500">
            <v>65.88</v>
          </cell>
        </row>
        <row r="1501">
          <cell r="C1501" t="str">
            <v>ЗИФ-00037902</v>
          </cell>
          <cell r="D1501" t="str">
            <v>Кольцо уплотнительное фигурное медное Wika 910.17 для резьбы G 1/4, М12х1,5</v>
          </cell>
          <cell r="E1501" t="str">
            <v>Кольцо уплотнительное фигурное медное Wika 910.17 для резьбы G 1/4, М12х1,5</v>
          </cell>
          <cell r="F1501" t="str">
            <v>Кольцо уплотнительное фигурное медное Wika 910.17 для резьбы G 1/4, М12х1,5</v>
          </cell>
          <cell r="AL1501" t="str">
            <v>Запасные части</v>
          </cell>
          <cell r="AM1501">
            <v>44</v>
          </cell>
          <cell r="AN1501">
            <v>136.63999999999999</v>
          </cell>
        </row>
        <row r="1502">
          <cell r="C1502" t="str">
            <v>ЗИФ-00037903</v>
          </cell>
          <cell r="D1502" t="str">
            <v>Кольцо уплотнительное фигурное медное РОСМА для резьбы G 1/2, М20х1,5</v>
          </cell>
          <cell r="E1502" t="str">
            <v>Кольцо уплотнительное фигурное медное РОСМА для резьбы G 1/2, М20х1,5</v>
          </cell>
          <cell r="F1502" t="str">
            <v>Кольцо уплотнительное фигурное медное РОСМА для резьбы G 1/2, М20х1,5</v>
          </cell>
          <cell r="AL1502" t="str">
            <v>Запасные части</v>
          </cell>
          <cell r="AM1502">
            <v>49</v>
          </cell>
          <cell r="AN1502">
            <v>136.63999999999999</v>
          </cell>
        </row>
        <row r="1503">
          <cell r="C1503" t="str">
            <v>ЗИФ-00022906</v>
          </cell>
          <cell r="D1503" t="str">
            <v>Кольцо упорное 182.1601120</v>
          </cell>
          <cell r="E1503" t="str">
            <v>Кольцо упорное 182.1601120</v>
          </cell>
          <cell r="F1503" t="str">
            <v>Кольцо упорное 182.1601120</v>
          </cell>
          <cell r="AL1503" t="str">
            <v>Запасные части</v>
          </cell>
          <cell r="AM1503">
            <v>1</v>
          </cell>
          <cell r="AN1503">
            <v>3131.74</v>
          </cell>
        </row>
        <row r="1504">
          <cell r="C1504" t="str">
            <v>ЗИФ-00023134</v>
          </cell>
          <cell r="D1504" t="str">
            <v>Кольцо упорное 184.1601120-71</v>
          </cell>
          <cell r="E1504" t="str">
            <v>Кольцо упорное 184.1601120-71</v>
          </cell>
          <cell r="F1504" t="str">
            <v>Кольцо упорное 184.1601120-71</v>
          </cell>
          <cell r="AL1504" t="str">
            <v>Запасные части</v>
          </cell>
          <cell r="AM1504">
            <v>6</v>
          </cell>
          <cell r="AN1504">
            <v>1457.8999999999999</v>
          </cell>
        </row>
        <row r="1505">
          <cell r="C1505" t="str">
            <v>ЗИФ-00037089</v>
          </cell>
          <cell r="D1505" t="str">
            <v>Кольцо фторопластовое АРМ160.0000.035</v>
          </cell>
          <cell r="E1505" t="str">
            <v>Кольцо фторопластовое АРМ160.0000.035</v>
          </cell>
          <cell r="F1505" t="str">
            <v>Кольцо фторопластовое АРМ160.0000.035</v>
          </cell>
          <cell r="AL1505" t="str">
            <v>Запасные части</v>
          </cell>
          <cell r="AM1505">
            <v>105</v>
          </cell>
          <cell r="AN1505">
            <v>1139.48</v>
          </cell>
        </row>
        <row r="1506">
          <cell r="C1506" t="str">
            <v>ЗИФ-00029210</v>
          </cell>
          <cell r="D1506" t="str">
            <v>Комбинированный блок VTDM39fl/71°- 1UM39, 270.4876</v>
          </cell>
          <cell r="E1506" t="str">
            <v>Комбинированный блок VTDM39fl/71°- 1UM39, 270.4876</v>
          </cell>
          <cell r="F1506" t="str">
            <v>Комбинированный блок VTDM39fl/71°- 1UM39, 270.4876</v>
          </cell>
          <cell r="AL1506" t="str">
            <v>Запасные части</v>
          </cell>
          <cell r="AN1506">
            <v>40839.5</v>
          </cell>
        </row>
        <row r="1507">
          <cell r="C1507" t="str">
            <v>ЗИФ-00037154</v>
          </cell>
          <cell r="D1507" t="str">
            <v>Компенсатор сильфонный осевой КСО.FKЕ 150-25-60 L=250мм</v>
          </cell>
          <cell r="E1507" t="str">
            <v>Компенсатор сильфонный осевой КСО.FKЕ 150-25-60 L=250мм</v>
          </cell>
          <cell r="F1507" t="str">
            <v>Компенсатор сильфонный осевой КСО.FKЕ 150-25-60 L=250мм</v>
          </cell>
          <cell r="AL1507" t="str">
            <v>Запасные части</v>
          </cell>
          <cell r="AN1507">
            <v>105504.38</v>
          </cell>
        </row>
        <row r="1508">
          <cell r="C1508" t="str">
            <v>ЗИФ-00044782</v>
          </cell>
          <cell r="D1508" t="str">
            <v>Компенсатор сильфонный осевой КСОФ 260-16-60</v>
          </cell>
          <cell r="E1508" t="str">
            <v>Компенсатор сильфонный осевой КСОФ 260-16-60</v>
          </cell>
          <cell r="F1508" t="str">
            <v>Компенсатор сильфонный осевой КСОФ 260-16-60</v>
          </cell>
          <cell r="L1508">
            <v>32</v>
          </cell>
          <cell r="AL1508" t="str">
            <v>Запасные части</v>
          </cell>
          <cell r="AN1508">
            <v>122081.73999999999</v>
          </cell>
        </row>
        <row r="1509">
          <cell r="C1509" t="str">
            <v>ЗИФ-00039359</v>
          </cell>
          <cell r="D1509" t="str">
            <v>Компенсатор сильфонный осевой КСОФ 65-16-60</v>
          </cell>
          <cell r="E1509" t="str">
            <v>Компенсатор сильфонный осевой КСОФ 65-16-60</v>
          </cell>
          <cell r="F1509" t="str">
            <v>Компенсатор сильфонный осевой КСОФ 65-16-60</v>
          </cell>
          <cell r="AL1509" t="str">
            <v>Запасные части</v>
          </cell>
          <cell r="AN1509">
            <v>28471.14</v>
          </cell>
        </row>
        <row r="1510">
          <cell r="C1510" t="str">
            <v>ЗИФ-00036995</v>
          </cell>
          <cell r="D1510" t="str">
            <v>Компенсатор сильфонный осевой КСО-Э-Ф13 80х16х240х20</v>
          </cell>
          <cell r="E1510" t="str">
            <v>Компенсатор сильфонный осевой КСО-Э-Ф13 80х16х240х20</v>
          </cell>
          <cell r="F1510" t="str">
            <v>Компенсатор сильфонный осевой КСО-Э-Ф13 80х16х240х20</v>
          </cell>
          <cell r="AL1510" t="str">
            <v>Запасные части</v>
          </cell>
          <cell r="AN1510">
            <v>27767.200000000001</v>
          </cell>
        </row>
        <row r="1511">
          <cell r="C1511" t="str">
            <v>ЗИФ-00024521</v>
          </cell>
          <cell r="D1511" t="str">
            <v>Комплект датчика уровня топлива Р211.320.600</v>
          </cell>
          <cell r="E1511" t="str">
            <v>Комплект датчика уровня топлива Р211.320.600</v>
          </cell>
          <cell r="F1511" t="str">
            <v>Комплект датчика уровня топлива Р211.320.600</v>
          </cell>
          <cell r="AL1511" t="str">
            <v>Запасные части</v>
          </cell>
          <cell r="AN1511">
            <v>3320.84</v>
          </cell>
        </row>
        <row r="1512">
          <cell r="C1512" t="str">
            <v>ЗИФ-00039298</v>
          </cell>
          <cell r="D1512" t="str">
            <v>Комплект клапанов 48011-217</v>
          </cell>
          <cell r="E1512" t="str">
            <v>Комплект клапанов 48011-217</v>
          </cell>
          <cell r="F1512" t="str">
            <v>Комплект клапанов 48011-217</v>
          </cell>
          <cell r="AL1512" t="str">
            <v>Запасные части</v>
          </cell>
          <cell r="AN1512">
            <v>10952.963824</v>
          </cell>
        </row>
        <row r="1513">
          <cell r="C1513" t="str">
            <v>ЗИФ-00028147</v>
          </cell>
          <cell r="D1513" t="str">
            <v>Комплект кожуха АРМ18-110</v>
          </cell>
          <cell r="E1513" t="str">
            <v>Комплект кожуха АРМ18-110</v>
          </cell>
          <cell r="F1513" t="str">
            <v>Комплект кожуха АРМ18-110</v>
          </cell>
          <cell r="AL1513" t="str">
            <v>Запасные части</v>
          </cell>
          <cell r="AN1513">
            <v>657885</v>
          </cell>
        </row>
        <row r="1514">
          <cell r="C1514" t="str">
            <v>ЗИФ-00035099</v>
          </cell>
          <cell r="D1514" t="str">
            <v>Комплект кожуха АРМ18-132</v>
          </cell>
          <cell r="E1514" t="str">
            <v>Комплект кожуха АРМ18-132</v>
          </cell>
          <cell r="F1514" t="str">
            <v>Комплект кожуха АРМ18-132</v>
          </cell>
          <cell r="AL1514" t="str">
            <v>Запасные части</v>
          </cell>
          <cell r="AN1514">
            <v>506958.8</v>
          </cell>
        </row>
        <row r="1515">
          <cell r="C1515" t="str">
            <v>ЗИФ-00041804</v>
          </cell>
          <cell r="D1515" t="str">
            <v>Комплект кожуха АРМ66-5,5.1000.000</v>
          </cell>
          <cell r="E1515" t="str">
            <v>Комплект кожуха АРМ66-5,5.1000.000</v>
          </cell>
          <cell r="F1515" t="str">
            <v>Комплект кожуха АРМ66-5,5.1000.000</v>
          </cell>
          <cell r="AL1515" t="str">
            <v>Запасные части</v>
          </cell>
          <cell r="AN1515">
            <v>117933.73999999999</v>
          </cell>
        </row>
        <row r="1516">
          <cell r="C1516" t="str">
            <v>ЗИФ-00028548</v>
          </cell>
          <cell r="D1516" t="str">
            <v>Комплект кожуха АРМ9-21.1019.000 Пф</v>
          </cell>
          <cell r="E1516" t="str">
            <v>Комплект кожуха АРМ9-21.1019.000 Пф</v>
          </cell>
          <cell r="F1516" t="str">
            <v>Комплект кожуха АРМ9-21.1019.000 Пф</v>
          </cell>
          <cell r="AL1516" t="str">
            <v>Запасные части</v>
          </cell>
          <cell r="AN1516">
            <v>136408.19999999998</v>
          </cell>
        </row>
        <row r="1517">
          <cell r="C1517" t="str">
            <v>ЗИФ-00040653</v>
          </cell>
          <cell r="D1517" t="str">
            <v>Комплект кожуха АРМ9-36.1000.000 ПФ</v>
          </cell>
          <cell r="E1517" t="str">
            <v>Комплект кожуха АРМ9-36.1000.000 ПФ</v>
          </cell>
          <cell r="F1517" t="str">
            <v>Комплект кожуха АРМ9-36.1000.000 ПФ</v>
          </cell>
          <cell r="AL1517" t="str">
            <v>Запасные части</v>
          </cell>
          <cell r="AN1517">
            <v>400282</v>
          </cell>
        </row>
        <row r="1518">
          <cell r="C1518" t="str">
            <v>ЗИФ-00028551</v>
          </cell>
          <cell r="D1518" t="str">
            <v>Комплект кожуха АРМ9-ПВ4/0,7 1000-000 Пф</v>
          </cell>
          <cell r="E1518" t="str">
            <v>Комплект кожуха АРМ9-ПВ4/0,7 1000-000 Пф</v>
          </cell>
          <cell r="F1518" t="str">
            <v>Комплект кожуха АРМ9-ПВ4/0,7 1000-000 Пф</v>
          </cell>
          <cell r="AL1518" t="str">
            <v>Запасные части</v>
          </cell>
          <cell r="AN1518">
            <v>140101.13999999998</v>
          </cell>
        </row>
        <row r="1519">
          <cell r="C1519" t="str">
            <v>ЗИФ-00028911</v>
          </cell>
          <cell r="D1519" t="str">
            <v>Комплект кожуха МЗА18Т.1000.000 П/Ф</v>
          </cell>
          <cell r="E1519" t="str">
            <v>Комплект кожуха МЗА18Т.1000.000 П/Ф</v>
          </cell>
          <cell r="F1519" t="str">
            <v>Комплект кожуха МЗА18Т.1000.000 П/Ф</v>
          </cell>
          <cell r="AL1519" t="str">
            <v>Запасные части</v>
          </cell>
          <cell r="AN1519">
            <v>235220.88</v>
          </cell>
        </row>
        <row r="1520">
          <cell r="C1520" t="str">
            <v>ЗИФ-00042770</v>
          </cell>
          <cell r="D1520" t="str">
            <v>Комплект крепежа C2.0.03.8.001</v>
          </cell>
          <cell r="E1520" t="str">
            <v>Комплект крепежа</v>
          </cell>
          <cell r="F1520" t="str">
            <v>Комплект крепежа</v>
          </cell>
          <cell r="AL1520" t="str">
            <v>Запасные части</v>
          </cell>
          <cell r="AN1520">
            <v>1144.339504</v>
          </cell>
        </row>
        <row r="1521">
          <cell r="C1521" t="str">
            <v>ЗИФ-00037472</v>
          </cell>
          <cell r="D1521" t="str">
            <v>Комплект крепежа АРМ6000.0070.000</v>
          </cell>
          <cell r="E1521" t="str">
            <v>Комплект крепежа АРМ6000.0070.000</v>
          </cell>
          <cell r="F1521" t="str">
            <v>Комплект крепежа АРМ6000.0070.000</v>
          </cell>
          <cell r="AL1521" t="str">
            <v>Запасные части</v>
          </cell>
          <cell r="AN1521">
            <v>1801.94</v>
          </cell>
        </row>
        <row r="1522">
          <cell r="C1522" t="str">
            <v>ЗИФ-00036101</v>
          </cell>
          <cell r="D1522" t="str">
            <v>Комплект крепления корзины сцепления УАЗ, ЗМЗ (болт М8х1,25х30 - 6шт.)</v>
          </cell>
          <cell r="E1522" t="str">
            <v>Комплект крепления корзины сцепления УАЗ, ЗМЗ (болт М8х1,25х30 - 6шт.)</v>
          </cell>
          <cell r="F1522" t="str">
            <v>Комплект крепления корзины сцепления УАЗ, ЗМЗ (болт М8х1,25х30 - 6шт.)</v>
          </cell>
          <cell r="AL1522" t="str">
            <v>Запасные части</v>
          </cell>
          <cell r="AM1522">
            <v>12</v>
          </cell>
          <cell r="AN1522">
            <v>84.179999999999993</v>
          </cell>
        </row>
        <row r="1523">
          <cell r="C1523" t="str">
            <v>ЗИФ-00039362</v>
          </cell>
          <cell r="D1523" t="str">
            <v>Комплект кузова АРМ72-110 РН.1000.000</v>
          </cell>
          <cell r="E1523" t="str">
            <v>Комплект кузова АРМ72-110 РН.1000.000</v>
          </cell>
          <cell r="F1523" t="str">
            <v>Комплект кузова АРМ72-110 РН.1000.000</v>
          </cell>
          <cell r="AL1523" t="str">
            <v>Запасные части</v>
          </cell>
          <cell r="AN1523">
            <v>871930.34</v>
          </cell>
        </row>
        <row r="1524">
          <cell r="C1524" t="str">
            <v>ЗИФ-00037445</v>
          </cell>
          <cell r="D1524" t="str">
            <v>Комплект кузова АРМ72-132 РН.1000.000</v>
          </cell>
          <cell r="E1524" t="str">
            <v>Комплект кузова АРМ72-132 РН.1000.000</v>
          </cell>
          <cell r="F1524" t="str">
            <v>Комплект кузова АРМ72-132 РН.1000.000</v>
          </cell>
          <cell r="AL1524" t="str">
            <v>Запасные части</v>
          </cell>
          <cell r="AN1524">
            <v>686941.74</v>
          </cell>
        </row>
        <row r="1525">
          <cell r="C1525" t="str">
            <v>ЗИФ-00037605</v>
          </cell>
          <cell r="D1525" t="str">
            <v>Комплект манжет АРМ6000.0100.000</v>
          </cell>
          <cell r="E1525" t="str">
            <v>Комплект манжет АРМ6000.0100.000</v>
          </cell>
          <cell r="F1525" t="str">
            <v>Комплект манжет АРМ6000.0100.000</v>
          </cell>
          <cell r="AL1525" t="str">
            <v>Запасные части</v>
          </cell>
          <cell r="AN1525">
            <v>55579.54</v>
          </cell>
        </row>
        <row r="1526">
          <cell r="C1526" t="str">
            <v>ЗИФ-00035146</v>
          </cell>
          <cell r="D1526" t="str">
            <v>Комплект механизм блокировки ПМЛ-80-100А)-УХЛ4-КЭАЗ</v>
          </cell>
          <cell r="E1526" t="str">
            <v>Комплект механизм блокировки ПМЛ-80-100А)-УХЛ4-КЭАЗ</v>
          </cell>
          <cell r="F1526" t="str">
            <v>Комплект механизм блокировки ПМЛ-80-100А)-УХЛ4-КЭАЗ</v>
          </cell>
          <cell r="AL1526" t="str">
            <v>Запасные части</v>
          </cell>
          <cell r="AM1526">
            <v>4</v>
          </cell>
          <cell r="AN1526">
            <v>2387.54</v>
          </cell>
        </row>
        <row r="1527">
          <cell r="C1527" t="str">
            <v>ЗИФ-00044762</v>
          </cell>
          <cell r="D1527" t="str">
            <v>Комплект модификации датчика температуры для станций ЗИФ-СВЭ-16/1,0 РН (АРМ72-132) до 2023г.</v>
          </cell>
          <cell r="E1527" t="str">
            <v>Комплект модификации датчика температуры для станций ЗИФ-СВЭ-16/1,0 РН (АРМ72-132) до 2023г.</v>
          </cell>
          <cell r="F1527" t="str">
            <v>Комплект модификации датчика температуры для станций ЗИФ-СВЭ-16/1,0 РН (АРМ72-132) до 2023г.</v>
          </cell>
          <cell r="AL1527" t="str">
            <v>Запасные части</v>
          </cell>
          <cell r="AN1527">
            <v>70817.34</v>
          </cell>
        </row>
        <row r="1528">
          <cell r="C1528" t="str">
            <v>ЗИФ-00043269</v>
          </cell>
          <cell r="D1528" t="str">
            <v>Комплект модификации датчика температуры для станций ЗИФ-ШВ 16/0,7 (АРМ18-110) до 2023г.</v>
          </cell>
          <cell r="E1528" t="str">
            <v>Комплект модификации датчика температуры для станций ЗИФ-ШВ 16/0,7 (АРМ18-110) до 2023г.</v>
          </cell>
          <cell r="F1528" t="str">
            <v>Комплект модификации датчика температуры для станций ЗИФ-ШВ 16/0,7 (АРМ18-110) до 2023г.</v>
          </cell>
          <cell r="AL1528" t="str">
            <v>Запасные части</v>
          </cell>
          <cell r="AN1528">
            <v>36254.74</v>
          </cell>
        </row>
        <row r="1529">
          <cell r="C1529" t="str">
            <v>ЗИФ-00043268</v>
          </cell>
          <cell r="D1529" t="str">
            <v>Комплект модификации датчика температуры для станций ЗИФ-ШВ 7,5/0,7 (АРМ18-45) до 2023г.</v>
          </cell>
          <cell r="E1529" t="str">
            <v>Комплект модификации датчика температуры для станций ЗИФ-ШВ 7,5/0,7 (АРМ18-45) до 2023г.</v>
          </cell>
          <cell r="F1529" t="str">
            <v>Комплект модификации датчика температуры для станций ЗИФ-ШВ 7,5/0,7 (АРМ18-45) до 2023г.</v>
          </cell>
          <cell r="AL1529" t="str">
            <v>Запасные части</v>
          </cell>
          <cell r="AN1529">
            <v>11045.88</v>
          </cell>
        </row>
        <row r="1530">
          <cell r="C1530" t="str">
            <v>ЗИФ-00037414</v>
          </cell>
          <cell r="D1530" t="str">
            <v>Комплект обжимных колец DFS-12M-SA</v>
          </cell>
          <cell r="E1530" t="str">
            <v>Комплект обжимных колец DFS-12M-SA</v>
          </cell>
          <cell r="F1530" t="str">
            <v>Комплект обжимных колец DFS-12M-SA</v>
          </cell>
          <cell r="AL1530" t="str">
            <v>Запасные части</v>
          </cell>
          <cell r="AN1530">
            <v>1098</v>
          </cell>
        </row>
        <row r="1531">
          <cell r="C1531" t="str">
            <v>ЗИФ-00037415</v>
          </cell>
          <cell r="D1531" t="str">
            <v>Комплект обжимных колец DFS-8M-SA</v>
          </cell>
          <cell r="E1531" t="str">
            <v>Комплект обжимных колец DFS-8M-SA</v>
          </cell>
          <cell r="F1531" t="str">
            <v>Комплект обжимных колец DFS-8M-SA</v>
          </cell>
          <cell r="AL1531" t="str">
            <v>Запасные части</v>
          </cell>
          <cell r="AM1531">
            <v>18</v>
          </cell>
          <cell r="AN1531">
            <v>805.19999999999993</v>
          </cell>
        </row>
        <row r="1532">
          <cell r="C1532" t="str">
            <v>ЗИФ-00039496</v>
          </cell>
          <cell r="D1532" t="str">
            <v>Комплект опор АРМ-ВГ8,0-1/0,3-1,6.0200.000</v>
          </cell>
          <cell r="E1532" t="str">
            <v>Комплект опор АРМ-ВГ8,0-1/0,3-1,6.0200.000</v>
          </cell>
          <cell r="F1532" t="str">
            <v>Комплект опор АРМ-ВГ8,0-1/0,3-1,6.0200.000</v>
          </cell>
          <cell r="AL1532" t="str">
            <v>Запасные части</v>
          </cell>
          <cell r="AN1532">
            <v>17170.28</v>
          </cell>
        </row>
        <row r="1533">
          <cell r="C1533" t="str">
            <v>ЗИФ-00041558</v>
          </cell>
          <cell r="D1533" t="str">
            <v>Комплект пластиковых трубок 35A8G-9129AB</v>
          </cell>
          <cell r="E1533" t="str">
            <v>Комплект пластиковых трубок</v>
          </cell>
          <cell r="F1533" t="str">
            <v>Комплект пластиковых трубок</v>
          </cell>
          <cell r="AL1533" t="str">
            <v>Запасные части</v>
          </cell>
          <cell r="AN1533">
            <v>9986.962943999999</v>
          </cell>
        </row>
        <row r="1534">
          <cell r="C1534" t="str">
            <v>ЗИФ-00037711</v>
          </cell>
          <cell r="D1534" t="str">
            <v>Комплект проводов АРМ.АКВ.0,42-0,9Л.У2.0804.000</v>
          </cell>
          <cell r="E1534" t="str">
            <v>Комплект проводов АРМ.АКВ.0,42-0,9Л.У2.0804.000</v>
          </cell>
          <cell r="F1534" t="str">
            <v>Комплект проводов АРМ.АКВ.0,42-0,9Л.У2.0804.000</v>
          </cell>
          <cell r="AL1534" t="str">
            <v>Запасные части</v>
          </cell>
          <cell r="AM1534">
            <v>135</v>
          </cell>
          <cell r="AN1534">
            <v>8130.08</v>
          </cell>
        </row>
        <row r="1535">
          <cell r="C1535" t="str">
            <v>ЗИФ-00037712</v>
          </cell>
          <cell r="D1535" t="str">
            <v>Комплект проводов АРМ.АКВ.0,42-0,9Л.У2.0804.000 ПФ</v>
          </cell>
          <cell r="E1535" t="str">
            <v>Комплект проводов АРМ.АКВ.0,42-0,9Л.У2.0804.000 ПФ</v>
          </cell>
          <cell r="F1535" t="str">
            <v>Комплект проводов АРМ.АКВ.0,42-0,9Л.У2.0804.000 ПФ</v>
          </cell>
          <cell r="AL1535" t="str">
            <v>Запасные части</v>
          </cell>
          <cell r="AN1535">
            <v>7678.6799999999994</v>
          </cell>
        </row>
        <row r="1536">
          <cell r="C1536" t="str">
            <v>ЗИФ-00027362</v>
          </cell>
          <cell r="D1536" t="str">
            <v>Комплект проводов и кабелей АРМ18-37.0700.000</v>
          </cell>
          <cell r="E1536" t="str">
            <v>Комплект проводов и кабелей АРМ18-37.0700.000</v>
          </cell>
          <cell r="F1536" t="str">
            <v>Комплект проводов и кабелей АРМ18-37.0700.000</v>
          </cell>
          <cell r="AL1536" t="str">
            <v>Запасные части</v>
          </cell>
          <cell r="AM1536">
            <v>5</v>
          </cell>
          <cell r="AN1536">
            <v>14962.08</v>
          </cell>
        </row>
        <row r="1537">
          <cell r="C1537" t="str">
            <v>ЗИФ-00020685</v>
          </cell>
          <cell r="D1537" t="str">
            <v>Комплект проводов и кабелей МЗА18. 0702</v>
          </cell>
          <cell r="E1537" t="str">
            <v>Комплект проводов и кабелей МЗА18. 0702</v>
          </cell>
          <cell r="F1537" t="str">
            <v>Комплект проводов и кабелей МЗА18. 0702</v>
          </cell>
          <cell r="AL1537" t="str">
            <v>Запасные части</v>
          </cell>
          <cell r="AN1537">
            <v>16230.88</v>
          </cell>
        </row>
        <row r="1538">
          <cell r="C1538" t="str">
            <v>ЗИФ-00017653</v>
          </cell>
          <cell r="D1538" t="str">
            <v>Комплект проводов и кабелей МЗА18.0700</v>
          </cell>
          <cell r="E1538" t="str">
            <v>Комплект проводов и кабелей МЗА18.0700</v>
          </cell>
          <cell r="F1538" t="str">
            <v>Комплект проводов и кабелей МЗА18.0700</v>
          </cell>
          <cell r="AL1538" t="str">
            <v>Запасные части</v>
          </cell>
          <cell r="AN1538">
            <v>15274.4</v>
          </cell>
        </row>
        <row r="1539">
          <cell r="C1539" t="str">
            <v>ЗИФ-00019024</v>
          </cell>
          <cell r="D1539" t="str">
            <v>Комплект проводов и кабелей МЗА18Т. 0700</v>
          </cell>
          <cell r="E1539" t="str">
            <v>Комплект проводов и кабелей МЗА18Т. 0700</v>
          </cell>
          <cell r="F1539" t="str">
            <v>Комплект проводов и кабелей МЗА18Т. 0700</v>
          </cell>
          <cell r="AL1539" t="str">
            <v>Запасные части</v>
          </cell>
          <cell r="AM1539">
            <v>6</v>
          </cell>
          <cell r="AN1539">
            <v>35087.199999999997</v>
          </cell>
        </row>
        <row r="1540">
          <cell r="C1540" t="str">
            <v>ЗИФ-00020684</v>
          </cell>
          <cell r="D1540" t="str">
            <v>Комплект проводов и кабелей МЗА18Т. 0702</v>
          </cell>
          <cell r="E1540" t="str">
            <v>Комплект проводов и кабелей МЗА18Т. 0702</v>
          </cell>
          <cell r="F1540" t="str">
            <v>Комплект проводов и кабелей МЗА18Т. 0702</v>
          </cell>
          <cell r="AL1540" t="str">
            <v>Запасные части</v>
          </cell>
          <cell r="AM1540">
            <v>1</v>
          </cell>
          <cell r="AN1540">
            <v>25518.739999999998</v>
          </cell>
        </row>
        <row r="1541">
          <cell r="C1541" t="str">
            <v>ЗИФ-00045173</v>
          </cell>
          <cell r="D1541" t="str">
            <v>Комплект силовых перемычек АРМ9-21.2</v>
          </cell>
          <cell r="E1541" t="str">
            <v>Комплект силовых перемычек АРМ9-21.2</v>
          </cell>
          <cell r="F1541" t="str">
            <v>Комплект силовых перемычек АРМ9-21.2</v>
          </cell>
          <cell r="L1541">
            <v>1</v>
          </cell>
          <cell r="AL1541" t="str">
            <v>Запасные части</v>
          </cell>
          <cell r="AN1541">
            <v>6877.1399999999994</v>
          </cell>
        </row>
        <row r="1542">
          <cell r="C1542" t="str">
            <v>ЗИФ-00034105</v>
          </cell>
          <cell r="D1542" t="str">
            <v>Комплект силовых перемычек АРМ9-516</v>
          </cell>
          <cell r="E1542" t="str">
            <v>Комплект силовых перемычек АРМ9-516</v>
          </cell>
          <cell r="F1542" t="str">
            <v>Комплект силовых перемычек АРМ9-516</v>
          </cell>
          <cell r="AL1542" t="str">
            <v>Запасные части</v>
          </cell>
          <cell r="AN1542">
            <v>19626.14</v>
          </cell>
        </row>
        <row r="1543">
          <cell r="C1543" t="str">
            <v>ЗИФ-00040639</v>
          </cell>
          <cell r="D1543" t="str">
            <v>Комплект термочехлов АРМ66-11.8000.000</v>
          </cell>
          <cell r="E1543" t="str">
            <v>Комплект термочехлов АРМ66-11.8000.000</v>
          </cell>
          <cell r="F1543" t="str">
            <v>Комплект термочехлов АРМ66-11.8000.000</v>
          </cell>
          <cell r="AL1543" t="str">
            <v>Запасные части</v>
          </cell>
          <cell r="AN1543">
            <v>643033.93999999994</v>
          </cell>
        </row>
        <row r="1544">
          <cell r="C1544" t="str">
            <v>ЗИФ-00041419</v>
          </cell>
          <cell r="D1544" t="str">
            <v>Комплект трубок управления компрессором (Картэкс)</v>
          </cell>
          <cell r="E1544" t="str">
            <v>Комплект трубок управления компрессором</v>
          </cell>
          <cell r="F1544" t="str">
            <v>Комплект трубок управления компрессором</v>
          </cell>
          <cell r="AL1544" t="str">
            <v>Запасные части</v>
          </cell>
          <cell r="AN1544">
            <v>34790.74</v>
          </cell>
        </row>
        <row r="1545">
          <cell r="C1545" t="str">
            <v>ЗИФ-00037471</v>
          </cell>
          <cell r="D1545" t="str">
            <v>Комплект трубопроводов АРМ6000.0060.000</v>
          </cell>
          <cell r="E1545" t="str">
            <v>Комплект трубопроводов АРМ6000.0060.000</v>
          </cell>
          <cell r="F1545" t="str">
            <v>Комплект трубопроводов АРМ6000.0060.000</v>
          </cell>
          <cell r="AL1545" t="str">
            <v>Запасные части</v>
          </cell>
          <cell r="AN1545">
            <v>26775.34</v>
          </cell>
        </row>
        <row r="1546">
          <cell r="C1546" t="str">
            <v>ЗИФ-00010657</v>
          </cell>
          <cell r="D1546" t="str">
            <v>Комплект уплотнений вала модуля EV03 162038</v>
          </cell>
          <cell r="E1546" t="str">
            <v>Комплект уплотнений вала модуля EV03 162038</v>
          </cell>
          <cell r="F1546" t="str">
            <v>Комплект уплотнений вала модуля EV03 162038</v>
          </cell>
          <cell r="AL1546" t="str">
            <v>Запасные части</v>
          </cell>
          <cell r="AM1546">
            <v>3</v>
          </cell>
          <cell r="AN1546">
            <v>12403.74</v>
          </cell>
        </row>
        <row r="1547">
          <cell r="C1547" t="str">
            <v>ЗИФ-00041747</v>
          </cell>
          <cell r="D1547" t="str">
            <v>Комплект уплотнений винтового блока AB-1030R (AT-110PM)</v>
          </cell>
          <cell r="E1547" t="str">
            <v>Комплект уплотнений винтового блока</v>
          </cell>
          <cell r="F1547" t="str">
            <v>Комплект уплотнений винтового блока</v>
          </cell>
          <cell r="AL1547" t="str">
            <v>Запасные части</v>
          </cell>
          <cell r="AN1547">
            <v>19097.09432</v>
          </cell>
        </row>
        <row r="1548">
          <cell r="C1548" t="str">
            <v>ЗИФ-00040531</v>
          </cell>
          <cell r="D1548" t="str">
            <v>Комплект фитингов системы управления АРМ9-84</v>
          </cell>
          <cell r="E1548" t="str">
            <v>Комплект фитингов системы управления АРМ9-84</v>
          </cell>
          <cell r="F1548" t="str">
            <v>Комплект фитингов системы управления АРМ9-84</v>
          </cell>
          <cell r="AL1548" t="str">
            <v>Запасные части</v>
          </cell>
          <cell r="AN1548">
            <v>288273.8</v>
          </cell>
        </row>
        <row r="1549">
          <cell r="C1549" t="str">
            <v>ЗИФ-00020190</v>
          </cell>
          <cell r="D1549" t="str">
            <v>Комплект электрооборудования АРМ.АКВ.0,42/0,9Л.У2.0214.000</v>
          </cell>
          <cell r="E1549" t="str">
            <v>Комплект электрооборудования АРМ.АКВ.0,42/0,9Л.У2.0214.000</v>
          </cell>
          <cell r="F1549" t="str">
            <v>Комплект электрооборудования АРМ.АКВ.0,42/0,9Л.У2.0214.000</v>
          </cell>
          <cell r="AL1549" t="str">
            <v>Запасные части</v>
          </cell>
          <cell r="AN1549">
            <v>56783.68</v>
          </cell>
        </row>
        <row r="1550">
          <cell r="C1550" t="str">
            <v>ЗИФ-00021039</v>
          </cell>
          <cell r="D1550" t="str">
            <v>Компрессор АРМ20 0000-000 (I=1,085)</v>
          </cell>
          <cell r="E1550" t="str">
            <v>Компрессор АРМ20 0000-000 (I=1,085)</v>
          </cell>
          <cell r="F1550" t="str">
            <v>Компрессор АРМ20 0000-000 (I=1,085)</v>
          </cell>
          <cell r="L1550">
            <v>120</v>
          </cell>
          <cell r="AL1550" t="str">
            <v>Запасные части</v>
          </cell>
          <cell r="AM1550">
            <v>26</v>
          </cell>
          <cell r="AN1550">
            <v>317102.39999999997</v>
          </cell>
        </row>
        <row r="1551">
          <cell r="C1551" t="str">
            <v>ЗИФ-00007948</v>
          </cell>
          <cell r="D1551" t="str">
            <v>Компрессор АРМ20 0000-000-05</v>
          </cell>
          <cell r="E1551" t="str">
            <v>Компрессор АРМ20 0000-000-05</v>
          </cell>
          <cell r="F1551" t="str">
            <v>Компрессор АРМ20 0000-000-05</v>
          </cell>
          <cell r="L1551">
            <v>130</v>
          </cell>
          <cell r="AL1551" t="str">
            <v>Запасные части</v>
          </cell>
          <cell r="AM1551">
            <v>9</v>
          </cell>
          <cell r="AN1551">
            <v>347424.27999999997</v>
          </cell>
        </row>
        <row r="1552">
          <cell r="C1552" t="str">
            <v>ЗИФ-00010935</v>
          </cell>
          <cell r="D1552" t="str">
            <v>Компрессор АРМ20 0000-000-05 с клапаном дроссельным АРМ20 0000-040</v>
          </cell>
          <cell r="E1552" t="str">
            <v>Компрессор АРМ20 0000-000-05 с клапаном дроссельным АРМ20 0000-040</v>
          </cell>
          <cell r="F1552" t="str">
            <v>Компрессор АРМ20 0000-000-05 с клапаном дроссельным АРМ20 0000-040</v>
          </cell>
          <cell r="L1552">
            <v>130</v>
          </cell>
          <cell r="AL1552" t="str">
            <v>Запасные части</v>
          </cell>
          <cell r="AN1552">
            <v>381096.27999999997</v>
          </cell>
        </row>
        <row r="1553">
          <cell r="C1553" t="str">
            <v>ЗИФ-00007271</v>
          </cell>
          <cell r="D1553" t="str">
            <v>Компрессор АРМ20 0000-000-06</v>
          </cell>
          <cell r="E1553" t="str">
            <v>Компрессор АРМ20 0000-000-06</v>
          </cell>
          <cell r="F1553" t="str">
            <v>Компрессор АРМ20 0000-000-06</v>
          </cell>
          <cell r="L1553">
            <v>119.5</v>
          </cell>
          <cell r="AL1553" t="str">
            <v>Запасные части</v>
          </cell>
          <cell r="AM1553">
            <v>4</v>
          </cell>
          <cell r="AN1553">
            <v>324183.27999999997</v>
          </cell>
        </row>
        <row r="1554">
          <cell r="C1554" t="str">
            <v>ЗИФ-00010727</v>
          </cell>
          <cell r="D1554" t="str">
            <v>Компрессор АРМ20 0000-000-06 с клапаном дроссельным АРМ20 0000-040</v>
          </cell>
          <cell r="E1554" t="str">
            <v>Компрессор АРМ20 0000-000-06 с клапаном дроссельным АРМ20 0000-040</v>
          </cell>
          <cell r="F1554" t="str">
            <v>Компрессор АРМ20 0000-000-06 с клапаном дроссельным АРМ20 0000-040</v>
          </cell>
          <cell r="L1554">
            <v>135</v>
          </cell>
          <cell r="AL1554" t="str">
            <v>Запасные части</v>
          </cell>
          <cell r="AN1554">
            <v>381096.27999999997</v>
          </cell>
        </row>
        <row r="1555">
          <cell r="C1555" t="str">
            <v>ЗИФ-00015480</v>
          </cell>
          <cell r="D1555" t="str">
            <v>Компрессор АРМ20 0000-000-07</v>
          </cell>
          <cell r="E1555" t="str">
            <v>Компрессор АРМ20 0000-000-07</v>
          </cell>
          <cell r="F1555" t="str">
            <v>Компрессор АРМ20 0000-000-07</v>
          </cell>
          <cell r="L1555">
            <v>119.5</v>
          </cell>
          <cell r="AL1555" t="str">
            <v>Запасные части</v>
          </cell>
          <cell r="AN1555">
            <v>627836.4</v>
          </cell>
        </row>
        <row r="1556">
          <cell r="C1556" t="str">
            <v>ЗИФ-00007849</v>
          </cell>
          <cell r="D1556" t="str">
            <v>Компрессор АРМ20 0000-000-08</v>
          </cell>
          <cell r="E1556" t="str">
            <v>Компрессор АРМ20 0000-000-08</v>
          </cell>
          <cell r="F1556" t="str">
            <v>Компрессор АРМ20 0000-000-08</v>
          </cell>
          <cell r="L1556">
            <v>119.5</v>
          </cell>
          <cell r="AL1556" t="str">
            <v>Запасные части</v>
          </cell>
          <cell r="AM1556">
            <v>16</v>
          </cell>
          <cell r="AN1556">
            <v>304951.2</v>
          </cell>
        </row>
        <row r="1557">
          <cell r="C1557" t="str">
            <v>ЗИФ-00010270</v>
          </cell>
          <cell r="D1557" t="str">
            <v>Компрессор АРМ20 0000-000-08 с клапаном дроссельным АРМ20 0000-040</v>
          </cell>
          <cell r="E1557" t="str">
            <v>Компрессор АРМ20 0000-000-08 с клапаном дроссельным АРМ20 0000-040</v>
          </cell>
          <cell r="F1557" t="str">
            <v>Компрессор АРМ20 0000-000-08 с клапаном дроссельным АРМ20 0000-040</v>
          </cell>
          <cell r="L1557">
            <v>130</v>
          </cell>
          <cell r="AL1557" t="str">
            <v>Запасные части</v>
          </cell>
          <cell r="AN1557">
            <v>381096.27999999997</v>
          </cell>
        </row>
        <row r="1558">
          <cell r="C1558" t="str">
            <v>ЗИФ-00010724</v>
          </cell>
          <cell r="D1558" t="str">
            <v>Компрессор АРМ20 0000-000-09</v>
          </cell>
          <cell r="E1558" t="str">
            <v>Компрессор АРМ20 0000-000-09</v>
          </cell>
          <cell r="F1558" t="str">
            <v>Компрессор АРМ20 0000-000-09</v>
          </cell>
          <cell r="L1558">
            <v>99.5</v>
          </cell>
          <cell r="AL1558" t="str">
            <v>Запасные части</v>
          </cell>
          <cell r="AM1558">
            <v>21</v>
          </cell>
          <cell r="AN1558">
            <v>204386.6</v>
          </cell>
        </row>
        <row r="1559">
          <cell r="C1559" t="str">
            <v>ЗИФ-00007278</v>
          </cell>
          <cell r="D1559" t="str">
            <v>Компрессор АРМ20 0000-000-10</v>
          </cell>
          <cell r="E1559" t="str">
            <v>Компрессор АРМ20 0000-000-10</v>
          </cell>
          <cell r="F1559" t="str">
            <v>Компрессор АРМ20 0000-000-10</v>
          </cell>
          <cell r="L1559">
            <v>119.5</v>
          </cell>
          <cell r="AL1559" t="str">
            <v>Запасные части</v>
          </cell>
          <cell r="AM1559">
            <v>6</v>
          </cell>
          <cell r="AN1559">
            <v>346220.14</v>
          </cell>
        </row>
        <row r="1560">
          <cell r="C1560" t="str">
            <v>ЗИФ-00016982</v>
          </cell>
          <cell r="D1560" t="str">
            <v>Компрессор АРМ20 0000-000-11 для АРМ19Ш-13 (7,8/0,7) и АРМ9-25</v>
          </cell>
          <cell r="E1560" t="str">
            <v>Компрессор АРМ20 0000-000-11 для АРМ19Ш-13 (7,8/0,7) и АРМ9-25</v>
          </cell>
          <cell r="F1560" t="str">
            <v>Компрессор АРМ20 0000-000-11 для АРМ19Ш-13 (7,8/0,7) и АРМ9-25</v>
          </cell>
          <cell r="L1560">
            <v>130</v>
          </cell>
          <cell r="AL1560" t="str">
            <v>Запасные части</v>
          </cell>
          <cell r="AM1560">
            <v>10</v>
          </cell>
          <cell r="AN1560">
            <v>358375</v>
          </cell>
        </row>
        <row r="1561">
          <cell r="C1561" t="str">
            <v>ЗИФ-00023482</v>
          </cell>
          <cell r="D1561" t="str">
            <v>Компрессор АРМ20 0000-000-11.1 (для ЗИФ-ПВ4,1/1,2)ч</v>
          </cell>
          <cell r="E1561" t="str">
            <v>Компрессор АРМ20 0000-000-11.1 (для ЗИФ-ПВ4,1/1,2)</v>
          </cell>
          <cell r="F1561" t="str">
            <v>Компрессор АРМ20 0000-000-11.1 (для ЗИФ-ПВ4,1/1,2)</v>
          </cell>
          <cell r="AL1561" t="str">
            <v>Запасные части</v>
          </cell>
          <cell r="AM1561">
            <v>5</v>
          </cell>
          <cell r="AN1561">
            <v>404950.94</v>
          </cell>
        </row>
        <row r="1562">
          <cell r="C1562" t="str">
            <v>ЗИФ-00034598</v>
          </cell>
          <cell r="D1562" t="str">
            <v>Компрессор АРМ20 0000-000-12</v>
          </cell>
          <cell r="E1562" t="str">
            <v>Компрессор АРМ20 0000-000-12</v>
          </cell>
          <cell r="F1562" t="str">
            <v>Компрессор АРМ20 0000-000-12</v>
          </cell>
          <cell r="AL1562" t="str">
            <v>Запасные части</v>
          </cell>
          <cell r="AM1562">
            <v>4</v>
          </cell>
          <cell r="AN1562">
            <v>551887.74</v>
          </cell>
        </row>
        <row r="1563">
          <cell r="C1563" t="str">
            <v>ЗИФ-00030416</v>
          </cell>
          <cell r="D1563" t="str">
            <v>Компрессор АРМ20 0000-000-13, i=1,622</v>
          </cell>
          <cell r="E1563" t="str">
            <v>Компрессор АРМ20 0000-000-13</v>
          </cell>
          <cell r="F1563" t="str">
            <v>Компрессор АРМ20 0000-000-13</v>
          </cell>
          <cell r="AL1563" t="str">
            <v>Запасные части</v>
          </cell>
          <cell r="AM1563">
            <v>1</v>
          </cell>
          <cell r="AN1563">
            <v>447992.54</v>
          </cell>
        </row>
        <row r="1564">
          <cell r="C1564" t="str">
            <v>ЗИФ-00040522</v>
          </cell>
          <cell r="D1564" t="str">
            <v>Компрессор АРМ20 0000-000-14</v>
          </cell>
          <cell r="E1564" t="str">
            <v>Компрессор АРМ20 0000-000-14</v>
          </cell>
          <cell r="F1564" t="str">
            <v>Компрессор АРМ20 0000-000-14</v>
          </cell>
          <cell r="AL1564" t="str">
            <v>Запасные части</v>
          </cell>
          <cell r="AN1564">
            <v>355952.08</v>
          </cell>
        </row>
        <row r="1565">
          <cell r="C1565" t="str">
            <v>ЗИФ-00005393</v>
          </cell>
          <cell r="D1565" t="str">
            <v>Компрессор АРМ40.0000.000</v>
          </cell>
          <cell r="E1565" t="str">
            <v>Компрессор АРМ40.0000.000</v>
          </cell>
          <cell r="F1565" t="str">
            <v>Компрессор АРМ40.0000.000</v>
          </cell>
          <cell r="L1565">
            <v>268</v>
          </cell>
          <cell r="AL1565" t="str">
            <v>Запасные части</v>
          </cell>
          <cell r="AM1565">
            <v>2</v>
          </cell>
          <cell r="AN1565">
            <v>706669.14</v>
          </cell>
        </row>
        <row r="1566">
          <cell r="C1566" t="str">
            <v>ЗИФ-00009072</v>
          </cell>
          <cell r="D1566" t="str">
            <v>Компрессор АРМ40.0000.000-01</v>
          </cell>
          <cell r="E1566" t="str">
            <v>Компрессор АРМ40.0000.000-01</v>
          </cell>
          <cell r="F1566" t="str">
            <v>Компрессор АРМ40.0000.000-01</v>
          </cell>
          <cell r="L1566">
            <v>268.5</v>
          </cell>
          <cell r="AL1566" t="str">
            <v>Запасные части</v>
          </cell>
          <cell r="AN1566">
            <v>706669.14</v>
          </cell>
        </row>
        <row r="1567">
          <cell r="C1567" t="str">
            <v>ЗИФ-00020041</v>
          </cell>
          <cell r="D1567" t="str">
            <v>Компрессор АРМ40.0000.000-03</v>
          </cell>
          <cell r="E1567" t="str">
            <v>Компрессор АРМ40.0000.000-03</v>
          </cell>
          <cell r="F1567" t="str">
            <v>Компрессор АРМ40.0000.000-03</v>
          </cell>
          <cell r="AL1567" t="str">
            <v>Запасные части</v>
          </cell>
          <cell r="AN1567">
            <v>706669.14</v>
          </cell>
        </row>
        <row r="1568">
          <cell r="C1568" t="str">
            <v>ЗИФ-00023152</v>
          </cell>
          <cell r="D1568" t="str">
            <v>Компрессор АРМ40.0000.000-04</v>
          </cell>
          <cell r="E1568" t="str">
            <v>Компрессор АРМ40.0000.000-04</v>
          </cell>
          <cell r="F1568" t="str">
            <v>Компрессор АРМ40.0000.000-04</v>
          </cell>
          <cell r="AL1568" t="str">
            <v>Запасные части</v>
          </cell>
          <cell r="AN1568">
            <v>706669.14</v>
          </cell>
        </row>
        <row r="1569">
          <cell r="C1569" t="str">
            <v>ЗИФ-00026450</v>
          </cell>
          <cell r="D1569" t="str">
            <v>Компрессор АРМ40.0000.000-07</v>
          </cell>
          <cell r="E1569" t="str">
            <v>Компрессор АРМ40.0000.000-07</v>
          </cell>
          <cell r="F1569" t="str">
            <v>Компрессор АРМ40.0000.000-07</v>
          </cell>
          <cell r="AL1569" t="str">
            <v>Запасные части</v>
          </cell>
          <cell r="AN1569">
            <v>706669.14</v>
          </cell>
        </row>
        <row r="1570">
          <cell r="C1570" t="str">
            <v>ЗИФ-00028465</v>
          </cell>
          <cell r="D1570" t="str">
            <v>Компрессор АРМ40.0000.000-08</v>
          </cell>
          <cell r="E1570" t="str">
            <v>Компрессор АРМ40.0000.000-08</v>
          </cell>
          <cell r="F1570" t="str">
            <v>Компрессор АРМ40.0000.000-08</v>
          </cell>
          <cell r="AL1570" t="str">
            <v>Запасные части</v>
          </cell>
          <cell r="AN1570">
            <v>706669.14</v>
          </cell>
        </row>
        <row r="1571">
          <cell r="C1571" t="str">
            <v>ЗИФ-00029133</v>
          </cell>
          <cell r="D1571" t="str">
            <v>Компрессор АРМ40.0000.000-09</v>
          </cell>
          <cell r="E1571" t="str">
            <v>Компрессор АРМ40.0000.000-09</v>
          </cell>
          <cell r="F1571" t="str">
            <v>Компрессор АРМ40.0000.000-09</v>
          </cell>
          <cell r="AL1571" t="str">
            <v>Запасные части</v>
          </cell>
          <cell r="AN1571">
            <v>696705.4</v>
          </cell>
        </row>
        <row r="1572">
          <cell r="C1572" t="str">
            <v>ЗИФ-00029192</v>
          </cell>
          <cell r="D1572" t="str">
            <v>Компрессор АРМ40.0000.000-11</v>
          </cell>
          <cell r="E1572" t="str">
            <v>Компрессор АРМ40.0000.000-11</v>
          </cell>
          <cell r="F1572" t="str">
            <v>Компрессор АРМ40.0000.000-11</v>
          </cell>
          <cell r="AL1572" t="str">
            <v>Запасные части</v>
          </cell>
          <cell r="AN1572">
            <v>706669.14</v>
          </cell>
        </row>
        <row r="1573">
          <cell r="C1573" t="str">
            <v>ЗИФ-00037296</v>
          </cell>
          <cell r="D1573" t="str">
            <v>Компрессор АРМ40.0000.000-14</v>
          </cell>
          <cell r="E1573" t="str">
            <v>Компрессор АРМ40.0000.000-14</v>
          </cell>
          <cell r="F1573" t="str">
            <v>Компрессор АРМ40.0000.000-14</v>
          </cell>
          <cell r="AL1573" t="str">
            <v>Запасные части</v>
          </cell>
          <cell r="AN1573">
            <v>706669.14</v>
          </cell>
        </row>
        <row r="1574">
          <cell r="C1574" t="str">
            <v>ЗИФ-00032882</v>
          </cell>
          <cell r="D1574" t="str">
            <v>Компрессор в сборе БЗКР 100204.000</v>
          </cell>
          <cell r="E1574" t="str">
            <v>Компрессор в сборе БЗКР 100204.000</v>
          </cell>
          <cell r="F1574" t="str">
            <v>Компрессор в сборе БЗКР 100204.000</v>
          </cell>
          <cell r="AL1574" t="str">
            <v>Запасные части</v>
          </cell>
          <cell r="AN1574">
            <v>559244.34</v>
          </cell>
        </row>
        <row r="1575">
          <cell r="C1575" t="str">
            <v>ЗИФ-00039664</v>
          </cell>
          <cell r="D1575" t="str">
            <v>Компрессор винтовой АРМ178,  I=1,886</v>
          </cell>
          <cell r="E1575" t="str">
            <v>Компрессор винтовой АРМ178,  I=1,886</v>
          </cell>
          <cell r="F1575" t="str">
            <v>Компрессор винтовой АРМ178,  I=1,886</v>
          </cell>
          <cell r="AL1575" t="str">
            <v>Запасные части</v>
          </cell>
          <cell r="AN1575">
            <v>2599656.9835999999</v>
          </cell>
        </row>
        <row r="1576">
          <cell r="C1576" t="str">
            <v>ЗИФ-00045378</v>
          </cell>
          <cell r="D1576" t="str">
            <v>Компрессор винтовой АРМ79.1, I=2.70</v>
          </cell>
          <cell r="E1576" t="str">
            <v>Компрессор винтовой АРМ79.1, I=2.70</v>
          </cell>
          <cell r="F1576" t="str">
            <v>Компрессор винтовой АРМ79.1, I=2.70</v>
          </cell>
          <cell r="L1576">
            <v>70</v>
          </cell>
          <cell r="AL1576" t="str">
            <v>Запасные части</v>
          </cell>
          <cell r="AN1576">
            <v>163402.76423999996</v>
          </cell>
        </row>
        <row r="1577">
          <cell r="C1577" t="str">
            <v>ЗИФ-00030811</v>
          </cell>
          <cell r="D1577" t="str">
            <v>Конденсатоотводчик AOK16B</v>
          </cell>
          <cell r="E1577" t="str">
            <v>Конденсатоотводчик AOK16B</v>
          </cell>
          <cell r="F1577" t="str">
            <v>Конденсатоотводчик AOK16B</v>
          </cell>
          <cell r="AL1577" t="str">
            <v>Запасные части</v>
          </cell>
          <cell r="AN1577">
            <v>5770.5999999999995</v>
          </cell>
        </row>
        <row r="1578">
          <cell r="C1578" t="str">
            <v>ЗИФ-00038233</v>
          </cell>
          <cell r="D1578" t="str">
            <v>Коннектор SB201, DIN 43650B, 3+1 конт., Универсальный для всего диапазона напряжений, расст.: 18мм</v>
          </cell>
          <cell r="E1578" t="str">
            <v>Коннектор SB201, DIN 43650B, 3+1 конт., Универсальный для всего диапазона напряжений, расст.: 18мм</v>
          </cell>
          <cell r="F1578" t="str">
            <v>Коннектор SB201, DIN 43650B, 3+1 конт., Универсальный для всего диапазона напряжений, расст.: 18мм</v>
          </cell>
          <cell r="AL1578" t="str">
            <v>Запасные части</v>
          </cell>
          <cell r="AM1578">
            <v>3</v>
          </cell>
          <cell r="AN1578">
            <v>353.8</v>
          </cell>
        </row>
        <row r="1579">
          <cell r="C1579" t="str">
            <v>ЗИФ-00030411</v>
          </cell>
          <cell r="D1579" t="str">
            <v>Коннектор SB204, DIN 43650B, 2+1 конт., Универсальный для всего диапазона напряжений, расст.: 11мм</v>
          </cell>
          <cell r="E1579" t="str">
            <v>Коннектор SB204, DIN 43650B, 2+1 конт., Универсальный для всего диапазона напряжений, расст.: 11мм</v>
          </cell>
          <cell r="F1579" t="str">
            <v>Коннектор SB204, DIN 43650B, 2+1 конт., Универсальный для всего диапазона напряжений, расст.: 11мм</v>
          </cell>
          <cell r="AL1579" t="str">
            <v>Запасные части</v>
          </cell>
          <cell r="AM1579">
            <v>7</v>
          </cell>
          <cell r="AN1579">
            <v>279.38</v>
          </cell>
        </row>
        <row r="1580">
          <cell r="C1580" t="str">
            <v>ЗИФ-00040681</v>
          </cell>
          <cell r="D1580" t="str">
            <v>Консоль горизонтальная КГ2п 500-ОЦ</v>
          </cell>
          <cell r="E1580" t="str">
            <v>Консоль горизонтальная КГ2п 500-ОЦ</v>
          </cell>
          <cell r="F1580" t="str">
            <v>Консоль горизонтальная КГ2п 500-ОЦ</v>
          </cell>
          <cell r="AL1580" t="str">
            <v>Запасные части</v>
          </cell>
          <cell r="AN1580">
            <v>1051.6399999999999</v>
          </cell>
        </row>
        <row r="1581">
          <cell r="C1581" t="str">
            <v>ЗИФ-00036680</v>
          </cell>
          <cell r="D1581" t="str">
            <v>Контакт доп. боковой 1НО+1Н3 для ВА-431 DEKraft</v>
          </cell>
          <cell r="E1581" t="str">
            <v>Контакт доп. боковой 1НО+1Н3 для ВА-431 DEKraft</v>
          </cell>
          <cell r="F1581" t="str">
            <v>Контакт доп. боковой 1НО+1Н3 для ВА-431 DEKraft</v>
          </cell>
          <cell r="AL1581" t="str">
            <v>Запасные части</v>
          </cell>
          <cell r="AN1581">
            <v>2938.98</v>
          </cell>
        </row>
        <row r="1582">
          <cell r="C1582" t="str">
            <v>ЗИФ-00026161</v>
          </cell>
          <cell r="D1582" t="str">
            <v>Контакт дополнительный для светосигнальной арматуры 1НО (BDK20)</v>
          </cell>
          <cell r="E1582" t="str">
            <v>Контакт дополнительный для светосигнальной арматуры 1НО (BDK20)</v>
          </cell>
          <cell r="F1582" t="str">
            <v>Контакт дополнительный для светосигнальной арматуры 1НО (BDK20)</v>
          </cell>
          <cell r="AL1582" t="str">
            <v>Запасные части</v>
          </cell>
          <cell r="AN1582">
            <v>9817.34</v>
          </cell>
        </row>
        <row r="1583">
          <cell r="C1583" t="str">
            <v>ЗИФ-00043011</v>
          </cell>
          <cell r="D1583" t="str">
            <v>Контакт КШ-40-1,5 ТУ 6313-007-61929916-2011</v>
          </cell>
          <cell r="E1583" t="str">
            <v>Контакт КШ-40-1,5 ТУ 6313-007-61929916-2011</v>
          </cell>
          <cell r="F1583" t="str">
            <v>Контакт КШ-40-1,5 ТУ 6313-007-61929916-2011</v>
          </cell>
          <cell r="AL1583" t="str">
            <v>Запасные части</v>
          </cell>
          <cell r="AM1583">
            <v>6</v>
          </cell>
          <cell r="AN1583">
            <v>285.48</v>
          </cell>
        </row>
        <row r="1584">
          <cell r="C1584" t="str">
            <v>ЗИФ-00043012</v>
          </cell>
          <cell r="D1584" t="str">
            <v>Контакт КШ-40-4,0 ТУ 6313-007-61929916-2011</v>
          </cell>
          <cell r="E1584" t="str">
            <v>Контакт КШ-40-4,0 ТУ 6313-007-61929916-2011</v>
          </cell>
          <cell r="F1584" t="str">
            <v>Контакт КШ-40-4,0 ТУ 6313-007-61929916-2011</v>
          </cell>
          <cell r="AL1584" t="str">
            <v>Запасные части</v>
          </cell>
          <cell r="AM1584">
            <v>8</v>
          </cell>
          <cell r="AN1584">
            <v>285.48</v>
          </cell>
        </row>
        <row r="1585">
          <cell r="C1585" t="str">
            <v>ЗИФ-00021448</v>
          </cell>
          <cell r="D1585" t="str">
            <v>KM-103 95A 220B AC3 1HO+1H3 контактор</v>
          </cell>
          <cell r="E1585" t="str">
            <v>Контактор KM-103 95A 220B AC3 1HO+1H3</v>
          </cell>
          <cell r="F1585" t="str">
            <v>Контактор KM-103 95A 220B AC3 1HO+1H3</v>
          </cell>
          <cell r="AL1585" t="str">
            <v>Запасные части</v>
          </cell>
          <cell r="AM1585">
            <v>4</v>
          </cell>
          <cell r="AN1585">
            <v>14599.74</v>
          </cell>
        </row>
        <row r="1586">
          <cell r="C1586" t="str">
            <v>ЗИФ-00029461</v>
          </cell>
          <cell r="D1586" t="str">
            <v>Контактор TVS 65A 400В АСЗ 220В 50Гц Schneider Electric (E 65A  кат упр 220В АСЗ 50Гц, Арт LC1E65M5)</v>
          </cell>
          <cell r="E1586" t="str">
            <v>Контактор TVS 65A 400В АСЗ 220В 50Гц (контактор Е 65А катушка управл. 220В АСЗ 50Гц., Арт. LC1E65M5)</v>
          </cell>
          <cell r="F1586" t="str">
            <v>Контактор TVS 65A 400В АСЗ 220В 50Гц (контактор Е 65А катушка управл. 220В АСЗ 50Гц., Арт. LC1E65M5)</v>
          </cell>
          <cell r="AL1586" t="str">
            <v>Запасные части</v>
          </cell>
          <cell r="AN1586">
            <v>10079.64</v>
          </cell>
        </row>
        <row r="1587">
          <cell r="C1587" t="str">
            <v>ЗИФ-00030710</v>
          </cell>
          <cell r="D1587" t="str">
            <v>Контактор Е 1НО 9А катушка 220В АС3</v>
          </cell>
          <cell r="E1587" t="str">
            <v>Контактор Е 1НО 9А катушка 220В АС3</v>
          </cell>
          <cell r="F1587" t="str">
            <v>Контактор Е 1НО 9А катушка 220В АС3</v>
          </cell>
          <cell r="AL1587" t="str">
            <v>Запасные части</v>
          </cell>
          <cell r="AN1587">
            <v>2342.4</v>
          </cell>
        </row>
        <row r="1588">
          <cell r="C1588" t="str">
            <v>ЗИФ-00034275</v>
          </cell>
          <cell r="D1588" t="str">
            <v>Контактор КМ-103 95А 220В</v>
          </cell>
          <cell r="E1588" t="str">
            <v>Контактор КМ-103 95А 220В</v>
          </cell>
          <cell r="F1588" t="str">
            <v>Контактор КМ-103 95А 220В</v>
          </cell>
          <cell r="AL1588" t="str">
            <v>Запасные части</v>
          </cell>
          <cell r="AN1588">
            <v>2586.4</v>
          </cell>
        </row>
        <row r="1589">
          <cell r="C1589" t="str">
            <v>ЗИФ-00035149</v>
          </cell>
          <cell r="D1589" t="str">
            <v>Контактор ПМЛ-5160М1-95А-380AC-УХЛ4-Б-КЭАЗ</v>
          </cell>
          <cell r="E1589" t="str">
            <v>Контактор ПМЛ-5160М1-95А-380AC-УХЛ4-Б-КЭАЗ</v>
          </cell>
          <cell r="F1589" t="str">
            <v>Контактор ПМЛ-5160М1-95А-380AC-УХЛ4-Б-КЭАЗ</v>
          </cell>
          <cell r="AL1589" t="str">
            <v>Запасные части</v>
          </cell>
          <cell r="AN1589">
            <v>16704.239999999998</v>
          </cell>
        </row>
        <row r="1590">
          <cell r="C1590" t="str">
            <v>ЗИФ-00015732</v>
          </cell>
          <cell r="D1590" t="str">
            <v>Контактор трехполюсный 3Р, Iн.=9А, Uкат 220В</v>
          </cell>
          <cell r="E1590" t="str">
            <v>Контактор трехполюсный 3Р, Iн.=9А, Uкат 220В</v>
          </cell>
          <cell r="F1590" t="str">
            <v>Контактор трехполюсный 3Р, Iн.=9А, Uкат 220В</v>
          </cell>
          <cell r="AL1590" t="str">
            <v>Запасные части</v>
          </cell>
          <cell r="AN1590">
            <v>1664.08</v>
          </cell>
        </row>
        <row r="1591">
          <cell r="C1591" t="str">
            <v>ЗИФ-00023632</v>
          </cell>
          <cell r="D1591" t="str">
            <v>MMU 21 PG Контргайка, латунь никелированная</v>
          </cell>
          <cell r="E1591" t="str">
            <v>Контргайка  латунь никелированная MMU 21 PG</v>
          </cell>
          <cell r="F1591" t="str">
            <v>Контргайка  латунь никелированная MMU 21 PG</v>
          </cell>
          <cell r="AL1591" t="str">
            <v>Запасные части</v>
          </cell>
          <cell r="AM1591">
            <v>24</v>
          </cell>
          <cell r="AN1591">
            <v>67.099999999999994</v>
          </cell>
        </row>
        <row r="1592">
          <cell r="C1592" t="str">
            <v>ЗИФ-00014983</v>
          </cell>
          <cell r="D1592" t="str">
            <v>Контргайка 15-Ц ГОСТ 8968-75 (резьба 1/2")</v>
          </cell>
          <cell r="E1592" t="str">
            <v>Контргайка 15-Ц ГОСТ 8968-75 (резьба 1/2")</v>
          </cell>
          <cell r="F1592" t="str">
            <v>Контргайка 15-Ц ГОСТ 8968-75 (резьба 1/2")</v>
          </cell>
          <cell r="AL1592" t="str">
            <v>Запасные части</v>
          </cell>
          <cell r="AM1592">
            <v>9</v>
          </cell>
          <cell r="AN1592">
            <v>102.48</v>
          </cell>
        </row>
        <row r="1593">
          <cell r="C1593" t="str">
            <v>ЗИФ-00004169</v>
          </cell>
          <cell r="D1593" t="str">
            <v>Контргайка 20-Ц ГОСТ 8968-75 (резьба 3/4")</v>
          </cell>
          <cell r="E1593" t="str">
            <v>Контргайка 20-Ц (3/4")</v>
          </cell>
          <cell r="F1593" t="str">
            <v>Контргайка 20-Ц (3/4")</v>
          </cell>
          <cell r="L1593">
            <v>4.3999999999999997E-2</v>
          </cell>
          <cell r="AL1593" t="str">
            <v>Запасные части</v>
          </cell>
          <cell r="AM1593">
            <v>21</v>
          </cell>
          <cell r="AN1593">
            <v>106.14</v>
          </cell>
        </row>
        <row r="1594">
          <cell r="C1594" t="str">
            <v>ЗИФ-00006457</v>
          </cell>
          <cell r="D1594" t="str">
            <v>Контргайка 32-Ц ГОСТ 8968-75 (резьба 1 1/4")</v>
          </cell>
          <cell r="E1594" t="str">
            <v>Контргайка 32-Ц ГОСТ 8968-75 (резьба 1 1/4")</v>
          </cell>
          <cell r="F1594" t="str">
            <v>Контргайка 32-Ц ГОСТ 8968-75 (резьба 1 1/4")</v>
          </cell>
          <cell r="AL1594" t="str">
            <v>Запасные части</v>
          </cell>
          <cell r="AM1594">
            <v>4</v>
          </cell>
          <cell r="AN1594">
            <v>181.78</v>
          </cell>
        </row>
        <row r="1595">
          <cell r="C1595" t="str">
            <v>ЗИФ-00010364</v>
          </cell>
          <cell r="D1595" t="str">
            <v>Контргайка 40-Ц ГОСТ 8968-75 (резьба 1 1/2")</v>
          </cell>
          <cell r="E1595" t="str">
            <v>Контргайка 40-Ц (1 1/2")</v>
          </cell>
          <cell r="F1595" t="str">
            <v>Контргайка 40-Ц (1 1/2")</v>
          </cell>
          <cell r="L1595">
            <v>4.3999999999999997E-2</v>
          </cell>
          <cell r="AL1595" t="str">
            <v>Запасные части</v>
          </cell>
          <cell r="AM1595">
            <v>32</v>
          </cell>
          <cell r="AN1595">
            <v>274.5</v>
          </cell>
        </row>
        <row r="1596">
          <cell r="C1596" t="str">
            <v>ЗИФ-00028780</v>
          </cell>
          <cell r="D1596" t="str">
            <v>Контргайка 50-Ц ГОСТ 8968-75 (резьба 2")</v>
          </cell>
          <cell r="E1596" t="str">
            <v>Контргайка 50-Ц ГОСТ 8968-75 (резьба 2")</v>
          </cell>
          <cell r="F1596" t="str">
            <v>Контргайка 50-Ц ГОСТ 8968-75 (резьба 2")</v>
          </cell>
          <cell r="AL1596" t="str">
            <v>Запасные части</v>
          </cell>
          <cell r="AM1596">
            <v>54</v>
          </cell>
          <cell r="AN1596">
            <v>331.84</v>
          </cell>
        </row>
        <row r="1597">
          <cell r="C1597" t="str">
            <v>ЗИФ-00028294</v>
          </cell>
          <cell r="D1597" t="str">
            <v>Контргайка латунь 1 1/2"</v>
          </cell>
          <cell r="E1597" t="str">
            <v>Контргайка латунь 1 1/2"</v>
          </cell>
          <cell r="F1597" t="str">
            <v>Контргайка латунь 1 1/2"</v>
          </cell>
          <cell r="AL1597" t="str">
            <v>Запасные части</v>
          </cell>
          <cell r="AN1597">
            <v>396.5</v>
          </cell>
        </row>
        <row r="1598">
          <cell r="C1598" t="str">
            <v>ЗИФ-00020860</v>
          </cell>
          <cell r="D1598" t="str">
            <v>Контргайка никелир. 1/2"</v>
          </cell>
          <cell r="E1598" t="str">
            <v>Контргайка никелир. 1/2"</v>
          </cell>
          <cell r="F1598" t="str">
            <v>Контргайка никелир. 1/2"</v>
          </cell>
          <cell r="AL1598" t="str">
            <v>Запасные части</v>
          </cell>
          <cell r="AM1598">
            <v>50</v>
          </cell>
          <cell r="AN1598">
            <v>164.7</v>
          </cell>
        </row>
        <row r="1599">
          <cell r="C1599" t="str">
            <v>ЗИФ-00011264</v>
          </cell>
          <cell r="D1599" t="str">
            <v>Контргайка никелир. 3/4"</v>
          </cell>
          <cell r="E1599" t="str">
            <v>Контргайка никелир. 3/4"</v>
          </cell>
          <cell r="F1599" t="str">
            <v>Контргайка никелир. 3/4"</v>
          </cell>
          <cell r="AL1599" t="str">
            <v>Запасные части</v>
          </cell>
          <cell r="AN1599">
            <v>130.54</v>
          </cell>
        </row>
        <row r="1600">
          <cell r="C1600" t="str">
            <v>ЗИФ-00015916</v>
          </cell>
          <cell r="D1600" t="str">
            <v>Контргайка Ц-25 ГОСТ 8961-75 (чуг. G 1"-В)</v>
          </cell>
          <cell r="E1600" t="str">
            <v>Контргайка Ц-25 ГОСТ 8961-75 (чуг. G 1"-В)</v>
          </cell>
          <cell r="F1600" t="str">
            <v>Контргайка Ц-25 ГОСТ 8961-75 (чуг. G 1"-В)</v>
          </cell>
          <cell r="AL1600" t="str">
            <v>Запасные части</v>
          </cell>
          <cell r="AN1600">
            <v>175.68</v>
          </cell>
        </row>
        <row r="1601">
          <cell r="C1601" t="str">
            <v>ЗИФ-00041145</v>
          </cell>
          <cell r="D1601" t="str">
            <v>Контроллер 35A68-C2228031-07</v>
          </cell>
          <cell r="E1601" t="str">
            <v>Контроллер 35A68-C2228031-07</v>
          </cell>
          <cell r="F1601" t="str">
            <v>Контроллер 35A68-C2228031-07</v>
          </cell>
          <cell r="AL1601" t="str">
            <v>Запасные части</v>
          </cell>
          <cell r="AN1601">
            <v>29529.903823999997</v>
          </cell>
        </row>
        <row r="1602">
          <cell r="C1602" t="str">
            <v>ЗИФ-00036570</v>
          </cell>
          <cell r="D1602" t="str">
            <v>Controller CAC-T2-Y2</v>
          </cell>
          <cell r="E1602" t="str">
            <v>Контроллер CAC-T2-Y2</v>
          </cell>
          <cell r="F1602" t="str">
            <v>Контроллер CAC-T2-Y2</v>
          </cell>
          <cell r="AL1602" t="str">
            <v>Запасные части</v>
          </cell>
          <cell r="AN1602">
            <v>19840.171920000001</v>
          </cell>
        </row>
        <row r="1603">
          <cell r="C1603" t="str">
            <v>ЗИФ-00039399</v>
          </cell>
          <cell r="D1603" t="str">
            <v>Контроллер TIK-PLC.991.11</v>
          </cell>
          <cell r="E1603" t="str">
            <v>Контроллер TIK-PLC.991.11</v>
          </cell>
          <cell r="F1603" t="str">
            <v>Контроллер TIK-PLC.991.11</v>
          </cell>
          <cell r="AL1603" t="str">
            <v>Запасные части</v>
          </cell>
          <cell r="AN1603">
            <v>64134.18</v>
          </cell>
        </row>
        <row r="1604">
          <cell r="C1604" t="str">
            <v>ЗИФ-00034055</v>
          </cell>
          <cell r="D1604" t="str">
            <v>Контроллер управления электрическим компрессором DK-45 MK2</v>
          </cell>
          <cell r="E1604" t="str">
            <v>Контроллер управления электрическим компрессором DK-45 MK2</v>
          </cell>
          <cell r="F1604" t="str">
            <v>Контроллер управления электрическим компрессором DK-45 MK2</v>
          </cell>
          <cell r="AL1604" t="str">
            <v>Запасные части</v>
          </cell>
          <cell r="AM1604">
            <v>1</v>
          </cell>
          <cell r="AN1604">
            <v>47706.879999999997</v>
          </cell>
        </row>
        <row r="1605">
          <cell r="C1605" t="str">
            <v>ЗИФ-00023305</v>
          </cell>
          <cell r="D1605" t="str">
            <v>Контроллерная панель 37kw 380V/50Hz</v>
          </cell>
          <cell r="E1605" t="str">
            <v>Контроллерная панель 37kw 380V/50Hz</v>
          </cell>
          <cell r="F1605" t="str">
            <v>Контроллерная панель 37kw 380V/50Hz</v>
          </cell>
          <cell r="AL1605" t="str">
            <v>Запасные части</v>
          </cell>
          <cell r="AM1605">
            <v>1</v>
          </cell>
          <cell r="AN1605">
            <v>53977.156863999997</v>
          </cell>
        </row>
        <row r="1606">
          <cell r="C1606" t="str">
            <v>ЗИФ-00023306</v>
          </cell>
          <cell r="D1606" t="str">
            <v>Контроллерная панель 45kw 380V/50Hz</v>
          </cell>
          <cell r="E1606" t="str">
            <v>Контроллерная панель 45kw 380V/50Hz</v>
          </cell>
          <cell r="F1606" t="str">
            <v>Контроллерная панель 45kw 380V/50Hz</v>
          </cell>
          <cell r="AL1606" t="str">
            <v>Запасные части</v>
          </cell>
          <cell r="AM1606">
            <v>2</v>
          </cell>
          <cell r="AN1606">
            <v>60486.516640000002</v>
          </cell>
        </row>
        <row r="1607">
          <cell r="C1607" t="str">
            <v>ЗИФ-00023307</v>
          </cell>
          <cell r="D1607" t="str">
            <v>Контроллерная панель 90kw 380V/50Hz</v>
          </cell>
          <cell r="E1607" t="str">
            <v>Контроллерная панель 90kw 380V/50Hz</v>
          </cell>
          <cell r="F1607" t="str">
            <v>Контроллерная панель 90kw 380V/50Hz</v>
          </cell>
          <cell r="AL1607" t="str">
            <v>Запасные части</v>
          </cell>
          <cell r="AM1607">
            <v>1</v>
          </cell>
          <cell r="AN1607">
            <v>116365.95216</v>
          </cell>
        </row>
        <row r="1608">
          <cell r="C1608" t="str">
            <v>ЗИФ-00043291</v>
          </cell>
          <cell r="D1608" t="str">
            <v>Контрольный блок для RB60-80E VMC 620.015</v>
          </cell>
          <cell r="E1608" t="str">
            <v>Контрольный блок для RB60-80E VMC 620.015</v>
          </cell>
          <cell r="F1608" t="str">
            <v>Контрольный блок для RB60-80E VMC 620.015</v>
          </cell>
          <cell r="AL1608" t="str">
            <v>Запасные части</v>
          </cell>
          <cell r="AN1608">
            <v>40719.94</v>
          </cell>
        </row>
        <row r="1609">
          <cell r="C1609" t="str">
            <v>ЗИФ-00024246</v>
          </cell>
          <cell r="D1609" t="str">
            <v>670.015 Контрольный блок для RB60-80PM</v>
          </cell>
          <cell r="E1609" t="str">
            <v>Контрольный блок для RB60-80PM 670.015</v>
          </cell>
          <cell r="F1609" t="str">
            <v>Контрольный блок для RB60-80PM 670.015</v>
          </cell>
          <cell r="AL1609" t="str">
            <v>Запасные части</v>
          </cell>
          <cell r="AN1609">
            <v>37380.799999999996</v>
          </cell>
        </row>
        <row r="1610">
          <cell r="C1610" t="str">
            <v>ЗИФ-00008984</v>
          </cell>
          <cell r="D1610" t="str">
            <v>Корзина сцепления 320-1601090</v>
          </cell>
          <cell r="E1610" t="str">
            <v>Корзина сцепления 320-1601090</v>
          </cell>
          <cell r="F1610" t="str">
            <v>Корзина сцепления 320-1601090</v>
          </cell>
          <cell r="AL1610" t="str">
            <v>Запасные части</v>
          </cell>
          <cell r="AM1610">
            <v>2</v>
          </cell>
          <cell r="AN1610">
            <v>9390.34</v>
          </cell>
        </row>
        <row r="1611">
          <cell r="C1611" t="str">
            <v>ЗИФ-00036099</v>
          </cell>
          <cell r="D1611" t="str">
            <v>Корзина сцепления в сб. 4173.1601090-02 (лепестковая D=240мм, узкий шлиц)</v>
          </cell>
          <cell r="E1611" t="str">
            <v>Корзина сцепления в сб. 4173.1601090-02 (лепестковая D=240мм, узкий шлиц)</v>
          </cell>
          <cell r="F1611" t="str">
            <v>Корзина сцепления в сб. 4173.1601090-02 (лепестковая D=240мм, узкий шлиц)</v>
          </cell>
          <cell r="AL1611" t="str">
            <v>Запасные части</v>
          </cell>
          <cell r="AM1611">
            <v>10</v>
          </cell>
          <cell r="AN1611">
            <v>8280.14</v>
          </cell>
        </row>
        <row r="1612">
          <cell r="C1612" t="str">
            <v>ЗИФ-00040707</v>
          </cell>
          <cell r="D1612" t="str">
            <v>Корзина сцепления в сборе TRIALLI FR3104</v>
          </cell>
          <cell r="E1612" t="str">
            <v>Корзина сцепления в сборе TRIALLI FR3104</v>
          </cell>
          <cell r="F1612" t="str">
            <v>Корзина сцепления в сборе TRIALLI FR3104</v>
          </cell>
          <cell r="AL1612" t="str">
            <v>Запасные части</v>
          </cell>
          <cell r="AM1612">
            <v>8</v>
          </cell>
          <cell r="AN1612">
            <v>25360.14</v>
          </cell>
        </row>
        <row r="1613">
          <cell r="C1613" t="str">
            <v>ЗИФ-00034970</v>
          </cell>
          <cell r="D1613" t="str">
            <v>Короб перфорированный Т1-Е 25x60, серый</v>
          </cell>
          <cell r="E1613" t="str">
            <v>Короб перфорированный Т1-Е 25x60, серый</v>
          </cell>
          <cell r="F1613" t="str">
            <v>Короб перфорированный Т1-Е 25x60, серый</v>
          </cell>
          <cell r="AL1613" t="str">
            <v>Запасные части</v>
          </cell>
          <cell r="AN1613">
            <v>542.9</v>
          </cell>
        </row>
        <row r="1614">
          <cell r="C1614" t="str">
            <v>ЗИФ-00037701</v>
          </cell>
          <cell r="D1614" t="str">
            <v>Короб перфорированный, серый RL6 40x60</v>
          </cell>
          <cell r="E1614" t="str">
            <v>Короб перфорированный, серый RL6 40x60</v>
          </cell>
          <cell r="F1614" t="str">
            <v>Короб перфорированный, серый RL6 40x60</v>
          </cell>
          <cell r="AL1614" t="str">
            <v>Запасные части</v>
          </cell>
          <cell r="AN1614">
            <v>719.8</v>
          </cell>
        </row>
        <row r="1615">
          <cell r="C1615" t="str">
            <v>ЗИФ-00007339</v>
          </cell>
          <cell r="D1615" t="str">
            <v>Коробка выводов ЗИФ-ШВ-5М 0700-036</v>
          </cell>
          <cell r="E1615" t="str">
            <v>Коробка выводов ЗИФ-ШВ-5М 0700-036</v>
          </cell>
          <cell r="F1615" t="str">
            <v>Коробка выводов ЗИФ-ШВ-5М 0700-036</v>
          </cell>
          <cell r="L1615">
            <v>1.5</v>
          </cell>
          <cell r="AL1615" t="str">
            <v>Запасные части</v>
          </cell>
          <cell r="AM1615">
            <v>1</v>
          </cell>
          <cell r="AN1615">
            <v>8247.2000000000007</v>
          </cell>
        </row>
        <row r="1616">
          <cell r="C1616" t="str">
            <v>ЗИФ-00017655</v>
          </cell>
          <cell r="D1616" t="str">
            <v>Коробка выводов ЗИФ-ШВ-5М 0700-038</v>
          </cell>
          <cell r="E1616" t="str">
            <v>Коробка выводов ЗИФ-ШВ-5М 0700-038</v>
          </cell>
          <cell r="F1616" t="str">
            <v>Коробка выводов ЗИФ-ШВ-5М 0700-038</v>
          </cell>
          <cell r="AL1616" t="str">
            <v>Запасные части</v>
          </cell>
          <cell r="AM1616">
            <v>3</v>
          </cell>
          <cell r="AN1616">
            <v>4058.94</v>
          </cell>
        </row>
        <row r="1617">
          <cell r="C1617" t="str">
            <v>ЗИФ-00040249</v>
          </cell>
          <cell r="D1617" t="str">
            <v>Коробка выводов ЗИФ-ШВ-5М 0700-039</v>
          </cell>
          <cell r="E1617" t="str">
            <v>Коробка выводов ЗИФ-ШВ-5М 0700-039</v>
          </cell>
          <cell r="F1617" t="str">
            <v>Коробка выводов ЗИФ-ШВ-5М 0700-039</v>
          </cell>
          <cell r="AL1617" t="str">
            <v>Запасные части</v>
          </cell>
          <cell r="AM1617">
            <v>6</v>
          </cell>
          <cell r="AN1617">
            <v>2440</v>
          </cell>
        </row>
        <row r="1618">
          <cell r="C1618" t="str">
            <v>ЗИФ-00007700</v>
          </cell>
          <cell r="D1618" t="str">
            <v>Коробка К3РВ-25/20-25х8-В1,5 ПИНЮ.685564.001 ТУ</v>
          </cell>
          <cell r="E1618" t="str">
            <v>Коробка К3РВ-25/20-25х8-В1,5 ПИНЮ.685564.001 ТУ</v>
          </cell>
          <cell r="F1618" t="str">
            <v>Коробка К3РВ-25/20-25х8-В1,5 ПИНЮ.685564.001 ТУ</v>
          </cell>
          <cell r="AL1618" t="str">
            <v>Запасные части</v>
          </cell>
          <cell r="AM1618">
            <v>7</v>
          </cell>
          <cell r="AN1618">
            <v>63289.939999999995</v>
          </cell>
        </row>
        <row r="1619">
          <cell r="C1619" t="str">
            <v>ЗИФ-00028365</v>
          </cell>
          <cell r="D1619" t="str">
            <v>Коробка клеммная 150х110х90, Ruvinil (TYCO)</v>
          </cell>
          <cell r="E1619" t="str">
            <v>Коробка клеммная 150х110х90, Ruvinil (TYCO)</v>
          </cell>
          <cell r="F1619" t="str">
            <v>Коробка клеммная 150х110х90, Ruvinil (TYCO)</v>
          </cell>
          <cell r="AL1619" t="str">
            <v>Запасные части</v>
          </cell>
          <cell r="AM1619">
            <v>4</v>
          </cell>
          <cell r="AN1619">
            <v>1432.28</v>
          </cell>
        </row>
        <row r="1620">
          <cell r="C1620" t="str">
            <v>ЗИФ-00037437</v>
          </cell>
          <cell r="D1620" t="str">
            <v>Коробка клеммная АРМ66-11.0010.000</v>
          </cell>
          <cell r="E1620" t="str">
            <v>Коробка клеммная АРМ66-11.0010.000</v>
          </cell>
          <cell r="F1620" t="str">
            <v>Коробка клеммная АРМ66-11.0010.000</v>
          </cell>
          <cell r="AL1620" t="str">
            <v>Запасные части</v>
          </cell>
          <cell r="AN1620">
            <v>16271.14</v>
          </cell>
        </row>
        <row r="1621">
          <cell r="C1621" t="str">
            <v>ЗИФ-00037438</v>
          </cell>
          <cell r="D1621" t="str">
            <v>Коробка клеммная БПА 30QFB10.0700.000</v>
          </cell>
          <cell r="E1621" t="str">
            <v>Коробка клеммная БПА 30QFB10.0700.000</v>
          </cell>
          <cell r="F1621" t="str">
            <v>Коробка клеммная БПА 30QFB10.0700.000</v>
          </cell>
          <cell r="AL1621" t="str">
            <v>Запасные части</v>
          </cell>
          <cell r="AN1621">
            <v>89544.34</v>
          </cell>
        </row>
        <row r="1622">
          <cell r="C1622" t="str">
            <v>ЗИФ-00036943</v>
          </cell>
          <cell r="D1622" t="str">
            <v>Коробка клеммная взрывозащ. ЩОРВ281811(20AVK4RD-0)-4КНВ2MНК/P(А)-4КНВ2MНК/P(В)</v>
          </cell>
          <cell r="E1622" t="str">
            <v>Коробка клеммная взрывозащ. ЩОРВ281811(20AVK4RD-0)-4КНВ2MНК/P(А)-4КНВ2MНК/P(В)</v>
          </cell>
          <cell r="F1622" t="str">
            <v>Коробка клеммная взрывозащ. ЩОРВ281811(20AVK4RD-0)-4КНВ2MНК/P(А)-4КНВ2MНК/P(В)</v>
          </cell>
          <cell r="AL1622" t="str">
            <v>Запасные части</v>
          </cell>
          <cell r="AM1622">
            <v>1</v>
          </cell>
          <cell r="AN1622">
            <v>80585.88</v>
          </cell>
        </row>
        <row r="1623">
          <cell r="C1623" t="str">
            <v>ЗИФ-00038986</v>
          </cell>
          <cell r="D1623" t="str">
            <v>Коробка клеммная взрывозащ. ЩОРВ464625 (Кадви)</v>
          </cell>
          <cell r="E1623" t="str">
            <v>Коробка клеммная взрывозащ. ЩОРВ464625 (Кадви)</v>
          </cell>
          <cell r="F1623" t="str">
            <v>Коробка клеммная взрывозащ. ЩОРВ464625 (Кадви)</v>
          </cell>
          <cell r="AL1623" t="str">
            <v>Запасные части</v>
          </cell>
          <cell r="AN1623">
            <v>365791.38</v>
          </cell>
        </row>
        <row r="1624">
          <cell r="C1624" t="str">
            <v>ЗИФ-00037308</v>
          </cell>
          <cell r="D1624" t="str">
            <v>Коробка клеммная взрывозащ. ЩОРВ464625(50AVK2,5RD)-1КНВМ2M-20HK(А)-17КНВМ1M-15HK/Р(А)-5КНВМ2M-20HК(В</v>
          </cell>
          <cell r="E1624" t="str">
            <v>Коробка клеммная взрывозащ. ЩОРВ464625(50AVK2,5RD-0)-1КНВМ2M-20HK(А)-17КНВМ1M-15HK/Р(А)-5КНВМ2M-20HК</v>
          </cell>
          <cell r="F1624" t="str">
            <v>Коробка клеммная взрывозащ. ЩОРВ464625(50AVK2,5RD-0)-1КНВМ2M-20HK(А)-17КНВМ1M-15HK/Р(А)-5КНВМ2M-20HК</v>
          </cell>
          <cell r="AL1624" t="str">
            <v>Запасные части</v>
          </cell>
          <cell r="AN1624">
            <v>350087.54</v>
          </cell>
        </row>
        <row r="1625">
          <cell r="C1625" t="str">
            <v>ЗИФ-00029857</v>
          </cell>
          <cell r="D1625" t="str">
            <v>Коробка клеммная взрывозащ.РO Ex ia I Ma IP66 KCPB202012(20ST4BU)-2KOB2MH/P(A)-2KOB2MH/P(Б)-2KOB2MH</v>
          </cell>
          <cell r="E1625" t="str">
            <v>Коробка клеммная взрывозащ.РO Ex ia I Ma IP66 KCPB202012(20ST4BU)-2KOB2MH/P(A)-2KOB2MH/P(Б)-2KOB2MH/P(B)-2KOB2MH/P(Г)</v>
          </cell>
          <cell r="F1625" t="str">
            <v>Коробка клеммная взрывозащ.РO Ex ia I Ma IP66 KCPB202012(20ST4BU)-2KOB2MH/P(A)-2KOB2MH/P(Б)-2KOB2MH/P(B)-2KOB2MH/P(Г)</v>
          </cell>
          <cell r="AL1625" t="str">
            <v>Запасные части</v>
          </cell>
          <cell r="AM1625">
            <v>1</v>
          </cell>
          <cell r="AN1625">
            <v>71563.98</v>
          </cell>
        </row>
        <row r="1626">
          <cell r="C1626" t="str">
            <v>ЗИФ-00023531</v>
          </cell>
          <cell r="D1626" t="str">
            <v>Коробка клеммная наружная 55х55х3 2мм белая, TYCO</v>
          </cell>
          <cell r="E1626" t="str">
            <v>Коробка клеммная наружная 55х55х3 2мм белая, TYCO</v>
          </cell>
          <cell r="F1626" t="str">
            <v>Коробка клеммная наружная 55х55х3 2мм белая, TYCO</v>
          </cell>
          <cell r="AL1626" t="str">
            <v>Запасные части</v>
          </cell>
          <cell r="AM1626">
            <v>40</v>
          </cell>
          <cell r="AN1626">
            <v>91.5</v>
          </cell>
        </row>
        <row r="1627">
          <cell r="C1627" t="str">
            <v>ЗИФ-00027138</v>
          </cell>
          <cell r="D1627" t="str">
            <v>Коробка клеммная пылевлагозащищенная IP66 КСРВ-М322312/ПРОМ(10СВС.2/GR-7СВС.35/GR)-2KHBM4M-38HK(Б)</v>
          </cell>
          <cell r="E1627" t="str">
            <v>Коробка клеммная пылевлагозащищенная IP66 КСРВ-М322312/ПРОМ(10СВС.2/GR-7СВС.35/GR)-2KHBM4M-38HK(Б)-1КНВМ2М-20НК(Б)-2КНВ1МНК(В)-2КНВ4МНК(В)</v>
          </cell>
          <cell r="F1627" t="str">
            <v>Коробка клеммная пылевлагозащищенная IP66 КСРВ-М322312/ПРОМ(10СВС.2/GR-7СВС.35/GR)-2KHBM4M-38HK(Б)-1КНВМ2М-20НК(Б)-2КНВ1МНК(В)-2КНВ4МНК(В)</v>
          </cell>
          <cell r="AL1627" t="str">
            <v>Запасные части</v>
          </cell>
          <cell r="AM1627">
            <v>1</v>
          </cell>
          <cell r="AN1627">
            <v>42192.479999999996</v>
          </cell>
        </row>
        <row r="1628">
          <cell r="C1628" t="str">
            <v>ЗИФ-00034937</v>
          </cell>
          <cell r="D1628" t="str">
            <v>Коробка КСРВ-М151512 РН2, IP66 с двумя кабельными вводами КНВМ1М-20 на нижней стороне, без петель</v>
          </cell>
          <cell r="E1628" t="str">
            <v>Коробка КСРВ-М151512 РН2, IP66 с двумя кабельными вводами КНВМ1М-20 на нижней стороне, без петель</v>
          </cell>
          <cell r="F1628" t="str">
            <v>Коробка КСРВ-М151512 РН2, IP66 с двумя кабельными вводами КНВМ1М-20 на нижней стороне, без петель</v>
          </cell>
          <cell r="AL1628" t="str">
            <v>Запасные части</v>
          </cell>
          <cell r="AM1628">
            <v>8</v>
          </cell>
          <cell r="AN1628">
            <v>27049.84</v>
          </cell>
        </row>
        <row r="1629">
          <cell r="C1629" t="str">
            <v>ЗИФ-00036809</v>
          </cell>
          <cell r="D1629" t="str">
            <v>Коробка мультипликатора АРМ160.0000.001</v>
          </cell>
          <cell r="E1629" t="str">
            <v>Коробка мультипликатора АРМ160.0000.001</v>
          </cell>
          <cell r="F1629" t="str">
            <v>Коробка мультипликатора АРМ160.0000.001</v>
          </cell>
          <cell r="AL1629" t="str">
            <v>Запасные части</v>
          </cell>
          <cell r="AN1629">
            <v>79800.2</v>
          </cell>
        </row>
        <row r="1630">
          <cell r="C1630" t="str">
            <v>ЗИФ-00033016</v>
          </cell>
          <cell r="D1630" t="str">
            <v>Коробка распределительная 60х60х30мм IP20 белая, с клеммной колодкой</v>
          </cell>
          <cell r="E1630" t="str">
            <v>Коробка распределительная 60х60х30мм IP20 белая, с клеммной колодкой</v>
          </cell>
          <cell r="F1630" t="str">
            <v>Коробка распределительная 60х60х30мм IP20 белая, с клеммной колодкой</v>
          </cell>
          <cell r="AL1630" t="str">
            <v>Запасные части</v>
          </cell>
          <cell r="AM1630">
            <v>77</v>
          </cell>
          <cell r="AN1630">
            <v>218.38</v>
          </cell>
        </row>
        <row r="1631">
          <cell r="C1631" t="str">
            <v>ЗИФ-00025786</v>
          </cell>
          <cell r="D1631" t="str">
            <v>Коробка распределительная открытой установки 160х200х98мм IP65 серая, гладкие стенки</v>
          </cell>
          <cell r="E1631" t="str">
            <v>Коробка распределительная открытой установки 160х200х98мм IP65 серая, гладкие стенки</v>
          </cell>
          <cell r="F1631" t="str">
            <v>Коробка распределительная открытой установки 160х200х98мм IP65 серая, гладкие стенки</v>
          </cell>
          <cell r="AL1631" t="str">
            <v>Запасные части</v>
          </cell>
          <cell r="AM1631">
            <v>2</v>
          </cell>
          <cell r="AN1631">
            <v>2491.2399999999998</v>
          </cell>
        </row>
        <row r="1632">
          <cell r="C1632" t="str">
            <v>ЗИФ-00041525</v>
          </cell>
          <cell r="D1632" t="str">
            <v>Коробка распределительная открытой установки 240x190x165мм IP55</v>
          </cell>
          <cell r="E1632" t="str">
            <v>Коробка распределительная открытой установки 240x190x165мм IP55</v>
          </cell>
          <cell r="F1632" t="str">
            <v>Коробка распределительная открытой установки 240x190x165мм IP55</v>
          </cell>
          <cell r="AL1632" t="str">
            <v>Запасные части</v>
          </cell>
          <cell r="AN1632">
            <v>1464</v>
          </cell>
        </row>
        <row r="1633">
          <cell r="C1633" t="str">
            <v>ЗИФ-00041497</v>
          </cell>
          <cell r="D1633" t="str">
            <v>Коробка распределительная открытой установки 380х300х120мм IP65 серая, гладкие стенки</v>
          </cell>
          <cell r="E1633" t="str">
            <v>Коробка распределительная открытой установки 380х300х120мм IP65 серая, гладкие стенки</v>
          </cell>
          <cell r="F1633" t="str">
            <v>Коробка распределительная открытой установки 380х300х120мм IP65 серая, гладкие стенки</v>
          </cell>
          <cell r="AL1633" t="str">
            <v>Запасные части</v>
          </cell>
          <cell r="AN1633">
            <v>4575</v>
          </cell>
        </row>
        <row r="1634">
          <cell r="C1634" t="str">
            <v>ЗИФ-00034047</v>
          </cell>
          <cell r="D1634" t="str">
            <v>Коробка распределительная открытой установки 70х70х40мм IP55 белая</v>
          </cell>
          <cell r="E1634" t="str">
            <v>Коробка распределительная открытой установки 70х70х40мм IP55 белая</v>
          </cell>
          <cell r="F1634" t="str">
            <v>Коробка распределительная открытой установки 70х70х40мм IP55 белая</v>
          </cell>
          <cell r="AL1634" t="str">
            <v>Запасные части</v>
          </cell>
          <cell r="AN1634">
            <v>148.84</v>
          </cell>
        </row>
        <row r="1635">
          <cell r="C1635" t="str">
            <v>ЗИФ-00037943</v>
          </cell>
          <cell r="D1635" t="str">
            <v>Коробка распределительная открытой установки 98х98х60мм</v>
          </cell>
          <cell r="E1635" t="str">
            <v>Коробка распределительная открытой установки 98х98х60мм</v>
          </cell>
          <cell r="F1635" t="str">
            <v>Коробка распределительная открытой установки 98х98х60мм</v>
          </cell>
          <cell r="AL1635" t="str">
            <v>Запасные части</v>
          </cell>
          <cell r="AN1635">
            <v>395.28</v>
          </cell>
        </row>
        <row r="1636">
          <cell r="C1636" t="str">
            <v>ЗИФ-00034305</v>
          </cell>
          <cell r="D1636" t="str">
            <v>Коробка счетчика АРМ.АКВ.0,42/0,9Л.У2.0110.000-04</v>
          </cell>
          <cell r="E1636" t="str">
            <v>Коробка счетчика АРМ.АКВ.0,42/0,9Л.У2.0110.000-04</v>
          </cell>
          <cell r="F1636" t="str">
            <v>Коробка счетчика АРМ.АКВ.0,42/0,9Л.У2.0110.000-04</v>
          </cell>
          <cell r="AL1636" t="str">
            <v>Запасные части</v>
          </cell>
          <cell r="AM1636">
            <v>10</v>
          </cell>
          <cell r="AN1636">
            <v>11879.14</v>
          </cell>
        </row>
        <row r="1637">
          <cell r="C1637" t="str">
            <v>ЗИФ-00029144</v>
          </cell>
          <cell r="D1637" t="str">
            <v>Корпус (опора) компрессора (Bearing seating-AA-420) 35303-1131EA</v>
          </cell>
          <cell r="E1637" t="str">
            <v>Корпус (опора) компрессора (Bearing seating-AA-420) 35303-1131EA</v>
          </cell>
          <cell r="F1637" t="str">
            <v>Корпус (опора) компрессора (Bearing seating-AA-420) 35303-1131EA</v>
          </cell>
          <cell r="AL1637" t="str">
            <v>Запасные части</v>
          </cell>
          <cell r="AM1637">
            <v>1</v>
          </cell>
          <cell r="AN1637">
            <v>7282.1604799999996</v>
          </cell>
        </row>
        <row r="1638">
          <cell r="C1638" t="str">
            <v>ЗИФ-00036811</v>
          </cell>
          <cell r="D1638" t="str">
            <v>Корпус АРМ160.0000.021</v>
          </cell>
          <cell r="E1638" t="str">
            <v>Корпус АРМ160.0000.021</v>
          </cell>
          <cell r="F1638" t="str">
            <v>Корпус АРМ160.0000.021</v>
          </cell>
          <cell r="AL1638" t="str">
            <v>Запасные части</v>
          </cell>
          <cell r="AM1638">
            <v>4</v>
          </cell>
          <cell r="AN1638">
            <v>372929.6</v>
          </cell>
        </row>
        <row r="1639">
          <cell r="C1639" t="str">
            <v>ЗИФ-00035083</v>
          </cell>
          <cell r="D1639" t="str">
            <v>Корпус АРМ18-132.0310.000</v>
          </cell>
          <cell r="E1639" t="str">
            <v>Корпус АРМ18-132.0310.000</v>
          </cell>
          <cell r="F1639" t="str">
            <v>Корпус АРМ18-132.0310.000</v>
          </cell>
          <cell r="AL1639" t="str">
            <v>Запасные части</v>
          </cell>
          <cell r="AN1639">
            <v>201727</v>
          </cell>
        </row>
        <row r="1640">
          <cell r="C1640" t="str">
            <v>ЗИФ-00010481</v>
          </cell>
          <cell r="D1640" t="str">
            <v>Корпус АРМ19-11Ш.0010.002</v>
          </cell>
          <cell r="E1640" t="str">
            <v>Корпус АРМ19-11Ш.0010.002</v>
          </cell>
          <cell r="F1640" t="str">
            <v>Корпус АРМ19-11Ш.0010.002</v>
          </cell>
          <cell r="AL1640" t="str">
            <v>Запасные части</v>
          </cell>
          <cell r="AM1640">
            <v>38</v>
          </cell>
          <cell r="AN1640">
            <v>5104.4799999999996</v>
          </cell>
        </row>
        <row r="1641">
          <cell r="C1641" t="str">
            <v>ЗИФ-00034875</v>
          </cell>
          <cell r="D1641" t="str">
            <v>Корпус АРМ19-11Ш.0010.002Д</v>
          </cell>
          <cell r="E1641" t="str">
            <v>Корпус АРМ19-11Ш.0010.002Д</v>
          </cell>
          <cell r="F1641" t="str">
            <v>Корпус АРМ19-11Ш.0010.002Д</v>
          </cell>
          <cell r="AL1641" t="str">
            <v>Запасные части</v>
          </cell>
          <cell r="AN1641">
            <v>4282.2</v>
          </cell>
        </row>
        <row r="1642">
          <cell r="C1642" t="str">
            <v>ЗИФ-00021297</v>
          </cell>
          <cell r="D1642" t="str">
            <v>Корпус АРМ19-13Ш.0000.001</v>
          </cell>
          <cell r="E1642" t="str">
            <v>Корпус АРМ19-13Ш.0000.001</v>
          </cell>
          <cell r="F1642" t="str">
            <v>Корпус АРМ19-13Ш.0000.001</v>
          </cell>
          <cell r="AL1642" t="str">
            <v>Запасные части</v>
          </cell>
          <cell r="AM1642">
            <v>4</v>
          </cell>
          <cell r="AN1642">
            <v>74529.8</v>
          </cell>
        </row>
        <row r="1643">
          <cell r="C1643" t="str">
            <v>ЗИФ-00037003</v>
          </cell>
          <cell r="D1643" t="str">
            <v>Корпус АРМ19-160.0310.000</v>
          </cell>
          <cell r="E1643" t="str">
            <v>Корпус АРМ19-160.0310.000</v>
          </cell>
          <cell r="F1643" t="str">
            <v>Корпус АРМ19-160.0310.000</v>
          </cell>
          <cell r="AL1643" t="str">
            <v>Запасные части</v>
          </cell>
          <cell r="AN1643">
            <v>168804.08</v>
          </cell>
        </row>
        <row r="1644">
          <cell r="C1644" t="str">
            <v>ЗИФ-00006838</v>
          </cell>
          <cell r="D1644" t="str">
            <v>Корпус АРМ20 0000-001</v>
          </cell>
          <cell r="E1644" t="str">
            <v>Корпус АРМ20 0000-001</v>
          </cell>
          <cell r="F1644" t="str">
            <v>Корпус АРМ20 0000-001</v>
          </cell>
          <cell r="L1644">
            <v>16.2</v>
          </cell>
          <cell r="AL1644" t="str">
            <v>Запасные части</v>
          </cell>
          <cell r="AM1644">
            <v>247</v>
          </cell>
          <cell r="AN1644">
            <v>21960</v>
          </cell>
        </row>
        <row r="1645">
          <cell r="C1645" t="str">
            <v>ЗИФ-00006859</v>
          </cell>
          <cell r="D1645" t="str">
            <v>Корпус АРМ20 0000-121</v>
          </cell>
          <cell r="E1645" t="str">
            <v>Корпус АРМ20 0000-121</v>
          </cell>
          <cell r="F1645" t="str">
            <v>Корпус АРМ20 0000-121</v>
          </cell>
          <cell r="L1645">
            <v>21.5</v>
          </cell>
          <cell r="AL1645" t="str">
            <v>Запасные части</v>
          </cell>
          <cell r="AM1645">
            <v>133</v>
          </cell>
          <cell r="AN1645">
            <v>51452.28</v>
          </cell>
        </row>
        <row r="1646">
          <cell r="C1646" t="str">
            <v>ЗИФ-00043873</v>
          </cell>
          <cell r="D1646" t="str">
            <v>Корпус АРМ20 0000-121.1</v>
          </cell>
          <cell r="E1646" t="str">
            <v>Корпус АРМ20 0000-121.1</v>
          </cell>
          <cell r="F1646" t="str">
            <v>Корпус АРМ20 0000-121.1</v>
          </cell>
          <cell r="L1646">
            <v>21.5</v>
          </cell>
          <cell r="AL1646" t="str">
            <v>Запасные части</v>
          </cell>
          <cell r="AM1646">
            <v>13</v>
          </cell>
          <cell r="AN1646">
            <v>43599.14</v>
          </cell>
        </row>
        <row r="1647">
          <cell r="C1647" t="str">
            <v>ЗИФ-00005522</v>
          </cell>
          <cell r="D1647" t="str">
            <v>Корпус АРМ40.0000.001</v>
          </cell>
          <cell r="E1647" t="str">
            <v>Корпус АРМ40.0000.001</v>
          </cell>
          <cell r="F1647" t="str">
            <v>Корпус АРМ40.0000.001</v>
          </cell>
          <cell r="L1647">
            <v>26.29</v>
          </cell>
          <cell r="AL1647" t="str">
            <v>Запасные части</v>
          </cell>
          <cell r="AM1647">
            <v>146</v>
          </cell>
          <cell r="AN1647">
            <v>49699.14</v>
          </cell>
        </row>
        <row r="1648">
          <cell r="C1648" t="str">
            <v>ЗИФ-00037481</v>
          </cell>
          <cell r="D1648" t="str">
            <v>Корпус АРМ40.0000.001-14</v>
          </cell>
          <cell r="E1648" t="str">
            <v>Корпус АРМ40.0000.001-14</v>
          </cell>
          <cell r="F1648" t="str">
            <v>Корпус АРМ40.0000.001-14</v>
          </cell>
          <cell r="AL1648" t="str">
            <v>Запасные части</v>
          </cell>
          <cell r="AN1648">
            <v>44331.14</v>
          </cell>
        </row>
        <row r="1649">
          <cell r="C1649" t="str">
            <v>ЗИФ-00005536</v>
          </cell>
          <cell r="D1649" t="str">
            <v>Корпус АРМ40.0020.021</v>
          </cell>
          <cell r="E1649" t="str">
            <v>Корпус АРМ40.0020.021</v>
          </cell>
          <cell r="F1649" t="str">
            <v>Корпус АРМ40.0020.021</v>
          </cell>
          <cell r="L1649">
            <v>68.7</v>
          </cell>
          <cell r="AL1649" t="str">
            <v>Запасные части</v>
          </cell>
          <cell r="AM1649">
            <v>11</v>
          </cell>
          <cell r="AN1649">
            <v>147896.94</v>
          </cell>
        </row>
        <row r="1650">
          <cell r="C1650" t="str">
            <v>ЗИФ-00037482</v>
          </cell>
          <cell r="D1650" t="str">
            <v>Корпус АРМ40.0020.021-14</v>
          </cell>
          <cell r="E1650" t="str">
            <v>Корпус АРМ40.0020.021-14</v>
          </cell>
          <cell r="F1650" t="str">
            <v>Корпус АРМ40.0020.021-14</v>
          </cell>
          <cell r="AL1650" t="str">
            <v>Запасные части</v>
          </cell>
          <cell r="AN1650">
            <v>112525.48</v>
          </cell>
        </row>
        <row r="1651">
          <cell r="C1651" t="str">
            <v>ЗИФ-00035297</v>
          </cell>
          <cell r="D1651" t="str">
            <v>Корпус АРМ5.0000.021</v>
          </cell>
          <cell r="E1651" t="str">
            <v>Корпус АРМ5.0000.021</v>
          </cell>
          <cell r="F1651" t="str">
            <v>Корпус АРМ5.0000.021</v>
          </cell>
          <cell r="AL1651" t="str">
            <v>Запасные части</v>
          </cell>
          <cell r="AM1651">
            <v>82</v>
          </cell>
          <cell r="AN1651">
            <v>20315.741583999996</v>
          </cell>
        </row>
        <row r="1652">
          <cell r="C1652" t="str">
            <v>ЗИФ-00036456</v>
          </cell>
          <cell r="D1652" t="str">
            <v>Корпус АРМ70-075.0310.000</v>
          </cell>
          <cell r="E1652" t="str">
            <v>Корпус АРМ70-075.0310.000</v>
          </cell>
          <cell r="F1652" t="str">
            <v>Корпус АРМ70-075.0310.000</v>
          </cell>
          <cell r="AL1652" t="str">
            <v>Запасные части</v>
          </cell>
          <cell r="AN1652">
            <v>219340.13999999998</v>
          </cell>
        </row>
        <row r="1653">
          <cell r="C1653" t="str">
            <v>ЗИФ-00019684</v>
          </cell>
          <cell r="D1653" t="str">
            <v>Корпус АРМ70-110.0310.000</v>
          </cell>
          <cell r="E1653" t="str">
            <v>Корпус АРМ70-110.0310.000</v>
          </cell>
          <cell r="F1653" t="str">
            <v>Корпус АРМ70-110.0310.000</v>
          </cell>
          <cell r="AL1653" t="str">
            <v>Запасные части</v>
          </cell>
          <cell r="AM1653">
            <v>8</v>
          </cell>
          <cell r="AN1653">
            <v>202732.28</v>
          </cell>
        </row>
        <row r="1654">
          <cell r="C1654" t="str">
            <v>ЗИФ-00040514</v>
          </cell>
          <cell r="D1654" t="str">
            <v>Корпус АРМ9-33.0000.933</v>
          </cell>
          <cell r="E1654" t="str">
            <v>Корпус АРМ9-33.0000.933</v>
          </cell>
          <cell r="F1654" t="str">
            <v>Корпус АРМ9-33.0000.933</v>
          </cell>
          <cell r="AL1654" t="str">
            <v>Запасные части</v>
          </cell>
          <cell r="AM1654">
            <v>3</v>
          </cell>
          <cell r="AN1654">
            <v>149531.74</v>
          </cell>
        </row>
        <row r="1655">
          <cell r="C1655" t="str">
            <v>ЗИФ-00045001</v>
          </cell>
          <cell r="D1655" t="str">
            <v>Корпус АРМ9-33.0316.163</v>
          </cell>
          <cell r="E1655" t="str">
            <v>Корпус АРМ9-33.0316.163</v>
          </cell>
          <cell r="F1655" t="str">
            <v>Корпус АРМ9-33.0316.163</v>
          </cell>
          <cell r="L1655">
            <v>8.9</v>
          </cell>
          <cell r="AL1655" t="str">
            <v>Запасные части</v>
          </cell>
          <cell r="AN1655">
            <v>141711.54</v>
          </cell>
        </row>
        <row r="1656">
          <cell r="C1656" t="str">
            <v>ЗИФ-00030512</v>
          </cell>
          <cell r="D1656" t="str">
            <v>Корпус АРМ9-ПВ5/0,7 0222-060</v>
          </cell>
          <cell r="E1656" t="str">
            <v>Корпус АРМ9-ПВ5/0,7 0222-060</v>
          </cell>
          <cell r="F1656" t="str">
            <v>Корпус АРМ9-ПВ5/0,7 0222-060</v>
          </cell>
          <cell r="AL1656" t="str">
            <v>Запасные части</v>
          </cell>
          <cell r="AM1656">
            <v>1</v>
          </cell>
          <cell r="AN1656">
            <v>19727.399999999998</v>
          </cell>
        </row>
        <row r="1657">
          <cell r="C1657" t="str">
            <v>ЗИФ-00010461</v>
          </cell>
          <cell r="D1657" t="str">
            <v>Корпус АРМ9-ПВ5/0,7 0500-181</v>
          </cell>
          <cell r="E1657" t="str">
            <v>Корпус АРМ9-ПВ5/0,7 0500-181</v>
          </cell>
          <cell r="F1657" t="str">
            <v>Корпус АРМ9-ПВ5/0,7 0500-181</v>
          </cell>
          <cell r="AL1657" t="str">
            <v>Запасные части</v>
          </cell>
          <cell r="AM1657">
            <v>7</v>
          </cell>
          <cell r="AN1657">
            <v>13038.14</v>
          </cell>
        </row>
        <row r="1658">
          <cell r="C1658" t="str">
            <v>ЗИФ-00037509</v>
          </cell>
          <cell r="D1658" t="str">
            <v>Корпус АРМ9-ПВ5/0,7 0500-181Д</v>
          </cell>
          <cell r="E1658" t="str">
            <v>Корпус АРМ9-ПВ5/0,7 0500-181Д</v>
          </cell>
          <cell r="F1658" t="str">
            <v>Корпус АРМ9-ПВ5/0,7 0500-181Д</v>
          </cell>
          <cell r="AL1658" t="str">
            <v>Запасные части</v>
          </cell>
          <cell r="AN1658">
            <v>12924.68</v>
          </cell>
        </row>
        <row r="1659">
          <cell r="C1659" t="str">
            <v>ЗИФ-00010455</v>
          </cell>
          <cell r="D1659" t="str">
            <v>Корпус АРМ9-ПВ5/0,7 0509-060</v>
          </cell>
          <cell r="E1659" t="str">
            <v>Корпус АРМ9-ПВ5/0,7 0509-060</v>
          </cell>
          <cell r="F1659" t="str">
            <v>Корпус АРМ9-ПВ5/0,7 0509-060</v>
          </cell>
          <cell r="L1659">
            <v>1.35</v>
          </cell>
          <cell r="AL1659" t="str">
            <v>Запасные части</v>
          </cell>
          <cell r="AM1659">
            <v>5</v>
          </cell>
          <cell r="AN1659">
            <v>14563.14</v>
          </cell>
        </row>
        <row r="1660">
          <cell r="C1660" t="str">
            <v>ЗИФ-00036486</v>
          </cell>
          <cell r="D1660" t="str">
            <v>Корпус АРМ-ВГ6,6/0,3-1,6.0310.000</v>
          </cell>
          <cell r="E1660" t="str">
            <v>Корпус АРМ-ВГ6,6/0,3-1,6.0310.000</v>
          </cell>
          <cell r="F1660" t="str">
            <v>Корпус АРМ-ВГ6,6/0,3-1,6.0310.000</v>
          </cell>
          <cell r="AL1660" t="str">
            <v>Запасные части</v>
          </cell>
          <cell r="AN1660">
            <v>103460.88</v>
          </cell>
        </row>
        <row r="1661">
          <cell r="C1661" t="str">
            <v>ЗИФ-00039161</v>
          </cell>
          <cell r="D1661" t="str">
            <v>Корпус АРМ-ВГ8,0-1/0,3-1,6.0300.010</v>
          </cell>
          <cell r="E1661" t="str">
            <v>Корпус АРМ-ВГ8,0-1/0,3-1,6.0300.010</v>
          </cell>
          <cell r="F1661" t="str">
            <v>Корпус АРМ-ВГ8,0-1/0,3-1,6.0300.010</v>
          </cell>
          <cell r="AL1661" t="str">
            <v>Запасные части</v>
          </cell>
          <cell r="AN1661">
            <v>155192.54</v>
          </cell>
        </row>
        <row r="1662">
          <cell r="C1662" t="str">
            <v>ЗИФ-00032883</v>
          </cell>
          <cell r="D1662" t="str">
            <v>Корпус БЗКР.100204.110</v>
          </cell>
          <cell r="E1662" t="str">
            <v>Корпус БЗКР.100204.110</v>
          </cell>
          <cell r="F1662" t="str">
            <v>Корпус БЗКР.100204.110</v>
          </cell>
          <cell r="AL1662" t="str">
            <v>Запасные части</v>
          </cell>
          <cell r="AN1662">
            <v>49007.4</v>
          </cell>
        </row>
        <row r="1663">
          <cell r="C1663" t="str">
            <v>ЗИФ-00043393</v>
          </cell>
          <cell r="D1663" t="str">
            <v>Корпус воздушного фильтра 25013A47 (в сборе с фильтром) 40 м3/мин</v>
          </cell>
          <cell r="E1663" t="str">
            <v>Корпус воздушного фильтра 25013A47 (в сборе с фильтром) 40 м3/мин</v>
          </cell>
          <cell r="F1663" t="str">
            <v>Корпус воздушного фильтра 25013A47 (в сборе с фильтром) 40 м3/мин</v>
          </cell>
          <cell r="AL1663" t="str">
            <v>Запасные части</v>
          </cell>
          <cell r="AN1663">
            <v>32056.367663999998</v>
          </cell>
        </row>
        <row r="1664">
          <cell r="C1664" t="str">
            <v>ЗИФ-00006333</v>
          </cell>
          <cell r="D1664" t="str">
            <v>Корпус дроссельного клапана АРМ20 0000-049</v>
          </cell>
          <cell r="E1664" t="str">
            <v>Корпус дроссельного клапана АРМ20 0000-049</v>
          </cell>
          <cell r="F1664" t="str">
            <v>Корпус дроссельного клапана АРМ20 0000-049</v>
          </cell>
          <cell r="L1664">
            <v>7.6</v>
          </cell>
          <cell r="AL1664" t="str">
            <v>Запасные части</v>
          </cell>
          <cell r="AM1664">
            <v>14</v>
          </cell>
          <cell r="AN1664">
            <v>15547.68</v>
          </cell>
        </row>
        <row r="1665">
          <cell r="C1665" t="str">
            <v>ЗИФ-00043067</v>
          </cell>
          <cell r="D1665" t="str">
            <v>Корпус ЗИФ-АРМ-ВГ2,5-1/0,25-0,7.0300.010</v>
          </cell>
          <cell r="E1665" t="str">
            <v>Корпус ЗИФ-АРМ-ВГ2,5-1/0,25-0,7.0300.010</v>
          </cell>
          <cell r="F1665" t="str">
            <v>Корпус ЗИФ-АРМ-ВГ2,5-1/0,25-0,7.0300.010</v>
          </cell>
          <cell r="AL1665" t="str">
            <v>Запасные части</v>
          </cell>
          <cell r="AN1665">
            <v>84444.74</v>
          </cell>
        </row>
        <row r="1666">
          <cell r="C1666" t="str">
            <v>ЗИФ-00043006</v>
          </cell>
          <cell r="D1666" t="str">
            <v>Корпус КМ-КВ-1П/Pg16-2С-57х27 ТУ 6313-007-61929916-2011</v>
          </cell>
          <cell r="E1666" t="str">
            <v>Корпус КМ-КВ-1П/Pg16-2С-57х27 ТУ 6313-007-61929916-2011</v>
          </cell>
          <cell r="F1666" t="str">
            <v>Корпус КМ-КВ-1П/Pg16-2С-57х27 ТУ 6313-007-61929916-2011</v>
          </cell>
          <cell r="L1666">
            <v>0.222</v>
          </cell>
          <cell r="AL1666" t="str">
            <v>Запасные части</v>
          </cell>
          <cell r="AM1666">
            <v>2</v>
          </cell>
          <cell r="AN1666">
            <v>2799.9</v>
          </cell>
        </row>
        <row r="1667">
          <cell r="C1667" t="str">
            <v>ЗИФ-00044862</v>
          </cell>
          <cell r="D1667" t="str">
            <v>Корпус КМ-КВ-1П/Pg29-1В-44х27 ТУ 6313-007-61929916-2011</v>
          </cell>
          <cell r="E1667" t="str">
            <v>Корпус КМ-КВ-1П/Pg29-1В-44х27 ТУ 6313-007-61929916-2011</v>
          </cell>
          <cell r="F1667" t="str">
            <v>Корпус КМ-КВ-1П/Pg29-1В-44х27 ТУ 6313-007-61929916-2011</v>
          </cell>
          <cell r="L1667">
            <v>0.17399999999999999</v>
          </cell>
          <cell r="AL1667" t="str">
            <v>Запасные части</v>
          </cell>
          <cell r="AN1667">
            <v>4160.2</v>
          </cell>
        </row>
        <row r="1668">
          <cell r="C1668" t="str">
            <v>ЗИФ-00034445</v>
          </cell>
          <cell r="D1668" t="str">
            <v>Корпус кнопки для моделей серии 24/25</v>
          </cell>
          <cell r="E1668" t="str">
            <v>Корпус кнопки для моделей серии 24/25</v>
          </cell>
          <cell r="F1668" t="str">
            <v>Корпус кнопки для моделей серии 24/25</v>
          </cell>
          <cell r="AL1668" t="str">
            <v>Запасные части</v>
          </cell>
          <cell r="AN1668">
            <v>413.58</v>
          </cell>
        </row>
        <row r="1669">
          <cell r="C1669" t="str">
            <v>ЗИФ-00038298</v>
          </cell>
          <cell r="D1669" t="str">
            <v>Корпус кнопочного поста, 3 места,  IP67</v>
          </cell>
          <cell r="E1669" t="str">
            <v>Корпус кнопочного поста, 3 места,  IP67</v>
          </cell>
          <cell r="F1669" t="str">
            <v>Корпус кнопочного поста, 3 места,  IP67</v>
          </cell>
          <cell r="AL1669" t="str">
            <v>Запасные части</v>
          </cell>
          <cell r="AN1669">
            <v>2070.34</v>
          </cell>
        </row>
        <row r="1670">
          <cell r="C1670" t="str">
            <v>ЗИФ-00043088</v>
          </cell>
          <cell r="D1670" t="str">
            <v>Корпус кнопочный,1 кнопка КП101,пластиковый,белый cpb-101-w EKF</v>
          </cell>
          <cell r="E1670" t="str">
            <v>Корпус кнопочный,1 кнопка КП101,пластиковый,белый cpb-101-w EKF</v>
          </cell>
          <cell r="F1670" t="str">
            <v>Корпус кнопочный,1 кнопка КП101,пластиковый,белый cpb-101-w EKF</v>
          </cell>
          <cell r="AL1670" t="str">
            <v>Запасные части</v>
          </cell>
          <cell r="AM1670">
            <v>2</v>
          </cell>
          <cell r="AN1670">
            <v>335.5</v>
          </cell>
        </row>
        <row r="1671">
          <cell r="C1671" t="str">
            <v>ЗИФ-00026162</v>
          </cell>
          <cell r="D1671" t="str">
            <v>Корпус КП-101 на 1 кнопку (BKP10-1-K01)</v>
          </cell>
          <cell r="E1671" t="str">
            <v>Корпус КП-101 на 1 кнопку (BKP10-1-K01)</v>
          </cell>
          <cell r="F1671" t="str">
            <v>Корпус КП-101 на 1 кнопку (BKP10-1-K01)</v>
          </cell>
          <cell r="AL1671" t="str">
            <v>Запасные части</v>
          </cell>
          <cell r="AN1671">
            <v>322.08</v>
          </cell>
        </row>
        <row r="1672">
          <cell r="C1672" t="str">
            <v>ЗИФ-00037311</v>
          </cell>
          <cell r="D1672" t="str">
            <v>Корпус крепежа 108PА полиамид, цв. чёрный</v>
          </cell>
          <cell r="E1672" t="str">
            <v>Корпус крепежа 108PА полиамид, цв. чёрный</v>
          </cell>
          <cell r="F1672" t="str">
            <v>Корпус крепежа 108PА полиамид, цв. чёрный</v>
          </cell>
          <cell r="AL1672" t="str">
            <v>Запасные части</v>
          </cell>
          <cell r="AM1672">
            <v>6</v>
          </cell>
          <cell r="AN1672">
            <v>237.9</v>
          </cell>
        </row>
        <row r="1673">
          <cell r="C1673" t="str">
            <v>ЗИФ-00037312</v>
          </cell>
          <cell r="D1673" t="str">
            <v>Корпус крепежа 112PА полиамид</v>
          </cell>
          <cell r="E1673" t="str">
            <v>Корпус крепежа 112PА полиамид</v>
          </cell>
          <cell r="F1673" t="str">
            <v>Корпус крепежа 112PА полиамид</v>
          </cell>
          <cell r="AL1673" t="str">
            <v>Запасные части</v>
          </cell>
          <cell r="AM1673">
            <v>6</v>
          </cell>
          <cell r="AN1673">
            <v>268.39999999999998</v>
          </cell>
        </row>
        <row r="1674">
          <cell r="C1674" t="str">
            <v>ЗИФ-00027646</v>
          </cell>
          <cell r="D1674" t="str">
            <v>Корпус масляного фильтра FA120/210B6RO 07.017.00006</v>
          </cell>
          <cell r="E1674" t="str">
            <v>Корпус масляного фильтра FA120/210B6RO 07.017.00006</v>
          </cell>
          <cell r="F1674" t="str">
            <v>Корпус масляного фильтра FA120/210B6RO 07.017.00006</v>
          </cell>
          <cell r="AL1674" t="str">
            <v>Запасные части</v>
          </cell>
          <cell r="AM1674">
            <v>2</v>
          </cell>
          <cell r="AN1674">
            <v>6681.94</v>
          </cell>
        </row>
        <row r="1675">
          <cell r="C1675" t="str">
            <v>ЗИФ-00007300</v>
          </cell>
          <cell r="D1675" t="str">
            <v>Корпус МЗА18 0310-010</v>
          </cell>
          <cell r="E1675" t="str">
            <v>Корпус МЗА18 0310-010</v>
          </cell>
          <cell r="F1675" t="str">
            <v>Корпус МЗА18 0310-010</v>
          </cell>
          <cell r="L1675">
            <v>26.8</v>
          </cell>
          <cell r="AL1675" t="str">
            <v>Запасные части</v>
          </cell>
          <cell r="AM1675">
            <v>14</v>
          </cell>
          <cell r="AN1675">
            <v>162186.79999999999</v>
          </cell>
        </row>
        <row r="1676">
          <cell r="C1676" t="str">
            <v>ЗИФ-00034201</v>
          </cell>
          <cell r="D1676" t="str">
            <v>Корпус муфты сцепления АРМ9-33.0040.000</v>
          </cell>
          <cell r="E1676" t="str">
            <v>Корпус муфты сцепления АРМ9-33.0040.000</v>
          </cell>
          <cell r="F1676" t="str">
            <v>Корпус муфты сцепления АРМ9-33.0040.000</v>
          </cell>
          <cell r="AL1676" t="str">
            <v>Запасные части</v>
          </cell>
          <cell r="AN1676">
            <v>103460.88</v>
          </cell>
        </row>
        <row r="1677">
          <cell r="C1677" t="str">
            <v>ЗИФ-00005567</v>
          </cell>
          <cell r="D1677" t="str">
            <v>Корпус отводки АРМ9-50.0011.001</v>
          </cell>
          <cell r="E1677" t="str">
            <v>Корпус отводки АРМ9-50.0011.001</v>
          </cell>
          <cell r="F1677" t="str">
            <v>Корпус отводки АРМ9-50.0011.001</v>
          </cell>
          <cell r="L1677">
            <v>2.7</v>
          </cell>
          <cell r="AL1677" t="str">
            <v>Запасные части</v>
          </cell>
          <cell r="AM1677">
            <v>50</v>
          </cell>
          <cell r="AN1677">
            <v>18357.34</v>
          </cell>
        </row>
        <row r="1678">
          <cell r="C1678" t="str">
            <v>ЗИФ-00039930</v>
          </cell>
          <cell r="D1678" t="str">
            <v>Корпус переходной АРМ160СИ.0040.000</v>
          </cell>
          <cell r="E1678" t="str">
            <v>Корпус переходной АРМ160СИ.0040.000</v>
          </cell>
          <cell r="F1678" t="str">
            <v>Корпус переходной АРМ160СИ.0040.000</v>
          </cell>
          <cell r="AL1678" t="str">
            <v>Запасные части</v>
          </cell>
          <cell r="AN1678">
            <v>97059.54</v>
          </cell>
        </row>
        <row r="1679">
          <cell r="C1679" t="str">
            <v>ЗИФ-00043673</v>
          </cell>
          <cell r="D1679" t="str">
            <v>Корпус переходной АРМ9-145.0340.000</v>
          </cell>
          <cell r="E1679" t="str">
            <v>Корпус переходной АРМ9-145.0340.000</v>
          </cell>
          <cell r="F1679" t="str">
            <v>Корпус переходной АРМ9-145.0340.000</v>
          </cell>
          <cell r="AL1679" t="str">
            <v>Запасные части</v>
          </cell>
          <cell r="AN1679">
            <v>258022.68</v>
          </cell>
        </row>
        <row r="1680">
          <cell r="C1680" t="str">
            <v>ЗИФ-00041154</v>
          </cell>
          <cell r="D1680" t="str">
            <v>Корпус переходной АРМ9-50F.0340.000</v>
          </cell>
          <cell r="E1680" t="str">
            <v>Корпус переходной АРМ9-50F.0340.000</v>
          </cell>
          <cell r="F1680" t="str">
            <v>Корпус переходной АРМ9-50F.0340.000</v>
          </cell>
          <cell r="AL1680" t="str">
            <v>Запасные части</v>
          </cell>
          <cell r="AN1680">
            <v>76567.199999999997</v>
          </cell>
        </row>
        <row r="1681">
          <cell r="C1681" t="str">
            <v>ЗИФ-00041282</v>
          </cell>
          <cell r="D1681" t="str">
            <v>Корпус сальника DG128G-009-001</v>
          </cell>
          <cell r="E1681" t="str">
            <v>Корпус сальника</v>
          </cell>
          <cell r="F1681" t="str">
            <v>Корпус сальника</v>
          </cell>
          <cell r="AL1681" t="str">
            <v>Запасные части</v>
          </cell>
          <cell r="AN1681">
            <v>9570.8394879999996</v>
          </cell>
        </row>
        <row r="1682">
          <cell r="C1682" t="str">
            <v>ЗИФ-00040832</v>
          </cell>
          <cell r="D1682" t="str">
            <v>Корпус термостата 1306011AB5H-HMS20W</v>
          </cell>
          <cell r="E1682" t="str">
            <v>Корпус термостата 1306011AB5H-HMS20W</v>
          </cell>
          <cell r="F1682" t="str">
            <v>Корпус термостата 1306011AB5H-HMS20W</v>
          </cell>
          <cell r="AL1682" t="str">
            <v>Запасные части</v>
          </cell>
          <cell r="AN1682">
            <v>1292.9550239999999</v>
          </cell>
        </row>
        <row r="1683">
          <cell r="C1683" t="str">
            <v>ЗИФ-00038747</v>
          </cell>
          <cell r="D1683" t="str">
            <v>Корпус фильтра воздушного HCX13</v>
          </cell>
          <cell r="E1683" t="str">
            <v>Корпус фильтра воздушного HCX13</v>
          </cell>
          <cell r="F1683" t="str">
            <v>Корпус фильтра воздушного HCX13</v>
          </cell>
          <cell r="AL1683" t="str">
            <v>Запасные части</v>
          </cell>
          <cell r="AM1683">
            <v>5</v>
          </cell>
          <cell r="AN1683">
            <v>45323</v>
          </cell>
        </row>
        <row r="1684">
          <cell r="C1684" t="str">
            <v>ЗИФ-00022112</v>
          </cell>
          <cell r="D1684" t="str">
            <v>Корпус фильтра ЗИФ-ВР45С.0050.000</v>
          </cell>
          <cell r="E1684" t="str">
            <v>Корпус фильтра ЗИФ-ВР45С.0050.000</v>
          </cell>
          <cell r="F1684" t="str">
            <v>Корпус фильтра ЗИФ-ВР45С.0050.000</v>
          </cell>
          <cell r="AL1684" t="str">
            <v>Запасные части</v>
          </cell>
          <cell r="AM1684">
            <v>1</v>
          </cell>
          <cell r="AN1684">
            <v>258103.19999999998</v>
          </cell>
        </row>
        <row r="1685">
          <cell r="C1685" t="str">
            <v>ЗИФ-00015485</v>
          </cell>
          <cell r="D1685" t="str">
            <v>Корпус фильтра масляного АРМ70-055Ш.0000.015</v>
          </cell>
          <cell r="E1685" t="str">
            <v>Корпус фильтра масляного АРМ70-055Ш.0000.015</v>
          </cell>
          <cell r="F1685" t="str">
            <v>Корпус фильтра масляного АРМ70-055Ш.0000.015</v>
          </cell>
          <cell r="AL1685" t="str">
            <v>Запасные части</v>
          </cell>
          <cell r="AM1685">
            <v>22</v>
          </cell>
          <cell r="AN1685">
            <v>13790.88</v>
          </cell>
        </row>
        <row r="1686">
          <cell r="C1686" t="str">
            <v>ЗИФ-00010687</v>
          </cell>
          <cell r="D1686" t="str">
            <v>Корпус фильтра масляного АРМ9-50.0000.032</v>
          </cell>
          <cell r="E1686" t="str">
            <v>Корпус фильтра масляного АРМ9-50.0000.032</v>
          </cell>
          <cell r="F1686" t="str">
            <v>Корпус фильтра масляного АРМ9-50.0000.032</v>
          </cell>
          <cell r="AL1686" t="str">
            <v>Запасные части</v>
          </cell>
          <cell r="AM1686">
            <v>10</v>
          </cell>
          <cell r="AN1686">
            <v>6173.2</v>
          </cell>
        </row>
        <row r="1687">
          <cell r="C1687" t="str">
            <v>ЗИФ-00039139</v>
          </cell>
          <cell r="D1687" t="str">
            <v>Корпус фильтра масляного АРМ9-50.0000.032-01</v>
          </cell>
          <cell r="E1687" t="str">
            <v>Корпус фильтра масляного АРМ9-50.0000.032-01</v>
          </cell>
          <cell r="F1687" t="str">
            <v>Корпус фильтра масляного АРМ9-50.0000.032-01</v>
          </cell>
          <cell r="AL1687" t="str">
            <v>Запасные части</v>
          </cell>
          <cell r="AN1687">
            <v>22273.54</v>
          </cell>
        </row>
        <row r="1688">
          <cell r="C1688" t="str">
            <v>ЗИФ-00015224</v>
          </cell>
          <cell r="D1688" t="str">
            <v>Корпус фильтра масляного АРМ9-50.0000.033</v>
          </cell>
          <cell r="E1688" t="str">
            <v>Корпус фильтра масляного АРМ9-50.0000.033</v>
          </cell>
          <cell r="F1688" t="str">
            <v>Корпус фильтра масляного АРМ9-50.0000.033</v>
          </cell>
          <cell r="AL1688" t="str">
            <v>Запасные части</v>
          </cell>
          <cell r="AM1688">
            <v>13</v>
          </cell>
          <cell r="AN1688">
            <v>6995.48</v>
          </cell>
        </row>
        <row r="1689">
          <cell r="C1689" t="str">
            <v>ЗИФ-00006578</v>
          </cell>
          <cell r="D1689" t="str">
            <v>Корпус фильтра масляного АРМ9-ПВ5/0,7 0009-571</v>
          </cell>
          <cell r="E1689" t="str">
            <v>Корпус фильтра масляного АРМ9-ПВ5/0,7 0009-571</v>
          </cell>
          <cell r="F1689" t="str">
            <v>Корпус фильтра масляного АРМ9-ПВ5/0,7 0009-571</v>
          </cell>
          <cell r="L1689">
            <v>0.71</v>
          </cell>
          <cell r="AL1689" t="str">
            <v>Запасные части</v>
          </cell>
          <cell r="AM1689">
            <v>1</v>
          </cell>
          <cell r="AN1689">
            <v>4026</v>
          </cell>
        </row>
        <row r="1690">
          <cell r="C1690" t="str">
            <v>ЗИФ-00029206</v>
          </cell>
          <cell r="D1690" t="str">
            <v>Корпус фильтра масляного Д243 МТЗ, Д-245Е3 ГАЗ, 245-1017015-В</v>
          </cell>
          <cell r="E1690" t="str">
            <v>Корпус фильтра масляного Д243 МТЗ, Д-245Е3 ГАЗ, 245-1017015-В</v>
          </cell>
          <cell r="F1690" t="str">
            <v>Корпус фильтра масляного Д243 МТЗ, Д-245Е3 ГАЗ, 245-1017015-В</v>
          </cell>
          <cell r="AL1690" t="str">
            <v>Запасные части</v>
          </cell>
          <cell r="AM1690">
            <v>1</v>
          </cell>
          <cell r="AN1690">
            <v>8094.7</v>
          </cell>
        </row>
        <row r="1691">
          <cell r="C1691" t="str">
            <v>ЗИФ-00033238</v>
          </cell>
          <cell r="D1691" t="str">
            <v>Корпус щита отопителя БЗКР.100203.210</v>
          </cell>
          <cell r="E1691" t="str">
            <v>Корпус щита отопителя БЗКР.100203.210</v>
          </cell>
          <cell r="F1691" t="str">
            <v>Корпус щита отопителя БЗКР.100203.210</v>
          </cell>
          <cell r="AL1691" t="str">
            <v>Запасные части</v>
          </cell>
          <cell r="AN1691">
            <v>8990.18</v>
          </cell>
        </row>
        <row r="1692">
          <cell r="C1692" t="str">
            <v>ЗИФ-00036183</v>
          </cell>
          <cell r="D1692" t="str">
            <v>Косынка АРМ89323-0000010-01.0105</v>
          </cell>
          <cell r="E1692" t="str">
            <v>Косынка АРМ89323-0000010-01.0105</v>
          </cell>
          <cell r="F1692" t="str">
            <v>Косынка АРМ89323-0000010-01.0105</v>
          </cell>
          <cell r="AL1692" t="str">
            <v>Запасные части</v>
          </cell>
          <cell r="AM1692">
            <v>8</v>
          </cell>
          <cell r="AN1692">
            <v>175.68</v>
          </cell>
        </row>
        <row r="1693">
          <cell r="C1693" t="str">
            <v>ЗИФ-00011080</v>
          </cell>
          <cell r="D1693" t="str">
            <v>Кран (вентиль) латунный Ду50, 2"</v>
          </cell>
          <cell r="E1693" t="str">
            <v>Кран (вентиль) латунный Ду50, 2"</v>
          </cell>
          <cell r="F1693" t="str">
            <v>Кран (вентиль) латунный Ду50, 2"</v>
          </cell>
          <cell r="AL1693" t="str">
            <v>Запасные части</v>
          </cell>
          <cell r="AN1693">
            <v>4715.3</v>
          </cell>
        </row>
        <row r="1694">
          <cell r="C1694" t="str">
            <v>ЗИФ-00028841</v>
          </cell>
          <cell r="D1694" t="str">
            <v>Кран 11Б27п1 DN15 PN16 рычаг м-шт БАЗ 111200000</v>
          </cell>
          <cell r="E1694" t="str">
            <v>Кран 11Б27п1 DN15 PN16 рычаг м-шт БАЗ 111200000</v>
          </cell>
          <cell r="F1694" t="str">
            <v>Кран 11Б27п1 DN15 PN16 рычаг м-шт БАЗ 111200000</v>
          </cell>
          <cell r="AL1694" t="str">
            <v>Запасные части</v>
          </cell>
          <cell r="AM1694">
            <v>1</v>
          </cell>
          <cell r="AN1694">
            <v>697.84</v>
          </cell>
        </row>
        <row r="1695">
          <cell r="C1695" t="str">
            <v>ЗИФ-00038540</v>
          </cell>
          <cell r="D1695" t="str">
            <v>Кран для подключения манометра 1/2" х 1/2" вн.-нар.</v>
          </cell>
          <cell r="E1695" t="str">
            <v>Кран для подключения манометра 1/2" х 1/2" вн.-нар.</v>
          </cell>
          <cell r="F1695" t="str">
            <v>Кран для подключения манометра 1/2" х 1/2" вн.-нар.</v>
          </cell>
          <cell r="AL1695" t="str">
            <v>Запасные части</v>
          </cell>
          <cell r="AN1695">
            <v>1210.24</v>
          </cell>
        </row>
        <row r="1696">
          <cell r="C1696" t="str">
            <v>ЗИФ-00005853</v>
          </cell>
          <cell r="D1696" t="str">
            <v>Кран сливной в сборе 130-1015370</v>
          </cell>
          <cell r="E1696" t="str">
            <v>Кран сливной в сборе 130-1015370</v>
          </cell>
          <cell r="F1696" t="str">
            <v>Кран сливной в сборе 130-1015370</v>
          </cell>
          <cell r="AL1696" t="str">
            <v>Запасные части</v>
          </cell>
          <cell r="AM1696">
            <v>47</v>
          </cell>
          <cell r="AN1696">
            <v>362.34</v>
          </cell>
        </row>
        <row r="1697">
          <cell r="C1697" t="str">
            <v>ЗИФ-00038145</v>
          </cell>
          <cell r="D1697" t="str">
            <v>Кран трехходовой G1/2-G1/2 вн.-нар.</v>
          </cell>
          <cell r="E1697" t="str">
            <v>Кран трехходовой G1/2-G1/2 вн.-нар.</v>
          </cell>
          <cell r="F1697" t="str">
            <v>Кран трехходовой G1/2-G1/2 вн.-нар.</v>
          </cell>
          <cell r="AL1697" t="str">
            <v>Запасные части</v>
          </cell>
          <cell r="AN1697">
            <v>1427.3999999999999</v>
          </cell>
        </row>
        <row r="1698">
          <cell r="C1698" t="str">
            <v>ЗИФ-00038691</v>
          </cell>
          <cell r="D1698" t="str">
            <v>Кран трехходовой M20x1,5-G1/2 вн.-нар.</v>
          </cell>
          <cell r="E1698" t="str">
            <v>Кран трехходовой M20x1,5-G1/2 вн.-нар.</v>
          </cell>
          <cell r="F1698" t="str">
            <v>Кран трехходовой M20x1,5-G1/2 вн.-нар.</v>
          </cell>
          <cell r="AL1698" t="str">
            <v>Запасные части</v>
          </cell>
          <cell r="AN1698">
            <v>1850.74</v>
          </cell>
        </row>
        <row r="1699">
          <cell r="C1699" t="str">
            <v>ЗИФ-00038144</v>
          </cell>
          <cell r="D1699" t="str">
            <v>Кран трехходовой M20x1,5-M20x1,5 вн.-нар.</v>
          </cell>
          <cell r="E1699" t="str">
            <v>Кран трехходовой M20x1,5-M20x1,5 вн.-нар.</v>
          </cell>
          <cell r="F1699" t="str">
            <v>Кран трехходовой M20x1,5-M20x1,5 вн.-нар.</v>
          </cell>
          <cell r="AL1699" t="str">
            <v>Запасные части</v>
          </cell>
          <cell r="AN1699">
            <v>1427.3999999999999</v>
          </cell>
        </row>
        <row r="1700">
          <cell r="C1700" t="str">
            <v>ЗИФ-00038875</v>
          </cell>
          <cell r="D1700" t="str">
            <v>Кран трехходовой латунь G1/2-G1/2 вн.-вн.</v>
          </cell>
          <cell r="E1700" t="str">
            <v>Кран трехходовой латунь G1/2-G1/2 вн.-вн.</v>
          </cell>
          <cell r="F1700" t="str">
            <v>Кран трехходовой латунь G1/2-G1/2 вн.-вн.</v>
          </cell>
          <cell r="AL1700" t="str">
            <v>Запасные части</v>
          </cell>
          <cell r="AN1700">
            <v>7557.9</v>
          </cell>
        </row>
        <row r="1701">
          <cell r="C1701" t="str">
            <v>ЗИФ-00041679</v>
          </cell>
          <cell r="D1701" t="str">
            <v>Кран шар. 3-х ходовой VT.361.N.04 1/2вн.-вн.-вн. Тип Т ручка</v>
          </cell>
          <cell r="E1701" t="str">
            <v>Кран шар. 3-х ходовой VT.361.N.04 1/2вн.-вн.-вн. Тип Т ручка</v>
          </cell>
          <cell r="F1701" t="str">
            <v>Кран шар. 3-х ходовой VT.361.N.04 1/2вн.-вн.-вн. Тип Т ручка</v>
          </cell>
          <cell r="AL1701" t="str">
            <v>Запасные части</v>
          </cell>
          <cell r="AM1701">
            <v>7</v>
          </cell>
          <cell r="AN1701">
            <v>2457.08</v>
          </cell>
        </row>
        <row r="1702">
          <cell r="C1702" t="str">
            <v>ЗИФ-00043617</v>
          </cell>
          <cell r="D1702" t="str">
            <v>Кран шаровой ГАЛЛОП Практик 121 1 1/2" Ду40 Ру16</v>
          </cell>
          <cell r="E1702" t="str">
            <v>Кран шаровой ГАЛЛОП Практик 121 1 1/2" Ду40 Ру16</v>
          </cell>
          <cell r="F1702" t="str">
            <v>Кран шаровой ГАЛЛОП Практик 121 1 1/2" Ду40 Ру16</v>
          </cell>
          <cell r="AL1702" t="str">
            <v>Запасные части</v>
          </cell>
          <cell r="AN1702">
            <v>2399.7399999999998</v>
          </cell>
        </row>
        <row r="1703">
          <cell r="C1703" t="str">
            <v>ЗИФ-00043618</v>
          </cell>
          <cell r="D1703" t="str">
            <v>Кран шаровой ГАЛЛОП Стандарт 221 1/2" Ду15 Ру40</v>
          </cell>
          <cell r="E1703" t="str">
            <v>Кран шаровой ГАЛЛОП Стандарт 221 1/2" Ду15 Ру40</v>
          </cell>
          <cell r="F1703" t="str">
            <v>Кран шаровой ГАЛЛОП Стандарт 221 1/2" Ду15 Ру40</v>
          </cell>
          <cell r="AL1703" t="str">
            <v>Запасные части</v>
          </cell>
          <cell r="AM1703">
            <v>20</v>
          </cell>
          <cell r="AN1703">
            <v>457.5</v>
          </cell>
        </row>
        <row r="1704">
          <cell r="C1704" t="str">
            <v>ЗИФ-00043601</v>
          </cell>
          <cell r="D1704" t="str">
            <v>Кран шаровой КШГ 70.103.015 Ду15 Ру16 ГАЗ П/Ф</v>
          </cell>
          <cell r="E1704" t="str">
            <v>Кран шаровой КШГ 70.103.015 Ду15 Ру16 ГАЗ П/Ф</v>
          </cell>
          <cell r="F1704" t="str">
            <v>Кран шаровой КШГ 70.103.015 Ду15 Ру16 ГАЗ П/Ф</v>
          </cell>
          <cell r="AL1704" t="str">
            <v>Запасные части</v>
          </cell>
          <cell r="AN1704">
            <v>47865.479999999996</v>
          </cell>
        </row>
        <row r="1705">
          <cell r="C1705" t="str">
            <v>ЗИФ-00042933</v>
          </cell>
          <cell r="D1705" t="str">
            <v>Кран шаровой КШГ 70.103.015 Ду15 Ру16 ГАЗ ст.прох., дв.х, сталь 09Г2С, PTFE, фланц., Траб=-40/+80℃</v>
          </cell>
          <cell r="E1705" t="str">
            <v>Кран шаровой КШГ 70.103.015 Ду15 Ру16 ГАЗ ст.прох., дв.х, сталь 09Г2С, PTFE, фланц., Траб=-40/+80℃</v>
          </cell>
          <cell r="F1705" t="str">
            <v>Кран шаровой КШГ 70.103.015 Ду15 Ру16 ГАЗ ст.прох., дв.х, сталь 09Г2С, PTFE, фланц., Траб=-40/+80℃</v>
          </cell>
          <cell r="AL1705" t="str">
            <v>Запасные части</v>
          </cell>
          <cell r="AN1705">
            <v>11787.64</v>
          </cell>
        </row>
        <row r="1706">
          <cell r="C1706" t="str">
            <v>ЗИФ-00043614</v>
          </cell>
          <cell r="D1706" t="str">
            <v>Кран шаровой Маршал 11с67п ЦФ.00.1 Ду100 Ру16</v>
          </cell>
          <cell r="E1706" t="str">
            <v>Кран шаровой Маршал 11с67п ЦФ.00.1 Ду100 Ру16</v>
          </cell>
          <cell r="F1706" t="str">
            <v>Кран шаровой Маршал 11с67п ЦФ.00.1 Ду100 Ру16</v>
          </cell>
          <cell r="AL1706" t="str">
            <v>Запасные части</v>
          </cell>
          <cell r="AN1706">
            <v>27474.399999999998</v>
          </cell>
        </row>
        <row r="1707">
          <cell r="C1707" t="str">
            <v>ЗИФ-00043616</v>
          </cell>
          <cell r="D1707" t="str">
            <v>Кран шаровой Маршал 11с67п ЦФ.00.1 Ду50 Ру40</v>
          </cell>
          <cell r="E1707" t="str">
            <v>Кран шаровой Маршал 11с67п ЦФ.00.1 Ду50 Ру40</v>
          </cell>
          <cell r="F1707" t="str">
            <v>Кран шаровой Маршал 11с67п ЦФ.00.1 Ду50 Ру40</v>
          </cell>
          <cell r="AL1707" t="str">
            <v>Запасные части</v>
          </cell>
          <cell r="AN1707">
            <v>6645.34</v>
          </cell>
        </row>
        <row r="1708">
          <cell r="C1708" t="str">
            <v>ЗИФ-00043615</v>
          </cell>
          <cell r="D1708" t="str">
            <v>Кран шаровой Маршал 11с67п ЦФ.00.1 Ду80 Ру16</v>
          </cell>
          <cell r="E1708" t="str">
            <v>Кран шаровой Маршал 11с67п ЦФ.00.1 Ду80 Ру16</v>
          </cell>
          <cell r="F1708" t="str">
            <v>Кран шаровой Маршал 11с67п ЦФ.00.1 Ду80 Ру16</v>
          </cell>
          <cell r="AL1708" t="str">
            <v>Запасные части</v>
          </cell>
          <cell r="AN1708">
            <v>13516.38</v>
          </cell>
        </row>
        <row r="1709">
          <cell r="C1709" t="str">
            <v>ЗИФ-00020956</v>
          </cell>
          <cell r="D1709" t="str">
            <v>Кран шаровый 1/2" вн.-вн. ручка</v>
          </cell>
          <cell r="E1709" t="str">
            <v>Кран шаровый 1/2" вн.-вн. ручка</v>
          </cell>
          <cell r="F1709" t="str">
            <v>Кран шаровый 1/2" вн.-вн. ручка</v>
          </cell>
          <cell r="AL1709" t="str">
            <v>Запасные части</v>
          </cell>
          <cell r="AM1709">
            <v>10</v>
          </cell>
          <cell r="AN1709">
            <v>732</v>
          </cell>
        </row>
        <row r="1710">
          <cell r="C1710" t="str">
            <v>ЗИФ-00023382</v>
          </cell>
          <cell r="D1710" t="str">
            <v>Кран шаровый 2930 1/4"</v>
          </cell>
          <cell r="E1710" t="str">
            <v>Кран шаровый 2930 1/4"</v>
          </cell>
          <cell r="F1710" t="str">
            <v>Кран шаровый 2930 1/4"</v>
          </cell>
          <cell r="AL1710" t="str">
            <v>Запасные части</v>
          </cell>
          <cell r="AM1710">
            <v>1</v>
          </cell>
          <cell r="AN1710">
            <v>1011.38</v>
          </cell>
        </row>
        <row r="1711">
          <cell r="C1711" t="str">
            <v>ЗИФ-00041814</v>
          </cell>
          <cell r="D1711" t="str">
            <v>Кран шаровый 2930 1/8 (S35AF0)</v>
          </cell>
          <cell r="E1711" t="str">
            <v>Кран шаровый 2930 1/8 (S35AF0)</v>
          </cell>
          <cell r="F1711" t="str">
            <v>Кран шаровый 2930 1/8 (S35AF0)</v>
          </cell>
          <cell r="AL1711" t="str">
            <v>Запасные части</v>
          </cell>
          <cell r="AM1711">
            <v>5</v>
          </cell>
          <cell r="AN1711">
            <v>1517.68</v>
          </cell>
        </row>
        <row r="1712">
          <cell r="C1712" t="str">
            <v>ЗИФ-00037428</v>
          </cell>
          <cell r="D1712" t="str">
            <v>Кран шаровый Hy-Lok VBV-F-8G-PK</v>
          </cell>
          <cell r="E1712" t="str">
            <v>Кран шаровый Hy-Lok VBV-F-8G-PK</v>
          </cell>
          <cell r="F1712" t="str">
            <v>Кран шаровый Hy-Lok VBV-F-8G-PK</v>
          </cell>
          <cell r="AL1712" t="str">
            <v>Запасные части</v>
          </cell>
          <cell r="AN1712">
            <v>14367.94</v>
          </cell>
        </row>
        <row r="1713">
          <cell r="C1713" t="str">
            <v>ЗИФ-00037133</v>
          </cell>
          <cell r="D1713" t="str">
            <v>Кран шаровый в сборе Camozzi D3MH-316-PP-015-NA77-RF02</v>
          </cell>
          <cell r="E1713" t="str">
            <v>Кран шаровый в сборе Camozzi D3MH-316-PP-015-NA77-RF02</v>
          </cell>
          <cell r="F1713" t="str">
            <v>Кран шаровый в сборе Camozzi D3MH-316-PP-015-NA77-RF02</v>
          </cell>
          <cell r="AL1713" t="str">
            <v>Запасные части</v>
          </cell>
          <cell r="AN1713">
            <v>32942.44</v>
          </cell>
        </row>
        <row r="1714">
          <cell r="C1714" t="str">
            <v>ЗИФ-00037134</v>
          </cell>
          <cell r="D1714" t="str">
            <v>Кран шаровый в сборе Camozzi D3WAYL-316-PPM-015-NA77</v>
          </cell>
          <cell r="E1714" t="str">
            <v>Кран шаровый в сборе Camozzi D3WAYL-316-PPM-015-NA77</v>
          </cell>
          <cell r="F1714" t="str">
            <v>Кран шаровый в сборе Camozzi D3WAYL-316-PPM-015-NA77</v>
          </cell>
          <cell r="AL1714" t="str">
            <v>Запасные части</v>
          </cell>
          <cell r="AN1714">
            <v>32639.88</v>
          </cell>
        </row>
        <row r="1715">
          <cell r="C1715" t="str">
            <v>ЗИФ-00038635</v>
          </cell>
          <cell r="D1715" t="str">
            <v>Кран шаровый газовый сварной муфтовый полнопроходной DN15, PN40, ручка</v>
          </cell>
          <cell r="E1715" t="str">
            <v>Кран шаровый газовый сварной муфтовый полнопроходной DN15, PN40, ручка</v>
          </cell>
          <cell r="F1715" t="str">
            <v>Кран шаровый газовый сварной муфтовый полнопроходной DN15, PN40, ручка</v>
          </cell>
          <cell r="AL1715" t="str">
            <v>Запасные части</v>
          </cell>
          <cell r="AN1715">
            <v>6092.68</v>
          </cell>
        </row>
        <row r="1716">
          <cell r="C1716" t="str">
            <v>ЗИФ-00038636</v>
          </cell>
          <cell r="D1716" t="str">
            <v>Кран шаровый газовый сварной муфтовый полнопроходной DN20, PN40, ручка</v>
          </cell>
          <cell r="E1716" t="str">
            <v>Кран шаровый газовый сварной муфтовый полнопроходной DN20, PN40, ручка</v>
          </cell>
          <cell r="F1716" t="str">
            <v>Кран шаровый газовый сварной муфтовый полнопроходной DN20, PN40, ручка</v>
          </cell>
          <cell r="AL1716" t="str">
            <v>Запасные части</v>
          </cell>
          <cell r="AN1716">
            <v>6691.7</v>
          </cell>
        </row>
        <row r="1717">
          <cell r="C1717" t="str">
            <v>ЗИФ-00038637</v>
          </cell>
          <cell r="D1717" t="str">
            <v>Кран шаровый газовый сварной муфтовый полнопроходной DN40, PN40, ручка</v>
          </cell>
          <cell r="E1717" t="str">
            <v>Кран шаровый газовый сварной муфтовый полнопроходной DN40, PN40, ручка</v>
          </cell>
          <cell r="F1717" t="str">
            <v>Кран шаровый газовый сварной муфтовый полнопроходной DN40, PN40, ручка</v>
          </cell>
          <cell r="AL1717" t="str">
            <v>Запасные части</v>
          </cell>
          <cell r="AM1717">
            <v>1</v>
          </cell>
          <cell r="AN1717">
            <v>7971.48</v>
          </cell>
        </row>
        <row r="1718">
          <cell r="C1718" t="str">
            <v>ЗИФ-00040661</v>
          </cell>
          <cell r="D1718" t="str">
            <v>Кран шаровый газовый сварной фланцевый полнопроходной DN32, PN16, под электропривод</v>
          </cell>
          <cell r="E1718" t="str">
            <v>Кран шаровый газовый сварной фланцевый полнопроходной DN32, PN16, под электропривод</v>
          </cell>
          <cell r="F1718" t="str">
            <v>Кран шаровый газовый сварной фланцевый полнопроходной DN32, PN16, под электропривод</v>
          </cell>
          <cell r="AL1718" t="str">
            <v>Запасные части</v>
          </cell>
          <cell r="AN1718">
            <v>25683.439999999999</v>
          </cell>
        </row>
        <row r="1719">
          <cell r="C1719" t="str">
            <v>ЗИФ-00027155</v>
          </cell>
          <cell r="D1719" t="str">
            <v>Кран шаровый Ду50, модель 154, ручной</v>
          </cell>
          <cell r="E1719" t="str">
            <v>Кран шаровый Ду50, модель 154, ручной</v>
          </cell>
          <cell r="F1719" t="str">
            <v>Кран шаровый Ду50, модель 154, ручной</v>
          </cell>
          <cell r="AL1719" t="str">
            <v>Запасные части</v>
          </cell>
          <cell r="AN1719">
            <v>3292.7799999999997</v>
          </cell>
        </row>
        <row r="1720">
          <cell r="C1720" t="str">
            <v>ЗИФ-00026677</v>
          </cell>
          <cell r="D1720" t="str">
            <v>Кран шаровый латунь 1 1/2", DN40</v>
          </cell>
          <cell r="E1720" t="str">
            <v>Кран шаровый латунь 1 1/2", DN40</v>
          </cell>
          <cell r="F1720" t="str">
            <v>Кран шаровый латунь 1 1/2", DN40</v>
          </cell>
          <cell r="AL1720" t="str">
            <v>Запасные части</v>
          </cell>
          <cell r="AM1720">
            <v>3</v>
          </cell>
          <cell r="AN1720">
            <v>4095.54</v>
          </cell>
        </row>
        <row r="1721">
          <cell r="C1721" t="str">
            <v>ЗИФ-00036261</v>
          </cell>
          <cell r="D1721" t="str">
            <v>Кран шаровый латунь 1" вн.-нар. бабочка</v>
          </cell>
          <cell r="E1721" t="str">
            <v>Кран шаровый латунь 1" вн.-нар. бабочка</v>
          </cell>
          <cell r="F1721" t="str">
            <v>Кран шаровый латунь 1" вн.-нар. бабочка</v>
          </cell>
          <cell r="AL1721" t="str">
            <v>Запасные части</v>
          </cell>
          <cell r="AN1721">
            <v>2397.2999999999997</v>
          </cell>
        </row>
        <row r="1722">
          <cell r="C1722" t="str">
            <v>ЗИФ-00032789</v>
          </cell>
          <cell r="D1722" t="str">
            <v>Кран шаровый латунь 1" вн.-нар. ручка</v>
          </cell>
          <cell r="E1722" t="str">
            <v>Кран шаровый латунь 1" вн.-нар. ручка</v>
          </cell>
          <cell r="F1722" t="str">
            <v>Кран шаровый латунь 1" вн.-нар. ручка</v>
          </cell>
          <cell r="AL1722" t="str">
            <v>Запасные части</v>
          </cell>
          <cell r="AM1722">
            <v>3</v>
          </cell>
          <cell r="AN1722">
            <v>3971.1</v>
          </cell>
        </row>
        <row r="1723">
          <cell r="C1723" t="str">
            <v>ЗИФ-00010092</v>
          </cell>
          <cell r="D1723" t="str">
            <v>Кран шаровый латунь 1/2" вн.-вн. бабочка</v>
          </cell>
          <cell r="E1723" t="str">
            <v>Кран шаровый латунь 1/2" вн.-вн. бабочка</v>
          </cell>
          <cell r="F1723" t="str">
            <v>Кран шаровый латунь 1/2" вн.-вн. бабочка</v>
          </cell>
          <cell r="AL1723" t="str">
            <v>Запасные части</v>
          </cell>
          <cell r="AM1723">
            <v>366</v>
          </cell>
          <cell r="AN1723">
            <v>427</v>
          </cell>
        </row>
        <row r="1724">
          <cell r="C1724" t="str">
            <v>ЗИФ-00021652</v>
          </cell>
          <cell r="D1724" t="str">
            <v>Кран шаровый латунь 1/4" вн.-нар. ручка</v>
          </cell>
          <cell r="E1724" t="str">
            <v>Кран шаровый латунь 1/4" вн.-нар. ручка</v>
          </cell>
          <cell r="F1724" t="str">
            <v>Кран шаровый латунь 1/4" вн.-нар. ручка</v>
          </cell>
          <cell r="AL1724" t="str">
            <v>Запасные части</v>
          </cell>
          <cell r="AN1724">
            <v>1140.7</v>
          </cell>
        </row>
        <row r="1725">
          <cell r="C1725" t="str">
            <v>ЗИФ-00005854</v>
          </cell>
          <cell r="D1725" t="str">
            <v>Кран шаровый латунь 11Б27П1 А30, г/г, рычаг, Ду-20, вн/вн ТУ 3712-002-04606952-03</v>
          </cell>
          <cell r="E1725" t="str">
            <v>Кран шаровый латунь 11Б27П1 А30, г/г, рычаг, Ду-20, вн/вн ТУ 3712-002-04606952-03</v>
          </cell>
          <cell r="F1725" t="str">
            <v>Кран шаровый латунь 11Б27П1 А30, г/г, рычаг, Ду-20, вн/вн ТУ 3712-002-04606952-03</v>
          </cell>
          <cell r="AL1725" t="str">
            <v>Запасные части</v>
          </cell>
          <cell r="AM1725">
            <v>244</v>
          </cell>
          <cell r="AN1725">
            <v>517.28</v>
          </cell>
        </row>
        <row r="1726">
          <cell r="C1726" t="str">
            <v>ЗИФ-00032911</v>
          </cell>
          <cell r="D1726" t="str">
            <v>Кран шаровый латунь 11Б27П1 А30, г/г, рычаг, Ду-32, вн/вн ТУ 3712-002-04606952-03 (G 1 1/4)</v>
          </cell>
          <cell r="E1726" t="str">
            <v>Кран шаровый латунь 11Б27П1 А30, г/г, рычаг, Ду-32, вн/вн ТУ 3712-002-04606952-03 (G 1 1/4)</v>
          </cell>
          <cell r="F1726" t="str">
            <v>Кран шаровый латунь 11Б27П1 А30, г/г, рычаг, Ду-32, вн/вн ТУ 3712-002-04606952-03 (G 1 1/4)</v>
          </cell>
          <cell r="AL1726" t="str">
            <v>Запасные части</v>
          </cell>
          <cell r="AM1726">
            <v>4</v>
          </cell>
          <cell r="AN1726">
            <v>3180.54</v>
          </cell>
        </row>
        <row r="1727">
          <cell r="C1727" t="str">
            <v>ЗИФ-00005855</v>
          </cell>
          <cell r="D1727" t="str">
            <v>Кран шаровый латунь 11Б27П1 А30, г/г, рычаг, Ду-40, вн/вн ТУ 3712-002-04606952-03 (с паспортом)</v>
          </cell>
          <cell r="E1727" t="str">
            <v>Кран шаровый латунь 11Б27П1 А30, г/г, рычаг, Ду-40, вн/вн ТУ 3712-002-04606952-03 (с паспортом)</v>
          </cell>
          <cell r="F1727" t="str">
            <v>Кран шаровый латунь 11Б27П1 А30, г/г, рычаг, Ду-40, вн/вн ТУ 3712-002-04606952-03 (с паспортом)</v>
          </cell>
          <cell r="AL1727" t="str">
            <v>Запасные части</v>
          </cell>
          <cell r="AM1727">
            <v>35</v>
          </cell>
          <cell r="AN1727">
            <v>2192.34</v>
          </cell>
        </row>
        <row r="1728">
          <cell r="C1728" t="str">
            <v>ЗИФ-00042125</v>
          </cell>
          <cell r="D1728" t="str">
            <v>Кран шаровый латунь 11Б27П1 А30, г/г, рычаг, Ду-50, вн/вн ТУ 3712-002-04606952-03 (с паспортом)</v>
          </cell>
          <cell r="E1728" t="str">
            <v>Кран шаровый латунь 11Б27П1 А30, г/г, рычаг, Ду-50, вн/вн ТУ 3712-002-04606952-03 (с паспортом)</v>
          </cell>
          <cell r="F1728" t="str">
            <v>Кран шаровый латунь 11Б27П1 А30, г/г, рычаг, Ду-50, вн/вн ТУ 3712-002-04606952-03 (с паспортом)</v>
          </cell>
          <cell r="AL1728" t="str">
            <v>Запасные части</v>
          </cell>
          <cell r="AN1728">
            <v>8670.5399999999991</v>
          </cell>
        </row>
        <row r="1729">
          <cell r="C1729" t="str">
            <v>ЗИФ-00041333</v>
          </cell>
          <cell r="D1729" t="str">
            <v>Кран шаровый латунь 11Б27П1 А31, рычаг, Ду-40, вн/нар ТУ 3712-002-04606952-03</v>
          </cell>
          <cell r="E1729" t="str">
            <v>Кран шаровый латунь 11Б27П1 А31, рычаг, Ду-40, вн/нар ТУ 3712-002-04606952-03</v>
          </cell>
          <cell r="F1729" t="str">
            <v>Кран шаровый латунь 11Б27П1 А31, рычаг, Ду-40, вн/нар ТУ 3712-002-04606952-03</v>
          </cell>
          <cell r="AL1729" t="str">
            <v>Запасные части</v>
          </cell>
          <cell r="AM1729">
            <v>37</v>
          </cell>
          <cell r="AN1729">
            <v>3182.98</v>
          </cell>
        </row>
        <row r="1730">
          <cell r="C1730" t="str">
            <v>ЗИФ-00024047</v>
          </cell>
          <cell r="D1730" t="str">
            <v>Кран шаровый латунь 2" вн.-вн. ручка</v>
          </cell>
          <cell r="E1730" t="str">
            <v>Кран шаровый латунь 2" вн.-вн. ручка</v>
          </cell>
          <cell r="F1730" t="str">
            <v>Кран шаровый латунь 2" вн.-вн. ручка</v>
          </cell>
          <cell r="AL1730" t="str">
            <v>Запасные части</v>
          </cell>
          <cell r="AN1730">
            <v>4715.3</v>
          </cell>
        </row>
        <row r="1731">
          <cell r="C1731" t="str">
            <v>ЗИФ-00036358</v>
          </cell>
          <cell r="D1731" t="str">
            <v>Кран шаровый муфтовый полнопроходной DN15, PN40, КШ.М.П.015.40-01 ручн.</v>
          </cell>
          <cell r="E1731" t="str">
            <v>Кран шаровый муфтовый полнопроходной DN15, PN40, КШ.М.П.015.40-01 ручн.</v>
          </cell>
          <cell r="F1731" t="str">
            <v>Кран шаровый муфтовый полнопроходной DN15, PN40, КШ.М.П.015.40-01 ручн.</v>
          </cell>
          <cell r="AL1731" t="str">
            <v>Запасные части</v>
          </cell>
          <cell r="AM1731">
            <v>3</v>
          </cell>
          <cell r="AN1731">
            <v>4184.5999999999995</v>
          </cell>
        </row>
        <row r="1732">
          <cell r="C1732" t="str">
            <v>ЗИФ-00036357</v>
          </cell>
          <cell r="D1732" t="str">
            <v>Кран шаровый муфтовый полнопроходной DN20, PN40, КШ.М.П.020.40-01 ручн.</v>
          </cell>
          <cell r="E1732" t="str">
            <v>Кран шаровый муфтовый полнопроходной DN20, PN40, КШ.М.П.020.40-01 ручн.</v>
          </cell>
          <cell r="F1732" t="str">
            <v>Кран шаровый муфтовый полнопроходной DN20, PN40, КШ.М.П.020.40-01 ручн.</v>
          </cell>
          <cell r="AL1732" t="str">
            <v>Запасные части</v>
          </cell>
          <cell r="AM1732">
            <v>2</v>
          </cell>
          <cell r="AN1732">
            <v>4583.54</v>
          </cell>
        </row>
        <row r="1733">
          <cell r="C1733" t="str">
            <v>ЗИФ-00018333</v>
          </cell>
          <cell r="D1733" t="str">
            <v>Кран шаровый никелир. 1/2" вн.-нар. бабочка</v>
          </cell>
          <cell r="E1733" t="str">
            <v>Кран шаровый никелир. 1/2" вн.-нар. бабочка</v>
          </cell>
          <cell r="F1733" t="str">
            <v>Кран шаровый никелир. 1/2" вн.-нар. бабочка</v>
          </cell>
          <cell r="AL1733" t="str">
            <v>Запасные части</v>
          </cell>
          <cell r="AM1733">
            <v>7</v>
          </cell>
          <cell r="AN1733">
            <v>447.74</v>
          </cell>
        </row>
        <row r="1734">
          <cell r="C1734" t="str">
            <v>ЗИФ-00022080</v>
          </cell>
          <cell r="D1734" t="str">
            <v>Кран шаровый никелир. 1/2" вн.-нар. ручка</v>
          </cell>
          <cell r="E1734" t="str">
            <v>Кран шаровый никелир. 1/2" вн.-нар. ручка</v>
          </cell>
          <cell r="F1734" t="str">
            <v>Кран шаровый никелир. 1/2" вн.-нар. ручка</v>
          </cell>
          <cell r="AL1734" t="str">
            <v>Запасные части</v>
          </cell>
          <cell r="AN1734">
            <v>736.88</v>
          </cell>
        </row>
        <row r="1735">
          <cell r="C1735" t="str">
            <v>ЗИФ-00021110</v>
          </cell>
          <cell r="D1735" t="str">
            <v>Кран шаровый никелир. 1/2" вн.-нар., PN40, бабочка</v>
          </cell>
          <cell r="E1735" t="str">
            <v>Кран шаровый никелир. 1/2" вн.-нар., PN40, бабочка</v>
          </cell>
          <cell r="F1735" t="str">
            <v>Кран шаровый никелир. 1/2" вн.-нар., PN40, бабочка</v>
          </cell>
          <cell r="AL1735" t="str">
            <v>Запасные части</v>
          </cell>
          <cell r="AN1735">
            <v>945.5</v>
          </cell>
        </row>
        <row r="1736">
          <cell r="C1736" t="str">
            <v>ЗИФ-00038077</v>
          </cell>
          <cell r="D1736" t="str">
            <v>Кран шаровый никелир. 1/2" нар.-нар. бабочка</v>
          </cell>
          <cell r="E1736" t="str">
            <v>Кран шаровый никелир. 1/2" нар.-нар. бабочка</v>
          </cell>
          <cell r="F1736" t="str">
            <v>Кран шаровый никелир. 1/2" нар.-нар. бабочка</v>
          </cell>
          <cell r="AL1736" t="str">
            <v>Запасные части</v>
          </cell>
          <cell r="AN1736">
            <v>1035.78</v>
          </cell>
        </row>
        <row r="1737">
          <cell r="C1737" t="str">
            <v>ЗИФ-00029208</v>
          </cell>
          <cell r="D1737" t="str">
            <v>Кран шаровый никелир. 2" вн.-вн. ручка</v>
          </cell>
          <cell r="E1737" t="str">
            <v>Кран шаровый никелир. 2" вн.-вн. ручка</v>
          </cell>
          <cell r="F1737" t="str">
            <v>Кран шаровый никелир. 2" вн.-вн. ручка</v>
          </cell>
          <cell r="AL1737" t="str">
            <v>Запасные части</v>
          </cell>
          <cell r="AM1737">
            <v>1</v>
          </cell>
          <cell r="AN1737">
            <v>7218.74</v>
          </cell>
        </row>
        <row r="1738">
          <cell r="C1738" t="str">
            <v>ЗИФ-00028001</v>
          </cell>
          <cell r="D1738" t="str">
            <v>Кран шаровый никелир. 3/4" вн.-вн. ручка</v>
          </cell>
          <cell r="E1738" t="str">
            <v>Кран шаровый никелир. 3/4" вн.-вн. ручка</v>
          </cell>
          <cell r="F1738" t="str">
            <v>Кран шаровый никелир. 3/4" вн.-вн. ручка</v>
          </cell>
          <cell r="AL1738" t="str">
            <v>Запасные части</v>
          </cell>
          <cell r="AM1738">
            <v>1</v>
          </cell>
          <cell r="AN1738">
            <v>817.4</v>
          </cell>
        </row>
        <row r="1739">
          <cell r="C1739" t="str">
            <v>ЗИФ-00023737</v>
          </cell>
          <cell r="D1739" t="str">
            <v>Кран шаровый никелир. 3/4" вн.-нар. бабочка</v>
          </cell>
          <cell r="E1739" t="str">
            <v>Кран шаровый никелир. 3/4" вн.-нар. бабочка</v>
          </cell>
          <cell r="F1739" t="str">
            <v>Кран шаровый никелир. 3/4" вн.-нар. бабочка</v>
          </cell>
          <cell r="AL1739" t="str">
            <v>Запасные части</v>
          </cell>
          <cell r="AM1739">
            <v>3</v>
          </cell>
          <cell r="AN1739">
            <v>713.69999999999993</v>
          </cell>
        </row>
        <row r="1740">
          <cell r="C1740" t="str">
            <v>ЗИФ-00035799</v>
          </cell>
          <cell r="D1740" t="str">
            <v>Кран шаровый никелир. 3/4" вн.-нар. ручка</v>
          </cell>
          <cell r="E1740" t="str">
            <v>Кран шаровый никелир. 3/4" вн.-нар. ручка</v>
          </cell>
          <cell r="F1740" t="str">
            <v>Кран шаровый никелир. 3/4" вн.-нар. ручка</v>
          </cell>
          <cell r="AL1740" t="str">
            <v>Запасные части</v>
          </cell>
          <cell r="AN1740">
            <v>1287.0999999999999</v>
          </cell>
        </row>
        <row r="1741">
          <cell r="C1741" t="str">
            <v>ЗИФ-00041296</v>
          </cell>
          <cell r="D1741" t="str">
            <v>Кран шаровый никелир. 3/8" вн.-нар. бабочка</v>
          </cell>
          <cell r="E1741" t="str">
            <v>Кран шаровый никелир. 3/8" вн.-нар. бабочка</v>
          </cell>
          <cell r="F1741" t="str">
            <v>Кран шаровый никелир. 3/8" вн.-нар. бабочка</v>
          </cell>
          <cell r="AL1741" t="str">
            <v>Запасные части</v>
          </cell>
          <cell r="AM1741">
            <v>1</v>
          </cell>
          <cell r="AN1741">
            <v>1527.44</v>
          </cell>
        </row>
        <row r="1742">
          <cell r="C1742" t="str">
            <v>ЗИФ-00043085</v>
          </cell>
          <cell r="D1742" t="str">
            <v>Кран шаровый никелир. БАЗ Н 11б27п А11/1 1/2″ Ду15 Ру40 ГАЗ вн-нар.(бабочка)</v>
          </cell>
          <cell r="E1742" t="str">
            <v>Кран шаровый никелир. БАЗ Н 11б27п А11/1 1/2″ Ду15 Ру40 ГАЗ вн-нар.(бабочка)</v>
          </cell>
          <cell r="F1742" t="str">
            <v>Кран шаровый никелир. БАЗ Н 11б27п А11/1 1/2″ Ду15 Ру40 ГАЗ вн-нар.(бабочка)</v>
          </cell>
          <cell r="AL1742" t="str">
            <v>Запасные части</v>
          </cell>
          <cell r="AN1742">
            <v>572.17999999999995</v>
          </cell>
        </row>
        <row r="1743">
          <cell r="C1743" t="str">
            <v>ЗИФ-00038907</v>
          </cell>
          <cell r="D1743" t="str">
            <v>Кран шаровый полнопроходной латунь 2" вн.-нар. ручка</v>
          </cell>
          <cell r="E1743" t="str">
            <v>Кран шаровый полнопроходной латунь 2" вн.-нар. ручка</v>
          </cell>
          <cell r="F1743" t="str">
            <v>Кран шаровый полнопроходной латунь 2" вн.-нар. ручка</v>
          </cell>
          <cell r="AL1743" t="str">
            <v>Запасные части</v>
          </cell>
          <cell r="AN1743">
            <v>5266.74</v>
          </cell>
        </row>
        <row r="1744">
          <cell r="C1744" t="str">
            <v>ЗИФ-00038902</v>
          </cell>
          <cell r="D1744" t="str">
            <v>Кран шаровый полнопроходной никелир. 2 1/2" вн.-вн. ручка</v>
          </cell>
          <cell r="E1744" t="str">
            <v>Кран шаровый полнопроходной никелир. 2 1/2" вн.-вн. ручка</v>
          </cell>
          <cell r="F1744" t="str">
            <v>Кран шаровый полнопроходной никелир. 2 1/2" вн.-вн. ручка</v>
          </cell>
          <cell r="AL1744" t="str">
            <v>Запасные части</v>
          </cell>
          <cell r="AN1744">
            <v>30224.28</v>
          </cell>
        </row>
        <row r="1745">
          <cell r="C1745" t="str">
            <v>ЗИФ-00037389</v>
          </cell>
          <cell r="D1745" t="str">
            <v>Кран шаровый усиленный никелир. 1/2" вн.-вн. бабочка</v>
          </cell>
          <cell r="E1745" t="str">
            <v>Кран шаровый усиленный никелир. 1/2" вн.-вн. бабочка</v>
          </cell>
          <cell r="F1745" t="str">
            <v>Кран шаровый усиленный никелир. 1/2" вн.-вн. бабочка</v>
          </cell>
          <cell r="AL1745" t="str">
            <v>Запасные части</v>
          </cell>
          <cell r="AN1745">
            <v>1445.7</v>
          </cell>
        </row>
        <row r="1746">
          <cell r="C1746" t="str">
            <v>ЗИФ-00039499</v>
          </cell>
          <cell r="D1746" t="str">
            <v>Кран шаровый фланцевый DN25, PN40, КШ.Ф.BV.025.40-01, ручн. со шкалой</v>
          </cell>
          <cell r="E1746" t="str">
            <v>Кран шаровый фланцевый DN25, PN40, КШ.Ф.BV.025.40-01, ручн. со шкалой</v>
          </cell>
          <cell r="F1746" t="str">
            <v>Кран шаровый фланцевый DN25, PN40, КШ.Ф.BV.025.40-01, ручн. со шкалой</v>
          </cell>
          <cell r="AL1746" t="str">
            <v>Запасные части</v>
          </cell>
          <cell r="AN1746">
            <v>16645.68</v>
          </cell>
        </row>
        <row r="1747">
          <cell r="C1747" t="str">
            <v>ЗИФ-00038593</v>
          </cell>
          <cell r="D1747" t="str">
            <v>Кран шаровый фланцевый DN32, PN40, КШ.Ф.032.40-01, ручн.</v>
          </cell>
          <cell r="E1747" t="str">
            <v>Кран шаровый фланцевый DN32, PN40, КШ.Ф.032.40-01, ручн.</v>
          </cell>
          <cell r="F1747" t="str">
            <v>Кран шаровый фланцевый DN32, PN40, КШ.Ф.032.40-01, ручн.</v>
          </cell>
          <cell r="AL1747" t="str">
            <v>Запасные части</v>
          </cell>
          <cell r="AM1747">
            <v>2</v>
          </cell>
          <cell r="AN1747">
            <v>4934.8999999999996</v>
          </cell>
        </row>
        <row r="1748">
          <cell r="C1748" t="str">
            <v>ЗИФ-00038798</v>
          </cell>
          <cell r="D1748" t="str">
            <v>Кран шаровый фланцевый полнопроходной нерж. DN15, PN16, электропр. ГЗ-ОФВ-25/5,5К 24В</v>
          </cell>
          <cell r="E1748" t="str">
            <v>Кран шаровый фланцевый полнопроходной нерж. DN15, PN16, электропр. ГЗ-ОФВ-25/5,5К 24В</v>
          </cell>
          <cell r="F1748" t="str">
            <v>Кран шаровый фланцевый полнопроходной нерж. DN15, PN16, электропр. ГЗ-ОФВ-25/5,5К 24В</v>
          </cell>
          <cell r="AL1748" t="str">
            <v>Запасные части</v>
          </cell>
          <cell r="AN1748">
            <v>169692.24</v>
          </cell>
        </row>
        <row r="1749">
          <cell r="C1749" t="str">
            <v>ЗИФ-00031580</v>
          </cell>
          <cell r="D1749" t="str">
            <v>Кран шаровый фланцевый хладост. DN15, PN16, артикул 12.211.15, ручн.</v>
          </cell>
          <cell r="E1749" t="str">
            <v>Кран шаровый фланцевый хладост. DN15, PN16, артикул 12.211.15, ручн.</v>
          </cell>
          <cell r="F1749" t="str">
            <v>Кран шаровый фланцевый хладост. DN15, PN16, артикул 12.211.15, ручн.</v>
          </cell>
          <cell r="AL1749" t="str">
            <v>Запасные части</v>
          </cell>
          <cell r="AN1749">
            <v>3522.14</v>
          </cell>
        </row>
        <row r="1750">
          <cell r="C1750" t="str">
            <v>ЗИФ-00020381</v>
          </cell>
          <cell r="D1750" t="str">
            <v>Крепление масляного фильтра АРМ9-50.0000.039</v>
          </cell>
          <cell r="E1750" t="str">
            <v>Крепление масляного фильтра АРМ9-50.0000.039</v>
          </cell>
          <cell r="F1750" t="str">
            <v>Крепление масляного фильтра АРМ9-50.0000.039</v>
          </cell>
          <cell r="AL1750" t="str">
            <v>Запасные части</v>
          </cell>
          <cell r="AM1750">
            <v>20</v>
          </cell>
          <cell r="AN1750">
            <v>2025.2</v>
          </cell>
        </row>
        <row r="1751">
          <cell r="C1751" t="str">
            <v>ЗИФ-00033486</v>
          </cell>
          <cell r="D1751" t="str">
            <v>Крепление обечайки верхнее АРМ.АКВ.0,42/0,9Л.У2.0000.002-04</v>
          </cell>
          <cell r="E1751" t="str">
            <v>Крепление обечайки верхнее АРМ.АКВ.0,42/0,9Л.У2.0000.002-04</v>
          </cell>
          <cell r="F1751" t="str">
            <v>Крепление обечайки верхнее АРМ.АКВ.0,42/0,9Л.У2.0000.002-04</v>
          </cell>
          <cell r="AL1751" t="str">
            <v>Запасные части</v>
          </cell>
          <cell r="AM1751">
            <v>139</v>
          </cell>
          <cell r="AN1751">
            <v>3217.14</v>
          </cell>
        </row>
        <row r="1752">
          <cell r="C1752" t="str">
            <v>ЗИФ-00041797</v>
          </cell>
          <cell r="D1752" t="str">
            <v>Крепление обечайки верхнее АРМ.АКВ.0,42/0,9Л.У2.0000.502</v>
          </cell>
          <cell r="E1752" t="str">
            <v>Крепление обечайки верхнее АРМ.АКВ.0,42/0,9Л.У2.0000.502</v>
          </cell>
          <cell r="F1752" t="str">
            <v>Крепление обечайки верхнее АРМ.АКВ.0,42/0,9Л.У2.0000.502</v>
          </cell>
          <cell r="AL1752" t="str">
            <v>Запасные части</v>
          </cell>
          <cell r="AM1752">
            <v>174</v>
          </cell>
          <cell r="AN1752">
            <v>761.28</v>
          </cell>
        </row>
        <row r="1753">
          <cell r="C1753" t="str">
            <v>ЗИФ-00032595</v>
          </cell>
          <cell r="D1753" t="str">
            <v>Крепление соединителя  АРМ9-36Б.0000.046</v>
          </cell>
          <cell r="E1753" t="str">
            <v>Крепление соединителя  АРМ9-36Б.0000.046</v>
          </cell>
          <cell r="F1753" t="str">
            <v>Крепление соединителя  АРМ9-36Б.0000.046</v>
          </cell>
          <cell r="AL1753" t="str">
            <v>Запасные части</v>
          </cell>
          <cell r="AM1753">
            <v>6</v>
          </cell>
          <cell r="AN1753">
            <v>1293.2</v>
          </cell>
        </row>
        <row r="1754">
          <cell r="C1754" t="str">
            <v>ЗИФ-00041201</v>
          </cell>
          <cell r="D1754" t="str">
            <v>Крепление фильтра воздушного АРМ9-50F.0000.006</v>
          </cell>
          <cell r="E1754" t="str">
            <v>Крепление фильтра воздушного АРМ9-50F.0000.006</v>
          </cell>
          <cell r="F1754" t="str">
            <v>Крепление фильтра воздушного АРМ9-50F.0000.006</v>
          </cell>
          <cell r="AL1754" t="str">
            <v>Запасные части</v>
          </cell>
          <cell r="AM1754">
            <v>10</v>
          </cell>
          <cell r="AN1754">
            <v>11077.6</v>
          </cell>
        </row>
        <row r="1755">
          <cell r="C1755" t="str">
            <v>ЗИФ-00032833</v>
          </cell>
          <cell r="D1755" t="str">
            <v>Крестовина карданного вала УАЗ со стопорными кольцами в сб. D=30</v>
          </cell>
          <cell r="E1755" t="str">
            <v>Крестовина карданного вала УАЗ со стопорными кольцами в сб. D=30</v>
          </cell>
          <cell r="F1755" t="str">
            <v>Крестовина карданного вала УАЗ со стопорными кольцами в сб. D=30</v>
          </cell>
          <cell r="AL1755" t="str">
            <v>Запасные части</v>
          </cell>
          <cell r="AN1755">
            <v>988.19999999999993</v>
          </cell>
        </row>
        <row r="1756">
          <cell r="C1756" t="str">
            <v>ЗИФ-00027250</v>
          </cell>
          <cell r="D1756" t="str">
            <v>09150006101 Han D кримп-контакт 1,5</v>
          </cell>
          <cell r="E1756" t="str">
            <v>Кримп-контакт 1,5 09150006101 Han D</v>
          </cell>
          <cell r="F1756" t="str">
            <v>Кримп-контакт 1,5 09150006101 Han D</v>
          </cell>
          <cell r="AL1756" t="str">
            <v>Запасные части</v>
          </cell>
          <cell r="AM1756">
            <v>100</v>
          </cell>
          <cell r="AN1756">
            <v>145.18</v>
          </cell>
        </row>
        <row r="1757">
          <cell r="C1757" t="str">
            <v>ЗИФ-00027251</v>
          </cell>
          <cell r="D1757" t="str">
            <v>09150006201 Han кримп-контакт 1,5</v>
          </cell>
          <cell r="E1757" t="str">
            <v>Кримп-контакт 1,5 09150006201 Han</v>
          </cell>
          <cell r="F1757" t="str">
            <v>Кримп-контакт 1,5 09150006201 Han</v>
          </cell>
          <cell r="AL1757" t="str">
            <v>Запасные части</v>
          </cell>
          <cell r="AM1757">
            <v>100</v>
          </cell>
          <cell r="AN1757">
            <v>154.94</v>
          </cell>
        </row>
        <row r="1758">
          <cell r="C1758" t="str">
            <v>ЗИФ-00031052</v>
          </cell>
          <cell r="D1758" t="str">
            <v>Кронштейн 35339-0403AA</v>
          </cell>
          <cell r="E1758" t="str">
            <v>Кронштейн 35339-0403AA</v>
          </cell>
          <cell r="F1758" t="str">
            <v>Кронштейн 35339-0403AA</v>
          </cell>
          <cell r="AL1758" t="str">
            <v>Запасные части</v>
          </cell>
          <cell r="AN1758">
            <v>3747.84</v>
          </cell>
        </row>
        <row r="1759">
          <cell r="C1759" t="str">
            <v>ЗИФ-00017408</v>
          </cell>
          <cell r="D1759" t="str">
            <v>Кронштейн амортизатора АРМ9-ПВ5/0,7 0009-740</v>
          </cell>
          <cell r="E1759" t="str">
            <v>Кронштейн амортизатора АРМ9-ПВ5/0,7 0009-740</v>
          </cell>
          <cell r="F1759" t="str">
            <v>Кронштейн амортизатора АРМ9-ПВ5/0,7 0009-740</v>
          </cell>
          <cell r="AL1759" t="str">
            <v>Запасные части</v>
          </cell>
          <cell r="AM1759">
            <v>4</v>
          </cell>
          <cell r="AN1759">
            <v>4738.4799999999996</v>
          </cell>
        </row>
        <row r="1760">
          <cell r="C1760" t="str">
            <v>ЗИФ-00020963</v>
          </cell>
          <cell r="D1760" t="str">
            <v>Кронштейн АРМ.АКВ.0,42/0,9Л.У2.0200.021</v>
          </cell>
          <cell r="E1760" t="str">
            <v>Кронштейн АРМ.АКВ.0,42/0,9Л.У2.0200.021</v>
          </cell>
          <cell r="F1760" t="str">
            <v>Кронштейн АРМ.АКВ.0,42/0,9Л.У2.0200.021</v>
          </cell>
          <cell r="AL1760" t="str">
            <v>Запасные части</v>
          </cell>
          <cell r="AM1760">
            <v>2</v>
          </cell>
          <cell r="AN1760">
            <v>4477.3999999999996</v>
          </cell>
        </row>
        <row r="1761">
          <cell r="C1761" t="str">
            <v>ЗИФ-00037039</v>
          </cell>
          <cell r="D1761" t="str">
            <v>Кронштейн АРМ15-100.0475.000</v>
          </cell>
          <cell r="E1761" t="str">
            <v>Кронштейн АРМ15-100.0475.000</v>
          </cell>
          <cell r="F1761" t="str">
            <v>Кронштейн АРМ15-100.0475.000</v>
          </cell>
          <cell r="AL1761" t="str">
            <v>Запасные части</v>
          </cell>
          <cell r="AN1761">
            <v>6694.1399999999994</v>
          </cell>
        </row>
        <row r="1762">
          <cell r="C1762" t="str">
            <v>ЗИФ-00036813</v>
          </cell>
          <cell r="D1762" t="str">
            <v>Кронштейн АРМ160.0030.000</v>
          </cell>
          <cell r="E1762" t="str">
            <v>Кронштейн АРМ160.0030.000</v>
          </cell>
          <cell r="F1762" t="str">
            <v>Кронштейн АРМ160.0030.000</v>
          </cell>
          <cell r="AL1762" t="str">
            <v>Запасные части</v>
          </cell>
          <cell r="AM1762">
            <v>60</v>
          </cell>
          <cell r="AN1762">
            <v>14059.279999999999</v>
          </cell>
        </row>
        <row r="1763">
          <cell r="C1763" t="str">
            <v>ЗИФ-00028117</v>
          </cell>
          <cell r="D1763" t="str">
            <v>Кронштейн АРМ18-110 Т.0250.000</v>
          </cell>
          <cell r="E1763" t="str">
            <v>Кронштейн АРМ18-110 Т.0250.000</v>
          </cell>
          <cell r="F1763" t="str">
            <v>Кронштейн АРМ18-110 Т.0250.000</v>
          </cell>
          <cell r="AL1763" t="str">
            <v>Запасные части</v>
          </cell>
          <cell r="AN1763">
            <v>5108.1400000000003</v>
          </cell>
        </row>
        <row r="1764">
          <cell r="C1764" t="str">
            <v>ЗИФ-00028138</v>
          </cell>
          <cell r="D1764" t="str">
            <v>Кронштейн АРМ18-110 Т.0270.000</v>
          </cell>
          <cell r="E1764" t="str">
            <v>Кронштейн АРМ18-110 Т.0270.000</v>
          </cell>
          <cell r="F1764" t="str">
            <v>Кронштейн АРМ18-110 Т.0270.000</v>
          </cell>
          <cell r="AL1764" t="str">
            <v>Запасные части</v>
          </cell>
          <cell r="AN1764">
            <v>850.34</v>
          </cell>
        </row>
        <row r="1765">
          <cell r="C1765" t="str">
            <v>ЗИФ-00041084</v>
          </cell>
          <cell r="D1765" t="str">
            <v>Кронштейн АРМ18-45 Т.0250.000</v>
          </cell>
          <cell r="E1765" t="str">
            <v>Кронштейн АРМ18-45 Т.0250.000</v>
          </cell>
          <cell r="F1765" t="str">
            <v>Кронштейн АРМ18-45 Т.0250.000</v>
          </cell>
          <cell r="AL1765" t="str">
            <v>Запасные части</v>
          </cell>
          <cell r="AM1765">
            <v>6</v>
          </cell>
          <cell r="AN1765">
            <v>11574.14</v>
          </cell>
        </row>
        <row r="1766">
          <cell r="C1766" t="str">
            <v>ЗИФ-00041083</v>
          </cell>
          <cell r="D1766" t="str">
            <v>Кронштейн АРМ18-45 Т.0270.000</v>
          </cell>
          <cell r="E1766" t="str">
            <v>Кронштейн АРМ18-45 Т.0270.000</v>
          </cell>
          <cell r="F1766" t="str">
            <v>Кронштейн АРМ18-45 Т.0270.000</v>
          </cell>
          <cell r="AL1766" t="str">
            <v>Запасные части</v>
          </cell>
          <cell r="AM1766">
            <v>10</v>
          </cell>
          <cell r="AN1766">
            <v>13437.08</v>
          </cell>
        </row>
        <row r="1767">
          <cell r="C1767" t="str">
            <v>ЗИФ-00038286</v>
          </cell>
          <cell r="D1767" t="str">
            <v>Кронштейн АРМ18-90.0290.000</v>
          </cell>
          <cell r="E1767" t="str">
            <v>Кронштейн АРМ18-90.0290.000</v>
          </cell>
          <cell r="F1767" t="str">
            <v>Кронштейн АРМ18-90.0290.000</v>
          </cell>
          <cell r="AL1767" t="str">
            <v>Запасные части</v>
          </cell>
          <cell r="AN1767">
            <v>7023.54</v>
          </cell>
        </row>
        <row r="1768">
          <cell r="C1768" t="str">
            <v>ЗИФ-00006835</v>
          </cell>
          <cell r="D1768" t="str">
            <v>Кронштейн АРМ19-06 0000-006</v>
          </cell>
          <cell r="E1768" t="str">
            <v>Кронштейн АРМ19-06 0000-006</v>
          </cell>
          <cell r="F1768" t="str">
            <v>Кронштейн АРМ19-06 0000-006</v>
          </cell>
          <cell r="L1768">
            <v>7.0000000000000007E-2</v>
          </cell>
          <cell r="AL1768" t="str">
            <v>Запасные части</v>
          </cell>
          <cell r="AM1768">
            <v>8</v>
          </cell>
          <cell r="AN1768">
            <v>2359.48</v>
          </cell>
        </row>
        <row r="1769">
          <cell r="C1769" t="str">
            <v>ЗИФ-00007836</v>
          </cell>
          <cell r="D1769" t="str">
            <v>Кронштейн АРМ19-11 0000-009</v>
          </cell>
          <cell r="E1769" t="str">
            <v>Кронштейн АРМ19-11 0000-009</v>
          </cell>
          <cell r="F1769" t="str">
            <v>Кронштейн АРМ19-11 0000-009</v>
          </cell>
          <cell r="L1769">
            <v>0.7</v>
          </cell>
          <cell r="AL1769" t="str">
            <v>Запасные части</v>
          </cell>
          <cell r="AM1769">
            <v>122</v>
          </cell>
          <cell r="AN1769">
            <v>3599</v>
          </cell>
        </row>
        <row r="1770">
          <cell r="C1770" t="str">
            <v>ЗИФ-00026629</v>
          </cell>
          <cell r="D1770" t="str">
            <v>Кронштейн АРМ19-11 0000-021</v>
          </cell>
          <cell r="E1770" t="str">
            <v>Кронштейн АРМ19-11 0000-021</v>
          </cell>
          <cell r="F1770" t="str">
            <v>Кронштейн АРМ19-11 0000-021</v>
          </cell>
          <cell r="AL1770" t="str">
            <v>Запасные части</v>
          </cell>
          <cell r="AM1770">
            <v>1</v>
          </cell>
          <cell r="AN1770">
            <v>5372.88</v>
          </cell>
        </row>
        <row r="1771">
          <cell r="C1771" t="str">
            <v>ЗИФ-00007891</v>
          </cell>
          <cell r="D1771" t="str">
            <v>Кронштейн АРМ19-12 0000-002</v>
          </cell>
          <cell r="E1771" t="str">
            <v>Кронштейн АРМ19-12 0000-002</v>
          </cell>
          <cell r="F1771" t="str">
            <v>Кронштейн АРМ19-12 0000-002</v>
          </cell>
          <cell r="L1771">
            <v>2</v>
          </cell>
          <cell r="AL1771" t="str">
            <v>Запасные части</v>
          </cell>
          <cell r="AM1771">
            <v>166</v>
          </cell>
          <cell r="AN1771">
            <v>1268.8</v>
          </cell>
        </row>
        <row r="1772">
          <cell r="C1772" t="str">
            <v>ЗИФ-00007894</v>
          </cell>
          <cell r="D1772" t="str">
            <v>Кронштейн АРМ19-12 0000-040</v>
          </cell>
          <cell r="E1772" t="str">
            <v>Кронштейн АРМ19-12 0000-040</v>
          </cell>
          <cell r="F1772" t="str">
            <v>Кронштейн АРМ19-12 0000-040</v>
          </cell>
          <cell r="L1772">
            <v>0.47</v>
          </cell>
          <cell r="AL1772" t="str">
            <v>Запасные части</v>
          </cell>
          <cell r="AM1772">
            <v>8</v>
          </cell>
          <cell r="AN1772">
            <v>2387.54</v>
          </cell>
        </row>
        <row r="1773">
          <cell r="C1773" t="str">
            <v>ЗИФ-00027012</v>
          </cell>
          <cell r="D1773" t="str">
            <v>Кронштейн АРМ19-13.0000.002</v>
          </cell>
          <cell r="E1773" t="str">
            <v>Кронштейн АРМ19-13.0000.002</v>
          </cell>
          <cell r="F1773" t="str">
            <v>Кронштейн АРМ19-13.0000.002</v>
          </cell>
          <cell r="AL1773" t="str">
            <v>Запасные части</v>
          </cell>
          <cell r="AM1773">
            <v>3</v>
          </cell>
          <cell r="AN1773">
            <v>5604.68</v>
          </cell>
        </row>
        <row r="1774">
          <cell r="C1774" t="str">
            <v>ЗИФ-00044017</v>
          </cell>
          <cell r="D1774" t="str">
            <v>Кронштейн АРМ66-5,5.0000.070</v>
          </cell>
          <cell r="E1774" t="str">
            <v>Кронштейн АРМ66-5,5.0000.070</v>
          </cell>
          <cell r="F1774" t="str">
            <v>Кронштейн АРМ66-5,5.0000.070</v>
          </cell>
          <cell r="AL1774" t="str">
            <v>Запасные части</v>
          </cell>
          <cell r="AM1774">
            <v>7</v>
          </cell>
          <cell r="AN1774">
            <v>944.28</v>
          </cell>
        </row>
        <row r="1775">
          <cell r="C1775" t="str">
            <v>ЗИФ-00044018</v>
          </cell>
          <cell r="D1775" t="str">
            <v>Кронштейн АРМ66-5,5.0000.070-01</v>
          </cell>
          <cell r="E1775" t="str">
            <v>Кронштейн АРМ66-5,5.0000.070-01</v>
          </cell>
          <cell r="F1775" t="str">
            <v>Кронштейн АРМ66-5,5.0000.070-01</v>
          </cell>
          <cell r="AL1775" t="str">
            <v>Запасные части</v>
          </cell>
          <cell r="AM1775">
            <v>7</v>
          </cell>
          <cell r="AN1775">
            <v>902.8</v>
          </cell>
        </row>
        <row r="1776">
          <cell r="C1776" t="str">
            <v>ЗИФ-00011015</v>
          </cell>
          <cell r="D1776" t="str">
            <v>Кронштейн АРМ70-055Ш.0050.000</v>
          </cell>
          <cell r="E1776" t="str">
            <v>Кронштейн АРМ70-055Ш.0050.000</v>
          </cell>
          <cell r="F1776" t="str">
            <v>Кронштейн АРМ70-055Ш.0050.000</v>
          </cell>
          <cell r="AL1776" t="str">
            <v>Запасные части</v>
          </cell>
          <cell r="AM1776">
            <v>5</v>
          </cell>
          <cell r="AN1776">
            <v>6068.28</v>
          </cell>
        </row>
        <row r="1777">
          <cell r="C1777" t="str">
            <v>ЗИФ-00011017</v>
          </cell>
          <cell r="D1777" t="str">
            <v>Кронштейн АРМ70-055Ш.0060.000</v>
          </cell>
          <cell r="E1777" t="str">
            <v>Кронштейн АРМ70-055Ш.0060.000</v>
          </cell>
          <cell r="F1777" t="str">
            <v>Кронштейн АРМ70-055Ш.0060.000</v>
          </cell>
          <cell r="AL1777" t="str">
            <v>Запасные части</v>
          </cell>
          <cell r="AM1777">
            <v>4</v>
          </cell>
          <cell r="AN1777">
            <v>6596.54</v>
          </cell>
        </row>
        <row r="1778">
          <cell r="C1778" t="str">
            <v>ЗИФ-00039858</v>
          </cell>
          <cell r="D1778" t="str">
            <v>Кронштейн АРМ72-110 РН.0290.000</v>
          </cell>
          <cell r="E1778" t="str">
            <v>Кронштейн АРМ72-110 РН.0290.000</v>
          </cell>
          <cell r="F1778" t="str">
            <v>Кронштейн АРМ72-110 РН.0290.000</v>
          </cell>
          <cell r="AL1778" t="str">
            <v>Запасные части</v>
          </cell>
          <cell r="AN1778">
            <v>7011.34</v>
          </cell>
        </row>
        <row r="1779">
          <cell r="C1779" t="str">
            <v>ЗИФ-00037457</v>
          </cell>
          <cell r="D1779" t="str">
            <v>Кронштейн АРМ72-132 РН.0260.000</v>
          </cell>
          <cell r="E1779" t="str">
            <v>Кронштейн АРМ72-132 РН.0260.000</v>
          </cell>
          <cell r="F1779" t="str">
            <v>Кронштейн АРМ72-132 РН.0260.000</v>
          </cell>
          <cell r="AL1779" t="str">
            <v>Запасные части</v>
          </cell>
          <cell r="AN1779">
            <v>2969.48</v>
          </cell>
        </row>
        <row r="1780">
          <cell r="C1780" t="str">
            <v>ЗИФ-00036396</v>
          </cell>
          <cell r="D1780" t="str">
            <v>Кронштейн АРМ8932-0000010.0210.014-02</v>
          </cell>
          <cell r="E1780" t="str">
            <v>Кронштейн АРМ8932-0000010.0210.014-02</v>
          </cell>
          <cell r="F1780" t="str">
            <v>Кронштейн АРМ8932-0000010.0210.014-02</v>
          </cell>
          <cell r="AL1780" t="str">
            <v>Запасные части</v>
          </cell>
          <cell r="AM1780">
            <v>41</v>
          </cell>
          <cell r="AN1780">
            <v>1411.54</v>
          </cell>
        </row>
        <row r="1781">
          <cell r="C1781" t="str">
            <v>ЗИФ-00036397</v>
          </cell>
          <cell r="D1781" t="str">
            <v>Кронштейн АРМ8932-0000010.0210.014-03</v>
          </cell>
          <cell r="E1781" t="str">
            <v>Кронштейн АРМ8932-0000010.0210.014-03</v>
          </cell>
          <cell r="F1781" t="str">
            <v>Кронштейн АРМ8932-0000010.0210.014-03</v>
          </cell>
          <cell r="AL1781" t="str">
            <v>Запасные части</v>
          </cell>
          <cell r="AM1781">
            <v>45</v>
          </cell>
          <cell r="AN1781">
            <v>1984.94</v>
          </cell>
        </row>
        <row r="1782">
          <cell r="C1782" t="str">
            <v>ЗИФ-00036014</v>
          </cell>
          <cell r="D1782" t="str">
            <v>Кронштейн АРМ9-33.0000.171 ПФ</v>
          </cell>
          <cell r="E1782" t="str">
            <v>Кронштейн АРМ9-33.0000.171 ПФ</v>
          </cell>
          <cell r="F1782" t="str">
            <v>Кронштейн АРМ9-33.0000.171 ПФ</v>
          </cell>
          <cell r="AL1782" t="str">
            <v>Запасные части</v>
          </cell>
          <cell r="AN1782">
            <v>8947.48</v>
          </cell>
        </row>
        <row r="1783">
          <cell r="C1783" t="str">
            <v>ЗИФ-00038854</v>
          </cell>
          <cell r="D1783" t="str">
            <v>Кронштейн АРМ9-36-40.5420.011</v>
          </cell>
          <cell r="E1783" t="str">
            <v>Кронштейн АРМ9-36-40.5420.011</v>
          </cell>
          <cell r="F1783" t="str">
            <v>Кронштейн АРМ9-36-40.5420.011</v>
          </cell>
          <cell r="AL1783" t="str">
            <v>Запасные части</v>
          </cell>
          <cell r="AN1783">
            <v>3326.94</v>
          </cell>
        </row>
        <row r="1784">
          <cell r="C1784" t="str">
            <v>ЗИФ-00032224</v>
          </cell>
          <cell r="D1784" t="str">
            <v>Кронштейн АРМ9-36Б.0053.002</v>
          </cell>
          <cell r="E1784" t="str">
            <v>Кронштейн АРМ9-36Б.0053.002</v>
          </cell>
          <cell r="F1784" t="str">
            <v>Кронштейн АРМ9-36Б.0053.002</v>
          </cell>
          <cell r="AL1784" t="str">
            <v>Запасные части</v>
          </cell>
          <cell r="AM1784">
            <v>4</v>
          </cell>
          <cell r="AN1784">
            <v>10101.6</v>
          </cell>
        </row>
        <row r="1785">
          <cell r="C1785" t="str">
            <v>ЗИФ-00017686</v>
          </cell>
          <cell r="D1785" t="str">
            <v>Кронштейн АРМ9-50.0028.000</v>
          </cell>
          <cell r="E1785" t="str">
            <v>Кронштейн АРМ9-50.0028.000</v>
          </cell>
          <cell r="F1785" t="str">
            <v>Кронштейн АРМ9-50.0028.000</v>
          </cell>
          <cell r="AL1785" t="str">
            <v>Запасные части</v>
          </cell>
          <cell r="AM1785">
            <v>34</v>
          </cell>
          <cell r="AN1785">
            <v>4689.68</v>
          </cell>
        </row>
        <row r="1786">
          <cell r="C1786" t="str">
            <v>ЗИФ-00034576</v>
          </cell>
          <cell r="D1786" t="str">
            <v>Кронштейн АРМ9-60.0260.003</v>
          </cell>
          <cell r="E1786" t="str">
            <v>Кронштейн АРМ9-60.0260.003</v>
          </cell>
          <cell r="F1786" t="str">
            <v>Кронштейн АРМ9-60.0260.003</v>
          </cell>
          <cell r="AL1786" t="str">
            <v>Запасные части</v>
          </cell>
          <cell r="AM1786">
            <v>1</v>
          </cell>
          <cell r="AN1786">
            <v>6283</v>
          </cell>
        </row>
        <row r="1787">
          <cell r="C1787" t="str">
            <v>ЗИФ-00018441</v>
          </cell>
          <cell r="D1787" t="str">
            <v>Кронштейн АРМ9-60.1000.010</v>
          </cell>
          <cell r="E1787" t="str">
            <v>Кронштейн АРМ9-60.1000.010</v>
          </cell>
          <cell r="F1787" t="str">
            <v>Кронштейн АРМ9-60.1000.010</v>
          </cell>
          <cell r="AL1787" t="str">
            <v>Запасные части</v>
          </cell>
          <cell r="AM1787">
            <v>4</v>
          </cell>
          <cell r="AN1787">
            <v>4384.68</v>
          </cell>
        </row>
        <row r="1788">
          <cell r="C1788" t="str">
            <v>ЗИФ-00009530</v>
          </cell>
          <cell r="D1788" t="str">
            <v>Кронштейн АРМ9-ПВ5/0,7 0000-171</v>
          </cell>
          <cell r="E1788" t="str">
            <v>Кронштейн АРМ9-ПВ5/0,7 0000-171</v>
          </cell>
          <cell r="F1788" t="str">
            <v>Кронштейн АРМ9-ПВ5/0,7 0000-171</v>
          </cell>
          <cell r="L1788">
            <v>0.62</v>
          </cell>
          <cell r="AL1788" t="str">
            <v>Запасные части</v>
          </cell>
          <cell r="AM1788">
            <v>15</v>
          </cell>
          <cell r="AN1788">
            <v>8593.68</v>
          </cell>
        </row>
        <row r="1789">
          <cell r="C1789" t="str">
            <v>ЗИФ-00005682</v>
          </cell>
          <cell r="D1789" t="str">
            <v>Кронштейн АРМ9-ПВ5/0,7 0009-027</v>
          </cell>
          <cell r="E1789" t="str">
            <v>Кронштейн АРМ9-ПВ5/0,7 0009-027</v>
          </cell>
          <cell r="F1789" t="str">
            <v>Кронштейн АРМ9-ПВ5/0,7 0009-027</v>
          </cell>
          <cell r="L1789">
            <v>0.95</v>
          </cell>
          <cell r="AL1789" t="str">
            <v>Запасные части</v>
          </cell>
          <cell r="AM1789">
            <v>16</v>
          </cell>
          <cell r="AN1789">
            <v>12114.6</v>
          </cell>
        </row>
        <row r="1790">
          <cell r="C1790" t="str">
            <v>ЗИФ-00025251</v>
          </cell>
          <cell r="D1790" t="str">
            <v>Кронштейн АРМ9-ПВ5/0,7 0009-185</v>
          </cell>
          <cell r="E1790" t="str">
            <v>Кронштейн АРМ9-ПВ5/0,7 0009-185</v>
          </cell>
          <cell r="F1790" t="str">
            <v>Кронштейн АРМ9-ПВ5/0,7 0009-185</v>
          </cell>
          <cell r="AL1790" t="str">
            <v>Запасные части</v>
          </cell>
          <cell r="AM1790">
            <v>1</v>
          </cell>
          <cell r="AN1790">
            <v>2591.2799999999997</v>
          </cell>
        </row>
        <row r="1791">
          <cell r="C1791" t="str">
            <v>ЗИФ-00017652</v>
          </cell>
          <cell r="D1791" t="str">
            <v>Кронштейн АРМ9-ПВ5/0,7 0009-800</v>
          </cell>
          <cell r="E1791" t="str">
            <v>Кронштейн АРМ9-ПВ5/0,7 0009-800</v>
          </cell>
          <cell r="F1791" t="str">
            <v>Кронштейн АРМ9-ПВ5/0,7 0009-800</v>
          </cell>
          <cell r="AL1791" t="str">
            <v>Запасные части</v>
          </cell>
          <cell r="AM1791">
            <v>3</v>
          </cell>
          <cell r="AN1791">
            <v>5498.54</v>
          </cell>
        </row>
        <row r="1792">
          <cell r="C1792" t="str">
            <v>ЗИФ-00008008</v>
          </cell>
          <cell r="D1792" t="str">
            <v>Кронштейн АРМ9-ПВ5/0,7 0223-010</v>
          </cell>
          <cell r="E1792" t="str">
            <v>Кронштейн АРМ9-ПВ5/0,7 0223-010</v>
          </cell>
          <cell r="F1792" t="str">
            <v>Кронштейн АРМ9-ПВ5/0,7 0223-010</v>
          </cell>
          <cell r="L1792">
            <v>1.5</v>
          </cell>
          <cell r="AL1792" t="str">
            <v>Запасные части</v>
          </cell>
          <cell r="AM1792">
            <v>90</v>
          </cell>
          <cell r="AN1792">
            <v>5291.14</v>
          </cell>
        </row>
        <row r="1793">
          <cell r="C1793" t="str">
            <v>ЗИФ-00006581</v>
          </cell>
          <cell r="D1793" t="str">
            <v>Кронштейн АРМ9-ПВ5/0,7 0603-026</v>
          </cell>
          <cell r="E1793" t="str">
            <v>Кронштейн АРМ9-ПВ5/0,7 0603-026</v>
          </cell>
          <cell r="F1793" t="str">
            <v>Кронштейн АРМ9-ПВ5/0,7 0603-026</v>
          </cell>
          <cell r="L1793">
            <v>0.7</v>
          </cell>
          <cell r="AL1793" t="str">
            <v>Запасные части</v>
          </cell>
          <cell r="AM1793">
            <v>21</v>
          </cell>
          <cell r="AN1793">
            <v>1448.1399999999999</v>
          </cell>
        </row>
        <row r="1794">
          <cell r="C1794" t="str">
            <v>ЗИФ-00006586</v>
          </cell>
          <cell r="D1794" t="str">
            <v>Кронштейн АРМ9-ПВ5/0,7 0609-031</v>
          </cell>
          <cell r="E1794" t="str">
            <v>Кронштейн АРМ9-ПВ5/0,7 0609-031</v>
          </cell>
          <cell r="F1794" t="str">
            <v>Кронштейн АРМ9-ПВ5/0,7 0609-031</v>
          </cell>
          <cell r="L1794">
            <v>0.64</v>
          </cell>
          <cell r="AL1794" t="str">
            <v>Запасные части</v>
          </cell>
          <cell r="AM1794">
            <v>22</v>
          </cell>
          <cell r="AN1794">
            <v>1448.1399999999999</v>
          </cell>
        </row>
        <row r="1795">
          <cell r="C1795" t="str">
            <v>ЗИФ-00011285</v>
          </cell>
          <cell r="D1795" t="str">
            <v>Кронштейн АРМ9-ПВ5/0,7 0609-033</v>
          </cell>
          <cell r="E1795" t="str">
            <v>Кронштейн АРМ9-ПВ5/0,7 0609-033</v>
          </cell>
          <cell r="F1795" t="str">
            <v>Кронштейн АРМ9-ПВ5/0,7 0609-033</v>
          </cell>
          <cell r="AL1795" t="str">
            <v>Запасные части</v>
          </cell>
          <cell r="AM1795">
            <v>323</v>
          </cell>
          <cell r="AN1795">
            <v>459.94</v>
          </cell>
        </row>
        <row r="1796">
          <cell r="C1796" t="str">
            <v>ЗИФ-00008027</v>
          </cell>
          <cell r="D1796" t="str">
            <v>Кронштейн АРМ9-ПВ5/0,7 1090-007</v>
          </cell>
          <cell r="E1796" t="str">
            <v>Кронштейн АРМ9-ПВ5/0,7 1090-007</v>
          </cell>
          <cell r="F1796" t="str">
            <v>Кронштейн АРМ9-ПВ5/0,7 1090-007</v>
          </cell>
          <cell r="L1796">
            <v>0.5</v>
          </cell>
          <cell r="AL1796" t="str">
            <v>Запасные части</v>
          </cell>
          <cell r="AM1796">
            <v>177</v>
          </cell>
          <cell r="AN1796">
            <v>2305.7999999999997</v>
          </cell>
        </row>
        <row r="1797">
          <cell r="C1797" t="str">
            <v>ЗИФ-00030879</v>
          </cell>
          <cell r="D1797" t="str">
            <v>Кронштейн АРМ9-ПВ5/0,7 1090-007-Д1</v>
          </cell>
          <cell r="E1797" t="str">
            <v>Кронштейн АРМ9-ПВ5/0,7 1090-007-Д1</v>
          </cell>
          <cell r="F1797" t="str">
            <v>Кронштейн АРМ9-ПВ5/0,7 1090-007-Д1</v>
          </cell>
          <cell r="L1797">
            <v>0.5</v>
          </cell>
          <cell r="AL1797" t="str">
            <v>Запасные части</v>
          </cell>
          <cell r="AM1797">
            <v>20</v>
          </cell>
          <cell r="AN1797">
            <v>2204.54</v>
          </cell>
        </row>
        <row r="1798">
          <cell r="C1798" t="str">
            <v>ЗИФ-00036536</v>
          </cell>
          <cell r="D1798" t="str">
            <v>Кронштейн АРМ9-ПВ5/0,7FAW 0800.050</v>
          </cell>
          <cell r="E1798" t="str">
            <v>Кронштейн АРМ9-ПВ5/0,7FAW 0800.050</v>
          </cell>
          <cell r="F1798" t="str">
            <v>Кронштейн АРМ9-ПВ5/0,7FAW 0800.050</v>
          </cell>
          <cell r="AL1798" t="str">
            <v>Запасные части</v>
          </cell>
          <cell r="AN1798">
            <v>6124.4</v>
          </cell>
        </row>
        <row r="1799">
          <cell r="C1799" t="str">
            <v>ЗИФ-00036537</v>
          </cell>
          <cell r="D1799" t="str">
            <v>Кронштейн АРМ9-ПВ5/0,7FAW 0900.002</v>
          </cell>
          <cell r="E1799" t="str">
            <v>Кронштейн АРМ9-ПВ5/0,7FAW 0900.002</v>
          </cell>
          <cell r="F1799" t="str">
            <v>Кронштейн АРМ9-ПВ5/0,7FAW 0900.002</v>
          </cell>
          <cell r="AL1799" t="str">
            <v>Запасные части</v>
          </cell>
          <cell r="AM1799">
            <v>4</v>
          </cell>
          <cell r="AN1799">
            <v>1073.5999999999999</v>
          </cell>
        </row>
        <row r="1800">
          <cell r="C1800" t="str">
            <v>ЗИФ-00036386</v>
          </cell>
          <cell r="D1800" t="str">
            <v>Кронштейн бака АРМ9-ПВ5/0,7FAW 0200.001</v>
          </cell>
          <cell r="E1800" t="str">
            <v>Кронштейн бака АРМ9-ПВ5/0,7FAW 0200.001</v>
          </cell>
          <cell r="F1800" t="str">
            <v>Кронштейн бака АРМ9-ПВ5/0,7FAW 0200.001</v>
          </cell>
          <cell r="AL1800" t="str">
            <v>Запасные части</v>
          </cell>
          <cell r="AM1800">
            <v>93</v>
          </cell>
          <cell r="AN1800">
            <v>1098</v>
          </cell>
        </row>
        <row r="1801">
          <cell r="C1801" t="str">
            <v>ЗИФ-00032871</v>
          </cell>
          <cell r="D1801" t="str">
            <v>Кронштейн бака в сборе БЗКР.100200.020</v>
          </cell>
          <cell r="E1801" t="str">
            <v>Кронштейн бака в сборе БЗКР.100200.020</v>
          </cell>
          <cell r="F1801" t="str">
            <v>Кронштейн бака в сборе БЗКР.100200.020</v>
          </cell>
          <cell r="AL1801" t="str">
            <v>Запасные части</v>
          </cell>
          <cell r="AN1801">
            <v>11494.84</v>
          </cell>
        </row>
        <row r="1802">
          <cell r="C1802" t="str">
            <v>ЗИФ-00017251</v>
          </cell>
          <cell r="D1802" t="str">
            <v>Кронштейн бака МЗА8932-0000010.0210.022</v>
          </cell>
          <cell r="E1802" t="str">
            <v>Кронштейн бака МЗА8932-0000010.0210.022</v>
          </cell>
          <cell r="F1802" t="str">
            <v>Кронштейн бака МЗА8932-0000010.0210.022</v>
          </cell>
          <cell r="AL1802" t="str">
            <v>Запасные части</v>
          </cell>
          <cell r="AM1802">
            <v>14</v>
          </cell>
          <cell r="AN1802">
            <v>1871.48</v>
          </cell>
        </row>
        <row r="1803">
          <cell r="C1803" t="str">
            <v>ЗИФ-00005427</v>
          </cell>
          <cell r="D1803" t="str">
            <v>Кронштейн бачка АРМ9-50.0660.000</v>
          </cell>
          <cell r="E1803" t="str">
            <v>Кронштейн бачка АРМ9-50.0660.000</v>
          </cell>
          <cell r="F1803" t="str">
            <v>Кронштейн бачка АРМ9-50.0660.000</v>
          </cell>
          <cell r="L1803">
            <v>0.9</v>
          </cell>
          <cell r="AL1803" t="str">
            <v>Запасные части</v>
          </cell>
          <cell r="AM1803">
            <v>17</v>
          </cell>
          <cell r="AN1803">
            <v>3025.6</v>
          </cell>
        </row>
        <row r="1804">
          <cell r="C1804" t="str">
            <v>ЗИФ-00035450</v>
          </cell>
          <cell r="D1804" t="str">
            <v>Кронштейн бачка расширительного АРМ9-33.0600.003</v>
          </cell>
          <cell r="E1804" t="str">
            <v>Кронштейн бачка расширительного АРМ9-33.0600.003</v>
          </cell>
          <cell r="F1804" t="str">
            <v>Кронштейн бачка расширительного АРМ9-33.0600.003</v>
          </cell>
          <cell r="AL1804" t="str">
            <v>Запасные части</v>
          </cell>
          <cell r="AM1804">
            <v>4</v>
          </cell>
          <cell r="AN1804">
            <v>4257.8</v>
          </cell>
        </row>
        <row r="1805">
          <cell r="C1805" t="str">
            <v>ЗИФ-00044558</v>
          </cell>
          <cell r="D1805" t="str">
            <v>Кронштейн блока охлаждения левый АРМ9-36.0066.000</v>
          </cell>
          <cell r="E1805" t="str">
            <v>Кронштейн блока охлаждения левый АРМ9-36.0066.000</v>
          </cell>
          <cell r="F1805" t="str">
            <v>Кронштейн блока охлаждения левый АРМ9-36.0066.000</v>
          </cell>
          <cell r="AL1805" t="str">
            <v>Запасные части</v>
          </cell>
          <cell r="AM1805">
            <v>4</v>
          </cell>
          <cell r="AN1805">
            <v>15445.199999999999</v>
          </cell>
        </row>
        <row r="1806">
          <cell r="C1806" t="str">
            <v>ЗИФ-00032166</v>
          </cell>
          <cell r="D1806" t="str">
            <v>Кронштейн блока охлаждения левый АРМ9-36Б.0061.000</v>
          </cell>
          <cell r="E1806" t="str">
            <v>Кронштейн блока охлаждения левый АРМ9-36Б.0061.000</v>
          </cell>
          <cell r="F1806" t="str">
            <v>Кронштейн блока охлаждения левый АРМ9-36Б.0061.000</v>
          </cell>
          <cell r="AL1806" t="str">
            <v>Запасные части</v>
          </cell>
          <cell r="AM1806">
            <v>7</v>
          </cell>
          <cell r="AN1806">
            <v>15677</v>
          </cell>
        </row>
        <row r="1807">
          <cell r="C1807" t="str">
            <v>ЗИФ-00034740</v>
          </cell>
          <cell r="D1807" t="str">
            <v>Кронштейн блока охлаждения левый АРМ9-38.0061.000</v>
          </cell>
          <cell r="E1807" t="str">
            <v>Кронштейн блока охлаждения левый АРМ9-38.0061.000</v>
          </cell>
          <cell r="F1807" t="str">
            <v>Кронштейн блока охлаждения левый АРМ9-38.0061.000</v>
          </cell>
          <cell r="AL1807" t="str">
            <v>Запасные части</v>
          </cell>
          <cell r="AM1807">
            <v>1</v>
          </cell>
          <cell r="AN1807">
            <v>13847</v>
          </cell>
        </row>
        <row r="1808">
          <cell r="C1808" t="str">
            <v>ЗИФ-00023406</v>
          </cell>
          <cell r="D1808" t="str">
            <v>Кронштейн блока охлаждения левый АРМ9-60.0061.000</v>
          </cell>
          <cell r="E1808" t="str">
            <v>Кронштейн блока охлаждения левый АРМ9-60.0061.000</v>
          </cell>
          <cell r="F1808" t="str">
            <v>Кронштейн блока охлаждения левый АРМ9-60.0061.000</v>
          </cell>
          <cell r="AL1808" t="str">
            <v>Запасные части</v>
          </cell>
          <cell r="AM1808">
            <v>5</v>
          </cell>
          <cell r="AN1808">
            <v>13599.34</v>
          </cell>
        </row>
        <row r="1809">
          <cell r="C1809" t="str">
            <v>ЗИФ-00044559</v>
          </cell>
          <cell r="D1809" t="str">
            <v>Кронштейн блока охлаждения правый АРМ9-36.0067.000</v>
          </cell>
          <cell r="E1809" t="str">
            <v>Кронштейн блока охлаждения правый АРМ9-36.0067.000</v>
          </cell>
          <cell r="F1809" t="str">
            <v>Кронштейн блока охлаждения правый АРМ9-36.0067.000</v>
          </cell>
          <cell r="AL1809" t="str">
            <v>Запасные части</v>
          </cell>
          <cell r="AM1809">
            <v>4</v>
          </cell>
          <cell r="AN1809">
            <v>24241.399999999998</v>
          </cell>
        </row>
        <row r="1810">
          <cell r="C1810" t="str">
            <v>ЗИФ-00032167</v>
          </cell>
          <cell r="D1810" t="str">
            <v>Кронштейн блока охлаждения правый АРМ9-36Б.0062.000</v>
          </cell>
          <cell r="E1810" t="str">
            <v>Кронштейн блока охлаждения правый АРМ9-36Б.0062.000</v>
          </cell>
          <cell r="F1810" t="str">
            <v>Кронштейн блока охлаждения правый АРМ9-36Б.0062.000</v>
          </cell>
          <cell r="AL1810" t="str">
            <v>Запасные части</v>
          </cell>
          <cell r="AM1810">
            <v>6</v>
          </cell>
          <cell r="AN1810">
            <v>13599.34</v>
          </cell>
        </row>
        <row r="1811">
          <cell r="C1811" t="str">
            <v>ЗИФ-00034741</v>
          </cell>
          <cell r="D1811" t="str">
            <v>Кронштейн блока охлаждения правый АРМ9-38.0062.000</v>
          </cell>
          <cell r="E1811" t="str">
            <v>Кронштейн блока охлаждения правый АРМ9-38.0062.000</v>
          </cell>
          <cell r="F1811" t="str">
            <v>Кронштейн блока охлаждения правый АРМ9-38.0062.000</v>
          </cell>
          <cell r="AL1811" t="str">
            <v>Запасные части</v>
          </cell>
          <cell r="AM1811">
            <v>1</v>
          </cell>
          <cell r="AN1811">
            <v>13847</v>
          </cell>
        </row>
        <row r="1812">
          <cell r="C1812" t="str">
            <v>ЗИФ-00023407</v>
          </cell>
          <cell r="D1812" t="str">
            <v>Кронштейн блока охлаждения правый АРМ9-60.0062.000</v>
          </cell>
          <cell r="E1812" t="str">
            <v>Кронштейн блока охлаждения правый АРМ9-60.0062.000</v>
          </cell>
          <cell r="F1812" t="str">
            <v>Кронштейн блока охлаждения правый АРМ9-60.0062.000</v>
          </cell>
          <cell r="AL1812" t="str">
            <v>Запасные части</v>
          </cell>
          <cell r="AM1812">
            <v>4</v>
          </cell>
          <cell r="AN1812">
            <v>13599.34</v>
          </cell>
        </row>
        <row r="1813">
          <cell r="C1813" t="str">
            <v>ЗИФ-00041778</v>
          </cell>
          <cell r="D1813" t="str">
            <v>Кронштейн вентилятора АРМ66-5,5.0000.040</v>
          </cell>
          <cell r="E1813" t="str">
            <v>Кронштейн вентилятора АРМ66-5,5.0000.040</v>
          </cell>
          <cell r="F1813" t="str">
            <v>Кронштейн вентилятора АРМ66-5,5.0000.040</v>
          </cell>
          <cell r="AL1813" t="str">
            <v>Запасные части</v>
          </cell>
          <cell r="AM1813">
            <v>5</v>
          </cell>
          <cell r="AN1813">
            <v>4315.1400000000003</v>
          </cell>
        </row>
        <row r="1814">
          <cell r="C1814" t="str">
            <v>ЗИФ-00021196</v>
          </cell>
          <cell r="D1814" t="str">
            <v>Кронштейн воздухоочистителя АРМ5000.0020.000</v>
          </cell>
          <cell r="E1814" t="str">
            <v>Кронштейн воздухоочистителя АРМ5000.0020.000</v>
          </cell>
          <cell r="F1814" t="str">
            <v>Кронштейн воздухоочистителя АРМ5000.0020.000</v>
          </cell>
          <cell r="AL1814" t="str">
            <v>Запасные части</v>
          </cell>
          <cell r="AM1814">
            <v>5</v>
          </cell>
          <cell r="AN1814">
            <v>6035.34</v>
          </cell>
        </row>
        <row r="1815">
          <cell r="C1815" t="str">
            <v>ЗИФ-00041574</v>
          </cell>
          <cell r="D1815" t="str">
            <v>Кронштейн воздушного фильтра АРМ66-5,5.0000.030</v>
          </cell>
          <cell r="E1815" t="str">
            <v>Кронштейн воздушного фильтра АРМ66-5,5.0000.030</v>
          </cell>
          <cell r="F1815" t="str">
            <v>Кронштейн воздушного фильтра АРМ66-5,5.0000.030</v>
          </cell>
          <cell r="AL1815" t="str">
            <v>Запасные части</v>
          </cell>
          <cell r="AN1815">
            <v>5904.8</v>
          </cell>
        </row>
        <row r="1816">
          <cell r="C1816" t="str">
            <v>ЗИФ-00043092</v>
          </cell>
          <cell r="D1816" t="str">
            <v>Кронштейн воздушного фильтра АРМ66-5,5.0000.030-02</v>
          </cell>
          <cell r="E1816" t="str">
            <v>Кронштейн воздушного фильтра АРМ66-5,5.0000.030-02</v>
          </cell>
          <cell r="F1816" t="str">
            <v>Кронштейн воздушного фильтра АРМ66-5,5.0000.030-02</v>
          </cell>
          <cell r="AL1816" t="str">
            <v>Запасные части</v>
          </cell>
          <cell r="AN1816">
            <v>8137.4</v>
          </cell>
        </row>
        <row r="1817">
          <cell r="C1817" t="str">
            <v>ЗИФ-00040713</v>
          </cell>
          <cell r="D1817" t="str">
            <v>Кронштейн выключателя АРМ9-36-20.0000.031</v>
          </cell>
          <cell r="E1817" t="str">
            <v>Кронштейн выключателя АРМ9-36-20.0000.031</v>
          </cell>
          <cell r="F1817" t="str">
            <v>Кронштейн выключателя АРМ9-36-20.0000.031</v>
          </cell>
          <cell r="AL1817" t="str">
            <v>Запасные части</v>
          </cell>
          <cell r="AM1817">
            <v>1</v>
          </cell>
          <cell r="AN1817">
            <v>6910.08</v>
          </cell>
        </row>
        <row r="1818">
          <cell r="C1818" t="str">
            <v>ЗИФ-00036186</v>
          </cell>
          <cell r="D1818" t="str">
            <v>Кронштейн гнутый АРМ89323-0000010-01.0114</v>
          </cell>
          <cell r="E1818" t="str">
            <v>Кронштейн гнутый АРМ89323-0000010-01.0114</v>
          </cell>
          <cell r="F1818" t="str">
            <v>Кронштейн гнутый АРМ89323-0000010-01.0114</v>
          </cell>
          <cell r="AL1818" t="str">
            <v>Запасные части</v>
          </cell>
          <cell r="AM1818">
            <v>2</v>
          </cell>
          <cell r="AN1818">
            <v>1525</v>
          </cell>
        </row>
        <row r="1819">
          <cell r="C1819" t="str">
            <v>ЗИФ-00010432</v>
          </cell>
          <cell r="D1819" t="str">
            <v>Кронштейн датчика давления АРМ19-10 0000-015</v>
          </cell>
          <cell r="E1819" t="str">
            <v>Кронштейн датчика давления АРМ19-10 0000-015</v>
          </cell>
          <cell r="F1819" t="str">
            <v>Кронштейн датчика давления АРМ19-10 0000-015</v>
          </cell>
          <cell r="AL1819" t="str">
            <v>Запасные части</v>
          </cell>
          <cell r="AM1819">
            <v>124</v>
          </cell>
          <cell r="AN1819">
            <v>2167.94</v>
          </cell>
        </row>
        <row r="1820">
          <cell r="C1820" t="str">
            <v>ЗИФ-00043239</v>
          </cell>
          <cell r="D1820" t="str">
            <v>Кронштейн датчика давления ЗИФ-АРМ-ВГ2,5-1/0,25-0,7.0500.001</v>
          </cell>
          <cell r="E1820" t="str">
            <v>Кронштейн датчика давления ЗИФ-АРМ-ВГ2,5-1/0,25-0,7.0500.001</v>
          </cell>
          <cell r="F1820" t="str">
            <v>Кронштейн датчика давления ЗИФ-АРМ-ВГ2,5-1/0,25-0,7.0500.001</v>
          </cell>
          <cell r="AL1820" t="str">
            <v>Запасные части</v>
          </cell>
          <cell r="AN1820">
            <v>167.14</v>
          </cell>
        </row>
        <row r="1821">
          <cell r="C1821" t="str">
            <v>ЗИФ-00034306</v>
          </cell>
          <cell r="D1821" t="str">
            <v>Кронштейн датчика засоренности АРМ.АКВ.0,42/0,9Л.У2.0000.022-04</v>
          </cell>
          <cell r="E1821" t="str">
            <v>Кронштейн датчика засоренности АРМ.АКВ.0,42/0,9Л.У2.0000.022-04</v>
          </cell>
          <cell r="F1821" t="str">
            <v>Кронштейн датчика засоренности АРМ.АКВ.0,42/0,9Л.У2.0000.022-04</v>
          </cell>
          <cell r="AL1821" t="str">
            <v>Запасные части</v>
          </cell>
          <cell r="AN1821">
            <v>1155.3399999999999</v>
          </cell>
        </row>
        <row r="1822">
          <cell r="C1822" t="str">
            <v>ЗИФ-00038832</v>
          </cell>
          <cell r="D1822" t="str">
            <v>Кронштейн датчиков давления АРМ9-36-40.0950.000</v>
          </cell>
          <cell r="E1822" t="str">
            <v>Кронштейн датчиков давления АРМ9-36-40.0950.000</v>
          </cell>
          <cell r="F1822" t="str">
            <v>Кронштейн датчиков давления АРМ9-36-40.0950.000</v>
          </cell>
          <cell r="AL1822" t="str">
            <v>Запасные части</v>
          </cell>
          <cell r="AM1822">
            <v>5</v>
          </cell>
          <cell r="AN1822">
            <v>9418.4</v>
          </cell>
        </row>
        <row r="1823">
          <cell r="C1823" t="str">
            <v>ЗИФ-00038546</v>
          </cell>
          <cell r="D1823" t="str">
            <v>Кронштейн для манометра  L=100мм (алюминий, форма Н, DIN16281)</v>
          </cell>
          <cell r="E1823" t="str">
            <v>Кронштейн для манометра  L=100мм (алюминий, форма Н, DIN16281)</v>
          </cell>
          <cell r="F1823" t="str">
            <v>Кронштейн для манометра  L=100мм (алюминий, форма Н, DIN16281)</v>
          </cell>
          <cell r="AL1823" t="str">
            <v>Запасные части</v>
          </cell>
          <cell r="AM1823">
            <v>2</v>
          </cell>
          <cell r="AN1823">
            <v>2973.14</v>
          </cell>
        </row>
        <row r="1824">
          <cell r="C1824" t="str">
            <v>ЗИФ-00038554</v>
          </cell>
          <cell r="D1824" t="str">
            <v>Кронштейн для манометра ЗИФ-АРМ-МКС-20,1/1,0-1-10,8Р.0000.002</v>
          </cell>
          <cell r="E1824" t="str">
            <v>Кронштейн для манометра ЗИФ-АРМ-МКС-20,1/1,0-1-10,8Р.0000.002</v>
          </cell>
          <cell r="F1824" t="str">
            <v>Кронштейн для манометра ЗИФ-АРМ-МКС-20,1/1,0-1-10,8Р.0000.002</v>
          </cell>
          <cell r="AL1824" t="str">
            <v>Запасные части</v>
          </cell>
          <cell r="AN1824">
            <v>9760</v>
          </cell>
        </row>
        <row r="1825">
          <cell r="C1825" t="str">
            <v>ЗИФ-00043621</v>
          </cell>
          <cell r="D1825" t="str">
            <v>Кронштейн для огнетушителя ОП-4 АО-КА-4</v>
          </cell>
          <cell r="E1825" t="str">
            <v>Кронштейн для огнетушителя ОП-4 АО-КА-4</v>
          </cell>
          <cell r="F1825" t="str">
            <v>Кронштейн для огнетушителя ОП-4 АО-КА-4</v>
          </cell>
          <cell r="AL1825" t="str">
            <v>Запасные части</v>
          </cell>
          <cell r="AM1825">
            <v>7</v>
          </cell>
          <cell r="AN1825">
            <v>2633.98</v>
          </cell>
        </row>
        <row r="1826">
          <cell r="C1826" t="str">
            <v>ЗИФ-00040640</v>
          </cell>
          <cell r="D1826" t="str">
            <v>Кронштейн для щита АРМ66-11.0000.014</v>
          </cell>
          <cell r="E1826" t="str">
            <v>Кронштейн для щита АРМ66-11.0000.014</v>
          </cell>
          <cell r="F1826" t="str">
            <v>Кронштейн для щита АРМ66-11.0000.014</v>
          </cell>
          <cell r="AL1826" t="str">
            <v>Запасные части</v>
          </cell>
          <cell r="AN1826">
            <v>13245.539999999999</v>
          </cell>
        </row>
        <row r="1827">
          <cell r="C1827" t="str">
            <v>ЗИФ-00036200</v>
          </cell>
          <cell r="D1827" t="str">
            <v>Кронштейн дышла АРМ89323-0000010-01.0200</v>
          </cell>
          <cell r="E1827" t="str">
            <v>Кронштейн дышла АРМ89323-0000010-01.0200</v>
          </cell>
          <cell r="F1827" t="str">
            <v>Кронштейн дышла АРМ89323-0000010-01.0200</v>
          </cell>
          <cell r="AL1827" t="str">
            <v>Запасные части</v>
          </cell>
          <cell r="AN1827">
            <v>8735.1999999999989</v>
          </cell>
        </row>
        <row r="1828">
          <cell r="C1828" t="str">
            <v>ЗИФ-00041475</v>
          </cell>
          <cell r="D1828" t="str">
            <v>Кронштейн задний АРМ.АКВ 0,52/0,9Л.У2.0082.000</v>
          </cell>
          <cell r="E1828" t="str">
            <v>Кронштейн задний АРМ.АКВ 0,52/0,9Л.У2.0082.000</v>
          </cell>
          <cell r="F1828" t="str">
            <v>Кронштейн задний АРМ.АКВ 0,52/0,9Л.У2.0082.000</v>
          </cell>
          <cell r="AL1828" t="str">
            <v>Запасные части</v>
          </cell>
          <cell r="AM1828">
            <v>29</v>
          </cell>
          <cell r="AN1828">
            <v>3757.6</v>
          </cell>
        </row>
        <row r="1829">
          <cell r="C1829" t="str">
            <v>ЗИФ-00041659</v>
          </cell>
          <cell r="D1829" t="str">
            <v>Кронштейн задний АРМ.АКВ 0,6/0,8Л.У2.0310.000</v>
          </cell>
          <cell r="E1829" t="str">
            <v>Кронштейн задний АРМ.АКВ 0,6/0,8Л.У2.0310.000</v>
          </cell>
          <cell r="F1829" t="str">
            <v>Кронштейн задний АРМ.АКВ 0,6/0,8Л.У2.0310.000</v>
          </cell>
          <cell r="AL1829" t="str">
            <v>Запасные части</v>
          </cell>
          <cell r="AM1829">
            <v>12</v>
          </cell>
          <cell r="AN1829">
            <v>1317.6</v>
          </cell>
        </row>
        <row r="1830">
          <cell r="C1830" t="str">
            <v>ЗИФ-00021502</v>
          </cell>
          <cell r="D1830" t="str">
            <v>Кронштейн задний АРМ.АКВ.0,42/0,9Л.У2.0009.000</v>
          </cell>
          <cell r="E1830" t="str">
            <v>Кронштейн задний АРМ.АКВ.0,42/0,9Л.У2.0009.000</v>
          </cell>
          <cell r="F1830" t="str">
            <v>Кронштейн задний АРМ.АКВ.0,42/0,9Л.У2.0009.000</v>
          </cell>
          <cell r="AL1830" t="str">
            <v>Запасные части</v>
          </cell>
          <cell r="AM1830">
            <v>5</v>
          </cell>
          <cell r="AN1830">
            <v>3189.08</v>
          </cell>
        </row>
        <row r="1831">
          <cell r="C1831" t="str">
            <v>ЗИФ-00033487</v>
          </cell>
          <cell r="D1831" t="str">
            <v>Кронштейн задний АРМ.АКВ.0,42/0,9Л.У2.0080.000-04</v>
          </cell>
          <cell r="E1831" t="str">
            <v>Кронштейн задний АРМ.АКВ.0,42/0,9Л.У2.0080.000-04</v>
          </cell>
          <cell r="F1831" t="str">
            <v>Кронштейн задний АРМ.АКВ.0,42/0,9Л.У2.0080.000-04</v>
          </cell>
          <cell r="AL1831" t="str">
            <v>Запасные части</v>
          </cell>
          <cell r="AM1831">
            <v>4</v>
          </cell>
          <cell r="AN1831">
            <v>26742.399999999998</v>
          </cell>
        </row>
        <row r="1832">
          <cell r="C1832" t="str">
            <v>ЗИФ-00035749</v>
          </cell>
          <cell r="D1832" t="str">
            <v>Кронштейн задний АРМ.АКВ.0,42/0,9Л.У2.0081.000-04</v>
          </cell>
          <cell r="E1832" t="str">
            <v>Кронштейн задний АРМ.АКВ.0,42/0,9Л.У2.0081.000-04</v>
          </cell>
          <cell r="F1832" t="str">
            <v>Кронштейн задний АРМ.АКВ.0,42/0,9Л.У2.0081.000-04</v>
          </cell>
          <cell r="AL1832" t="str">
            <v>Запасные части</v>
          </cell>
          <cell r="AM1832">
            <v>94</v>
          </cell>
          <cell r="AN1832">
            <v>3591.68</v>
          </cell>
        </row>
        <row r="1833">
          <cell r="C1833" t="str">
            <v>ЗИФ-00035162</v>
          </cell>
          <cell r="D1833" t="str">
            <v>Кронштейн задний АРМ.АКВ.0,42/0,9Л.У2.0453.000</v>
          </cell>
          <cell r="E1833" t="str">
            <v>Кронштейн задний АРМ.АКВ.0,42/0,9Л.У2.0453.000</v>
          </cell>
          <cell r="F1833" t="str">
            <v>Кронштейн задний АРМ.АКВ.0,42/0,9Л.У2.0453.000</v>
          </cell>
          <cell r="AL1833" t="str">
            <v>Запасные части</v>
          </cell>
          <cell r="AM1833">
            <v>34</v>
          </cell>
          <cell r="AN1833">
            <v>4672.5999999999995</v>
          </cell>
        </row>
        <row r="1834">
          <cell r="C1834" t="str">
            <v>ЗИФ-00044697</v>
          </cell>
          <cell r="D1834" t="str">
            <v>Кронштейн задний АРМ-АКВ-0,42/0,9 ЛУ2.0081.000-55</v>
          </cell>
          <cell r="E1834" t="str">
            <v>Кронштейн задний АРМ-АКВ-0,42/0,9 ЛУ2.0081.000-55</v>
          </cell>
          <cell r="F1834" t="str">
            <v>Кронштейн задний АРМ-АКВ-0,42/0,9 ЛУ2.0081.000-55</v>
          </cell>
          <cell r="AL1834" t="str">
            <v>Запасные части</v>
          </cell>
          <cell r="AM1834">
            <v>37</v>
          </cell>
          <cell r="AN1834">
            <v>9374.48</v>
          </cell>
        </row>
        <row r="1835">
          <cell r="C1835" t="str">
            <v>ЗИФ-00026492</v>
          </cell>
          <cell r="D1835" t="str">
            <v>Кронштейн ЗИФ-АРМ-МКС 27,8/8-2-1.0100.000</v>
          </cell>
          <cell r="E1835" t="str">
            <v>Кронштейн ЗИФ-АРМ-МКС 27,8/8-2-1.0100.000</v>
          </cell>
          <cell r="F1835" t="str">
            <v>Кронштейн ЗИФ-АРМ-МКС 27,8/8-2-1.0100.000</v>
          </cell>
          <cell r="AL1835" t="str">
            <v>Запасные части</v>
          </cell>
          <cell r="AM1835">
            <v>3</v>
          </cell>
          <cell r="AN1835">
            <v>6035.34</v>
          </cell>
        </row>
        <row r="1836">
          <cell r="C1836" t="str">
            <v>ЗИФ-00036779</v>
          </cell>
          <cell r="D1836" t="str">
            <v>Кронштейн ЗИФ-АРМ-МКС-51,28/1,0-2-2А.0100.100</v>
          </cell>
          <cell r="E1836" t="str">
            <v>Кронштейн ЗИФ-АРМ-МКС-51,28/1,0-2-2А.0100.100</v>
          </cell>
          <cell r="F1836" t="str">
            <v>Кронштейн ЗИФ-АРМ-МКС-51,28/1,0-2-2А.0100.100</v>
          </cell>
          <cell r="AL1836" t="str">
            <v>Запасные части</v>
          </cell>
          <cell r="AN1836">
            <v>23298.34</v>
          </cell>
        </row>
        <row r="1837">
          <cell r="C1837" t="str">
            <v>ЗИФ-00036781</v>
          </cell>
          <cell r="D1837" t="str">
            <v>Кронштейн ЗИФ-АРМ-МКС-51,28/1,0-2-2А.0100.100-01</v>
          </cell>
          <cell r="E1837" t="str">
            <v>Кронштейн ЗИФ-АРМ-МКС-51,28/1,0-2-2А.0100.100-01</v>
          </cell>
          <cell r="F1837" t="str">
            <v>Кронштейн ЗИФ-АРМ-МКС-51,28/1,0-2-2А.0100.100-01</v>
          </cell>
          <cell r="AL1837" t="str">
            <v>Запасные части</v>
          </cell>
          <cell r="AN1837">
            <v>24241.399999999998</v>
          </cell>
        </row>
        <row r="1838">
          <cell r="C1838" t="str">
            <v>ЗИФ-00036783</v>
          </cell>
          <cell r="D1838" t="str">
            <v>Кронштейн ЗИФ-АРМ-МКС-51,28/1,0-2-2А.0100.100-02</v>
          </cell>
          <cell r="E1838" t="str">
            <v>Кронштейн ЗИФ-АРМ-МКС-51,28/1,0-2-2А.0100.100-02</v>
          </cell>
          <cell r="F1838" t="str">
            <v>Кронштейн ЗИФ-АРМ-МКС-51,28/1,0-2-2А.0100.100-02</v>
          </cell>
          <cell r="AL1838" t="str">
            <v>Запасные части</v>
          </cell>
          <cell r="AN1838">
            <v>13571.279999999999</v>
          </cell>
        </row>
        <row r="1839">
          <cell r="C1839" t="str">
            <v>ЗИФ-00037219</v>
          </cell>
          <cell r="D1839" t="str">
            <v>Кронштейн ЗИФ-АРМ-МКС-51,28/1,0-2-2А.0100.200</v>
          </cell>
          <cell r="E1839" t="str">
            <v>Кронштейн ЗИФ-АРМ-МКС-51,28/1,0-2-2А.0100.200</v>
          </cell>
          <cell r="F1839" t="str">
            <v>Кронштейн ЗИФ-АРМ-МКС-51,28/1,0-2-2А.0100.200</v>
          </cell>
          <cell r="AL1839" t="str">
            <v>Запасные части</v>
          </cell>
          <cell r="AN1839">
            <v>248.88</v>
          </cell>
        </row>
        <row r="1840">
          <cell r="C1840" t="str">
            <v>ЗИФ-00037221</v>
          </cell>
          <cell r="D1840" t="str">
            <v>Кронштейн ЗИФ-АРМ-МКС-51,28/1,0-2-2А.0100.200-01</v>
          </cell>
          <cell r="E1840" t="str">
            <v>Кронштейн ЗИФ-АРМ-МКС-51,28/1,0-2-2А.0100.200-01</v>
          </cell>
          <cell r="F1840" t="str">
            <v>Кронштейн ЗИФ-АРМ-МКС-51,28/1,0-2-2А.0100.200-01</v>
          </cell>
          <cell r="AL1840" t="str">
            <v>Запасные части</v>
          </cell>
          <cell r="AN1840">
            <v>248.88</v>
          </cell>
        </row>
        <row r="1841">
          <cell r="C1841" t="str">
            <v>ЗИФ-00037735</v>
          </cell>
          <cell r="D1841" t="str">
            <v>Кронштейн клапана АРМ66-11.0000.004</v>
          </cell>
          <cell r="E1841" t="str">
            <v>Кронштейн клапана АРМ66-11.0000.004</v>
          </cell>
          <cell r="F1841" t="str">
            <v>Кронштейн клапана АРМ66-11.0000.004</v>
          </cell>
          <cell r="AL1841" t="str">
            <v>Запасные части</v>
          </cell>
          <cell r="AM1841">
            <v>1</v>
          </cell>
          <cell r="AN1841">
            <v>2920.68</v>
          </cell>
        </row>
        <row r="1842">
          <cell r="C1842" t="str">
            <v>ЗИФ-00041779</v>
          </cell>
          <cell r="D1842" t="str">
            <v>Кронштейн клапана АРМ66-11.0000.004-01</v>
          </cell>
          <cell r="E1842" t="str">
            <v>Кронштейн клапана АРМ66-11.0000.004-01</v>
          </cell>
          <cell r="F1842" t="str">
            <v>Кронштейн клапана АРМ66-11.0000.004-01</v>
          </cell>
          <cell r="AL1842" t="str">
            <v>Запасные части</v>
          </cell>
          <cell r="AN1842">
            <v>3753.94</v>
          </cell>
        </row>
        <row r="1843">
          <cell r="C1843" t="str">
            <v>ЗИФ-00034196</v>
          </cell>
          <cell r="D1843" t="str">
            <v>Кронштейн клапана БЗКР.100200.060</v>
          </cell>
          <cell r="E1843" t="str">
            <v>Кронштейн клапана БЗКР.100200.060</v>
          </cell>
          <cell r="F1843" t="str">
            <v>Кронштейн клапана БЗКР.100200.060</v>
          </cell>
          <cell r="AL1843" t="str">
            <v>Запасные части</v>
          </cell>
          <cell r="AN1843">
            <v>8442.4</v>
          </cell>
        </row>
        <row r="1844">
          <cell r="C1844" t="str">
            <v>ЗИФ-00026466</v>
          </cell>
          <cell r="D1844" t="str">
            <v>Кронштейн клапана термостатического VTFT27 АРМ19-11 0000-011</v>
          </cell>
          <cell r="E1844" t="str">
            <v>Кронштейн клапана термостатического VTFT27 АРМ19-11 0000-011</v>
          </cell>
          <cell r="F1844" t="str">
            <v>Кронштейн клапана термостатического VTFT27 АРМ19-11 0000-011</v>
          </cell>
          <cell r="AL1844" t="str">
            <v>Запасные части</v>
          </cell>
          <cell r="AM1844">
            <v>4</v>
          </cell>
          <cell r="AN1844">
            <v>3928.4</v>
          </cell>
        </row>
        <row r="1845">
          <cell r="C1845" t="str">
            <v>ЗИФ-00019988</v>
          </cell>
          <cell r="D1845" t="str">
            <v>Кронштейн клапана термостатического АРМ70-055ШУ.0010.000</v>
          </cell>
          <cell r="E1845" t="str">
            <v>Кронштейн клапана термостатического АРМ70-055ШУ.0010.000</v>
          </cell>
          <cell r="F1845" t="str">
            <v>Кронштейн клапана термостатического АРМ70-055ШУ.0010.000</v>
          </cell>
          <cell r="AL1845" t="str">
            <v>Запасные части</v>
          </cell>
          <cell r="AM1845">
            <v>12</v>
          </cell>
          <cell r="AN1845">
            <v>16421.2</v>
          </cell>
        </row>
        <row r="1846">
          <cell r="C1846" t="str">
            <v>ЗИФ-00017086</v>
          </cell>
          <cell r="D1846" t="str">
            <v>Кронштейн комбистата АРМ.АКВ.0,42/0,9Л.У2.0000.011</v>
          </cell>
          <cell r="E1846" t="str">
            <v>Кронштейн комбистата АРМ.АКВ.0,42/0,9Л.У2.0000.011</v>
          </cell>
          <cell r="F1846" t="str">
            <v>Кронштейн комбистата АРМ.АКВ.0,42/0,9Л.У2.0000.011</v>
          </cell>
          <cell r="AL1846" t="str">
            <v>Запасные части</v>
          </cell>
          <cell r="AM1846">
            <v>26</v>
          </cell>
          <cell r="AN1846">
            <v>1265.1399999999999</v>
          </cell>
        </row>
        <row r="1847">
          <cell r="C1847" t="str">
            <v>ЗИФ-00038580</v>
          </cell>
          <cell r="D1847" t="str">
            <v>Кронштейн компрессора АРМ18-7,5.0240.000</v>
          </cell>
          <cell r="E1847" t="str">
            <v>Кронштейн компрессора АРМ18-7,5.0240.000</v>
          </cell>
          <cell r="F1847" t="str">
            <v>Кронштейн компрессора АРМ18-7,5.0240.000</v>
          </cell>
          <cell r="AL1847" t="str">
            <v>Запасные части</v>
          </cell>
          <cell r="AN1847">
            <v>2762.08</v>
          </cell>
        </row>
        <row r="1848">
          <cell r="C1848" t="str">
            <v>ЗИФ-00018613</v>
          </cell>
          <cell r="D1848" t="str">
            <v>Кронштейн коробки вводной АРМ70-075Ш.0020.000</v>
          </cell>
          <cell r="E1848" t="str">
            <v>Кронштейн коробки вводной АРМ70-075Ш.0020.000</v>
          </cell>
          <cell r="F1848" t="str">
            <v>Кронштейн коробки вводной АРМ70-075Ш.0020.000</v>
          </cell>
          <cell r="AL1848" t="str">
            <v>Запасные части</v>
          </cell>
          <cell r="AM1848">
            <v>30</v>
          </cell>
          <cell r="AN1848">
            <v>2945.08</v>
          </cell>
        </row>
        <row r="1849">
          <cell r="C1849" t="str">
            <v>ЗИФ-00024465</v>
          </cell>
          <cell r="D1849" t="str">
            <v>Кронштейн коробки термореле АРМ.АКВ.0,42/0,9Л.У2.0000.023</v>
          </cell>
          <cell r="E1849" t="str">
            <v>Кронштейн коробки термореле АРМ.АКВ.0,42/0,9Л.У2.0000.023</v>
          </cell>
          <cell r="F1849" t="str">
            <v>Кронштейн коробки термореле АРМ.АКВ.0,42/0,9Л.У2.0000.023</v>
          </cell>
          <cell r="AL1849" t="str">
            <v>Запасные части</v>
          </cell>
          <cell r="AM1849">
            <v>48</v>
          </cell>
          <cell r="AN1849">
            <v>947.93999999999994</v>
          </cell>
        </row>
        <row r="1850">
          <cell r="C1850" t="str">
            <v>ЗИФ-00040698</v>
          </cell>
          <cell r="D1850" t="str">
            <v>Кронштейн крепления датчика АРМ9-84.0000.029</v>
          </cell>
          <cell r="E1850" t="str">
            <v>Кронштейн крепления датчика АРМ9-84.0000.029</v>
          </cell>
          <cell r="F1850" t="str">
            <v>Кронштейн крепления датчика АРМ9-84.0000.029</v>
          </cell>
          <cell r="AL1850" t="str">
            <v>Запасные части</v>
          </cell>
          <cell r="AN1850">
            <v>1273.68</v>
          </cell>
        </row>
        <row r="1851">
          <cell r="C1851" t="str">
            <v>ЗИФ-00039124</v>
          </cell>
          <cell r="D1851" t="str">
            <v>Кронштейн крепления клапана отсечки АРМ9-74.0000.002</v>
          </cell>
          <cell r="E1851" t="str">
            <v>Кронштейн крепления клапана отсечки АРМ9-74.0000.002</v>
          </cell>
          <cell r="F1851" t="str">
            <v>Кронштейн крепления клапана отсечки АРМ9-74.0000.002</v>
          </cell>
          <cell r="AL1851" t="str">
            <v>Запасные части</v>
          </cell>
          <cell r="AN1851">
            <v>6929.5999999999995</v>
          </cell>
        </row>
        <row r="1852">
          <cell r="C1852" t="str">
            <v>ЗИФ-00039125</v>
          </cell>
          <cell r="D1852" t="str">
            <v>Кронштейн крепления клапана отсечки АРМ9-74.0000.003</v>
          </cell>
          <cell r="E1852" t="str">
            <v>Кронштейн крепления клапана отсечки АРМ9-74.0000.003</v>
          </cell>
          <cell r="F1852" t="str">
            <v>Кронштейн крепления клапана отсечки АРМ9-74.0000.003</v>
          </cell>
          <cell r="AL1852" t="str">
            <v>Запасные части</v>
          </cell>
          <cell r="AN1852">
            <v>4620.1400000000003</v>
          </cell>
        </row>
        <row r="1853">
          <cell r="C1853" t="str">
            <v>ЗИФ-00037584</v>
          </cell>
          <cell r="D1853" t="str">
            <v>Кронштейн крепления компрессора АРМ66-11.0000.002</v>
          </cell>
          <cell r="E1853" t="str">
            <v>Кронштейн крепления компрессора АРМ66-11.0000.002</v>
          </cell>
          <cell r="F1853" t="str">
            <v>Кронштейн крепления компрессора АРМ66-11.0000.002</v>
          </cell>
          <cell r="AL1853" t="str">
            <v>Запасные части</v>
          </cell>
          <cell r="AM1853">
            <v>3</v>
          </cell>
          <cell r="AN1853">
            <v>8796.1999999999989</v>
          </cell>
        </row>
        <row r="1854">
          <cell r="C1854" t="str">
            <v>ЗИФ-00037585</v>
          </cell>
          <cell r="D1854" t="str">
            <v>Кронштейн крепления компрессора АРМ66-11.0000.003</v>
          </cell>
          <cell r="E1854" t="str">
            <v>Кронштейн крепления компрессора АРМ66-11.0000.003</v>
          </cell>
          <cell r="F1854" t="str">
            <v>Кронштейн крепления компрессора АРМ66-11.0000.003</v>
          </cell>
          <cell r="AL1854" t="str">
            <v>Запасные части</v>
          </cell>
          <cell r="AM1854">
            <v>1</v>
          </cell>
          <cell r="AN1854">
            <v>7105.28</v>
          </cell>
        </row>
        <row r="1855">
          <cell r="C1855" t="str">
            <v>ЗИФ-00024122</v>
          </cell>
          <cell r="D1855" t="str">
            <v>Кронштейн крепления подогревателя левый АРМ5000.0000.007</v>
          </cell>
          <cell r="E1855" t="str">
            <v>Кронштейн крепления подогревателя левый АРМ5000.0000.007</v>
          </cell>
          <cell r="F1855" t="str">
            <v>Кронштейн крепления подогревателя левый АРМ5000.0000.007</v>
          </cell>
          <cell r="AL1855" t="str">
            <v>Запасные части</v>
          </cell>
          <cell r="AM1855">
            <v>6</v>
          </cell>
          <cell r="AN1855">
            <v>2192.34</v>
          </cell>
        </row>
        <row r="1856">
          <cell r="C1856" t="str">
            <v>ЗИФ-00024121</v>
          </cell>
          <cell r="D1856" t="str">
            <v>Кронштейн крепления подогревателя правый АРМ5000.0000.006</v>
          </cell>
          <cell r="E1856" t="str">
            <v>Кронштейн крепления подогревателя правый АРМ5000.0000.006</v>
          </cell>
          <cell r="F1856" t="str">
            <v>Кронштейн крепления подогревателя правый АРМ5000.0000.006</v>
          </cell>
          <cell r="AL1856" t="str">
            <v>Запасные части</v>
          </cell>
          <cell r="AM1856">
            <v>6</v>
          </cell>
          <cell r="AN1856">
            <v>2192.34</v>
          </cell>
        </row>
        <row r="1857">
          <cell r="C1857" t="str">
            <v>ЗИФ-00026441</v>
          </cell>
          <cell r="D1857" t="str">
            <v>Кронштейн крепления тройника на входе АРМ5000.0000.008</v>
          </cell>
          <cell r="E1857" t="str">
            <v>Кронштейн крепления тройника на входе АРМ5000.0000.008</v>
          </cell>
          <cell r="F1857" t="str">
            <v>Кронштейн крепления тройника на входе АРМ5000.0000.008</v>
          </cell>
          <cell r="AL1857" t="str">
            <v>Запасные части</v>
          </cell>
          <cell r="AM1857">
            <v>15</v>
          </cell>
          <cell r="AN1857">
            <v>5705.94</v>
          </cell>
        </row>
        <row r="1858">
          <cell r="C1858" t="str">
            <v>ЗИФ-00026442</v>
          </cell>
          <cell r="D1858" t="str">
            <v>Кронштейн крепления тройника на выходе АРМ5000.0000.009</v>
          </cell>
          <cell r="E1858" t="str">
            <v>Кронштейн крепления тройника на выходе АРМ5000.0000.009</v>
          </cell>
          <cell r="F1858" t="str">
            <v>Кронштейн крепления тройника на выходе АРМ5000.0000.009</v>
          </cell>
          <cell r="AL1858" t="str">
            <v>Запасные части</v>
          </cell>
          <cell r="AM1858">
            <v>15</v>
          </cell>
          <cell r="AN1858">
            <v>6312.28</v>
          </cell>
        </row>
        <row r="1859">
          <cell r="C1859" t="str">
            <v>ЗИФ-00028666</v>
          </cell>
          <cell r="D1859" t="str">
            <v>Кронштейн крепления электромагнита АРМ9-38.0334.000</v>
          </cell>
          <cell r="E1859" t="str">
            <v>Кронштейн крепления электромагнита АРМ9-38.0334.000</v>
          </cell>
          <cell r="F1859" t="str">
            <v>Кронштейн крепления электромагнита АРМ9-38.0334.000</v>
          </cell>
          <cell r="AL1859" t="str">
            <v>Запасные части</v>
          </cell>
          <cell r="AN1859">
            <v>10366.34</v>
          </cell>
        </row>
        <row r="1860">
          <cell r="C1860" t="str">
            <v>ЗИФ-00027011</v>
          </cell>
          <cell r="D1860" t="str">
            <v>Кронштейн кузова АРМ19-13.0050.000</v>
          </cell>
          <cell r="E1860" t="str">
            <v>Кронштейн кузова АРМ19-13.0050.000</v>
          </cell>
          <cell r="F1860" t="str">
            <v>Кронштейн кузова АРМ19-13.0050.000</v>
          </cell>
          <cell r="AL1860" t="str">
            <v>Запасные части</v>
          </cell>
          <cell r="AN1860">
            <v>3904</v>
          </cell>
        </row>
        <row r="1861">
          <cell r="C1861" t="str">
            <v>ЗИФ-00026452</v>
          </cell>
          <cell r="D1861" t="str">
            <v>Кронштейн левый АРМ18-110.0230.000</v>
          </cell>
          <cell r="E1861" t="str">
            <v>Кронштейн левый АРМ18-110.0230.000</v>
          </cell>
          <cell r="F1861" t="str">
            <v>Кронштейн левый АРМ18-110.0230.000</v>
          </cell>
          <cell r="AL1861" t="str">
            <v>Запасные части</v>
          </cell>
          <cell r="AM1861">
            <v>4</v>
          </cell>
          <cell r="AN1861">
            <v>20513.079999999998</v>
          </cell>
        </row>
        <row r="1862">
          <cell r="C1862" t="str">
            <v>ЗИФ-00035591</v>
          </cell>
          <cell r="D1862" t="str">
            <v>Кронштейн левый АРМ18-132.0230.000</v>
          </cell>
          <cell r="E1862" t="str">
            <v>Кронштейн левый АРМ18-132.0230.000</v>
          </cell>
          <cell r="F1862" t="str">
            <v>Кронштейн левый АРМ18-132.0230.000</v>
          </cell>
          <cell r="AL1862" t="str">
            <v>Запасные части</v>
          </cell>
          <cell r="AM1862">
            <v>4</v>
          </cell>
          <cell r="AN1862">
            <v>20968.14</v>
          </cell>
        </row>
        <row r="1863">
          <cell r="C1863" t="str">
            <v>ЗИФ-00045013</v>
          </cell>
          <cell r="D1863" t="str">
            <v>Кронштейн левый АРМ18-132.0240.000</v>
          </cell>
          <cell r="E1863" t="str">
            <v>Кронштейн левый АРМ18-132.0240.000</v>
          </cell>
          <cell r="F1863" t="str">
            <v>Кронштейн левый АРМ18-132.0240.000</v>
          </cell>
          <cell r="L1863">
            <v>5.3</v>
          </cell>
          <cell r="AL1863" t="str">
            <v>Запасные части</v>
          </cell>
          <cell r="AN1863">
            <v>19040.54</v>
          </cell>
        </row>
        <row r="1864">
          <cell r="C1864" t="str">
            <v>ЗИФ-00037441</v>
          </cell>
          <cell r="D1864" t="str">
            <v>Кронштейн левый АРМ72-132 РН.0230.000</v>
          </cell>
          <cell r="E1864" t="str">
            <v>Кронштейн левый АРМ72-132 РН.0230.000</v>
          </cell>
          <cell r="F1864" t="str">
            <v>Кронштейн левый АРМ72-132 РН.0230.000</v>
          </cell>
          <cell r="AL1864" t="str">
            <v>Запасные части</v>
          </cell>
          <cell r="AN1864">
            <v>18348.8</v>
          </cell>
        </row>
        <row r="1865">
          <cell r="C1865" t="str">
            <v>ЗИФ-00017406</v>
          </cell>
          <cell r="D1865" t="str">
            <v>Кронштейн левый АРМ9-ПВ5/0,7 0009-772</v>
          </cell>
          <cell r="E1865" t="str">
            <v>Кронштейн левый АРМ9-ПВ5/0,7 0009-772</v>
          </cell>
          <cell r="F1865" t="str">
            <v>Кронштейн левый АРМ9-ПВ5/0,7 0009-772</v>
          </cell>
          <cell r="AL1865" t="str">
            <v>Запасные части</v>
          </cell>
          <cell r="AM1865">
            <v>2</v>
          </cell>
          <cell r="AN1865">
            <v>3583.14</v>
          </cell>
        </row>
        <row r="1866">
          <cell r="C1866" t="str">
            <v>ЗИФ-00006390</v>
          </cell>
          <cell r="D1866" t="str">
            <v>Кронштейн левый АРМ9-ПВ5/0,7.0612.004</v>
          </cell>
          <cell r="E1866" t="str">
            <v>Кронштейн левый АРМ9-ПВ5/0,7.0612.004</v>
          </cell>
          <cell r="F1866" t="str">
            <v>Кронштейн левый АРМ9-ПВ5/0,7.0612.004</v>
          </cell>
          <cell r="L1866">
            <v>0.3</v>
          </cell>
          <cell r="AL1866" t="str">
            <v>Запасные части</v>
          </cell>
          <cell r="AM1866">
            <v>81</v>
          </cell>
          <cell r="AN1866">
            <v>789.34</v>
          </cell>
        </row>
        <row r="1867">
          <cell r="C1867" t="str">
            <v>ЗИФ-00039476</v>
          </cell>
          <cell r="D1867" t="str">
            <v>Кронштейн левый ЗИФ-АРМ-МКС-35,7/0,8-3-3Р.0000.802</v>
          </cell>
          <cell r="E1867" t="str">
            <v>Кронштейн левый ЗИФ-АРМ-МКС-35,7/0,8-3-3Р.0000.802</v>
          </cell>
          <cell r="F1867" t="str">
            <v>Кронштейн левый ЗИФ-АРМ-МКС-35,7/0,8-3-3Р.0000.802</v>
          </cell>
          <cell r="AL1867" t="str">
            <v>Запасные части</v>
          </cell>
          <cell r="AN1867">
            <v>1237.08</v>
          </cell>
        </row>
        <row r="1868">
          <cell r="C1868" t="str">
            <v>ЗИФ-00022131</v>
          </cell>
          <cell r="D1868" t="str">
            <v>Кронштейн левый ЗИФ-ВР45С.0000.006</v>
          </cell>
          <cell r="E1868" t="str">
            <v>Кронштейн левый ЗИФ-ВР45С.0000.006</v>
          </cell>
          <cell r="F1868" t="str">
            <v>Кронштейн левый ЗИФ-ВР45С.0000.006</v>
          </cell>
          <cell r="AL1868" t="str">
            <v>Запасные части</v>
          </cell>
          <cell r="AM1868">
            <v>1</v>
          </cell>
          <cell r="AN1868">
            <v>2000.8</v>
          </cell>
        </row>
        <row r="1869">
          <cell r="C1869" t="str">
            <v>ЗИФ-00029630</v>
          </cell>
          <cell r="D1869" t="str">
            <v>Кронштейн манометра АРМ70-075.0090.000 П/Ф</v>
          </cell>
          <cell r="E1869" t="str">
            <v>Кронштейн манометра АРМ70-075.0090.000 П/Ф</v>
          </cell>
          <cell r="F1869" t="str">
            <v>Кронштейн манометра АРМ70-075.0090.000 П/Ф</v>
          </cell>
          <cell r="AL1869" t="str">
            <v>Запасные части</v>
          </cell>
          <cell r="AN1869">
            <v>297.68</v>
          </cell>
        </row>
        <row r="1870">
          <cell r="C1870" t="str">
            <v>ЗИФ-00043240</v>
          </cell>
          <cell r="D1870" t="str">
            <v>Кронштейн манометра ЗИФ-АРМ-ВГ2,5-1/0,25-0,7.0500.002</v>
          </cell>
          <cell r="E1870" t="str">
            <v>Кронштейн манометра ЗИФ-АРМ-ВГ2,5-1/0,25-0,7.0500.002</v>
          </cell>
          <cell r="F1870" t="str">
            <v>Кронштейн манометра ЗИФ-АРМ-ВГ2,5-1/0,25-0,7.0500.002</v>
          </cell>
          <cell r="AL1870" t="str">
            <v>Запасные части</v>
          </cell>
          <cell r="AN1870">
            <v>146.4</v>
          </cell>
        </row>
        <row r="1871">
          <cell r="C1871" t="str">
            <v>ЗИФ-00029143</v>
          </cell>
          <cell r="D1871" t="str">
            <v>Кронштейн маслоотделителя АРМ9-21.1-420.0200.002</v>
          </cell>
          <cell r="E1871" t="str">
            <v>Кронштейн маслоотделителя АРМ9-21.1-420.0200.002</v>
          </cell>
          <cell r="F1871" t="str">
            <v>Кронштейн маслоотделителя АРМ9-21.1-420.0200.002</v>
          </cell>
          <cell r="AL1871" t="str">
            <v>Запасные части</v>
          </cell>
          <cell r="AM1871">
            <v>11</v>
          </cell>
          <cell r="AN1871">
            <v>5080.08</v>
          </cell>
        </row>
        <row r="1872">
          <cell r="C1872" t="str">
            <v>ЗИФ-00023499</v>
          </cell>
          <cell r="D1872" t="str">
            <v>Кронштейн маслоотделителя АРМ9-ПВ5/0,7 0220-002</v>
          </cell>
          <cell r="E1872" t="str">
            <v>Кронштейн маслоотделителя АРМ9-ПВ5/0,7 0220-002</v>
          </cell>
          <cell r="F1872" t="str">
            <v>Кронштейн маслоотделителя АРМ9-ПВ5/0,7 0220-002</v>
          </cell>
          <cell r="AL1872" t="str">
            <v>Запасные части</v>
          </cell>
          <cell r="AM1872">
            <v>20</v>
          </cell>
          <cell r="AN1872">
            <v>5795</v>
          </cell>
        </row>
        <row r="1873">
          <cell r="C1873" t="str">
            <v>ЗИФ-00036387</v>
          </cell>
          <cell r="D1873" t="str">
            <v>Кронштейн маслоотделителя АРМ9-ПВ5/0,7FAW 0200.002</v>
          </cell>
          <cell r="E1873" t="str">
            <v>Кронштейн маслоотделителя АРМ9-ПВ5/0,7FAW 0200.002</v>
          </cell>
          <cell r="F1873" t="str">
            <v>Кронштейн маслоотделителя АРМ9-ПВ5/0,7FAW 0200.002</v>
          </cell>
          <cell r="AL1873" t="str">
            <v>Запасные части</v>
          </cell>
          <cell r="AM1873">
            <v>71</v>
          </cell>
          <cell r="AN1873">
            <v>8015.4</v>
          </cell>
        </row>
        <row r="1874">
          <cell r="C1874" t="str">
            <v>ЗИФ-00032870</v>
          </cell>
          <cell r="D1874" t="str">
            <v>Кронштейн маслоохладителя БЗКР.100200.010</v>
          </cell>
          <cell r="E1874" t="str">
            <v>Кронштейн маслоохладителя БЗКР.100200.010</v>
          </cell>
          <cell r="F1874" t="str">
            <v>Кронштейн маслоохладителя БЗКР.100200.010</v>
          </cell>
          <cell r="AL1874" t="str">
            <v>Запасные части</v>
          </cell>
          <cell r="AN1874">
            <v>24888</v>
          </cell>
        </row>
        <row r="1875">
          <cell r="C1875" t="str">
            <v>ЗИФ-00010353</v>
          </cell>
          <cell r="D1875" t="str">
            <v>Кронштейн масляного фильтра  АРМ19-10Ш.0000.002</v>
          </cell>
          <cell r="E1875" t="str">
            <v>Кронштейн масляного фильтра  АРМ19-10Ш.0000.002</v>
          </cell>
          <cell r="F1875" t="str">
            <v>Кронштейн масляного фильтра  АРМ19-10Ш.0000.002</v>
          </cell>
          <cell r="AL1875" t="str">
            <v>Запасные части</v>
          </cell>
          <cell r="AM1875">
            <v>8</v>
          </cell>
          <cell r="AN1875">
            <v>2635.2</v>
          </cell>
        </row>
        <row r="1876">
          <cell r="C1876" t="str">
            <v>ЗИФ-00035487</v>
          </cell>
          <cell r="D1876" t="str">
            <v>Кронштейн масляного фильтра (доработка) АРМ18-132.0010.000</v>
          </cell>
          <cell r="E1876" t="str">
            <v>Кронштейн масляного фильтра (доработка) АРМ18-132.0010.000</v>
          </cell>
          <cell r="F1876" t="str">
            <v>Кронштейн масляного фильтра (доработка) АРМ18-132.0010.000</v>
          </cell>
          <cell r="AL1876" t="str">
            <v>Запасные части</v>
          </cell>
          <cell r="AN1876">
            <v>3513.6</v>
          </cell>
        </row>
        <row r="1877">
          <cell r="C1877" t="str">
            <v>ЗИФ-00015668</v>
          </cell>
          <cell r="D1877" t="str">
            <v>Кронштейн масляного фильтра АРМ19-10 0000-017</v>
          </cell>
          <cell r="E1877" t="str">
            <v>Кронштейн масляного фильтра АРМ19-10 0000-017</v>
          </cell>
          <cell r="F1877" t="str">
            <v>Кронштейн масляного фильтра АРМ19-10 0000-017</v>
          </cell>
          <cell r="AL1877" t="str">
            <v>Запасные части</v>
          </cell>
          <cell r="AM1877">
            <v>40</v>
          </cell>
          <cell r="AN1877">
            <v>2314.34</v>
          </cell>
        </row>
        <row r="1878">
          <cell r="C1878" t="str">
            <v>ЗИФ-00021197</v>
          </cell>
          <cell r="D1878" t="str">
            <v>Кронштейн масляного фильтра АРМ5000.0030.000</v>
          </cell>
          <cell r="E1878" t="str">
            <v>Кронштейн масляного фильтра АРМ5000.0030.000</v>
          </cell>
          <cell r="F1878" t="str">
            <v>Кронштейн масляного фильтра АРМ5000.0030.000</v>
          </cell>
          <cell r="AL1878" t="str">
            <v>Запасные части</v>
          </cell>
          <cell r="AM1878">
            <v>5</v>
          </cell>
          <cell r="AN1878">
            <v>4213.88</v>
          </cell>
        </row>
        <row r="1879">
          <cell r="C1879" t="str">
            <v>ЗИФ-00018547</v>
          </cell>
          <cell r="D1879" t="str">
            <v>Кронштейн масляного фильтра АРМ70-075Ш.0010.000</v>
          </cell>
          <cell r="E1879" t="str">
            <v>Кронштейн масляного фильтра АРМ70-075Ш.0010.000</v>
          </cell>
          <cell r="F1879" t="str">
            <v>Кронштейн масляного фильтра АРМ70-075Ш.0010.000</v>
          </cell>
          <cell r="AL1879" t="str">
            <v>Запасные части</v>
          </cell>
          <cell r="AM1879">
            <v>4</v>
          </cell>
          <cell r="AN1879">
            <v>3616.08</v>
          </cell>
        </row>
        <row r="1880">
          <cell r="C1880" t="str">
            <v>ЗИФ-00010447</v>
          </cell>
          <cell r="D1880" t="str">
            <v>Кронштейн МЗА18 0000-403</v>
          </cell>
          <cell r="E1880" t="str">
            <v>Кронштейн МЗА18 0000-403</v>
          </cell>
          <cell r="F1880" t="str">
            <v>Кронштейн МЗА18 0000-403</v>
          </cell>
          <cell r="L1880">
            <v>7.0000000000000007E-2</v>
          </cell>
          <cell r="AL1880" t="str">
            <v>Запасные части</v>
          </cell>
          <cell r="AM1880">
            <v>112</v>
          </cell>
          <cell r="AN1880">
            <v>2460.7399999999998</v>
          </cell>
        </row>
        <row r="1881">
          <cell r="C1881" t="str">
            <v>ЗИФ-00007644</v>
          </cell>
          <cell r="D1881" t="str">
            <v>Кронштейн МЗА18Т 0000-002</v>
          </cell>
          <cell r="E1881" t="str">
            <v>Кронштейн МЗА18Т 0000-002</v>
          </cell>
          <cell r="F1881" t="str">
            <v>Кронштейн МЗА18Т 0000-002</v>
          </cell>
          <cell r="L1881">
            <v>0.3</v>
          </cell>
          <cell r="AL1881" t="str">
            <v>Запасные части</v>
          </cell>
          <cell r="AM1881">
            <v>8</v>
          </cell>
          <cell r="AN1881">
            <v>4770.2</v>
          </cell>
        </row>
        <row r="1882">
          <cell r="C1882" t="str">
            <v>ЗИФ-00007645</v>
          </cell>
          <cell r="D1882" t="str">
            <v>Кронштейн МЗА18Т 0000-003</v>
          </cell>
          <cell r="E1882" t="str">
            <v>Кронштейн МЗА18Т 0000-003</v>
          </cell>
          <cell r="F1882" t="str">
            <v>Кронштейн МЗА18Т 0000-003</v>
          </cell>
          <cell r="L1882">
            <v>0.9</v>
          </cell>
          <cell r="AL1882" t="str">
            <v>Запасные части</v>
          </cell>
          <cell r="AM1882">
            <v>7</v>
          </cell>
          <cell r="AN1882">
            <v>3997.94</v>
          </cell>
        </row>
        <row r="1883">
          <cell r="C1883" t="str">
            <v>ЗИФ-00007615</v>
          </cell>
          <cell r="D1883" t="str">
            <v>Кронштейн МЗА18Т 0010-000</v>
          </cell>
          <cell r="E1883" t="str">
            <v>Кронштейн МЗА18Т 0010-000</v>
          </cell>
          <cell r="F1883" t="str">
            <v>Кронштейн МЗА18Т 0010-000</v>
          </cell>
          <cell r="L1883">
            <v>9.3000000000000007</v>
          </cell>
          <cell r="AL1883" t="str">
            <v>Запасные части</v>
          </cell>
          <cell r="AM1883">
            <v>1</v>
          </cell>
          <cell r="AN1883">
            <v>17064.14</v>
          </cell>
        </row>
        <row r="1884">
          <cell r="C1884" t="str">
            <v>ЗИФ-00026842</v>
          </cell>
          <cell r="D1884" t="str">
            <v>Кронштейн номерного знака АРМ89323-0000010.0000.005</v>
          </cell>
          <cell r="E1884" t="str">
            <v>Кронштейн номерного знака АРМ89323-0000010.0000.005</v>
          </cell>
          <cell r="F1884" t="str">
            <v>Кронштейн номерного знака АРМ89323-0000010.0000.005</v>
          </cell>
          <cell r="AL1884" t="str">
            <v>Запасные части</v>
          </cell>
          <cell r="AM1884">
            <v>10</v>
          </cell>
          <cell r="AN1884">
            <v>2017.8799999999999</v>
          </cell>
        </row>
        <row r="1885">
          <cell r="C1885" t="str">
            <v>ЗИФ-00037085</v>
          </cell>
          <cell r="D1885" t="str">
            <v>Кронштейн НТЦ 145.000.001</v>
          </cell>
          <cell r="E1885" t="str">
            <v>Кронштейн НТЦ 145.000.001</v>
          </cell>
          <cell r="F1885" t="str">
            <v>Кронштейн НТЦ 145.000.001</v>
          </cell>
          <cell r="AL1885" t="str">
            <v>Запасные части</v>
          </cell>
          <cell r="AM1885">
            <v>64</v>
          </cell>
          <cell r="AN1885">
            <v>669.78</v>
          </cell>
        </row>
        <row r="1886">
          <cell r="C1886" t="str">
            <v>ЗИФ-00037086</v>
          </cell>
          <cell r="D1886" t="str">
            <v>Кронштейн НТЦ 145.000.002</v>
          </cell>
          <cell r="E1886" t="str">
            <v>Кронштейн НТЦ 145.000.002</v>
          </cell>
          <cell r="F1886" t="str">
            <v>Кронштейн НТЦ 145.000.002</v>
          </cell>
          <cell r="AL1886" t="str">
            <v>Запасные части</v>
          </cell>
          <cell r="AM1886">
            <v>64</v>
          </cell>
          <cell r="AN1886">
            <v>642.93999999999994</v>
          </cell>
        </row>
        <row r="1887">
          <cell r="C1887" t="str">
            <v>ЗИФ-00037244</v>
          </cell>
          <cell r="D1887" t="str">
            <v>Кронштейн оси АРМ89323-0000010-01.0120</v>
          </cell>
          <cell r="E1887" t="str">
            <v>Кронштейн оси АРМ89323-0000010-01.0120</v>
          </cell>
          <cell r="F1887" t="str">
            <v>Кронштейн оси АРМ89323-0000010-01.0120</v>
          </cell>
          <cell r="AL1887" t="str">
            <v>Запасные части</v>
          </cell>
          <cell r="AN1887">
            <v>6727.08</v>
          </cell>
        </row>
        <row r="1888">
          <cell r="C1888" t="str">
            <v>ЗИФ-00026171</v>
          </cell>
          <cell r="D1888" t="str">
            <v>Кронштейн отводки (АА-780R) АРМ9-60.0030.000</v>
          </cell>
          <cell r="E1888" t="str">
            <v>Кронштейн отводки (АА-780R) АРМ9-60.0030.000</v>
          </cell>
          <cell r="F1888" t="str">
            <v>Кронштейн отводки (АА-780R) АРМ9-60.0030.000</v>
          </cell>
          <cell r="AL1888" t="str">
            <v>Запасные части</v>
          </cell>
          <cell r="AM1888">
            <v>3</v>
          </cell>
          <cell r="AN1888">
            <v>135078.39999999999</v>
          </cell>
        </row>
        <row r="1889">
          <cell r="C1889" t="str">
            <v>ЗИФ-00030057</v>
          </cell>
          <cell r="D1889" t="str">
            <v>Кронштейн отводки DG123D1 АРМ9-21.1-123.0030.000</v>
          </cell>
          <cell r="E1889" t="str">
            <v>Кронштейн отводки DG123D1 АРМ9-21.1-123.0030.000</v>
          </cell>
          <cell r="F1889" t="str">
            <v>Кронштейн отводки DG123D1 АРМ9-21.1-123.0030.000</v>
          </cell>
          <cell r="AL1889" t="str">
            <v>Запасные части</v>
          </cell>
          <cell r="AM1889">
            <v>1</v>
          </cell>
          <cell r="AN1889">
            <v>114944.73999999999</v>
          </cell>
        </row>
        <row r="1890">
          <cell r="C1890" t="str">
            <v>ЗИФ-00041224</v>
          </cell>
          <cell r="D1890" t="str">
            <v>Кронштейн отводки DG123D2 АРМ9-40.0312.000</v>
          </cell>
          <cell r="E1890" t="str">
            <v>Кронштейн отводки DG123D2 АРМ9-40.0312.000</v>
          </cell>
          <cell r="F1890" t="str">
            <v>Кронштейн отводки DG123D2 АРМ9-40.0312.000</v>
          </cell>
          <cell r="AL1890" t="str">
            <v>Запасные части</v>
          </cell>
          <cell r="AN1890">
            <v>5050.8</v>
          </cell>
        </row>
        <row r="1891">
          <cell r="C1891" t="str">
            <v>ЗИФ-00029802</v>
          </cell>
          <cell r="D1891" t="str">
            <v>Кронштейн отводки GE248T АРМ9-36.0039.000 ПФ</v>
          </cell>
          <cell r="E1891" t="str">
            <v>Кронштейн отводки GE248T АРМ9-36.0039.000 ПФ</v>
          </cell>
          <cell r="F1891" t="str">
            <v>Кронштейн отводки GE248T АРМ9-36.0039.000 ПФ</v>
          </cell>
          <cell r="AL1891" t="str">
            <v>Запасные части</v>
          </cell>
          <cell r="AN1891">
            <v>82850.2</v>
          </cell>
        </row>
        <row r="1892">
          <cell r="C1892" t="str">
            <v>ЗИФ-00030735</v>
          </cell>
          <cell r="D1892" t="str">
            <v>Кронштейн отводки АРМ9-21.1-79.0030.000</v>
          </cell>
          <cell r="E1892" t="str">
            <v>Кронштейн отводки АРМ9-21.1-79.0030.000</v>
          </cell>
          <cell r="F1892" t="str">
            <v>Кронштейн отводки АРМ9-21.1-79.0030.000</v>
          </cell>
          <cell r="AL1892" t="str">
            <v>Запасные части</v>
          </cell>
          <cell r="AM1892">
            <v>2</v>
          </cell>
          <cell r="AN1892">
            <v>28243</v>
          </cell>
        </row>
        <row r="1893">
          <cell r="C1893" t="str">
            <v>ЗИФ-00035025</v>
          </cell>
          <cell r="D1893" t="str">
            <v>Кронштейн отводки АРМ9-36-08.0030.000</v>
          </cell>
          <cell r="E1893" t="str">
            <v>Кронштейн отводки АРМ9-36-08.0030.000</v>
          </cell>
          <cell r="F1893" t="str">
            <v>Кронштейн отводки АРМ9-36-08.0030.000</v>
          </cell>
          <cell r="AL1893" t="str">
            <v>Запасные части</v>
          </cell>
          <cell r="AN1893">
            <v>80439.48</v>
          </cell>
        </row>
        <row r="1894">
          <cell r="C1894" t="str">
            <v>ЗИФ-00038755</v>
          </cell>
          <cell r="D1894" t="str">
            <v>Кронштейн отводки АРМ9-36-40.0332.000</v>
          </cell>
          <cell r="E1894" t="str">
            <v>Кронштейн отводки АРМ9-36-40.0332.000</v>
          </cell>
          <cell r="F1894" t="str">
            <v>Кронштейн отводки АРМ9-36-40.0332.000</v>
          </cell>
          <cell r="AL1894" t="str">
            <v>Запасные части</v>
          </cell>
          <cell r="AN1894">
            <v>129234.59999999999</v>
          </cell>
        </row>
        <row r="1895">
          <cell r="C1895" t="str">
            <v>ЗИФ-00034756</v>
          </cell>
          <cell r="D1895" t="str">
            <v>Кронштейн отводки АРМ9-38.0040.000 П.Ф.</v>
          </cell>
          <cell r="E1895" t="str">
            <v>Кронштейн отводки АРМ9-38.0040.000 П.Ф.</v>
          </cell>
          <cell r="F1895" t="str">
            <v>Кронштейн отводки АРМ9-38.0040.000 П.Ф.</v>
          </cell>
          <cell r="AL1895" t="str">
            <v>Запасные части</v>
          </cell>
          <cell r="AN1895">
            <v>60163.08</v>
          </cell>
        </row>
        <row r="1896">
          <cell r="C1896" t="str">
            <v>ЗИФ-00035590</v>
          </cell>
          <cell r="D1896" t="str">
            <v>Кронштейн отводки АРМ9-40.0042.000 П.Ф.</v>
          </cell>
          <cell r="E1896" t="str">
            <v>Кронштейн отводки АРМ9-40.0042.000 П.Ф.</v>
          </cell>
          <cell r="F1896" t="str">
            <v>Кронштейн отводки АРМ9-40.0042.000 П.Ф.</v>
          </cell>
          <cell r="AL1896" t="str">
            <v>Запасные части</v>
          </cell>
          <cell r="AN1896">
            <v>97958.68</v>
          </cell>
        </row>
        <row r="1897">
          <cell r="C1897" t="str">
            <v>ЗИФ-00009075</v>
          </cell>
          <cell r="D1897" t="str">
            <v>Кронштейн отводки АРМ9-50.0012.000</v>
          </cell>
          <cell r="E1897" t="str">
            <v>Кронштейн отводки АРМ9-50.0012.000</v>
          </cell>
          <cell r="F1897" t="str">
            <v>Кронштейн отводки АРМ9-50.0012.000</v>
          </cell>
          <cell r="L1897">
            <v>2.9</v>
          </cell>
          <cell r="AL1897" t="str">
            <v>Запасные части</v>
          </cell>
          <cell r="AM1897">
            <v>32</v>
          </cell>
          <cell r="AN1897">
            <v>38905.799999999996</v>
          </cell>
        </row>
        <row r="1898">
          <cell r="C1898" t="str">
            <v>ЗИФ-00018702</v>
          </cell>
          <cell r="D1898" t="str">
            <v>Кронштейн отводки АРМ9-50.0012.000Д</v>
          </cell>
          <cell r="E1898" t="str">
            <v>Кронштейн отводки АРМ9-50.0012.000Д</v>
          </cell>
          <cell r="F1898" t="str">
            <v>Кронштейн отводки АРМ9-50.0012.000Д</v>
          </cell>
          <cell r="L1898">
            <v>2.9</v>
          </cell>
          <cell r="AL1898" t="str">
            <v>Запасные части</v>
          </cell>
          <cell r="AN1898">
            <v>15465.94</v>
          </cell>
        </row>
        <row r="1899">
          <cell r="C1899" t="str">
            <v>ЗИФ-00010602</v>
          </cell>
          <cell r="D1899" t="str">
            <v>Кронштейн отводки АРМ9-50.0030.000</v>
          </cell>
          <cell r="E1899" t="str">
            <v>Кронштейн отводки АРМ9-50.0030.000</v>
          </cell>
          <cell r="F1899" t="str">
            <v>Кронштейн отводки АРМ9-50.0030.000</v>
          </cell>
          <cell r="L1899">
            <v>2.9</v>
          </cell>
          <cell r="AL1899" t="str">
            <v>Запасные части</v>
          </cell>
          <cell r="AM1899">
            <v>10</v>
          </cell>
          <cell r="AN1899">
            <v>17344.739999999998</v>
          </cell>
        </row>
        <row r="1900">
          <cell r="C1900" t="str">
            <v>ЗИФ-00023398</v>
          </cell>
          <cell r="D1900" t="str">
            <v>Кронштейн отводки АРМ9-60.0012.000</v>
          </cell>
          <cell r="E1900" t="str">
            <v>Кронштейн отводки АРМ9-60.0012.000</v>
          </cell>
          <cell r="F1900" t="str">
            <v>Кронштейн отводки АРМ9-60.0012.000</v>
          </cell>
          <cell r="AL1900" t="str">
            <v>Запасные части</v>
          </cell>
          <cell r="AM1900">
            <v>10</v>
          </cell>
          <cell r="AN1900">
            <v>36905</v>
          </cell>
        </row>
        <row r="1901">
          <cell r="C1901" t="str">
            <v>ЗИФ-00036453</v>
          </cell>
          <cell r="D1901" t="str">
            <v>Кронштейн отводки АРМ9-84.0600.000</v>
          </cell>
          <cell r="E1901" t="str">
            <v>Кронштейн отводки АРМ9-84.0600.000</v>
          </cell>
          <cell r="F1901" t="str">
            <v>Кронштейн отводки АРМ9-84.0600.000</v>
          </cell>
          <cell r="AL1901" t="str">
            <v>Запасные части</v>
          </cell>
          <cell r="AN1901">
            <v>154732.6</v>
          </cell>
        </row>
        <row r="1902">
          <cell r="C1902" t="str">
            <v>ЗИФ-00006247</v>
          </cell>
          <cell r="D1902" t="str">
            <v>Кронштейн отводки АРМ9-ПВ5/0,7 0009-510</v>
          </cell>
          <cell r="E1902" t="str">
            <v>Кронштейн отводки АРМ9-ПВ5/0,7 0009-510</v>
          </cell>
          <cell r="F1902" t="str">
            <v>Кронштейн отводки АРМ9-ПВ5/0,7 0009-510</v>
          </cell>
          <cell r="L1902">
            <v>1.4</v>
          </cell>
          <cell r="AL1902" t="str">
            <v>Запасные части</v>
          </cell>
          <cell r="AM1902">
            <v>16</v>
          </cell>
          <cell r="AN1902">
            <v>27157.200000000001</v>
          </cell>
        </row>
        <row r="1903">
          <cell r="C1903" t="str">
            <v>ЗИФ-00037165</v>
          </cell>
          <cell r="D1903" t="str">
            <v>Кронштейн отводки АРМ9-ПВ5/0,7 0009-510 Д</v>
          </cell>
          <cell r="E1903" t="str">
            <v>Кронштейн отводки АРМ9-ПВ5/0,7 0009-510 Д</v>
          </cell>
          <cell r="F1903" t="str">
            <v>Кронштейн отводки АРМ9-ПВ5/0,7 0009-510 Д</v>
          </cell>
          <cell r="AL1903" t="str">
            <v>Запасные части</v>
          </cell>
          <cell r="AN1903">
            <v>11553.4</v>
          </cell>
        </row>
        <row r="1904">
          <cell r="C1904" t="str">
            <v>ЗИФ-00033225</v>
          </cell>
          <cell r="D1904" t="str">
            <v>Кронштейн отводки АРМ9-ПВ5/0,7 0009-510 П/Ф</v>
          </cell>
          <cell r="E1904" t="str">
            <v>Кронштейн отводки АРМ9-ПВ5/0,7 0009-510 П/Ф</v>
          </cell>
          <cell r="F1904" t="str">
            <v>Кронштейн отводки АРМ9-ПВ5/0,7 0009-510 П/Ф</v>
          </cell>
          <cell r="AL1904" t="str">
            <v>Запасные части</v>
          </cell>
          <cell r="AM1904">
            <v>17</v>
          </cell>
          <cell r="AN1904">
            <v>2948.74</v>
          </cell>
        </row>
        <row r="1905">
          <cell r="C1905" t="str">
            <v>ЗИФ-00017396</v>
          </cell>
          <cell r="D1905" t="str">
            <v>Кронштейн отводки АРМ9-ПВ5/0,7 0009-720</v>
          </cell>
          <cell r="E1905" t="str">
            <v>Кронштейн отводки АРМ9-ПВ5/0,7 0009-720</v>
          </cell>
          <cell r="F1905" t="str">
            <v>Кронштейн отводки АРМ9-ПВ5/0,7 0009-720</v>
          </cell>
          <cell r="AL1905" t="str">
            <v>Запасные части</v>
          </cell>
          <cell r="AM1905">
            <v>1</v>
          </cell>
          <cell r="AN1905">
            <v>12143.88</v>
          </cell>
        </row>
        <row r="1906">
          <cell r="C1906" t="str">
            <v>ЗИФ-00036380</v>
          </cell>
          <cell r="D1906" t="str">
            <v>Кронштейн отводки АРМ9-ПВ5/0,7FAW 0300.400</v>
          </cell>
          <cell r="E1906" t="str">
            <v>Кронштейн отводки АРМ9-ПВ5/0,7FAW 0300.400</v>
          </cell>
          <cell r="F1906" t="str">
            <v>Кронштейн отводки АРМ9-ПВ5/0,7FAW 0300.400</v>
          </cell>
          <cell r="AL1906" t="str">
            <v>Запасные части</v>
          </cell>
          <cell r="AM1906">
            <v>48</v>
          </cell>
          <cell r="AN1906">
            <v>27149.88</v>
          </cell>
        </row>
        <row r="1907">
          <cell r="C1907" t="str">
            <v>ЗИФ-00036966</v>
          </cell>
          <cell r="D1907" t="str">
            <v>Кронштейн отводной малый АРМ15-100.0470.000</v>
          </cell>
          <cell r="E1907" t="str">
            <v>Кронштейн отводной малый АРМ15-100.0470.000</v>
          </cell>
          <cell r="F1907" t="str">
            <v>Кронштейн отводной малый АРМ15-100.0470.000</v>
          </cell>
          <cell r="AL1907" t="str">
            <v>Запасные части</v>
          </cell>
          <cell r="AN1907">
            <v>8341.14</v>
          </cell>
        </row>
        <row r="1908">
          <cell r="C1908" t="str">
            <v>ЗИФ-00041958</v>
          </cell>
          <cell r="D1908" t="str">
            <v>Кронштейн передний левый АРМ.АКВ 0,6/0.8.Л.У2.0010.000</v>
          </cell>
          <cell r="E1908" t="str">
            <v>Кронштейн передний левый АРМ.АКВ 0,6/0.8.Л.У2.0010.000</v>
          </cell>
          <cell r="F1908" t="str">
            <v>Кронштейн передний левый АРМ.АКВ 0,6/0.8.Л.У2.0010.000</v>
          </cell>
          <cell r="AL1908" t="str">
            <v>Запасные части</v>
          </cell>
          <cell r="AN1908">
            <v>8898.68</v>
          </cell>
        </row>
        <row r="1909">
          <cell r="C1909" t="str">
            <v>ЗИФ-00017089</v>
          </cell>
          <cell r="D1909" t="str">
            <v>Кронштейн передний левый АРМ.АКВ.0,42/0,9Л.У2.0007.000</v>
          </cell>
          <cell r="E1909" t="str">
            <v>Кронштейн передний левый АРМ.АКВ.0,42/0,9Л.У2.0007.000</v>
          </cell>
          <cell r="F1909" t="str">
            <v>Кронштейн передний левый АРМ.АКВ.0,42/0,9Л.У2.0007.000</v>
          </cell>
          <cell r="AL1909" t="str">
            <v>Запасные части</v>
          </cell>
          <cell r="AM1909">
            <v>23</v>
          </cell>
          <cell r="AN1909">
            <v>1756.8</v>
          </cell>
        </row>
        <row r="1910">
          <cell r="C1910" t="str">
            <v>ЗИФ-00021504</v>
          </cell>
          <cell r="D1910" t="str">
            <v>Кронштейн передний левый АРМ.АКВ.0,42/0,9Л.У2.0011.000</v>
          </cell>
          <cell r="E1910" t="str">
            <v>Кронштейн передний левый АРМ.АКВ.0,42/0,9Л.У2.0011.000</v>
          </cell>
          <cell r="F1910" t="str">
            <v>Кронштейн передний левый АРМ.АКВ.0,42/0,9Л.У2.0011.000</v>
          </cell>
          <cell r="AL1910" t="str">
            <v>Запасные части</v>
          </cell>
          <cell r="AM1910">
            <v>3</v>
          </cell>
          <cell r="AN1910">
            <v>1468.8799999999999</v>
          </cell>
        </row>
        <row r="1911">
          <cell r="C1911" t="str">
            <v>ЗИФ-00033488</v>
          </cell>
          <cell r="D1911" t="str">
            <v>Кронштейн передний левый АРМ.АКВ.0,42/0,9Л.У2.0090.000-04</v>
          </cell>
          <cell r="E1911" t="str">
            <v>Кронштейн передний левый АРМ.АКВ.0,42/0,9Л.У2.0090.000-04</v>
          </cell>
          <cell r="F1911" t="str">
            <v>Кронштейн передний левый АРМ.АКВ.0,42/0,9Л.У2.0090.000-04</v>
          </cell>
          <cell r="AL1911" t="str">
            <v>Запасные части</v>
          </cell>
          <cell r="AM1911">
            <v>4</v>
          </cell>
          <cell r="AN1911">
            <v>5754.74</v>
          </cell>
        </row>
        <row r="1912">
          <cell r="C1912" t="str">
            <v>ЗИФ-00035750</v>
          </cell>
          <cell r="D1912" t="str">
            <v>Кронштейн передний левый АРМ.АКВ.0,42/0,9Л.У2.0091.000-04</v>
          </cell>
          <cell r="E1912" t="str">
            <v>Кронштейн передний левый АРМ.АКВ.0,42/0,9Л.У2.0091.000-04</v>
          </cell>
          <cell r="F1912" t="str">
            <v>Кронштейн передний левый АРМ.АКВ.0,42/0,9Л.У2.0091.000-04</v>
          </cell>
          <cell r="AL1912" t="str">
            <v>Запасные части</v>
          </cell>
          <cell r="AM1912">
            <v>154</v>
          </cell>
          <cell r="AN1912">
            <v>3522.14</v>
          </cell>
        </row>
        <row r="1913">
          <cell r="C1913" t="str">
            <v>ЗИФ-00035157</v>
          </cell>
          <cell r="D1913" t="str">
            <v>Кронштейн передний левый АРМ.АКВ.0,42/0,9Л.У2.0451.000</v>
          </cell>
          <cell r="E1913" t="str">
            <v>Кронштейн передний левый АРМ.АКВ.0,42/0,9Л.У2.0451.000</v>
          </cell>
          <cell r="F1913" t="str">
            <v>Кронштейн передний левый АРМ.АКВ.0,42/0,9Л.У2.0451.000</v>
          </cell>
          <cell r="AL1913" t="str">
            <v>Запасные части</v>
          </cell>
          <cell r="AM1913">
            <v>35</v>
          </cell>
          <cell r="AN1913">
            <v>2249.6799999999998</v>
          </cell>
        </row>
        <row r="1914">
          <cell r="C1914" t="str">
            <v>ЗИФ-00041463</v>
          </cell>
          <cell r="D1914" t="str">
            <v>Кронштейн передний левый АРМ.АКВ.0,52/0,9Л.У2.0103.000</v>
          </cell>
          <cell r="E1914" t="str">
            <v>Кронштейн передний левый АРМ.АКВ.0,52/0,9Л.У2.0103.000</v>
          </cell>
          <cell r="F1914" t="str">
            <v>Кронштейн передний левый АРМ.АКВ.0,52/0,9Л.У2.0103.000</v>
          </cell>
          <cell r="AL1914" t="str">
            <v>Запасные части</v>
          </cell>
          <cell r="AM1914">
            <v>30</v>
          </cell>
          <cell r="AN1914">
            <v>1549.3999999999999</v>
          </cell>
        </row>
        <row r="1915">
          <cell r="C1915" t="str">
            <v>ЗИФ-00044560</v>
          </cell>
          <cell r="D1915" t="str">
            <v>Кронштейн передний общий АРМ-АКВ-0,42/0,9ЛУ2.0108.000-04</v>
          </cell>
          <cell r="E1915" t="str">
            <v>Кронштейн передний общий АРМ-АКВ-0,42/0,9ЛУ2.0108.000-04</v>
          </cell>
          <cell r="F1915" t="str">
            <v>Кронштейн передний общий АРМ-АКВ-0,42/0,9ЛУ2.0108.000-04</v>
          </cell>
          <cell r="AL1915" t="str">
            <v>Запасные части</v>
          </cell>
          <cell r="AM1915">
            <v>26</v>
          </cell>
          <cell r="AN1915">
            <v>6297.64</v>
          </cell>
        </row>
        <row r="1916">
          <cell r="C1916" t="str">
            <v>ЗИФ-00017088</v>
          </cell>
          <cell r="D1916" t="str">
            <v>Кронштейн передний правый АРМ.АКВ.0,42/0,9Л.У2.0006.000</v>
          </cell>
          <cell r="E1916" t="str">
            <v>Кронштейн передний правый АРМ.АКВ.0,42/0,9Л.У2.0006.000</v>
          </cell>
          <cell r="F1916" t="str">
            <v>Кронштейн передний правый АРМ.АКВ.0,42/0,9Л.У2.0006.000</v>
          </cell>
          <cell r="AL1916" t="str">
            <v>Запасные части</v>
          </cell>
          <cell r="AM1916">
            <v>24</v>
          </cell>
          <cell r="AN1916">
            <v>2147.1999999999998</v>
          </cell>
        </row>
        <row r="1917">
          <cell r="C1917" t="str">
            <v>ЗИФ-00021503</v>
          </cell>
          <cell r="D1917" t="str">
            <v>Кронштейн передний правый АРМ.АКВ.0,42/0,9Л.У2.0010.000</v>
          </cell>
          <cell r="E1917" t="str">
            <v>Кронштейн передний правый АРМ.АКВ.0,42/0,9Л.У2.0010.000</v>
          </cell>
          <cell r="F1917" t="str">
            <v>Кронштейн передний правый АРМ.АКВ.0,42/0,9Л.У2.0010.000</v>
          </cell>
          <cell r="AL1917" t="str">
            <v>Запасные части</v>
          </cell>
          <cell r="AM1917">
            <v>3</v>
          </cell>
          <cell r="AN1917">
            <v>1561.6</v>
          </cell>
        </row>
        <row r="1918">
          <cell r="C1918" t="str">
            <v>ЗИФ-00035751</v>
          </cell>
          <cell r="D1918" t="str">
            <v>Кронштейн передний правый АРМ.АКВ.0,42/0,9Л.У2.0101.000-04</v>
          </cell>
          <cell r="E1918" t="str">
            <v>Кронштейн передний правый АРМ.АКВ.0,42/0,9Л.У2.0101.000-04</v>
          </cell>
          <cell r="F1918" t="str">
            <v>Кронштейн передний правый АРМ.АКВ.0,42/0,9Л.У2.0101.000-04</v>
          </cell>
          <cell r="AL1918" t="str">
            <v>Запасные части</v>
          </cell>
          <cell r="AM1918">
            <v>154</v>
          </cell>
          <cell r="AN1918">
            <v>3607.54</v>
          </cell>
        </row>
        <row r="1919">
          <cell r="C1919" t="str">
            <v>ЗИФ-00035158</v>
          </cell>
          <cell r="D1919" t="str">
            <v>Кронштейн передний правый АРМ.АКВ.0,42/0,9Л.У2.0452.000</v>
          </cell>
          <cell r="E1919" t="str">
            <v>Кронштейн передний правый АРМ.АКВ.0,42/0,9Л.У2.0452.000</v>
          </cell>
          <cell r="F1919" t="str">
            <v>Кронштейн передний правый АРМ.АКВ.0,42/0,9Л.У2.0452.000</v>
          </cell>
          <cell r="AL1919" t="str">
            <v>Запасные части</v>
          </cell>
          <cell r="AM1919">
            <v>40</v>
          </cell>
          <cell r="AN1919">
            <v>2094.7399999999998</v>
          </cell>
        </row>
        <row r="1920">
          <cell r="C1920" t="str">
            <v>ЗИФ-00041462</v>
          </cell>
          <cell r="D1920" t="str">
            <v>Кронштейн передний правый АРМ.АКВ.0,52/0,9Л.У2.0102.000</v>
          </cell>
          <cell r="E1920" t="str">
            <v>Кронштейн передний правый АРМ.АКВ.0,52/0,9Л.У2.0102.000</v>
          </cell>
          <cell r="F1920" t="str">
            <v>Кронштейн передний правый АРМ.АКВ.0,52/0,9Л.У2.0102.000</v>
          </cell>
          <cell r="AL1920" t="str">
            <v>Запасные части</v>
          </cell>
          <cell r="AM1920">
            <v>30</v>
          </cell>
          <cell r="AN1920">
            <v>1549.3999999999999</v>
          </cell>
        </row>
        <row r="1921">
          <cell r="C1921" t="str">
            <v>ЗИФ-00011001</v>
          </cell>
          <cell r="D1921" t="str">
            <v>Кронштейн переходной ДМ-9508.181.200</v>
          </cell>
          <cell r="E1921" t="str">
            <v>Кронштейн переходной ДМ-9508.181.200</v>
          </cell>
          <cell r="F1921" t="str">
            <v>Кронштейн переходной ДМ-9508.181.200</v>
          </cell>
          <cell r="AL1921" t="str">
            <v>Запасные части</v>
          </cell>
          <cell r="AM1921">
            <v>14</v>
          </cell>
          <cell r="AN1921">
            <v>328.18</v>
          </cell>
        </row>
        <row r="1922">
          <cell r="C1922" t="str">
            <v>ЗИФ-00037588</v>
          </cell>
          <cell r="D1922" t="str">
            <v>Кронштейн пневмораспределителей АРМ66-11.0220.000</v>
          </cell>
          <cell r="E1922" t="str">
            <v>Кронштейн пневмораспределителей АРМ66-11.0220.000</v>
          </cell>
          <cell r="F1922" t="str">
            <v>Кронштейн пневмораспределителей АРМ66-11.0220.000</v>
          </cell>
          <cell r="AL1922" t="str">
            <v>Запасные части</v>
          </cell>
          <cell r="AN1922">
            <v>27938</v>
          </cell>
        </row>
        <row r="1923">
          <cell r="C1923" t="str">
            <v>ЗИФ-00034219</v>
          </cell>
          <cell r="D1923" t="str">
            <v>Кронштейн пневмоцилиндра АРМ9-33.0900.006</v>
          </cell>
          <cell r="E1923" t="str">
            <v>Кронштейн пневмоцилиндра АРМ9-33.0900.006</v>
          </cell>
          <cell r="F1923" t="str">
            <v>Кронштейн пневмоцилиндра АРМ9-33.0900.006</v>
          </cell>
          <cell r="AL1923" t="str">
            <v>Запасные части</v>
          </cell>
          <cell r="AM1923">
            <v>7</v>
          </cell>
          <cell r="AN1923">
            <v>3611.2</v>
          </cell>
        </row>
        <row r="1924">
          <cell r="C1924" t="str">
            <v>ЗИФ-00034578</v>
          </cell>
          <cell r="D1924" t="str">
            <v>Кронштейн пневмоцилиндра АРМ9-36.0901.000</v>
          </cell>
          <cell r="E1924" t="str">
            <v>Кронштейн пневмоцилиндра АРМ9-36.0901.000</v>
          </cell>
          <cell r="F1924" t="str">
            <v>Кронштейн пневмоцилиндра АРМ9-36.0901.000</v>
          </cell>
          <cell r="AL1924" t="str">
            <v>Запасные части</v>
          </cell>
          <cell r="AM1924">
            <v>2</v>
          </cell>
          <cell r="AN1924">
            <v>5909.68</v>
          </cell>
        </row>
        <row r="1925">
          <cell r="C1925" t="str">
            <v>ЗИФ-00018784</v>
          </cell>
          <cell r="D1925" t="str">
            <v>Кронштейн подвижный АРМ9-21.1021.001</v>
          </cell>
          <cell r="E1925" t="str">
            <v>Кронштейн подвижный АРМ9-21.1021.001</v>
          </cell>
          <cell r="F1925" t="str">
            <v>Кронштейн подвижный АРМ9-21.1021.001</v>
          </cell>
          <cell r="AL1925" t="str">
            <v>Запасные части</v>
          </cell>
          <cell r="AM1925">
            <v>532</v>
          </cell>
          <cell r="AN1925">
            <v>472.14</v>
          </cell>
        </row>
        <row r="1926">
          <cell r="C1926" t="str">
            <v>ЗИФ-00035451</v>
          </cell>
          <cell r="D1926" t="str">
            <v>Кронштейн подвижный АРМ9-33.1000.003</v>
          </cell>
          <cell r="E1926" t="str">
            <v>Кронштейн подвижный АРМ9-33.1000.003</v>
          </cell>
          <cell r="F1926" t="str">
            <v>Кронштейн подвижный АРМ9-33.1000.003</v>
          </cell>
          <cell r="AL1926" t="str">
            <v>Запасные части</v>
          </cell>
          <cell r="AM1926">
            <v>8</v>
          </cell>
          <cell r="AN1926">
            <v>2549.7999999999997</v>
          </cell>
        </row>
        <row r="1927">
          <cell r="C1927" t="str">
            <v>ЗИФ-00033719</v>
          </cell>
          <cell r="D1927" t="str">
            <v>Кронштейн подогревателя АРМ9-50.0000.045 П/Ф</v>
          </cell>
          <cell r="E1927" t="str">
            <v>Кронштейн подогревателя АРМ9-50.0000.045 П/Ф</v>
          </cell>
          <cell r="F1927" t="str">
            <v>Кронштейн подогревателя АРМ9-50.0000.045 П/Ф</v>
          </cell>
          <cell r="AL1927" t="str">
            <v>Запасные части</v>
          </cell>
          <cell r="AN1927">
            <v>2249.6799999999998</v>
          </cell>
        </row>
        <row r="1928">
          <cell r="C1928" t="str">
            <v>ЗИФ-00032885</v>
          </cell>
          <cell r="D1928" t="str">
            <v>Кронштейн помпы БЗКР.100217.001</v>
          </cell>
          <cell r="E1928" t="str">
            <v>Кронштейн помпы БЗКР.100217.001</v>
          </cell>
          <cell r="F1928" t="str">
            <v>Кронштейн помпы БЗКР.100217.001</v>
          </cell>
          <cell r="AL1928" t="str">
            <v>Запасные части</v>
          </cell>
          <cell r="AN1928">
            <v>752.74</v>
          </cell>
        </row>
        <row r="1929">
          <cell r="C1929" t="str">
            <v>ЗИФ-00038866</v>
          </cell>
          <cell r="D1929" t="str">
            <v>Кронштейн поста управления ЗИФ-АРМ-МКС-13/0,8-2-2Р-1,8Р.0000.010</v>
          </cell>
          <cell r="E1929" t="str">
            <v>Кронштейн поста управления ЗИФ-АРМ-МКС-13/0,8-2-2Р-1,8Р.0000.010</v>
          </cell>
          <cell r="F1929" t="str">
            <v>Кронштейн поста управления ЗИФ-АРМ-МКС-13/0,8-2-2Р-1,8Р.0000.010</v>
          </cell>
          <cell r="AL1929" t="str">
            <v>Запасные части</v>
          </cell>
          <cell r="AN1929">
            <v>2415.6</v>
          </cell>
        </row>
        <row r="1930">
          <cell r="C1930" t="str">
            <v>ЗИФ-00026453</v>
          </cell>
          <cell r="D1930" t="str">
            <v>Кронштейн правый АРМ18-110.0230.000-01</v>
          </cell>
          <cell r="E1930" t="str">
            <v>Кронштейн правый АРМ18-110.0230.000-01</v>
          </cell>
          <cell r="F1930" t="str">
            <v>Кронштейн правый АРМ18-110.0230.000-01</v>
          </cell>
          <cell r="AL1930" t="str">
            <v>Запасные части</v>
          </cell>
          <cell r="AM1930">
            <v>4</v>
          </cell>
          <cell r="AN1930">
            <v>20513.079999999998</v>
          </cell>
        </row>
        <row r="1931">
          <cell r="C1931" t="str">
            <v>ЗИФ-00035592</v>
          </cell>
          <cell r="D1931" t="str">
            <v>Кронштейн правый АРМ18-132.0230.000-01</v>
          </cell>
          <cell r="E1931" t="str">
            <v>Кронштейн правый АРМ18-132.0230.000-01</v>
          </cell>
          <cell r="F1931" t="str">
            <v>Кронштейн правый АРМ18-132.0230.000-01</v>
          </cell>
          <cell r="AL1931" t="str">
            <v>Запасные части</v>
          </cell>
          <cell r="AM1931">
            <v>4</v>
          </cell>
          <cell r="AN1931">
            <v>20968.14</v>
          </cell>
        </row>
        <row r="1932">
          <cell r="C1932" t="str">
            <v>ЗИФ-00037442</v>
          </cell>
          <cell r="D1932" t="str">
            <v>Кронштейн правый АРМ72-132 РН.0230.000-01</v>
          </cell>
          <cell r="E1932" t="str">
            <v>Кронштейн правый АРМ72-132 РН.0230.000-01</v>
          </cell>
          <cell r="F1932" t="str">
            <v>Кронштейн правый АРМ72-132 РН.0230.000-01</v>
          </cell>
          <cell r="AL1932" t="str">
            <v>Запасные части</v>
          </cell>
          <cell r="AN1932">
            <v>18653.8</v>
          </cell>
        </row>
        <row r="1933">
          <cell r="C1933" t="str">
            <v>ЗИФ-00017407</v>
          </cell>
          <cell r="D1933" t="str">
            <v>Кронштейн правый АРМ9-ПВ5/0,7 0009-773</v>
          </cell>
          <cell r="E1933" t="str">
            <v>Кронштейн правый АРМ9-ПВ5/0,7 0009-773</v>
          </cell>
          <cell r="F1933" t="str">
            <v>Кронштейн правый АРМ9-ПВ5/0,7 0009-773</v>
          </cell>
          <cell r="AL1933" t="str">
            <v>Запасные части</v>
          </cell>
          <cell r="AM1933">
            <v>2</v>
          </cell>
          <cell r="AN1933">
            <v>3583.14</v>
          </cell>
        </row>
        <row r="1934">
          <cell r="C1934" t="str">
            <v>ЗИФ-00005715</v>
          </cell>
          <cell r="D1934" t="str">
            <v>Кронштейн правый АРМ9-ПВ5/0,7.0612.003</v>
          </cell>
          <cell r="E1934" t="str">
            <v>Кронштейн правый АРМ9-ПВ5/0,7.0612.003</v>
          </cell>
          <cell r="F1934" t="str">
            <v>Кронштейн правый АРМ9-ПВ5/0,7.0612.003</v>
          </cell>
          <cell r="L1934">
            <v>0.45</v>
          </cell>
          <cell r="AL1934" t="str">
            <v>Запасные части</v>
          </cell>
          <cell r="AM1934">
            <v>52</v>
          </cell>
          <cell r="AN1934">
            <v>1838.54</v>
          </cell>
        </row>
        <row r="1935">
          <cell r="C1935" t="str">
            <v>ЗИФ-00039477</v>
          </cell>
          <cell r="D1935" t="str">
            <v>Кронштейн правый ЗИФ-АРМ-МКС-35,7/0,8-3-3Р.0000.803</v>
          </cell>
          <cell r="E1935" t="str">
            <v>Кронштейн правый ЗИФ-АРМ-МКС-35,7/0,8-3-3Р.0000.803</v>
          </cell>
          <cell r="F1935" t="str">
            <v>Кронштейн правый ЗИФ-АРМ-МКС-35,7/0,8-3-3Р.0000.803</v>
          </cell>
          <cell r="AL1935" t="str">
            <v>Запасные части</v>
          </cell>
          <cell r="AN1935">
            <v>1237.08</v>
          </cell>
        </row>
        <row r="1936">
          <cell r="C1936" t="str">
            <v>ЗИФ-00022132</v>
          </cell>
          <cell r="D1936" t="str">
            <v>Кронштейн правый ЗИФ-ВР45С.0000.007</v>
          </cell>
          <cell r="E1936" t="str">
            <v>Кронштейн правый ЗИФ-ВР45С.0000.007</v>
          </cell>
          <cell r="F1936" t="str">
            <v>Кронштейн правый ЗИФ-ВР45С.0000.007</v>
          </cell>
          <cell r="AL1936" t="str">
            <v>Запасные части</v>
          </cell>
          <cell r="AM1936">
            <v>1</v>
          </cell>
          <cell r="AN1936">
            <v>3403.7999999999997</v>
          </cell>
        </row>
        <row r="1937">
          <cell r="C1937" t="str">
            <v>ЗИФ-00043128</v>
          </cell>
          <cell r="D1937" t="str">
            <v>Кронштейн преобразователя ЗИФ-АРМ-ВГ24-2/0,1-1,1.1000.002</v>
          </cell>
          <cell r="E1937" t="str">
            <v>Кронштейн преобразователя ЗИФ-АРМ-ВГ24-2/0,1-1,1.1000.002</v>
          </cell>
          <cell r="F1937" t="str">
            <v>Кронштейн преобразователя ЗИФ-АРМ-ВГ24-2/0,1-1,1.1000.002</v>
          </cell>
          <cell r="AL1937" t="str">
            <v>Запасные части</v>
          </cell>
          <cell r="AN1937">
            <v>1604.3</v>
          </cell>
        </row>
        <row r="1938">
          <cell r="C1938" t="str">
            <v>ЗИФ-00036288</v>
          </cell>
          <cell r="D1938" t="str">
            <v>Кронштейн пульта АРМ15-100.0250.000</v>
          </cell>
          <cell r="E1938" t="str">
            <v>Кронштейн пульта АРМ15-100.0250.000</v>
          </cell>
          <cell r="F1938" t="str">
            <v>Кронштейн пульта АРМ15-100.0250.000</v>
          </cell>
          <cell r="AL1938" t="str">
            <v>Запасные части</v>
          </cell>
          <cell r="AM1938">
            <v>4</v>
          </cell>
          <cell r="AN1938">
            <v>31667.54</v>
          </cell>
        </row>
        <row r="1939">
          <cell r="C1939" t="str">
            <v>ЗИФ-00045327</v>
          </cell>
          <cell r="D1939" t="str">
            <v>Кронштейн радиатора АРМ9-145.0930.000</v>
          </cell>
          <cell r="E1939" t="str">
            <v>Кронштейн радиатора АРМ9-145.0930.000</v>
          </cell>
          <cell r="F1939" t="str">
            <v>Кронштейн радиатора АРМ9-145.0930.000</v>
          </cell>
          <cell r="L1939">
            <v>5.0999999999999996</v>
          </cell>
          <cell r="AL1939" t="str">
            <v>Запасные части</v>
          </cell>
          <cell r="AN1939">
            <v>8654.68</v>
          </cell>
        </row>
        <row r="1940">
          <cell r="C1940" t="str">
            <v>ЗИФ-00037736</v>
          </cell>
          <cell r="D1940" t="str">
            <v>Кронштейн регулятора АРМ66-11.0000.005</v>
          </cell>
          <cell r="E1940" t="str">
            <v>Кронштейн регулятора АРМ66-11.0000.005</v>
          </cell>
          <cell r="F1940" t="str">
            <v>Кронштейн регулятора АРМ66-11.0000.005</v>
          </cell>
          <cell r="AL1940" t="str">
            <v>Запасные части</v>
          </cell>
          <cell r="AM1940">
            <v>1</v>
          </cell>
          <cell r="AN1940">
            <v>1847.08</v>
          </cell>
        </row>
        <row r="1941">
          <cell r="C1941" t="str">
            <v>ЗИФ-00036192</v>
          </cell>
          <cell r="D1941" t="str">
            <v>Кронштейн ролика АРМ89323-0000010-01.0112</v>
          </cell>
          <cell r="E1941" t="str">
            <v>Кронштейн ролика АРМ89323-0000010-01.0112</v>
          </cell>
          <cell r="F1941" t="str">
            <v>Кронштейн ролика АРМ89323-0000010-01.0112</v>
          </cell>
          <cell r="AL1941" t="str">
            <v>Запасные части</v>
          </cell>
          <cell r="AM1941">
            <v>9</v>
          </cell>
          <cell r="AN1941">
            <v>1411.54</v>
          </cell>
        </row>
        <row r="1942">
          <cell r="C1942" t="str">
            <v>ЗИФ-00032176</v>
          </cell>
          <cell r="D1942" t="str">
            <v>Кронштейн рукоятки газа АРМ9-36Б.0000.087</v>
          </cell>
          <cell r="E1942" t="str">
            <v>Кронштейн рукоятки газа АРМ9-36Б.0000.087</v>
          </cell>
          <cell r="F1942" t="str">
            <v>Кронштейн рукоятки газа АРМ9-36Б.0000.087</v>
          </cell>
          <cell r="AL1942" t="str">
            <v>Запасные части</v>
          </cell>
          <cell r="AM1942">
            <v>6</v>
          </cell>
          <cell r="AN1942">
            <v>939.4</v>
          </cell>
        </row>
        <row r="1943">
          <cell r="C1943" t="str">
            <v>ЗИФ-00028667</v>
          </cell>
          <cell r="D1943" t="str">
            <v>Кронштейн рукоятки газа АРМ9-38.0335.000</v>
          </cell>
          <cell r="E1943" t="str">
            <v>Кронштейн рукоятки газа АРМ9-38.0335.000</v>
          </cell>
          <cell r="F1943" t="str">
            <v>Кронштейн рукоятки газа АРМ9-38.0335.000</v>
          </cell>
          <cell r="AL1943" t="str">
            <v>Запасные части</v>
          </cell>
          <cell r="AN1943">
            <v>11655.88</v>
          </cell>
        </row>
        <row r="1944">
          <cell r="C1944" t="str">
            <v>ЗИФ-00018781</v>
          </cell>
          <cell r="D1944" t="str">
            <v>Кронштейн с осью АРМ9-21.1050.000</v>
          </cell>
          <cell r="E1944" t="str">
            <v>Кронштейн с осью АРМ9-21.1050.000</v>
          </cell>
          <cell r="F1944" t="str">
            <v>Кронштейн с осью АРМ9-21.1050.000</v>
          </cell>
          <cell r="AL1944" t="str">
            <v>Запасные части</v>
          </cell>
          <cell r="AM1944">
            <v>84</v>
          </cell>
          <cell r="AN1944">
            <v>573.4</v>
          </cell>
        </row>
        <row r="1945">
          <cell r="C1945" t="str">
            <v>ЗИФ-00026843</v>
          </cell>
          <cell r="D1945" t="str">
            <v>Кронштейн светоотражателя АРМ89323-0000010.0000.006</v>
          </cell>
          <cell r="E1945" t="str">
            <v>Кронштейн светоотражателя АРМ89323-0000010.0000.006</v>
          </cell>
          <cell r="F1945" t="str">
            <v>Кронштейн светоотражателя АРМ89323-0000010.0000.006</v>
          </cell>
          <cell r="AL1945" t="str">
            <v>Запасные части</v>
          </cell>
          <cell r="AM1945">
            <v>6</v>
          </cell>
          <cell r="AN1945">
            <v>1830</v>
          </cell>
        </row>
        <row r="1946">
          <cell r="C1946" t="str">
            <v>ЗИФ-00026844</v>
          </cell>
          <cell r="D1946" t="str">
            <v>Кронштейн светоотражателя АРМ89323-0000010.0000.006-01</v>
          </cell>
          <cell r="E1946" t="str">
            <v>Кронштейн светоотражателя АРМ89323-0000010.0000.006-01</v>
          </cell>
          <cell r="F1946" t="str">
            <v>Кронштейн светоотражателя АРМ89323-0000010.0000.006-01</v>
          </cell>
          <cell r="AL1946" t="str">
            <v>Запасные части</v>
          </cell>
          <cell r="AM1946">
            <v>6</v>
          </cell>
          <cell r="AN1946">
            <v>1830</v>
          </cell>
        </row>
        <row r="1947">
          <cell r="C1947" t="str">
            <v>ЗИФ-00037740</v>
          </cell>
          <cell r="D1947" t="str">
            <v>Кронштейн стойки радиатора АРМ66-11.0250.000</v>
          </cell>
          <cell r="E1947" t="str">
            <v>Кронштейн стойки радиатора АРМ66-11.0250.000</v>
          </cell>
          <cell r="F1947" t="str">
            <v>Кронштейн стойки радиатора АРМ66-11.0250.000</v>
          </cell>
          <cell r="AL1947" t="str">
            <v>Запасные части</v>
          </cell>
          <cell r="AM1947">
            <v>1</v>
          </cell>
          <cell r="AN1947">
            <v>4623.8</v>
          </cell>
        </row>
        <row r="1948">
          <cell r="C1948" t="str">
            <v>ЗИФ-00037769</v>
          </cell>
          <cell r="D1948" t="str">
            <v>Кронштейн стойки радиатора АРМ66-11.0260.000</v>
          </cell>
          <cell r="E1948" t="str">
            <v>Кронштейн стойки радиатора АРМ66-11.0260.000</v>
          </cell>
          <cell r="F1948" t="str">
            <v>Кронштейн стойки радиатора АРМ66-11.0260.000</v>
          </cell>
          <cell r="AL1948" t="str">
            <v>Запасные части</v>
          </cell>
          <cell r="AM1948">
            <v>1</v>
          </cell>
          <cell r="AN1948">
            <v>6710</v>
          </cell>
        </row>
        <row r="1949">
          <cell r="C1949" t="str">
            <v>ЗИФ-00035770</v>
          </cell>
          <cell r="D1949" t="str">
            <v>Кронштейн счетчика АРМ.АКВ.0,42/0,9Л.У2.0120.000-04</v>
          </cell>
          <cell r="E1949" t="str">
            <v>Кронштейн счетчика АРМ.АКВ.0,42/0,9Л.У2.0120.000-04</v>
          </cell>
          <cell r="F1949" t="str">
            <v>Кронштейн счетчика АРМ.АКВ.0,42/0,9Л.У2.0120.000-04</v>
          </cell>
          <cell r="AL1949" t="str">
            <v>Запасные части</v>
          </cell>
          <cell r="AM1949">
            <v>10</v>
          </cell>
          <cell r="AN1949">
            <v>1435.94</v>
          </cell>
        </row>
        <row r="1950">
          <cell r="C1950" t="str">
            <v>ЗИФ-00037163</v>
          </cell>
          <cell r="D1950" t="str">
            <v>Кронштейн счетчика АРМ.АКВ.0,42/0,9Л.У2.0122.000-04</v>
          </cell>
          <cell r="E1950" t="str">
            <v>Кронштейн счетчика АРМ.АКВ.0,42/0,9Л.У2.0122.000-04</v>
          </cell>
          <cell r="F1950" t="str">
            <v>Кронштейн счетчика АРМ.АКВ.0,42/0,9Л.У2.0122.000-04</v>
          </cell>
          <cell r="AL1950" t="str">
            <v>Запасные части</v>
          </cell>
          <cell r="AM1950">
            <v>176</v>
          </cell>
          <cell r="AN1950">
            <v>2305.7999999999997</v>
          </cell>
        </row>
        <row r="1951">
          <cell r="C1951" t="str">
            <v>ЗИФ-00037347</v>
          </cell>
          <cell r="D1951" t="str">
            <v>Кронштейн термостата АРМ19-160.0040.000</v>
          </cell>
          <cell r="E1951" t="str">
            <v>Кронштейн термостата АРМ19-160.0040.000</v>
          </cell>
          <cell r="F1951" t="str">
            <v>Кронштейн термостата АРМ19-160.0040.000</v>
          </cell>
          <cell r="AL1951" t="str">
            <v>Запасные части</v>
          </cell>
          <cell r="AN1951">
            <v>2647.4</v>
          </cell>
        </row>
        <row r="1952">
          <cell r="C1952" t="str">
            <v>ЗИФ-00027384</v>
          </cell>
          <cell r="D1952" t="str">
            <v>Кронштейн термостата АРМ9-50.0050.000</v>
          </cell>
          <cell r="E1952" t="str">
            <v>Кронштейн термостата АРМ9-50.0050.000</v>
          </cell>
          <cell r="F1952" t="str">
            <v>Кронштейн термостата АРМ9-50.0050.000</v>
          </cell>
          <cell r="AL1952" t="str">
            <v>Запасные части</v>
          </cell>
          <cell r="AM1952">
            <v>5</v>
          </cell>
          <cell r="AN1952">
            <v>3091.48</v>
          </cell>
        </row>
        <row r="1953">
          <cell r="C1953" t="str">
            <v>ЗИФ-00025190</v>
          </cell>
          <cell r="D1953" t="str">
            <v>Кронштейн термостата АРМ9-53.0010.000</v>
          </cell>
          <cell r="E1953" t="str">
            <v>Кронштейн термостата АРМ9-53.0010.000</v>
          </cell>
          <cell r="F1953" t="str">
            <v>Кронштейн термостата АРМ9-53.0010.000</v>
          </cell>
          <cell r="AL1953" t="str">
            <v>Запасные части</v>
          </cell>
          <cell r="AM1953">
            <v>15</v>
          </cell>
          <cell r="AN1953">
            <v>4013.7999999999997</v>
          </cell>
        </row>
        <row r="1954">
          <cell r="C1954" t="str">
            <v>ЗИФ-00039126</v>
          </cell>
          <cell r="D1954" t="str">
            <v>Кронштейн термостата АРМ9-74.0000.004</v>
          </cell>
          <cell r="E1954" t="str">
            <v>Кронштейн термостата АРМ9-74.0000.004</v>
          </cell>
          <cell r="F1954" t="str">
            <v>Кронштейн термостата АРМ9-74.0000.004</v>
          </cell>
          <cell r="AL1954" t="str">
            <v>Запасные части</v>
          </cell>
          <cell r="AN1954">
            <v>3464.7999999999997</v>
          </cell>
        </row>
        <row r="1955">
          <cell r="C1955" t="str">
            <v>ЗИФ-00023082</v>
          </cell>
          <cell r="D1955" t="str">
            <v>Кронштейн тормозного диска АРМ89323-0000010.0040.000</v>
          </cell>
          <cell r="E1955" t="str">
            <v>Кронштейн тормозного диска АРМ89323-0000010.0040.000</v>
          </cell>
          <cell r="F1955" t="str">
            <v>Кронштейн тормозного диска АРМ89323-0000010.0040.000</v>
          </cell>
          <cell r="AL1955" t="str">
            <v>Запасные части</v>
          </cell>
          <cell r="AM1955">
            <v>12</v>
          </cell>
          <cell r="AN1955">
            <v>2908.48</v>
          </cell>
        </row>
        <row r="1956">
          <cell r="C1956" t="str">
            <v>ЗИФ-00034919</v>
          </cell>
          <cell r="D1956" t="str">
            <v>Кронштейн тормозного диска АРМ89323-0000010.0040.000 П/Ф</v>
          </cell>
          <cell r="E1956" t="str">
            <v>Кронштейн тормозного диска АРМ89323-0000010.0040.000 П/Ф</v>
          </cell>
          <cell r="F1956" t="str">
            <v>Кронштейн тормозного диска АРМ89323-0000010.0040.000 П/Ф</v>
          </cell>
          <cell r="AL1956" t="str">
            <v>Запасные части</v>
          </cell>
          <cell r="AN1956">
            <v>1045.54</v>
          </cell>
        </row>
        <row r="1957">
          <cell r="C1957" t="str">
            <v>ЗИФ-00019889</v>
          </cell>
          <cell r="D1957" t="str">
            <v>Кронштейн трансформаторного щита АРМ19-10 1333-000</v>
          </cell>
          <cell r="E1957" t="str">
            <v>Кронштейн трансформаторного щита АРМ19-10 1333-000</v>
          </cell>
          <cell r="F1957" t="str">
            <v>Кронштейн трансформаторного щита АРМ19-10 1333-000</v>
          </cell>
          <cell r="AL1957" t="str">
            <v>Запасные части</v>
          </cell>
          <cell r="AN1957">
            <v>3542.88</v>
          </cell>
        </row>
        <row r="1958">
          <cell r="C1958" t="str">
            <v>ЗИФ-00005634</v>
          </cell>
          <cell r="D1958" t="str">
            <v>Кронштейн универсальный АРМ9-50.0600.009</v>
          </cell>
          <cell r="E1958" t="str">
            <v>Кронштейн универсальный АРМ9-50.0600.009</v>
          </cell>
          <cell r="F1958" t="str">
            <v>Кронштейн универсальный АРМ9-50.0600.009</v>
          </cell>
          <cell r="L1958">
            <v>0.45</v>
          </cell>
          <cell r="AL1958" t="str">
            <v>Запасные части</v>
          </cell>
          <cell r="AM1958">
            <v>27</v>
          </cell>
          <cell r="AN1958">
            <v>1622.6</v>
          </cell>
        </row>
        <row r="1959">
          <cell r="C1959" t="str">
            <v>ЗИФ-00044981</v>
          </cell>
          <cell r="D1959" t="str">
            <v>Кронштейн устройств вакуума АРМ9-145.0910.000</v>
          </cell>
          <cell r="E1959" t="str">
            <v>Кронштейн устройств вакуума АРМ9-145.0910.000</v>
          </cell>
          <cell r="F1959" t="str">
            <v>Кронштейн устройств вакуума АРМ9-145.0910.000</v>
          </cell>
          <cell r="L1959">
            <v>3.9</v>
          </cell>
          <cell r="AL1959" t="str">
            <v>Запасные части</v>
          </cell>
          <cell r="AN1959">
            <v>9581.8799999999992</v>
          </cell>
        </row>
        <row r="1960">
          <cell r="C1960" t="str">
            <v>ЗИФ-00036185</v>
          </cell>
          <cell r="D1960" t="str">
            <v>Кронштейн фары АРМ89323-0000010-01.0109</v>
          </cell>
          <cell r="E1960" t="str">
            <v>Кронштейн фары АРМ89323-0000010-01.0109</v>
          </cell>
          <cell r="F1960" t="str">
            <v>Кронштейн фары АРМ89323-0000010-01.0109</v>
          </cell>
          <cell r="AL1960" t="str">
            <v>Запасные части</v>
          </cell>
          <cell r="AM1960">
            <v>4</v>
          </cell>
          <cell r="AN1960">
            <v>1073.5999999999999</v>
          </cell>
        </row>
        <row r="1961">
          <cell r="C1961" t="str">
            <v>ЗИФ-00036191</v>
          </cell>
          <cell r="D1961" t="str">
            <v>Кронштейн фары передней АРМ89323-0000010-01.0111</v>
          </cell>
          <cell r="E1961" t="str">
            <v>Кронштейн фары передней АРМ89323-0000010-01.0111</v>
          </cell>
          <cell r="F1961" t="str">
            <v>Кронштейн фары передней АРМ89323-0000010-01.0111</v>
          </cell>
          <cell r="AL1961" t="str">
            <v>Запасные части</v>
          </cell>
          <cell r="AM1961">
            <v>20</v>
          </cell>
          <cell r="AN1961">
            <v>646.6</v>
          </cell>
        </row>
        <row r="1962">
          <cell r="C1962" t="str">
            <v>ЗИФ-00006239</v>
          </cell>
          <cell r="D1962" t="str">
            <v>Кронштейн фильтра АРМ9-ПВ5/0,7 0009-280</v>
          </cell>
          <cell r="E1962" t="str">
            <v>Кронштейн фильтра АРМ9-ПВ5/0,7 0009-280</v>
          </cell>
          <cell r="F1962" t="str">
            <v>Кронштейн фильтра АРМ9-ПВ5/0,7 0009-280</v>
          </cell>
          <cell r="L1962">
            <v>1.35</v>
          </cell>
          <cell r="AL1962" t="str">
            <v>Запасные части</v>
          </cell>
          <cell r="AM1962">
            <v>60</v>
          </cell>
          <cell r="AN1962">
            <v>3969.88</v>
          </cell>
        </row>
        <row r="1963">
          <cell r="C1963" t="str">
            <v>ЗИФ-00031820</v>
          </cell>
          <cell r="D1963" t="str">
            <v>Кронштейн фильтра воздушного АРМ19-30ШМ.0040.000</v>
          </cell>
          <cell r="E1963" t="str">
            <v>Кронштейн фильтра воздушного АРМ19-30ШМ.0040.000</v>
          </cell>
          <cell r="F1963" t="str">
            <v>Кронштейн фильтра воздушного АРМ19-30ШМ.0040.000</v>
          </cell>
          <cell r="AL1963" t="str">
            <v>Запасные части</v>
          </cell>
          <cell r="AM1963">
            <v>3</v>
          </cell>
          <cell r="AN1963">
            <v>10557.88</v>
          </cell>
        </row>
        <row r="1964">
          <cell r="C1964" t="str">
            <v>ЗИФ-00037739</v>
          </cell>
          <cell r="D1964" t="str">
            <v>Кронштейн фильтра воздушного АРМ66-11.0240.000</v>
          </cell>
          <cell r="E1964" t="str">
            <v>Кронштейн фильтра воздушного АРМ66-11.0240.000</v>
          </cell>
          <cell r="F1964" t="str">
            <v>Кронштейн фильтра воздушного АРМ66-11.0240.000</v>
          </cell>
          <cell r="AL1964" t="str">
            <v>Запасные части</v>
          </cell>
          <cell r="AM1964">
            <v>1</v>
          </cell>
          <cell r="AN1964">
            <v>6453.8</v>
          </cell>
        </row>
        <row r="1965">
          <cell r="C1965" t="str">
            <v>ЗИФ-00017404</v>
          </cell>
          <cell r="D1965" t="str">
            <v>Кронштейн фильтра воздушного АРМ9-50.0032.000</v>
          </cell>
          <cell r="E1965" t="str">
            <v>Кронштейн фильтра воздушного АРМ9-50.0032.000</v>
          </cell>
          <cell r="F1965" t="str">
            <v>Кронштейн фильтра воздушного АРМ9-50.0032.000</v>
          </cell>
          <cell r="AL1965" t="str">
            <v>Запасные части</v>
          </cell>
          <cell r="AM1965">
            <v>15</v>
          </cell>
          <cell r="AN1965">
            <v>4571.34</v>
          </cell>
        </row>
        <row r="1966">
          <cell r="C1966" t="str">
            <v>ЗИФ-00005406</v>
          </cell>
          <cell r="D1966" t="str">
            <v>Кронштейн фильтра воздушного АРМ9-50.0041.000</v>
          </cell>
          <cell r="E1966" t="str">
            <v>Кронштейн фильтра воздушного АРМ9-50.0041.000</v>
          </cell>
          <cell r="F1966" t="str">
            <v>Кронштейн фильтра воздушного АРМ9-50.0041.000</v>
          </cell>
          <cell r="L1966">
            <v>2.4</v>
          </cell>
          <cell r="AL1966" t="str">
            <v>Запасные части</v>
          </cell>
          <cell r="AM1966">
            <v>8</v>
          </cell>
          <cell r="AN1966">
            <v>9369.6</v>
          </cell>
        </row>
        <row r="1967">
          <cell r="C1967" t="str">
            <v>ЗИФ-00016656</v>
          </cell>
          <cell r="D1967" t="str">
            <v>Кронштейн фильтра воздушного АРМ9-ПВ5/0,7 0009-750</v>
          </cell>
          <cell r="E1967" t="str">
            <v>Кронштейн фильтра воздушного АРМ9-ПВ5/0,7 0009-750</v>
          </cell>
          <cell r="F1967" t="str">
            <v>Кронштейн фильтра воздушного АРМ9-ПВ5/0,7 0009-750</v>
          </cell>
          <cell r="L1967">
            <v>2.4</v>
          </cell>
          <cell r="AL1967" t="str">
            <v>Запасные части</v>
          </cell>
          <cell r="AM1967">
            <v>8</v>
          </cell>
          <cell r="AN1967">
            <v>667.34</v>
          </cell>
        </row>
        <row r="1968">
          <cell r="C1968" t="str">
            <v>ЗИФ-00043033</v>
          </cell>
          <cell r="D1968" t="str">
            <v>Кронштейн фильтра ЗИФ-АРМ-ВГ24-2/0,1-1,1.1000.010</v>
          </cell>
          <cell r="E1968" t="str">
            <v>Кронштейн фильтра ЗИФ-АРМ-ВГ24-2/0,1-1,1.1000.010</v>
          </cell>
          <cell r="F1968" t="str">
            <v>Кронштейн фильтра ЗИФ-АРМ-ВГ24-2/0,1-1,1.1000.010</v>
          </cell>
          <cell r="AL1968" t="str">
            <v>Запасные части</v>
          </cell>
          <cell r="AM1968">
            <v>1</v>
          </cell>
          <cell r="AN1968">
            <v>7581.08</v>
          </cell>
        </row>
        <row r="1969">
          <cell r="C1969" t="str">
            <v>ЗИФ-00036114</v>
          </cell>
          <cell r="D1969" t="str">
            <v>Кронштейн фильтра масляного АРМ9-33.0000.006 ПФ</v>
          </cell>
          <cell r="E1969" t="str">
            <v>Кронштейн фильтра масляного АРМ9-33.0000.006 ПФ</v>
          </cell>
          <cell r="F1969" t="str">
            <v>Кронштейн фильтра масляного АРМ9-33.0000.006 ПФ</v>
          </cell>
          <cell r="AL1969" t="str">
            <v>Запасные части</v>
          </cell>
          <cell r="AN1969">
            <v>520.93999999999994</v>
          </cell>
        </row>
        <row r="1970">
          <cell r="C1970" t="str">
            <v>ЗИФ-00034486</v>
          </cell>
          <cell r="D1970" t="str">
            <v>Кронштейн фильтра масляного АРМ9-ПВ3,6/0,7 0000-002</v>
          </cell>
          <cell r="E1970" t="str">
            <v>Кронштейн фильтра масляного АРМ9-ПВ3,6/0,7 0000-002</v>
          </cell>
          <cell r="F1970" t="str">
            <v>Кронштейн фильтра масляного АРМ9-ПВ3,6/0,7 0000-002</v>
          </cell>
          <cell r="AL1970" t="str">
            <v>Запасные части</v>
          </cell>
          <cell r="AN1970">
            <v>134.19999999999999</v>
          </cell>
        </row>
        <row r="1971">
          <cell r="C1971" t="str">
            <v>ЗИФ-00038581</v>
          </cell>
          <cell r="D1971" t="str">
            <v>Кронштейн электродвигателя АРМ18-7,5.0250.000</v>
          </cell>
          <cell r="E1971" t="str">
            <v>Кронштейн электродвигателя АРМ18-7,5.0250.000</v>
          </cell>
          <cell r="F1971" t="str">
            <v>Кронштейн электродвигателя АРМ18-7,5.0250.000</v>
          </cell>
          <cell r="AL1971" t="str">
            <v>Запасные части</v>
          </cell>
          <cell r="AN1971">
            <v>2668.14</v>
          </cell>
        </row>
        <row r="1972">
          <cell r="C1972" t="str">
            <v>ЗИФ-00037738</v>
          </cell>
          <cell r="D1972" t="str">
            <v>Кронштейн электродвигателя АРМ66-11.0230.000</v>
          </cell>
          <cell r="E1972" t="str">
            <v>Кронштейн электродвигателя АРМ66-11.0230.000</v>
          </cell>
          <cell r="F1972" t="str">
            <v>Кронштейн электродвигателя АРМ66-11.0230.000</v>
          </cell>
          <cell r="AL1972" t="str">
            <v>Запасные части</v>
          </cell>
          <cell r="AN1972">
            <v>8877.94</v>
          </cell>
        </row>
        <row r="1973">
          <cell r="C1973" t="str">
            <v>ЗИФ-00034209</v>
          </cell>
          <cell r="D1973" t="str">
            <v>Кронштейн электромагнита АРМ9-33.0910.000</v>
          </cell>
          <cell r="E1973" t="str">
            <v>Кронштейн электромагнита АРМ9-33.0910.000</v>
          </cell>
          <cell r="F1973" t="str">
            <v>Кронштейн электромагнита АРМ9-33.0910.000</v>
          </cell>
          <cell r="AL1973" t="str">
            <v>Запасные части</v>
          </cell>
          <cell r="AM1973">
            <v>14</v>
          </cell>
          <cell r="AN1973">
            <v>7861.6799999999994</v>
          </cell>
        </row>
        <row r="1974">
          <cell r="C1974" t="str">
            <v>ЗИФ-00036325</v>
          </cell>
          <cell r="D1974" t="str">
            <v>Крыло АРМ89323-0000010-01.0300</v>
          </cell>
          <cell r="E1974" t="str">
            <v>Крыло АРМ89323-0000010-01.0300</v>
          </cell>
          <cell r="F1974" t="str">
            <v>Крыло АРМ89323-0000010-01.0300</v>
          </cell>
          <cell r="AL1974" t="str">
            <v>Запасные части</v>
          </cell>
          <cell r="AN1974">
            <v>55058.6</v>
          </cell>
        </row>
        <row r="1975">
          <cell r="C1975" t="str">
            <v>ЗИФ-00020215</v>
          </cell>
          <cell r="D1975" t="str">
            <v>Крыло АРМ9-21.1110.000</v>
          </cell>
          <cell r="E1975" t="str">
            <v>Крыло АРМ9-21.1110.000</v>
          </cell>
          <cell r="F1975" t="str">
            <v>Крыло АРМ9-21.1110.000</v>
          </cell>
          <cell r="AL1975" t="str">
            <v>Запасные части</v>
          </cell>
          <cell r="AM1975">
            <v>94</v>
          </cell>
          <cell r="AN1975">
            <v>16116.199999999999</v>
          </cell>
        </row>
        <row r="1976">
          <cell r="C1976" t="str">
            <v>ЗИФ-00005401</v>
          </cell>
          <cell r="D1976" t="str">
            <v>Крыльчатка (доработка) АРМ9-50.0023.000</v>
          </cell>
          <cell r="E1976" t="str">
            <v>Крыльчатка (доработка) АРМ9-50.0023.000</v>
          </cell>
          <cell r="F1976" t="str">
            <v>Крыльчатка (доработка) АРМ9-50.0023.000</v>
          </cell>
          <cell r="L1976">
            <v>3.5</v>
          </cell>
          <cell r="AL1976" t="str">
            <v>Запасные части</v>
          </cell>
          <cell r="AM1976">
            <v>15</v>
          </cell>
          <cell r="AN1976">
            <v>14396</v>
          </cell>
        </row>
        <row r="1977">
          <cell r="C1977" t="str">
            <v>ЗИФ-00035139</v>
          </cell>
          <cell r="D1977" t="str">
            <v>Крыльчатка 240Б-1308012 (5 лоп. 100х720)</v>
          </cell>
          <cell r="E1977" t="str">
            <v>Крыльчатка 240Б-1308012 (5 лоп. 100х720)</v>
          </cell>
          <cell r="F1977" t="str">
            <v>Крыльчатка 240Б-1308012 (5 лоп. 100х720)</v>
          </cell>
          <cell r="AL1977" t="str">
            <v>Запасные части</v>
          </cell>
          <cell r="AN1977">
            <v>8752.2800000000007</v>
          </cell>
        </row>
        <row r="1978">
          <cell r="C1978" t="str">
            <v>ЗИФ-00040243</v>
          </cell>
          <cell r="D1978" t="str">
            <v>Крыльчатка 313502-01-10 СБ</v>
          </cell>
          <cell r="E1978" t="str">
            <v>Крыльчатка 313502-01-10 СБ</v>
          </cell>
          <cell r="F1978" t="str">
            <v>Крыльчатка 313502-01-10 СБ</v>
          </cell>
          <cell r="AL1978" t="str">
            <v>Запасные части</v>
          </cell>
          <cell r="AN1978">
            <v>58096.4</v>
          </cell>
        </row>
        <row r="1979">
          <cell r="C1979" t="str">
            <v>ЗИФ-00038951</v>
          </cell>
          <cell r="D1979" t="str">
            <v>Крыльчатка АРМ9-74.0310.000</v>
          </cell>
          <cell r="E1979" t="str">
            <v>Крыльчатка АРМ9-74.0310.000</v>
          </cell>
          <cell r="F1979" t="str">
            <v>Крыльчатка АРМ9-74.0310.000</v>
          </cell>
          <cell r="AL1979" t="str">
            <v>Запасные части</v>
          </cell>
          <cell r="AN1979">
            <v>56067.54</v>
          </cell>
        </row>
        <row r="1980">
          <cell r="C1980" t="str">
            <v>ЗИФ-00006458</v>
          </cell>
          <cell r="D1980" t="str">
            <v>Крыльчатка вентилятора 238-1308012-А4 (D=560мм)</v>
          </cell>
          <cell r="E1980" t="str">
            <v>Крыльчатка вентилятора 238-1308012-А4 (D=560мм)</v>
          </cell>
          <cell r="F1980" t="str">
            <v>Крыльчатка вентилятора 238-1308012-А4 (D=560мм)</v>
          </cell>
          <cell r="L1980">
            <v>2.2000000000000002</v>
          </cell>
          <cell r="AL1980" t="str">
            <v>Запасные части</v>
          </cell>
          <cell r="AM1980">
            <v>20</v>
          </cell>
          <cell r="AN1980">
            <v>6300.08</v>
          </cell>
        </row>
        <row r="1981">
          <cell r="C1981" t="str">
            <v>ЗИФ-00041521</v>
          </cell>
          <cell r="D1981" t="str">
            <v>Крыльчатка вентилятора 238-1308012-А4 (D=560мм) (пластик)</v>
          </cell>
          <cell r="E1981" t="str">
            <v>Крыльчатка вентилятора 238-1308012-А4 (D=560мм) (пластик)</v>
          </cell>
          <cell r="F1981" t="str">
            <v>Крыльчатка вентилятора 238-1308012-А4 (D=560мм) (пластик)</v>
          </cell>
          <cell r="AL1981" t="str">
            <v>Запасные части</v>
          </cell>
          <cell r="AM1981">
            <v>17</v>
          </cell>
          <cell r="AN1981">
            <v>2432.6799999999998</v>
          </cell>
        </row>
        <row r="1982">
          <cell r="C1982" t="str">
            <v>ЗИФ-00005856</v>
          </cell>
          <cell r="D1982" t="str">
            <v>Крыльчатка вентилятора 238Н-1308012 (D=600мм)</v>
          </cell>
          <cell r="E1982" t="str">
            <v>Крыльчатка вентилятора 238Н-1308012 (D=600мм)</v>
          </cell>
          <cell r="F1982" t="str">
            <v>Крыльчатка вентилятора 238Н-1308012 (D=600мм)</v>
          </cell>
          <cell r="AL1982" t="str">
            <v>Запасные части</v>
          </cell>
          <cell r="AN1982">
            <v>6678.28</v>
          </cell>
        </row>
        <row r="1983">
          <cell r="C1983" t="str">
            <v>ЗИФ-00038531</v>
          </cell>
          <cell r="D1983" t="str">
            <v>Крыльчатка вентилятора 3151-1308010-01, 4 лопасти, металл</v>
          </cell>
          <cell r="E1983" t="str">
            <v>Крыльчатка вентилятора 3151-1308010-01, 4 лопасти, металл</v>
          </cell>
          <cell r="F1983" t="str">
            <v>Крыльчатка вентилятора 3151-1308010-01, 4 лопасти, металл</v>
          </cell>
          <cell r="AL1983" t="str">
            <v>Запасные части</v>
          </cell>
          <cell r="AN1983">
            <v>3092.7</v>
          </cell>
        </row>
        <row r="1984">
          <cell r="C1984" t="str">
            <v>ЗИФ-00008979</v>
          </cell>
          <cell r="D1984" t="str">
            <v>Крыльчатка вентилятора 3307-1308010</v>
          </cell>
          <cell r="E1984" t="str">
            <v>Крыльчатка вентилятора 3307-1308010</v>
          </cell>
          <cell r="F1984" t="str">
            <v>Крыльчатка вентилятора 3307-1308010</v>
          </cell>
          <cell r="L1984">
            <v>0.35</v>
          </cell>
          <cell r="AL1984" t="str">
            <v>Запасные части</v>
          </cell>
          <cell r="AM1984">
            <v>11</v>
          </cell>
          <cell r="AN1984">
            <v>486.78</v>
          </cell>
        </row>
        <row r="1985">
          <cell r="C1985" t="str">
            <v>ЗИФ-00010029</v>
          </cell>
          <cell r="D1985" t="str">
            <v>Крыльчатка вентилятора 3LD-1308010</v>
          </cell>
          <cell r="E1985" t="str">
            <v>Крыльчатка вентилятора 3LD-1308010</v>
          </cell>
          <cell r="F1985" t="str">
            <v>Крыльчатка вентилятора 3LD-1308010</v>
          </cell>
          <cell r="AL1985" t="str">
            <v>Запасные части</v>
          </cell>
          <cell r="AM1985">
            <v>5</v>
          </cell>
          <cell r="AN1985">
            <v>1066.28</v>
          </cell>
        </row>
        <row r="1986">
          <cell r="C1986" t="str">
            <v>ЗИФ-00030099</v>
          </cell>
          <cell r="D1986" t="str">
            <v>Крыльчатка вентилятора 740.30-1308012 (D=660мм, 9 лопастей)</v>
          </cell>
          <cell r="E1986" t="str">
            <v>Крыльчатка вентилятора 740.30-1308012 (D=660мм, 9 лопастей)</v>
          </cell>
          <cell r="F1986" t="str">
            <v>Крыльчатка вентилятора 740.30-1308012 (D=660мм, 9 лопастей)</v>
          </cell>
          <cell r="AL1986" t="str">
            <v>Запасные части</v>
          </cell>
          <cell r="AM1986">
            <v>3</v>
          </cell>
          <cell r="AN1986">
            <v>6209.8</v>
          </cell>
        </row>
        <row r="1987">
          <cell r="C1987" t="str">
            <v>ЗИФ-00028591</v>
          </cell>
          <cell r="D1987" t="str">
            <v>Крыльчатка вентилятора 740.51-1308012 (D=710мм, 9 лопастей, без обечайки)</v>
          </cell>
          <cell r="E1987" t="str">
            <v>Крыльчатка вентилятора 740.51-1308012 (D=710мм, 9 лопастей, без обечайки)</v>
          </cell>
          <cell r="F1987" t="str">
            <v>Крыльчатка вентилятора 740.51-1308012 (D=710мм, 9 лопастей, без обечайки)</v>
          </cell>
          <cell r="AL1987" t="str">
            <v>Запасные части</v>
          </cell>
          <cell r="AM1987">
            <v>8</v>
          </cell>
          <cell r="AN1987">
            <v>6123.18</v>
          </cell>
        </row>
        <row r="1988">
          <cell r="C1988" t="str">
            <v>ЗИФ-00023131</v>
          </cell>
          <cell r="D1988" t="str">
            <v>Крыльчатка вентилятора 740.51-1308012 (D=710мм, 9 лопастей, с обечайкой)</v>
          </cell>
          <cell r="E1988" t="str">
            <v>Крыльчатка вентилятора 740.51-1308012 (D=710мм, 9 лопастей, с обечайкой)</v>
          </cell>
          <cell r="F1988" t="str">
            <v>Крыльчатка вентилятора 740.51-1308012 (D=710мм, 9 лопастей, с обечайкой)</v>
          </cell>
          <cell r="AL1988" t="str">
            <v>Запасные части</v>
          </cell>
          <cell r="AM1988">
            <v>3</v>
          </cell>
          <cell r="AN1988">
            <v>8383.84</v>
          </cell>
        </row>
        <row r="1989">
          <cell r="C1989" t="str">
            <v>ЗИФ-00025482</v>
          </cell>
          <cell r="D1989" t="str">
            <v>Крыльчатка вентилятора 7511.1308012 (D=660мм, 8 лопастей)</v>
          </cell>
          <cell r="E1989" t="str">
            <v>Крыльчатка вентилятора 7511.1308012 (D=660мм, 8 лопастей)</v>
          </cell>
          <cell r="F1989" t="str">
            <v>Крыльчатка вентилятора 7511.1308012 (D=660мм, 8 лопастей)</v>
          </cell>
          <cell r="AL1989" t="str">
            <v>Запасные части</v>
          </cell>
          <cell r="AM1989">
            <v>1</v>
          </cell>
          <cell r="AN1989">
            <v>7710.4</v>
          </cell>
        </row>
        <row r="1990">
          <cell r="C1990" t="str">
            <v>ЗИФ-00006234</v>
          </cell>
          <cell r="D1990" t="str">
            <v>Крыльчатка вентилятора АРМ9-ПВ5/0,7 0000-790</v>
          </cell>
          <cell r="E1990" t="str">
            <v>Крыльчатка вентилятора АРМ9-ПВ5/0,7 0000-790</v>
          </cell>
          <cell r="F1990" t="str">
            <v>Крыльчатка вентилятора АРМ9-ПВ5/0,7 0000-790</v>
          </cell>
          <cell r="L1990">
            <v>3.3</v>
          </cell>
          <cell r="AL1990" t="str">
            <v>Запасные части</v>
          </cell>
          <cell r="AM1990">
            <v>1</v>
          </cell>
          <cell r="AN1990">
            <v>13620.08</v>
          </cell>
        </row>
        <row r="1991">
          <cell r="C1991" t="str">
            <v>ЗИФ-00007490</v>
          </cell>
          <cell r="D1991" t="str">
            <v>Крыльчатка вентилятора в сборе Ф510 260-1308050</v>
          </cell>
          <cell r="E1991" t="str">
            <v>Крыльчатка вентилятора в сборе Ф510 260-1308050</v>
          </cell>
          <cell r="F1991" t="str">
            <v>Крыльчатка вентилятора в сборе Ф510 260-1308050</v>
          </cell>
          <cell r="L1991">
            <v>2.1</v>
          </cell>
          <cell r="AL1991" t="str">
            <v>Запасные части</v>
          </cell>
          <cell r="AM1991">
            <v>9</v>
          </cell>
          <cell r="AN1991">
            <v>5266.74</v>
          </cell>
        </row>
        <row r="1992">
          <cell r="C1992" t="str">
            <v>ЗИФ-00011058</v>
          </cell>
          <cell r="D1992" t="str">
            <v>Крыльчатка вентилятора ВАЗ 2101 (4 лопасти)</v>
          </cell>
          <cell r="E1992" t="str">
            <v>Крыльчатка вентилятора ВАЗ 2101 (4 лопасти)</v>
          </cell>
          <cell r="F1992" t="str">
            <v>Крыльчатка вентилятора ВАЗ 2101 (4 лопасти)</v>
          </cell>
          <cell r="AL1992" t="str">
            <v>Запасные части</v>
          </cell>
          <cell r="AM1992">
            <v>4</v>
          </cell>
          <cell r="AN1992">
            <v>258.64</v>
          </cell>
        </row>
        <row r="1993">
          <cell r="C1993" t="str">
            <v>ЗИФ-00011059</v>
          </cell>
          <cell r="D1993" t="str">
            <v>Крыльчатка вентилятора ВАЗ 21021 (6 лопастей)</v>
          </cell>
          <cell r="E1993" t="str">
            <v>Крыльчатка вентилятора ВАЗ 21021 (6 лопастей)</v>
          </cell>
          <cell r="F1993" t="str">
            <v>Крыльчатка вентилятора ВАЗ 21021 (6 лопастей)</v>
          </cell>
          <cell r="AL1993" t="str">
            <v>Запасные части</v>
          </cell>
          <cell r="AM1993">
            <v>5</v>
          </cell>
          <cell r="AN1993">
            <v>285.48</v>
          </cell>
        </row>
        <row r="1994">
          <cell r="C1994" t="str">
            <v>ЗИФ-00039474</v>
          </cell>
          <cell r="D1994" t="str">
            <v>Крыльчатка вентилятора ВОВ 160 S,М4,6,8 У3,У2</v>
          </cell>
          <cell r="E1994" t="str">
            <v>Крыльчатка вентилятора ВОВ 160 S,М4,6,8 У3,У2</v>
          </cell>
          <cell r="F1994" t="str">
            <v>Крыльчатка вентилятора ВОВ 160 S,М4,6,8 У3,У2</v>
          </cell>
          <cell r="AL1994" t="str">
            <v>Запасные части</v>
          </cell>
          <cell r="AM1994">
            <v>7</v>
          </cell>
          <cell r="AN1994">
            <v>3178.1</v>
          </cell>
        </row>
        <row r="1995">
          <cell r="C1995" t="str">
            <v>ЗИФ-00036127</v>
          </cell>
          <cell r="D1995" t="str">
            <v>Крыльчатка вентилятора ГАЗон Next дв.ЯМЗ-534 (диаметр 480мм, 11 лопастей)</v>
          </cell>
          <cell r="E1995" t="str">
            <v>Крыльчатка вентилятора ГАЗон Next дв.ЯМЗ-534 (диаметр 480мм, 11 лопастей)</v>
          </cell>
          <cell r="F1995" t="str">
            <v>Крыльчатка вентилятора ГАЗон Next дв.ЯМЗ-534 (диаметр 480мм, 11 лопастей)</v>
          </cell>
          <cell r="AL1995" t="str">
            <v>Запасные части</v>
          </cell>
          <cell r="AM1995">
            <v>1</v>
          </cell>
          <cell r="AN1995">
            <v>4703.0999999999995</v>
          </cell>
        </row>
        <row r="1996">
          <cell r="C1996" t="str">
            <v>ЗИФ-00036883</v>
          </cell>
          <cell r="D1996" t="str">
            <v>Крыльчатка вентилятора обратного потока МTD 715912769 d=715мм</v>
          </cell>
          <cell r="E1996" t="str">
            <v>Крыльчатка вентилятора обратного потока МTD 715912769 d=715мм</v>
          </cell>
          <cell r="F1996" t="str">
            <v>Крыльчатка вентилятора обратного потока МTD 715912769 d=715мм</v>
          </cell>
          <cell r="AL1996" t="str">
            <v>Запасные части</v>
          </cell>
          <cell r="AN1996">
            <v>27553.7</v>
          </cell>
        </row>
        <row r="1997">
          <cell r="C1997" t="str">
            <v>ЗИФ-00028986</v>
          </cell>
          <cell r="D1997" t="str">
            <v>Крыльчатка к электродвигателю (ЭМШ, Н250, 4,6,8 полюсов)</v>
          </cell>
          <cell r="E1997" t="str">
            <v>Крыльчатка к электродвигателю (ЭМШ, Н250, 4,6,8 полюсов)</v>
          </cell>
          <cell r="F1997" t="str">
            <v>Крыльчатка к электродвигателю (ЭМШ, Н250, 4,6,8 полюсов)</v>
          </cell>
          <cell r="AL1997" t="str">
            <v>Запасные части</v>
          </cell>
          <cell r="AM1997">
            <v>1</v>
          </cell>
          <cell r="AN1997">
            <v>26077.5</v>
          </cell>
        </row>
        <row r="1998">
          <cell r="C1998" t="str">
            <v>ЗИФ-00043672</v>
          </cell>
          <cell r="D1998" t="str">
            <v>Крыльчатка продува АРМ9-145.0350.000</v>
          </cell>
          <cell r="E1998" t="str">
            <v>Крыльчатка продува АРМ9-145.0350.000</v>
          </cell>
          <cell r="F1998" t="str">
            <v>Крыльчатка продува АРМ9-145.0350.000</v>
          </cell>
          <cell r="AL1998" t="str">
            <v>Запасные части</v>
          </cell>
          <cell r="AN1998">
            <v>82391.48</v>
          </cell>
        </row>
        <row r="1999">
          <cell r="C1999" t="str">
            <v>ЗИФ-00020317</v>
          </cell>
          <cell r="D1999" t="str">
            <v>Крыша АРМ.АКВ.0,42/0,9Л.У2.0208.000</v>
          </cell>
          <cell r="E1999" t="str">
            <v>Крыша АРМ.АКВ.0,42/0,9Л.У2.0208.000</v>
          </cell>
          <cell r="F1999" t="str">
            <v>Крыша АРМ.АКВ.0,42/0,9Л.У2.0208.000</v>
          </cell>
          <cell r="AL1999" t="str">
            <v>Запасные части</v>
          </cell>
          <cell r="AN1999">
            <v>10069.879999999999</v>
          </cell>
        </row>
        <row r="2000">
          <cell r="C2000" t="str">
            <v>ЗИФ-00010261</v>
          </cell>
          <cell r="D2000" t="str">
            <v>Крыша АРМ19-11Ш.1000.001</v>
          </cell>
          <cell r="E2000" t="str">
            <v>Крыша АРМ19-11Ш.1000.001</v>
          </cell>
          <cell r="F2000" t="str">
            <v>Крыша АРМ19-11Ш.1000.001</v>
          </cell>
          <cell r="AL2000" t="str">
            <v>Запасные части</v>
          </cell>
          <cell r="AN2000">
            <v>5083.74</v>
          </cell>
        </row>
        <row r="2001">
          <cell r="C2001" t="str">
            <v>ЗИФ-00028611</v>
          </cell>
          <cell r="D2001" t="str">
            <v>Крыша АРМ19-13.1000.030</v>
          </cell>
          <cell r="E2001" t="str">
            <v>Крыша АРМ19-13.1000.030</v>
          </cell>
          <cell r="F2001" t="str">
            <v>Крыша АРМ19-13.1000.030</v>
          </cell>
          <cell r="AL2001" t="str">
            <v>Запасные части</v>
          </cell>
          <cell r="AM2001">
            <v>2</v>
          </cell>
          <cell r="AN2001">
            <v>50312.799999999996</v>
          </cell>
        </row>
        <row r="2002">
          <cell r="C2002" t="str">
            <v>ЗИФ-00021215</v>
          </cell>
          <cell r="D2002" t="str">
            <v>Крыша АРМ5000.1040.000</v>
          </cell>
          <cell r="E2002" t="str">
            <v>Крыша АРМ5000.1040.000</v>
          </cell>
          <cell r="F2002" t="str">
            <v>Крыша АРМ5000.1040.000</v>
          </cell>
          <cell r="AL2002" t="str">
            <v>Запасные части</v>
          </cell>
          <cell r="AM2002">
            <v>5</v>
          </cell>
          <cell r="AN2002">
            <v>34823.68</v>
          </cell>
        </row>
        <row r="2003">
          <cell r="C2003" t="str">
            <v>ЗИФ-00041845</v>
          </cell>
          <cell r="D2003" t="str">
            <v>Крыша АРМ66-5,5.1000.001</v>
          </cell>
          <cell r="E2003" t="str">
            <v>Крыша АРМ66-5,5.1000.001</v>
          </cell>
          <cell r="F2003" t="str">
            <v>Крыша АРМ66-5,5.1000.001</v>
          </cell>
          <cell r="AL2003" t="str">
            <v>Запасные части</v>
          </cell>
          <cell r="AN2003">
            <v>32671.599999999999</v>
          </cell>
        </row>
        <row r="2004">
          <cell r="C2004" t="str">
            <v>ЗИФ-00018858</v>
          </cell>
          <cell r="D2004" t="str">
            <v>Крыша АРМ70-055Ш.1100.000</v>
          </cell>
          <cell r="E2004" t="str">
            <v>Крыша АРМ70-055Ш.1100.000</v>
          </cell>
          <cell r="F2004" t="str">
            <v>Крыша АРМ70-055Ш.1100.000</v>
          </cell>
          <cell r="AL2004" t="str">
            <v>Запасные части</v>
          </cell>
          <cell r="AM2004">
            <v>9</v>
          </cell>
          <cell r="AN2004">
            <v>30203.54</v>
          </cell>
        </row>
        <row r="2005">
          <cell r="C2005" t="str">
            <v>ЗИФ-00024358</v>
          </cell>
          <cell r="D2005" t="str">
            <v>Крыша АРМ71-055.1100.000</v>
          </cell>
          <cell r="E2005" t="str">
            <v>Крыша АРМ71-055.1100.000</v>
          </cell>
          <cell r="F2005" t="str">
            <v>Крыша АРМ71-055.1100.000</v>
          </cell>
          <cell r="AL2005" t="str">
            <v>Запасные части</v>
          </cell>
          <cell r="AM2005">
            <v>3</v>
          </cell>
          <cell r="AN2005">
            <v>55893.08</v>
          </cell>
        </row>
        <row r="2006">
          <cell r="C2006" t="str">
            <v>ЗИФ-00033424</v>
          </cell>
          <cell r="D2006" t="str">
            <v>Крыша АРМ71-090.1100.000</v>
          </cell>
          <cell r="E2006" t="str">
            <v>Крыша АРМ71-090.1100.000</v>
          </cell>
          <cell r="F2006" t="str">
            <v>Крыша АРМ71-090.1100.000</v>
          </cell>
          <cell r="AL2006" t="str">
            <v>Запасные части</v>
          </cell>
          <cell r="AM2006">
            <v>2</v>
          </cell>
          <cell r="AN2006">
            <v>155781.79999999999</v>
          </cell>
        </row>
        <row r="2007">
          <cell r="C2007" t="str">
            <v>ЗИФ-00034632</v>
          </cell>
          <cell r="D2007" t="str">
            <v>Крыша АРМ71-090.1100.000-01</v>
          </cell>
          <cell r="E2007" t="str">
            <v>Крыша АРМ71-090.1100.000-01</v>
          </cell>
          <cell r="F2007" t="str">
            <v>Крыша АРМ71-090.1100.000-01</v>
          </cell>
          <cell r="AL2007" t="str">
            <v>Запасные части</v>
          </cell>
          <cell r="AM2007">
            <v>6</v>
          </cell>
          <cell r="AN2007">
            <v>69938.94</v>
          </cell>
        </row>
        <row r="2008">
          <cell r="C2008" t="str">
            <v>ЗИФ-00034633</v>
          </cell>
          <cell r="D2008" t="str">
            <v>Крыша АРМ71-090.1100.000-02</v>
          </cell>
          <cell r="E2008" t="str">
            <v>Крыша АРМ71-090.1100.000-02</v>
          </cell>
          <cell r="F2008" t="str">
            <v>Крыша АРМ71-090.1100.000-02</v>
          </cell>
          <cell r="AL2008" t="str">
            <v>Запасные части</v>
          </cell>
          <cell r="AM2008">
            <v>6</v>
          </cell>
          <cell r="AN2008">
            <v>27572</v>
          </cell>
        </row>
        <row r="2009">
          <cell r="C2009" t="str">
            <v>ЗИФ-00024332</v>
          </cell>
          <cell r="D2009" t="str">
            <v>Крыша АРМ9-21.1021.010</v>
          </cell>
          <cell r="E2009" t="str">
            <v>Крыша АРМ9-21.1021.010</v>
          </cell>
          <cell r="F2009" t="str">
            <v>Крыша АРМ9-21.1021.010</v>
          </cell>
          <cell r="AL2009" t="str">
            <v>Запасные части</v>
          </cell>
          <cell r="AM2009">
            <v>1</v>
          </cell>
          <cell r="AN2009">
            <v>35787.479999999996</v>
          </cell>
        </row>
        <row r="2010">
          <cell r="C2010" t="str">
            <v>ЗИФ-00024338</v>
          </cell>
          <cell r="D2010" t="str">
            <v>Крыша АРМ9-50.1100.000</v>
          </cell>
          <cell r="E2010" t="str">
            <v>Крыша АРМ9-50.1100.000</v>
          </cell>
          <cell r="F2010" t="str">
            <v>Крыша АРМ9-50.1100.000</v>
          </cell>
          <cell r="AL2010" t="str">
            <v>Запасные части</v>
          </cell>
          <cell r="AM2010">
            <v>10</v>
          </cell>
          <cell r="AN2010">
            <v>37486.94</v>
          </cell>
        </row>
        <row r="2011">
          <cell r="C2011" t="str">
            <v>ЗИФ-00043488</v>
          </cell>
          <cell r="D2011" t="str">
            <v>Крыша АРМ9-50F.1100.000</v>
          </cell>
          <cell r="E2011" t="str">
            <v>Крыша АРМ9-50F.1100.000</v>
          </cell>
          <cell r="F2011" t="str">
            <v>Крыша АРМ9-50F.1100.000</v>
          </cell>
          <cell r="AL2011" t="str">
            <v>Запасные части</v>
          </cell>
          <cell r="AM2011">
            <v>4</v>
          </cell>
          <cell r="AN2011">
            <v>36819.599999999999</v>
          </cell>
        </row>
        <row r="2012">
          <cell r="C2012" t="str">
            <v>ЗИФ-00007823</v>
          </cell>
          <cell r="D2012" t="str">
            <v>Крыша АРМ9-ПВ4/0,7 1000-030</v>
          </cell>
          <cell r="E2012" t="str">
            <v>Крыша АРМ9-ПВ4/0,7 1000-030</v>
          </cell>
          <cell r="F2012" t="str">
            <v>Крыша АРМ9-ПВ4/0,7 1000-030</v>
          </cell>
          <cell r="L2012">
            <v>37.700000000000003</v>
          </cell>
          <cell r="AL2012" t="str">
            <v>Запасные части</v>
          </cell>
          <cell r="AM2012">
            <v>7</v>
          </cell>
          <cell r="AN2012">
            <v>37483.279999999999</v>
          </cell>
        </row>
        <row r="2013">
          <cell r="C2013" t="str">
            <v>ЗИФ-00036410</v>
          </cell>
          <cell r="D2013" t="str">
            <v>Крыша АРМ9-ПВ5/0,7FAW 1000.110</v>
          </cell>
          <cell r="E2013" t="str">
            <v>Крыша АРМ9-ПВ5/0,7FAW 1000.110</v>
          </cell>
          <cell r="F2013" t="str">
            <v>Крыша АРМ9-ПВ5/0,7FAW 1000.110</v>
          </cell>
          <cell r="AL2013" t="str">
            <v>Запасные части</v>
          </cell>
          <cell r="AM2013">
            <v>7</v>
          </cell>
          <cell r="AN2013">
            <v>36819.599999999999</v>
          </cell>
        </row>
        <row r="2014">
          <cell r="C2014" t="str">
            <v>ЗИФ-00039096</v>
          </cell>
          <cell r="D2014" t="str">
            <v>Крыша в сборе АРМ18-7,5.1020.000</v>
          </cell>
          <cell r="E2014" t="str">
            <v>Крыша в сборе АРМ18-7,5.1020.000</v>
          </cell>
          <cell r="F2014" t="str">
            <v>Крыша в сборе АРМ18-7,5.1020.000</v>
          </cell>
          <cell r="AL2014" t="str">
            <v>Запасные части</v>
          </cell>
          <cell r="AN2014">
            <v>52187.94</v>
          </cell>
        </row>
        <row r="2015">
          <cell r="C2015" t="str">
            <v>ЗИФ-00037678</v>
          </cell>
          <cell r="D2015" t="str">
            <v>Крыша задняя АРМ18-132.1103.000</v>
          </cell>
          <cell r="E2015" t="str">
            <v>Крыша задняя АРМ18-132.1103.000</v>
          </cell>
          <cell r="F2015" t="str">
            <v>Крыша задняя АРМ18-132.1103.000</v>
          </cell>
          <cell r="AL2015" t="str">
            <v>Запасные части</v>
          </cell>
          <cell r="AN2015">
            <v>22021</v>
          </cell>
        </row>
        <row r="2016">
          <cell r="C2016" t="str">
            <v>ЗИФ-00037446</v>
          </cell>
          <cell r="D2016" t="str">
            <v>Крыша задняя АРМ72-132 РН.1103.000</v>
          </cell>
          <cell r="E2016" t="str">
            <v>Крыша задняя АРМ72-132 РН.1103.000</v>
          </cell>
          <cell r="F2016" t="str">
            <v>Крыша задняя АРМ72-132 РН.1103.000</v>
          </cell>
          <cell r="AL2016" t="str">
            <v>Запасные части</v>
          </cell>
          <cell r="AN2016">
            <v>40504</v>
          </cell>
        </row>
        <row r="2017">
          <cell r="C2017" t="str">
            <v>ЗИФ-00035453</v>
          </cell>
          <cell r="D2017" t="str">
            <v>Крыша задняя АРМ9-33.1030.000</v>
          </cell>
          <cell r="E2017" t="str">
            <v>Крыша задняя АРМ9-33.1030.000</v>
          </cell>
          <cell r="F2017" t="str">
            <v>Крыша задняя АРМ9-33.1030.000</v>
          </cell>
          <cell r="AL2017" t="str">
            <v>Запасные части</v>
          </cell>
          <cell r="AM2017">
            <v>4</v>
          </cell>
          <cell r="AN2017">
            <v>11651</v>
          </cell>
        </row>
        <row r="2018">
          <cell r="C2018" t="str">
            <v>ЗИФ-00007306</v>
          </cell>
          <cell r="D2018" t="str">
            <v>Крыша МЗА18 1010-010</v>
          </cell>
          <cell r="E2018" t="str">
            <v>Крыша МЗА18 1010-010</v>
          </cell>
          <cell r="F2018" t="str">
            <v>Крыша МЗА18 1010-010</v>
          </cell>
          <cell r="L2018">
            <v>43.5</v>
          </cell>
          <cell r="AL2018" t="str">
            <v>Запасные части</v>
          </cell>
          <cell r="AM2018">
            <v>10</v>
          </cell>
          <cell r="AN2018">
            <v>44974.080000000002</v>
          </cell>
        </row>
        <row r="2019">
          <cell r="C2019" t="str">
            <v>ЗИФ-00037676</v>
          </cell>
          <cell r="D2019" t="str">
            <v>Крыша передняя АРМ18-132.1101.000</v>
          </cell>
          <cell r="E2019" t="str">
            <v>Крыша передняя АРМ18-132.1101.000</v>
          </cell>
          <cell r="F2019" t="str">
            <v>Крыша передняя АРМ18-132.1101.000</v>
          </cell>
          <cell r="AL2019" t="str">
            <v>Запасные части</v>
          </cell>
          <cell r="AN2019">
            <v>23538.68</v>
          </cell>
        </row>
        <row r="2020">
          <cell r="C2020" t="str">
            <v>ЗИФ-00037447</v>
          </cell>
          <cell r="D2020" t="str">
            <v>Крыша передняя АРМ72-132 РН.1101.000</v>
          </cell>
          <cell r="E2020" t="str">
            <v>Крыша передняя АРМ72-132 РН.1101.000</v>
          </cell>
          <cell r="F2020" t="str">
            <v>Крыша передняя АРМ72-132 РН.1101.000</v>
          </cell>
          <cell r="AL2020" t="str">
            <v>Запасные части</v>
          </cell>
          <cell r="AN2020">
            <v>54656</v>
          </cell>
        </row>
        <row r="2021">
          <cell r="C2021" t="str">
            <v>ЗИФ-00035454</v>
          </cell>
          <cell r="D2021" t="str">
            <v>Крыша передняя АРМ9-33.1010.000</v>
          </cell>
          <cell r="E2021" t="str">
            <v>Крыша передняя АРМ9-33.1010.000</v>
          </cell>
          <cell r="F2021" t="str">
            <v>Крыша передняя АРМ9-33.1010.000</v>
          </cell>
          <cell r="AL2021" t="str">
            <v>Запасные части</v>
          </cell>
          <cell r="AM2021">
            <v>4</v>
          </cell>
          <cell r="AN2021">
            <v>11651</v>
          </cell>
        </row>
        <row r="2022">
          <cell r="C2022" t="str">
            <v>ЗИФ-00037677</v>
          </cell>
          <cell r="D2022" t="str">
            <v>Крыша средняя АРМ18-132.1102.000</v>
          </cell>
          <cell r="E2022" t="str">
            <v>Крыша средняя АРМ18-132.1102.000</v>
          </cell>
          <cell r="F2022" t="str">
            <v>Крыша средняя АРМ18-132.1102.000</v>
          </cell>
          <cell r="AL2022" t="str">
            <v>Запасные части</v>
          </cell>
          <cell r="AN2022">
            <v>29077.48</v>
          </cell>
        </row>
        <row r="2023">
          <cell r="C2023" t="str">
            <v>ЗИФ-00037448</v>
          </cell>
          <cell r="D2023" t="str">
            <v>Крыша средняя АРМ72-132 РН.1102.000</v>
          </cell>
          <cell r="E2023" t="str">
            <v>Крыша средняя АРМ72-132 РН.1102.000</v>
          </cell>
          <cell r="F2023" t="str">
            <v>Крыша средняя АРМ72-132 РН.1102.000</v>
          </cell>
          <cell r="AL2023" t="str">
            <v>Запасные части</v>
          </cell>
          <cell r="AN2023">
            <v>31927.399999999998</v>
          </cell>
        </row>
        <row r="2024">
          <cell r="C2024" t="str">
            <v>ЗИФ-00020308</v>
          </cell>
          <cell r="D2024" t="str">
            <v>Крышка АРМ.АКВ.0,42/0,9Л.У2.0200.013</v>
          </cell>
          <cell r="E2024" t="str">
            <v>Крышка АРМ.АКВ.0,42/0,9Л.У2.0200.013</v>
          </cell>
          <cell r="F2024" t="str">
            <v>Крышка АРМ.АКВ.0,42/0,9Л.У2.0200.013</v>
          </cell>
          <cell r="AL2024" t="str">
            <v>Запасные части</v>
          </cell>
          <cell r="AN2024">
            <v>4485.9399999999996</v>
          </cell>
        </row>
        <row r="2025">
          <cell r="C2025" t="str">
            <v>ЗИФ-00017665</v>
          </cell>
          <cell r="D2025" t="str">
            <v>Крышка АРМ18 0700-018</v>
          </cell>
          <cell r="E2025" t="str">
            <v>Крышка АРМ18 0700-018</v>
          </cell>
          <cell r="F2025" t="str">
            <v>Крышка АРМ18 0700-018</v>
          </cell>
          <cell r="AL2025" t="str">
            <v>Запасные части</v>
          </cell>
          <cell r="AM2025">
            <v>12</v>
          </cell>
          <cell r="AN2025">
            <v>854</v>
          </cell>
        </row>
        <row r="2026">
          <cell r="C2026" t="str">
            <v>ЗИФ-00035683</v>
          </cell>
          <cell r="D2026" t="str">
            <v>Крышка АРМ18-132.1010.007</v>
          </cell>
          <cell r="E2026" t="str">
            <v>Крышка АРМ18-132.1010.007</v>
          </cell>
          <cell r="F2026" t="str">
            <v>Крышка АРМ18-132.1010.007</v>
          </cell>
          <cell r="AL2026" t="str">
            <v>Запасные части</v>
          </cell>
          <cell r="AN2026">
            <v>10061.34</v>
          </cell>
        </row>
        <row r="2027">
          <cell r="C2027" t="str">
            <v>ЗИФ-00035684</v>
          </cell>
          <cell r="D2027" t="str">
            <v>Крышка АРМ18-132.1010.008</v>
          </cell>
          <cell r="E2027" t="str">
            <v>Крышка АРМ18-132.1010.008</v>
          </cell>
          <cell r="F2027" t="str">
            <v>Крышка АРМ18-132.1010.008</v>
          </cell>
          <cell r="AL2027" t="str">
            <v>Запасные части</v>
          </cell>
          <cell r="AN2027">
            <v>4909.28</v>
          </cell>
        </row>
        <row r="2028">
          <cell r="C2028" t="str">
            <v>ЗИФ-00035685</v>
          </cell>
          <cell r="D2028" t="str">
            <v>Крышка АРМ18-132.1010.009</v>
          </cell>
          <cell r="E2028" t="str">
            <v>Крышка АРМ18-132.1010.009</v>
          </cell>
          <cell r="F2028" t="str">
            <v>Крышка АРМ18-132.1010.009</v>
          </cell>
          <cell r="AL2028" t="str">
            <v>Запасные части</v>
          </cell>
          <cell r="AN2028">
            <v>6214.68</v>
          </cell>
        </row>
        <row r="2029">
          <cell r="C2029" t="str">
            <v>ЗИФ-00005521</v>
          </cell>
          <cell r="D2029" t="str">
            <v>Крышка АРМ19-10 0000-013</v>
          </cell>
          <cell r="E2029" t="str">
            <v>Крышка АРМ19-10 0000-013</v>
          </cell>
          <cell r="F2029" t="str">
            <v>Крышка АРМ19-10 0000-013</v>
          </cell>
          <cell r="L2029">
            <v>0.1</v>
          </cell>
          <cell r="AL2029" t="str">
            <v>Запасные части</v>
          </cell>
          <cell r="AM2029">
            <v>1</v>
          </cell>
          <cell r="AN2029">
            <v>2415.6</v>
          </cell>
        </row>
        <row r="2030">
          <cell r="C2030" t="str">
            <v>ЗИФ-00007754</v>
          </cell>
          <cell r="D2030" t="str">
            <v>Крышка АРМ19-11 0000-008</v>
          </cell>
          <cell r="E2030" t="str">
            <v>Крышка АРМ19-11 0000-008</v>
          </cell>
          <cell r="F2030" t="str">
            <v>Крышка АРМ19-11 0000-008</v>
          </cell>
          <cell r="L2030">
            <v>0.1</v>
          </cell>
          <cell r="AL2030" t="str">
            <v>Запасные части</v>
          </cell>
          <cell r="AM2030">
            <v>127</v>
          </cell>
          <cell r="AN2030">
            <v>1988.6</v>
          </cell>
        </row>
        <row r="2031">
          <cell r="C2031" t="str">
            <v>ЗИФ-00010262</v>
          </cell>
          <cell r="D2031" t="str">
            <v>Крышка АРМ19-11Ш.1000.002</v>
          </cell>
          <cell r="E2031" t="str">
            <v>Крышка АРМ19-11Ш.1000.002</v>
          </cell>
          <cell r="F2031" t="str">
            <v>Крышка АРМ19-11Ш.1000.002</v>
          </cell>
          <cell r="AL2031" t="str">
            <v>Запасные части</v>
          </cell>
          <cell r="AM2031">
            <v>52</v>
          </cell>
          <cell r="AN2031">
            <v>4119.9399999999996</v>
          </cell>
        </row>
        <row r="2032">
          <cell r="C2032" t="str">
            <v>ЗИФ-00036689</v>
          </cell>
          <cell r="D2032" t="str">
            <v>Крышка АРМ19-160.0510.001</v>
          </cell>
          <cell r="E2032" t="str">
            <v>Крышка АРМ19-160.0510.001</v>
          </cell>
          <cell r="F2032" t="str">
            <v>Крышка АРМ19-160.0510.001</v>
          </cell>
          <cell r="AL2032" t="str">
            <v>Запасные части</v>
          </cell>
          <cell r="AN2032">
            <v>345399.08</v>
          </cell>
        </row>
        <row r="2033">
          <cell r="C2033" t="str">
            <v>ЗИФ-00006839</v>
          </cell>
          <cell r="D2033" t="str">
            <v>Крышка АРМ20 0000-002</v>
          </cell>
          <cell r="E2033" t="str">
            <v>Крышка АРМ20 0000-002</v>
          </cell>
          <cell r="F2033" t="str">
            <v>Крышка АРМ20 0000-002</v>
          </cell>
          <cell r="L2033">
            <v>6.2</v>
          </cell>
          <cell r="AL2033" t="str">
            <v>Запасные части</v>
          </cell>
          <cell r="AN2033">
            <v>14701</v>
          </cell>
        </row>
        <row r="2034">
          <cell r="C2034" t="str">
            <v>ЗИФ-00037554</v>
          </cell>
          <cell r="D2034" t="str">
            <v>Крышка АРМ20 0000-002Д</v>
          </cell>
          <cell r="E2034" t="str">
            <v>Крышка АРМ20 0000-002Д</v>
          </cell>
          <cell r="F2034" t="str">
            <v>Крышка АРМ20 0000-002Д</v>
          </cell>
          <cell r="AL2034" t="str">
            <v>Запасные части</v>
          </cell>
          <cell r="AN2034">
            <v>23139.739999999998</v>
          </cell>
        </row>
        <row r="2035">
          <cell r="C2035" t="str">
            <v>ЗИФ-00006841</v>
          </cell>
          <cell r="D2035" t="str">
            <v>Крышка АРМ20 0000-007</v>
          </cell>
          <cell r="E2035" t="str">
            <v>Крышка АРМ20 0000-007</v>
          </cell>
          <cell r="F2035" t="str">
            <v>Крышка АРМ20 0000-007</v>
          </cell>
          <cell r="L2035">
            <v>1.3</v>
          </cell>
          <cell r="AL2035" t="str">
            <v>Запасные части</v>
          </cell>
          <cell r="AM2035">
            <v>45</v>
          </cell>
          <cell r="AN2035">
            <v>4144.34</v>
          </cell>
        </row>
        <row r="2036">
          <cell r="C2036" t="str">
            <v>ЗИФ-00007796</v>
          </cell>
          <cell r="D2036" t="str">
            <v>Крышка АРМ20 0000-016</v>
          </cell>
          <cell r="E2036" t="str">
            <v>Крышка АРМ20 0000-016</v>
          </cell>
          <cell r="F2036" t="str">
            <v>Крышка АРМ20 0000-016</v>
          </cell>
          <cell r="L2036">
            <v>3.21</v>
          </cell>
          <cell r="AL2036" t="str">
            <v>Запасные части</v>
          </cell>
          <cell r="AN2036">
            <v>5758.4</v>
          </cell>
        </row>
        <row r="2037">
          <cell r="C2037" t="str">
            <v>ЗИФ-00006851</v>
          </cell>
          <cell r="D2037" t="str">
            <v>Крышка АРМ20 0000-027</v>
          </cell>
          <cell r="E2037" t="str">
            <v>Крышка АРМ20 0000-027</v>
          </cell>
          <cell r="F2037" t="str">
            <v>Крышка АРМ20 0000-027</v>
          </cell>
          <cell r="L2037">
            <v>2.2999999999999998</v>
          </cell>
          <cell r="AL2037" t="str">
            <v>Запасные части</v>
          </cell>
          <cell r="AM2037">
            <v>203</v>
          </cell>
          <cell r="AN2037">
            <v>5331.4</v>
          </cell>
        </row>
        <row r="2038">
          <cell r="C2038" t="str">
            <v>ЗИФ-00006328</v>
          </cell>
          <cell r="D2038" t="str">
            <v>Крышка АРМ20 0000-043</v>
          </cell>
          <cell r="E2038" t="str">
            <v>Крышка АРМ20 0000-043</v>
          </cell>
          <cell r="F2038" t="str">
            <v>Крышка АРМ20 0000-043</v>
          </cell>
          <cell r="L2038">
            <v>0.68</v>
          </cell>
          <cell r="AL2038" t="str">
            <v>Запасные части</v>
          </cell>
          <cell r="AM2038">
            <v>22</v>
          </cell>
          <cell r="AN2038">
            <v>785.68</v>
          </cell>
        </row>
        <row r="2039">
          <cell r="C2039" t="str">
            <v>ЗИФ-00007798</v>
          </cell>
          <cell r="D2039" t="str">
            <v>Крышка АРМ20 0000-105</v>
          </cell>
          <cell r="E2039" t="str">
            <v>Крышка АРМ20 0000-105</v>
          </cell>
          <cell r="F2039" t="str">
            <v>Крышка АРМ20 0000-105</v>
          </cell>
          <cell r="L2039">
            <v>1.9</v>
          </cell>
          <cell r="AL2039" t="str">
            <v>Запасные части</v>
          </cell>
          <cell r="AM2039">
            <v>5</v>
          </cell>
          <cell r="AN2039">
            <v>4693.34</v>
          </cell>
        </row>
        <row r="2040">
          <cell r="C2040" t="str">
            <v>ЗИФ-00005523</v>
          </cell>
          <cell r="D2040" t="str">
            <v>Крышка АРМ40.0000.002</v>
          </cell>
          <cell r="E2040" t="str">
            <v>Крышка АРМ40.0000.002</v>
          </cell>
          <cell r="F2040" t="str">
            <v>Крышка АРМ40.0000.002</v>
          </cell>
          <cell r="L2040">
            <v>12.2</v>
          </cell>
          <cell r="AL2040" t="str">
            <v>Запасные части</v>
          </cell>
          <cell r="AN2040">
            <v>35026.199999999997</v>
          </cell>
        </row>
        <row r="2041">
          <cell r="C2041" t="str">
            <v>ЗИФ-00037483</v>
          </cell>
          <cell r="D2041" t="str">
            <v>Крышка АРМ40.0000.002-14</v>
          </cell>
          <cell r="E2041" t="str">
            <v>Крышка АРМ40.0000.002-14</v>
          </cell>
          <cell r="F2041" t="str">
            <v>Крышка АРМ40.0000.002-14</v>
          </cell>
          <cell r="AL2041" t="str">
            <v>Запасные части</v>
          </cell>
          <cell r="AN2041">
            <v>24168.2</v>
          </cell>
        </row>
        <row r="2042">
          <cell r="C2042" t="str">
            <v>ЗИФ-00037524</v>
          </cell>
          <cell r="D2042" t="str">
            <v>Крышка АРМ40.0000.002Д</v>
          </cell>
          <cell r="E2042" t="str">
            <v>Крышка АРМ40.0000.002Д</v>
          </cell>
          <cell r="F2042" t="str">
            <v>Крышка АРМ40.0000.002Д</v>
          </cell>
          <cell r="AL2042" t="str">
            <v>Запасные части</v>
          </cell>
          <cell r="AN2042">
            <v>23139.739999999998</v>
          </cell>
        </row>
        <row r="2043">
          <cell r="C2043" t="str">
            <v>ЗИФ-00005524</v>
          </cell>
          <cell r="D2043" t="str">
            <v>Крышка АРМ40.0000.005</v>
          </cell>
          <cell r="E2043" t="str">
            <v>Крышка АРМ40.0000.005</v>
          </cell>
          <cell r="F2043" t="str">
            <v>Крышка АРМ40.0000.005</v>
          </cell>
          <cell r="L2043">
            <v>2.9</v>
          </cell>
          <cell r="AL2043" t="str">
            <v>Запасные части</v>
          </cell>
          <cell r="AN2043">
            <v>5885.28</v>
          </cell>
        </row>
        <row r="2044">
          <cell r="C2044" t="str">
            <v>ЗИФ-00037484</v>
          </cell>
          <cell r="D2044" t="str">
            <v>Крышка АРМ40.0000.005-14</v>
          </cell>
          <cell r="E2044" t="str">
            <v>Крышка АРМ40.0000.005-14</v>
          </cell>
          <cell r="F2044" t="str">
            <v>Крышка АРМ40.0000.005-14</v>
          </cell>
          <cell r="AL2044" t="str">
            <v>Запасные части</v>
          </cell>
          <cell r="AN2044">
            <v>10223.6</v>
          </cell>
        </row>
        <row r="2045">
          <cell r="C2045" t="str">
            <v>ЗИФ-00037188</v>
          </cell>
          <cell r="D2045" t="str">
            <v>Крышка АРМ40.0000.005Д</v>
          </cell>
          <cell r="E2045" t="str">
            <v>Крышка АРМ40.0000.005Д</v>
          </cell>
          <cell r="F2045" t="str">
            <v>Крышка АРМ40.0000.005Д</v>
          </cell>
          <cell r="AL2045" t="str">
            <v>Запасные части</v>
          </cell>
          <cell r="AM2045">
            <v>2</v>
          </cell>
          <cell r="AN2045">
            <v>12123.14</v>
          </cell>
        </row>
        <row r="2046">
          <cell r="C2046" t="str">
            <v>ЗИФ-00005537</v>
          </cell>
          <cell r="D2046" t="str">
            <v>Крышка АРМ40.0020.027</v>
          </cell>
          <cell r="E2046" t="str">
            <v>Крышка АРМ40.0020.027</v>
          </cell>
          <cell r="F2046" t="str">
            <v>Крышка АРМ40.0020.027</v>
          </cell>
          <cell r="L2046">
            <v>6.27</v>
          </cell>
          <cell r="AL2046" t="str">
            <v>Запасные части</v>
          </cell>
          <cell r="AM2046">
            <v>7</v>
          </cell>
          <cell r="AN2046">
            <v>12631.88</v>
          </cell>
        </row>
        <row r="2047">
          <cell r="C2047" t="str">
            <v>ЗИФ-00037485</v>
          </cell>
          <cell r="D2047" t="str">
            <v>Крышка АРМ40.0020.027-14</v>
          </cell>
          <cell r="E2047" t="str">
            <v>Крышка АРМ40.0020.027-14</v>
          </cell>
          <cell r="F2047" t="str">
            <v>Крышка АРМ40.0020.027-14</v>
          </cell>
          <cell r="AL2047" t="str">
            <v>Запасные части</v>
          </cell>
          <cell r="AN2047">
            <v>10174.799999999999</v>
          </cell>
        </row>
        <row r="2048">
          <cell r="C2048" t="str">
            <v>ЗИФ-00010989</v>
          </cell>
          <cell r="D2048" t="str">
            <v>Крышка АРМ40-01 0000-001</v>
          </cell>
          <cell r="E2048" t="str">
            <v>Крышка АРМ40-01 0000-001</v>
          </cell>
          <cell r="F2048" t="str">
            <v>Крышка АРМ40-01 0000-001</v>
          </cell>
          <cell r="L2048">
            <v>2.9</v>
          </cell>
          <cell r="AL2048" t="str">
            <v>Запасные части</v>
          </cell>
          <cell r="AM2048">
            <v>128</v>
          </cell>
          <cell r="AN2048">
            <v>38584.94</v>
          </cell>
        </row>
        <row r="2049">
          <cell r="C2049" t="str">
            <v>ЗИФ-00008269</v>
          </cell>
          <cell r="D2049" t="str">
            <v>Крышка АРМ40-01 0000-002</v>
          </cell>
          <cell r="E2049" t="str">
            <v>Крышка АРМ40-01 0000-002</v>
          </cell>
          <cell r="F2049" t="str">
            <v>Крышка АРМ40-01 0000-002</v>
          </cell>
          <cell r="L2049">
            <v>2.9</v>
          </cell>
          <cell r="AL2049" t="str">
            <v>Запасные части</v>
          </cell>
          <cell r="AM2049">
            <v>25</v>
          </cell>
          <cell r="AN2049">
            <v>10052.799999999999</v>
          </cell>
        </row>
        <row r="2050">
          <cell r="C2050" t="str">
            <v>ЗИФ-00041945</v>
          </cell>
          <cell r="D2050" t="str">
            <v>Крышка АРМ5.0000.017</v>
          </cell>
          <cell r="E2050" t="str">
            <v>Крышка АРМ5.0000.017</v>
          </cell>
          <cell r="F2050" t="str">
            <v>Крышка АРМ5.0000.017</v>
          </cell>
          <cell r="AL2050" t="str">
            <v>Запасные части</v>
          </cell>
          <cell r="AN2050">
            <v>26869.279999999999</v>
          </cell>
        </row>
        <row r="2051">
          <cell r="C2051" t="str">
            <v>ЗИФ-00038256</v>
          </cell>
          <cell r="D2051" t="str">
            <v>Крышка АРМ66-11.0000.008</v>
          </cell>
          <cell r="E2051" t="str">
            <v>Крышка АРМ66-11.0000.008</v>
          </cell>
          <cell r="F2051" t="str">
            <v>Крышка АРМ66-11.0000.008</v>
          </cell>
          <cell r="AL2051" t="str">
            <v>Запасные части</v>
          </cell>
          <cell r="AM2051">
            <v>5</v>
          </cell>
          <cell r="AN2051">
            <v>1988.6</v>
          </cell>
        </row>
        <row r="2052">
          <cell r="C2052" t="str">
            <v>ЗИФ-00037429</v>
          </cell>
          <cell r="D2052" t="str">
            <v>Крышка АРМ66-11.0300.001</v>
          </cell>
          <cell r="E2052" t="str">
            <v>Крышка АРМ66-11.0300.001</v>
          </cell>
          <cell r="F2052" t="str">
            <v>Крышка АРМ66-11.0300.001</v>
          </cell>
          <cell r="AL2052" t="str">
            <v>Запасные части</v>
          </cell>
          <cell r="AN2052">
            <v>91032.74</v>
          </cell>
        </row>
        <row r="2053">
          <cell r="C2053" t="str">
            <v>ЗИФ-00038184</v>
          </cell>
          <cell r="D2053" t="str">
            <v>Крышка АРМ66-11.0300.001 ПФ</v>
          </cell>
          <cell r="E2053" t="str">
            <v>Крышка АРМ66-11.0300.001 ПФ</v>
          </cell>
          <cell r="F2053" t="str">
            <v>Крышка АРМ66-11.0300.001 ПФ</v>
          </cell>
          <cell r="AL2053" t="str">
            <v>Запасные части</v>
          </cell>
          <cell r="AN2053">
            <v>39093.68</v>
          </cell>
        </row>
        <row r="2054">
          <cell r="C2054" t="str">
            <v>ЗИФ-00008536</v>
          </cell>
          <cell r="D2054" t="str">
            <v>Крышка АРМ70-075.0300.001</v>
          </cell>
          <cell r="E2054" t="str">
            <v>Крышка АРМ70-075.0300.001</v>
          </cell>
          <cell r="F2054" t="str">
            <v>Крышка АРМ70-075.0300.001</v>
          </cell>
          <cell r="L2054">
            <v>0.24</v>
          </cell>
          <cell r="AL2054" t="str">
            <v>Запасные части</v>
          </cell>
          <cell r="AM2054">
            <v>4</v>
          </cell>
          <cell r="AN2054">
            <v>3091.48</v>
          </cell>
        </row>
        <row r="2055">
          <cell r="C2055" t="str">
            <v>ЗИФ-00024356</v>
          </cell>
          <cell r="D2055" t="str">
            <v>Крышка АРМ71-055.1000.006</v>
          </cell>
          <cell r="E2055" t="str">
            <v>Крышка АРМ71-055.1000.006</v>
          </cell>
          <cell r="F2055" t="str">
            <v>Крышка АРМ71-055.1000.006</v>
          </cell>
          <cell r="AL2055" t="str">
            <v>Запасные части</v>
          </cell>
          <cell r="AM2055">
            <v>11</v>
          </cell>
          <cell r="AN2055">
            <v>1366.3999999999999</v>
          </cell>
        </row>
        <row r="2056">
          <cell r="C2056" t="str">
            <v>ЗИФ-00024363</v>
          </cell>
          <cell r="D2056" t="str">
            <v>Крышка АРМ71-055.1001.001</v>
          </cell>
          <cell r="E2056" t="str">
            <v>Крышка АРМ71-055.1001.001</v>
          </cell>
          <cell r="F2056" t="str">
            <v>Крышка АРМ71-055.1001.001</v>
          </cell>
          <cell r="AL2056" t="str">
            <v>Запасные части</v>
          </cell>
          <cell r="AM2056">
            <v>6</v>
          </cell>
          <cell r="AN2056">
            <v>2607.14</v>
          </cell>
        </row>
        <row r="2057">
          <cell r="C2057" t="str">
            <v>ЗИФ-00024364</v>
          </cell>
          <cell r="D2057" t="str">
            <v>Крышка АРМ71-055.1001.002</v>
          </cell>
          <cell r="E2057" t="str">
            <v>Крышка АРМ71-055.1001.002</v>
          </cell>
          <cell r="F2057" t="str">
            <v>Крышка АРМ71-055.1001.002</v>
          </cell>
          <cell r="AL2057" t="str">
            <v>Запасные части</v>
          </cell>
          <cell r="AM2057">
            <v>7</v>
          </cell>
          <cell r="AN2057">
            <v>2562</v>
          </cell>
        </row>
        <row r="2058">
          <cell r="C2058" t="str">
            <v>ЗИФ-00033423</v>
          </cell>
          <cell r="D2058" t="str">
            <v>Крышка АРМ71-090.1001.001</v>
          </cell>
          <cell r="E2058" t="str">
            <v>Крышка АРМ71-090.1001.001</v>
          </cell>
          <cell r="F2058" t="str">
            <v>Крышка АРМ71-090.1001.001</v>
          </cell>
          <cell r="AL2058" t="str">
            <v>Запасные части</v>
          </cell>
          <cell r="AN2058">
            <v>6645.34</v>
          </cell>
        </row>
        <row r="2059">
          <cell r="C2059" t="str">
            <v>ЗИФ-00028558</v>
          </cell>
          <cell r="D2059" t="str">
            <v>Крышка АРМ72-90.1010.007</v>
          </cell>
          <cell r="E2059" t="str">
            <v>Крышка АРМ72-90.1010.007</v>
          </cell>
          <cell r="F2059" t="str">
            <v>Крышка АРМ72-90.1010.007</v>
          </cell>
          <cell r="AL2059" t="str">
            <v>Запасные части</v>
          </cell>
          <cell r="AM2059">
            <v>7</v>
          </cell>
          <cell r="AN2059">
            <v>5929.2</v>
          </cell>
        </row>
        <row r="2060">
          <cell r="C2060" t="str">
            <v>ЗИФ-00028557</v>
          </cell>
          <cell r="D2060" t="str">
            <v>Крышка АРМ72-90.1010.008</v>
          </cell>
          <cell r="E2060" t="str">
            <v>Крышка АРМ72-90.1010.008</v>
          </cell>
          <cell r="F2060" t="str">
            <v>Крышка АРМ72-90.1010.008</v>
          </cell>
          <cell r="AL2060" t="str">
            <v>Запасные части</v>
          </cell>
          <cell r="AM2060">
            <v>7</v>
          </cell>
          <cell r="AN2060">
            <v>12586.74</v>
          </cell>
        </row>
        <row r="2061">
          <cell r="C2061" t="str">
            <v>ЗИФ-00035455</v>
          </cell>
          <cell r="D2061" t="str">
            <v>Крышка АРМ9-33.1000.005</v>
          </cell>
          <cell r="E2061" t="str">
            <v>Крышка АРМ9-33.1000.005</v>
          </cell>
          <cell r="F2061" t="str">
            <v>Крышка АРМ9-33.1000.005</v>
          </cell>
          <cell r="AL2061" t="str">
            <v>Запасные части</v>
          </cell>
          <cell r="AN2061">
            <v>4538.3999999999996</v>
          </cell>
        </row>
        <row r="2062">
          <cell r="C2062" t="str">
            <v>ЗИФ-00038777</v>
          </cell>
          <cell r="D2062" t="str">
            <v>Крышка АРМ9-36-40.5410.011</v>
          </cell>
          <cell r="E2062" t="str">
            <v>Крышка АРМ9-36-40.5410.011</v>
          </cell>
          <cell r="F2062" t="str">
            <v>Крышка АРМ9-36-40.5410.011</v>
          </cell>
          <cell r="AL2062" t="str">
            <v>Запасные части</v>
          </cell>
          <cell r="AN2062">
            <v>190584.74</v>
          </cell>
        </row>
        <row r="2063">
          <cell r="C2063" t="str">
            <v>ЗИФ-00032186</v>
          </cell>
          <cell r="D2063" t="str">
            <v>Крышка АРМ9-36Б.1800.000</v>
          </cell>
          <cell r="E2063" t="str">
            <v>Крышка АРМ9-36Б.1800.000</v>
          </cell>
          <cell r="F2063" t="str">
            <v>Крышка АРМ9-36Б.1800.000</v>
          </cell>
          <cell r="AL2063" t="str">
            <v>Запасные части</v>
          </cell>
          <cell r="AM2063">
            <v>6</v>
          </cell>
          <cell r="AN2063">
            <v>3403.7999999999997</v>
          </cell>
        </row>
        <row r="2064">
          <cell r="C2064" t="str">
            <v>ЗИФ-00024350</v>
          </cell>
          <cell r="D2064" t="str">
            <v>Крышка АРМ9-60.1800.000</v>
          </cell>
          <cell r="E2064" t="str">
            <v>Крышка АРМ9-60.1800.000</v>
          </cell>
          <cell r="F2064" t="str">
            <v>Крышка АРМ9-60.1800.000</v>
          </cell>
          <cell r="AL2064" t="str">
            <v>Запасные части</v>
          </cell>
          <cell r="AM2064">
            <v>3</v>
          </cell>
          <cell r="AN2064">
            <v>3274.48</v>
          </cell>
        </row>
        <row r="2065">
          <cell r="C2065" t="str">
            <v>ЗИФ-00039371</v>
          </cell>
          <cell r="D2065" t="str">
            <v>Крышка АРМ9-74.0000.001</v>
          </cell>
          <cell r="E2065" t="str">
            <v>Крышка АРМ9-74.0000.001</v>
          </cell>
          <cell r="F2065" t="str">
            <v>Крышка АРМ9-74.0000.001</v>
          </cell>
          <cell r="AL2065" t="str">
            <v>Запасные части</v>
          </cell>
          <cell r="AN2065">
            <v>4128.4799999999996</v>
          </cell>
        </row>
        <row r="2066">
          <cell r="C2066" t="str">
            <v>ЗИФ-00006347</v>
          </cell>
          <cell r="D2066" t="str">
            <v>Крышка АРМ9-ПВ5/0,7 0009-045</v>
          </cell>
          <cell r="E2066" t="str">
            <v>Крышка АРМ9-ПВ5/0,7 0009-045</v>
          </cell>
          <cell r="F2066" t="str">
            <v>Крышка АРМ9-ПВ5/0,7 0009-045</v>
          </cell>
          <cell r="L2066">
            <v>0.44</v>
          </cell>
          <cell r="AL2066" t="str">
            <v>Запасные части</v>
          </cell>
          <cell r="AM2066">
            <v>7</v>
          </cell>
          <cell r="AN2066">
            <v>2013</v>
          </cell>
        </row>
        <row r="2067">
          <cell r="C2067" t="str">
            <v>ЗИФ-00039164</v>
          </cell>
          <cell r="D2067" t="str">
            <v>Крышка боковая АРМ-ВГ8,0-1/0,3-1,6.0300.016</v>
          </cell>
          <cell r="E2067" t="str">
            <v>Крышка боковая АРМ-ВГ8,0-1/0,3-1,6.0300.016</v>
          </cell>
          <cell r="F2067" t="str">
            <v>Крышка боковая АРМ-ВГ8,0-1/0,3-1,6.0300.016</v>
          </cell>
          <cell r="AL2067" t="str">
            <v>Запасные части</v>
          </cell>
          <cell r="AN2067">
            <v>5327.74</v>
          </cell>
        </row>
        <row r="2068">
          <cell r="C2068" t="str">
            <v>ЗИФ-00043070</v>
          </cell>
          <cell r="D2068" t="str">
            <v>Крышка боковая ЗИФ-АРМ-ВГ2,5-1/0,25-0,7.0300.015</v>
          </cell>
          <cell r="E2068" t="str">
            <v>Крышка боковая ЗИФ-АРМ-ВГ2,5-1/0,25-0,7.0300.015</v>
          </cell>
          <cell r="F2068" t="str">
            <v>Крышка боковая ЗИФ-АРМ-ВГ2,5-1/0,25-0,7.0300.015</v>
          </cell>
          <cell r="AL2068" t="str">
            <v>Запасные части</v>
          </cell>
          <cell r="AN2068">
            <v>2863.34</v>
          </cell>
        </row>
        <row r="2069">
          <cell r="C2069" t="str">
            <v>ЗИФ-00036814</v>
          </cell>
          <cell r="D2069" t="str">
            <v>Крышка вала приводного АРМ160.0000.007</v>
          </cell>
          <cell r="E2069" t="str">
            <v>Крышка вала приводного АРМ160.0000.007</v>
          </cell>
          <cell r="F2069" t="str">
            <v>Крышка вала приводного АРМ160.0000.007</v>
          </cell>
          <cell r="AL2069" t="str">
            <v>Запасные части</v>
          </cell>
          <cell r="AN2069">
            <v>10418.799999999999</v>
          </cell>
        </row>
        <row r="2070">
          <cell r="C2070" t="str">
            <v>ЗИФ-00035298</v>
          </cell>
          <cell r="D2070" t="str">
            <v>Крышка вала приводного АРМ5.0000.007</v>
          </cell>
          <cell r="E2070" t="str">
            <v>Крышка вала приводного АРМ5.0000.007</v>
          </cell>
          <cell r="F2070" t="str">
            <v>Крышка вала приводного АРМ5.0000.007</v>
          </cell>
          <cell r="AL2070" t="str">
            <v>Запасные части</v>
          </cell>
          <cell r="AN2070">
            <v>9353.74</v>
          </cell>
        </row>
        <row r="2071">
          <cell r="C2071" t="str">
            <v>ЗИФ-00044994</v>
          </cell>
          <cell r="D2071" t="str">
            <v>Крышка вала приводного АРМ5.0000.047</v>
          </cell>
          <cell r="E2071" t="str">
            <v>Крышка вала приводного АРМ5.0000.047</v>
          </cell>
          <cell r="F2071" t="str">
            <v>Крышка вала приводного АРМ5.0000.047</v>
          </cell>
          <cell r="L2071">
            <v>0.54</v>
          </cell>
          <cell r="AL2071" t="str">
            <v>Запасные части</v>
          </cell>
          <cell r="AM2071">
            <v>238</v>
          </cell>
          <cell r="AN2071">
            <v>10756.74</v>
          </cell>
        </row>
        <row r="2072">
          <cell r="C2072" t="str">
            <v>ЗИФ-00039162</v>
          </cell>
          <cell r="D2072" t="str">
            <v>Крышка верхняя АРМ-ВГ8,0-1/0,3-1,6.0300.014</v>
          </cell>
          <cell r="E2072" t="str">
            <v>Крышка верхняя АРМ-ВГ8,0-1/0,3-1,6.0300.014</v>
          </cell>
          <cell r="F2072" t="str">
            <v>Крышка верхняя АРМ-ВГ8,0-1/0,3-1,6.0300.014</v>
          </cell>
          <cell r="AL2072" t="str">
            <v>Запасные части</v>
          </cell>
          <cell r="AN2072">
            <v>4709.2</v>
          </cell>
        </row>
        <row r="2073">
          <cell r="C2073" t="str">
            <v>ЗИФ-00022144</v>
          </cell>
          <cell r="D2073" t="str">
            <v>Крышка внутренняя ЗИФ-ВР45С.0060.003</v>
          </cell>
          <cell r="E2073" t="str">
            <v>Крышка внутренняя ЗИФ-ВР45С.0060.003</v>
          </cell>
          <cell r="F2073" t="str">
            <v>Крышка внутренняя ЗИФ-ВР45С.0060.003</v>
          </cell>
          <cell r="AL2073" t="str">
            <v>Запасные части</v>
          </cell>
          <cell r="AM2073">
            <v>1</v>
          </cell>
          <cell r="AN2073">
            <v>2659.6</v>
          </cell>
        </row>
        <row r="2074">
          <cell r="C2074" t="str">
            <v>ЗИФ-00036134</v>
          </cell>
          <cell r="D2074" t="str">
            <v>Крышка глушителя МАЗ 642290-1203148 D=110мм</v>
          </cell>
          <cell r="E2074" t="str">
            <v>Крышка глушителя МАЗ 642290-1203148 D=110мм</v>
          </cell>
          <cell r="F2074" t="str">
            <v>Крышка глушителя МАЗ 642290-1203148 D=110мм</v>
          </cell>
          <cell r="AL2074" t="str">
            <v>Запасные части</v>
          </cell>
          <cell r="AM2074">
            <v>1</v>
          </cell>
          <cell r="AN2074">
            <v>2397.2999999999997</v>
          </cell>
        </row>
        <row r="2075">
          <cell r="C2075" t="str">
            <v>ЗИФ-00036527</v>
          </cell>
          <cell r="D2075" t="str">
            <v>Крышка для клеммы 2 точки подключения на 2,5 кв.мм</v>
          </cell>
          <cell r="E2075" t="str">
            <v>Крышка для клеммы 2 точки подключения на 2,5 кв.мм</v>
          </cell>
          <cell r="F2075" t="str">
            <v>Крышка для клеммы 2 точки подключения на 2,5 кв.мм</v>
          </cell>
          <cell r="AL2075" t="str">
            <v>Запасные части</v>
          </cell>
          <cell r="AN2075">
            <v>90.28</v>
          </cell>
        </row>
        <row r="2076">
          <cell r="C2076" t="str">
            <v>ЗИФ-00043069</v>
          </cell>
          <cell r="D2076" t="str">
            <v>Крышка ЗИФ-АРМ-ВГ2,5-1/0,25-0,7.0300.014</v>
          </cell>
          <cell r="E2076" t="str">
            <v>Крышка ЗИФ-АРМ-ВГ2,5-1/0,25-0,7.0300.014</v>
          </cell>
          <cell r="F2076" t="str">
            <v>Крышка ЗИФ-АРМ-ВГ2,5-1/0,25-0,7.0300.014</v>
          </cell>
          <cell r="AL2076" t="str">
            <v>Запасные части</v>
          </cell>
          <cell r="AN2076">
            <v>2964.6</v>
          </cell>
        </row>
        <row r="2077">
          <cell r="C2077" t="str">
            <v>ЗИФ-00022590</v>
          </cell>
          <cell r="D2077" t="str">
            <v>Крышка ЗИФ-ВР45С.0061.000</v>
          </cell>
          <cell r="E2077" t="str">
            <v>Крышка ЗИФ-ВР45С.0061.000</v>
          </cell>
          <cell r="F2077" t="str">
            <v>Крышка ЗИФ-ВР45С.0061.000</v>
          </cell>
          <cell r="AL2077" t="str">
            <v>Запасные части</v>
          </cell>
          <cell r="AM2077">
            <v>1</v>
          </cell>
          <cell r="AN2077">
            <v>16645.68</v>
          </cell>
        </row>
        <row r="2078">
          <cell r="C2078" t="str">
            <v>ЗИФ-00018577</v>
          </cell>
          <cell r="D2078" t="str">
            <v>Крышка картера АРМ9-ПВ5/0,7 0009-053</v>
          </cell>
          <cell r="E2078" t="str">
            <v>Крышка картера АРМ9-ПВ5/0,7 0009-053</v>
          </cell>
          <cell r="F2078" t="str">
            <v>Крышка картера АРМ9-ПВ5/0,7 0009-053</v>
          </cell>
          <cell r="AL2078" t="str">
            <v>Запасные части</v>
          </cell>
          <cell r="AM2078">
            <v>36</v>
          </cell>
          <cell r="AN2078">
            <v>2460.7399999999998</v>
          </cell>
        </row>
        <row r="2079">
          <cell r="C2079" t="str">
            <v>ЗИФ-00036384</v>
          </cell>
          <cell r="D2079" t="str">
            <v>Крышка картера АРМ9-ПВ5/0,7FAW 0300.004</v>
          </cell>
          <cell r="E2079" t="str">
            <v>Крышка картера АРМ9-ПВ5/0,7FAW 0300.004</v>
          </cell>
          <cell r="F2079" t="str">
            <v>Крышка картера АРМ9-ПВ5/0,7FAW 0300.004</v>
          </cell>
          <cell r="AL2079" t="str">
            <v>Запасные части</v>
          </cell>
          <cell r="AM2079">
            <v>28</v>
          </cell>
          <cell r="AN2079">
            <v>2338.7399999999998</v>
          </cell>
        </row>
        <row r="2080">
          <cell r="C2080" t="str">
            <v>ЗИФ-00043138</v>
          </cell>
          <cell r="D2080" t="str">
            <v>Крышка концевая для клемм CX10 OptiClip EPCX10-серый</v>
          </cell>
          <cell r="E2080" t="str">
            <v>Крышка концевая для клемм CX10 OptiClip EPCX10-серый</v>
          </cell>
          <cell r="F2080" t="str">
            <v>Крышка концевая для клемм CX10 OptiClip EPCX10-серый</v>
          </cell>
          <cell r="AL2080" t="str">
            <v>Запасные части</v>
          </cell>
          <cell r="AN2080">
            <v>109.8</v>
          </cell>
        </row>
        <row r="2081">
          <cell r="C2081" t="str">
            <v>ЗИФ-00037394</v>
          </cell>
          <cell r="D2081" t="str">
            <v>Крышка концевая для клеммы проходной OptiClip EP2,5/4UN-серый КЭАЗ</v>
          </cell>
          <cell r="E2081" t="str">
            <v>Крышка концевая для клеммы проходной OptiClip EP2,5/4UN-серый КЭАЗ</v>
          </cell>
          <cell r="F2081" t="str">
            <v>Крышка концевая для клеммы проходной OptiClip EP2,5/4UN-серый КЭАЗ</v>
          </cell>
          <cell r="AL2081" t="str">
            <v>Запасные части</v>
          </cell>
          <cell r="AN2081">
            <v>63.44</v>
          </cell>
        </row>
        <row r="2082">
          <cell r="C2082" t="str">
            <v>ЗИФ-00036816</v>
          </cell>
          <cell r="D2082" t="str">
            <v>Крышка коробки мультипликатора АРМ160.0000.002</v>
          </cell>
          <cell r="E2082" t="str">
            <v>Крышка коробки мультипликатора АРМ160.0000.002</v>
          </cell>
          <cell r="F2082" t="str">
            <v>Крышка коробки мультипликатора АРМ160.0000.002</v>
          </cell>
          <cell r="AL2082" t="str">
            <v>Запасные части</v>
          </cell>
          <cell r="AN2082">
            <v>26759.48</v>
          </cell>
        </row>
        <row r="2083">
          <cell r="C2083" t="str">
            <v>ЗИФ-00036818</v>
          </cell>
          <cell r="D2083" t="str">
            <v>Крышка корпуса АРМ160.0000.016</v>
          </cell>
          <cell r="E2083" t="str">
            <v>Крышка корпуса АРМ160.0000.016</v>
          </cell>
          <cell r="F2083" t="str">
            <v>Крышка корпуса АРМ160.0000.016</v>
          </cell>
          <cell r="AL2083" t="str">
            <v>Запасные части</v>
          </cell>
          <cell r="AM2083">
            <v>35</v>
          </cell>
          <cell r="AN2083">
            <v>105892.34</v>
          </cell>
        </row>
        <row r="2084">
          <cell r="C2084" t="str">
            <v>ЗИФ-00035299</v>
          </cell>
          <cell r="D2084" t="str">
            <v>Крышка корпуса АРМ5.0000.016</v>
          </cell>
          <cell r="E2084" t="str">
            <v>Крышка корпуса АРМ5.0000.016</v>
          </cell>
          <cell r="F2084" t="str">
            <v>Крышка корпуса АРМ5.0000.016</v>
          </cell>
          <cell r="AL2084" t="str">
            <v>Запасные части</v>
          </cell>
          <cell r="AM2084">
            <v>80</v>
          </cell>
          <cell r="AN2084">
            <v>18354.01672</v>
          </cell>
        </row>
        <row r="2085">
          <cell r="C2085" t="str">
            <v>ЗИФ-00043698</v>
          </cell>
          <cell r="D2085" t="str">
            <v>Крышка корпуса АРМ9-145.0300.004</v>
          </cell>
          <cell r="E2085" t="str">
            <v>Крышка корпуса АРМ9-145.0300.004</v>
          </cell>
          <cell r="F2085" t="str">
            <v>Крышка корпуса АРМ9-145.0300.004</v>
          </cell>
          <cell r="AL2085" t="str">
            <v>Запасные части</v>
          </cell>
          <cell r="AN2085">
            <v>2025.2</v>
          </cell>
        </row>
        <row r="2086">
          <cell r="C2086" t="str">
            <v>ЗИФ-00034208</v>
          </cell>
          <cell r="D2086" t="str">
            <v>Крышка корпуса АРМ9-33.0300.003</v>
          </cell>
          <cell r="E2086" t="str">
            <v>Крышка корпуса АРМ9-33.0300.003</v>
          </cell>
          <cell r="F2086" t="str">
            <v>Крышка корпуса АРМ9-33.0300.003</v>
          </cell>
          <cell r="AL2086" t="str">
            <v>Запасные части</v>
          </cell>
          <cell r="AM2086">
            <v>12</v>
          </cell>
          <cell r="AN2086">
            <v>3115.88</v>
          </cell>
        </row>
        <row r="2087">
          <cell r="C2087" t="str">
            <v>ЗИФ-00033340</v>
          </cell>
          <cell r="D2087" t="str">
            <v>Крышка лотка 100х3000х0,7мм</v>
          </cell>
          <cell r="E2087" t="str">
            <v>Крышка лотка 100х3000х0,7мм</v>
          </cell>
          <cell r="F2087" t="str">
            <v>Крышка лотка 100х3000х0,7мм</v>
          </cell>
          <cell r="AL2087" t="str">
            <v>Запасные части</v>
          </cell>
          <cell r="AN2087">
            <v>481.9</v>
          </cell>
        </row>
        <row r="2088">
          <cell r="C2088" t="str">
            <v>ЗИФ-00040675</v>
          </cell>
          <cell r="D2088" t="str">
            <v>Крышка лотка 100х3000х1,2мм оцинк.</v>
          </cell>
          <cell r="E2088" t="str">
            <v>Крышка лотка 100х3000х1,2мм оцинк.</v>
          </cell>
          <cell r="F2088" t="str">
            <v>Крышка лотка 100х3000х1,2мм оцинк.</v>
          </cell>
          <cell r="AL2088" t="str">
            <v>Запасные части</v>
          </cell>
          <cell r="AN2088">
            <v>719.8</v>
          </cell>
        </row>
        <row r="2089">
          <cell r="C2089" t="str">
            <v>ЗИФ-00033341</v>
          </cell>
          <cell r="D2089" t="str">
            <v>Крышка лотка 50х3000х0,7мм</v>
          </cell>
          <cell r="E2089" t="str">
            <v>Крышка лотка 50х3000х0,7мм</v>
          </cell>
          <cell r="F2089" t="str">
            <v>Крышка лотка 50х3000х0,7мм</v>
          </cell>
          <cell r="AL2089" t="str">
            <v>Запасные части</v>
          </cell>
          <cell r="AM2089">
            <v>3</v>
          </cell>
          <cell r="AN2089">
            <v>1027.24</v>
          </cell>
        </row>
        <row r="2090">
          <cell r="C2090" t="str">
            <v>ЗИФ-00029543</v>
          </cell>
          <cell r="D2090" t="str">
            <v>Крышка люка АРМ-ВГ2100/0,2-7,0.0300.003</v>
          </cell>
          <cell r="E2090" t="str">
            <v>Крышка люка АРМ-ВГ2100/0,2-7,0.0300.003</v>
          </cell>
          <cell r="F2090" t="str">
            <v>Крышка люка АРМ-ВГ2100/0,2-7,0.0300.003</v>
          </cell>
          <cell r="AL2090" t="str">
            <v>Запасные части</v>
          </cell>
          <cell r="AN2090">
            <v>14518</v>
          </cell>
        </row>
        <row r="2091">
          <cell r="C2091" t="str">
            <v>ЗИФ-00036694</v>
          </cell>
          <cell r="D2091" t="str">
            <v>Крышка люка АРМ-ВГ6,6/0,3-1,6.0300.003</v>
          </cell>
          <cell r="E2091" t="str">
            <v>Крышка люка АРМ-ВГ6,6/0,3-1,6.0300.003</v>
          </cell>
          <cell r="F2091" t="str">
            <v>Крышка люка АРМ-ВГ6,6/0,3-1,6.0300.003</v>
          </cell>
          <cell r="AL2091" t="str">
            <v>Запасные части</v>
          </cell>
          <cell r="AN2091">
            <v>4424.9399999999996</v>
          </cell>
        </row>
        <row r="2092">
          <cell r="C2092" t="str">
            <v>ЗИФ-00036695</v>
          </cell>
          <cell r="D2092" t="str">
            <v>Крышка люка АРМ-ВГ6,6/0,3-1,6.0300.004</v>
          </cell>
          <cell r="E2092" t="str">
            <v>Крышка люка АРМ-ВГ6,6/0,3-1,6.0300.004</v>
          </cell>
          <cell r="F2092" t="str">
            <v>Крышка люка АРМ-ВГ6,6/0,3-1,6.0300.004</v>
          </cell>
          <cell r="AL2092" t="str">
            <v>Запасные части</v>
          </cell>
          <cell r="AN2092">
            <v>4262.68</v>
          </cell>
        </row>
        <row r="2093">
          <cell r="C2093" t="str">
            <v>ЗИФ-00036696</v>
          </cell>
          <cell r="D2093" t="str">
            <v>Крышка люка АРМ-ВГ6,6/0,3-1,6.0300.005</v>
          </cell>
          <cell r="E2093" t="str">
            <v>Крышка люка АРМ-ВГ6,6/0,3-1,6.0300.005</v>
          </cell>
          <cell r="F2093" t="str">
            <v>Крышка люка АРМ-ВГ6,6/0,3-1,6.0300.005</v>
          </cell>
          <cell r="AL2093" t="str">
            <v>Запасные части</v>
          </cell>
          <cell r="AN2093">
            <v>4241.9399999999996</v>
          </cell>
        </row>
        <row r="2094">
          <cell r="C2094" t="str">
            <v>ЗИФ-00023243</v>
          </cell>
          <cell r="D2094" t="str">
            <v>Крышка манжеты (Seal Housing) 35332-1161AB</v>
          </cell>
          <cell r="E2094" t="str">
            <v>Крышка манжеты</v>
          </cell>
          <cell r="F2094" t="str">
            <v>Крышка манжеты</v>
          </cell>
          <cell r="AL2094" t="str">
            <v>Запасные части</v>
          </cell>
          <cell r="AM2094">
            <v>1</v>
          </cell>
          <cell r="AN2094">
            <v>5677.1128639999997</v>
          </cell>
        </row>
        <row r="2095">
          <cell r="C2095" t="str">
            <v>ЗИФ-00030464</v>
          </cell>
          <cell r="D2095" t="str">
            <v>Крышка манжеты (Seal Housing) 3504-1161D</v>
          </cell>
          <cell r="E2095" t="str">
            <v>Крышка манжеты (Seal Housing) 3504-1161D</v>
          </cell>
          <cell r="F2095" t="str">
            <v>Крышка манжеты (Seal Housing) 3504-1161D</v>
          </cell>
          <cell r="AL2095" t="str">
            <v>Запасные части</v>
          </cell>
          <cell r="AN2095">
            <v>4146.3730079999996</v>
          </cell>
        </row>
        <row r="2096">
          <cell r="C2096" t="str">
            <v>ЗИФ-00023244</v>
          </cell>
          <cell r="D2096" t="str">
            <v>Крышка манжеты (Seal Housing) 35333-1161BC</v>
          </cell>
          <cell r="E2096" t="str">
            <v>Крышка манжеты (Seal Housing) 35333-1161BC</v>
          </cell>
          <cell r="F2096" t="str">
            <v>Крышка манжеты (Seal Housing) 35333-1161BC</v>
          </cell>
          <cell r="AL2096" t="str">
            <v>Запасные части</v>
          </cell>
          <cell r="AM2096">
            <v>1</v>
          </cell>
          <cell r="AN2096">
            <v>5870.31304</v>
          </cell>
        </row>
        <row r="2097">
          <cell r="C2097" t="str">
            <v>ЗИФ-00023245</v>
          </cell>
          <cell r="D2097" t="str">
            <v>Крышка манжеты (Seal Housing) 35334-1161AC</v>
          </cell>
          <cell r="E2097" t="str">
            <v>Крышка манжеты (Seal Housing) 35334-1161AC</v>
          </cell>
          <cell r="F2097" t="str">
            <v>Крышка манжеты (Seal Housing) 35334-1161AC</v>
          </cell>
          <cell r="AL2097" t="str">
            <v>Запасные части</v>
          </cell>
          <cell r="AM2097">
            <v>2</v>
          </cell>
          <cell r="AN2097">
            <v>6078.3747680000006</v>
          </cell>
        </row>
        <row r="2098">
          <cell r="C2098" t="str">
            <v>ЗИФ-00023246</v>
          </cell>
          <cell r="D2098" t="str">
            <v>Крышка манжеты (Seal Housing) 35337-1161AA</v>
          </cell>
          <cell r="E2098" t="str">
            <v>Крышка манжеты (Seal Housing) 35337-1161AA</v>
          </cell>
          <cell r="F2098" t="str">
            <v>Крышка манжеты (Seal Housing) 35337-1161AA</v>
          </cell>
          <cell r="AL2098" t="str">
            <v>Запасные части</v>
          </cell>
          <cell r="AM2098">
            <v>1</v>
          </cell>
          <cell r="AN2098">
            <v>8842.6234399999994</v>
          </cell>
        </row>
        <row r="2099">
          <cell r="C2099" t="str">
            <v>ЗИФ-00032019</v>
          </cell>
          <cell r="D2099" t="str">
            <v>Крышка МЗА-17-0500-004 с кольцом МЗА17-0500-0 М52х1,5</v>
          </cell>
          <cell r="E2099" t="str">
            <v>Крышка МЗА-17-0500-004 с кольцом МЗА17-0500-0 М52х1,5</v>
          </cell>
          <cell r="F2099" t="str">
            <v>Крышка МЗА-17-0500-004 с кольцом МЗА17-0500-0 М52х1,5</v>
          </cell>
          <cell r="L2099">
            <v>9.5</v>
          </cell>
          <cell r="AL2099" t="str">
            <v>Запасные части</v>
          </cell>
          <cell r="AM2099">
            <v>9</v>
          </cell>
          <cell r="AN2099">
            <v>5026.3999999999996</v>
          </cell>
        </row>
        <row r="2100">
          <cell r="C2100" t="str">
            <v>ЗИФ-00032020</v>
          </cell>
          <cell r="D2100" t="str">
            <v>Крышка МЗА-17-0500-004 с кольцом МЗА17-0500-0 М52х2,0</v>
          </cell>
          <cell r="E2100" t="str">
            <v>Крышка МЗА-17-0500-004 с кольцом МЗА17-0500-0 М52х2,0</v>
          </cell>
          <cell r="F2100" t="str">
            <v>Крышка МЗА-17-0500-004 с кольцом МЗА17-0500-0 М52х2,0</v>
          </cell>
          <cell r="L2100">
            <v>9.5</v>
          </cell>
          <cell r="AL2100" t="str">
            <v>Запасные части</v>
          </cell>
          <cell r="AM2100">
            <v>20</v>
          </cell>
          <cell r="AN2100">
            <v>3802.74</v>
          </cell>
        </row>
        <row r="2101">
          <cell r="C2101" t="str">
            <v>ЗИФ-00010446</v>
          </cell>
          <cell r="D2101" t="str">
            <v>Крышка МЗА18 0000-402</v>
          </cell>
          <cell r="E2101" t="str">
            <v>Крышка МЗА18 0000-402</v>
          </cell>
          <cell r="F2101" t="str">
            <v>Крышка МЗА18 0000-402</v>
          </cell>
          <cell r="L2101">
            <v>0.25</v>
          </cell>
          <cell r="AL2101" t="str">
            <v>Запасные части</v>
          </cell>
          <cell r="AN2101">
            <v>411.14</v>
          </cell>
        </row>
        <row r="2102">
          <cell r="C2102" t="str">
            <v>ЗИФ-00039163</v>
          </cell>
          <cell r="D2102" t="str">
            <v>Крышка нижняя АРМ-ВГ8,0-1/0,3-1,6.0300.015</v>
          </cell>
          <cell r="E2102" t="str">
            <v>Крышка нижняя АРМ-ВГ8,0-1/0,3-1,6.0300.015</v>
          </cell>
          <cell r="F2102" t="str">
            <v>Крышка нижняя АРМ-ВГ8,0-1/0,3-1,6.0300.015</v>
          </cell>
          <cell r="AL2102" t="str">
            <v>Запасные части</v>
          </cell>
          <cell r="AN2102">
            <v>4648.2</v>
          </cell>
        </row>
        <row r="2103">
          <cell r="C2103" t="str">
            <v>ЗИФ-00036844</v>
          </cell>
          <cell r="D2103" t="str">
            <v>Крышка опоры АРМ160.0020.027</v>
          </cell>
          <cell r="E2103" t="str">
            <v>Крышка опоры АРМ160.0020.027</v>
          </cell>
          <cell r="F2103" t="str">
            <v>Крышка опоры АРМ160.0020.027</v>
          </cell>
          <cell r="AL2103" t="str">
            <v>Запасные части</v>
          </cell>
          <cell r="AM2103">
            <v>11</v>
          </cell>
          <cell r="AN2103">
            <v>29084.799999999999</v>
          </cell>
        </row>
        <row r="2104">
          <cell r="C2104" t="str">
            <v>ЗИФ-00035300</v>
          </cell>
          <cell r="D2104" t="str">
            <v>Крышка опоры АРМ5.0000.027</v>
          </cell>
          <cell r="E2104" t="str">
            <v>Крышка опоры АРМ5.0000.027</v>
          </cell>
          <cell r="F2104" t="str">
            <v>Крышка опоры АРМ5.0000.027</v>
          </cell>
          <cell r="AL2104" t="str">
            <v>Запасные части</v>
          </cell>
          <cell r="AM2104">
            <v>243</v>
          </cell>
          <cell r="AN2104">
            <v>7853.1399999999994</v>
          </cell>
        </row>
        <row r="2105">
          <cell r="C2105" t="str">
            <v>ЗИФ-00035928</v>
          </cell>
          <cell r="D2105" t="str">
            <v>Крышка приборная АРМ9-33.0800.002</v>
          </cell>
          <cell r="E2105" t="str">
            <v>Крышка приборная АРМ9-33.0800.002</v>
          </cell>
          <cell r="F2105" t="str">
            <v>Крышка приборная АРМ9-33.0800.002</v>
          </cell>
          <cell r="AL2105" t="str">
            <v>Запасные части</v>
          </cell>
          <cell r="AM2105">
            <v>9</v>
          </cell>
          <cell r="AN2105">
            <v>6258.5999999999995</v>
          </cell>
        </row>
        <row r="2106">
          <cell r="C2106" t="str">
            <v>ЗИФ-00033868</v>
          </cell>
          <cell r="D2106" t="str">
            <v>Крышка радиатора КАМАЗ 5320 -1304010</v>
          </cell>
          <cell r="E2106" t="str">
            <v>Крышка радиатора КАМАЗ 5320 -1304010</v>
          </cell>
          <cell r="F2106" t="str">
            <v>Крышка радиатора КАМАЗ 5320 -1304010</v>
          </cell>
          <cell r="AL2106" t="str">
            <v>Запасные части</v>
          </cell>
          <cell r="AM2106">
            <v>1</v>
          </cell>
          <cell r="AN2106">
            <v>389.18</v>
          </cell>
        </row>
        <row r="2107">
          <cell r="C2107" t="str">
            <v>ЗИФ-00024219</v>
          </cell>
          <cell r="D2107" t="str">
            <v>Крышка расширительного бачка ВАЗ 2108 ED1-108R</v>
          </cell>
          <cell r="E2107" t="str">
            <v>Крышка расширительного бачка ВАЗ 2108 ED1-108R</v>
          </cell>
          <cell r="F2107" t="str">
            <v>Крышка расширительного бачка ВАЗ 2108 ED1-108R</v>
          </cell>
          <cell r="AL2107" t="str">
            <v>Запасные части</v>
          </cell>
          <cell r="AM2107">
            <v>1</v>
          </cell>
          <cell r="AN2107">
            <v>329.4</v>
          </cell>
        </row>
        <row r="2108">
          <cell r="C2108" t="str">
            <v>ЗИФ-00040833</v>
          </cell>
          <cell r="D2108" t="str">
            <v>Крышка термостата 1306013-B5A-YFD20</v>
          </cell>
          <cell r="E2108" t="str">
            <v>Крышка термостата 1306013-B5A-YFD20</v>
          </cell>
          <cell r="F2108" t="str">
            <v>Крышка термостата 1306013-B5A-YFD20</v>
          </cell>
          <cell r="AL2108" t="str">
            <v>Запасные части</v>
          </cell>
          <cell r="AN2108">
            <v>1292.9550239999999</v>
          </cell>
        </row>
        <row r="2109">
          <cell r="C2109" t="str">
            <v>ЗИФ-00035301</v>
          </cell>
          <cell r="D2109" t="str">
            <v>Крышка термостата АРМ5 0070.003</v>
          </cell>
          <cell r="E2109" t="str">
            <v>Крышка термостата АРМ5 0070.003</v>
          </cell>
          <cell r="F2109" t="str">
            <v>Крышка термостата АРМ5 0070.003</v>
          </cell>
          <cell r="AL2109" t="str">
            <v>Запасные части</v>
          </cell>
          <cell r="AM2109">
            <v>11</v>
          </cell>
          <cell r="AN2109">
            <v>1102.8799999999999</v>
          </cell>
        </row>
        <row r="2110">
          <cell r="C2110" t="str">
            <v>ЗИФ-00040679</v>
          </cell>
          <cell r="D2110" t="str">
            <v>Крышка Т-секции лотка 100х1,2мм оцинк.</v>
          </cell>
          <cell r="E2110" t="str">
            <v>Крышка Т-секции лотка 100х1,2мм оцинк.</v>
          </cell>
          <cell r="F2110" t="str">
            <v>Крышка Т-секции лотка 100х1,2мм оцинк.</v>
          </cell>
          <cell r="AL2110" t="str">
            <v>Запасные части</v>
          </cell>
          <cell r="AN2110">
            <v>976</v>
          </cell>
        </row>
        <row r="2111">
          <cell r="C2111" t="str">
            <v>ЗИФ-00040677</v>
          </cell>
          <cell r="D2111" t="str">
            <v>Крышка угловой секции лотка 90-100х1,2мм оцинк.</v>
          </cell>
          <cell r="E2111" t="str">
            <v>Крышка угловой секции лотка 90-100х1,2мм оцинк.</v>
          </cell>
          <cell r="F2111" t="str">
            <v>Крышка угловой секции лотка 90-100х1,2мм оцинк.</v>
          </cell>
          <cell r="AL2111" t="str">
            <v>Запасные части</v>
          </cell>
          <cell r="AN2111">
            <v>1830</v>
          </cell>
        </row>
        <row r="2112">
          <cell r="C2112" t="str">
            <v>ЗИФ-00041742</v>
          </cell>
          <cell r="D2112" t="str">
            <v>Крышка уплотнения вала 35009-1161E</v>
          </cell>
          <cell r="E2112" t="str">
            <v>Крышка уплотнения вала 35009-1161E</v>
          </cell>
          <cell r="F2112" t="str">
            <v>Крышка уплотнения вала 35009-1161E</v>
          </cell>
          <cell r="AL2112" t="str">
            <v>Запасные части</v>
          </cell>
          <cell r="AN2112">
            <v>6524.2213279999996</v>
          </cell>
        </row>
        <row r="2113">
          <cell r="C2113" t="str">
            <v>ЗИФ-00021224</v>
          </cell>
          <cell r="D2113" t="str">
            <v>Крышка фильтра АРМ5000.1080.000</v>
          </cell>
          <cell r="E2113" t="str">
            <v>Крышка фильтра АРМ5000.1080.000</v>
          </cell>
          <cell r="F2113" t="str">
            <v>Крышка фильтра АРМ5000.1080.000</v>
          </cell>
          <cell r="AL2113" t="str">
            <v>Запасные части</v>
          </cell>
          <cell r="AM2113">
            <v>5</v>
          </cell>
          <cell r="AN2113">
            <v>3616.08</v>
          </cell>
        </row>
        <row r="2114">
          <cell r="C2114" t="str">
            <v>ЗИФ-00006281</v>
          </cell>
          <cell r="D2114" t="str">
            <v>Кулачок АРМ.0854-4416.014</v>
          </cell>
          <cell r="E2114" t="str">
            <v>Кулачок АРМ.0854-4416.014</v>
          </cell>
          <cell r="F2114" t="str">
            <v>Кулачок АРМ.0854-4416.014</v>
          </cell>
          <cell r="AL2114" t="str">
            <v>Запасные части</v>
          </cell>
          <cell r="AN2114">
            <v>158864.74</v>
          </cell>
        </row>
        <row r="2115">
          <cell r="C2115" t="str">
            <v>ЗИФ-00040703</v>
          </cell>
          <cell r="D2115" t="str">
            <v>Лампа 12В 5Вт (габариты)</v>
          </cell>
          <cell r="E2115" t="str">
            <v>Лампа 12В 5Вт (габариты)</v>
          </cell>
          <cell r="F2115" t="str">
            <v>Лампа 12В 5Вт (габариты)</v>
          </cell>
          <cell r="AL2115" t="str">
            <v>Запасные части</v>
          </cell>
          <cell r="AN2115">
            <v>51.24</v>
          </cell>
        </row>
        <row r="2116">
          <cell r="C2116" t="str">
            <v>ЗИФ-00027844</v>
          </cell>
          <cell r="D2116" t="str">
            <v>Лампа A22DS LED матрица 22мм зеленая 24В AC/DC</v>
          </cell>
          <cell r="E2116" t="str">
            <v>Лампа A22DS LED матрица 22мм зеленая 24В AC/DC</v>
          </cell>
          <cell r="F2116" t="str">
            <v>Лампа A22DS LED матрица 22мм зеленая 24В AC/DC</v>
          </cell>
          <cell r="AL2116" t="str">
            <v>Запасные части</v>
          </cell>
          <cell r="AN2116">
            <v>335.5</v>
          </cell>
        </row>
        <row r="2117">
          <cell r="C2117" t="str">
            <v>ЗИФ-00027843</v>
          </cell>
          <cell r="D2117" t="str">
            <v>Лампа A22DS LED матрица 22мм красная 24В AC/DC</v>
          </cell>
          <cell r="E2117" t="str">
            <v>Лампа A22DS LED матрица 22мм красная 24В AC/DC</v>
          </cell>
          <cell r="F2117" t="str">
            <v>Лампа A22DS LED матрица 22мм красная 24В AC/DC</v>
          </cell>
          <cell r="AL2117" t="str">
            <v>Запасные части</v>
          </cell>
          <cell r="AN2117">
            <v>335.5</v>
          </cell>
        </row>
        <row r="2118">
          <cell r="C2118" t="str">
            <v>ЗИФ-00009714</v>
          </cell>
          <cell r="D2118" t="str">
            <v>Лампа А12-21.675.000.016ТУ. ТУ16-89ИКВА</v>
          </cell>
          <cell r="E2118" t="str">
            <v>Лампа А12-21.675.000.016ТУ. ТУ16-89ИКВА</v>
          </cell>
          <cell r="F2118" t="str">
            <v>Лампа А12-21.675.000.016ТУ. ТУ16-89ИКВА</v>
          </cell>
          <cell r="AL2118" t="str">
            <v>Запасные части</v>
          </cell>
          <cell r="AM2118">
            <v>409</v>
          </cell>
          <cell r="AN2118">
            <v>207.4</v>
          </cell>
        </row>
        <row r="2119">
          <cell r="C2119" t="str">
            <v>ЗИФ-00023923</v>
          </cell>
          <cell r="D2119" t="str">
            <v>Лампа автомобильная А12-21-3 ( Р21W)</v>
          </cell>
          <cell r="E2119" t="str">
            <v>Лампа автомобильная А12-21-3 ( Р21W)</v>
          </cell>
          <cell r="F2119" t="str">
            <v>Лампа автомобильная А12-21-3 ( Р21W)</v>
          </cell>
          <cell r="AL2119" t="str">
            <v>Запасные части</v>
          </cell>
          <cell r="AM2119">
            <v>52</v>
          </cell>
          <cell r="AN2119">
            <v>32.94</v>
          </cell>
        </row>
        <row r="2120">
          <cell r="C2120" t="str">
            <v>ЗИФ-00023922</v>
          </cell>
          <cell r="D2120" t="str">
            <v>Лампа автомобильная АС12-5-1  ( С5W)</v>
          </cell>
          <cell r="E2120" t="str">
            <v>Лампа автомобильная АС12-5-1  ( С5W)</v>
          </cell>
          <cell r="F2120" t="str">
            <v>Лампа автомобильная АС12-5-1  ( С5W)</v>
          </cell>
          <cell r="AL2120" t="str">
            <v>Запасные части</v>
          </cell>
          <cell r="AM2120">
            <v>25</v>
          </cell>
          <cell r="AN2120">
            <v>26.84</v>
          </cell>
        </row>
        <row r="2121">
          <cell r="C2121" t="str">
            <v>ЗИФ-00022316</v>
          </cell>
          <cell r="D2121" t="str">
            <v>Лампа накаливания МО 60W 24V E27</v>
          </cell>
          <cell r="E2121" t="str">
            <v>Лампа накаливания МО 60W 24V E27</v>
          </cell>
          <cell r="F2121" t="str">
            <v>Лампа накаливания МО 60W 24V E27</v>
          </cell>
          <cell r="AL2121" t="str">
            <v>Запасные части</v>
          </cell>
          <cell r="AN2121">
            <v>206.18</v>
          </cell>
        </row>
        <row r="2122">
          <cell r="C2122" t="str">
            <v>ЗИФ-00022317</v>
          </cell>
          <cell r="D2122" t="str">
            <v>Лампа накаливания МО 60W 36V E27</v>
          </cell>
          <cell r="E2122" t="str">
            <v>Лампа накаливания МО 60W 36V E27</v>
          </cell>
          <cell r="F2122" t="str">
            <v>Лампа накаливания МО 60W 36V E27</v>
          </cell>
          <cell r="AL2122" t="str">
            <v>Запасные части</v>
          </cell>
          <cell r="AN2122">
            <v>206.18</v>
          </cell>
        </row>
        <row r="2123">
          <cell r="C2123" t="str">
            <v>ЗИФ-00034556</v>
          </cell>
          <cell r="D2123" t="str">
            <v>Лампа светодиодная А60 шар 12Вт 24-48В 4000К Е27 ИЭК</v>
          </cell>
          <cell r="E2123" t="str">
            <v>Лампа светодиодная А60 шар 12Вт 24-48В 4000К Е27 ИЭК</v>
          </cell>
          <cell r="F2123" t="str">
            <v>Лампа светодиодная А60 шар 12Вт 24-48В 4000К Е27 ИЭК</v>
          </cell>
          <cell r="AL2123" t="str">
            <v>Запасные части</v>
          </cell>
          <cell r="AN2123">
            <v>118.34</v>
          </cell>
        </row>
        <row r="2124">
          <cell r="C2124" t="str">
            <v>ЗИФ-00044684</v>
          </cell>
          <cell r="D2124" t="str">
            <v>Лапка АРМ.АКВ.0,42/0,9ЛУ2.0570.001</v>
          </cell>
          <cell r="E2124" t="str">
            <v>Лапка АРМ.АКВ.0,42/0,9ЛУ2.0570.001</v>
          </cell>
          <cell r="F2124" t="str">
            <v>Лапка АРМ.АКВ.0,42/0,9ЛУ2.0570.001</v>
          </cell>
          <cell r="L2124">
            <v>1.6E-2</v>
          </cell>
          <cell r="AL2124" t="str">
            <v>Запасные части</v>
          </cell>
          <cell r="AM2124">
            <v>2</v>
          </cell>
          <cell r="AN2124">
            <v>606.34</v>
          </cell>
        </row>
        <row r="2125">
          <cell r="C2125" t="str">
            <v>ЗИФ-00044685</v>
          </cell>
          <cell r="D2125" t="str">
            <v>Лапка обечайки АРМ.АКВ.0,42/0,9ЛУ2.0570.002</v>
          </cell>
          <cell r="E2125" t="str">
            <v>Лапка обечайки АРМ.АКВ.0,42/0,9ЛУ2.0570.002</v>
          </cell>
          <cell r="F2125" t="str">
            <v>Лапка обечайки АРМ.АКВ.0,42/0,9ЛУ2.0570.002</v>
          </cell>
          <cell r="L2125">
            <v>0.02</v>
          </cell>
          <cell r="AL2125" t="str">
            <v>Запасные части</v>
          </cell>
          <cell r="AM2125">
            <v>4</v>
          </cell>
          <cell r="AN2125">
            <v>886.93999999999994</v>
          </cell>
        </row>
        <row r="2126">
          <cell r="C2126" t="str">
            <v>ЗИФ-00033707</v>
          </cell>
          <cell r="D2126" t="str">
            <v>Лента алюминиевая самоклеящаяся 50х40 мм Изоспан FL Termo</v>
          </cell>
          <cell r="E2126" t="str">
            <v>Лента алюминиевая самоклеящаяся 50х40 мм Изоспан FL Termo</v>
          </cell>
          <cell r="F2126" t="str">
            <v>Лента алюминиевая самоклеящаяся 50х40 мм Изоспан FL Termo</v>
          </cell>
          <cell r="AL2126" t="str">
            <v>Запасные части</v>
          </cell>
          <cell r="AN2126">
            <v>447.74</v>
          </cell>
        </row>
        <row r="2127">
          <cell r="C2127" t="str">
            <v>ЗИФ-00045309</v>
          </cell>
          <cell r="D2127" t="str">
            <v>Лента бака 125л. АРМ9-21.1.0125.150</v>
          </cell>
          <cell r="E2127" t="str">
            <v>Лента бака 125л. АРМ9-21.1.0125.150</v>
          </cell>
          <cell r="F2127" t="str">
            <v>Лента бака 125л. АРМ9-21.1.0125.150</v>
          </cell>
          <cell r="L2127">
            <v>2.2999999999999998</v>
          </cell>
          <cell r="AL2127" t="str">
            <v>Запасные части</v>
          </cell>
          <cell r="AN2127">
            <v>3387.94</v>
          </cell>
        </row>
        <row r="2128">
          <cell r="C2128" t="str">
            <v>ЗИФ-00045062</v>
          </cell>
          <cell r="D2128" t="str">
            <v>Лента бака АРМ9-145.0046.000</v>
          </cell>
          <cell r="E2128" t="str">
            <v>Лента бака АРМ9-145.0046.000</v>
          </cell>
          <cell r="F2128" t="str">
            <v>Лента бака АРМ9-145.0046.000</v>
          </cell>
          <cell r="AL2128" t="str">
            <v>Запасные части</v>
          </cell>
          <cell r="AN2128">
            <v>2680.34</v>
          </cell>
        </row>
        <row r="2129">
          <cell r="C2129" t="str">
            <v>ЗИФ-00035456</v>
          </cell>
          <cell r="D2129" t="str">
            <v>Лента бака АРМ9-33.0090.000</v>
          </cell>
          <cell r="E2129" t="str">
            <v>Лента бака АРМ9-33.0090.000</v>
          </cell>
          <cell r="F2129" t="str">
            <v>Лента бака АРМ9-33.0090.000</v>
          </cell>
          <cell r="AL2129" t="str">
            <v>Запасные части</v>
          </cell>
          <cell r="AM2129">
            <v>8</v>
          </cell>
          <cell r="AN2129">
            <v>8349.68</v>
          </cell>
        </row>
        <row r="2130">
          <cell r="C2130" t="str">
            <v>ЗИФ-00041199</v>
          </cell>
          <cell r="D2130" t="str">
            <v>Лента бака АРМ9-50F.1110.000</v>
          </cell>
          <cell r="E2130" t="str">
            <v>Лента бака АРМ9-50F.1110.000</v>
          </cell>
          <cell r="F2130" t="str">
            <v>Лента бака АРМ9-50F.1110.000</v>
          </cell>
          <cell r="AL2130" t="str">
            <v>Запасные части</v>
          </cell>
          <cell r="AM2130">
            <v>6</v>
          </cell>
          <cell r="AN2130">
            <v>3367.2</v>
          </cell>
        </row>
        <row r="2131">
          <cell r="C2131" t="str">
            <v>ЗИФ-00023410</v>
          </cell>
          <cell r="D2131" t="str">
            <v>Лента бака АРМ9-60.0046.000</v>
          </cell>
          <cell r="E2131" t="str">
            <v>Лента бака АРМ9-60.0046.000</v>
          </cell>
          <cell r="F2131" t="str">
            <v>Лента бака АРМ9-60.0046.000</v>
          </cell>
          <cell r="AL2131" t="str">
            <v>Запасные части</v>
          </cell>
          <cell r="AM2131">
            <v>12</v>
          </cell>
          <cell r="AN2131">
            <v>2688.88</v>
          </cell>
        </row>
        <row r="2132">
          <cell r="C2132" t="str">
            <v>ЗИФ-00017399</v>
          </cell>
          <cell r="D2132" t="str">
            <v>Лента бака АРМ9-ПВ5/0,7 0009-150</v>
          </cell>
          <cell r="E2132" t="str">
            <v>Лента бака АРМ9-ПВ5/0,7 0009-150</v>
          </cell>
          <cell r="F2132" t="str">
            <v>Лента бака АРМ9-ПВ5/0,7 0009-150</v>
          </cell>
          <cell r="AL2132" t="str">
            <v>Запасные части</v>
          </cell>
          <cell r="AM2132">
            <v>103</v>
          </cell>
          <cell r="AN2132">
            <v>2460.7399999999998</v>
          </cell>
        </row>
        <row r="2133">
          <cell r="C2133" t="str">
            <v>ЗИФ-00025172</v>
          </cell>
          <cell r="D2133" t="str">
            <v>Лента ресивера АРМ9-53.0030.000</v>
          </cell>
          <cell r="E2133" t="str">
            <v>Лента ресивера АРМ9-53.0030.000</v>
          </cell>
          <cell r="F2133" t="str">
            <v>Лента ресивера АРМ9-53.0030.000</v>
          </cell>
          <cell r="AL2133" t="str">
            <v>Запасные части</v>
          </cell>
          <cell r="AM2133">
            <v>2</v>
          </cell>
          <cell r="AN2133">
            <v>1432.28</v>
          </cell>
        </row>
        <row r="2134">
          <cell r="C2134" t="str">
            <v>ЗИФ-00038987</v>
          </cell>
          <cell r="D2134" t="str">
            <v>Линейный актуатор ЛА2-24-28-250-50</v>
          </cell>
          <cell r="E2134" t="str">
            <v>Линейный актуатор ЛА2-24-28-250-50</v>
          </cell>
          <cell r="F2134" t="str">
            <v>Линейный актуатор ЛА2-24-28-250-50</v>
          </cell>
          <cell r="AL2134" t="str">
            <v>Запасные части</v>
          </cell>
          <cell r="AN2134">
            <v>27550.04</v>
          </cell>
        </row>
        <row r="2135">
          <cell r="C2135" t="str">
            <v>ЗИФ-00035457</v>
          </cell>
          <cell r="D2135" t="str">
            <v>Листовая петля 399-1-2-1</v>
          </cell>
          <cell r="E2135" t="str">
            <v>Листовая петля 399-1-2-1</v>
          </cell>
          <cell r="F2135" t="str">
            <v>Листовая петля 399-1-2-1</v>
          </cell>
          <cell r="AL2135" t="str">
            <v>Запасные части</v>
          </cell>
          <cell r="AM2135">
            <v>12</v>
          </cell>
          <cell r="AN2135">
            <v>2912.14</v>
          </cell>
        </row>
        <row r="2136">
          <cell r="C2136" t="str">
            <v>ЗИФ-00023396</v>
          </cell>
          <cell r="D2136" t="str">
            <v>Ложемент воздухоочистителя АРМ9-60.0300.004</v>
          </cell>
          <cell r="E2136" t="str">
            <v>Ложемент воздухоочистителя АРМ9-60.0300.004</v>
          </cell>
          <cell r="F2136" t="str">
            <v>Ложемент воздухоочистителя АРМ9-60.0300.004</v>
          </cell>
          <cell r="AL2136" t="str">
            <v>Запасные части</v>
          </cell>
          <cell r="AM2136">
            <v>10</v>
          </cell>
          <cell r="AN2136">
            <v>7145.54</v>
          </cell>
        </row>
        <row r="2137">
          <cell r="C2137" t="str">
            <v>ЗИФ-00017097</v>
          </cell>
          <cell r="D2137" t="str">
            <v>Ложемент МЗА8932-0000010.0270.000</v>
          </cell>
          <cell r="E2137" t="str">
            <v>Ложемент МЗА8932-0000010.0270.000</v>
          </cell>
          <cell r="F2137" t="str">
            <v>Ложемент МЗА8932-0000010.0270.000</v>
          </cell>
          <cell r="AL2137" t="str">
            <v>Запасные части</v>
          </cell>
          <cell r="AM2137">
            <v>44</v>
          </cell>
          <cell r="AN2137">
            <v>3891.7999999999997</v>
          </cell>
        </row>
        <row r="2138">
          <cell r="C2138" t="str">
            <v>ЗИФ-00040674</v>
          </cell>
          <cell r="D2138" t="str">
            <v>Лоток монтажный перфорированный 100х100х3000х1,5мм оцинк.</v>
          </cell>
          <cell r="E2138" t="str">
            <v>Лоток монтажный перфорированный 100х100х3000х1,5мм оцинк.</v>
          </cell>
          <cell r="F2138" t="str">
            <v>Лоток монтажный перфорированный 100х100х3000х1,5мм оцинк.</v>
          </cell>
          <cell r="AL2138" t="str">
            <v>Запасные части</v>
          </cell>
          <cell r="AN2138">
            <v>5431.44</v>
          </cell>
        </row>
        <row r="2139">
          <cell r="C2139" t="str">
            <v>ЗИФ-00033335</v>
          </cell>
          <cell r="D2139" t="str">
            <v>Лоток монтажный перфорированный 100х50х3000х0,7мм оцинк.</v>
          </cell>
          <cell r="E2139" t="str">
            <v>Лоток монтажный перфорированный 100х50х3000х0,7мм оцинк.</v>
          </cell>
          <cell r="F2139" t="str">
            <v>Лоток монтажный перфорированный 100х50х3000х0,7мм оцинк.</v>
          </cell>
          <cell r="AL2139" t="str">
            <v>Запасные части</v>
          </cell>
          <cell r="AN2139">
            <v>1460.34</v>
          </cell>
        </row>
        <row r="2140">
          <cell r="C2140" t="str">
            <v>ЗИФ-00033336</v>
          </cell>
          <cell r="D2140" t="str">
            <v>Лоток монтажный перфорированный 50х50х3000х0,7мм оцинк.</v>
          </cell>
          <cell r="E2140" t="str">
            <v>Лоток монтажный перфорированный 50х50х3000х0,7мм оцинк.</v>
          </cell>
          <cell r="F2140" t="str">
            <v>Лоток монтажный перфорированный 50х50х3000х0,7мм оцинк.</v>
          </cell>
          <cell r="AL2140" t="str">
            <v>Запасные части</v>
          </cell>
          <cell r="AN2140">
            <v>1035.78</v>
          </cell>
        </row>
        <row r="2141">
          <cell r="C2141" t="str">
            <v>ЗИФ-00033739</v>
          </cell>
          <cell r="D2141" t="str">
            <v>Лоток проволочный 150Х60Х3000 ПЛМ-150.60</v>
          </cell>
          <cell r="E2141" t="str">
            <v>Лоток проволочный 150Х60Х3000 ПЛМ-150.60</v>
          </cell>
          <cell r="F2141" t="str">
            <v>Лоток проволочный 150Х60Х3000 ПЛМ-150.60</v>
          </cell>
          <cell r="AL2141" t="str">
            <v>Запасные части</v>
          </cell>
          <cell r="AM2141">
            <v>1</v>
          </cell>
          <cell r="AN2141">
            <v>4172.3999999999996</v>
          </cell>
        </row>
        <row r="2142">
          <cell r="C2142" t="str">
            <v>ЗИФ-00037025</v>
          </cell>
          <cell r="D2142" t="str">
            <v>Лоток проволочный 200х50 L3000 ДКС</v>
          </cell>
          <cell r="E2142" t="str">
            <v>Лоток проволочный 200х50 L3000 ДКС</v>
          </cell>
          <cell r="F2142" t="str">
            <v>Лоток проволочный 200х50 L3000 ДКС</v>
          </cell>
          <cell r="AL2142" t="str">
            <v>Запасные части</v>
          </cell>
          <cell r="AM2142">
            <v>1</v>
          </cell>
          <cell r="AN2142">
            <v>2662.04</v>
          </cell>
        </row>
        <row r="2143">
          <cell r="C2143" t="str">
            <v>ЗИФ-00043117</v>
          </cell>
          <cell r="D2143" t="str">
            <v>Лубрикатор 7000 л/мин al5000-3/4 n NBPT 57223</v>
          </cell>
          <cell r="E2143" t="str">
            <v>Лубрикатор 7000 л/мин al5000-3/4 n NBPT 57223</v>
          </cell>
          <cell r="F2143" t="str">
            <v>Лубрикатор 7000 л/мин al5000-3/4 n NBPT 57223</v>
          </cell>
          <cell r="AL2143" t="str">
            <v>Запасные части</v>
          </cell>
          <cell r="AN2143">
            <v>13426.1</v>
          </cell>
        </row>
        <row r="2144">
          <cell r="C2144" t="str">
            <v>ЗИФ-00031710</v>
          </cell>
          <cell r="D2144" t="str">
            <v>Магнит кольцевой BALLUFF (BAM013L) BTL-P-1013-4R</v>
          </cell>
          <cell r="E2144" t="str">
            <v>Магнит кольцевой BALLUFF (BAM013L) BTL-P-1013-4R</v>
          </cell>
          <cell r="F2144" t="str">
            <v>Магнит кольцевой BALLUFF (BAM013L) BTL-P-1013-4R</v>
          </cell>
          <cell r="AL2144" t="str">
            <v>Запасные части</v>
          </cell>
          <cell r="AN2144">
            <v>542.9</v>
          </cell>
        </row>
        <row r="2145">
          <cell r="C2145" t="str">
            <v>ЗИФ-00041261</v>
          </cell>
          <cell r="D2145" t="str">
            <v>Малогабаритный датчик давления МПД-07.16.G.B1.C3.J6</v>
          </cell>
          <cell r="E2145" t="str">
            <v>Малогабаритный датчик давления МПД-07.16.G.B1.C3.J6</v>
          </cell>
          <cell r="F2145" t="str">
            <v>Малогабаритный датчик давления МПД-07.16.G.B1.C3.J6</v>
          </cell>
          <cell r="AL2145" t="str">
            <v>Запасные части</v>
          </cell>
          <cell r="AM2145">
            <v>3</v>
          </cell>
          <cell r="AN2145">
            <v>24558.6</v>
          </cell>
        </row>
        <row r="2146">
          <cell r="C2146" t="str">
            <v>ЗИФ-00007491</v>
          </cell>
          <cell r="D2146" t="str">
            <v>Манжет выпускной Ф110</v>
          </cell>
          <cell r="E2146" t="str">
            <v>Манжет выпускной Ф110</v>
          </cell>
          <cell r="F2146" t="str">
            <v>Манжет выпускной Ф110</v>
          </cell>
          <cell r="L2146">
            <v>0.1</v>
          </cell>
          <cell r="AL2146" t="str">
            <v>Запасные части</v>
          </cell>
          <cell r="AM2146">
            <v>26</v>
          </cell>
          <cell r="AN2146">
            <v>545.34</v>
          </cell>
        </row>
        <row r="2147">
          <cell r="C2147" t="str">
            <v>ЗИФ-00023232</v>
          </cell>
          <cell r="D2147" t="str">
            <v>Манжета (Seal) 4203-050068L</v>
          </cell>
          <cell r="E2147" t="str">
            <v>Манжета</v>
          </cell>
          <cell r="F2147" t="str">
            <v>Манжета</v>
          </cell>
          <cell r="AL2147" t="str">
            <v>Запасные части</v>
          </cell>
          <cell r="AM2147">
            <v>1</v>
          </cell>
          <cell r="AN2147">
            <v>4666.5273280000001</v>
          </cell>
        </row>
        <row r="2148">
          <cell r="C2148" t="str">
            <v>ЗИФ-00023233</v>
          </cell>
          <cell r="D2148" t="str">
            <v>Манжета (Seal) 4203-060080L</v>
          </cell>
          <cell r="E2148" t="str">
            <v>Манжета (Seal) 4203-060080L</v>
          </cell>
          <cell r="F2148" t="str">
            <v>Манжета (Seal) 4203-060080L</v>
          </cell>
          <cell r="AL2148" t="str">
            <v>Запасные части</v>
          </cell>
          <cell r="AM2148">
            <v>2</v>
          </cell>
          <cell r="AN2148">
            <v>5082.6507839999995</v>
          </cell>
        </row>
        <row r="2149">
          <cell r="C2149" t="str">
            <v>ЗИФ-00023234</v>
          </cell>
          <cell r="D2149" t="str">
            <v>Манжета (Seal) 4203-060080R</v>
          </cell>
          <cell r="E2149" t="str">
            <v>Манжета (Seal) 4203-060080R</v>
          </cell>
          <cell r="F2149" t="str">
            <v>Манжета (Seal) 4203-060080R</v>
          </cell>
          <cell r="AL2149" t="str">
            <v>Запасные части</v>
          </cell>
          <cell r="AM2149">
            <v>1</v>
          </cell>
          <cell r="AN2149">
            <v>5082.6507839999995</v>
          </cell>
        </row>
        <row r="2150">
          <cell r="C2150" t="str">
            <v>ЗИФ-00023235</v>
          </cell>
          <cell r="D2150" t="str">
            <v>Манжета (Seal) 4203-068090R</v>
          </cell>
          <cell r="E2150" t="str">
            <v>Манжета (Seal) 4203-068090R</v>
          </cell>
          <cell r="F2150" t="str">
            <v>Манжета (Seal) 4203-068090R</v>
          </cell>
          <cell r="AL2150" t="str">
            <v>Запасные части</v>
          </cell>
          <cell r="AM2150">
            <v>2</v>
          </cell>
          <cell r="AN2150">
            <v>8129.2689439999995</v>
          </cell>
        </row>
        <row r="2151">
          <cell r="C2151" t="str">
            <v>ЗИФ-00006459</v>
          </cell>
          <cell r="D2151" t="str">
            <v>Манжета 1-060-3 ГОСТ 6678-72</v>
          </cell>
          <cell r="E2151" t="str">
            <v>Манжета 1-060-3 ГОСТ 6678-72</v>
          </cell>
          <cell r="F2151" t="str">
            <v>Манжета 1-060-3 ГОСТ 6678-72</v>
          </cell>
          <cell r="L2151">
            <v>6.0000000000000001E-3</v>
          </cell>
          <cell r="AL2151" t="str">
            <v>Запасные части</v>
          </cell>
          <cell r="AM2151">
            <v>202</v>
          </cell>
          <cell r="AN2151">
            <v>120.78</v>
          </cell>
        </row>
        <row r="2152">
          <cell r="C2152" t="str">
            <v>ЗИФ-00028112</v>
          </cell>
          <cell r="D2152" t="str">
            <v>Манжета 1-90х105</v>
          </cell>
          <cell r="E2152" t="str">
            <v>Манжета 1-90х105</v>
          </cell>
          <cell r="F2152" t="str">
            <v>Манжета 1-90х105</v>
          </cell>
          <cell r="AL2152" t="str">
            <v>Запасные части</v>
          </cell>
          <cell r="AN2152">
            <v>614.88</v>
          </cell>
        </row>
        <row r="2153">
          <cell r="C2153" t="str">
            <v>ЗИФ-00035659</v>
          </cell>
          <cell r="D2153" t="str">
            <v>Манжета 30х42х7 B2PT PTFE 561/10</v>
          </cell>
          <cell r="E2153" t="str">
            <v>Манжета 30х42х7 B2PT PTFE 561/10</v>
          </cell>
          <cell r="F2153" t="str">
            <v>Манжета 30х42х7 B2PT PTFE 561/10</v>
          </cell>
          <cell r="L2153">
            <v>7.0000000000000001E-3</v>
          </cell>
          <cell r="AL2153" t="str">
            <v>Запасные части</v>
          </cell>
          <cell r="AM2153">
            <v>100</v>
          </cell>
          <cell r="AN2153">
            <v>475.56966399999999</v>
          </cell>
        </row>
        <row r="2154">
          <cell r="C2154" t="str">
            <v>ЗИФ-00043344</v>
          </cell>
          <cell r="D2154" t="str">
            <v>Манжета 35х47х8 РТFЕ, CW, CDL (с двойной губкой)</v>
          </cell>
          <cell r="E2154" t="str">
            <v>Манжета 35х47х8 РТFЕ, CW, CDL (с двойной губкой)</v>
          </cell>
          <cell r="F2154" t="str">
            <v>Манжета 35х47х8 РТFЕ, CW, CDL (с двойной губкой)</v>
          </cell>
          <cell r="AL2154" t="str">
            <v>Запасные части</v>
          </cell>
          <cell r="AM2154">
            <v>425</v>
          </cell>
          <cell r="AN2154">
            <v>2893.84</v>
          </cell>
        </row>
        <row r="2155">
          <cell r="C2155" t="str">
            <v>ЗИФ-00035302</v>
          </cell>
          <cell r="D2155" t="str">
            <v>Манжета 35х50х8 В2РТ PTFE 561/10 с двойной губой</v>
          </cell>
          <cell r="E2155" t="str">
            <v>Манжета 35х50х8 В2РТ PTFE 561/10 с двойной губой</v>
          </cell>
          <cell r="F2155" t="str">
            <v>Манжета 35х50х8 В2РТ PTFE 561/10 с двойной губой</v>
          </cell>
          <cell r="AL2155" t="str">
            <v>Запасные части</v>
          </cell>
          <cell r="AM2155">
            <v>18</v>
          </cell>
          <cell r="AN2155">
            <v>1471.2936479999998</v>
          </cell>
        </row>
        <row r="2156">
          <cell r="C2156" t="str">
            <v>ЗИФ-00041855</v>
          </cell>
          <cell r="D2156" t="str">
            <v>Манжета 35х50х8 РТFЕ, CW, CDL (с двойной губкой)</v>
          </cell>
          <cell r="E2156" t="str">
            <v>Манжета 35х50х8 РТFЕ, CW, CDL (с двойной губкой)</v>
          </cell>
          <cell r="F2156" t="str">
            <v>Манжета 35х50х8 РТFЕ, CW, CDL (с двойной губкой)</v>
          </cell>
          <cell r="AL2156" t="str">
            <v>Запасные части</v>
          </cell>
          <cell r="AM2156">
            <v>10</v>
          </cell>
          <cell r="AN2156">
            <v>7527.4</v>
          </cell>
        </row>
        <row r="2157">
          <cell r="C2157" t="str">
            <v>ЗИФ-00007030</v>
          </cell>
          <cell r="D2157" t="str">
            <v>Манжета 50х68х7 BABSL 75 FKM 595</v>
          </cell>
          <cell r="E2157" t="str">
            <v>Манжета 50х68х7 BABSL 75 FKM 595</v>
          </cell>
          <cell r="F2157" t="str">
            <v>Манжета 50х68х7 BABSL 75 FKM 595</v>
          </cell>
          <cell r="L2157">
            <v>0.03</v>
          </cell>
          <cell r="AL2157" t="str">
            <v>Запасные части</v>
          </cell>
          <cell r="AM2157">
            <v>375</v>
          </cell>
          <cell r="AN2157">
            <v>430.98500799999994</v>
          </cell>
        </row>
        <row r="2158">
          <cell r="C2158" t="str">
            <v>ЗИФ-00007031</v>
          </cell>
          <cell r="D2158" t="str">
            <v>Манжета 50х68х8 В2РТ РТFE 561/10</v>
          </cell>
          <cell r="E2158" t="str">
            <v>Манжета 50х68х8 В2РТ РТFE 561/10</v>
          </cell>
          <cell r="F2158" t="str">
            <v>Манжета 50х68х8 В2РТ РТFE 561/10</v>
          </cell>
          <cell r="L2158">
            <v>0.04</v>
          </cell>
          <cell r="AL2158" t="str">
            <v>Запасные части</v>
          </cell>
          <cell r="AM2158">
            <v>268</v>
          </cell>
          <cell r="AN2158">
            <v>951.13932799999998</v>
          </cell>
        </row>
        <row r="2159">
          <cell r="C2159" t="str">
            <v>ЗИФ-00036343</v>
          </cell>
          <cell r="D2159" t="str">
            <v>Манжета 50х68х8 В2РТ РТFЕ 561/10 с двойной губкой</v>
          </cell>
          <cell r="E2159" t="str">
            <v>Манжета 50х68х8 В2РТ РТFЕ 561/10 с двойной губкой</v>
          </cell>
          <cell r="F2159" t="str">
            <v>Манжета 50х68х8 В2РТ РТFЕ 561/10 с двойной губкой</v>
          </cell>
          <cell r="AL2159" t="str">
            <v>Запасные части</v>
          </cell>
          <cell r="AM2159">
            <v>109</v>
          </cell>
          <cell r="AN2159">
            <v>1471.2936479999998</v>
          </cell>
        </row>
        <row r="2160">
          <cell r="C2160" t="str">
            <v>ЗИФ-00040224</v>
          </cell>
          <cell r="D2160" t="str">
            <v>Манжета 50х68х8 В2РТ РТFЕ 561/10 с тройной губкой</v>
          </cell>
          <cell r="E2160" t="str">
            <v>Манжета 50х68х8 В2РТ РТFЕ 561/10 с тройной губкой</v>
          </cell>
          <cell r="F2160" t="str">
            <v>Манжета 50х68х8 В2РТ РТFЕ 561/10 с тройной губкой</v>
          </cell>
          <cell r="AL2160" t="str">
            <v>Запасные части</v>
          </cell>
          <cell r="AM2160">
            <v>4</v>
          </cell>
          <cell r="AN2160">
            <v>5424.4664799999991</v>
          </cell>
        </row>
        <row r="2161">
          <cell r="C2161" t="str">
            <v>ЗИФ-00005857</v>
          </cell>
          <cell r="D2161" t="str">
            <v>Манжета 60х75х10 ВАВSL 75 FКМ 595</v>
          </cell>
          <cell r="E2161" t="str">
            <v>Манжета 60х75х10 ВАВSL 75 FКМ 595</v>
          </cell>
          <cell r="F2161" t="str">
            <v>Манжета 60х75х10 ВАВSL 75 FКМ 595</v>
          </cell>
          <cell r="L2161">
            <v>2.5000000000000001E-2</v>
          </cell>
          <cell r="AL2161" t="str">
            <v>Запасные части</v>
          </cell>
          <cell r="AM2161">
            <v>154</v>
          </cell>
          <cell r="AN2161">
            <v>520.15431999999998</v>
          </cell>
        </row>
        <row r="2162">
          <cell r="C2162" t="str">
            <v>ЗИФ-00005858</v>
          </cell>
          <cell r="D2162" t="str">
            <v>Манжета 60х75х8 В2РТ РТFЕ 561/10</v>
          </cell>
          <cell r="E2162" t="str">
            <v>Манжета 60х75х8 В2РТ РТFЕ 561/10</v>
          </cell>
          <cell r="F2162" t="str">
            <v>Манжета 60х75х8 В2РТ РТFЕ 561/10</v>
          </cell>
          <cell r="L2162">
            <v>0.03</v>
          </cell>
          <cell r="AL2162" t="str">
            <v>Запасные части</v>
          </cell>
          <cell r="AM2162">
            <v>160</v>
          </cell>
          <cell r="AN2162">
            <v>1471.2936479999998</v>
          </cell>
        </row>
        <row r="2163">
          <cell r="C2163" t="str">
            <v>ЗИФ-00008704</v>
          </cell>
          <cell r="D2163" t="str">
            <v>Манжета 70х90х10 B2PT PTFE 561/10</v>
          </cell>
          <cell r="E2163" t="str">
            <v>Манжета 70х90х10 B2PT PTFE 561/10</v>
          </cell>
          <cell r="F2163" t="str">
            <v>Манжета 70х90х10 B2PT PTFE 561/10</v>
          </cell>
          <cell r="L2163">
            <v>0.04</v>
          </cell>
          <cell r="AL2163" t="str">
            <v>Запасные части</v>
          </cell>
          <cell r="AM2163">
            <v>112</v>
          </cell>
          <cell r="AN2163">
            <v>1887.4171040000001</v>
          </cell>
        </row>
        <row r="2164">
          <cell r="C2164" t="str">
            <v>ЗИФ-00008705</v>
          </cell>
          <cell r="D2164" t="str">
            <v>Манжета 70х90х7 BABSL 75 FPM 595</v>
          </cell>
          <cell r="E2164" t="str">
            <v>Манжета 70х90х7 BABSL 75 FPM 595</v>
          </cell>
          <cell r="F2164" t="str">
            <v>Манжета 70х90х7 BABSL 75 FPM 595</v>
          </cell>
          <cell r="L2164">
            <v>0.03</v>
          </cell>
          <cell r="AL2164" t="str">
            <v>Запасные части</v>
          </cell>
          <cell r="AM2164">
            <v>71</v>
          </cell>
          <cell r="AN2164">
            <v>668.76984000000004</v>
          </cell>
        </row>
        <row r="2165">
          <cell r="C2165" t="str">
            <v>ЗИФ-00038537</v>
          </cell>
          <cell r="D2165" t="str">
            <v>Манжета 85х110х12 РТFЕ 561/10 с двойной губкой</v>
          </cell>
          <cell r="E2165" t="str">
            <v>Манжета 85х110х12 РТFЕ 561/10 с двойной губкой</v>
          </cell>
          <cell r="F2165" t="str">
            <v>Манжета 85х110х12 РТFЕ 561/10 с двойной губкой</v>
          </cell>
          <cell r="AL2165" t="str">
            <v>Запасные части</v>
          </cell>
          <cell r="AN2165">
            <v>18257.3</v>
          </cell>
        </row>
        <row r="2166">
          <cell r="C2166" t="str">
            <v>ЗИФ-00041649</v>
          </cell>
          <cell r="D2166" t="str">
            <v>Манжета 90х120х12 РТFЕ, CW, CDL (с двойной губкой)</v>
          </cell>
          <cell r="E2166" t="str">
            <v>Манжета 90х120х12 РТFЕ, CW, CDL (с двойной губкой)</v>
          </cell>
          <cell r="F2166" t="str">
            <v>Манжета 90х120х12 РТFЕ, CW, CDL (с двойной губкой)</v>
          </cell>
          <cell r="AL2166" t="str">
            <v>Запасные части</v>
          </cell>
          <cell r="AM2166">
            <v>1</v>
          </cell>
          <cell r="AN2166">
            <v>17713.18</v>
          </cell>
        </row>
        <row r="2167">
          <cell r="C2167" t="str">
            <v>ЗИФ-00032564</v>
          </cell>
          <cell r="D2167" t="str">
            <v>Манжета арм. 90х115х12</v>
          </cell>
          <cell r="E2167" t="str">
            <v>Манжета арм. 90х115х12</v>
          </cell>
          <cell r="F2167" t="str">
            <v>Манжета арм. 90х115х12</v>
          </cell>
          <cell r="AL2167" t="str">
            <v>Запасные части</v>
          </cell>
          <cell r="AN2167">
            <v>264.74</v>
          </cell>
        </row>
        <row r="2168">
          <cell r="C2168" t="str">
            <v>ЗИФ-00035927</v>
          </cell>
          <cell r="D2168" t="str">
            <v>Манжета АРМ9-33.0000.055</v>
          </cell>
          <cell r="E2168" t="str">
            <v>Манжета АРМ9-33.0000.055</v>
          </cell>
          <cell r="F2168" t="str">
            <v>Манжета АРМ9-33.0000.055</v>
          </cell>
          <cell r="AL2168" t="str">
            <v>Запасные части</v>
          </cell>
          <cell r="AM2168">
            <v>7</v>
          </cell>
          <cell r="AN2168">
            <v>16116.199999999999</v>
          </cell>
        </row>
        <row r="2169">
          <cell r="C2169" t="str">
            <v>ЗИФ-00041860</v>
          </cell>
          <cell r="D2169" t="str">
            <v>Манжета армированная 35х50х7 (тип 2) 75FKM (K) Фторкаучук</v>
          </cell>
          <cell r="E2169" t="str">
            <v>Манжета армированная 35х50х7 (тип 2) 75FKM (K) Фторкаучук</v>
          </cell>
          <cell r="F2169" t="str">
            <v>Манжета армированная 35х50х7 (тип 2) 75FKM (K) Фторкаучук</v>
          </cell>
          <cell r="AL2169" t="str">
            <v>Запасные части</v>
          </cell>
          <cell r="AM2169">
            <v>38</v>
          </cell>
          <cell r="AN2169">
            <v>411.14</v>
          </cell>
        </row>
        <row r="2170">
          <cell r="C2170" t="str">
            <v>ЗИФ-00037138</v>
          </cell>
          <cell r="D2170" t="str">
            <v>Манометр Camozzi M043-Р04</v>
          </cell>
          <cell r="E2170" t="str">
            <v>Манометр Camozzi M043-Р04</v>
          </cell>
          <cell r="F2170" t="str">
            <v>Манометр Camozzi M043-Р04</v>
          </cell>
          <cell r="AL2170" t="str">
            <v>Запасные части</v>
          </cell>
          <cell r="AN2170">
            <v>1035.78</v>
          </cell>
        </row>
        <row r="2171">
          <cell r="C2171" t="str">
            <v>ЗИФ-00045320</v>
          </cell>
          <cell r="D2171" t="str">
            <v>Манометр Camozzi M043-Р16</v>
          </cell>
          <cell r="E2171" t="str">
            <v>Манометр Camozzi M043-Р16</v>
          </cell>
          <cell r="F2171" t="str">
            <v>Манометр Camozzi M043-Р16</v>
          </cell>
          <cell r="L2171">
            <v>0.08</v>
          </cell>
          <cell r="AL2171" t="str">
            <v>Запасные части</v>
          </cell>
          <cell r="AN2171">
            <v>1218.78</v>
          </cell>
        </row>
        <row r="2172">
          <cell r="C2172" t="str">
            <v>ЗИФ-00029874</v>
          </cell>
          <cell r="D2172" t="str">
            <v>Манометр Camozzi M053-P10 (обозначение Wika 111.12)</v>
          </cell>
          <cell r="E2172" t="str">
            <v>Манометр Camozzi M053-P10 (обозначение Wika 111.12)</v>
          </cell>
          <cell r="F2172" t="str">
            <v>Манометр Camozzi M053-P10 (обозначение Wika 111.12)</v>
          </cell>
          <cell r="AL2172" t="str">
            <v>Запасные части</v>
          </cell>
          <cell r="AM2172">
            <v>106</v>
          </cell>
          <cell r="AN2172">
            <v>1657.98</v>
          </cell>
        </row>
        <row r="2173">
          <cell r="C2173" t="str">
            <v>ЗИФ-00029875</v>
          </cell>
          <cell r="D2173" t="str">
            <v>Манометр Camozzi M053-P12 (обозначение Wika 111.12)</v>
          </cell>
          <cell r="E2173" t="str">
            <v>Манометр Camozzi M053-P12 (обозначение Wika 111.12)</v>
          </cell>
          <cell r="F2173" t="str">
            <v>Манометр Camozzi M053-P12 (обозначение Wika 111.12)</v>
          </cell>
          <cell r="AL2173" t="str">
            <v>Запасные части</v>
          </cell>
          <cell r="AM2173">
            <v>40</v>
          </cell>
          <cell r="AN2173">
            <v>1127.28</v>
          </cell>
        </row>
        <row r="2174">
          <cell r="C2174" t="str">
            <v>ЗИФ-00029873</v>
          </cell>
          <cell r="D2174" t="str">
            <v>Манометр Camozzi M053-R12 (обозначение Wika 111.10)</v>
          </cell>
          <cell r="E2174" t="str">
            <v>Манометр Camozzi M053-R12 (обозначение Wika 111.10)</v>
          </cell>
          <cell r="F2174" t="str">
            <v>Манометр Camozzi M053-R12 (обозначение Wika 111.10)</v>
          </cell>
          <cell r="AL2174" t="str">
            <v>Запасные части</v>
          </cell>
          <cell r="AM2174">
            <v>151</v>
          </cell>
          <cell r="AN2174">
            <v>1250.5</v>
          </cell>
        </row>
        <row r="2175">
          <cell r="C2175" t="str">
            <v>ЗИФ-00029876</v>
          </cell>
          <cell r="D2175" t="str">
            <v>Манометр Camozzi M063-F12 (обозначение Wika 111.12)</v>
          </cell>
          <cell r="E2175" t="str">
            <v>Манометр Camozzi M063-F12 (обозначение Wika 111.12)</v>
          </cell>
          <cell r="F2175" t="str">
            <v>Манометр Camozzi M063-F12 (обозначение Wika 111.12)</v>
          </cell>
          <cell r="AL2175" t="str">
            <v>Запасные части</v>
          </cell>
          <cell r="AN2175">
            <v>2308.2399999999998</v>
          </cell>
        </row>
        <row r="2176">
          <cell r="C2176" t="str">
            <v>ЗИФ-00037331</v>
          </cell>
          <cell r="D2176" t="str">
            <v>Манометр ДМ2010ф исп V 0-25 МПа кт.1,5 d.100 IP40 M20х1,5 РШ</v>
          </cell>
          <cell r="E2176" t="str">
            <v>Манометр ДМ2010ф исп V 0-25 МПа кт.1,5 d.100 IP40 M20х1,5 РШ</v>
          </cell>
          <cell r="F2176" t="str">
            <v>Манометр ДМ2010ф исп V 0-25 МПа кт.1,5 d.100 IP40 M20х1,5 РШ</v>
          </cell>
          <cell r="AL2176" t="str">
            <v>Запасные части</v>
          </cell>
          <cell r="AN2176">
            <v>6148.8</v>
          </cell>
        </row>
        <row r="2177">
          <cell r="C2177" t="str">
            <v>ЗИФ-00037332</v>
          </cell>
          <cell r="D2177" t="str">
            <v>Манометр ДМ2010ф исп V 0-600 кПа кт.1,5 d.100 IP40 M20х1,5 РШ</v>
          </cell>
          <cell r="E2177" t="str">
            <v>Манометр ДМ2010ф исп V 0-600 кПа кт.1,5 d.100 IP40 M20х1,5 РШ</v>
          </cell>
          <cell r="F2177" t="str">
            <v>Манометр ДМ2010ф исп V 0-600 кПа кт.1,5 d.100 IP40 M20х1,5 РШ</v>
          </cell>
          <cell r="AL2177" t="str">
            <v>Запасные части</v>
          </cell>
          <cell r="AN2177">
            <v>5929.2</v>
          </cell>
        </row>
        <row r="2178">
          <cell r="C2178" t="str">
            <v>ЗИФ-00043081</v>
          </cell>
          <cell r="D2178" t="str">
            <v>Манометр ДМ8008-ВУф 0-1,0 МПа кт.1,0 d.100 IP54 M20х1,5 ОШ (гидрозаполнение-глицерин)</v>
          </cell>
          <cell r="E2178" t="str">
            <v>Манометр ДМ8008-ВУф 0-1,0 МПа кт.1,0 d.100 IP54 M20х1,5 ОШ (гидрозаполнение-глицерин)</v>
          </cell>
          <cell r="F2178" t="str">
            <v>Манометр ДМ8008-ВУф 0-1,0 МПа кт.1,0 d.100 IP54 M20х1,5 ОШ (гидрозаполнение-глицерин)</v>
          </cell>
          <cell r="AL2178" t="str">
            <v>Запасные части</v>
          </cell>
          <cell r="AN2178">
            <v>6856.4</v>
          </cell>
        </row>
        <row r="2179">
          <cell r="C2179" t="str">
            <v>ЗИФ-00043082</v>
          </cell>
          <cell r="D2179" t="str">
            <v>Манометр ДМ8008-ВУф 0-1,0 МПа кт.1,0 d.100 IP54 M20х1,5 РШ (гидрозаполнение-глицерин)</v>
          </cell>
          <cell r="E2179" t="str">
            <v>Манометр ДМ8008-ВУф 0-1,0 МПа кт.1,0 d.100 IP54 M20х1,5 РШ (гидрозаполнение-глицерин)</v>
          </cell>
          <cell r="F2179" t="str">
            <v>Манометр ДМ8008-ВУф 0-1,0 МПа кт.1,0 d.100 IP54 M20х1,5 РШ (гидрозаполнение-глицерин)</v>
          </cell>
          <cell r="AL2179" t="str">
            <v>Запасные части</v>
          </cell>
          <cell r="AN2179">
            <v>5785.24</v>
          </cell>
        </row>
        <row r="2180">
          <cell r="C2180" t="str">
            <v>ЗИФ-00038292</v>
          </cell>
          <cell r="D2180" t="str">
            <v>Манометр ДМ8008-ВУф 0-1,6 МПа кт.1,0 d.100 IP54 M20х1,5 РШ (гидрозаполнение-глицерин)</v>
          </cell>
          <cell r="E2180" t="str">
            <v>Манометр ДМ8008-ВУф 0-1,6 МПа кт.1,0 d.100 IP54 M20х1,5 РШ (гидрозаполнение-глицерин)</v>
          </cell>
          <cell r="F2180" t="str">
            <v>Манометр ДМ8008-ВУф 0-1,6 МПа кт.1,0 d.100 IP54 M20х1,5 РШ (гидрозаполнение-глицерин)</v>
          </cell>
          <cell r="AL2180" t="str">
            <v>Запасные части</v>
          </cell>
          <cell r="AN2180">
            <v>10714.039999999999</v>
          </cell>
        </row>
        <row r="2181">
          <cell r="C2181" t="str">
            <v>ЗИФ-00043083</v>
          </cell>
          <cell r="D2181" t="str">
            <v>Манометр ДМ8008-ВУф 0-400 кПа кт.1,0 d.100 IP54 M20х1,5 ОШ (гидрозаполнение-глицерин)</v>
          </cell>
          <cell r="E2181" t="str">
            <v>Манометр ДМ8008-ВУф 0-400 кПа кт.1,0 d.100 IP54 M20х1,5 ОШ (гидрозаполнение-глицерин)</v>
          </cell>
          <cell r="F2181" t="str">
            <v>Манометр ДМ8008-ВУф 0-400 кПа кт.1,0 d.100 IP54 M20х1,5 ОШ (гидрозаполнение-глицерин)</v>
          </cell>
          <cell r="AL2181" t="str">
            <v>Запасные части</v>
          </cell>
          <cell r="AN2181">
            <v>6856.4</v>
          </cell>
        </row>
        <row r="2182">
          <cell r="C2182" t="str">
            <v>ЗИФ-00043084</v>
          </cell>
          <cell r="D2182" t="str">
            <v>Манометр ДМ8008-ВУф 0-400 кПа кт.1,0 d.100 IP54 M20х1,5 РШ (гидрозаполнение-глицерин)</v>
          </cell>
          <cell r="E2182" t="str">
            <v>Манометр ДМ8008-ВУф 0-400 кПа кт.1,0 d.100 IP54 M20х1,5 РШ (гидрозаполнение-глицерин)</v>
          </cell>
          <cell r="F2182" t="str">
            <v>Манометр ДМ8008-ВУф 0-400 кПа кт.1,0 d.100 IP54 M20х1,5 РШ (гидрозаполнение-глицерин)</v>
          </cell>
          <cell r="AL2182" t="str">
            <v>Запасные части</v>
          </cell>
          <cell r="AN2182">
            <v>5785.24</v>
          </cell>
        </row>
        <row r="2183">
          <cell r="C2183" t="str">
            <v>ЗИФ-00038293</v>
          </cell>
          <cell r="D2183" t="str">
            <v>Манометр ДМ8008-ВУф 0-600 кПа кт.1,0 d.100 IP54 M20х1,5 РШ (гидрозаполнение-глицерин)</v>
          </cell>
          <cell r="E2183" t="str">
            <v>Манометр ДМ8008-ВУф 0-600 кПа кт.1,0 d.100 IP54 M20х1,5 РШ (гидрозаполнение-глицерин)</v>
          </cell>
          <cell r="F2183" t="str">
            <v>Манометр ДМ8008-ВУф 0-600 кПа кт.1,0 d.100 IP54 M20х1,5 РШ (гидрозаполнение-глицерин)</v>
          </cell>
          <cell r="AL2183" t="str">
            <v>Запасные части</v>
          </cell>
          <cell r="AN2183">
            <v>10714.039999999999</v>
          </cell>
        </row>
        <row r="2184">
          <cell r="C2184" t="str">
            <v>ЗИФ-00031667</v>
          </cell>
          <cell r="D2184" t="str">
            <v>Манометр МЕТЕР ДМ02-063-1-G1/4-0…16кгс/см2-1,5 с поверкой</v>
          </cell>
          <cell r="E2184" t="str">
            <v>Манометр МЕТЕР ДМ02-063-1-G1/4-0…16кгс/см2-1,5 с поверкой</v>
          </cell>
          <cell r="F2184" t="str">
            <v>Манометр МЕТЕР ДМ02-063-1-G1/4-0…16кгс/см2-1,5 с поверкой</v>
          </cell>
          <cell r="AL2184" t="str">
            <v>Запасные части</v>
          </cell>
          <cell r="AM2184">
            <v>4</v>
          </cell>
          <cell r="AN2184">
            <v>1035.78</v>
          </cell>
        </row>
        <row r="2185">
          <cell r="C2185" t="str">
            <v>ЗИФ-00037607</v>
          </cell>
          <cell r="D2185" t="str">
            <v>Манометр МЕТЕР ДМ02-063-1-G1/4-0…25кгс/см2-2,5 с поверкой</v>
          </cell>
          <cell r="E2185" t="str">
            <v>Манометр МЕТЕР ДМ02-063-1-G1/4-0…25кгс/см2-2,5 с поверкой</v>
          </cell>
          <cell r="F2185" t="str">
            <v>Манометр МЕТЕР ДМ02-063-1-G1/4-0…25кгс/см2-2,5 с поверкой</v>
          </cell>
          <cell r="AL2185" t="str">
            <v>Запасные части</v>
          </cell>
          <cell r="AN2185">
            <v>2383.88</v>
          </cell>
        </row>
        <row r="2186">
          <cell r="C2186" t="str">
            <v>ЗИФ-00031664</v>
          </cell>
          <cell r="D2186" t="str">
            <v>Манометр МЕТЕР ДМ02-063-1-М12х1,5-0...16кгс/см2-1,5 с поверкой</v>
          </cell>
          <cell r="E2186" t="str">
            <v>Манометр МЕТЕР ДМ02-063-1-М12х1,5-0...16кгс/см2-1,5 с поверкой</v>
          </cell>
          <cell r="F2186" t="str">
            <v>Манометр МЕТЕР ДМ02-063-1-М12х1,5-0...16кгс/см2-1,5 с поверкой</v>
          </cell>
          <cell r="AL2186" t="str">
            <v>Запасные части</v>
          </cell>
          <cell r="AM2186">
            <v>6</v>
          </cell>
          <cell r="AN2186">
            <v>1191.94</v>
          </cell>
        </row>
        <row r="2187">
          <cell r="C2187" t="str">
            <v>ЗИФ-00031666</v>
          </cell>
          <cell r="D2187" t="str">
            <v>Манометр МЕТЕР ДМ02-100-1-М20х1,5-0...16кгс/см2-1,5 с поверкой</v>
          </cell>
          <cell r="E2187" t="str">
            <v>Манометр МЕТЕР ДМ02-100-1-М20х1,5-0...16кгс/см2-1,5 с поверкой</v>
          </cell>
          <cell r="F2187" t="str">
            <v>Манометр МЕТЕР ДМ02-100-1-М20х1,5-0...16кгс/см2-1,5 с поверкой</v>
          </cell>
          <cell r="AL2187" t="str">
            <v>Запасные части</v>
          </cell>
          <cell r="AM2187">
            <v>43</v>
          </cell>
          <cell r="AN2187">
            <v>2186.2399999999998</v>
          </cell>
        </row>
        <row r="2188">
          <cell r="C2188" t="str">
            <v>ЗИФ-00031663</v>
          </cell>
          <cell r="D2188" t="str">
            <v>Манометр МЕТЕР ДМ02-100-1-М20х1,5-0...25кгс/см2-1,5 с поверкой</v>
          </cell>
          <cell r="E2188" t="str">
            <v>Манометр МЕТЕР ДМ02-100-1-М20х1,5-0...25кгс/см2-1,5 с поверкой</v>
          </cell>
          <cell r="F2188" t="str">
            <v>Манометр МЕТЕР ДМ02-100-1-М20х1,5-0...25кгс/см2-1,5 с поверкой</v>
          </cell>
          <cell r="AL2188" t="str">
            <v>Запасные части</v>
          </cell>
          <cell r="AM2188">
            <v>8</v>
          </cell>
          <cell r="AN2188">
            <v>1795.84</v>
          </cell>
        </row>
        <row r="2189">
          <cell r="C2189" t="str">
            <v>ЗИФ-00039497</v>
          </cell>
          <cell r="D2189" t="str">
            <v>Манометр МЕТЕР ДМ93-100-1-М20х1,5-0...16кгс/см2-1,0 с поверкой</v>
          </cell>
          <cell r="E2189" t="str">
            <v>Манометр МЕТЕР ДМ93-100-1-М20х1,5-0...16кгс/см2-1,0 с поверкой</v>
          </cell>
          <cell r="F2189" t="str">
            <v>Манометр МЕТЕР ДМ93-100-1-М20х1,5-0...16кгс/см2-1,0 с поверкой</v>
          </cell>
          <cell r="AL2189" t="str">
            <v>Запасные части</v>
          </cell>
          <cell r="AN2189">
            <v>5630.3</v>
          </cell>
        </row>
        <row r="2190">
          <cell r="C2190" t="str">
            <v>ЗИФ-00007494</v>
          </cell>
          <cell r="D2190" t="str">
            <v>Манометр МП2-Уф 0-1,6МПа кт.2,5 d.63 IP40 M12х1,5 ОШ ФлП с поверкой</v>
          </cell>
          <cell r="E2190" t="str">
            <v>Манометр МП2-Уф 0-1,6МПа кт.2,5 d.63 IP40 M12х1,5 ОШ ФлП с поверкой</v>
          </cell>
          <cell r="F2190" t="str">
            <v>Манометр МП2-Уф 0-1,6МПа кт.2,5 d.63 IP40 M12х1,5 ОШ ФлП с поверкой</v>
          </cell>
          <cell r="AL2190" t="str">
            <v>Запасные части</v>
          </cell>
          <cell r="AM2190">
            <v>18</v>
          </cell>
          <cell r="AN2190">
            <v>1527.44</v>
          </cell>
        </row>
        <row r="2191">
          <cell r="C2191" t="str">
            <v>ЗИФ-00027803</v>
          </cell>
          <cell r="D2191" t="str">
            <v>Манометр МП3-УУ2-1,6МПа-1,5%-М20х1,5</v>
          </cell>
          <cell r="E2191" t="str">
            <v>Манометр МП3-УУ2-1,6МПа-1,5%-М20х1,5</v>
          </cell>
          <cell r="F2191" t="str">
            <v>Манометр МП3-УУ2-1,6МПа-1,5%-М20х1,5</v>
          </cell>
          <cell r="AL2191" t="str">
            <v>Запасные части</v>
          </cell>
          <cell r="AN2191">
            <v>5260.64</v>
          </cell>
        </row>
        <row r="2192">
          <cell r="C2192" t="str">
            <v>ЗИФ-00031669</v>
          </cell>
          <cell r="D2192" t="str">
            <v>Манометр МП3-УУ2-1,6МПа-1,5%-М20х1,5 с поверкой</v>
          </cell>
          <cell r="E2192" t="str">
            <v>Манометр МП3-УУ2-1,6МПа-1,5%-М20х1,5 с поверкой</v>
          </cell>
          <cell r="F2192" t="str">
            <v>Манометр МП3-УУ2-1,6МПа-1,5%-М20х1,5 с поверкой</v>
          </cell>
          <cell r="AL2192" t="str">
            <v>Запасные части</v>
          </cell>
          <cell r="AN2192">
            <v>2845.04</v>
          </cell>
        </row>
        <row r="2193">
          <cell r="C2193" t="str">
            <v>ЗИФ-00037328</v>
          </cell>
          <cell r="D2193" t="str">
            <v>Манометр МП3-Уф 0-16 МПа кт.1,5 d.100 IP40 M20х1,5 РШ</v>
          </cell>
          <cell r="E2193" t="str">
            <v>Манометр МП3-Уф 0-16 МПа кт.1,5 d.100 IP40 M20х1,5 РШ</v>
          </cell>
          <cell r="F2193" t="str">
            <v>Манометр МП3-Уф 0-16 МПа кт.1,5 d.100 IP40 M20х1,5 РШ</v>
          </cell>
          <cell r="AL2193" t="str">
            <v>Запасные части</v>
          </cell>
          <cell r="AN2193">
            <v>2043.5</v>
          </cell>
        </row>
        <row r="2194">
          <cell r="C2194" t="str">
            <v>ЗИФ-00037330</v>
          </cell>
          <cell r="D2194" t="str">
            <v>Манометр МП3-Уф 0-2,5 МПа кт.1,5 d.100 IP40 M20х1,5 РШ</v>
          </cell>
          <cell r="E2194" t="str">
            <v>Манометр МП3-Уф 0-2,5 МПа кт.1,5 d.100 IP40 M20х1,5 РШ</v>
          </cell>
          <cell r="F2194" t="str">
            <v>Манометр МП3-Уф 0-2,5 МПа кт.1,5 d.100 IP40 M20х1,5 РШ</v>
          </cell>
          <cell r="AL2194" t="str">
            <v>Запасные части</v>
          </cell>
          <cell r="AN2194">
            <v>1975.18</v>
          </cell>
        </row>
        <row r="2195">
          <cell r="C2195" t="str">
            <v>ЗИФ-00037329</v>
          </cell>
          <cell r="D2195" t="str">
            <v>Манометр МП3-Уф 0-25 МПа кт.1,5 d.100 IP40 M20х1,5 РШ</v>
          </cell>
          <cell r="E2195" t="str">
            <v>Манометр МП3-Уф 0-25 МПа кт.1,5 d.100 IP40 M20х1,5 РШ</v>
          </cell>
          <cell r="F2195" t="str">
            <v>Манометр МП3-Уф 0-25 МПа кт.1,5 d.100 IP40 M20х1,5 РШ</v>
          </cell>
          <cell r="AL2195" t="str">
            <v>Запасные части</v>
          </cell>
          <cell r="AN2195">
            <v>2043.5</v>
          </cell>
        </row>
        <row r="2196">
          <cell r="C2196" t="str">
            <v>ЗИФ-00037327</v>
          </cell>
          <cell r="D2196" t="str">
            <v>Манометр МП3-Уф 0-4 МПа кт.1,5 d.100 IP40 M20х1,5 РШ</v>
          </cell>
          <cell r="E2196" t="str">
            <v>Манометр МП3-Уф 0-4 МПа кт.1,5 d.100 IP40 M20х1,5 РШ</v>
          </cell>
          <cell r="F2196" t="str">
            <v>Манометр МП3-Уф 0-4 МПа кт.1,5 d.100 IP40 M20х1,5 РШ</v>
          </cell>
          <cell r="AL2196" t="str">
            <v>Запасные части</v>
          </cell>
          <cell r="AN2196">
            <v>3387.94</v>
          </cell>
        </row>
        <row r="2197">
          <cell r="C2197" t="str">
            <v>ЗИФ-00037326</v>
          </cell>
          <cell r="D2197" t="str">
            <v>Манометр МП3-Уф 0-600 кПа кт.1,5 d.100 IP40 M20х1,5 РШ</v>
          </cell>
          <cell r="E2197" t="str">
            <v>Манометр МП3-Уф 0-600 кПа кт.1,5 d.100 IP40 M20х1,5 РШ</v>
          </cell>
          <cell r="F2197" t="str">
            <v>Манометр МП3-Уф 0-600 кПа кт.1,5 d.100 IP40 M20х1,5 РШ</v>
          </cell>
          <cell r="AL2197" t="str">
            <v>Запасные части</v>
          </cell>
          <cell r="AN2197">
            <v>1975.18</v>
          </cell>
        </row>
        <row r="2198">
          <cell r="C2198" t="str">
            <v>ЗИФ-00043527</v>
          </cell>
          <cell r="D2198" t="str">
            <v>Манометр показывающий МП3-У-1-1,6МПа-1,5%-М20х1,5 с поверкой</v>
          </cell>
          <cell r="E2198" t="str">
            <v>Манометр показывающий МП3-У-1-1,6МПа-1,5%-М20х1,5 с поверкой</v>
          </cell>
          <cell r="F2198" t="str">
            <v>Манометр показывающий МП3-У-1-1,6МПа-1,5%-М20х1,5 с поверкой</v>
          </cell>
          <cell r="AL2198" t="str">
            <v>Запасные части</v>
          </cell>
          <cell r="AN2198">
            <v>6434.28</v>
          </cell>
        </row>
        <row r="2199">
          <cell r="C2199" t="str">
            <v>ЗИФ-00037658</v>
          </cell>
          <cell r="D2199" t="str">
            <v>Манометр РОСМА ТМ-210 Т.00 (0-0,6 МПа) М12х1,5. 2,5</v>
          </cell>
          <cell r="E2199" t="str">
            <v>Манометр РОСМА ТМ-210 Т.00 (0-0,6 МПа) М12х1,5. 2,5</v>
          </cell>
          <cell r="F2199" t="str">
            <v>Манометр РОСМА ТМ-210 Т.00 (0-0,6 МПа) М12х1,5. 2,5</v>
          </cell>
          <cell r="AL2199" t="str">
            <v>Запасные части</v>
          </cell>
          <cell r="AN2199">
            <v>1069.94</v>
          </cell>
        </row>
        <row r="2200">
          <cell r="C2200" t="str">
            <v>ЗИФ-00034205</v>
          </cell>
          <cell r="D2200" t="str">
            <v>Манометр РОСМА ТМ-310 Т.00 (0-1,6 МПа) G1/4. 1,5</v>
          </cell>
          <cell r="E2200" t="str">
            <v>Манометр РОСМА ТМ-310 Т.00 (0-1,6 МПа) G1/4. 1,5</v>
          </cell>
          <cell r="F2200" t="str">
            <v>Манометр РОСМА ТМ-310 Т.00 (0-1,6 МПа) G1/4. 1,5</v>
          </cell>
          <cell r="AL2200" t="str">
            <v>Запасные части</v>
          </cell>
          <cell r="AN2200">
            <v>1195.5999999999999</v>
          </cell>
        </row>
        <row r="2201">
          <cell r="C2201" t="str">
            <v>ЗИФ-00031657</v>
          </cell>
          <cell r="D2201" t="str">
            <v>Манометр РОСМА ТМ-310 Т.00 (0-1,6 МПа) G1/4. 2,5 с планкой для крепления, с поверкой</v>
          </cell>
          <cell r="E2201" t="str">
            <v>Манометр РОСМА ТМ-310 Т.00 (0-1,6 МПа) G1/4. 2,5 с планкой для крепления, с поверкой</v>
          </cell>
          <cell r="F2201" t="str">
            <v>Манометр РОСМА ТМ-310 Т.00 (0-1,6 МПа) G1/4. 2,5 с планкой для крепления, с поверкой</v>
          </cell>
          <cell r="AL2201" t="str">
            <v>Запасные части</v>
          </cell>
          <cell r="AN2201">
            <v>960.14</v>
          </cell>
        </row>
        <row r="2202">
          <cell r="C2202" t="str">
            <v>ЗИФ-00031656</v>
          </cell>
          <cell r="D2202" t="str">
            <v>Манометр РОСМА ТМ-310 Т.00 (0-1,6 МПа) G1/4. 2,5 с поверкой</v>
          </cell>
          <cell r="E2202" t="str">
            <v>Манометр РОСМА ТМ-310 Т.00 (0-1,6 МПа) G1/4. 2,5 с поверкой</v>
          </cell>
          <cell r="F2202" t="str">
            <v>Манометр РОСМА ТМ-310 Т.00 (0-1,6 МПа) G1/4. 2,5 с поверкой</v>
          </cell>
          <cell r="AL2202" t="str">
            <v>Запасные части</v>
          </cell>
          <cell r="AM2202">
            <v>5</v>
          </cell>
          <cell r="AN2202">
            <v>927.19999999999993</v>
          </cell>
        </row>
        <row r="2203">
          <cell r="C2203" t="str">
            <v>ЗИФ-00034015</v>
          </cell>
          <cell r="D2203" t="str">
            <v>Манометр РОСМА ТМ-310 Т.00 (0-2,5 МПа) G1/4. 1,5</v>
          </cell>
          <cell r="E2203" t="str">
            <v>Манометр РОСМА ТМ-310 Т.00 (0-2,5 МПа) G1/4. 1,5</v>
          </cell>
          <cell r="F2203" t="str">
            <v>Манометр РОСМА ТМ-310 Т.00 (0-2,5 МПа) G1/4. 1,5</v>
          </cell>
          <cell r="AL2203" t="str">
            <v>Запасные части</v>
          </cell>
          <cell r="AN2203">
            <v>1277.3399999999999</v>
          </cell>
        </row>
        <row r="2204">
          <cell r="C2204" t="str">
            <v>ЗИФ-00032966</v>
          </cell>
          <cell r="D2204" t="str">
            <v>Манометр РОСМА ТМ-320 Р.00 (0-1,6 МПа) G1/4. 1,5</v>
          </cell>
          <cell r="E2204" t="str">
            <v>Манометр РОСМА ТМ-320 Р.00 (0-1,6 МПа) G1/4. 1,5</v>
          </cell>
          <cell r="F2204" t="str">
            <v>Манометр РОСМА ТМ-320 Р.00 (0-1,6 МПа) G1/4. 1,5</v>
          </cell>
          <cell r="AL2204" t="str">
            <v>Запасные части</v>
          </cell>
          <cell r="AM2204">
            <v>3</v>
          </cell>
          <cell r="AN2204">
            <v>1549.3999999999999</v>
          </cell>
        </row>
        <row r="2205">
          <cell r="C2205" t="str">
            <v>ЗИФ-00032516</v>
          </cell>
          <cell r="D2205" t="str">
            <v>Манометр РОСМА ТМ-320 Р.10 (0-1,6 МПа) G1/4. 1,5, IP65</v>
          </cell>
          <cell r="E2205" t="str">
            <v>Манометр РОСМА ТМ-320 Р.10 (0-1,6 МПа) G1/4. 1,5, IP65</v>
          </cell>
          <cell r="F2205" t="str">
            <v>Манометр РОСМА ТМ-320 Р.10 (0-1,6 МПа) G1/4. 1,5, IP65</v>
          </cell>
          <cell r="AL2205" t="str">
            <v>Запасные части</v>
          </cell>
          <cell r="AM2205">
            <v>2</v>
          </cell>
          <cell r="AN2205">
            <v>1862.94</v>
          </cell>
        </row>
        <row r="2206">
          <cell r="C2206" t="str">
            <v>ЗИФ-00045076</v>
          </cell>
          <cell r="D2206" t="str">
            <v>Манометр РОСМА ТМ-320 Т.00 (0-1,0 МПа) G1/4. 1,5</v>
          </cell>
          <cell r="E2206" t="str">
            <v>Манометр РОСМА ТМ-320 Т.00 (0-1,0 МПа) G1/4. 1,5</v>
          </cell>
          <cell r="F2206" t="str">
            <v>Манометр РОСМА ТМ-320 Т.00 (0-1,0 МПа) G1/4. 1,5</v>
          </cell>
          <cell r="L2206">
            <v>0.23</v>
          </cell>
          <cell r="AL2206" t="str">
            <v>Запасные части</v>
          </cell>
          <cell r="AN2206">
            <v>1905.6399999999999</v>
          </cell>
        </row>
        <row r="2207">
          <cell r="C2207" t="str">
            <v>ЗИФ-00035975</v>
          </cell>
          <cell r="D2207" t="str">
            <v>Манометр РОСМА ТМ-320 Т.00 (0-1,6 МПа) G1/4. 1,5</v>
          </cell>
          <cell r="E2207" t="str">
            <v>Манометр РОСМА ТМ-320 Т.00 (0-1,6 МПа) G1/4. 1,5</v>
          </cell>
          <cell r="F2207" t="str">
            <v>Манометр РОСМА ТМ-320 Т.00 (0-1,6 МПа) G1/4. 1,5</v>
          </cell>
          <cell r="AL2207" t="str">
            <v>Запасные части</v>
          </cell>
          <cell r="AM2207">
            <v>3</v>
          </cell>
          <cell r="AN2207">
            <v>1871.48</v>
          </cell>
        </row>
        <row r="2208">
          <cell r="C2208" t="str">
            <v>ЗИФ-00031658</v>
          </cell>
          <cell r="D2208" t="str">
            <v>Манометр РОСМА ТМ-320 Т.00 (0-1,6 МПа) G1/4. 1,5 с планкой для крепления, с поверкой</v>
          </cell>
          <cell r="E2208" t="str">
            <v>Манометр РОСМА ТМ-320 Т.00 (0-1,6 МПа) G1/4. 1,5 с планкой для крепления, с поверкой</v>
          </cell>
          <cell r="F2208" t="str">
            <v>Манометр РОСМА ТМ-320 Т.00 (0-1,6 МПа) G1/4. 1,5 с планкой для крепления, с поверкой</v>
          </cell>
          <cell r="AL2208" t="str">
            <v>Запасные части</v>
          </cell>
          <cell r="AM2208">
            <v>26</v>
          </cell>
          <cell r="AN2208">
            <v>2082.54</v>
          </cell>
        </row>
        <row r="2209">
          <cell r="C2209" t="str">
            <v>ЗИФ-00045078</v>
          </cell>
          <cell r="D2209" t="str">
            <v>Манометр РОСМА ТМ-320 Т.00 (0-16,0 МПа) G1/4. 1,5</v>
          </cell>
          <cell r="E2209" t="str">
            <v>Манометр РОСМА ТМ-320 Т.00 (0-16,0 МПа) G1/4. 1,5</v>
          </cell>
          <cell r="F2209" t="str">
            <v>Манометр РОСМА ТМ-320 Т.00 (0-16,0 МПа) G1/4. 1,5</v>
          </cell>
          <cell r="L2209">
            <v>0.23</v>
          </cell>
          <cell r="AL2209" t="str">
            <v>Запасные части</v>
          </cell>
          <cell r="AN2209">
            <v>1939.8</v>
          </cell>
        </row>
        <row r="2210">
          <cell r="C2210" t="str">
            <v>ЗИФ-00035976</v>
          </cell>
          <cell r="D2210" t="str">
            <v>Манометр РОСМА ТМ-320 Т.00 (0-40,0 МПа) G1/4. 1,5</v>
          </cell>
          <cell r="E2210" t="str">
            <v>Манометр РОСМА ТМ-320 Т.00 (0-40,0 МПа) G1/4. 1,5</v>
          </cell>
          <cell r="F2210" t="str">
            <v>Манометр РОСМА ТМ-320 Т.00 (0-40,0 МПа) G1/4. 1,5</v>
          </cell>
          <cell r="AL2210" t="str">
            <v>Запасные части</v>
          </cell>
          <cell r="AN2210">
            <v>1939.8</v>
          </cell>
        </row>
        <row r="2211">
          <cell r="C2211" t="str">
            <v>ЗИФ-00045077</v>
          </cell>
          <cell r="D2211" t="str">
            <v>Манометр РОСМА ТМ-320 Т.00 (0-6,0 МПа) G1/4. 1,5</v>
          </cell>
          <cell r="E2211" t="str">
            <v>Манометр РОСМА ТМ-320 Т.00 (0-6,0 МПа) G1/4. 1,5</v>
          </cell>
          <cell r="F2211" t="str">
            <v>Манометр РОСМА ТМ-320 Т.00 (0-6,0 МПа) G1/4. 1,5</v>
          </cell>
          <cell r="L2211">
            <v>0.23</v>
          </cell>
          <cell r="AL2211" t="str">
            <v>Запасные части</v>
          </cell>
          <cell r="AN2211">
            <v>1905.6399999999999</v>
          </cell>
        </row>
        <row r="2212">
          <cell r="C2212" t="str">
            <v>ЗИФ-00032527</v>
          </cell>
          <cell r="D2212" t="str">
            <v>Манометр РОСМА ТМ-320 ТКП.00 (0-1,6 МПа) G1/4. 1,5</v>
          </cell>
          <cell r="E2212" t="str">
            <v>Манометр РОСМА ТМ-320 ТКП.00 (0-1,6 МПа) G1/4. 1,5</v>
          </cell>
          <cell r="F2212" t="str">
            <v>Манометр РОСМА ТМ-320 ТКП.00 (0-1,6 МПа) G1/4. 1,5</v>
          </cell>
          <cell r="AL2212" t="str">
            <v>Запасные части</v>
          </cell>
          <cell r="AN2212">
            <v>2430.2399999999998</v>
          </cell>
        </row>
        <row r="2213">
          <cell r="C2213" t="str">
            <v>ЗИФ-00036721</v>
          </cell>
          <cell r="D2213" t="str">
            <v>Манометр РОСМА ТМ-321 Р.00 (0-1,6 МПа) G1/4. 1,0 с поверкой</v>
          </cell>
          <cell r="E2213" t="str">
            <v>Манометр РОСМА ТМ-321 Р.00 (0-1,6 МПа) G1/4. 1,0 с поверкой</v>
          </cell>
          <cell r="F2213" t="str">
            <v>Манометр РОСМА ТМ-321 Р.00 (0-1,6 МПа) G1/4. 1,0 с поверкой</v>
          </cell>
          <cell r="AL2213" t="str">
            <v>Запасные части</v>
          </cell>
          <cell r="AN2213">
            <v>3723.44</v>
          </cell>
        </row>
        <row r="2214">
          <cell r="C2214" t="str">
            <v>ЗИФ-00041831</v>
          </cell>
          <cell r="D2214" t="str">
            <v>Манометр РОСМА ТМ-321 Р.00 (0-1,6 МПа) G1/4. 1,5 с поверкой</v>
          </cell>
          <cell r="E2214" t="str">
            <v>Манометр РОСМА ТМ-321 Р.00 (0-1,6 МПа) G1/4. 1,5 с поверкой</v>
          </cell>
          <cell r="F2214" t="str">
            <v>Манометр РОСМА ТМ-321 Р.00 (0-1,6 МПа) G1/4. 1,5 с поверкой</v>
          </cell>
          <cell r="AL2214" t="str">
            <v>Запасные части</v>
          </cell>
          <cell r="AM2214">
            <v>4</v>
          </cell>
          <cell r="AN2214">
            <v>3348.9</v>
          </cell>
        </row>
        <row r="2215">
          <cell r="C2215" t="str">
            <v>ЗИФ-00040547</v>
          </cell>
          <cell r="D2215" t="str">
            <v>Манометр РОСМА ТМ-321 Р.10 (0-2,5 МПа) G1/4. 1,5 с поверкой</v>
          </cell>
          <cell r="E2215" t="str">
            <v>Манометр РОСМА ТМ-321 Р.10 (0-2,5 МПа) G1/4. 1,5 с поверкой</v>
          </cell>
          <cell r="F2215" t="str">
            <v>Манометр РОСМА ТМ-321 Р.10 (0-2,5 МПа) G1/4. 1,5 с поверкой</v>
          </cell>
          <cell r="AL2215" t="str">
            <v>Запасные части</v>
          </cell>
          <cell r="AN2215">
            <v>3348.9</v>
          </cell>
        </row>
        <row r="2216">
          <cell r="C2216" t="str">
            <v>ЗИФ-00038858</v>
          </cell>
          <cell r="D2216" t="str">
            <v>Манометр РОСМА ТМ-321 Р.10 (0-4,0 МПа) G1/4. 1,5 с поверкой</v>
          </cell>
          <cell r="E2216" t="str">
            <v>Манометр РОСМА ТМ-321 Р.10 (0-4,0 МПа) G1/4. 1,5 с поверкой</v>
          </cell>
          <cell r="F2216" t="str">
            <v>Манометр РОСМА ТМ-321 Р.10 (0-4,0 МПа) G1/4. 1,5 с поверкой</v>
          </cell>
          <cell r="AL2216" t="str">
            <v>Запасные части</v>
          </cell>
          <cell r="AN2216">
            <v>3348.9</v>
          </cell>
        </row>
        <row r="2217">
          <cell r="C2217" t="str">
            <v>ЗИФ-00036722</v>
          </cell>
          <cell r="D2217" t="str">
            <v>Манометр РОСМА ТМ-321 Т.00 (0-1,6 МПа) G1/4. 1,5 с поверкой</v>
          </cell>
          <cell r="E2217" t="str">
            <v>Манометр РОСМА ТМ-321 Т.00 (0-1,6 МПа) G1/4. 1,5 с поверкой</v>
          </cell>
          <cell r="F2217" t="str">
            <v>Манометр РОСМА ТМ-321 Т.00 (0-1,6 МПа) G1/4. 1,5 с поверкой</v>
          </cell>
          <cell r="AL2217" t="str">
            <v>Запасные части</v>
          </cell>
          <cell r="AN2217">
            <v>4089.44</v>
          </cell>
        </row>
        <row r="2218">
          <cell r="C2218" t="str">
            <v>ЗИФ-00036723</v>
          </cell>
          <cell r="D2218" t="str">
            <v>Манометр РОСМА ТМ-321 Т.00 (0-4,0 МПа) G1/4. 1,0 с поверкой</v>
          </cell>
          <cell r="E2218" t="str">
            <v>Манометр РОСМА ТМ-321 Т.00 (0-4,0 МПа) G1/4. 1,0 с поверкой</v>
          </cell>
          <cell r="F2218" t="str">
            <v>Манометр РОСМА ТМ-321 Т.00 (0-4,0 МПа) G1/4. 1,0 с поверкой</v>
          </cell>
          <cell r="AL2218" t="str">
            <v>Запасные части</v>
          </cell>
          <cell r="AN2218">
            <v>4370.04</v>
          </cell>
        </row>
        <row r="2219">
          <cell r="C2219" t="str">
            <v>ЗИФ-00040548</v>
          </cell>
          <cell r="D2219" t="str">
            <v>Манометр РОСМА ТМ-321 Т.10 (0-2,5 МПа) G1/4. 1,5 с поверкой</v>
          </cell>
          <cell r="E2219" t="str">
            <v>Манометр РОСМА ТМ-321 Т.10 (0-2,5 МПа) G1/4. 1,5 с поверкой</v>
          </cell>
          <cell r="F2219" t="str">
            <v>Манометр РОСМА ТМ-321 Т.10 (0-2,5 МПа) G1/4. 1,5 с поверкой</v>
          </cell>
          <cell r="AL2219" t="str">
            <v>Запасные части</v>
          </cell>
          <cell r="AN2219">
            <v>3934.5</v>
          </cell>
        </row>
        <row r="2220">
          <cell r="C2220" t="str">
            <v>ЗИФ-00038859</v>
          </cell>
          <cell r="D2220" t="str">
            <v>Манометр РОСМА ТМ-321 Т.10 (0-4,0 МПа) G1/4. 1,5 с поверкой</v>
          </cell>
          <cell r="E2220" t="str">
            <v>Манометр РОСМА ТМ-321 Т.10 (0-4,0 МПа) G1/4. 1,5 с поверкой</v>
          </cell>
          <cell r="F2220" t="str">
            <v>Манометр РОСМА ТМ-321 Т.10 (0-4,0 МПа) G1/4. 1,5 с поверкой</v>
          </cell>
          <cell r="AL2220" t="str">
            <v>Запасные части</v>
          </cell>
          <cell r="AN2220">
            <v>3934.5</v>
          </cell>
        </row>
        <row r="2221">
          <cell r="C2221" t="str">
            <v>ЗИФ-00038861</v>
          </cell>
          <cell r="D2221" t="str">
            <v>Манометр РОСМА ТМ-321 Т.10 (0-6,0 МПа) G1/4. 1,5 с поверкой</v>
          </cell>
          <cell r="E2221" t="str">
            <v>Манометр РОСМА ТМ-321 Т.10 (0-6,0 МПа) G1/4. 1,5 с поверкой</v>
          </cell>
          <cell r="F2221" t="str">
            <v>Манометр РОСМА ТМ-321 Т.10 (0-6,0 МПа) G1/4. 1,5 с поверкой</v>
          </cell>
          <cell r="AL2221" t="str">
            <v>Запасные части</v>
          </cell>
          <cell r="AN2221">
            <v>3934.5</v>
          </cell>
        </row>
        <row r="2222">
          <cell r="C2222" t="str">
            <v>ЗИФ-00038543</v>
          </cell>
          <cell r="D2222" t="str">
            <v>Манометр РОСМА ТМ-510 Р.00 (0-1,6 МПа) G1/2. 1,0 с поверкой</v>
          </cell>
          <cell r="E2222" t="str">
            <v>Манометр РОСМА ТМ-510 Р.00 (0-1,6 МПа) G1/2. 1,0 с поверкой</v>
          </cell>
          <cell r="F2222" t="str">
            <v>Манометр РОСМА ТМ-510 Р.00 (0-1,6 МПа) G1/2. 1,0 с поверкой</v>
          </cell>
          <cell r="AL2222" t="str">
            <v>Запасные части</v>
          </cell>
          <cell r="AN2222">
            <v>2039.84</v>
          </cell>
        </row>
        <row r="2223">
          <cell r="C2223" t="str">
            <v>ЗИФ-00041829</v>
          </cell>
          <cell r="D2223" t="str">
            <v>Манометр РОСМА ТМ-510 Р.00 (0-1,6 МПа) G1/2. 1,5 с поверкой</v>
          </cell>
          <cell r="E2223" t="str">
            <v>Манометр РОСМА ТМ-510 Р.00 (0-1,6 МПа) G1/2. 1,5 с поверкой</v>
          </cell>
          <cell r="F2223" t="str">
            <v>Манометр РОСМА ТМ-510 Р.00 (0-1,6 МПа) G1/2. 1,5 с поверкой</v>
          </cell>
          <cell r="AL2223" t="str">
            <v>Запасные части</v>
          </cell>
          <cell r="AM2223">
            <v>14</v>
          </cell>
          <cell r="AN2223">
            <v>2135</v>
          </cell>
        </row>
        <row r="2224">
          <cell r="C2224" t="str">
            <v>ЗИФ-00031659</v>
          </cell>
          <cell r="D2224" t="str">
            <v>Манометр РОСМА ТМ-510 Р.00 (0-1,6 МПа) М20х1,5. 1,5 с поверкой</v>
          </cell>
          <cell r="E2224" t="str">
            <v>Манометр РОСМА ТМ-510 Р.00 (0-1,6 МПа) М20х1,5. 1,5 с поверкой</v>
          </cell>
          <cell r="F2224" t="str">
            <v>Манометр РОСМА ТМ-510 Р.00 (0-1,6 МПа) М20х1,5. 1,5 с поверкой</v>
          </cell>
          <cell r="AL2224" t="str">
            <v>Запасные части</v>
          </cell>
          <cell r="AM2224">
            <v>17</v>
          </cell>
          <cell r="AN2224">
            <v>1893.44</v>
          </cell>
        </row>
        <row r="2225">
          <cell r="C2225" t="str">
            <v>ЗИФ-00041830</v>
          </cell>
          <cell r="D2225" t="str">
            <v>Манометр РОСМА ТМ-510 Т.00 (0-1,6 МПа) G1/2. 1,5 с поверкой</v>
          </cell>
          <cell r="E2225" t="str">
            <v>Манометр РОСМА ТМ-510 Т.00 (0-1,6 МПа) G1/2. 1,5 с поверкой</v>
          </cell>
          <cell r="F2225" t="str">
            <v>Манометр РОСМА ТМ-510 Т.00 (0-1,6 МПа) G1/2. 1,5 с поверкой</v>
          </cell>
          <cell r="AL2225" t="str">
            <v>Запасные части</v>
          </cell>
          <cell r="AM2225">
            <v>10</v>
          </cell>
          <cell r="AN2225">
            <v>3186.64</v>
          </cell>
        </row>
        <row r="2226">
          <cell r="C2226" t="str">
            <v>ЗИФ-00033253</v>
          </cell>
          <cell r="D2226" t="str">
            <v>Манометр РОСМА ТМ-510 Т.00 (0-1,6МПа) М20х1,5. 1,5 с поверкой</v>
          </cell>
          <cell r="E2226" t="str">
            <v>Манометр РОСМА ТМ-510 Т.00 (0-1,6МПа) М20х1,5. 1,5 с поверкой</v>
          </cell>
          <cell r="F2226" t="str">
            <v>Манометр РОСМА ТМ-510 Т.00 (0-1,6МПа) М20х1,5. 1,5 с поверкой</v>
          </cell>
          <cell r="AL2226" t="str">
            <v>Запасные части</v>
          </cell>
          <cell r="AM2226">
            <v>8</v>
          </cell>
          <cell r="AN2226">
            <v>1842.2</v>
          </cell>
        </row>
        <row r="2227">
          <cell r="C2227" t="str">
            <v>ЗИФ-00036065</v>
          </cell>
          <cell r="D2227" t="str">
            <v>Манометр РОСМА ТМ-520 Р.20 (0-1,6 МПа) М20х1,5. 1,0</v>
          </cell>
          <cell r="E2227" t="str">
            <v>Манометр РОСМА ТМ-520 Р.20 (0-1,6 МПа) М20х1,5. 1,0</v>
          </cell>
          <cell r="F2227" t="str">
            <v>Манометр РОСМА ТМ-520 Р.20 (0-1,6 МПа) М20х1,5. 1,0</v>
          </cell>
          <cell r="AL2227" t="str">
            <v>Запасные части</v>
          </cell>
          <cell r="AN2227">
            <v>13520.039999999999</v>
          </cell>
        </row>
        <row r="2228">
          <cell r="C2228" t="str">
            <v>ЗИФ-00044764</v>
          </cell>
          <cell r="D2228" t="str">
            <v>Манометр РОСМА ТМ-520 Р.20 (0-4,0 МПа) М20х1,5. 1,0</v>
          </cell>
          <cell r="E2228" t="str">
            <v>Манометр РОСМА ТМ-520 Р.20 (0-4,0 МПа) М20х1,5. 1,0</v>
          </cell>
          <cell r="F2228" t="str">
            <v>Манометр РОСМА ТМ-520 Р.20 (0-4,0 МПа) М20х1,5. 1,0</v>
          </cell>
          <cell r="L2228">
            <v>0.51</v>
          </cell>
          <cell r="AL2228" t="str">
            <v>Запасные части</v>
          </cell>
          <cell r="AN2228">
            <v>5976.78</v>
          </cell>
        </row>
        <row r="2229">
          <cell r="C2229" t="str">
            <v>ЗИФ-00037150</v>
          </cell>
          <cell r="D2229" t="str">
            <v>Манометр РОСМА ТМ-520 ТКТ.10 (0-0,6 МПа) G1/2. 1,0</v>
          </cell>
          <cell r="E2229" t="str">
            <v>Манометр РОСМА ТМ-520 ТКТ.10 (0-0,6 МПа) G1/2. 1,0</v>
          </cell>
          <cell r="F2229" t="str">
            <v>Манометр РОСМА ТМ-520 ТКТ.10 (0-0,6 МПа) G1/2. 1,0</v>
          </cell>
          <cell r="AL2229" t="str">
            <v>Запасные части</v>
          </cell>
          <cell r="AN2229">
            <v>6873.48</v>
          </cell>
        </row>
        <row r="2230">
          <cell r="C2230" t="str">
            <v>ЗИФ-00037654</v>
          </cell>
          <cell r="D2230" t="str">
            <v>Манометр РОСМА ТМ-520 ТКТ.10 (0-0,6 МПа) М20х1,5. 1,0</v>
          </cell>
          <cell r="E2230" t="str">
            <v>Манометр РОСМА ТМ-520 ТКТ.10 (0-0,6 МПа) М20х1,5. 1,0</v>
          </cell>
          <cell r="F2230" t="str">
            <v>Манометр РОСМА ТМ-520 ТКТ.10 (0-0,6 МПа) М20х1,5. 1,0</v>
          </cell>
          <cell r="AL2230" t="str">
            <v>Запасные части</v>
          </cell>
          <cell r="AN2230">
            <v>6556.28</v>
          </cell>
        </row>
        <row r="2231">
          <cell r="C2231" t="str">
            <v>ЗИФ-00037151</v>
          </cell>
          <cell r="D2231" t="str">
            <v>Манометр РОСМА ТМ-520 ТКТ.10 (0-4,0 МПа) М20х1,5. 1,0</v>
          </cell>
          <cell r="E2231" t="str">
            <v>Манометр РОСМА ТМ-520 ТКТ.10 (0-4,0 МПа) М20х1,5. 1,0</v>
          </cell>
          <cell r="F2231" t="str">
            <v>Манометр РОСМА ТМ-520 ТКТ.10 (0-4,0 МПа) М20х1,5. 1,0</v>
          </cell>
          <cell r="AL2231" t="str">
            <v>Запасные части</v>
          </cell>
          <cell r="AN2231">
            <v>6181.74</v>
          </cell>
        </row>
        <row r="2232">
          <cell r="C2232" t="str">
            <v>ЗИФ-00040549</v>
          </cell>
          <cell r="D2232" t="str">
            <v>Манометр РОСМА ТМ-521 Р.10 (0-4,0 МПа) G1/2. 1,0 с поверкой</v>
          </cell>
          <cell r="E2232" t="str">
            <v>Манометр РОСМА ТМ-521 Р.10 (0-4,0 МПа) G1/2. 1,0 с поверкой</v>
          </cell>
          <cell r="F2232" t="str">
            <v>Манометр РОСМА ТМ-521 Р.10 (0-4,0 МПа) G1/2. 1,0 с поверкой</v>
          </cell>
          <cell r="AL2232" t="str">
            <v>Запасные части</v>
          </cell>
          <cell r="AN2232">
            <v>9436.6999999999989</v>
          </cell>
        </row>
        <row r="2233">
          <cell r="C2233" t="str">
            <v>ЗИФ-00038860</v>
          </cell>
          <cell r="D2233" t="str">
            <v>Манометр РОСМА ТМ-521 Р.10 (0-6,0 МПа) G1/2. 1,0 с поверкой</v>
          </cell>
          <cell r="E2233" t="str">
            <v>Манометр РОСМА ТМ-521 Р.10 (0-6,0 МПа) G1/2. 1,0 с поверкой</v>
          </cell>
          <cell r="F2233" t="str">
            <v>Манометр РОСМА ТМ-521 Р.10 (0-6,0 МПа) G1/2. 1,0 с поверкой</v>
          </cell>
          <cell r="AL2233" t="str">
            <v>Запасные части</v>
          </cell>
          <cell r="AN2233">
            <v>9436.6999999999989</v>
          </cell>
        </row>
        <row r="2234">
          <cell r="C2234" t="str">
            <v>ЗИФ-00043942</v>
          </cell>
          <cell r="D2234" t="str">
            <v>Манометр РОСМА ТМ-610 Р.МТИ 00 (0-0,4 МПа) М20х1,5. 0,4 с поверкой</v>
          </cell>
          <cell r="E2234" t="str">
            <v>Манометр РОСМА ТМ-610 Р.МТИ 00 (0-0,4 МПа) М20х1,5. 0,4 с поверкой</v>
          </cell>
          <cell r="F2234" t="str">
            <v>Манометр РОСМА ТМ-610 Р.МТИ 00 (0-0,4 МПа) М20х1,5. 0,4 с поверкой</v>
          </cell>
          <cell r="AL2234" t="str">
            <v>Запасные части</v>
          </cell>
          <cell r="AN2234">
            <v>15063.34</v>
          </cell>
        </row>
        <row r="2235">
          <cell r="C2235" t="str">
            <v>ЗИФ-00044931</v>
          </cell>
          <cell r="D2235" t="str">
            <v>Манометр ТМ-110Р.00 (0...1,6МПа), G1/8, кл.т. 2,5</v>
          </cell>
          <cell r="E2235" t="str">
            <v>Манометр ТМ-110Р.00 (0...1,6МПа), G1/8, кл.т. 2,5</v>
          </cell>
          <cell r="F2235" t="str">
            <v>Манометр ТМ-110Р.00 (0...1,6МПа), G1/8, кл.т. 2,5</v>
          </cell>
          <cell r="AL2235" t="str">
            <v>Запасные части</v>
          </cell>
          <cell r="AM2235">
            <v>30</v>
          </cell>
          <cell r="AN2235">
            <v>716.14</v>
          </cell>
        </row>
        <row r="2236">
          <cell r="C2236" t="str">
            <v>ЗИФ-00043500</v>
          </cell>
          <cell r="D2236" t="str">
            <v>Манометр ТМ-521 Р.20 (0...1,6 МПа) класс 1.0 диаметр корпуса 100 мм М20х1,5 до +150С</v>
          </cell>
          <cell r="E2236" t="str">
            <v>Манометр ТМ-521 Р.20, диапазон 0...1,6 МПа, класс 1.0, корпус нержавеющая сталь, диаметр¶корпуса 100 мм, механизм - нержавеющая сталь, резьба подключения М20х1,5 вниз, измеряемая среда до +150С. Гидрозаполнение силикон + Стрелка с корректором нуля</v>
          </cell>
          <cell r="F2236" t="str">
            <v>Манометр ТМ-521 Р.20, диапазон 0...1,6 МПа, класс 1.0, корпус нержавеющая сталь, диаметр¶корпуса 100 мм, механизм - нержавеющая сталь, резьба подключения М20х1,5 вниз, измеряемая среда до +150С. Гидрозаполнение силикон + Стрелка с корректором нуля</v>
          </cell>
          <cell r="AL2236" t="str">
            <v>Запасные части</v>
          </cell>
          <cell r="AN2236">
            <v>9223.1999999999989</v>
          </cell>
        </row>
        <row r="2237">
          <cell r="C2237" t="str">
            <v>ЗИФ-00042479</v>
          </cell>
          <cell r="D2237" t="str">
            <v>Манометрический двухвентильный манифольд, VNG2-MRF-20M-D4N-10K</v>
          </cell>
          <cell r="E2237" t="str">
            <v>Манометрический двухвентильный манифольд, VNG2-MRF-20M-D4N-10K</v>
          </cell>
          <cell r="F2237" t="str">
            <v>Манометрический двухвентильный манифольд, VNG2-MRF-20M-D4N-10K</v>
          </cell>
          <cell r="AL2237" t="str">
            <v>Запасные части</v>
          </cell>
          <cell r="AM2237">
            <v>5</v>
          </cell>
          <cell r="AN2237">
            <v>23158.04</v>
          </cell>
        </row>
        <row r="2238">
          <cell r="C2238" t="str">
            <v>ЗИФ-00010605</v>
          </cell>
          <cell r="D2238" t="str">
            <v>Маска АРМ19-11Ш.1000.005</v>
          </cell>
          <cell r="E2238" t="str">
            <v>Маска АРМ19-11Ш.1000.005</v>
          </cell>
          <cell r="F2238" t="str">
            <v>Маска АРМ19-11Ш.1000.005</v>
          </cell>
          <cell r="AL2238" t="str">
            <v>Запасные части</v>
          </cell>
          <cell r="AN2238">
            <v>4148</v>
          </cell>
        </row>
        <row r="2239">
          <cell r="C2239" t="str">
            <v>ЗИФ-00024360</v>
          </cell>
          <cell r="D2239" t="str">
            <v>Маска АРМ71-055.1060.000</v>
          </cell>
          <cell r="E2239" t="str">
            <v>Маска АРМ71-055.1060.000</v>
          </cell>
          <cell r="F2239" t="str">
            <v>Маска АРМ71-055.1060.000</v>
          </cell>
          <cell r="AL2239" t="str">
            <v>Запасные части</v>
          </cell>
          <cell r="AM2239">
            <v>3</v>
          </cell>
          <cell r="AN2239">
            <v>11248.4</v>
          </cell>
        </row>
        <row r="2240">
          <cell r="C2240" t="str">
            <v>ЗИФ-00034634</v>
          </cell>
          <cell r="D2240" t="str">
            <v>Маска АРМ71-090.1060.000</v>
          </cell>
          <cell r="E2240" t="str">
            <v>Маска АРМ71-090.1060.000</v>
          </cell>
          <cell r="F2240" t="str">
            <v>Маска АРМ71-090.1060.000</v>
          </cell>
          <cell r="AL2240" t="str">
            <v>Запасные части</v>
          </cell>
          <cell r="AM2240">
            <v>6</v>
          </cell>
          <cell r="AN2240">
            <v>18763.599999999999</v>
          </cell>
        </row>
        <row r="2241">
          <cell r="C2241" t="str">
            <v>ЗИФ-00005174</v>
          </cell>
          <cell r="D2241" t="str">
            <v>Масленка 1.2.Ц6 ГОСТ19853-74</v>
          </cell>
          <cell r="E2241" t="str">
            <v>Масленка 1.2.Ц6 ГОСТ19853-74</v>
          </cell>
          <cell r="F2241" t="str">
            <v>Масленка 1.2.Ц6 ГОСТ19853-74</v>
          </cell>
          <cell r="L2241">
            <v>0.01</v>
          </cell>
          <cell r="AL2241" t="str">
            <v>Запасные части</v>
          </cell>
          <cell r="AM2241">
            <v>32</v>
          </cell>
          <cell r="AN2241">
            <v>17.079999999999998</v>
          </cell>
        </row>
        <row r="2242">
          <cell r="C2242" t="str">
            <v>ЗИФ-00044478</v>
          </cell>
          <cell r="D2242" t="str">
            <v>Масло Gazpromneft Super 5w-30</v>
          </cell>
          <cell r="E2242" t="str">
            <v>Масло Gazpromneft Super 5w-30</v>
          </cell>
          <cell r="F2242" t="str">
            <v>Масло Gazpromneft Super 5w-30</v>
          </cell>
          <cell r="AL2242" t="str">
            <v>Запасные части</v>
          </cell>
          <cell r="AM2242">
            <v>410</v>
          </cell>
          <cell r="AN2242">
            <v>475.8</v>
          </cell>
        </row>
        <row r="2243">
          <cell r="C2243" t="str">
            <v>ЗИФ-00022172</v>
          </cell>
          <cell r="D2243" t="str">
            <v>Масло 5w-40</v>
          </cell>
          <cell r="E2243" t="str">
            <v>Масло Gazpromneft super 5w-40</v>
          </cell>
          <cell r="F2243" t="str">
            <v>Масло Gazpromneft super 5w-40</v>
          </cell>
          <cell r="AL2243" t="str">
            <v>Запасные части</v>
          </cell>
          <cell r="AN2243">
            <v>340.38</v>
          </cell>
        </row>
        <row r="2244">
          <cell r="C2244" t="str">
            <v>ЗИФ-00041527</v>
          </cell>
          <cell r="D2244" t="str">
            <v>Масло Gazpromneft super 5w-40 (канистра 1л)</v>
          </cell>
          <cell r="E2244" t="str">
            <v>Масло Gazpromneft super 5w-40 (канистра 1л)</v>
          </cell>
          <cell r="F2244" t="str">
            <v>Масло Gazpromneft super 5w-40 (канистра 1л)</v>
          </cell>
          <cell r="AL2244" t="str">
            <v>Запасные части</v>
          </cell>
          <cell r="AM2244">
            <v>25</v>
          </cell>
          <cell r="AN2244">
            <v>589.26</v>
          </cell>
        </row>
        <row r="2245">
          <cell r="C2245" t="str">
            <v>ЗИФ-00041526</v>
          </cell>
          <cell r="D2245" t="str">
            <v>Масло Gazpromneft super 5w-40 (канистра 4л)</v>
          </cell>
          <cell r="E2245" t="str">
            <v>Масло Gazpromneft super 5w-40 (канистра 4л)</v>
          </cell>
          <cell r="F2245" t="str">
            <v>Масло Gazpromneft super 5w-40 (канистра 4л)</v>
          </cell>
          <cell r="AL2245" t="str">
            <v>Запасные части</v>
          </cell>
          <cell r="AN2245">
            <v>1793.3999999999999</v>
          </cell>
        </row>
        <row r="2246">
          <cell r="C2246" t="str">
            <v>ЗИФ-00039855</v>
          </cell>
          <cell r="D2246" t="str">
            <v>Масло Gazpromneft super 5w-40 (канистра 50л)</v>
          </cell>
          <cell r="E2246" t="str">
            <v>Масло Gazpromneft super 5w-40 (канистра 50л)</v>
          </cell>
          <cell r="F2246" t="str">
            <v>Масло Gazpromneft super 5w-40 (канистра 50л)</v>
          </cell>
          <cell r="AL2246" t="str">
            <v>Запасные части</v>
          </cell>
          <cell r="AM2246">
            <v>8</v>
          </cell>
          <cell r="AN2246">
            <v>23471.579999999998</v>
          </cell>
        </row>
        <row r="2247">
          <cell r="C2247" t="str">
            <v>ЗИФ-00025313</v>
          </cell>
          <cell r="D2247" t="str">
            <v>Масло компрессорное Газпромнефть Compressor Oil-46 (20л)</v>
          </cell>
          <cell r="E2247" t="str">
            <v>Масло Газпромнефть Compressor Oil-46 (20л)</v>
          </cell>
          <cell r="F2247" t="str">
            <v>Масло Газпромнефть Compressor Oil-46 (20л)</v>
          </cell>
          <cell r="AL2247" t="str">
            <v>Запасные части</v>
          </cell>
          <cell r="AN2247">
            <v>10421.24</v>
          </cell>
        </row>
        <row r="2248">
          <cell r="C2248" t="str">
            <v>ЗИФ-00024705</v>
          </cell>
          <cell r="D2248" t="str">
            <v>Масло Газпромнефть Hydraulic HLP-32 (205л)</v>
          </cell>
          <cell r="E2248" t="str">
            <v>Масло Газпромнефть Hydraulic HLP-32 (205л)</v>
          </cell>
          <cell r="F2248" t="str">
            <v>Масло Газпромнефть Hydraulic HLP-32 (205л)</v>
          </cell>
          <cell r="AL2248" t="str">
            <v>Запасные части</v>
          </cell>
          <cell r="AN2248">
            <v>59566.5</v>
          </cell>
        </row>
        <row r="2249">
          <cell r="C2249" t="str">
            <v>ЗИФ-00024704</v>
          </cell>
          <cell r="D2249" t="str">
            <v>Масло Газпромнефть Hydraulic HLP-68 (20л/ 17,6 кг)</v>
          </cell>
          <cell r="E2249" t="str">
            <v>Масло Газпромнефть Hydraulic HLP-68 (20л/ 17,6 кг)</v>
          </cell>
          <cell r="F2249" t="str">
            <v>Масло Газпромнефть Hydraulic HLP-68 (20л/ 17,6 кг)</v>
          </cell>
          <cell r="AL2249" t="str">
            <v>Запасные части</v>
          </cell>
          <cell r="AM2249">
            <v>3</v>
          </cell>
          <cell r="AN2249">
            <v>6636.8</v>
          </cell>
        </row>
        <row r="2250">
          <cell r="C2250" t="str">
            <v>ЗИФ-00041733</v>
          </cell>
          <cell r="D2250" t="str">
            <v>Масло компрессорное LIKSIR NEMIZA GAS 100 (20л)</v>
          </cell>
          <cell r="E2250" t="str">
            <v>Масло компрессорное LIKSIR NEMIZA GAS 100 (20л)</v>
          </cell>
          <cell r="F2250" t="str">
            <v>Масло компрессорное LIKSIR NEMIZA GAS 100 (20л)</v>
          </cell>
          <cell r="AL2250" t="str">
            <v>Запасные части</v>
          </cell>
          <cell r="AM2250">
            <v>6</v>
          </cell>
          <cell r="AN2250">
            <v>53113.919999999998</v>
          </cell>
        </row>
        <row r="2251">
          <cell r="C2251" t="str">
            <v>ЗИФ-00041956</v>
          </cell>
          <cell r="D2251" t="str">
            <v>Масло компрессорное Газпромнефть Compressor F Synth-46 (205л)</v>
          </cell>
          <cell r="E2251" t="str">
            <v>Масло компрессорное Газпромнефть Compressor F Synth-46 (205л)</v>
          </cell>
          <cell r="F2251" t="str">
            <v>Масло компрессорное Газпромнефть Compressor F Synth-46 (205л)</v>
          </cell>
          <cell r="AL2251" t="str">
            <v>Запасные части</v>
          </cell>
          <cell r="AN2251">
            <v>258973.06</v>
          </cell>
        </row>
        <row r="2252">
          <cell r="C2252" t="str">
            <v>ЗИФ-00034646</v>
          </cell>
          <cell r="D2252" t="str">
            <v>Масло компрессорное Газпромнефть Compressor F Synth-46 (20л)</v>
          </cell>
          <cell r="E2252" t="str">
            <v>Масло компрессорное Газпромнефть Compressor F Synth-46 (20л)</v>
          </cell>
          <cell r="F2252" t="str">
            <v>Масло компрессорное Газпромнефть Compressor F Synth-46 (20л)</v>
          </cell>
          <cell r="AL2252" t="str">
            <v>Запасные части</v>
          </cell>
          <cell r="AM2252">
            <v>7</v>
          </cell>
          <cell r="AN2252">
            <v>31563.84</v>
          </cell>
        </row>
        <row r="2253">
          <cell r="C2253" t="str">
            <v>ЗИФ-00019087</v>
          </cell>
          <cell r="D2253" t="str">
            <v>Масло компрессорное Газпромнефть Compressor Oil-46</v>
          </cell>
          <cell r="E2253" t="str">
            <v>Масло компрессорное Газпромнефть Compressor Oil-46</v>
          </cell>
          <cell r="F2253" t="str">
            <v>Масло компрессорное Газпромнефть Compressor Oil-46</v>
          </cell>
          <cell r="AL2253" t="str">
            <v>Запасные части</v>
          </cell>
          <cell r="AM2253">
            <v>410</v>
          </cell>
          <cell r="AN2253">
            <v>385.52</v>
          </cell>
        </row>
        <row r="2254">
          <cell r="C2254" t="str">
            <v>ЗИФ-00036617</v>
          </cell>
          <cell r="D2254" t="str">
            <v>Масло компрессорное Газпромнефть Compressor S Synth-46 (205 л.)</v>
          </cell>
          <cell r="E2254" t="str">
            <v>Масло компрессорное Газпромнефть Compressor S Synth-46 (205 л.)</v>
          </cell>
          <cell r="F2254" t="str">
            <v>Масло компрессорное Газпромнефть Compressor S Synth-46 (205 л.)</v>
          </cell>
          <cell r="AL2254" t="str">
            <v>Запасные части</v>
          </cell>
          <cell r="AM2254">
            <v>615</v>
          </cell>
          <cell r="AN2254">
            <v>475.8</v>
          </cell>
        </row>
        <row r="2255">
          <cell r="C2255" t="str">
            <v>ЗИФ-00041523</v>
          </cell>
          <cell r="D2255" t="str">
            <v>Масло компрессорное Газпромнефть Compressor S Synth-46, канистра 20 л.</v>
          </cell>
          <cell r="E2255" t="str">
            <v>Масло компрессорное Газпромнефть Compressor S Synth-46, 20 л.</v>
          </cell>
          <cell r="F2255" t="str">
            <v>Масло компрессорное Газпромнефть Compressor S Synth-46, 20 л.</v>
          </cell>
          <cell r="AL2255" t="str">
            <v>Запасные части</v>
          </cell>
          <cell r="AM2255">
            <v>98</v>
          </cell>
          <cell r="AN2255">
            <v>573.4</v>
          </cell>
        </row>
        <row r="2256">
          <cell r="C2256" t="str">
            <v>ЗИФ-00045372</v>
          </cell>
          <cell r="D2256" t="str">
            <v>Масло компрессорное Роснефть Compressor VDL 150 (20л)</v>
          </cell>
          <cell r="E2256" t="str">
            <v>Масло компрессорное Роснефть Compressor VDL 150 (20л)</v>
          </cell>
          <cell r="F2256" t="str">
            <v>Масло компрессорное Роснефть Compressor VDL 150 (20л)</v>
          </cell>
          <cell r="AL2256" t="str">
            <v>Запасные части</v>
          </cell>
          <cell r="AN2256">
            <v>15443.98</v>
          </cell>
        </row>
        <row r="2257">
          <cell r="C2257" t="str">
            <v>ЗИФ-00033939</v>
          </cell>
          <cell r="D2257" t="str">
            <v>Масло компрессорное Роснефть Компрессор VDL 100 (20л)</v>
          </cell>
          <cell r="E2257" t="str">
            <v>Масло компрессорное Роснефть Компрессор VDL 100 (20л)</v>
          </cell>
          <cell r="F2257" t="str">
            <v>Масло компрессорное Роснефть Компрессор VDL 100 (20л)</v>
          </cell>
          <cell r="AL2257" t="str">
            <v>Запасные части</v>
          </cell>
          <cell r="AN2257">
            <v>15529.38</v>
          </cell>
        </row>
        <row r="2258">
          <cell r="C2258" t="str">
            <v>ЗИФ-00021322</v>
          </cell>
          <cell r="D2258" t="str">
            <v>Масло моторное универс.всесезонное Газпромнефть Standard 10W-40</v>
          </cell>
          <cell r="E2258" t="str">
            <v>Масло моторное Газпромнефть Standard 10W-40</v>
          </cell>
          <cell r="F2258" t="str">
            <v>Масло моторное Газпромнефть Standard 10W-40</v>
          </cell>
          <cell r="AL2258" t="str">
            <v>Запасные части</v>
          </cell>
          <cell r="AN2258">
            <v>320.86</v>
          </cell>
        </row>
        <row r="2259">
          <cell r="C2259" t="str">
            <v>ЗИФ-00033760</v>
          </cell>
          <cell r="D2259" t="str">
            <v>Масло моторное универс.всесезонное Газпромнефть Standard 10W-40 (20л)</v>
          </cell>
          <cell r="E2259" t="str">
            <v>Масло моторное универс. всесезонное Газпромнефть Standard 10W-40 (20л)</v>
          </cell>
          <cell r="F2259" t="str">
            <v>Масло моторное универс. всесезонное Газпромнефть Standard 10W-40 (20л)</v>
          </cell>
          <cell r="AL2259" t="str">
            <v>Запасные части</v>
          </cell>
          <cell r="AM2259">
            <v>9</v>
          </cell>
          <cell r="AN2259">
            <v>8812.06</v>
          </cell>
        </row>
        <row r="2260">
          <cell r="C2260" t="str">
            <v>ЗИФ-00038348</v>
          </cell>
          <cell r="D2260" t="str">
            <v>Масломер 2327H175140</v>
          </cell>
          <cell r="E2260" t="str">
            <v>Масломер</v>
          </cell>
          <cell r="F2260" t="str">
            <v>Масломер</v>
          </cell>
          <cell r="AL2260" t="str">
            <v>Запасные части</v>
          </cell>
          <cell r="AN2260">
            <v>1025.4470879999999</v>
          </cell>
        </row>
        <row r="2261">
          <cell r="C2261" t="str">
            <v>ЗИФ-00037525</v>
          </cell>
          <cell r="D2261" t="str">
            <v>Масломер 48004-63-01</v>
          </cell>
          <cell r="E2261" t="str">
            <v>Масломер 48004-63-01</v>
          </cell>
          <cell r="F2261" t="str">
            <v>Масломер 48004-63-01</v>
          </cell>
          <cell r="AL2261" t="str">
            <v>Запасные части</v>
          </cell>
          <cell r="AM2261">
            <v>1</v>
          </cell>
          <cell r="AN2261">
            <v>1590.186064</v>
          </cell>
        </row>
        <row r="2262">
          <cell r="C2262" t="str">
            <v>ЗИФ-00006228</v>
          </cell>
          <cell r="D2262" t="str">
            <v>Масломер АРМ17 0500-030</v>
          </cell>
          <cell r="E2262" t="str">
            <v>Масломер АРМ17 0500-030</v>
          </cell>
          <cell r="F2262" t="str">
            <v>Масломер АРМ17 0500-030</v>
          </cell>
          <cell r="L2262">
            <v>0.04</v>
          </cell>
          <cell r="AL2262" t="str">
            <v>Запасные части</v>
          </cell>
          <cell r="AM2262">
            <v>7</v>
          </cell>
          <cell r="AN2262">
            <v>1606.74</v>
          </cell>
        </row>
        <row r="2263">
          <cell r="C2263" t="str">
            <v>ЗИФ-00034412</v>
          </cell>
          <cell r="D2263" t="str">
            <v>Масломер АРМ17 0500-030-01</v>
          </cell>
          <cell r="E2263" t="str">
            <v>Масломер АРМ17 0500-030-01</v>
          </cell>
          <cell r="F2263" t="str">
            <v>Масломер АРМ17 0500-030-01</v>
          </cell>
          <cell r="L2263">
            <v>0.04</v>
          </cell>
          <cell r="AL2263" t="str">
            <v>Запасные части</v>
          </cell>
          <cell r="AM2263">
            <v>30</v>
          </cell>
          <cell r="AN2263">
            <v>825.93999999999994</v>
          </cell>
        </row>
        <row r="2264">
          <cell r="C2264" t="str">
            <v>ЗИФ-00045358</v>
          </cell>
          <cell r="D2264" t="str">
            <v>Масломер АРМ9-284.0590.000</v>
          </cell>
          <cell r="E2264" t="str">
            <v>Масломер АРМ9-284.0590.000</v>
          </cell>
          <cell r="F2264" t="str">
            <v>Масломер АРМ9-284.0590.000</v>
          </cell>
          <cell r="L2264">
            <v>0.06</v>
          </cell>
          <cell r="AL2264" t="str">
            <v>Запасные части</v>
          </cell>
          <cell r="AN2264">
            <v>2366.7999999999997</v>
          </cell>
        </row>
        <row r="2265">
          <cell r="C2265" t="str">
            <v>ЗИФ-00035458</v>
          </cell>
          <cell r="D2265" t="str">
            <v>Масломер АРМ9-33.5030.000</v>
          </cell>
          <cell r="E2265" t="str">
            <v>Масломер АРМ9-33.5030.000</v>
          </cell>
          <cell r="F2265" t="str">
            <v>Масломер АРМ9-33.5030.000</v>
          </cell>
          <cell r="AL2265" t="str">
            <v>Запасные части</v>
          </cell>
          <cell r="AM2265">
            <v>19</v>
          </cell>
          <cell r="AN2265">
            <v>1603.08</v>
          </cell>
        </row>
        <row r="2266">
          <cell r="C2266" t="str">
            <v>ЗИФ-00036676</v>
          </cell>
          <cell r="D2266" t="str">
            <v>Масломер глазок 1”/16 бар</v>
          </cell>
          <cell r="E2266" t="str">
            <v>Масломер глазок 1”/16 бар</v>
          </cell>
          <cell r="F2266" t="str">
            <v>Масломер глазок 1”/16 бар</v>
          </cell>
          <cell r="AL2266" t="str">
            <v>Запасные части</v>
          </cell>
          <cell r="AM2266">
            <v>75</v>
          </cell>
          <cell r="AN2266">
            <v>1441.5705439999999</v>
          </cell>
        </row>
        <row r="2267">
          <cell r="C2267" t="str">
            <v>ЗИФ-00043235</v>
          </cell>
          <cell r="D2267" t="str">
            <v>Маслоотделитель ЗИФ-АРМ-ВГ2,5-1/0,25-0,7.0500.000</v>
          </cell>
          <cell r="E2267" t="str">
            <v>Маслоотделитель ЗИФ-АРМ-ВГ2,5-1/0,25-0,7.0500.000</v>
          </cell>
          <cell r="F2267" t="str">
            <v>Маслоотделитель ЗИФ-АРМ-ВГ2,5-1/0,25-0,7.0500.000</v>
          </cell>
          <cell r="AL2267" t="str">
            <v>Запасные части</v>
          </cell>
          <cell r="AN2267">
            <v>458069.74</v>
          </cell>
        </row>
        <row r="2268">
          <cell r="C2268" t="str">
            <v>ЗИФ-00040396</v>
          </cell>
          <cell r="D2268" t="str">
            <v>Маслоохладитель 44012-190-02</v>
          </cell>
          <cell r="E2268" t="str">
            <v>Маслоохладитель</v>
          </cell>
          <cell r="F2268" t="str">
            <v>Маслоохладитель</v>
          </cell>
          <cell r="AL2268" t="str">
            <v>Запасные части</v>
          </cell>
          <cell r="AN2268">
            <v>378107.60598399997</v>
          </cell>
        </row>
        <row r="2269">
          <cell r="C2269" t="str">
            <v>ЗИФ-00005859</v>
          </cell>
          <cell r="D2269" t="str">
            <v>Маслоохладитель  ДМ-9508.116.010</v>
          </cell>
          <cell r="E2269" t="str">
            <v>Маслоохладитель  ДМ-9508.116.010</v>
          </cell>
          <cell r="F2269" t="str">
            <v>Маслоохладитель</v>
          </cell>
          <cell r="L2269">
            <v>30</v>
          </cell>
          <cell r="AL2269" t="str">
            <v>Запасные части</v>
          </cell>
          <cell r="AN2269">
            <v>98080.68</v>
          </cell>
        </row>
        <row r="2270">
          <cell r="C2270" t="str">
            <v>ЗИФ-00045140</v>
          </cell>
          <cell r="D2270" t="str">
            <v>Маслоохладитель  ДМ-9508.116.010Д</v>
          </cell>
          <cell r="E2270" t="str">
            <v>Маслоохладитель  ДМ-9508.116.010Д</v>
          </cell>
          <cell r="F2270" t="str">
            <v>Маслоохладитель</v>
          </cell>
          <cell r="AL2270" t="str">
            <v>Запасные части</v>
          </cell>
          <cell r="AN2270">
            <v>208644.4</v>
          </cell>
        </row>
        <row r="2271">
          <cell r="C2271" t="str">
            <v>ЗИФ-00030345</v>
          </cell>
          <cell r="D2271" t="str">
            <v>Маслоохладитель  ДМ-9508.116.010К</v>
          </cell>
          <cell r="E2271" t="str">
            <v>Маслоохладитель  ДМ-9508.116.010К</v>
          </cell>
          <cell r="F2271" t="str">
            <v>Маслоохладитель</v>
          </cell>
          <cell r="AL2271" t="str">
            <v>Запасные части</v>
          </cell>
          <cell r="AM2271">
            <v>53</v>
          </cell>
          <cell r="AN2271">
            <v>81649.366687999995</v>
          </cell>
        </row>
        <row r="2272">
          <cell r="C2272" t="str">
            <v>ЗИФ-00030091</v>
          </cell>
          <cell r="D2272" t="str">
            <v>Маслоохладитель  ДМ-9508.506.010</v>
          </cell>
          <cell r="E2272" t="str">
            <v>Маслоохладитель  ДМ-9508.506.010</v>
          </cell>
          <cell r="F2272" t="str">
            <v>Маслоохладитель</v>
          </cell>
          <cell r="AL2272" t="str">
            <v>Запасные части</v>
          </cell>
          <cell r="AM2272">
            <v>1</v>
          </cell>
          <cell r="AN2272">
            <v>138226</v>
          </cell>
        </row>
        <row r="2273">
          <cell r="C2273" t="str">
            <v>ЗИФ-00038767</v>
          </cell>
          <cell r="D2273" t="str">
            <v>Маслоохладитель JSY2046</v>
          </cell>
          <cell r="E2273" t="str">
            <v>Маслоохладитель JSY2046</v>
          </cell>
          <cell r="F2273" t="str">
            <v>Маслоохладитель</v>
          </cell>
          <cell r="AL2273" t="str">
            <v>Запасные части</v>
          </cell>
          <cell r="AN2273">
            <v>207229.481088</v>
          </cell>
        </row>
        <row r="2274">
          <cell r="C2274" t="str">
            <v>ЗИФ-00044987</v>
          </cell>
          <cell r="D2274" t="str">
            <v>Маслоохладитель АРМ9-36.396.200-20K</v>
          </cell>
          <cell r="E2274" t="str">
            <v>Маслоохладитель АРМ9-36.396.200-20K</v>
          </cell>
          <cell r="F2274" t="str">
            <v>Маслоохладитель</v>
          </cell>
          <cell r="AL2274" t="str">
            <v>Запасные части</v>
          </cell>
          <cell r="AM2274">
            <v>10</v>
          </cell>
          <cell r="AN2274">
            <v>144067.88508799998</v>
          </cell>
        </row>
        <row r="2275">
          <cell r="C2275" t="str">
            <v>ЗИФ-00006460</v>
          </cell>
          <cell r="D2275" t="str">
            <v>Маслоохладитель ДМ4-1013.010-50</v>
          </cell>
          <cell r="E2275" t="str">
            <v>Маслоохладитель ДМ4-1013.010-50</v>
          </cell>
          <cell r="F2275" t="str">
            <v>Маслоохладитель</v>
          </cell>
          <cell r="L2275">
            <v>25</v>
          </cell>
          <cell r="AL2275" t="str">
            <v>Запасные части</v>
          </cell>
          <cell r="AN2275">
            <v>69666.880000000005</v>
          </cell>
        </row>
        <row r="2276">
          <cell r="C2276" t="str">
            <v>ЗИФ-00030343</v>
          </cell>
          <cell r="D2276" t="str">
            <v>Маслоохладитель ДМ4-1013.010-50К</v>
          </cell>
          <cell r="E2276" t="str">
            <v>Маслоохладитель ДМ4-1013.010-50К</v>
          </cell>
          <cell r="F2276" t="str">
            <v>Маслоохладитель</v>
          </cell>
          <cell r="AL2276" t="str">
            <v>Запасные части</v>
          </cell>
          <cell r="AM2276">
            <v>50</v>
          </cell>
          <cell r="AN2276">
            <v>63741.196527999993</v>
          </cell>
        </row>
        <row r="2277">
          <cell r="C2277" t="str">
            <v>ЗИФ-00008130</v>
          </cell>
          <cell r="D2277" t="str">
            <v>Маслоохладитель ДМ-9508.080.100-40</v>
          </cell>
          <cell r="E2277" t="str">
            <v>Маслоохладитель ДМ-9508.080.100-40</v>
          </cell>
          <cell r="F2277" t="str">
            <v>Маслоохладитель</v>
          </cell>
          <cell r="L2277">
            <v>17</v>
          </cell>
          <cell r="AL2277" t="str">
            <v>Запасные части</v>
          </cell>
          <cell r="AN2277">
            <v>64402.58</v>
          </cell>
        </row>
        <row r="2278">
          <cell r="C2278" t="str">
            <v>ЗИФ-00030344</v>
          </cell>
          <cell r="D2278" t="str">
            <v>Маслоохладитель ДМ-9508.080.100-40К</v>
          </cell>
          <cell r="E2278" t="str">
            <v>Маслоохладитель ДМ-9508.080.100-40К</v>
          </cell>
          <cell r="F2278" t="str">
            <v>Маслоохладитель</v>
          </cell>
          <cell r="AL2278" t="str">
            <v>Запасные части</v>
          </cell>
          <cell r="AM2278">
            <v>52</v>
          </cell>
          <cell r="AN2278">
            <v>56355.005183999994</v>
          </cell>
        </row>
        <row r="2279">
          <cell r="C2279" t="str">
            <v>ЗИФ-00017256</v>
          </cell>
          <cell r="D2279" t="str">
            <v>Маслоохладитель ДМ-9508.266.010-10</v>
          </cell>
          <cell r="E2279" t="str">
            <v>Маслоохладитель ДМ-9508.266.010-10</v>
          </cell>
          <cell r="F2279" t="str">
            <v>Маслоохладитель</v>
          </cell>
          <cell r="AL2279" t="str">
            <v>Запасные части</v>
          </cell>
          <cell r="AM2279">
            <v>32</v>
          </cell>
          <cell r="AN2279">
            <v>16348</v>
          </cell>
        </row>
        <row r="2280">
          <cell r="C2280" t="str">
            <v>ЗИФ-00021211</v>
          </cell>
          <cell r="D2280" t="str">
            <v>Маслоохладитель ДМ-9508.266.010-20</v>
          </cell>
          <cell r="E2280" t="str">
            <v>Маслоохладитель ДМ-9508.266.010-20</v>
          </cell>
          <cell r="F2280" t="str">
            <v>Маслоохладитель</v>
          </cell>
          <cell r="AL2280" t="str">
            <v>Запасные части</v>
          </cell>
          <cell r="AN2280">
            <v>30493.899999999998</v>
          </cell>
        </row>
        <row r="2281">
          <cell r="C2281" t="str">
            <v>ЗИФ-00039410</v>
          </cell>
          <cell r="D2281" t="str">
            <v>Маслоохладитель ДМ-9508.396.000К</v>
          </cell>
          <cell r="E2281" t="str">
            <v>Маслоохладитель ДМ-9508.396.000К</v>
          </cell>
          <cell r="F2281" t="str">
            <v>Маслоохладитель</v>
          </cell>
          <cell r="AL2281" t="str">
            <v>Запасные части</v>
          </cell>
          <cell r="AM2281">
            <v>6</v>
          </cell>
          <cell r="AN2281">
            <v>305657.53998399997</v>
          </cell>
        </row>
        <row r="2282">
          <cell r="C2282" t="str">
            <v>ЗИФ-00027256</v>
          </cell>
          <cell r="D2282" t="str">
            <v>Маслоохладитель ДМ-9508.441.010</v>
          </cell>
          <cell r="E2282" t="str">
            <v>Маслоохладитель ДМ-9508.441.010</v>
          </cell>
          <cell r="F2282" t="str">
            <v>Маслоохладитель</v>
          </cell>
          <cell r="AL2282" t="str">
            <v>Запасные части</v>
          </cell>
          <cell r="AM2282">
            <v>3</v>
          </cell>
          <cell r="AN2282">
            <v>103669.5</v>
          </cell>
        </row>
        <row r="2283">
          <cell r="C2283" t="str">
            <v>ЗИФ-00033490</v>
          </cell>
          <cell r="D2283" t="str">
            <v>Маслоохладитель ДМ-9508.549.010</v>
          </cell>
          <cell r="E2283" t="str">
            <v>Маслоохладитель ДМ-9508.549.010</v>
          </cell>
          <cell r="F2283" t="str">
            <v>Маслоохладитель</v>
          </cell>
          <cell r="AL2283" t="str">
            <v>Запасные части</v>
          </cell>
          <cell r="AM2283">
            <v>134</v>
          </cell>
          <cell r="AN2283">
            <v>20801</v>
          </cell>
        </row>
        <row r="2284">
          <cell r="C2284" t="str">
            <v>ЗИФ-00041786</v>
          </cell>
          <cell r="D2284" t="str">
            <v>Маслоохладитель ДМ-9508.549.010-10</v>
          </cell>
          <cell r="E2284" t="str">
            <v>Маслоохладитель ДМ-9508.549.010-10</v>
          </cell>
          <cell r="F2284" t="str">
            <v>Маслоохладитель</v>
          </cell>
          <cell r="AL2284" t="str">
            <v>Запасные части</v>
          </cell>
          <cell r="AM2284">
            <v>100</v>
          </cell>
          <cell r="AN2284">
            <v>25341.84</v>
          </cell>
        </row>
        <row r="2285">
          <cell r="C2285" t="str">
            <v>ЗИФ-00032824</v>
          </cell>
          <cell r="D2285" t="str">
            <v>Маслоохладитель ШМ 11 кВт, 4412-121-01</v>
          </cell>
          <cell r="E2285" t="str">
            <v>Маслоохладитель ШМ 11 кВт, 4412-121-01</v>
          </cell>
          <cell r="F2285" t="str">
            <v>Маслоохладитель</v>
          </cell>
          <cell r="AL2285" t="str">
            <v>Запасные части</v>
          </cell>
          <cell r="AM2285">
            <v>1</v>
          </cell>
          <cell r="AN2285">
            <v>50484.692144000001</v>
          </cell>
        </row>
        <row r="2286">
          <cell r="C2286" t="str">
            <v>ЗИФ-00032832</v>
          </cell>
          <cell r="D2286" t="str">
            <v>Маслоохладитель ШМ 110 кВт, 4412-189-02</v>
          </cell>
          <cell r="E2286" t="str">
            <v>Маслоохладитель ШМ 110 кВт, 4412-189-02</v>
          </cell>
          <cell r="F2286" t="str">
            <v>Маслоохладитель</v>
          </cell>
          <cell r="AL2286" t="str">
            <v>Запасные части</v>
          </cell>
          <cell r="AM2286">
            <v>1</v>
          </cell>
          <cell r="AN2286">
            <v>305627.81688</v>
          </cell>
        </row>
        <row r="2287">
          <cell r="C2287" t="str">
            <v>ЗИФ-00032825</v>
          </cell>
          <cell r="D2287" t="str">
            <v>Маслоохладитель ШМ 15 кВт, 4412-1100-02</v>
          </cell>
          <cell r="E2287" t="str">
            <v>Маслоохладитель ШМ 15 кВт, 4412-1100-02</v>
          </cell>
          <cell r="F2287" t="str">
            <v>Маслоохладитель</v>
          </cell>
          <cell r="AL2287" t="str">
            <v>Запасные части</v>
          </cell>
          <cell r="AM2287">
            <v>1</v>
          </cell>
          <cell r="AN2287">
            <v>47928.505199999992</v>
          </cell>
        </row>
        <row r="2288">
          <cell r="C2288" t="str">
            <v>ЗИФ-00032826</v>
          </cell>
          <cell r="D2288" t="str">
            <v>Маслоохладитель ШМ 22 кВт, 4412-1111-01</v>
          </cell>
          <cell r="E2288" t="str">
            <v>Маслоохладитель ШМ 22 кВт</v>
          </cell>
          <cell r="F2288" t="str">
            <v>Маслоохладитель</v>
          </cell>
          <cell r="AL2288" t="str">
            <v>Запасные части</v>
          </cell>
          <cell r="AM2288">
            <v>1</v>
          </cell>
          <cell r="AN2288">
            <v>54601.342047999999</v>
          </cell>
        </row>
        <row r="2289">
          <cell r="C2289" t="str">
            <v>ЗИФ-00032827</v>
          </cell>
          <cell r="D2289" t="str">
            <v>Маслоохладитель ШМ 30 кВт, 4412-1114-01</v>
          </cell>
          <cell r="E2289" t="str">
            <v>Маслоохладитель ШМ 30 кВт, 4412-1114-01</v>
          </cell>
          <cell r="F2289" t="str">
            <v>Маслоохладитель</v>
          </cell>
          <cell r="AL2289" t="str">
            <v>Запасные части</v>
          </cell>
          <cell r="AN2289">
            <v>79984.87286399999</v>
          </cell>
        </row>
        <row r="2290">
          <cell r="C2290" t="str">
            <v>ЗИФ-00032828</v>
          </cell>
          <cell r="D2290" t="str">
            <v>Маслоохладитель ШМ 37 кВт, 4412-1113-03, под ремень</v>
          </cell>
          <cell r="E2290" t="str">
            <v>Маслоохладитель ШМ 37 кВт, 4412-1113-03, под ремень</v>
          </cell>
          <cell r="F2290" t="str">
            <v>Маслоохладитель</v>
          </cell>
          <cell r="AL2290" t="str">
            <v>Запасные части</v>
          </cell>
          <cell r="AM2290">
            <v>2</v>
          </cell>
          <cell r="AN2290">
            <v>88084.418703999996</v>
          </cell>
        </row>
        <row r="2291">
          <cell r="C2291" t="str">
            <v>ЗИФ-00032829</v>
          </cell>
          <cell r="D2291" t="str">
            <v>Маслоохладитель ШМ 37 кВт, 4412-1138-03, под муфту</v>
          </cell>
          <cell r="E2291" t="str">
            <v>Маслоохладитель ШМ 37 кВт, 4412-1138-03, под муфту</v>
          </cell>
          <cell r="F2291" t="str">
            <v>Маслоохладитель</v>
          </cell>
          <cell r="AL2291" t="str">
            <v>Запасные части</v>
          </cell>
          <cell r="AM2291">
            <v>1</v>
          </cell>
          <cell r="AN2291">
            <v>94251.962783999988</v>
          </cell>
        </row>
        <row r="2292">
          <cell r="C2292" t="str">
            <v>ЗИФ-00032823</v>
          </cell>
          <cell r="D2292" t="str">
            <v>Маслоохладитель ШМ 6 кВт, 4412-111-03</v>
          </cell>
          <cell r="E2292" t="str">
            <v>Маслоохладитель ШМ 6 кВт, 4412-111-03</v>
          </cell>
          <cell r="F2292" t="str">
            <v>Маслоохладитель</v>
          </cell>
          <cell r="AL2292" t="str">
            <v>Запасные части</v>
          </cell>
          <cell r="AM2292">
            <v>1</v>
          </cell>
          <cell r="AN2292">
            <v>30897.166608</v>
          </cell>
        </row>
        <row r="2293">
          <cell r="C2293" t="str">
            <v>ЗИФ-00032831</v>
          </cell>
          <cell r="D2293" t="str">
            <v>Маслоохладитель ШМ 75 кВт, 4412-1153-01</v>
          </cell>
          <cell r="E2293" t="str">
            <v>Маслоохладитель ШМ 75 кВт, 4412-1153-01</v>
          </cell>
          <cell r="F2293" t="str">
            <v>Маслоохладитель</v>
          </cell>
          <cell r="AL2293" t="str">
            <v>Запасные части</v>
          </cell>
          <cell r="AM2293">
            <v>1</v>
          </cell>
          <cell r="AN2293">
            <v>211479.88496</v>
          </cell>
        </row>
        <row r="2294">
          <cell r="C2294" t="str">
            <v>ЗИФ-00045589</v>
          </cell>
          <cell r="D2294" t="str">
            <v>Маслоохладитель ДМ-9508.412.100</v>
          </cell>
          <cell r="E2294" t="str">
            <v>Маслоохладитель ДМ-9508.412.100</v>
          </cell>
          <cell r="F2294" t="str">
            <v>Маслоохладитель</v>
          </cell>
          <cell r="AL2294" t="str">
            <v>Запасные части</v>
          </cell>
          <cell r="AN2294">
            <v>180113.48</v>
          </cell>
        </row>
        <row r="2295">
          <cell r="C2295" t="str">
            <v>ЗИФ-00034108</v>
          </cell>
          <cell r="D2295" t="str">
            <v>Масляный сепаратор (Oil separator) 2503FA23</v>
          </cell>
          <cell r="E2295" t="str">
            <v>Масляный сепаратор 2503FA23</v>
          </cell>
          <cell r="F2295" t="str">
            <v>Масляный сепаратор 2503FA23</v>
          </cell>
          <cell r="AL2295" t="str">
            <v>Запасные части</v>
          </cell>
          <cell r="AN2295">
            <v>18948.478799999997</v>
          </cell>
        </row>
        <row r="2296">
          <cell r="C2296" t="str">
            <v>ЗИФ-00023467</v>
          </cell>
          <cell r="D2296" t="str">
            <v>Масляный фильтр 1311123800</v>
          </cell>
          <cell r="E2296" t="str">
            <v>Масляный фильтр 1311123800</v>
          </cell>
          <cell r="F2296" t="str">
            <v>Фильтроэлемент масляного фильтра</v>
          </cell>
          <cell r="AL2296" t="str">
            <v>Запасные части</v>
          </cell>
          <cell r="AN2296">
            <v>17844.939999999999</v>
          </cell>
        </row>
        <row r="2297">
          <cell r="C2297" t="str">
            <v>ЗИФ-00030157</v>
          </cell>
          <cell r="D2297" t="str">
            <v>Матрица светодиодная AD16-22HS зеленая 400В AC PROxima ledm-ad16-g-400 EKF</v>
          </cell>
          <cell r="E2297" t="str">
            <v>Матрица светодиодная AD16-22HS зеленая 400В AC PROxima ledm-ad16-g-400 EKF</v>
          </cell>
          <cell r="F2297" t="str">
            <v>Матрица светодиодная AD16-22HS зеленая 400В AC PROxima ledm-ad16-g-400 EKF</v>
          </cell>
          <cell r="AL2297" t="str">
            <v>Запасные части</v>
          </cell>
          <cell r="AM2297">
            <v>6</v>
          </cell>
          <cell r="AN2297">
            <v>283.04000000000002</v>
          </cell>
        </row>
        <row r="2298">
          <cell r="C2298" t="str">
            <v>ЗИФ-00025250</v>
          </cell>
          <cell r="D2298" t="str">
            <v>Мембрана клапанная ОС-75</v>
          </cell>
          <cell r="E2298" t="str">
            <v>Мембрана клапанная ОС-75</v>
          </cell>
          <cell r="F2298" t="str">
            <v>Мембрана клапанная ОС-75</v>
          </cell>
          <cell r="AL2298" t="str">
            <v>Запасные части</v>
          </cell>
          <cell r="AM2298">
            <v>4</v>
          </cell>
          <cell r="AN2298">
            <v>9587.98</v>
          </cell>
        </row>
        <row r="2299">
          <cell r="C2299" t="str">
            <v>ЗИФ-00036287</v>
          </cell>
          <cell r="D2299" t="str">
            <v>Металлоконструкция АРМ15-100.2010.000</v>
          </cell>
          <cell r="E2299" t="str">
            <v>Металлоконструкция АРМ15-100.2010.000</v>
          </cell>
          <cell r="F2299" t="str">
            <v>Металлоконструкция АРМ15-100.2010.000</v>
          </cell>
          <cell r="AL2299" t="str">
            <v>Запасные части</v>
          </cell>
          <cell r="AN2299">
            <v>1144490.54</v>
          </cell>
        </row>
        <row r="2300">
          <cell r="C2300" t="str">
            <v>ЗИФ-00033237</v>
          </cell>
          <cell r="D2300" t="str">
            <v>Металлоконструкция пульта приборного в сборе АРМ9-ПВ5/0,7 0821.010-01</v>
          </cell>
          <cell r="E2300" t="str">
            <v>Металлоконструкция пульта приборного в сборе АРМ9-ПВ5/0,7 0821.010-01</v>
          </cell>
          <cell r="F2300" t="str">
            <v>Металлоконструкция пульта приборного в сборе АРМ9-ПВ5/0,7 0821.010-01</v>
          </cell>
          <cell r="AL2300" t="str">
            <v>Запасные части</v>
          </cell>
          <cell r="AN2300">
            <v>29190.94</v>
          </cell>
        </row>
        <row r="2301">
          <cell r="C2301" t="str">
            <v>ЗИФ-00039085</v>
          </cell>
          <cell r="D2301" t="str">
            <v>Металлорукав 4655А-2-40-40-0,5 L=500мм  (4655БТУ)</v>
          </cell>
          <cell r="E2301" t="str">
            <v>Металлорукав 4655А-2-40-40-0,5 L=500мм  (4655БТУ)</v>
          </cell>
          <cell r="F2301" t="str">
            <v>Металлорукав 4655А-2-40-40-0,5 L=500мм  (4655БТУ)</v>
          </cell>
          <cell r="AL2301" t="str">
            <v>Запасные части</v>
          </cell>
          <cell r="AN2301">
            <v>9057.2800000000007</v>
          </cell>
        </row>
        <row r="2302">
          <cell r="C2302" t="str">
            <v>ЗИФ-00043391</v>
          </cell>
          <cell r="D2302" t="str">
            <v>Металлорукав RF011OP1.FB1.25.0,3 (Ду25, Ру16, L=300мм, 08Х18Н10, фл. своб. 25-16-03-1-В-сталь 20)</v>
          </cell>
          <cell r="E2302" t="str">
            <v>Металлорукав RF011OP1.FB1.25.0,3 (Ду25, Ру16, L=300мм, 08Х18Н10, фл. своб. 25-16-03-1-В-сталь 20)</v>
          </cell>
          <cell r="F2302" t="str">
            <v>Металлорукав RF011OP1.FB1.25.0,3 (Ду25, Ру16, L=300мм, 08Х18Н10, фл. своб. 25-16-03-1-В-сталь 20)</v>
          </cell>
          <cell r="AL2302" t="str">
            <v>Запасные части</v>
          </cell>
          <cell r="AN2302">
            <v>5730.34</v>
          </cell>
        </row>
        <row r="2303">
          <cell r="C2303" t="str">
            <v>ЗИФ-00043390</v>
          </cell>
          <cell r="D2303" t="str">
            <v>Металлорукав RF011OP1.FB1.50.0,3 (Ду50, Ру16, L=300мм, 08Х18Н10, фл. своб 50-16-03-1-В-сталь 20)</v>
          </cell>
          <cell r="E2303" t="str">
            <v>Металлорукав RF011OP1.FB1.50.0,3 (Ду50, Ру16, L=300мм, 08Х18Н10, фл. своб 50-16-03-1-В-сталь 20)</v>
          </cell>
          <cell r="F2303" t="str">
            <v>Металлорукав RF011OP1.FB1.50.0,3 (Ду50, Ру16, L=300мм, 08Х18Н10, фл. своб 50-16-03-1-В-сталь 20)</v>
          </cell>
          <cell r="AL2303" t="str">
            <v>Запасные части</v>
          </cell>
          <cell r="AN2303">
            <v>9882</v>
          </cell>
        </row>
        <row r="2304">
          <cell r="C2304" t="str">
            <v>ЗИФ-00021296</v>
          </cell>
          <cell r="D2304" t="str">
            <v>Металлорукав RF011OP1.З.12.0,38 (Ду12, Ру16, L=380мм, 12Х18Н10Т) Д</v>
          </cell>
          <cell r="E2304" t="str">
            <v>Металлорукав RF011OP1.З.12.0,38 (Ду12, Ру16, L=380мм, 12Х18Н10Т) Д</v>
          </cell>
          <cell r="F2304" t="str">
            <v>Металлорукав RF011OP1.З.12.0,38 (Ду12, Ру16, L=380мм, 12Х18Н10Т) Д</v>
          </cell>
          <cell r="AL2304" t="str">
            <v>Запасные части</v>
          </cell>
          <cell r="AM2304">
            <v>5</v>
          </cell>
          <cell r="AN2304">
            <v>11602.199999999999</v>
          </cell>
        </row>
        <row r="2305">
          <cell r="C2305" t="str">
            <v>ЗИФ-00038775</v>
          </cell>
          <cell r="D2305" t="str">
            <v>Металлорукав RF011OP2.65.1,0 (Ду65, Ру40, L=1000мм, 08Х18Н10)</v>
          </cell>
          <cell r="E2305" t="str">
            <v>Металлорукав RF011OP2.65.1,0 (Ду65, Ру40, L=1000мм, 08Х18Н10)</v>
          </cell>
          <cell r="F2305" t="str">
            <v>Металлорукав RF011OP2.65.1,0 (Ду65, Ру40, L=1000мм, 08Х18Н10)</v>
          </cell>
          <cell r="AL2305" t="str">
            <v>Запасные части</v>
          </cell>
          <cell r="AN2305">
            <v>57903.64</v>
          </cell>
        </row>
        <row r="2306">
          <cell r="C2306" t="str">
            <v>ЗИФ-00036322</v>
          </cell>
          <cell r="D2306" t="str">
            <v>Металлорукав АРМ15-100.0401.000</v>
          </cell>
          <cell r="E2306" t="str">
            <v>Металлорукав АРМ15-100.0401.000</v>
          </cell>
          <cell r="F2306" t="str">
            <v>Металлорукав АРМ15-100.0401.000</v>
          </cell>
          <cell r="AL2306" t="str">
            <v>Запасные части</v>
          </cell>
          <cell r="AM2306">
            <v>2</v>
          </cell>
          <cell r="AN2306">
            <v>93622.8</v>
          </cell>
        </row>
        <row r="2307">
          <cell r="C2307" t="str">
            <v>ЗИФ-00036949</v>
          </cell>
          <cell r="D2307" t="str">
            <v>Металлорукав АРМ15-100.0402.000</v>
          </cell>
          <cell r="E2307" t="str">
            <v>Металлорукав АРМ15-100.0402.000</v>
          </cell>
          <cell r="F2307" t="str">
            <v>Металлорукав АРМ15-100.0402.000</v>
          </cell>
          <cell r="AL2307" t="str">
            <v>Запасные части</v>
          </cell>
          <cell r="AN2307">
            <v>87580.14</v>
          </cell>
        </row>
        <row r="2308">
          <cell r="C2308" t="str">
            <v>ЗИФ-00021199</v>
          </cell>
          <cell r="D2308" t="str">
            <v>Металлорукав АРМ5000.0050.000</v>
          </cell>
          <cell r="E2308" t="str">
            <v>Металлорукав АРМ5000.0050.000</v>
          </cell>
          <cell r="F2308" t="str">
            <v>Металлорукав АРМ5000.0050.000</v>
          </cell>
          <cell r="AL2308" t="str">
            <v>Запасные части</v>
          </cell>
          <cell r="AN2308">
            <v>52989.479999999996</v>
          </cell>
        </row>
        <row r="2309">
          <cell r="C2309" t="str">
            <v>ЗИФ-00017804</v>
          </cell>
          <cell r="D2309" t="str">
            <v>Металлорукав АРМ70-055Ш.0130.000</v>
          </cell>
          <cell r="E2309" t="str">
            <v>Металлорукав АРМ70-055Ш.0130.000</v>
          </cell>
          <cell r="F2309" t="str">
            <v>Металлорукав АРМ70-055Ш.0130.000</v>
          </cell>
          <cell r="AL2309" t="str">
            <v>Запасные части</v>
          </cell>
          <cell r="AM2309">
            <v>12</v>
          </cell>
          <cell r="AN2309">
            <v>53484.799999999996</v>
          </cell>
        </row>
        <row r="2310">
          <cell r="C2310" t="str">
            <v>ЗИФ-00026173</v>
          </cell>
          <cell r="D2310" t="str">
            <v>Металлорукав АРМ9-21.1-420.0020.001</v>
          </cell>
          <cell r="E2310" t="str">
            <v>Металлорукав АРМ9-21.1-420.0020.001</v>
          </cell>
          <cell r="F2310" t="str">
            <v>Металлорукав АРМ9-21.1-420.0020.001</v>
          </cell>
          <cell r="AL2310" t="str">
            <v>Запасные части</v>
          </cell>
          <cell r="AM2310">
            <v>6</v>
          </cell>
          <cell r="AN2310">
            <v>33875.74</v>
          </cell>
        </row>
        <row r="2311">
          <cell r="C2311" t="str">
            <v>ЗИФ-00005398</v>
          </cell>
          <cell r="D2311" t="str">
            <v>Металлорукав АРМ9-50.0017.000</v>
          </cell>
          <cell r="E2311" t="str">
            <v>Металлорукав АРМ9-50.0017.000</v>
          </cell>
          <cell r="F2311" t="str">
            <v>Металлорукав АРМ9-50.0017.000</v>
          </cell>
          <cell r="L2311">
            <v>9.1999999999999993</v>
          </cell>
          <cell r="AL2311" t="str">
            <v>Запасные части</v>
          </cell>
          <cell r="AN2311">
            <v>50044.4</v>
          </cell>
        </row>
        <row r="2312">
          <cell r="C2312" t="str">
            <v>ЗИФ-00033223</v>
          </cell>
          <cell r="D2312" t="str">
            <v>Металлорукав АРМ9-50.0017.000 П/Ф</v>
          </cell>
          <cell r="E2312" t="str">
            <v>Металлорукав АРМ9-50.0017.000 П/Ф</v>
          </cell>
          <cell r="F2312" t="str">
            <v>Металлорукав АРМ9-50.0017.000 П/Ф</v>
          </cell>
          <cell r="L2312">
            <v>9.5</v>
          </cell>
          <cell r="AL2312" t="str">
            <v>Запасные части</v>
          </cell>
          <cell r="AM2312">
            <v>6</v>
          </cell>
          <cell r="AN2312">
            <v>37995.68</v>
          </cell>
        </row>
        <row r="2313">
          <cell r="C2313" t="str">
            <v>ЗИФ-00023402</v>
          </cell>
          <cell r="D2313" t="str">
            <v>Металлорукав АРМ9-60.0017.000</v>
          </cell>
          <cell r="E2313" t="str">
            <v>Металлорукав АРМ9-60.0017.000</v>
          </cell>
          <cell r="F2313" t="str">
            <v>Металлорукав АРМ9-60.0017.000</v>
          </cell>
          <cell r="AL2313" t="str">
            <v>Запасные части</v>
          </cell>
          <cell r="AM2313">
            <v>8</v>
          </cell>
          <cell r="AN2313">
            <v>56579.94</v>
          </cell>
        </row>
        <row r="2314">
          <cell r="C2314" t="str">
            <v>ЗИФ-00037066</v>
          </cell>
          <cell r="D2314" t="str">
            <v>Металлорукав АРМ-ВГ6,6/0,3-1,6.0401.000</v>
          </cell>
          <cell r="E2314" t="str">
            <v>Металлорукав АРМ-ВГ6,6/0,3-1,6.0401.000</v>
          </cell>
          <cell r="F2314" t="str">
            <v>Металлорукав АРМ-ВГ6,6/0,3-1,6.0401.000</v>
          </cell>
          <cell r="AL2314" t="str">
            <v>Запасные части</v>
          </cell>
          <cell r="AN2314">
            <v>44791.08</v>
          </cell>
        </row>
        <row r="2315">
          <cell r="C2315" t="str">
            <v>ЗИФ-00037067</v>
          </cell>
          <cell r="D2315" t="str">
            <v>Металлорукав АРМ-ВГ6,6/0,3-1,6.0402.000</v>
          </cell>
          <cell r="E2315" t="str">
            <v>Металлорукав АРМ-ВГ6,6/0,3-1,6.0402.000</v>
          </cell>
          <cell r="F2315" t="str">
            <v>Металлорукав АРМ-ВГ6,6/0,3-1,6.0402.000</v>
          </cell>
          <cell r="AL2315" t="str">
            <v>Запасные части</v>
          </cell>
          <cell r="AN2315">
            <v>36734.199999999997</v>
          </cell>
        </row>
        <row r="2316">
          <cell r="C2316" t="str">
            <v>ЗИФ-00038973</v>
          </cell>
          <cell r="D2316" t="str">
            <v>Металлорукав АРМ-ВГ8,0-1/0,3-1,6.0401.000</v>
          </cell>
          <cell r="E2316" t="str">
            <v>Металлорукав АРМ-ВГ8,0-1/0,3-1,6.0401.000</v>
          </cell>
          <cell r="F2316" t="str">
            <v>Металлорукав АРМ-ВГ8,0-1/0,3-1,6.0401.000</v>
          </cell>
          <cell r="AL2316" t="str">
            <v>Запасные части</v>
          </cell>
          <cell r="AN2316">
            <v>37666.28</v>
          </cell>
        </row>
        <row r="2317">
          <cell r="C2317" t="str">
            <v>ЗИФ-00043073</v>
          </cell>
          <cell r="D2317" t="str">
            <v>Металлорукав всасывания ЗИФ-АРМ-ВГ2,5-1/0,25-0,7.0300.100</v>
          </cell>
          <cell r="E2317" t="str">
            <v>Металлорукав всасывания ЗИФ-АРМ-ВГ2,5-1/0,25-0,7.0300.100</v>
          </cell>
          <cell r="F2317" t="str">
            <v>Металлорукав всасывания ЗИФ-АРМ-ВГ2,5-1/0,25-0,7.0300.100</v>
          </cell>
          <cell r="AL2317" t="str">
            <v>Запасные части</v>
          </cell>
          <cell r="AN2317">
            <v>33037.599999999999</v>
          </cell>
        </row>
        <row r="2318">
          <cell r="C2318" t="str">
            <v>ЗИФ-00035393</v>
          </cell>
          <cell r="D2318" t="str">
            <v>Металлорукав Ду12, Ру16, L=720 мм, 12Х18Н10Т, г. BSP 1/2" - г. BSP 1/2"</v>
          </cell>
          <cell r="E2318" t="str">
            <v>Металлорукав Ду12, Ру16, L=720 мм, 12Х18Н10Т, г. BSP 1/2" - г. BSP 1/2"</v>
          </cell>
          <cell r="F2318" t="str">
            <v>Металлорукав Ду12, Ру16, L=720 мм, 12Х18Н10Т, г. BSP 1/2" - г. BSP 1/2"</v>
          </cell>
          <cell r="AL2318" t="str">
            <v>Запасные части</v>
          </cell>
          <cell r="AN2318">
            <v>1057.74</v>
          </cell>
        </row>
        <row r="2319">
          <cell r="C2319" t="str">
            <v>ЗИФ-00027653</v>
          </cell>
          <cell r="D2319" t="str">
            <v>Металлорукав Ду12, Ру72, L=600 мм, г. G 1/2" сфера - BANJO 1/2"</v>
          </cell>
          <cell r="E2319" t="str">
            <v>Металлорукав Ду12, Ру72, L=600 мм, г. G 1/2" сфера - BANJO 1/2"</v>
          </cell>
          <cell r="F2319" t="str">
            <v>Металлорукав Ду12, Ру72, L=600 мм, г. G 1/2" сфера - BANJO 1/2"</v>
          </cell>
          <cell r="AL2319" t="str">
            <v>Запасные части</v>
          </cell>
          <cell r="AN2319">
            <v>9827.1</v>
          </cell>
        </row>
        <row r="2320">
          <cell r="C2320" t="str">
            <v>ЗИФ-00043280</v>
          </cell>
          <cell r="D2320" t="str">
            <v>Металлорукав Ду16, Ру16, L=1900 мм, 12Х18Н10Т, BSP-(Г) 1/2" (90) - BSP-(Г) 1/2" (90) [90]</v>
          </cell>
          <cell r="E2320" t="str">
            <v>Металлорукав Ду16, Ру16, L=1900 мм, 12Х18Н10Т, BSP-(Г) 1/2" (90) - BSP-(Г) 1/2" (90) [90]</v>
          </cell>
          <cell r="F2320" t="str">
            <v>Металлорукав Ду16, Ру16, L=1900 мм, 12Х18Н10Т, BSP-(Г) 1/2" (90) - BSP-(Г) 1/2" (90) [90]</v>
          </cell>
          <cell r="AL2320" t="str">
            <v>Запасные части</v>
          </cell>
          <cell r="AN2320">
            <v>15268.3</v>
          </cell>
        </row>
        <row r="2321">
          <cell r="C2321" t="str">
            <v>ЗИФ-00043279</v>
          </cell>
          <cell r="D2321" t="str">
            <v>Металлорукав Ду16, Ру16, L=1940 мм, 12Х18Н10Т, BSP-(Г) 1/2" (90) - BSP-(Г) 1/2" (90) [180]</v>
          </cell>
          <cell r="E2321" t="str">
            <v>Металлорукав Ду16, Ру16, L=1940 мм, 12Х18Н10Т, BSP-(Г) 1/2" (90) - BSP-(Г) 1/2" (90) [180]</v>
          </cell>
          <cell r="F2321" t="str">
            <v>Металлорукав Ду16, Ру16, L=1940 мм, 12Х18Н10Т, BSP-(Г) 1/2" (90) - BSP-(Г) 1/2" (90) [180]</v>
          </cell>
          <cell r="AL2321" t="str">
            <v>Запасные части</v>
          </cell>
          <cell r="AN2321">
            <v>15386.64</v>
          </cell>
        </row>
        <row r="2322">
          <cell r="C2322" t="str">
            <v>ЗИФ-00043277</v>
          </cell>
          <cell r="D2322" t="str">
            <v>Металлорукав Ду16, Ру16, L=550 мм, 12Х18Н10Т, BSP-(Г) 1/2" (90) - BSP-(Г) 1/2"</v>
          </cell>
          <cell r="E2322" t="str">
            <v>Металлорукав Ду16, Ру16, L=550 мм, 12Х18Н10Т, BSP-(Г) 1/2" (90) - BSP-(Г) 1/2"</v>
          </cell>
          <cell r="F2322" t="str">
            <v>Металлорукав Ду16, Ру16, L=550 мм, 12Х18Н10Т, BSP-(Г) 1/2" (90) - BSP-(Г) 1/2"</v>
          </cell>
          <cell r="AL2322" t="str">
            <v>Запасные части</v>
          </cell>
          <cell r="AN2322">
            <v>8270.3799999999992</v>
          </cell>
        </row>
        <row r="2323">
          <cell r="C2323" t="str">
            <v>ЗИФ-00043573</v>
          </cell>
          <cell r="D2323" t="str">
            <v>Металлорукав Ду16, Ру16, L=790 мм, 12Х18Н10Т, BSP-(Г) 1/2" (90) - BSP-(Г) 1/2"</v>
          </cell>
          <cell r="E2323" t="str">
            <v>Металлорукав Ду16, Ру16, L=790 мм, 12Х18Н10Т, BSP-(Г) 1/2" (90) - BSP-(Г) 1/2"</v>
          </cell>
          <cell r="F2323" t="str">
            <v>Металлорукав Ду16, Ру16, L=790 мм, 12Х18Н10Т, BSP-(Г) 1/2" (90) - BSP-(Г) 1/2"</v>
          </cell>
          <cell r="AL2323" t="str">
            <v>Запасные части</v>
          </cell>
          <cell r="AN2323">
            <v>9091.44</v>
          </cell>
        </row>
        <row r="2324">
          <cell r="C2324" t="str">
            <v>ЗИФ-00043278</v>
          </cell>
          <cell r="D2324" t="str">
            <v>Металлорукав Ду16, Ру16, L=810 мм, 12Х18Н10Т, BSP-(Г) 1/2" - BSP-(Г) 1/2"</v>
          </cell>
          <cell r="E2324" t="str">
            <v>Металлорукав Ду16, Ру16, L=810 мм, 12Х18Н10Т, BSP-(Г) 1/2" - BSP-(Г) 1/2"</v>
          </cell>
          <cell r="F2324" t="str">
            <v>Металлорукав Ду16, Ру16, L=810 мм, 12Х18Н10Т, BSP-(Г) 1/2" - BSP-(Г) 1/2"</v>
          </cell>
          <cell r="AL2324" t="str">
            <v>Запасные части</v>
          </cell>
          <cell r="AN2324">
            <v>8954.7999999999993</v>
          </cell>
        </row>
        <row r="2325">
          <cell r="C2325" t="str">
            <v>ЗИФ-00027650</v>
          </cell>
          <cell r="D2325" t="str">
            <v>Металлорукав Ду16, Ру72, L=1850 мм, DK-(Г) 27х1,5 - DK 27х1,5 с отводом 90</v>
          </cell>
          <cell r="E2325" t="str">
            <v>Металлорукав Ду16, Ру72, L=1850 мм, DK-(Г) 27х1,5 - DK 27х1,5 с отводом 90</v>
          </cell>
          <cell r="F2325" t="str">
            <v>Металлорукав Ду16, Ру72, L=1850 мм, DK-(Г) 27х1,5 - DK 27х1,5 с отводом 90</v>
          </cell>
          <cell r="AL2325" t="str">
            <v>Запасные части</v>
          </cell>
          <cell r="AN2325">
            <v>10726.24</v>
          </cell>
        </row>
        <row r="2326">
          <cell r="C2326" t="str">
            <v>ЗИФ-00027651</v>
          </cell>
          <cell r="D2326" t="str">
            <v>Металлорукав Ду16, Ру72, L=2200 мм, DK-(Г) 27х1,5 - DK 27х1,5 с отводом 90</v>
          </cell>
          <cell r="E2326" t="str">
            <v>Металлорукав Ду16, Ру72, L=2200 мм, DK-(Г) 27х1,5 - DK 27х1,5 с отводом 90</v>
          </cell>
          <cell r="F2326" t="str">
            <v>Металлорукав Ду16, Ру72, L=2200 мм, DK-(Г) 27х1,5 - DK 27х1,5 с отводом 90</v>
          </cell>
          <cell r="AL2326" t="str">
            <v>Запасные части</v>
          </cell>
          <cell r="AN2326">
            <v>11674.18</v>
          </cell>
        </row>
        <row r="2327">
          <cell r="C2327" t="str">
            <v>ЗИФ-00028115</v>
          </cell>
          <cell r="D2327" t="str">
            <v>Металлорукав Ду16, Ру72, L=650 мм, DK-(Г) 27х1,5 - DK 27х1,5 с отводом 90</v>
          </cell>
          <cell r="E2327" t="str">
            <v>Металлорукав Ду16, Ру72, L=650 мм, DK-(Г) 27х1,5 - DK 27х1,5 с отводом 90</v>
          </cell>
          <cell r="F2327" t="str">
            <v>Металлорукав Ду16, Ру72, L=650 мм, DK-(Г) 27х1,5 - DK 27х1,5 с отводом 90</v>
          </cell>
          <cell r="AL2327" t="str">
            <v>Запасные части</v>
          </cell>
          <cell r="AN2327">
            <v>7507.88</v>
          </cell>
        </row>
        <row r="2328">
          <cell r="C2328" t="str">
            <v>ЗИФ-00024896</v>
          </cell>
          <cell r="D2328" t="str">
            <v>Металлорукав Ду25, Ру16, L=2700 мм, 12Х18Н10Т, DK 42x2 - DK 42x2 (90)</v>
          </cell>
          <cell r="E2328" t="str">
            <v>Металлорукав Ду25, Ру16, L=2700 мм, 12Х18Н10Т, DK 42x2 - DK 42x2 (90)</v>
          </cell>
          <cell r="F2328" t="str">
            <v>Металлорукав Ду25, Ру16, L=2700 мм, 12Х18Н10Т, DK 42x2 - DK 42x2 (90)</v>
          </cell>
          <cell r="AL2328" t="str">
            <v>Запасные части</v>
          </cell>
          <cell r="AM2328">
            <v>1</v>
          </cell>
          <cell r="AN2328">
            <v>28693.18</v>
          </cell>
        </row>
        <row r="2329">
          <cell r="C2329" t="str">
            <v>ЗИФ-00028116</v>
          </cell>
          <cell r="D2329" t="str">
            <v>Металлорукав Ду32, Ру40, L=1100 мм, DK-(Г) 42х2 - DK 42х2  с отводом 90</v>
          </cell>
          <cell r="E2329" t="str">
            <v>Металлорукав Ду32, Ру40, L=1100 мм, DK-(Г) 42х2 - DK 42х2  с отводом 90</v>
          </cell>
          <cell r="F2329" t="str">
            <v>Металлорукав Ду32, Ру40, L=1100 мм, DK-(Г) 42х2 - DK 42х2  с отводом 90</v>
          </cell>
          <cell r="AL2329" t="str">
            <v>Запасные части</v>
          </cell>
          <cell r="AN2329">
            <v>12761.199999999999</v>
          </cell>
        </row>
        <row r="2330">
          <cell r="C2330" t="str">
            <v>ЗИФ-00038680</v>
          </cell>
          <cell r="D2330" t="str">
            <v>Металлорукав Ду32, Ру40, L=750 мм, DK-(Г) 42х2 - DK 42х2 с отводом 90</v>
          </cell>
          <cell r="E2330" t="str">
            <v>Металлорукав Ду32, Ру40, L=750 мм, DK-(Г) 42х2 - DK 42х2 с отводом 90</v>
          </cell>
          <cell r="F2330" t="str">
            <v>Металлорукав Ду32, Ру40, L=750 мм, DK-(Г) 42х2 - DK 42х2 с отводом 90</v>
          </cell>
          <cell r="AL2330" t="str">
            <v>Запасные части</v>
          </cell>
          <cell r="AN2330">
            <v>13456.6</v>
          </cell>
        </row>
        <row r="2331">
          <cell r="C2331" t="str">
            <v>ЗИФ-00027385</v>
          </cell>
          <cell r="D2331" t="str">
            <v>Металлорукав Ду40, Ру25, L=635 мм, 12Х18Н10Т, фл приварной и поворотный 1-32-25, ГОСТ 12820-80, ст20</v>
          </cell>
          <cell r="E2331" t="str">
            <v>Металлорукав Ду40, Ру25, L=635 мм, 12Х18Н10Т, фл приварной и поворотный 1-32-25, ГОСТ 12820-80, ст20</v>
          </cell>
          <cell r="F2331" t="str">
            <v>Металлорукав Ду40, Ру25, L=635 мм, 12Х18Н10Т, фл приварной и поворотный 1-32-25, ГОСТ 12820-80, ст20</v>
          </cell>
          <cell r="AL2331" t="str">
            <v>Запасные части</v>
          </cell>
          <cell r="AM2331">
            <v>2</v>
          </cell>
          <cell r="AN2331">
            <v>17060.48</v>
          </cell>
        </row>
        <row r="2332">
          <cell r="C2332" t="str">
            <v>ЗИФ-00026938</v>
          </cell>
          <cell r="D2332" t="str">
            <v>Металлорукав Ду50, Ру16 L=1500, фланец привар.поворотн.1-32-16, Ст.,с 4 отв.d=14мм,МЦ110мм, dвн.50мм</v>
          </cell>
          <cell r="E2332" t="str">
            <v>Металлорукав Ду50, Ру16 L=1500, фланец привар.поворотн.1-32-16, Ст.,с 4 отв.d=14мм,МЦ110мм, dвн.50мм</v>
          </cell>
          <cell r="F2332" t="str">
            <v>Металлорукав Ду50, Ру16 L=1500, фланец привар.поворотн.1-32-16, Ст.,с 4 отв.d=14мм,МЦ110мм, dвн.50мм</v>
          </cell>
          <cell r="AL2332" t="str">
            <v>Запасные части</v>
          </cell>
          <cell r="AM2332">
            <v>4</v>
          </cell>
          <cell r="AN2332">
            <v>34556.5</v>
          </cell>
        </row>
        <row r="2333">
          <cell r="C2333" t="str">
            <v>ЗИФ-00020127</v>
          </cell>
          <cell r="D2333" t="str">
            <v>Металлорукав Ду50, Ру16 L=1800, фланец привар.поворотн.1-32-16, Ст.,с 4 отв.d=14мм,МЦ110мм, dвн.50мм</v>
          </cell>
          <cell r="E2333" t="str">
            <v>Металлорукав Ду50, Ру16 L=1800, фланец привар.поворотн.1-32-16, Ст.,с 4 отв.d=14мм,МЦ110мм, dвн.50мм</v>
          </cell>
          <cell r="F2333" t="str">
            <v>Металлорукав Ду50, Ру16 L=1800, фланец привар.поворотн.1-32-16, Ст.,с 4 отв.d=14мм,МЦ110мм, dвн.50мм</v>
          </cell>
          <cell r="AL2333" t="str">
            <v>Запасные части</v>
          </cell>
          <cell r="AM2333">
            <v>6</v>
          </cell>
          <cell r="AN2333">
            <v>20075.099999999999</v>
          </cell>
        </row>
        <row r="2334">
          <cell r="C2334" t="str">
            <v>ЗИФ-00018884</v>
          </cell>
          <cell r="D2334" t="str">
            <v>Металлорукав Ду50, Ру16 L=405мм, 12Х18Н10Т,фланец привар.поворотн.1-32-16, Ст.,с 4 отв.d=14мм,МЦ110м</v>
          </cell>
          <cell r="E2334" t="str">
            <v>Металлорукав Ду50, Ру16 L=405мм, 12Х18Н10Т,фланец привар.поворотн.1-32-16, Ст.,с 4 отв.d=14мм,МЦ110м</v>
          </cell>
          <cell r="F2334" t="str">
            <v>Металлорукав Ду50, Ру16 L=405мм, 12Х18Н10Т,фланец привар.поворотн.1-32-16, Ст.,с 4 отв.d=14мм,МЦ110м</v>
          </cell>
          <cell r="AL2334" t="str">
            <v>Запасные части</v>
          </cell>
          <cell r="AM2334">
            <v>3</v>
          </cell>
          <cell r="AN2334">
            <v>17829.079999999998</v>
          </cell>
        </row>
        <row r="2335">
          <cell r="C2335" t="str">
            <v>ЗИФ-00018814</v>
          </cell>
          <cell r="D2335" t="str">
            <v>Металлорукав Ду50, Ру16 L=800, фланец привар.поворотн.1-32-16, Ст., с 4 отв.d=14мм,МЦ110мм, dвн.50мм</v>
          </cell>
          <cell r="E2335" t="str">
            <v>Металлорукав Ду50, Ру16 L=800, фланец привар.поворотн.1-32-16, Ст., с 4 отв.d=14мм,МЦ110мм, dвн.50мм</v>
          </cell>
          <cell r="F2335" t="str">
            <v>Металлорукав Ду50, Ру16 L=800, фланец привар.поворотн.1-32-16, Ст., с 4 отв.d=14мм,МЦ110мм, dвн.50мм</v>
          </cell>
          <cell r="AL2335" t="str">
            <v>Запасные части</v>
          </cell>
          <cell r="AM2335">
            <v>3</v>
          </cell>
          <cell r="AN2335">
            <v>23643.599999999999</v>
          </cell>
        </row>
        <row r="2336">
          <cell r="C2336" t="str">
            <v>ЗИФ-00044255</v>
          </cell>
          <cell r="D2336" t="str">
            <v>Металлорукав ЗИФ АРМ-МКС80,0/0,8-2-2А-10Р.0402.000</v>
          </cell>
          <cell r="E2336" t="str">
            <v>Металлорукав ЗИФ АРМ-МКС80,0/0,8-2-2А-10Р.0402.000</v>
          </cell>
          <cell r="F2336" t="str">
            <v>Металлорукав ЗИФ АРМ-МКС80,0/0,8-2-2А-10Р.0402.000</v>
          </cell>
          <cell r="AL2336" t="str">
            <v>Запасные части</v>
          </cell>
          <cell r="AN2336">
            <v>95977.4</v>
          </cell>
        </row>
        <row r="2337">
          <cell r="C2337" t="str">
            <v>ЗИФ-00044258</v>
          </cell>
          <cell r="D2337" t="str">
            <v>Металлорукав ЗИФ-СВЭ-40,5/0,8.0401.000</v>
          </cell>
          <cell r="E2337" t="str">
            <v>Металлорукав ЗИФ-СВЭ-40,5/0,8.0401.000</v>
          </cell>
          <cell r="F2337" t="str">
            <v>Металлорукав ЗИФ-СВЭ-40,5/0,8.0401.000</v>
          </cell>
          <cell r="AL2337" t="str">
            <v>Запасные части</v>
          </cell>
          <cell r="AN2337">
            <v>173795.1</v>
          </cell>
        </row>
        <row r="2338">
          <cell r="C2338" t="str">
            <v>ЗИФ-00037352</v>
          </cell>
          <cell r="D2338" t="str">
            <v>Металлорукав нагнетания АРМ19-160.0010.000</v>
          </cell>
          <cell r="E2338" t="str">
            <v>Металлорукав нагнетания АРМ19-160.0010.000</v>
          </cell>
          <cell r="F2338" t="str">
            <v>Металлорукав нагнетания АРМ19-160.0010.000</v>
          </cell>
          <cell r="AL2338" t="str">
            <v>Запасные части</v>
          </cell>
          <cell r="AN2338">
            <v>108092</v>
          </cell>
        </row>
        <row r="2339">
          <cell r="C2339" t="str">
            <v>ЗИФ-00043074</v>
          </cell>
          <cell r="D2339" t="str">
            <v>Металлорукав нагнетания ЗИФ-АРМ-ВГ2,5-1/0,25-0,7.0300.200</v>
          </cell>
          <cell r="E2339" t="str">
            <v>Металлорукав нагнетания ЗИФ-АРМ-ВГ2,5-1/0,25-0,7.0300.200</v>
          </cell>
          <cell r="F2339" t="str">
            <v>Металлорукав нагнетания ЗИФ-АРМ-ВГ2,5-1/0,25-0,7.0300.200</v>
          </cell>
          <cell r="AL2339" t="str">
            <v>Запасные части</v>
          </cell>
          <cell r="AN2339">
            <v>23188.54</v>
          </cell>
        </row>
        <row r="2340">
          <cell r="C2340" t="str">
            <v>ЗИФ-00037353</v>
          </cell>
          <cell r="D2340" t="str">
            <v>Металлорукав охлаждения АРМ19-160.0020.000</v>
          </cell>
          <cell r="E2340" t="str">
            <v>Металлорукав охлаждения АРМ19-160.0020.000</v>
          </cell>
          <cell r="F2340" t="str">
            <v>Металлорукав охлаждения АРМ19-160.0020.000</v>
          </cell>
          <cell r="AL2340" t="str">
            <v>Запасные части</v>
          </cell>
          <cell r="AN2340">
            <v>72150.8</v>
          </cell>
        </row>
        <row r="2341">
          <cell r="C2341" t="str">
            <v>ЗИФ-00032922</v>
          </cell>
          <cell r="D2341" t="str">
            <v>Металлорукав под приварку Ф65-25-0,6м</v>
          </cell>
          <cell r="E2341" t="str">
            <v>Металлорукав под приварку Ф65-25-0,6м</v>
          </cell>
          <cell r="F2341" t="str">
            <v>Металлорукав под приварку Ф65-25-0,6м</v>
          </cell>
          <cell r="AL2341" t="str">
            <v>Запасные части</v>
          </cell>
          <cell r="AM2341">
            <v>10</v>
          </cell>
          <cell r="AN2341">
            <v>7484.7</v>
          </cell>
        </row>
        <row r="2342">
          <cell r="C2342" t="str">
            <v>ЗИФ-00039145</v>
          </cell>
          <cell r="D2342" t="str">
            <v>Металлорукав Р3-ЦПнг 12 черный</v>
          </cell>
          <cell r="E2342" t="str">
            <v>Металлорукав Р3-ЦПнг 15 черный</v>
          </cell>
          <cell r="F2342" t="str">
            <v>Металлорукав Р3-ЦПнг 15 черный</v>
          </cell>
          <cell r="AL2342" t="str">
            <v>Запасные части</v>
          </cell>
          <cell r="AN2342">
            <v>179.34</v>
          </cell>
        </row>
        <row r="2343">
          <cell r="C2343" t="str">
            <v>ЗИФ-00039143</v>
          </cell>
          <cell r="D2343" t="str">
            <v>Металлорукав Р3-ЦПнг 15 черный</v>
          </cell>
          <cell r="E2343" t="str">
            <v>Металлорукав Р3-ЦПнг 15 черный</v>
          </cell>
          <cell r="F2343" t="str">
            <v>Металлорукав Р3-ЦПнг 15 черный</v>
          </cell>
          <cell r="AL2343" t="str">
            <v>Запасные части</v>
          </cell>
          <cell r="AM2343">
            <v>50</v>
          </cell>
          <cell r="AN2343">
            <v>167.14</v>
          </cell>
        </row>
        <row r="2344">
          <cell r="C2344" t="str">
            <v>ЗИФ-00033371</v>
          </cell>
          <cell r="D2344" t="str">
            <v>Металлорукав Р3-ЦПнг 20 с протяжкой, черный</v>
          </cell>
          <cell r="E2344" t="str">
            <v>Металлорукав Р3-ЦПнг 20 с протяжкой, черный</v>
          </cell>
          <cell r="F2344" t="str">
            <v>Металлорукав Р3-ЦПнг 20 с протяжкой, черный</v>
          </cell>
          <cell r="AL2344" t="str">
            <v>Запасные части</v>
          </cell>
          <cell r="AN2344">
            <v>218.38</v>
          </cell>
        </row>
        <row r="2345">
          <cell r="C2345" t="str">
            <v>ЗИФ-00026823</v>
          </cell>
          <cell r="D2345" t="str">
            <v>Металлорукав Р3-ЦПнг 25 черный</v>
          </cell>
          <cell r="E2345" t="str">
            <v>Металлорукав Р3-ЦПнг 25 черный</v>
          </cell>
          <cell r="F2345" t="str">
            <v>Металлорукав Р3-ЦПнг 25 черный</v>
          </cell>
          <cell r="AL2345" t="str">
            <v>Запасные части</v>
          </cell>
          <cell r="AN2345">
            <v>258.64</v>
          </cell>
        </row>
        <row r="2346">
          <cell r="C2346" t="str">
            <v>ЗИФ-00018739</v>
          </cell>
          <cell r="D2346" t="str">
            <v>Металлорукав Р3-ЦПнг 32 черный</v>
          </cell>
          <cell r="E2346" t="str">
            <v>Металлорукав Р3-ЦПнг 32 черный</v>
          </cell>
          <cell r="F2346" t="str">
            <v>Металлорукав Р3-ЦПнг 32 черный</v>
          </cell>
          <cell r="AL2346" t="str">
            <v>Запасные части</v>
          </cell>
          <cell r="AM2346">
            <v>50</v>
          </cell>
          <cell r="AN2346">
            <v>669.78</v>
          </cell>
        </row>
        <row r="2347">
          <cell r="C2347" t="str">
            <v>ЗИФ-00033372</v>
          </cell>
          <cell r="D2347" t="str">
            <v>Металлорукав Р3-ЦПнг 38 с протяжкой, черный</v>
          </cell>
          <cell r="E2347" t="str">
            <v>Металлорукав Р3-ЦПнг 38 с протяжкой, черный</v>
          </cell>
          <cell r="F2347" t="str">
            <v>Металлорукав Р3-ЦПнг 38 с протяжкой, черный</v>
          </cell>
          <cell r="AL2347" t="str">
            <v>Запасные части</v>
          </cell>
          <cell r="AN2347">
            <v>535.58000000000004</v>
          </cell>
        </row>
        <row r="2348">
          <cell r="C2348" t="str">
            <v>ЗИФ-00034988</v>
          </cell>
          <cell r="D2348" t="str">
            <v>Металлорукав Р3-ЦПнг 50</v>
          </cell>
          <cell r="E2348" t="str">
            <v>Металлорукав Р3-ЦПнг 50</v>
          </cell>
          <cell r="F2348" t="str">
            <v>Металлорукав Р3-ЦПнг 50</v>
          </cell>
          <cell r="AL2348" t="str">
            <v>Запасные части</v>
          </cell>
          <cell r="AM2348">
            <v>10</v>
          </cell>
          <cell r="AN2348">
            <v>1191.94</v>
          </cell>
        </row>
        <row r="2349">
          <cell r="C2349" t="str">
            <v>ЗИФ-00037022</v>
          </cell>
          <cell r="D2349" t="str">
            <v>Металлорукав Р3-ЦПнг-LS 20</v>
          </cell>
          <cell r="E2349" t="str">
            <v>Металлорукав Р3-ЦПнг-LS 20</v>
          </cell>
          <cell r="F2349" t="str">
            <v>Металлорукав Р3-ЦПнг-LS 20</v>
          </cell>
          <cell r="AL2349" t="str">
            <v>Запасные части</v>
          </cell>
          <cell r="AN2349">
            <v>207.4</v>
          </cell>
        </row>
        <row r="2350">
          <cell r="C2350" t="str">
            <v>ЗИФ-00036039</v>
          </cell>
          <cell r="D2350" t="str">
            <v>Металлорукав Р3-ЦПнг-LS 25 с протяжкой, черный</v>
          </cell>
          <cell r="E2350" t="str">
            <v>Металлорукав Р3-ЦПнг-LS 25 с протяжкой, черный</v>
          </cell>
          <cell r="F2350" t="str">
            <v>Металлорукав Р3-ЦПнг-LS 25 с протяжкой, черный</v>
          </cell>
          <cell r="AL2350" t="str">
            <v>Запасные части</v>
          </cell>
          <cell r="AN2350">
            <v>248.88</v>
          </cell>
        </row>
        <row r="2351">
          <cell r="C2351" t="str">
            <v>ЗИФ-00036038</v>
          </cell>
          <cell r="D2351" t="str">
            <v>Металлорукав Р3-ЦПнг-LS 32 с протяжкой, черный</v>
          </cell>
          <cell r="E2351" t="str">
            <v>Металлорукав Р3-ЦПнг-LS 32 с протяжкой, черный</v>
          </cell>
          <cell r="F2351" t="str">
            <v>Металлорукав Р3-ЦПнг-LS 32 с протяжкой, черный</v>
          </cell>
          <cell r="AL2351" t="str">
            <v>Запасные части</v>
          </cell>
          <cell r="AN2351">
            <v>435.53999999999996</v>
          </cell>
        </row>
        <row r="2352">
          <cell r="C2352" t="str">
            <v>ЗИФ-00024049</v>
          </cell>
          <cell r="D2352" t="str">
            <v>Металлорукав Р3-ЦХ 25</v>
          </cell>
          <cell r="E2352" t="str">
            <v>Металлорукав Р3-ЦХ 25</v>
          </cell>
          <cell r="F2352" t="str">
            <v>Металлорукав Р3-ЦХ 25</v>
          </cell>
          <cell r="AL2352" t="str">
            <v>Запасные части</v>
          </cell>
          <cell r="AM2352">
            <v>91.3</v>
          </cell>
          <cell r="AN2352">
            <v>286.7</v>
          </cell>
        </row>
        <row r="2353">
          <cell r="C2353" t="str">
            <v>ЗИФ-00035526</v>
          </cell>
          <cell r="D2353" t="str">
            <v>Металлорукав РГМ-4657А-11-100-25-1,1</v>
          </cell>
          <cell r="E2353" t="str">
            <v>Металлорукав РГМ-4657А-11-100-25-1,1</v>
          </cell>
          <cell r="F2353" t="str">
            <v>Металлорукав РГМ-4657А-11-100-25-1,1</v>
          </cell>
          <cell r="AL2353" t="str">
            <v>Запасные части</v>
          </cell>
          <cell r="AN2353">
            <v>68679.899999999994</v>
          </cell>
        </row>
        <row r="2354">
          <cell r="C2354" t="str">
            <v>ЗИФ-00007295</v>
          </cell>
          <cell r="D2354" t="str">
            <v>Металлорукав с фланцами МЗА18 0000-260</v>
          </cell>
          <cell r="E2354" t="str">
            <v>Металлорукав с фланцами МЗА18 0000-260</v>
          </cell>
          <cell r="F2354" t="str">
            <v>Металлорукав с фланцами МЗА18 0000-260</v>
          </cell>
          <cell r="L2354">
            <v>2.8</v>
          </cell>
          <cell r="AL2354" t="str">
            <v>Запасные части</v>
          </cell>
          <cell r="AM2354">
            <v>16</v>
          </cell>
          <cell r="AN2354">
            <v>23270.28</v>
          </cell>
        </row>
        <row r="2355">
          <cell r="C2355" t="str">
            <v>ЗИФ-00038993</v>
          </cell>
          <cell r="D2355" t="str">
            <v>Металлорукав трубы нагнетания АРМ9-74.0600.000</v>
          </cell>
          <cell r="E2355" t="str">
            <v>Металлорукав трубы нагнетания АРМ9-74.0600.000</v>
          </cell>
          <cell r="F2355" t="str">
            <v>Металлорукав трубы нагнетания АРМ9-74.0600.000</v>
          </cell>
          <cell r="AL2355" t="str">
            <v>Запасные части</v>
          </cell>
          <cell r="AN2355">
            <v>113855.28</v>
          </cell>
        </row>
        <row r="2356">
          <cell r="C2356" t="str">
            <v>ЗИФ-00029898</v>
          </cell>
          <cell r="D2356" t="str">
            <v>Метанометр для горных машин МГМ-1.1 ТУ 4215-015-71064713-2004 срок годности</v>
          </cell>
          <cell r="E2356" t="str">
            <v>Метанометр для горных машин МГМ-1.1 ТУ 4215-015-71064713-2004 срок годности</v>
          </cell>
          <cell r="F2356" t="str">
            <v>Метанометр для горных машин МГМ-1.1 ТУ 4215-015-71064713-2004 срок годности</v>
          </cell>
          <cell r="AL2356" t="str">
            <v>Запасные части</v>
          </cell>
          <cell r="AM2356">
            <v>3</v>
          </cell>
          <cell r="AN2356">
            <v>422284.7</v>
          </cell>
        </row>
        <row r="2357">
          <cell r="C2357" t="str">
            <v>ЗИФ-00040702</v>
          </cell>
          <cell r="D2357" t="str">
            <v>Механизм тормоза наката KF20 NATO d45</v>
          </cell>
          <cell r="E2357" t="str">
            <v>Механизм тормоза наката KF20 NATO d45</v>
          </cell>
          <cell r="F2357" t="str">
            <v>Механизм тормоза наката KF20 NATO d45</v>
          </cell>
          <cell r="AL2357" t="str">
            <v>Запасные части</v>
          </cell>
          <cell r="AN2357">
            <v>81014.099999999991</v>
          </cell>
        </row>
        <row r="2358">
          <cell r="C2358" t="str">
            <v>ЗИФ-00036213</v>
          </cell>
          <cell r="D2358" t="str">
            <v>Механизм тормоза наката KFG35 D120 NATO d60 Арт.6J1599.205</v>
          </cell>
          <cell r="E2358" t="str">
            <v>Механизм тормоза наката KFG35 D120 NATO d60 Арт.6J1599.205</v>
          </cell>
          <cell r="F2358" t="str">
            <v>Механизм тормоза наката KFG35 D120 NATO d60 Арт.6J1599.205</v>
          </cell>
          <cell r="AL2358" t="str">
            <v>Запасные части</v>
          </cell>
          <cell r="AM2358">
            <v>7</v>
          </cell>
          <cell r="AN2358">
            <v>89839.58</v>
          </cell>
        </row>
        <row r="2359">
          <cell r="C2359" t="str">
            <v>ЗИФ-00008044</v>
          </cell>
          <cell r="D2359" t="str">
            <v>Механизм тормоза наката MTH KRV 20-A KH 100x100 HATO 45 Арт.6J1739.005</v>
          </cell>
          <cell r="E2359" t="str">
            <v>Механизм тормоза наката MTH KRV 20-A KH 100x100 HATO 45 Арт.6J1739.005</v>
          </cell>
          <cell r="F2359" t="str">
            <v>Механизм тормоза наката MTH KRV 20-A KH 100x100 HATO 45 Арт.6J1739.005</v>
          </cell>
          <cell r="AL2359" t="str">
            <v>Запасные части</v>
          </cell>
          <cell r="AM2359">
            <v>1</v>
          </cell>
          <cell r="AN2359">
            <v>53306.68</v>
          </cell>
        </row>
        <row r="2360">
          <cell r="C2360" t="str">
            <v>ЗИФ-00036338</v>
          </cell>
          <cell r="D2360" t="str">
            <v>Модуль защитный МВТ-1</v>
          </cell>
          <cell r="E2360" t="str">
            <v>Модуль защитный МВТ-1</v>
          </cell>
          <cell r="F2360" t="str">
            <v>Модуль защитный МВТ-1</v>
          </cell>
          <cell r="AL2360" t="str">
            <v>Запасные части</v>
          </cell>
          <cell r="AN2360">
            <v>3007.2999999999997</v>
          </cell>
        </row>
        <row r="2361">
          <cell r="C2361" t="str">
            <v>ЗИФ-00026238</v>
          </cell>
          <cell r="D2361" t="str">
            <v>Модуль порошкового пожаротушения "Буран-8взр.Н" с маркировкой взрывозащиты РВ</v>
          </cell>
          <cell r="E2361" t="str">
            <v>Модуль порошкового пожаротушения "Буран-8взр.Н" с маркировкой взрывозащиты РВ</v>
          </cell>
          <cell r="F2361" t="str">
            <v>Модуль порошкового пожаротушения "Буран-8взр.Н" с маркировкой взрывозащиты РВ</v>
          </cell>
          <cell r="AL2361" t="str">
            <v>Запасные части</v>
          </cell>
          <cell r="AN2361">
            <v>39390.14</v>
          </cell>
        </row>
        <row r="2362">
          <cell r="C2362" t="str">
            <v>ЗИФ-00028789</v>
          </cell>
          <cell r="D2362" t="str">
            <v>Модуль порошкового пожаротушения Буран-0,5 (ш1-2С) с самозапуском</v>
          </cell>
          <cell r="E2362" t="str">
            <v>Модуль порошкового пожаротушения Буран-0,5 (ш1-2С) с самозапуском</v>
          </cell>
          <cell r="F2362" t="str">
            <v>Модуль порошкового пожаротушения Буран-0,5 (ш1-2С) с самозапуском</v>
          </cell>
          <cell r="AL2362" t="str">
            <v>Запасные части</v>
          </cell>
          <cell r="AN2362">
            <v>13025.94</v>
          </cell>
        </row>
        <row r="2363">
          <cell r="C2363" t="str">
            <v>ЗИФ-00026772</v>
          </cell>
          <cell r="D2363" t="str">
            <v>Модуль порошкового пожаротушения МПП « Ураган – 5Взр»PBE/1EХ ТУ 4854-003-74936504-05</v>
          </cell>
          <cell r="E2363" t="str">
            <v>Модуль порошкового пожаротушения МПП « Ураган – 5Взр»PBE/1EХ ТУ 4854-003-74936504-05</v>
          </cell>
          <cell r="F2363" t="str">
            <v>Модуль порошкового пожаротушения МПП « Ураган – 5Взр»PBE/1EХ ТУ 4854-003-74936504-05</v>
          </cell>
          <cell r="AL2363" t="str">
            <v>Запасные части</v>
          </cell>
          <cell r="AM2363">
            <v>3</v>
          </cell>
          <cell r="AN2363">
            <v>47755.68</v>
          </cell>
        </row>
        <row r="2364">
          <cell r="C2364" t="str">
            <v>ЗИФ-00041164</v>
          </cell>
          <cell r="D2364" t="str">
            <v>Модуль порошкового пожаротушения МПП(Н-РП)-2(н)-И-ГЭ-У2</v>
          </cell>
          <cell r="E2364" t="str">
            <v>Модуль порошкового пожаротушения МПП(Н-РП)-2(н)-И-ГЭ-У2</v>
          </cell>
          <cell r="F2364" t="str">
            <v>Модуль порошкового пожаротушения МПП(Н-РП)-2(н)-И-ГЭ-У2</v>
          </cell>
          <cell r="AL2364" t="str">
            <v>Запасные части</v>
          </cell>
          <cell r="AM2364">
            <v>13</v>
          </cell>
          <cell r="AN2364">
            <v>20226.38</v>
          </cell>
        </row>
        <row r="2365">
          <cell r="C2365" t="str">
            <v>ЗИФ-00026244</v>
          </cell>
          <cell r="D2365" t="str">
            <v>Модуль порошкового пожаротушения Тунгус МПП(Н-РО)-2(н)-И-ГЭ-У2 - настенного крепления</v>
          </cell>
          <cell r="E2365" t="str">
            <v>Модуль порошкового пожаротушения Тунгус МПП(Н-РО)-2(н)-И-ГЭ-У2 - настенного крепления</v>
          </cell>
          <cell r="F2365" t="str">
            <v>Модуль порошкового пожаротушения Тунгус МПП(Н-РО)-2(н)-И-ГЭ-У2 - настенного крепления</v>
          </cell>
          <cell r="AL2365" t="str">
            <v>Запасные части</v>
          </cell>
          <cell r="AM2365">
            <v>1</v>
          </cell>
          <cell r="AN2365">
            <v>23491.1</v>
          </cell>
        </row>
        <row r="2366">
          <cell r="C2366" t="str">
            <v>ЗИФ-00040635</v>
          </cell>
          <cell r="D2366" t="str">
            <v>Модуль СФУ-220В-D62 (СЕНС.687291.022)</v>
          </cell>
          <cell r="E2366" t="str">
            <v>Модуль СФУ-220В-D62 (СЕНС.687291.022)</v>
          </cell>
          <cell r="F2366" t="str">
            <v>Модуль СФУ-220В-D62 (СЕНС.687291.022)</v>
          </cell>
          <cell r="AL2366" t="str">
            <v>Запасные части</v>
          </cell>
          <cell r="AM2366">
            <v>1</v>
          </cell>
          <cell r="AN2366">
            <v>28601.68</v>
          </cell>
        </row>
        <row r="2367">
          <cell r="C2367" t="str">
            <v>ЗИФ-00036799</v>
          </cell>
          <cell r="D2367" t="str">
            <v>Модуль управления осушителем в составе шкафа управления ИЭА.МКС-2×200.100.023</v>
          </cell>
          <cell r="E2367" t="str">
            <v>Модуль управления осушителем в составе шкафа управления ИЭА.МКС-2×200.100.023</v>
          </cell>
          <cell r="F2367" t="str">
            <v>Модуль управления осушителем в составе шкафа управления ИЭА.МКС-2×200.100.023</v>
          </cell>
          <cell r="AL2367" t="str">
            <v>Запасные части</v>
          </cell>
          <cell r="AN2367">
            <v>113446.58</v>
          </cell>
        </row>
        <row r="2368">
          <cell r="C2368" t="str">
            <v>ЗИФ-00041592</v>
          </cell>
          <cell r="D2368" t="str">
            <v>Молекулярное сито 4A, 3-5мм JZ-ZMS4</v>
          </cell>
          <cell r="E2368" t="str">
            <v>Молекулярное сито 4A, 3-5мм JZ-ZMS4</v>
          </cell>
          <cell r="F2368" t="str">
            <v>Молекулярное сито 4A, 3-5мм JZ-ZMS4</v>
          </cell>
          <cell r="L2368">
            <v>1</v>
          </cell>
          <cell r="AL2368" t="str">
            <v>Запасные части</v>
          </cell>
          <cell r="AN2368">
            <v>1095.56</v>
          </cell>
        </row>
        <row r="2369">
          <cell r="C2369" t="str">
            <v>ЗИФ-00010078</v>
          </cell>
          <cell r="D2369" t="str">
            <v>Моноциклон МТЗ-1221 А53.21.000-02</v>
          </cell>
          <cell r="E2369" t="str">
            <v>Моноциклон МТЗ-1221 А53.21.000-02</v>
          </cell>
          <cell r="F2369" t="str">
            <v>Моноциклон МТЗ-1221 А53.21.000-02</v>
          </cell>
          <cell r="L2369">
            <v>0.5</v>
          </cell>
          <cell r="AL2369" t="str">
            <v>Запасные части</v>
          </cell>
          <cell r="AM2369">
            <v>30</v>
          </cell>
          <cell r="AN2369">
            <v>508.74</v>
          </cell>
        </row>
        <row r="2370">
          <cell r="C2370" t="str">
            <v>ЗИФ-00036654</v>
          </cell>
          <cell r="D2370" t="str">
            <v>Моноциклон МТЗ-80,82 А53.21.000</v>
          </cell>
          <cell r="E2370" t="str">
            <v>Моноциклон МТЗ-80,82 А53.21.000</v>
          </cell>
          <cell r="F2370" t="str">
            <v>Моноциклон МТЗ-80,82 А53.21.000</v>
          </cell>
          <cell r="L2370">
            <v>0.5</v>
          </cell>
          <cell r="AL2370" t="str">
            <v>Запасные части</v>
          </cell>
          <cell r="AM2370">
            <v>1</v>
          </cell>
          <cell r="AN2370">
            <v>402.59999999999997</v>
          </cell>
        </row>
        <row r="2371">
          <cell r="C2371" t="str">
            <v>ЗИФ-00023893</v>
          </cell>
          <cell r="D2371" t="str">
            <v>MB-02 Монтажная коробка для подключения бескорпусных датчиков температуры IP65</v>
          </cell>
          <cell r="E2371" t="str">
            <v>Монтажная коробка для подключения бескорпусных датчиков температуры MB-02 IP65</v>
          </cell>
          <cell r="F2371" t="str">
            <v>Монтажная коробка для подключения бескорпусных датчиков температуры MB-02 IP65</v>
          </cell>
          <cell r="AL2371" t="str">
            <v>Запасные части</v>
          </cell>
          <cell r="AM2371">
            <v>90</v>
          </cell>
          <cell r="AN2371">
            <v>1179.74</v>
          </cell>
        </row>
        <row r="2372">
          <cell r="C2372" t="str">
            <v>ЗИФ-00040537</v>
          </cell>
          <cell r="D2372" t="str">
            <v>Монтажный комплект АРМ9-84.8000.000</v>
          </cell>
          <cell r="E2372" t="str">
            <v>Монтажный комплект АРМ9-84.8000.000</v>
          </cell>
          <cell r="F2372" t="str">
            <v>Монтажный комплект АРМ9-84.8000.000</v>
          </cell>
          <cell r="AL2372" t="str">
            <v>Запасные части</v>
          </cell>
          <cell r="AN2372">
            <v>1208272.1399999999</v>
          </cell>
        </row>
        <row r="2373">
          <cell r="C2373" t="str">
            <v>ЗИФ-00038810</v>
          </cell>
          <cell r="D2373" t="str">
            <v>Муфта (эластомер) BoWex ELASTIC 100 HE3/HE4 50 Sh A 14"</v>
          </cell>
          <cell r="E2373" t="str">
            <v>Муфта (эластомер) BoWex ELASTIC 100 HE3/HE4 50 Sh A 14"</v>
          </cell>
          <cell r="F2373" t="str">
            <v>Муфта (эластомер) BoWex ELASTIC 100 HE3/HE4 50 Sh A 14"</v>
          </cell>
          <cell r="AL2373" t="str">
            <v>Запасные части</v>
          </cell>
          <cell r="AN2373">
            <v>365047.18</v>
          </cell>
        </row>
        <row r="2374">
          <cell r="C2374" t="str">
            <v>ЗИФ-00043193</v>
          </cell>
          <cell r="D2374" t="str">
            <v>Муфта (эластомер) BoWex ELASTIC 125 HE3/HE4 70 Sh A 14"</v>
          </cell>
          <cell r="E2374" t="str">
            <v>Муфта (эластомер) BoWex ELASTIC 125 HE3/HE4 70 Sh A 14"</v>
          </cell>
          <cell r="F2374" t="str">
            <v>Муфта (эластомер) BoWex ELASTIC 125 HE3/HE4 70 Sh A 14"</v>
          </cell>
          <cell r="AL2374" t="str">
            <v>Запасные части</v>
          </cell>
          <cell r="AN2374">
            <v>315601.8</v>
          </cell>
        </row>
        <row r="2375">
          <cell r="C2375" t="str">
            <v>ЗИФ-00029922</v>
          </cell>
          <cell r="D2375" t="str">
            <v>Муфта 20 ГОСТ 8966-75 (G 3/4")</v>
          </cell>
          <cell r="E2375" t="str">
            <v>Муфта 20 ГОСТ 8966-75 (G 3/4")</v>
          </cell>
          <cell r="F2375" t="str">
            <v>Муфта 20 ГОСТ 8966-75 (G 3/4")</v>
          </cell>
          <cell r="AL2375" t="str">
            <v>Запасные части</v>
          </cell>
          <cell r="AM2375">
            <v>5</v>
          </cell>
          <cell r="AN2375">
            <v>75.64</v>
          </cell>
        </row>
        <row r="2376">
          <cell r="C2376" t="str">
            <v>ЗИФ-00044672</v>
          </cell>
          <cell r="D2376" t="str">
            <v>Муфта 25 ГОСТ 8966-75 (G 1")</v>
          </cell>
          <cell r="E2376" t="str">
            <v>Муфта 25 ГОСТ 8966-75 (G 1")</v>
          </cell>
          <cell r="F2376" t="str">
            <v>Муфта 25 ГОСТ 8966-75 (G 1")</v>
          </cell>
          <cell r="L2376">
            <v>0.16300000000000001</v>
          </cell>
          <cell r="AL2376" t="str">
            <v>Запасные части</v>
          </cell>
          <cell r="AM2376">
            <v>1</v>
          </cell>
          <cell r="AN2376">
            <v>118.34</v>
          </cell>
        </row>
        <row r="2377">
          <cell r="C2377" t="str">
            <v>ЗИФ-00004183</v>
          </cell>
          <cell r="D2377" t="str">
            <v>Муфта 25-Ц ГОСТ 8966-75 (G 1")</v>
          </cell>
          <cell r="E2377" t="str">
            <v>Муфта 25-Ц ГОСТ 8966-75 (G 1")</v>
          </cell>
          <cell r="F2377" t="str">
            <v>Муфта 25-Ц ГОСТ 8966-75 (G 1")</v>
          </cell>
          <cell r="AL2377" t="str">
            <v>Запасные части</v>
          </cell>
          <cell r="AM2377">
            <v>10</v>
          </cell>
          <cell r="AN2377">
            <v>122</v>
          </cell>
        </row>
        <row r="2378">
          <cell r="C2378" t="str">
            <v>ЗИФ-00030006</v>
          </cell>
          <cell r="D2378" t="str">
            <v>Муфта 40 ГОСТ 8966-75 (G 1 1/2”)</v>
          </cell>
          <cell r="E2378" t="str">
            <v>Муфта 40 ГОСТ 8966-75 (G 1 1/2”)</v>
          </cell>
          <cell r="F2378" t="str">
            <v>Муфта 40 ГОСТ 8966-75 (G 1 1/2”)</v>
          </cell>
          <cell r="AL2378" t="str">
            <v>Запасные части</v>
          </cell>
          <cell r="AM2378">
            <v>14</v>
          </cell>
          <cell r="AN2378">
            <v>283.04000000000002</v>
          </cell>
        </row>
        <row r="2379">
          <cell r="C2379" t="str">
            <v>ЗИФ-00011276</v>
          </cell>
          <cell r="D2379" t="str">
            <v>Муфта 50-Ц ГОСТ 8966-75 (G 2")</v>
          </cell>
          <cell r="E2379" t="str">
            <v>Муфта 50-Ц ГОСТ 8966-75 (G 2")</v>
          </cell>
          <cell r="F2379" t="str">
            <v>Муфта 50-Ц ГОСТ 8966-75 (G 2")</v>
          </cell>
          <cell r="AL2379" t="str">
            <v>Запасные части</v>
          </cell>
          <cell r="AM2379">
            <v>2</v>
          </cell>
          <cell r="AN2379">
            <v>3028.04</v>
          </cell>
        </row>
        <row r="2380">
          <cell r="C2380" t="str">
            <v>ЗИФ-00030271</v>
          </cell>
          <cell r="D2380" t="str">
            <v>Муфта d110 мм пластиковая для внутренней канализации</v>
          </cell>
          <cell r="E2380" t="str">
            <v>Муфта d110 мм пластиковая для внутренней канализации</v>
          </cell>
          <cell r="F2380" t="str">
            <v>Муфта d110 мм пластиковая для внутренней канализации</v>
          </cell>
          <cell r="AL2380" t="str">
            <v>Запасные части</v>
          </cell>
          <cell r="AN2380">
            <v>405.03999999999996</v>
          </cell>
        </row>
        <row r="2381">
          <cell r="C2381" t="str">
            <v>ЗИФ-00034924</v>
          </cell>
          <cell r="D2381" t="str">
            <v>Муфта NL4 28-25</v>
          </cell>
          <cell r="E2381" t="str">
            <v>Муфта NL4 28-25</v>
          </cell>
          <cell r="F2381" t="str">
            <v>Муфта NL4 28-25</v>
          </cell>
          <cell r="AL2381" t="str">
            <v>Запасные части</v>
          </cell>
          <cell r="AM2381">
            <v>138</v>
          </cell>
          <cell r="AN2381">
            <v>3120.9259199999997</v>
          </cell>
        </row>
        <row r="2382">
          <cell r="C2382" t="str">
            <v>ЗИФ-00034182</v>
          </cell>
          <cell r="D2382" t="str">
            <v>Муфта Ostendorf d50 мм пластиковая для внутренней канализации</v>
          </cell>
          <cell r="E2382" t="str">
            <v>Муфта Ostendorf d50 мм пластиковая для внутренней канализации</v>
          </cell>
          <cell r="F2382" t="str">
            <v>Муфта Ostendorf d50 мм пластиковая для внутренней канализации</v>
          </cell>
          <cell r="AL2382" t="str">
            <v>Запасные части</v>
          </cell>
          <cell r="AM2382">
            <v>1</v>
          </cell>
          <cell r="AN2382">
            <v>474.58</v>
          </cell>
        </row>
        <row r="2383">
          <cell r="C2383" t="str">
            <v>ЗИФ-00043546</v>
          </cell>
          <cell r="D2383" t="str">
            <v>Муфта Valtec 3/4" Vtr.270.N.0005</v>
          </cell>
          <cell r="E2383" t="str">
            <v>Муфта Valtec 3/4" Vtr.270.N.0005</v>
          </cell>
          <cell r="F2383" t="str">
            <v>Муфта Valtec 3/4" Vtr.270.N.0005</v>
          </cell>
          <cell r="AL2383" t="str">
            <v>Запасные части</v>
          </cell>
          <cell r="AN2383">
            <v>353.8</v>
          </cell>
        </row>
        <row r="2384">
          <cell r="C2384" t="str">
            <v>ЗИФ-00042924</v>
          </cell>
          <cell r="D2384" t="str">
            <v>Муфта coupling XL4-42-25</v>
          </cell>
          <cell r="E2384" t="str">
            <v>Муфта XL4-42-25</v>
          </cell>
          <cell r="F2384" t="str">
            <v>Муфта XL4-42-25</v>
          </cell>
          <cell r="AL2384" t="str">
            <v>Запасные части</v>
          </cell>
          <cell r="AN2384">
            <v>5409.6049279999997</v>
          </cell>
        </row>
        <row r="2385">
          <cell r="C2385" t="str">
            <v>ЗИФ-00038249</v>
          </cell>
          <cell r="D2385" t="str">
            <v>Муфта вводная ВМ-12</v>
          </cell>
          <cell r="E2385" t="str">
            <v>Муфта вводная ВМ-12</v>
          </cell>
          <cell r="F2385" t="str">
            <v>Муфта вводная ВМ-12</v>
          </cell>
          <cell r="AL2385" t="str">
            <v>Запасные части</v>
          </cell>
          <cell r="AM2385">
            <v>16</v>
          </cell>
          <cell r="AN2385">
            <v>126.88</v>
          </cell>
        </row>
        <row r="2386">
          <cell r="C2386" t="str">
            <v>ЗИФ-00023135</v>
          </cell>
          <cell r="D2386" t="str">
            <v>Муфта выключения сцепления 1840.1601180</v>
          </cell>
          <cell r="E2386" t="str">
            <v>Муфта выключения сцепления 1840.1601180</v>
          </cell>
          <cell r="F2386" t="str">
            <v>Муфта выключения сцепления 1840.1601180</v>
          </cell>
          <cell r="AL2386" t="str">
            <v>Запасные части</v>
          </cell>
          <cell r="AM2386">
            <v>3</v>
          </cell>
          <cell r="AN2386">
            <v>10897.039999999999</v>
          </cell>
        </row>
        <row r="2387">
          <cell r="C2387" t="str">
            <v>ЗИФ-00036379</v>
          </cell>
          <cell r="D2387" t="str">
            <v>Муфта выключения сцепления с подшипником 315140-1601180-02</v>
          </cell>
          <cell r="E2387" t="str">
            <v>Муфта выключения сцепления с подшипником 315140-1601180-02</v>
          </cell>
          <cell r="F2387" t="str">
            <v>Муфта выключения сцепления с подшипником 315140-1601180-02</v>
          </cell>
          <cell r="AL2387" t="str">
            <v>Запасные части</v>
          </cell>
          <cell r="AM2387">
            <v>5</v>
          </cell>
          <cell r="AN2387">
            <v>2393.64</v>
          </cell>
        </row>
        <row r="2388">
          <cell r="C2388" t="str">
            <v>ЗИФ-00010363</v>
          </cell>
          <cell r="D2388" t="str">
            <v>Муфта длинная 1-Ц-40 ГОСТ 8955-75 (чуг. G 1 1/2"-В)</v>
          </cell>
          <cell r="E2388" t="str">
            <v>Муфта длинная 1-Ц-40 ГОСТ 8955-75 (чуг. G 1 1/2"-В)</v>
          </cell>
          <cell r="F2388" t="str">
            <v>Муфта длинная 1-Ц-40 ГОСТ 8955-75 (чуг. G 1 1/2"-В)</v>
          </cell>
          <cell r="AL2388" t="str">
            <v>Запасные части</v>
          </cell>
          <cell r="AM2388">
            <v>4</v>
          </cell>
          <cell r="AN2388">
            <v>411.14</v>
          </cell>
        </row>
        <row r="2389">
          <cell r="C2389" t="str">
            <v>ЗИФ-00019893</v>
          </cell>
          <cell r="D2389" t="str">
            <v>Муфта короткая Ц-50 ГОСТ 8954-75 (чуг. G2"-В)</v>
          </cell>
          <cell r="E2389" t="str">
            <v>Муфта короткая Ц-50 ГОСТ 8954-75 (чуг. G2"-В)</v>
          </cell>
          <cell r="F2389" t="str">
            <v>Муфта короткая Ц-50 ГОСТ 8954-75 (чуг. G2"-В)</v>
          </cell>
          <cell r="AL2389" t="str">
            <v>Запасные части</v>
          </cell>
          <cell r="AM2389">
            <v>6</v>
          </cell>
          <cell r="AN2389">
            <v>230.57999999999998</v>
          </cell>
        </row>
        <row r="2390">
          <cell r="C2390" t="str">
            <v>ЗИФ-00043754</v>
          </cell>
          <cell r="D2390" t="str">
            <v>Муфта кулачковая d 75 мм. 231117587</v>
          </cell>
          <cell r="E2390" t="str">
            <v>Муфта кулачковая d 75 мм.</v>
          </cell>
          <cell r="F2390" t="str">
            <v>Муфта кулачковая d 75 мм.</v>
          </cell>
          <cell r="AL2390" t="str">
            <v>Запасные части</v>
          </cell>
          <cell r="AN2390">
            <v>14935.859759999999</v>
          </cell>
        </row>
        <row r="2391">
          <cell r="C2391" t="str">
            <v>ЗИФ-00022379</v>
          </cell>
          <cell r="D2391" t="str">
            <v>Муфта кулачковая P-42 URAL</v>
          </cell>
          <cell r="E2391" t="str">
            <v>Муфта кулачковая P-42 URAL</v>
          </cell>
          <cell r="F2391" t="str">
            <v>Муфта кулачковая P-42 URAL</v>
          </cell>
          <cell r="AL2391" t="str">
            <v>Запасные части</v>
          </cell>
          <cell r="AN2391">
            <v>7638.8377279999995</v>
          </cell>
        </row>
        <row r="2392">
          <cell r="C2392" t="str">
            <v>ЗИФ-00035578</v>
          </cell>
          <cell r="D2392" t="str">
            <v>Муфта кулачковая ч. Р-24.2087 (А-А)</v>
          </cell>
          <cell r="E2392" t="str">
            <v>Муфта кулачковая ч. Р-24.2087 (А-А)</v>
          </cell>
          <cell r="F2392" t="str">
            <v>Муфта кулачковая ч. Р-24.2087 (А-А)</v>
          </cell>
          <cell r="AL2392" t="str">
            <v>Запасные части</v>
          </cell>
          <cell r="AM2392">
            <v>1</v>
          </cell>
          <cell r="AN2392">
            <v>17060.48</v>
          </cell>
        </row>
        <row r="2393">
          <cell r="C2393" t="str">
            <v>ЗИФ-00017132</v>
          </cell>
          <cell r="D2393" t="str">
            <v>Муфта кулачковая ч.Р-42.469</v>
          </cell>
          <cell r="E2393" t="str">
            <v>Муфта кулачковая ч.Р-42.469</v>
          </cell>
          <cell r="F2393" t="str">
            <v>Муфта кулачковая ч.Р-42.469</v>
          </cell>
          <cell r="AL2393" t="str">
            <v>Запасные части</v>
          </cell>
          <cell r="AM2393">
            <v>50</v>
          </cell>
          <cell r="AN2393">
            <v>7430.7759999999998</v>
          </cell>
        </row>
        <row r="2394">
          <cell r="C2394" t="str">
            <v>ЗИФ-00040637</v>
          </cell>
          <cell r="D2394" t="str">
            <v>Муфта нажимная ВРА160 3/6 У2; УХЛ2</v>
          </cell>
          <cell r="E2394" t="str">
            <v>Муфта нажимная ВРА160 3/6 У2; УХЛ2</v>
          </cell>
          <cell r="F2394" t="str">
            <v>Муфта нажимная ВРА160 3/6 У2; УХЛ2</v>
          </cell>
          <cell r="AL2394" t="str">
            <v>Запасные части</v>
          </cell>
          <cell r="AN2394">
            <v>4634.78</v>
          </cell>
        </row>
        <row r="2395">
          <cell r="C2395" t="str">
            <v>ЗИФ-00040638</v>
          </cell>
          <cell r="D2395" t="str">
            <v>Муфта нажимная ВРА250БУ2,5; УХЛ2,5 88х46</v>
          </cell>
          <cell r="E2395" t="str">
            <v>Муфта нажимная ВРА250БУ2,5; УХЛ2,5 88х46</v>
          </cell>
          <cell r="F2395" t="str">
            <v>Муфта нажимная ВРА250БУ2,5; УХЛ2,5 88х46</v>
          </cell>
          <cell r="AL2395" t="str">
            <v>Запасные части</v>
          </cell>
          <cell r="AN2395">
            <v>3751.5</v>
          </cell>
        </row>
        <row r="2396">
          <cell r="C2396" t="str">
            <v>ЗИФ-00023279</v>
          </cell>
          <cell r="D2396" t="str">
            <v>Муфта никелир. 1/4" вн.-вн.</v>
          </cell>
          <cell r="E2396" t="str">
            <v>Муфта никелир. 1/4" вн.-вн.</v>
          </cell>
          <cell r="F2396" t="str">
            <v>Муфта никелир. 1/4" вн.-вн.</v>
          </cell>
          <cell r="AL2396" t="str">
            <v>Запасные части</v>
          </cell>
          <cell r="AM2396">
            <v>2</v>
          </cell>
          <cell r="AN2396">
            <v>224.48</v>
          </cell>
        </row>
        <row r="2397">
          <cell r="C2397" t="str">
            <v>ЗИФ-00038770</v>
          </cell>
          <cell r="D2397" t="str">
            <v>Муфта переходная никелир. 1 1/2" х 1 1/4" вн.-вн.</v>
          </cell>
          <cell r="E2397" t="str">
            <v>Муфта переходная никелир. 1 1/2" х 1 1/4" вн.-вн.</v>
          </cell>
          <cell r="F2397" t="str">
            <v>Муфта переходная никелир. 1 1/2" х 1 1/4" вн.-вн.</v>
          </cell>
          <cell r="AL2397" t="str">
            <v>Запасные части</v>
          </cell>
          <cell r="AN2397">
            <v>1291.98</v>
          </cell>
        </row>
        <row r="2398">
          <cell r="C2398" t="str">
            <v>ЗИФ-00036967</v>
          </cell>
          <cell r="D2398" t="str">
            <v>Муфта приварная АРМ15-100.0470.002</v>
          </cell>
          <cell r="E2398" t="str">
            <v>Муфта приварная АРМ15-100.0470.002</v>
          </cell>
          <cell r="F2398" t="str">
            <v>Муфта приварная АРМ15-100.0470.002</v>
          </cell>
          <cell r="AL2398" t="str">
            <v>Запасные части</v>
          </cell>
          <cell r="AN2398">
            <v>431.88</v>
          </cell>
        </row>
        <row r="2399">
          <cell r="C2399" t="str">
            <v>ЗИФ-00037093</v>
          </cell>
          <cell r="D2399" t="str">
            <v>Муфта приварная АРМ15-100.0470.002-01</v>
          </cell>
          <cell r="E2399" t="str">
            <v>Муфта приварная АРМ15-100.0470.002-01</v>
          </cell>
          <cell r="F2399" t="str">
            <v>Муфта приварная АРМ15-100.0470.002-01</v>
          </cell>
          <cell r="AL2399" t="str">
            <v>Запасные части</v>
          </cell>
          <cell r="AN2399">
            <v>431.88</v>
          </cell>
        </row>
        <row r="2400">
          <cell r="C2400" t="str">
            <v>ЗИФ-00020951</v>
          </cell>
          <cell r="D2400" t="str">
            <v>Муфта прямая стальная приварная Ду15 ГОСТ 8966-75</v>
          </cell>
          <cell r="E2400" t="str">
            <v>Муфта прямая стальная приварная Ду15 ГОСТ 8966-75</v>
          </cell>
          <cell r="F2400" t="str">
            <v>Муфта прямая стальная приварная Ду15 ГОСТ 8966-75</v>
          </cell>
          <cell r="AL2400" t="str">
            <v>Запасные части</v>
          </cell>
          <cell r="AN2400">
            <v>61</v>
          </cell>
        </row>
        <row r="2401">
          <cell r="C2401" t="str">
            <v>ЗИФ-00037004</v>
          </cell>
          <cell r="D2401" t="str">
            <v>Муфта соединительная (доработка) АРМ-ВГ6,6/0,3-1,6.0300.020</v>
          </cell>
          <cell r="E2401" t="str">
            <v>Муфта соединительная (доработка) АРМ-ВГ6,6/0,3-1,6.0300.020</v>
          </cell>
          <cell r="F2401" t="str">
            <v>Муфта соединительная (доработка) АРМ-ВГ6,6/0,3-1,6.0300.020</v>
          </cell>
          <cell r="AL2401" t="str">
            <v>Запасные части</v>
          </cell>
          <cell r="AN2401">
            <v>62488.4</v>
          </cell>
        </row>
        <row r="2402">
          <cell r="C2402" t="str">
            <v>ЗИФ-00031678</v>
          </cell>
          <cell r="D2402" t="str">
            <v>Муфта соединительная Heavy duty GR55B-48-45 P</v>
          </cell>
          <cell r="E2402" t="str">
            <v>Муфта соединительная Heavy duty GR55B-48-45 P</v>
          </cell>
          <cell r="F2402" t="str">
            <v>Муфта соединительная Heavy duty GR55B-48-45 P</v>
          </cell>
          <cell r="AL2402" t="str">
            <v>Запасные части</v>
          </cell>
          <cell r="AM2402">
            <v>173</v>
          </cell>
          <cell r="AN2402">
            <v>13479.427663999999</v>
          </cell>
        </row>
        <row r="2403">
          <cell r="C2403" t="str">
            <v>ЗИФ-00033978</v>
          </cell>
          <cell r="D2403" t="str">
            <v>Муфта соединительная Heavy duty GR55B-48-45 P (Д)</v>
          </cell>
          <cell r="E2403" t="str">
            <v>Муфта соединительная Heavy duty GR55B-48-45 P (Д)</v>
          </cell>
          <cell r="F2403" t="str">
            <v>Муфта соединительная Heavy duty GR55B-48-45 P (Д)</v>
          </cell>
          <cell r="AL2403" t="str">
            <v>Запасные части</v>
          </cell>
          <cell r="AM2403">
            <v>5</v>
          </cell>
          <cell r="AN2403">
            <v>40536.94</v>
          </cell>
        </row>
        <row r="2404">
          <cell r="C2404" t="str">
            <v>ЗИФ-00031677</v>
          </cell>
          <cell r="D2404" t="str">
            <v>Муфта соединительная Heavy duty GR55B-55-35 P</v>
          </cell>
          <cell r="E2404" t="str">
            <v>Муфта соединительная Heavy duty GR55B-55-35 P</v>
          </cell>
          <cell r="F2404" t="str">
            <v>Муфта соединительная Heavy duty GR55B-55-35 P</v>
          </cell>
          <cell r="AL2404" t="str">
            <v>Запасные части</v>
          </cell>
          <cell r="AM2404">
            <v>45</v>
          </cell>
          <cell r="AN2404">
            <v>12335.088159999999</v>
          </cell>
        </row>
        <row r="2405">
          <cell r="C2405" t="str">
            <v>ЗИФ-00032997</v>
          </cell>
          <cell r="D2405" t="str">
            <v>Муфта соединительная ROTEX 55 GG O30H7 O45H7 92 Sh A (KTR)</v>
          </cell>
          <cell r="E2405" t="str">
            <v>Муфта соединительная ROTEX 55 GG O30H7 O45H7 92 Sh A (KTR)</v>
          </cell>
          <cell r="F2405" t="str">
            <v>Муфта соединительная ROTEX 55 GG O30H7 O45H7 92 Sh A (KTR)</v>
          </cell>
          <cell r="L2405">
            <v>6.1</v>
          </cell>
          <cell r="AL2405" t="str">
            <v>Запасные части</v>
          </cell>
          <cell r="AN2405">
            <v>82984.399999999994</v>
          </cell>
        </row>
        <row r="2406">
          <cell r="C2406" t="str">
            <v>ЗИФ-00034112</v>
          </cell>
          <cell r="D2406" t="str">
            <v>Муфта соединительная ROTEX 55 GG O30H7 O45H7 92 Sh A (KTR) Д</v>
          </cell>
          <cell r="E2406" t="str">
            <v>Муфта соединительная ROTEX 55 GG O30H7 O45H7 92 Sh A (KTR) Д</v>
          </cell>
          <cell r="F2406" t="str">
            <v>Муфта соединительная ROTEX 55 GG O30H7 O45H7 92 Sh A (KTR) Д</v>
          </cell>
          <cell r="AL2406" t="str">
            <v>Запасные части</v>
          </cell>
          <cell r="AN2406">
            <v>185732.8</v>
          </cell>
        </row>
        <row r="2407">
          <cell r="C2407" t="str">
            <v>ЗИФ-00007811</v>
          </cell>
          <cell r="D2407" t="str">
            <v>Муфта соединительная ROTEX 55 GG O48H7 O45H7 92 Sh A (KTR)</v>
          </cell>
          <cell r="E2407" t="str">
            <v>Муфта соединительная ROTEX 55 GG O48H7 O45H7 92 Sh A</v>
          </cell>
          <cell r="F2407" t="str">
            <v>Муфта соединительная ROTEX 55 GG O48H7 O45H7 92 Sh A</v>
          </cell>
          <cell r="L2407">
            <v>6.1</v>
          </cell>
          <cell r="AL2407" t="str">
            <v>Запасные части</v>
          </cell>
          <cell r="AM2407">
            <v>1</v>
          </cell>
          <cell r="AN2407">
            <v>19538.3</v>
          </cell>
        </row>
        <row r="2408">
          <cell r="C2408" t="str">
            <v>ЗИФ-00035337</v>
          </cell>
          <cell r="D2408" t="str">
            <v>Муфта соединительная ROTEX 75 GG O48H7 O65H7 98 Sh-A</v>
          </cell>
          <cell r="E2408" t="str">
            <v>Муфта соединительная ROTEX 75 GG O48H7 O65H7 98 Sh-A</v>
          </cell>
          <cell r="F2408" t="str">
            <v>Муфта соединительная ROTEX 75 GG O48H7 O65H7 98 Sh-A</v>
          </cell>
          <cell r="AL2408" t="str">
            <v>Запасные части</v>
          </cell>
          <cell r="AN2408">
            <v>171786.98</v>
          </cell>
        </row>
        <row r="2409">
          <cell r="C2409" t="str">
            <v>ЗИФ-00026621</v>
          </cell>
          <cell r="D2409" t="str">
            <v>Муфта соединительная ROTEX 90 GG O48H7 O80H7 92 Sh A</v>
          </cell>
          <cell r="E2409" t="str">
            <v>Муфта соединительная ROTEX 90 GG O48H7 O80H7 92 Sh A</v>
          </cell>
          <cell r="F2409" t="str">
            <v>Муфта соединительная ROTEX 90 GG O48H7 O80H7 92 Sh A</v>
          </cell>
          <cell r="AL2409" t="str">
            <v>Запасные части</v>
          </cell>
          <cell r="AM2409">
            <v>4</v>
          </cell>
          <cell r="AN2409">
            <v>66288.7</v>
          </cell>
        </row>
        <row r="2410">
          <cell r="C2410" t="str">
            <v>ЗИФ-00036998</v>
          </cell>
          <cell r="D2410" t="str">
            <v>Муфта соединительная ROTEX 90 GG O70H7 O75H7 95 Sh A (KTR)</v>
          </cell>
          <cell r="E2410" t="str">
            <v>Муфта соединительная ROTEX 90 GG O70H7 O75H7 95 Sh A (KTR)</v>
          </cell>
          <cell r="F2410" t="str">
            <v>Муфта соединительная ROTEX 90 GG O70H7 O75H7 95 Sh A (KTR)</v>
          </cell>
          <cell r="AL2410" t="str">
            <v>Запасные части</v>
          </cell>
          <cell r="AN2410">
            <v>68417.599999999991</v>
          </cell>
        </row>
        <row r="2411">
          <cell r="C2411" t="str">
            <v>ЗИФ-00035081</v>
          </cell>
          <cell r="D2411" t="str">
            <v>Муфта соединительная ROTEX 90 GG O70H7 O80H7 92 Sh A</v>
          </cell>
          <cell r="E2411" t="str">
            <v>Муфта соединительная ROTEX 90 GG O70H7 O80H7 92 Sh A</v>
          </cell>
          <cell r="F2411" t="str">
            <v>Муфта соединительная ROTEX 90 GG O70H7 O80H7 92 Sh A</v>
          </cell>
          <cell r="AL2411" t="str">
            <v>Запасные части</v>
          </cell>
          <cell r="AN2411">
            <v>63450.979999999996</v>
          </cell>
        </row>
        <row r="2412">
          <cell r="C2412" t="str">
            <v>ЗИФ-00043368</v>
          </cell>
          <cell r="D2412" t="str">
            <v>Муфта соединительная ROTEX 90 GG O70H7 O90H7 98 Sh A</v>
          </cell>
          <cell r="E2412" t="str">
            <v>Муфта соединительная ROTEX 90 GG O70H7 O90H7 98 Sh A</v>
          </cell>
          <cell r="F2412" t="str">
            <v>Муфта соединительная ROTEX 90 GG O70H7 O90H7 98 Sh A</v>
          </cell>
          <cell r="AL2412" t="str">
            <v>Запасные части</v>
          </cell>
          <cell r="AN2412">
            <v>58641.74</v>
          </cell>
        </row>
        <row r="2413">
          <cell r="C2413" t="str">
            <v>ЗИФ-00016610</v>
          </cell>
          <cell r="D2413" t="str">
            <v>Муфта соединительная SVW d48/d65 (Stromag)</v>
          </cell>
          <cell r="E2413" t="str">
            <v>Муфта соединительная SVW d48/d65 (Stromag)</v>
          </cell>
          <cell r="F2413" t="str">
            <v>Муфта соединительная SVW d48/d65 (Stromag)</v>
          </cell>
          <cell r="AL2413" t="str">
            <v>Запасные части</v>
          </cell>
          <cell r="AN2413">
            <v>41374.560767999996</v>
          </cell>
        </row>
        <row r="2414">
          <cell r="C2414" t="str">
            <v>ЗИФ-00016598</v>
          </cell>
          <cell r="D2414" t="str">
            <v>Муфта соединительная SVW d65/d60 (Stromag)</v>
          </cell>
          <cell r="E2414" t="str">
            <v>Муфта соединительная SVW d65/d60 (Stromag)</v>
          </cell>
          <cell r="F2414" t="str">
            <v>Муфта соединительная SVW d65/d60 (Stromag)</v>
          </cell>
          <cell r="AL2414" t="str">
            <v>Запасные части</v>
          </cell>
          <cell r="AN2414">
            <v>48871.979999999996</v>
          </cell>
        </row>
        <row r="2415">
          <cell r="C2415" t="str">
            <v>ЗИФ-00019682</v>
          </cell>
          <cell r="D2415" t="str">
            <v>Муфта соединительная SVW200 d48/d70 (Stromag)</v>
          </cell>
          <cell r="E2415" t="str">
            <v>Муфта соединительная SVW200 d48/d70 (Stromag)</v>
          </cell>
          <cell r="F2415" t="str">
            <v>Муфта соединительная SVW200 d48/d70 (Stromag)</v>
          </cell>
          <cell r="AL2415" t="str">
            <v>Запасные части</v>
          </cell>
          <cell r="AM2415">
            <v>6</v>
          </cell>
          <cell r="AN2415">
            <v>82315.839999999997</v>
          </cell>
        </row>
        <row r="2416">
          <cell r="C2416" t="str">
            <v>ЗИФ-00041579</v>
          </cell>
          <cell r="D2416" t="str">
            <v>Муфта соединительная XL8</v>
          </cell>
          <cell r="E2416" t="str">
            <v>Муфта соединительная XL8</v>
          </cell>
          <cell r="F2416" t="str">
            <v>Муфта соединительная XL8</v>
          </cell>
          <cell r="AL2416" t="str">
            <v>Запасные части</v>
          </cell>
          <cell r="AM2416">
            <v>1</v>
          </cell>
          <cell r="AN2416">
            <v>27096.2</v>
          </cell>
        </row>
        <row r="2417">
          <cell r="C2417" t="str">
            <v>ЗИФ-00041580</v>
          </cell>
          <cell r="D2417" t="str">
            <v>Муфта соединительная XL8 разборная</v>
          </cell>
          <cell r="E2417" t="str">
            <v>Муфта соединительная XL8 разборная</v>
          </cell>
          <cell r="F2417" t="str">
            <v>Муфта соединительная XL8 разборная</v>
          </cell>
          <cell r="AL2417" t="str">
            <v>Запасные части</v>
          </cell>
          <cell r="AM2417">
            <v>1</v>
          </cell>
          <cell r="AN2417">
            <v>18056.785680000001</v>
          </cell>
        </row>
        <row r="2418">
          <cell r="C2418" t="str">
            <v>ЗИФ-00010065</v>
          </cell>
          <cell r="D2418" t="str">
            <v>Муфта соединительная АС-Т2.3№№F2.8.2012.45</v>
          </cell>
          <cell r="E2418" t="str">
            <v>Муфта соединительная АС-Т2.3№№F2.8.2012.45</v>
          </cell>
          <cell r="F2418" t="str">
            <v>Муфта соединительная АС-Т2.3№№F2.8.2012.45</v>
          </cell>
          <cell r="L2418">
            <v>3</v>
          </cell>
          <cell r="AL2418" t="str">
            <v>Запасные части</v>
          </cell>
          <cell r="AM2418">
            <v>66</v>
          </cell>
          <cell r="AN2418">
            <v>28743.200000000001</v>
          </cell>
        </row>
        <row r="2419">
          <cell r="C2419" t="str">
            <v>ЗИФ-00022903</v>
          </cell>
          <cell r="D2419" t="str">
            <v>Муфта сцепления 183.1601180-01</v>
          </cell>
          <cell r="E2419" t="str">
            <v>Муфта сцепления 183.1601180-01</v>
          </cell>
          <cell r="F2419" t="str">
            <v>Муфта сцепления 183.1601180-01</v>
          </cell>
          <cell r="AL2419" t="str">
            <v>Запасные части</v>
          </cell>
          <cell r="AM2419">
            <v>1</v>
          </cell>
          <cell r="AN2419">
            <v>20733.899999999998</v>
          </cell>
        </row>
        <row r="2420">
          <cell r="C2420" t="str">
            <v>ЗИФ-00038281</v>
          </cell>
          <cell r="D2420" t="str">
            <v>Муфта сцепления 184.1601180-31</v>
          </cell>
          <cell r="E2420" t="str">
            <v>Муфта сцепления 184.1601180-31</v>
          </cell>
          <cell r="F2420" t="str">
            <v>Муфта сцепления 184.1601180-31</v>
          </cell>
          <cell r="AL2420" t="str">
            <v>Запасные части</v>
          </cell>
          <cell r="AN2420">
            <v>20281.28</v>
          </cell>
        </row>
        <row r="2421">
          <cell r="C2421" t="str">
            <v>ЗИФ-00035929</v>
          </cell>
          <cell r="D2421" t="str">
            <v>Муфта сцепления в сборе 2101-1601180</v>
          </cell>
          <cell r="E2421" t="str">
            <v>Муфта сцепления в сборе 2101-1601180</v>
          </cell>
          <cell r="F2421" t="str">
            <v>Муфта сцепления в сборе 2101-1601180</v>
          </cell>
          <cell r="AL2421" t="str">
            <v>Запасные части</v>
          </cell>
          <cell r="AM2421">
            <v>2</v>
          </cell>
          <cell r="AN2421">
            <v>1212.68</v>
          </cell>
        </row>
        <row r="2422">
          <cell r="C2422" t="str">
            <v>ЗИФ-00036100</v>
          </cell>
          <cell r="D2422" t="str">
            <v>Муфта сцепления в сборе 31514-1601180-02 (с подшипником 986710)</v>
          </cell>
          <cell r="E2422" t="str">
            <v>Муфта сцепления в сборе 31514-1601180-02 (с подшипником 986710)</v>
          </cell>
          <cell r="F2422" t="str">
            <v>Муфта сцепления в сборе 31514-1601180-02 (с подшипником 986710)</v>
          </cell>
          <cell r="AL2422" t="str">
            <v>Запасные части</v>
          </cell>
          <cell r="AM2422">
            <v>1</v>
          </cell>
          <cell r="AN2422">
            <v>5128.88</v>
          </cell>
        </row>
        <row r="2423">
          <cell r="C2423" t="str">
            <v>ЗИФ-00041686</v>
          </cell>
          <cell r="D2423" t="str">
            <v>Муфта упругая с торообразной оболочкой MT-F140-80-90</v>
          </cell>
          <cell r="E2423" t="str">
            <v>Муфта упругая с торообразной оболочкой MT-F140-80-90</v>
          </cell>
          <cell r="F2423" t="str">
            <v>Муфта упругая с торообразной оболочкой MT-F140-80-90</v>
          </cell>
          <cell r="AL2423" t="str">
            <v>Запасные части</v>
          </cell>
          <cell r="AN2423">
            <v>273742.38</v>
          </cell>
        </row>
        <row r="2424">
          <cell r="C2424" t="str">
            <v>ЗИФ-00041146</v>
          </cell>
          <cell r="D2424" t="str">
            <v>Набор инструмента для ремонта и обслуживания, типа М-248</v>
          </cell>
          <cell r="E2424" t="str">
            <v>Набор инструмента для ремонта и обслуживания, типа М-248</v>
          </cell>
          <cell r="F2424" t="str">
            <v>Набор инструмента для ремонта и обслуживания, типа М-248</v>
          </cell>
          <cell r="AL2424" t="str">
            <v>Запасные части</v>
          </cell>
          <cell r="AN2424">
            <v>1246.8399999999999</v>
          </cell>
        </row>
        <row r="2425">
          <cell r="C2425" t="str">
            <v>ЗИФ-00044945</v>
          </cell>
          <cell r="D2425" t="str">
            <v>Набор инструментов Scheppach 74 предмета 1/4'', 1/2'' (6 граней) Sch-4742-5(64479)</v>
          </cell>
          <cell r="E2425" t="str">
            <v>Набор инструментов Scheppach 74 предмета 1/4'', 1/2'' (6 граней) Sch-4742-5(64479)</v>
          </cell>
          <cell r="F2425" t="str">
            <v>Набор инструментов Scheppach 74 предмета 1/4'', 1/2'' (6 граней) Sch-4742-5(64479)</v>
          </cell>
          <cell r="AL2425" t="str">
            <v>Запасные части</v>
          </cell>
          <cell r="AN2425">
            <v>8036.1399999999994</v>
          </cell>
        </row>
        <row r="2426">
          <cell r="C2426" t="str">
            <v>ЗИФ-00045225</v>
          </cell>
          <cell r="D2426" t="str">
            <v>Нагреватель 30211108AA 10.8KW</v>
          </cell>
          <cell r="E2426" t="str">
            <v>Нагреватель 10.8KW</v>
          </cell>
          <cell r="F2426" t="str">
            <v>Нагреватель 10.8KW</v>
          </cell>
          <cell r="AL2426" t="str">
            <v>Запасные части</v>
          </cell>
          <cell r="AN2426">
            <v>60516.239743999999</v>
          </cell>
        </row>
        <row r="2427">
          <cell r="C2427" t="str">
            <v>ЗИФ-00045220</v>
          </cell>
          <cell r="D2427" t="str">
            <v>Нагреватель 30211108AA 18KW</v>
          </cell>
          <cell r="E2427" t="str">
            <v>Нагреватель 18KW</v>
          </cell>
          <cell r="F2427" t="str">
            <v>Нагреватель 18KW</v>
          </cell>
          <cell r="AL2427" t="str">
            <v>Запасные части</v>
          </cell>
          <cell r="AN2427">
            <v>80400.996319999991</v>
          </cell>
        </row>
        <row r="2428">
          <cell r="C2428" t="str">
            <v>ЗИФ-00042670</v>
          </cell>
          <cell r="D2428" t="str">
            <v>Нагревательный элемент 24V 40W керамика 6x15 мм 1 метр</v>
          </cell>
          <cell r="E2428" t="str">
            <v>Нагревательный элемент 24V 40W керамика 6x15 мм 1 метр</v>
          </cell>
          <cell r="F2428" t="str">
            <v>Нагревательный элемент 24V 40W керамика 6x15 мм 1 метр</v>
          </cell>
          <cell r="AL2428" t="str">
            <v>Запасные части</v>
          </cell>
          <cell r="AM2428">
            <v>81</v>
          </cell>
          <cell r="AN2428">
            <v>396.5</v>
          </cell>
        </row>
        <row r="2429">
          <cell r="C2429" t="str">
            <v>ЗИФ-00041834</v>
          </cell>
          <cell r="D2429" t="str">
            <v>Нагревательный элемент 24V 40W керамика 6x30 мм 1 метр</v>
          </cell>
          <cell r="E2429" t="str">
            <v>Нагревательный элемент 24V 40W керамика 6x30 мм 1 метр</v>
          </cell>
          <cell r="F2429" t="str">
            <v>Нагревательный элемент 24V 40W керамика 6x30 мм 1 метр</v>
          </cell>
          <cell r="AL2429" t="str">
            <v>Запасные части</v>
          </cell>
          <cell r="AN2429">
            <v>248.88</v>
          </cell>
        </row>
        <row r="2430">
          <cell r="C2430" t="str">
            <v>ЗИФ-00037199</v>
          </cell>
          <cell r="D2430" t="str">
            <v>Накладка АРМ18-110.1020.020</v>
          </cell>
          <cell r="E2430" t="str">
            <v>Накладка АРМ18-110.1020.020</v>
          </cell>
          <cell r="F2430" t="str">
            <v>Накладка АРМ18-110.1020.020</v>
          </cell>
          <cell r="AL2430" t="str">
            <v>Запасные части</v>
          </cell>
          <cell r="AM2430">
            <v>10</v>
          </cell>
          <cell r="AN2430">
            <v>2159.4</v>
          </cell>
        </row>
        <row r="2431">
          <cell r="C2431" t="str">
            <v>ЗИФ-00024891</v>
          </cell>
          <cell r="D2431" t="str">
            <v>Накладка АРМ70-075Ш.0000.008</v>
          </cell>
          <cell r="E2431" t="str">
            <v>Накладка АРМ70-075Ш.0000.008</v>
          </cell>
          <cell r="F2431" t="str">
            <v>Накладка АРМ70-075Ш.0000.008</v>
          </cell>
          <cell r="AL2431" t="str">
            <v>Запасные части</v>
          </cell>
          <cell r="AM2431">
            <v>2</v>
          </cell>
          <cell r="AN2431">
            <v>1188.28</v>
          </cell>
        </row>
        <row r="2432">
          <cell r="C2432" t="str">
            <v>ЗИФ-00025681</v>
          </cell>
          <cell r="D2432" t="str">
            <v>Наконечник дренажный М10х1 АРМ9-36.1100.002</v>
          </cell>
          <cell r="E2432" t="str">
            <v>Наконечник дренажный М10х1 АРМ9-36.1100.002</v>
          </cell>
          <cell r="F2432" t="str">
            <v>Наконечник дренажный М10х1 АРМ9-36.1100.002</v>
          </cell>
          <cell r="AL2432" t="str">
            <v>Запасные части</v>
          </cell>
          <cell r="AM2432">
            <v>45</v>
          </cell>
          <cell r="AN2432">
            <v>2139.88</v>
          </cell>
        </row>
        <row r="2433">
          <cell r="C2433" t="str">
            <v>ЗИФ-00025682</v>
          </cell>
          <cell r="D2433" t="str">
            <v>Наконечник М16х1,5 АРМ9-36.1100.001</v>
          </cell>
          <cell r="E2433" t="str">
            <v>Наконечник М16х1,5 АРМ9-36.1100.001</v>
          </cell>
          <cell r="F2433" t="str">
            <v>Наконечник М16х1,5 АРМ9-36.1100.001</v>
          </cell>
          <cell r="AL2433" t="str">
            <v>Запасные части</v>
          </cell>
          <cell r="AM2433">
            <v>18</v>
          </cell>
          <cell r="AN2433">
            <v>1603.08</v>
          </cell>
        </row>
        <row r="2434">
          <cell r="C2434" t="str">
            <v>ЗИФ-00029191</v>
          </cell>
          <cell r="D2434" t="str">
            <v>Наконечник медный луженый ТМЛ 10-6-5</v>
          </cell>
          <cell r="E2434" t="str">
            <v>Наконечник медный луженый ТМЛ 10-6-5</v>
          </cell>
          <cell r="F2434" t="str">
            <v>Наконечник медный луженый ТМЛ 10-6-5</v>
          </cell>
          <cell r="AL2434" t="str">
            <v>Запасные части</v>
          </cell>
          <cell r="AN2434">
            <v>67.099999999999994</v>
          </cell>
        </row>
        <row r="2435">
          <cell r="C2435" t="str">
            <v>ЗИФ-00035698</v>
          </cell>
          <cell r="D2435" t="str">
            <v>Наконечник медный луженый ТМЛ 10-8-5</v>
          </cell>
          <cell r="E2435" t="str">
            <v>Наконечник медный луженый ТМЛ 10-8-5</v>
          </cell>
          <cell r="F2435" t="str">
            <v>Наконечник медный луженый ТМЛ 10-8-5</v>
          </cell>
          <cell r="AL2435" t="str">
            <v>Запасные части</v>
          </cell>
          <cell r="AM2435">
            <v>20</v>
          </cell>
          <cell r="AN2435">
            <v>93.94</v>
          </cell>
        </row>
        <row r="2436">
          <cell r="C2436" t="str">
            <v>ЗИФ-00032315</v>
          </cell>
          <cell r="D2436" t="str">
            <v>Наконечник медный луженый ТМЛ 120-12-17</v>
          </cell>
          <cell r="E2436" t="str">
            <v>Наконечник медный луженый ТМЛ 120-12-17</v>
          </cell>
          <cell r="F2436" t="str">
            <v>Наконечник медный луженый ТМЛ 120-12-17</v>
          </cell>
          <cell r="AL2436" t="str">
            <v>Запасные части</v>
          </cell>
          <cell r="AN2436">
            <v>506.3</v>
          </cell>
        </row>
        <row r="2437">
          <cell r="C2437" t="str">
            <v>ЗИФ-00020485</v>
          </cell>
          <cell r="D2437" t="str">
            <v>Наконечник медный луженый ТМЛ 16-10-6</v>
          </cell>
          <cell r="E2437" t="str">
            <v>Наконечник медный луженый ТМЛ 16-10-6</v>
          </cell>
          <cell r="F2437" t="str">
            <v>Наконечник медный луженый ТМЛ 16-10-6</v>
          </cell>
          <cell r="AL2437" t="str">
            <v>Запасные части</v>
          </cell>
          <cell r="AN2437">
            <v>103.7</v>
          </cell>
        </row>
        <row r="2438">
          <cell r="C2438" t="str">
            <v>ЗИФ-00035697</v>
          </cell>
          <cell r="D2438" t="str">
            <v>Наконечник медный луженый ТМЛ 16-6-6</v>
          </cell>
          <cell r="E2438" t="str">
            <v>Наконечник медный луженый ТМЛ 16-6-6</v>
          </cell>
          <cell r="F2438" t="str">
            <v>Наконечник медный луженый ТМЛ 16-6-6</v>
          </cell>
          <cell r="AL2438" t="str">
            <v>Запасные части</v>
          </cell>
          <cell r="AN2438">
            <v>75.64</v>
          </cell>
        </row>
        <row r="2439">
          <cell r="C2439" t="str">
            <v>ЗИФ-00029465</v>
          </cell>
          <cell r="D2439" t="str">
            <v>Наконечник медный луженый ТМЛ 16-8-6</v>
          </cell>
          <cell r="E2439" t="str">
            <v>Наконечник медный луженый ТМЛ 16-8-6</v>
          </cell>
          <cell r="F2439" t="str">
            <v>Наконечник медный луженый ТМЛ 16-8-6</v>
          </cell>
          <cell r="AL2439" t="str">
            <v>Запасные части</v>
          </cell>
          <cell r="AM2439">
            <v>126</v>
          </cell>
          <cell r="AN2439">
            <v>114.67999999999999</v>
          </cell>
        </row>
        <row r="2440">
          <cell r="C2440" t="str">
            <v>ЗИФ-00030670</v>
          </cell>
          <cell r="D2440" t="str">
            <v>Наконечник медный луженый ТМЛ 16-8-8</v>
          </cell>
          <cell r="E2440" t="str">
            <v>Наконечник медный луженый ТМЛ 16-8-8</v>
          </cell>
          <cell r="F2440" t="str">
            <v>Наконечник медный луженый ТМЛ 16-8-8</v>
          </cell>
          <cell r="AL2440" t="str">
            <v>Запасные части</v>
          </cell>
          <cell r="AN2440">
            <v>84.179999999999993</v>
          </cell>
        </row>
        <row r="2441">
          <cell r="C2441" t="str">
            <v>ЗИФ-00030141</v>
          </cell>
          <cell r="D2441" t="str">
            <v>Наконечник медный луженый ТМЛ 25-8-8</v>
          </cell>
          <cell r="E2441" t="str">
            <v>Наконечник медный луженый ТМЛ 25-8-8</v>
          </cell>
          <cell r="F2441" t="str">
            <v>Наконечник медный луженый ТМЛ 25-8-8</v>
          </cell>
          <cell r="AL2441" t="str">
            <v>Запасные части</v>
          </cell>
          <cell r="AN2441">
            <v>132.97999999999999</v>
          </cell>
        </row>
        <row r="2442">
          <cell r="C2442" t="str">
            <v>ЗИФ-00017107</v>
          </cell>
          <cell r="D2442" t="str">
            <v>Наконечник медный луженый ТМЛ 35-10-9</v>
          </cell>
          <cell r="E2442" t="str">
            <v>Наконечник медный луженый ТМЛ 35-10-9</v>
          </cell>
          <cell r="F2442" t="str">
            <v>Наконечник медный луженый ТМЛ 35-10-9</v>
          </cell>
          <cell r="AL2442" t="str">
            <v>Запасные части</v>
          </cell>
          <cell r="AN2442">
            <v>157.38</v>
          </cell>
        </row>
        <row r="2443">
          <cell r="C2443" t="str">
            <v>ЗИФ-00030672</v>
          </cell>
          <cell r="D2443" t="str">
            <v>Наконечник медный луженый ТМЛ 35-8-8</v>
          </cell>
          <cell r="E2443" t="str">
            <v>Наконечник медный луженый ТМЛ 35-8-8</v>
          </cell>
          <cell r="F2443" t="str">
            <v>Наконечник медный луженый ТМЛ 35-8-8</v>
          </cell>
          <cell r="AL2443" t="str">
            <v>Запасные части</v>
          </cell>
          <cell r="AM2443">
            <v>20</v>
          </cell>
          <cell r="AN2443">
            <v>231.79999999999998</v>
          </cell>
        </row>
        <row r="2444">
          <cell r="C2444" t="str">
            <v>ЗИФ-00033783</v>
          </cell>
          <cell r="D2444" t="str">
            <v>Наконечник медный луженый ТМЛ 35-8-9</v>
          </cell>
          <cell r="E2444" t="str">
            <v>Наконечник медный луженый ТМЛ 35-8-9</v>
          </cell>
          <cell r="F2444" t="str">
            <v>Наконечник медный луженый ТМЛ 35-8-9</v>
          </cell>
          <cell r="AL2444" t="str">
            <v>Запасные части</v>
          </cell>
          <cell r="AM2444">
            <v>10</v>
          </cell>
          <cell r="AN2444">
            <v>185.44</v>
          </cell>
        </row>
        <row r="2445">
          <cell r="C2445" t="str">
            <v>ЗИФ-00019882</v>
          </cell>
          <cell r="D2445" t="str">
            <v>Наконечник медный луженый ТМЛ 50-10-11</v>
          </cell>
          <cell r="E2445" t="str">
            <v>Наконечник медный луженый ТМЛ 50-10-11</v>
          </cell>
          <cell r="F2445" t="str">
            <v>Наконечник медный луженый ТМЛ 50-10-11</v>
          </cell>
          <cell r="AL2445" t="str">
            <v>Запасные части</v>
          </cell>
          <cell r="AN2445">
            <v>179.34</v>
          </cell>
        </row>
        <row r="2446">
          <cell r="C2446" t="str">
            <v>ЗИФ-00030140</v>
          </cell>
          <cell r="D2446" t="str">
            <v>Наконечник медный луженый ТМЛ 50-8-11</v>
          </cell>
          <cell r="E2446" t="str">
            <v>Наконечник медный луженый ТМЛ 50-8-11</v>
          </cell>
          <cell r="F2446" t="str">
            <v>Наконечник медный луженый ТМЛ 50-8-11</v>
          </cell>
          <cell r="AL2446" t="str">
            <v>Запасные части</v>
          </cell>
          <cell r="AN2446">
            <v>170.79999999999998</v>
          </cell>
        </row>
        <row r="2447">
          <cell r="C2447" t="str">
            <v>ЗИФ-00025934</v>
          </cell>
          <cell r="D2447" t="str">
            <v>Наконечник медный луженый ТМЛ 6-6-4</v>
          </cell>
          <cell r="E2447" t="str">
            <v>Наконечник медный луженый ТМЛ 6-6-4</v>
          </cell>
          <cell r="F2447" t="str">
            <v>Наконечник медный луженый ТМЛ 6-6-4</v>
          </cell>
          <cell r="AL2447" t="str">
            <v>Запасные части</v>
          </cell>
          <cell r="AN2447">
            <v>35.380000000000003</v>
          </cell>
        </row>
        <row r="2448">
          <cell r="C2448" t="str">
            <v>ЗИФ-00030704</v>
          </cell>
          <cell r="D2448" t="str">
            <v>Наконечник медный луженый ТМЛ 6-8-4</v>
          </cell>
          <cell r="E2448" t="str">
            <v>Наконечник медный луженый ТМЛ 6-8-4</v>
          </cell>
          <cell r="F2448" t="str">
            <v>Наконечник медный луженый ТМЛ 6-8-4</v>
          </cell>
          <cell r="AL2448" t="str">
            <v>Запасные части</v>
          </cell>
          <cell r="AM2448">
            <v>472</v>
          </cell>
          <cell r="AN2448">
            <v>36.6</v>
          </cell>
        </row>
        <row r="2449">
          <cell r="C2449" t="str">
            <v>ЗИФ-00030698</v>
          </cell>
          <cell r="D2449" t="str">
            <v>Наконечник медный луженый ТМЛ 6-8-6</v>
          </cell>
          <cell r="E2449" t="str">
            <v>Наконечник медный луженый ТМЛ 6-8-6</v>
          </cell>
          <cell r="F2449" t="str">
            <v>Наконечник медный луженый ТМЛ 6-8-6</v>
          </cell>
          <cell r="AL2449" t="str">
            <v>Запасные части</v>
          </cell>
          <cell r="AN2449">
            <v>35.380000000000003</v>
          </cell>
        </row>
        <row r="2450">
          <cell r="C2450" t="str">
            <v>ЗИФ-00029121</v>
          </cell>
          <cell r="D2450" t="str">
            <v>Наконечник медный луженый ТМЛ 70-10-13</v>
          </cell>
          <cell r="E2450" t="str">
            <v>Наконечник медный луженый ТМЛ 70-10-13</v>
          </cell>
          <cell r="F2450" t="str">
            <v>Наконечник медный луженый ТМЛ 70-10-13</v>
          </cell>
          <cell r="AL2450" t="str">
            <v>Запасные части</v>
          </cell>
          <cell r="AN2450">
            <v>10189.44</v>
          </cell>
        </row>
        <row r="2451">
          <cell r="C2451" t="str">
            <v>ЗИФ-00025933</v>
          </cell>
          <cell r="D2451" t="str">
            <v>Наконечник медный луженый ТМЛ 95-10-15</v>
          </cell>
          <cell r="E2451" t="str">
            <v>Наконечник медный луженый ТМЛ 95-10-15</v>
          </cell>
          <cell r="F2451" t="str">
            <v>Наконечник медный луженый ТМЛ 95-10-15</v>
          </cell>
          <cell r="AL2451" t="str">
            <v>Запасные части</v>
          </cell>
          <cell r="AN2451">
            <v>392.84</v>
          </cell>
        </row>
        <row r="2452">
          <cell r="C2452" t="str">
            <v>ЗИФ-00036678</v>
          </cell>
          <cell r="D2452" t="str">
            <v>Наконечник медный луженый ТМЛ 95-12-15</v>
          </cell>
          <cell r="E2452" t="str">
            <v>Наконечник медный луженый ТМЛ 95-12-15</v>
          </cell>
          <cell r="F2452" t="str">
            <v>Наконечник медный луженый ТМЛ 95-12-15</v>
          </cell>
          <cell r="AL2452" t="str">
            <v>Запасные части</v>
          </cell>
          <cell r="AN2452">
            <v>457.5</v>
          </cell>
        </row>
        <row r="2453">
          <cell r="C2453" t="str">
            <v>ЗИФ-00029464</v>
          </cell>
          <cell r="D2453" t="str">
            <v>Наконечник медный луженый штифтовой НШМЛ 16-14</v>
          </cell>
          <cell r="E2453" t="str">
            <v>Наконечник медный луженый штифтовой НШМЛ 16-14</v>
          </cell>
          <cell r="F2453" t="str">
            <v>Наконечник медный луженый штифтовой НШМЛ 16-14</v>
          </cell>
          <cell r="AL2453" t="str">
            <v>Запасные части</v>
          </cell>
          <cell r="AN2453">
            <v>59.78</v>
          </cell>
        </row>
        <row r="2454">
          <cell r="C2454" t="str">
            <v>ЗИФ-00030238</v>
          </cell>
          <cell r="D2454" t="str">
            <v>Наконечник ТМ10-8-5</v>
          </cell>
          <cell r="E2454" t="str">
            <v>Наконечник ТМ10-8-5</v>
          </cell>
          <cell r="F2454" t="str">
            <v>Наконечник ТМ10-8-5</v>
          </cell>
          <cell r="AL2454" t="str">
            <v>Запасные части</v>
          </cell>
          <cell r="AM2454">
            <v>100</v>
          </cell>
          <cell r="AN2454">
            <v>69.539999999999992</v>
          </cell>
        </row>
        <row r="2455">
          <cell r="C2455" t="str">
            <v>ЗИФ-00030708</v>
          </cell>
          <cell r="D2455" t="str">
            <v>Наконечник токосъемный М8 Euro-Cu для п/а горелки (1,0 мм, MD0005-10)</v>
          </cell>
          <cell r="E2455" t="str">
            <v>Наконечник токосъемный М8 Euro-Cu для п/а горелки (1,0 мм, MD0005-10)</v>
          </cell>
          <cell r="F2455" t="str">
            <v>Наконечник токосъемный М8 Euro-Cu для п/а горелки (1,0 мм, MD0005-10)</v>
          </cell>
          <cell r="AL2455" t="str">
            <v>Запасные части</v>
          </cell>
          <cell r="AN2455">
            <v>164.7</v>
          </cell>
        </row>
        <row r="2456">
          <cell r="C2456" t="str">
            <v>ЗИФ-00025247</v>
          </cell>
          <cell r="D2456" t="str">
            <v>Наконечник тяги управления регулятором 740-1108054</v>
          </cell>
          <cell r="E2456" t="str">
            <v>Наконечник тяги управления регулятором 740-1108054</v>
          </cell>
          <cell r="F2456" t="str">
            <v>Наконечник тяги управления регулятором 740-1108054</v>
          </cell>
          <cell r="AL2456" t="str">
            <v>Запасные части</v>
          </cell>
          <cell r="AM2456">
            <v>3</v>
          </cell>
          <cell r="AN2456">
            <v>231.79999999999998</v>
          </cell>
        </row>
        <row r="2457">
          <cell r="C2457" t="str">
            <v>ЗИФ-00037853</v>
          </cell>
          <cell r="D2457" t="str">
            <v>Наконечник штифтовой плоский НШП 10-12</v>
          </cell>
          <cell r="E2457" t="str">
            <v>Наконечник штифтовой плоский НШП 10-12</v>
          </cell>
          <cell r="F2457" t="str">
            <v>Наконечник штифтовой плоский НШП 10-12</v>
          </cell>
          <cell r="AL2457" t="str">
            <v>Запасные части</v>
          </cell>
          <cell r="AN2457">
            <v>59.78</v>
          </cell>
        </row>
        <row r="2458">
          <cell r="C2458" t="str">
            <v>ЗИФ-00029519</v>
          </cell>
          <cell r="D2458" t="str">
            <v>Наконечник штифтовой плоский НШП 25-15</v>
          </cell>
          <cell r="E2458" t="str">
            <v>Наконечник штифтовой плоский НШП 25-15</v>
          </cell>
          <cell r="F2458" t="str">
            <v>Наконечник штифтовой плоский НШП 25-15</v>
          </cell>
          <cell r="AL2458" t="str">
            <v>Запасные части</v>
          </cell>
          <cell r="AN2458">
            <v>108.58</v>
          </cell>
        </row>
        <row r="2459">
          <cell r="C2459" t="str">
            <v>ЗИФ-00044674</v>
          </cell>
          <cell r="D2459" t="str">
            <v>Наладка АРМ.160.001.01.00.000</v>
          </cell>
          <cell r="E2459" t="str">
            <v>Наладка АРМ.160.001.01.00.000</v>
          </cell>
          <cell r="F2459" t="str">
            <v>Наладка АРМ.160.001.01.00.000</v>
          </cell>
          <cell r="AL2459" t="str">
            <v>Запасные части</v>
          </cell>
          <cell r="AN2459">
            <v>1856982.74</v>
          </cell>
        </row>
        <row r="2460">
          <cell r="C2460" t="str">
            <v>ЗИФ-00044675</v>
          </cell>
          <cell r="D2460" t="str">
            <v>Наладка АРМ.160.001.02.00.000</v>
          </cell>
          <cell r="E2460" t="str">
            <v>Наладка АРМ.160.001.02.00.000</v>
          </cell>
          <cell r="F2460" t="str">
            <v>Наладка АРМ.160.001.02.00.000</v>
          </cell>
          <cell r="AL2460" t="str">
            <v>Запасные части</v>
          </cell>
          <cell r="AN2460">
            <v>1270569</v>
          </cell>
        </row>
        <row r="2461">
          <cell r="C2461" t="str">
            <v>ЗИФ-00043661</v>
          </cell>
          <cell r="D2461" t="str">
            <v>Напоромер МП100Н/ТФп-16кПа</v>
          </cell>
          <cell r="E2461" t="str">
            <v>Напоромер МП100Н/ТФп-16кПа</v>
          </cell>
          <cell r="F2461" t="str">
            <v>Напоромер МП100Н/ТФп-16кПа</v>
          </cell>
          <cell r="AL2461" t="str">
            <v>Запасные части</v>
          </cell>
          <cell r="AN2461">
            <v>11620.5</v>
          </cell>
        </row>
        <row r="2462">
          <cell r="C2462" t="str">
            <v>ЗИФ-00037664</v>
          </cell>
          <cell r="D2462" t="str">
            <v>SL-E1; Направляющая для трубных зажимов (28х11мм)</v>
          </cell>
          <cell r="E2462" t="str">
            <v>Направляющая для трубных зажимов (28х11мм) SL-E1</v>
          </cell>
          <cell r="F2462" t="str">
            <v>Направляющая для трубных зажимов (28х11мм) SL-E1</v>
          </cell>
          <cell r="AL2462" t="str">
            <v>Запасные части</v>
          </cell>
          <cell r="AN2462">
            <v>1930.04</v>
          </cell>
        </row>
        <row r="2463">
          <cell r="C2463" t="str">
            <v>ЗИФ-00039486</v>
          </cell>
          <cell r="D2463" t="str">
            <v>Насадка Панченкова РПН, нерж.</v>
          </cell>
          <cell r="E2463" t="str">
            <v>Насадка Панченкова РПН, нерж.</v>
          </cell>
          <cell r="F2463" t="str">
            <v>Насадка Панченкова РПН, нерж.</v>
          </cell>
          <cell r="AL2463" t="str">
            <v>Запасные части</v>
          </cell>
          <cell r="AN2463">
            <v>640.5</v>
          </cell>
        </row>
        <row r="2464">
          <cell r="C2464" t="str">
            <v>ЗИФ-00022114</v>
          </cell>
          <cell r="D2464" t="str">
            <v>Насадок ЗИФ-ВР45С.0070.000</v>
          </cell>
          <cell r="E2464" t="str">
            <v>Насадок ЗИФ-ВР45С.0070.000</v>
          </cell>
          <cell r="F2464" t="str">
            <v>Насадок ЗИФ-ВР45С.0070.000</v>
          </cell>
          <cell r="AL2464" t="str">
            <v>Запасные части</v>
          </cell>
          <cell r="AM2464">
            <v>1</v>
          </cell>
          <cell r="AN2464">
            <v>34079.479999999996</v>
          </cell>
        </row>
        <row r="2465">
          <cell r="C2465" t="str">
            <v>ЗИФ-00038291</v>
          </cell>
          <cell r="D2465" t="str">
            <v>Насос HEYPAC GX-40-BPV-R1</v>
          </cell>
          <cell r="E2465" t="str">
            <v>Насос HEYPAC GX-40-BPV-R1</v>
          </cell>
          <cell r="F2465" t="str">
            <v>Насос HEYPAC GX-40-BPV-R1</v>
          </cell>
          <cell r="AL2465" t="str">
            <v>Запасные части</v>
          </cell>
          <cell r="AN2465">
            <v>639819.24</v>
          </cell>
        </row>
        <row r="2466">
          <cell r="C2466" t="str">
            <v>ЗИФ-00022674</v>
          </cell>
          <cell r="D2466" t="str">
            <v>НАСОС ВОДЯНОЙ  ARSENAL сальник н/о 240-1307010</v>
          </cell>
          <cell r="E2466" t="str">
            <v>НАСОС ВОДЯНОЙ  ARSENAL сальник н/о 240-1307010</v>
          </cell>
          <cell r="F2466" t="str">
            <v>НАСОС ВОДЯНОЙ  ARSENAL сальник н/о 240-1307010</v>
          </cell>
          <cell r="AL2466" t="str">
            <v>Запасные части</v>
          </cell>
          <cell r="AM2466">
            <v>3</v>
          </cell>
          <cell r="AN2466">
            <v>10900.699999999999</v>
          </cell>
        </row>
        <row r="2467">
          <cell r="C2467" t="str">
            <v>ЗИФ-00041412</v>
          </cell>
          <cell r="D2467" t="str">
            <v>Насос водяной 245-1307010-А1</v>
          </cell>
          <cell r="E2467" t="str">
            <v>Насос водяной 245-1307010-А1</v>
          </cell>
          <cell r="F2467" t="str">
            <v>Насос водяной 245-1307010-А1</v>
          </cell>
          <cell r="AL2467" t="str">
            <v>Запасные части</v>
          </cell>
          <cell r="AN2467">
            <v>15237.8</v>
          </cell>
        </row>
        <row r="2468">
          <cell r="C2468" t="str">
            <v>ЗИФ-00042379</v>
          </cell>
          <cell r="D2468" t="str">
            <v>Насос водяной двиг. 4DW91-45 1307010-B11-AS10W</v>
          </cell>
          <cell r="E2468" t="str">
            <v>Насос водяной двиг. 4DW91-45</v>
          </cell>
          <cell r="F2468" t="str">
            <v>Насос водяной двиг. 4DW91-45</v>
          </cell>
          <cell r="AL2468" t="str">
            <v>Запасные части</v>
          </cell>
          <cell r="AM2468">
            <v>2</v>
          </cell>
          <cell r="AN2468">
            <v>4190.9576639999996</v>
          </cell>
        </row>
        <row r="2469">
          <cell r="C2469" t="str">
            <v>ЗИФ-00042383</v>
          </cell>
          <cell r="D2469" t="str">
            <v>Насос водяной двиг. 4DW92-68 1307010AB4H-YFT10</v>
          </cell>
          <cell r="E2469" t="str">
            <v>Насос водяной двиг. 4DW92-68</v>
          </cell>
          <cell r="F2469" t="str">
            <v>Насос водяной двиг. 4DW92-68</v>
          </cell>
          <cell r="AL2469" t="str">
            <v>Запасные части</v>
          </cell>
          <cell r="AM2469">
            <v>5</v>
          </cell>
          <cell r="AN2469">
            <v>4517.9118079999998</v>
          </cell>
        </row>
        <row r="2470">
          <cell r="C2470" t="str">
            <v>ЗИФ-00042388</v>
          </cell>
          <cell r="D2470" t="str">
            <v>Насос водяной двиг. 4DX22-110 1307100-A0J-WT40W</v>
          </cell>
          <cell r="E2470" t="str">
            <v>Насос водяной двиг. 4DX22-110</v>
          </cell>
          <cell r="F2470" t="str">
            <v>Насос водяной двиг. 4DX22-110</v>
          </cell>
          <cell r="AL2470" t="str">
            <v>Запасные части</v>
          </cell>
          <cell r="AM2470">
            <v>1</v>
          </cell>
          <cell r="AN2470">
            <v>6301.2980479999997</v>
          </cell>
        </row>
        <row r="2471">
          <cell r="C2471" t="str">
            <v>ЗИФ-00044001</v>
          </cell>
          <cell r="D2471" t="str">
            <v>Насос масляный MDK 50RF-D15-90L-4-1.5-R, 220В, 72 л/мин</v>
          </cell>
          <cell r="E2471" t="str">
            <v>Насос масляный MDK 50RF-D15-90L-4-1.5-R, 220В, 72 л/мин</v>
          </cell>
          <cell r="F2471" t="str">
            <v>Насос масляный MDK 50RF-D15-90L-4-1.5-R, 220В, 72 л/мин</v>
          </cell>
          <cell r="AL2471" t="str">
            <v>Запасные части</v>
          </cell>
          <cell r="AN2471">
            <v>145821.548224</v>
          </cell>
        </row>
        <row r="2472">
          <cell r="C2472" t="str">
            <v>ЗИФ-00022669</v>
          </cell>
          <cell r="D2472" t="str">
            <v>НАСОС ТОПЛИВНЫЙ  (Д-243) 4УТНИ-1111005-20 (НЗТА)</v>
          </cell>
          <cell r="E2472" t="str">
            <v>НАСОС ТОПЛИВНЫЙ  (Д-243) 4УТНИ-1111005-20 (НЗТА)</v>
          </cell>
          <cell r="F2472" t="str">
            <v>Насос топливный  (Д-243) 4УТНИ-1111005-20 (НЗТА)</v>
          </cell>
          <cell r="AL2472" t="str">
            <v>Запасные части</v>
          </cell>
          <cell r="AM2472">
            <v>1</v>
          </cell>
          <cell r="AN2472">
            <v>55857.7</v>
          </cell>
        </row>
        <row r="2473">
          <cell r="C2473" t="str">
            <v>ЗИФ-00025160</v>
          </cell>
          <cell r="D2473" t="str">
            <v>Насос топливный Д-243, МТЗ высокого давления с двумя рычагами НЗТА 4УТНИ-1111007-420</v>
          </cell>
          <cell r="E2473" t="str">
            <v>Насос топливный Д-243, МТЗ высокого давления с двумя рычагами НЗТА 4УТНИ-1111007-420</v>
          </cell>
          <cell r="F2473" t="str">
            <v>Насос топливный Д-243, МТЗ высокого давления с двумя рычагами НЗТА 4УТНИ-1111007-420</v>
          </cell>
          <cell r="AL2473" t="str">
            <v>Запасные части</v>
          </cell>
          <cell r="AM2473">
            <v>1</v>
          </cell>
          <cell r="AN2473">
            <v>126522.54</v>
          </cell>
        </row>
        <row r="2474">
          <cell r="C2474" t="str">
            <v>ЗИФ-00039055</v>
          </cell>
          <cell r="D2474" t="str">
            <v>Натяжитель ремня водяного насоса 236-1307155-А</v>
          </cell>
          <cell r="E2474" t="str">
            <v>Натяжитель ремня водяного насоса 236-1307155-А</v>
          </cell>
          <cell r="F2474" t="str">
            <v>Натяжитель ремня водяного насоса 236-1307155-А</v>
          </cell>
          <cell r="AL2474" t="str">
            <v>Запасные части</v>
          </cell>
          <cell r="AM2474">
            <v>1</v>
          </cell>
          <cell r="AN2474">
            <v>3812.5</v>
          </cell>
        </row>
        <row r="2475">
          <cell r="C2475" t="str">
            <v>ЗИФ-00035607</v>
          </cell>
          <cell r="D2475" t="str">
            <v>Ниппель 2 дюйма АРМ9-40.0140.004</v>
          </cell>
          <cell r="E2475" t="str">
            <v>Ниппель 2 дюйма АРМ9-40.0140.004</v>
          </cell>
          <cell r="F2475" t="str">
            <v>Ниппель 2 дюйма АРМ9-40.0140.004</v>
          </cell>
          <cell r="AL2475" t="str">
            <v>Запасные части</v>
          </cell>
          <cell r="AN2475">
            <v>2464.4</v>
          </cell>
        </row>
        <row r="2476">
          <cell r="C2476" t="str">
            <v>ЗИФ-00029632</v>
          </cell>
          <cell r="D2476" t="str">
            <v>Ниппель АРМ70-075.0090.002 П/Ф</v>
          </cell>
          <cell r="E2476" t="str">
            <v>Ниппель АРМ70-075.0090.002 П/Ф</v>
          </cell>
          <cell r="F2476" t="str">
            <v>Ниппель АРМ70-075.0090.002 П/Ф</v>
          </cell>
          <cell r="AL2476" t="str">
            <v>Запасные части</v>
          </cell>
          <cell r="AN2476">
            <v>122</v>
          </cell>
        </row>
        <row r="2477">
          <cell r="C2477" t="str">
            <v>ЗИФ-00025390</v>
          </cell>
          <cell r="D2477" t="str">
            <v>Ниппель АРМ9-36.0300.016</v>
          </cell>
          <cell r="E2477" t="str">
            <v>Ниппель АРМ9-36.0300.016</v>
          </cell>
          <cell r="F2477" t="str">
            <v>Ниппель АРМ9-36.0300.016</v>
          </cell>
          <cell r="AL2477" t="str">
            <v>Запасные части</v>
          </cell>
          <cell r="AM2477">
            <v>10</v>
          </cell>
          <cell r="AN2477">
            <v>1085.8</v>
          </cell>
        </row>
        <row r="2478">
          <cell r="C2478" t="str">
            <v>ЗИФ-00025391</v>
          </cell>
          <cell r="D2478" t="str">
            <v>Ниппель АРМ9-36.0300.016-01</v>
          </cell>
          <cell r="E2478" t="str">
            <v>Ниппель АРМ9-36.0300.016-01</v>
          </cell>
          <cell r="F2478" t="str">
            <v>Ниппель АРМ9-36.0300.016-01</v>
          </cell>
          <cell r="AL2478" t="str">
            <v>Запасные части</v>
          </cell>
          <cell r="AN2478">
            <v>960.14</v>
          </cell>
        </row>
        <row r="2479">
          <cell r="C2479" t="str">
            <v>ЗИФ-00029791</v>
          </cell>
          <cell r="D2479" t="str">
            <v>Ниппель АРМ9-38.0140.004</v>
          </cell>
          <cell r="E2479" t="str">
            <v>Ниппель АРМ9-38.0140.004</v>
          </cell>
          <cell r="F2479" t="str">
            <v>Ниппель АРМ9-38.0140.004</v>
          </cell>
          <cell r="AL2479" t="str">
            <v>Запасные части</v>
          </cell>
          <cell r="AN2479">
            <v>1045.54</v>
          </cell>
        </row>
        <row r="2480">
          <cell r="C2480" t="str">
            <v>ЗИФ-00035606</v>
          </cell>
          <cell r="D2480" t="str">
            <v>Ниппель АРМ9-40.0140.006</v>
          </cell>
          <cell r="E2480" t="str">
            <v>Ниппель АРМ9-40.0140.006</v>
          </cell>
          <cell r="F2480" t="str">
            <v>Ниппель АРМ9-40.0140.006</v>
          </cell>
          <cell r="AL2480" t="str">
            <v>Запасные части</v>
          </cell>
          <cell r="AN2480">
            <v>573.4</v>
          </cell>
        </row>
        <row r="2481">
          <cell r="C2481" t="str">
            <v>ЗИФ-00025274</v>
          </cell>
          <cell r="D2481" t="str">
            <v>Ниппель АРМ9-60.0140.003</v>
          </cell>
          <cell r="E2481" t="str">
            <v>Ниппель АРМ9-60.0140.003</v>
          </cell>
          <cell r="F2481" t="str">
            <v>Ниппель АРМ9-60.0140.003</v>
          </cell>
          <cell r="AL2481" t="str">
            <v>Запасные части</v>
          </cell>
          <cell r="AM2481">
            <v>1</v>
          </cell>
          <cell r="AN2481">
            <v>97.6</v>
          </cell>
        </row>
        <row r="2482">
          <cell r="C2482" t="str">
            <v>ЗИФ-00025275</v>
          </cell>
          <cell r="D2482" t="str">
            <v>Ниппель АРМ9-60.0140.004</v>
          </cell>
          <cell r="E2482" t="str">
            <v>Ниппель АРМ9-60.0140.004</v>
          </cell>
          <cell r="F2482" t="str">
            <v>Ниппель АРМ9-60.0140.004</v>
          </cell>
          <cell r="AL2482" t="str">
            <v>Запасные части</v>
          </cell>
          <cell r="AN2482">
            <v>1179.74</v>
          </cell>
        </row>
        <row r="2483">
          <cell r="C2483" t="str">
            <v>ЗИФ-00005702</v>
          </cell>
          <cell r="D2483" t="str">
            <v>Ниппель АРМ9-ПВ5/0,7 0500-072</v>
          </cell>
          <cell r="E2483" t="str">
            <v>Ниппель АРМ9-ПВ5/0,7 0500-072</v>
          </cell>
          <cell r="F2483" t="str">
            <v>Ниппель АРМ9-ПВ5/0,7 0500-072</v>
          </cell>
          <cell r="L2483">
            <v>0.01</v>
          </cell>
          <cell r="AL2483" t="str">
            <v>Запасные части</v>
          </cell>
          <cell r="AM2483">
            <v>115</v>
          </cell>
          <cell r="AN2483">
            <v>703.93999999999994</v>
          </cell>
        </row>
        <row r="2484">
          <cell r="C2484" t="str">
            <v>ЗИФ-00005704</v>
          </cell>
          <cell r="D2484" t="str">
            <v>Ниппель АРМ9-ПВ5/0,7 0500-184-01</v>
          </cell>
          <cell r="E2484" t="str">
            <v>Ниппель АРМ9-ПВ5/0,7 0500-184-01</v>
          </cell>
          <cell r="F2484" t="str">
            <v>Ниппель АРМ9-ПВ5/0,7 0500-184-01</v>
          </cell>
          <cell r="L2484">
            <v>0.1</v>
          </cell>
          <cell r="AL2484" t="str">
            <v>Запасные части</v>
          </cell>
          <cell r="AM2484">
            <v>40</v>
          </cell>
          <cell r="AN2484">
            <v>1773.8799999999999</v>
          </cell>
        </row>
        <row r="2485">
          <cell r="C2485" t="str">
            <v>ЗИФ-00028151</v>
          </cell>
          <cell r="D2485" t="str">
            <v>Ниппель АРМ9-ПВ5/0,7 0500-184-03</v>
          </cell>
          <cell r="E2485" t="str">
            <v>Ниппель АРМ9-ПВ5/0,7 0500-184-03</v>
          </cell>
          <cell r="F2485" t="str">
            <v>Ниппель АРМ9-ПВ5/0,7 0500-184-03</v>
          </cell>
          <cell r="AL2485" t="str">
            <v>Запасные части</v>
          </cell>
          <cell r="AM2485">
            <v>7</v>
          </cell>
          <cell r="AN2485">
            <v>492.88</v>
          </cell>
        </row>
        <row r="2486">
          <cell r="C2486" t="str">
            <v>ЗИФ-00005709</v>
          </cell>
          <cell r="D2486" t="str">
            <v>Ниппель АРМ9-ПВ5/0,7 0609-042</v>
          </cell>
          <cell r="E2486" t="str">
            <v>Ниппель АРМ9-ПВ5/0,7 0609-042</v>
          </cell>
          <cell r="F2486" t="str">
            <v>Ниппель АРМ9-ПВ5/0,7 0609-042</v>
          </cell>
          <cell r="L2486">
            <v>0.02</v>
          </cell>
          <cell r="AL2486" t="str">
            <v>Запасные части</v>
          </cell>
          <cell r="AM2486">
            <v>40</v>
          </cell>
          <cell r="AN2486">
            <v>61</v>
          </cell>
        </row>
        <row r="2487">
          <cell r="C2487" t="str">
            <v>ЗИФ-00025577</v>
          </cell>
          <cell r="D2487" t="str">
            <v>Ниппель бачка расширительного АРМ9-36.0011.002</v>
          </cell>
          <cell r="E2487" t="str">
            <v>Ниппель бачка расширительного АРМ9-36.0011.002</v>
          </cell>
          <cell r="F2487" t="str">
            <v>Ниппель бачка расширительного АРМ9-36.0011.002</v>
          </cell>
          <cell r="AL2487" t="str">
            <v>Запасные части</v>
          </cell>
          <cell r="AM2487">
            <v>2</v>
          </cell>
          <cell r="AN2487">
            <v>163.47999999999999</v>
          </cell>
        </row>
        <row r="2488">
          <cell r="C2488" t="str">
            <v>ЗИФ-00024477</v>
          </cell>
          <cell r="D2488" t="str">
            <v>Ниппель бачка расширительного АРМ9-60.0011.002</v>
          </cell>
          <cell r="E2488" t="str">
            <v>Ниппель бачка расширительного АРМ9-60.0011.002</v>
          </cell>
          <cell r="F2488" t="str">
            <v>Ниппель бачка расширительного АРМ9-60.0011.002</v>
          </cell>
          <cell r="AL2488" t="str">
            <v>Запасные части</v>
          </cell>
          <cell r="AM2488">
            <v>5</v>
          </cell>
          <cell r="AN2488">
            <v>65.88</v>
          </cell>
        </row>
        <row r="2489">
          <cell r="C2489" t="str">
            <v>ЗИФ-00033547</v>
          </cell>
          <cell r="D2489" t="str">
            <v>Ниппель Ду 25 лат.</v>
          </cell>
          <cell r="E2489" t="str">
            <v>Ниппель Ду 25 лат.</v>
          </cell>
          <cell r="F2489" t="str">
            <v>Ниппель Ду 25 лат.</v>
          </cell>
          <cell r="AL2489" t="str">
            <v>Запасные части</v>
          </cell>
          <cell r="AM2489">
            <v>8</v>
          </cell>
          <cell r="AN2489">
            <v>425.78</v>
          </cell>
        </row>
        <row r="2490">
          <cell r="C2490" t="str">
            <v>ЗИФ-00011194</v>
          </cell>
          <cell r="D2490" t="str">
            <v>Ниппель никелир. 1 1/2"</v>
          </cell>
          <cell r="E2490" t="str">
            <v>Ниппель никелир. 1 1/2"</v>
          </cell>
          <cell r="F2490" t="str">
            <v>Ниппель никелир. 1 1/2"</v>
          </cell>
          <cell r="AL2490" t="str">
            <v>Запасные части</v>
          </cell>
          <cell r="AM2490">
            <v>18</v>
          </cell>
          <cell r="AN2490">
            <v>966.24</v>
          </cell>
        </row>
        <row r="2491">
          <cell r="C2491" t="str">
            <v>ЗИФ-00023778</v>
          </cell>
          <cell r="D2491" t="str">
            <v>Ниппель никелир. 1 1/4"</v>
          </cell>
          <cell r="E2491" t="str">
            <v>Ниппель никелир. 1 1/4"</v>
          </cell>
          <cell r="F2491" t="str">
            <v>Ниппель никелир. 1 1/4"</v>
          </cell>
          <cell r="AL2491" t="str">
            <v>Запасные части</v>
          </cell>
          <cell r="AM2491">
            <v>11</v>
          </cell>
          <cell r="AN2491">
            <v>774.69999999999993</v>
          </cell>
        </row>
        <row r="2492">
          <cell r="C2492" t="str">
            <v>ЗИФ-00023762</v>
          </cell>
          <cell r="D2492" t="str">
            <v>Ниппель никелир. 1"</v>
          </cell>
          <cell r="E2492" t="str">
            <v>Ниппель никелир. 1"</v>
          </cell>
          <cell r="F2492" t="str">
            <v>Ниппель никелир. 1"</v>
          </cell>
          <cell r="AL2492" t="str">
            <v>Запасные части</v>
          </cell>
          <cell r="AN2492">
            <v>899.14</v>
          </cell>
        </row>
        <row r="2493">
          <cell r="C2493" t="str">
            <v>ЗИФ-00023281</v>
          </cell>
          <cell r="D2493" t="str">
            <v>Ниппель никелир. 1/4"</v>
          </cell>
          <cell r="E2493" t="str">
            <v>Ниппель никелир. 1/4"</v>
          </cell>
          <cell r="F2493" t="str">
            <v>Ниппель никелир. 1/4"</v>
          </cell>
          <cell r="AL2493" t="str">
            <v>Запасные части</v>
          </cell>
          <cell r="AM2493">
            <v>1</v>
          </cell>
          <cell r="AN2493">
            <v>164.7</v>
          </cell>
        </row>
        <row r="2494">
          <cell r="C2494" t="str">
            <v>ЗИФ-00025594</v>
          </cell>
          <cell r="D2494" t="str">
            <v>Ниппель патрубка ППД АРМ9-36.0370.002</v>
          </cell>
          <cell r="E2494" t="str">
            <v>Ниппель патрубка ППД АРМ9-36.0370.002</v>
          </cell>
          <cell r="F2494" t="str">
            <v>Ниппель патрубка ППД АРМ9-36.0370.002</v>
          </cell>
          <cell r="AL2494" t="str">
            <v>Запасные части</v>
          </cell>
          <cell r="AM2494">
            <v>1</v>
          </cell>
          <cell r="AN2494">
            <v>81.739999999999995</v>
          </cell>
        </row>
        <row r="2495">
          <cell r="C2495" t="str">
            <v>ЗИФ-00039376</v>
          </cell>
          <cell r="D2495" t="str">
            <v>Ниппель патрубка установочного АРМ9-36-40.0198.004</v>
          </cell>
          <cell r="E2495" t="str">
            <v>Ниппель патрубка установочного АРМ9-36-40.0198.004</v>
          </cell>
          <cell r="F2495" t="str">
            <v>Ниппель патрубка установочного АРМ9-36-40.0198.004</v>
          </cell>
          <cell r="AL2495" t="str">
            <v>Запасные части</v>
          </cell>
          <cell r="AM2495">
            <v>29</v>
          </cell>
          <cell r="AN2495">
            <v>353.8</v>
          </cell>
        </row>
        <row r="2496">
          <cell r="C2496" t="str">
            <v>ЗИФ-00041620</v>
          </cell>
          <cell r="D2496" t="str">
            <v>Ниппель переходной 1 1/4"х1/2" нар.-нар</v>
          </cell>
          <cell r="E2496" t="str">
            <v>Ниппель переходной 1 1/4"х1/2" нар.-нар</v>
          </cell>
          <cell r="F2496" t="str">
            <v>Ниппель переходной 1 1/4"х1/2" нар.-нар</v>
          </cell>
          <cell r="AL2496" t="str">
            <v>Запасные части</v>
          </cell>
          <cell r="AM2496">
            <v>4</v>
          </cell>
          <cell r="AN2496">
            <v>761.28</v>
          </cell>
        </row>
        <row r="2497">
          <cell r="C2497" t="str">
            <v>ЗИФ-00043556</v>
          </cell>
          <cell r="D2497" t="str">
            <v>Ниппель переходной 3/4"-1/2" VTr.580.N.0504</v>
          </cell>
          <cell r="E2497" t="str">
            <v>Ниппель переходной 3/4"-1/2" VTr.580.N.0504</v>
          </cell>
          <cell r="F2497" t="str">
            <v>Ниппель переходной 3/4"-1/2" VTr.580.N.0504</v>
          </cell>
          <cell r="AL2497" t="str">
            <v>Запасные части</v>
          </cell>
          <cell r="AN2497">
            <v>207.4</v>
          </cell>
        </row>
        <row r="2498">
          <cell r="C2498" t="str">
            <v>ЗИФ-00033549</v>
          </cell>
          <cell r="D2498" t="str">
            <v>Ниппель переходной латунь Ду25х15</v>
          </cell>
          <cell r="E2498" t="str">
            <v>Ниппель переходной латунь Ду25х15</v>
          </cell>
          <cell r="F2498" t="str">
            <v>Ниппель переходной латунь Ду25х15</v>
          </cell>
          <cell r="AL2498" t="str">
            <v>Запасные части</v>
          </cell>
          <cell r="AM2498">
            <v>1</v>
          </cell>
          <cell r="AN2498">
            <v>309.88</v>
          </cell>
        </row>
        <row r="2499">
          <cell r="C2499" t="str">
            <v>ЗИФ-00033548</v>
          </cell>
          <cell r="D2499" t="str">
            <v>Ниппель переходной латунь Ду25х20</v>
          </cell>
          <cell r="E2499" t="str">
            <v>Ниппель переходной латунь Ду25х20</v>
          </cell>
          <cell r="F2499" t="str">
            <v>Ниппель переходной латунь Ду25х20</v>
          </cell>
          <cell r="AL2499" t="str">
            <v>Запасные части</v>
          </cell>
          <cell r="AM2499">
            <v>20</v>
          </cell>
          <cell r="AN2499">
            <v>298.89999999999998</v>
          </cell>
        </row>
        <row r="2500">
          <cell r="C2500" t="str">
            <v>ЗИФ-00032251</v>
          </cell>
          <cell r="D2500" t="str">
            <v>Ниппель переходной латунь Ду40х25</v>
          </cell>
          <cell r="E2500" t="str">
            <v>Ниппель переходной латунь Ду40х25</v>
          </cell>
          <cell r="F2500" t="str">
            <v>Ниппель переходной латунь Ду40х25</v>
          </cell>
          <cell r="AL2500" t="str">
            <v>Запасные части</v>
          </cell>
          <cell r="AM2500">
            <v>2</v>
          </cell>
          <cell r="AN2500">
            <v>3229.34</v>
          </cell>
        </row>
        <row r="2501">
          <cell r="C2501" t="str">
            <v>ЗИФ-00034928</v>
          </cell>
          <cell r="D2501" t="str">
            <v>Ниппель переходной никелир. 1 1/2" х 1 1/4"</v>
          </cell>
          <cell r="E2501" t="str">
            <v>Ниппель переходной никелир. 1 1/2" х 1 1/4"</v>
          </cell>
          <cell r="F2501" t="str">
            <v>Ниппель переходной никелир. 1 1/2" х 1 1/4"</v>
          </cell>
          <cell r="AL2501" t="str">
            <v>Запасные части</v>
          </cell>
          <cell r="AM2501">
            <v>2</v>
          </cell>
          <cell r="AN2501">
            <v>993.07999999999993</v>
          </cell>
        </row>
        <row r="2502">
          <cell r="C2502" t="str">
            <v>ЗИФ-00023781</v>
          </cell>
          <cell r="D2502" t="str">
            <v>Ниппель переходной никелир. 1 1/4" х 1/2"</v>
          </cell>
          <cell r="E2502" t="str">
            <v>Ниппель переходной никелир. 1 1/4" х 1/2"</v>
          </cell>
          <cell r="F2502" t="str">
            <v>Ниппель переходной никелир. 1 1/4" х 1/2"</v>
          </cell>
          <cell r="AL2502" t="str">
            <v>Запасные части</v>
          </cell>
          <cell r="AM2502">
            <v>2</v>
          </cell>
          <cell r="AN2502">
            <v>817.4</v>
          </cell>
        </row>
        <row r="2503">
          <cell r="C2503" t="str">
            <v>ЗИФ-00021912</v>
          </cell>
          <cell r="D2503" t="str">
            <v>Ниппель переходной никелир. 1/2" х 1/4"</v>
          </cell>
          <cell r="E2503" t="str">
            <v>Ниппель переходной никелир. 1/2" х 1/4"</v>
          </cell>
          <cell r="F2503" t="str">
            <v>Ниппель переходной никелир. 1/2" х 1/4"</v>
          </cell>
          <cell r="AL2503" t="str">
            <v>Запасные части</v>
          </cell>
          <cell r="AN2503">
            <v>148.84</v>
          </cell>
        </row>
        <row r="2504">
          <cell r="C2504" t="str">
            <v>ЗИФ-00005445</v>
          </cell>
          <cell r="D2504" t="str">
            <v>Ниппель поворотный АРМ9-ПВ5/0,7 0603-040</v>
          </cell>
          <cell r="E2504" t="str">
            <v>Ниппель поворотный АРМ9-ПВ5/0,7 0603-040</v>
          </cell>
          <cell r="F2504" t="str">
            <v>Ниппель поворотный АРМ9-ПВ5/0,7 0603-040</v>
          </cell>
          <cell r="L2504">
            <v>0.24</v>
          </cell>
          <cell r="AL2504" t="str">
            <v>Запасные части</v>
          </cell>
          <cell r="AM2504">
            <v>156</v>
          </cell>
          <cell r="AN2504">
            <v>139.07999999999998</v>
          </cell>
        </row>
        <row r="2505">
          <cell r="C2505" t="str">
            <v>ЗИФ-00005706</v>
          </cell>
          <cell r="D2505" t="str">
            <v>Ниппель поворотный АРМ9-ПВ5/0,7 0603-041</v>
          </cell>
          <cell r="E2505" t="str">
            <v>Ниппель поворотный АРМ9-ПВ5/0,7 0603-041</v>
          </cell>
          <cell r="F2505" t="str">
            <v>Ниппель поворотный АРМ9-ПВ5/0,7 0603-041</v>
          </cell>
          <cell r="L2505">
            <v>0.19400000000000001</v>
          </cell>
          <cell r="AL2505" t="str">
            <v>Запасные части</v>
          </cell>
          <cell r="AM2505">
            <v>475</v>
          </cell>
          <cell r="AN2505">
            <v>606.34</v>
          </cell>
        </row>
        <row r="2506">
          <cell r="C2506" t="str">
            <v>ЗИФ-00005446</v>
          </cell>
          <cell r="D2506" t="str">
            <v>Ниппель поворотный АРМ9-ПВ5/0,7 0609-040</v>
          </cell>
          <cell r="E2506" t="str">
            <v>Ниппель поворотный АРМ9-ПВ5/0,7 0609-040</v>
          </cell>
          <cell r="F2506" t="str">
            <v>Ниппель поворотный АРМ9-ПВ5/0,7 0609-040</v>
          </cell>
          <cell r="L2506">
            <v>0.12</v>
          </cell>
          <cell r="AL2506" t="str">
            <v>Запасные части</v>
          </cell>
          <cell r="AM2506">
            <v>22</v>
          </cell>
          <cell r="AN2506">
            <v>114.67999999999999</v>
          </cell>
        </row>
        <row r="2507">
          <cell r="C2507" t="str">
            <v>ЗИФ-00025578</v>
          </cell>
          <cell r="D2507" t="str">
            <v>Ниппель подогрева АРМ9-36.0011.003</v>
          </cell>
          <cell r="E2507" t="str">
            <v>Ниппель подогрева АРМ9-36.0011.003</v>
          </cell>
          <cell r="F2507" t="str">
            <v>Ниппель подогрева АРМ9-36.0011.003</v>
          </cell>
          <cell r="AL2507" t="str">
            <v>Запасные части</v>
          </cell>
          <cell r="AN2507">
            <v>73.2</v>
          </cell>
        </row>
        <row r="2508">
          <cell r="C2508" t="str">
            <v>ЗИФ-00024478</v>
          </cell>
          <cell r="D2508" t="str">
            <v>Ниппель подогрева АРМ9-60.0011.003</v>
          </cell>
          <cell r="E2508" t="str">
            <v>Ниппель подогрева АРМ9-60.0011.003</v>
          </cell>
          <cell r="F2508" t="str">
            <v>Ниппель подогрева АРМ9-60.0011.003</v>
          </cell>
          <cell r="AL2508" t="str">
            <v>Запасные части</v>
          </cell>
          <cell r="AM2508">
            <v>2</v>
          </cell>
          <cell r="AN2508">
            <v>65.88</v>
          </cell>
        </row>
        <row r="2509">
          <cell r="C2509" t="str">
            <v>ЗИФ-00037940</v>
          </cell>
          <cell r="D2509" t="str">
            <v>Ниппель приварной 10-012 ГОСТ 16042-70</v>
          </cell>
          <cell r="E2509" t="str">
            <v>Ниппель приварной 10-012 ГОСТ 16042-70</v>
          </cell>
          <cell r="F2509" t="str">
            <v>Ниппель приварной 10-012 ГОСТ 16042-70</v>
          </cell>
          <cell r="AL2509" t="str">
            <v>Запасные части</v>
          </cell>
          <cell r="AN2509">
            <v>4154.1000000000004</v>
          </cell>
        </row>
        <row r="2510">
          <cell r="C2510" t="str">
            <v>ЗИФ-00037942</v>
          </cell>
          <cell r="D2510" t="str">
            <v>Ниппель приварной 16-012 ГОСТ 16042-70</v>
          </cell>
          <cell r="E2510" t="str">
            <v>Ниппель приварной 16-012 ГОСТ 16042-70</v>
          </cell>
          <cell r="F2510" t="str">
            <v>Ниппель приварной 16-012 ГОСТ 16042-70</v>
          </cell>
          <cell r="AL2510" t="str">
            <v>Запасные части</v>
          </cell>
          <cell r="AN2510">
            <v>4154.1000000000004</v>
          </cell>
        </row>
        <row r="2511">
          <cell r="C2511" t="str">
            <v>ЗИФ-00037939</v>
          </cell>
          <cell r="D2511" t="str">
            <v>Ниппель приварной 18-012 ГОСТ 16042-70</v>
          </cell>
          <cell r="E2511" t="str">
            <v>Ниппель приварной 18-012 ГОСТ 16042-70</v>
          </cell>
          <cell r="F2511" t="str">
            <v>Ниппель приварной 18-012 ГОСТ 16042-70</v>
          </cell>
          <cell r="AL2511" t="str">
            <v>Запасные части</v>
          </cell>
          <cell r="AN2511">
            <v>4154.1000000000004</v>
          </cell>
        </row>
        <row r="2512">
          <cell r="C2512" t="str">
            <v>ЗИФ-00037938</v>
          </cell>
          <cell r="D2512" t="str">
            <v>Ниппель приварной 22-012 ГОСТ 16042-70</v>
          </cell>
          <cell r="E2512" t="str">
            <v>Ниппель приварной 22-012 ГОСТ 16042-70</v>
          </cell>
          <cell r="F2512" t="str">
            <v>Ниппель приварной 22-012 ГОСТ 16042-70</v>
          </cell>
          <cell r="AL2512" t="str">
            <v>Запасные части</v>
          </cell>
          <cell r="AN2512">
            <v>4154.1000000000004</v>
          </cell>
        </row>
        <row r="2513">
          <cell r="C2513" t="str">
            <v>ЗИФ-00037941</v>
          </cell>
          <cell r="D2513" t="str">
            <v>Ниппель приварной 8-012 ГОСТ 16042-70</v>
          </cell>
          <cell r="E2513" t="str">
            <v>Ниппель приварной 8-012 ГОСТ 16042-70</v>
          </cell>
          <cell r="F2513" t="str">
            <v>Ниппель приварной 8-012 ГОСТ 16042-70</v>
          </cell>
          <cell r="AL2513" t="str">
            <v>Запасные части</v>
          </cell>
          <cell r="AN2513">
            <v>4154.1000000000004</v>
          </cell>
        </row>
        <row r="2514">
          <cell r="C2514" t="str">
            <v>ЗИФ-00037665</v>
          </cell>
          <cell r="D2514" t="str">
            <v>Ниппель приварной с накидной гайкой М12х1,5, нерж.</v>
          </cell>
          <cell r="E2514" t="str">
            <v>Ниппель приварной с накидной гайкой М12х1,5, нерж.</v>
          </cell>
          <cell r="F2514" t="str">
            <v>Ниппель приварной с накидной гайкой М12х1,5, нерж.</v>
          </cell>
          <cell r="AL2514" t="str">
            <v>Запасные части</v>
          </cell>
          <cell r="AN2514">
            <v>728.34</v>
          </cell>
        </row>
        <row r="2515">
          <cell r="C2515" t="str">
            <v>ЗИФ-00037529</v>
          </cell>
          <cell r="D2515" t="str">
            <v>Ниппель приварной с накидной гайкой М20х1,5, нерж</v>
          </cell>
          <cell r="E2515" t="str">
            <v>Ниппель приварной с накидной гайкой М20х1,5, нерж</v>
          </cell>
          <cell r="F2515" t="str">
            <v>Ниппель приварной с накидной гайкой М20х1,5, нерж</v>
          </cell>
          <cell r="AL2515" t="str">
            <v>Запасные части</v>
          </cell>
          <cell r="AN2515">
            <v>1060.18</v>
          </cell>
        </row>
        <row r="2516">
          <cell r="C2516" t="str">
            <v>ЗИФ-00037850</v>
          </cell>
          <cell r="D2516" t="str">
            <v>Ниппель припайной 8-012 ГОСТ 16040-70</v>
          </cell>
          <cell r="E2516" t="str">
            <v>Ниппель припайной 8-012 ГОСТ 16040-70</v>
          </cell>
          <cell r="F2516" t="str">
            <v>Ниппель припайной 8-012 ГОСТ 16040-70</v>
          </cell>
          <cell r="AL2516" t="str">
            <v>Запасные части</v>
          </cell>
          <cell r="AN2516">
            <v>2859.68</v>
          </cell>
        </row>
        <row r="2517">
          <cell r="C2517" t="str">
            <v>ЗИФ-00036496</v>
          </cell>
          <cell r="D2517" t="str">
            <v>Ниппель-соединитель для круглых воздуховодов оцинкованный d125 мм</v>
          </cell>
          <cell r="E2517" t="str">
            <v>Ниппель-соединитель для круглых воздуховодов оцинкованный d125 мм</v>
          </cell>
          <cell r="F2517" t="str">
            <v>Ниппель-соединитель для круглых воздуховодов оцинкованный d125 мм</v>
          </cell>
          <cell r="AL2517" t="str">
            <v>Запасные части</v>
          </cell>
          <cell r="AM2517">
            <v>4</v>
          </cell>
          <cell r="AN2517">
            <v>267.18</v>
          </cell>
        </row>
        <row r="2518">
          <cell r="C2518" t="str">
            <v>ЗИФ-00035537</v>
          </cell>
          <cell r="D2518" t="str">
            <v>Ниппель-соединитель для круглых воздуховодов оцинкованный d150 мм</v>
          </cell>
          <cell r="E2518" t="str">
            <v>Ниппель-соединитель для круглых воздуховодов оцинкованный d150 мм</v>
          </cell>
          <cell r="F2518" t="str">
            <v>Ниппель-соединитель для круглых воздуховодов оцинкованный d150 мм</v>
          </cell>
          <cell r="AL2518" t="str">
            <v>Запасные части</v>
          </cell>
          <cell r="AN2518">
            <v>273.27999999999997</v>
          </cell>
        </row>
        <row r="2519">
          <cell r="C2519" t="str">
            <v>ЗИФ-00028560</v>
          </cell>
          <cell r="D2519" t="str">
            <v>Ниша АРМ18-110.1010.005</v>
          </cell>
          <cell r="E2519" t="str">
            <v>Ниша АРМ18-110.1010.005</v>
          </cell>
          <cell r="F2519" t="str">
            <v>Ниша АРМ18-110.1010.005</v>
          </cell>
          <cell r="AL2519" t="str">
            <v>Запасные части</v>
          </cell>
          <cell r="AM2519">
            <v>3</v>
          </cell>
          <cell r="AN2519">
            <v>7352.94</v>
          </cell>
        </row>
        <row r="2520">
          <cell r="C2520" t="str">
            <v>ЗИФ-00035682</v>
          </cell>
          <cell r="D2520" t="str">
            <v>Ниша АРМ18-132.1010.004</v>
          </cell>
          <cell r="E2520" t="str">
            <v>Ниша АРМ18-132.1010.004</v>
          </cell>
          <cell r="F2520" t="str">
            <v>Ниша АРМ18-132.1010.004</v>
          </cell>
          <cell r="AL2520" t="str">
            <v>Запасные части</v>
          </cell>
          <cell r="AN2520">
            <v>6868.5999999999995</v>
          </cell>
        </row>
        <row r="2521">
          <cell r="C2521" t="str">
            <v>ЗИФ-00039750</v>
          </cell>
          <cell r="D2521" t="str">
            <v>Ниша АРМ72-110 РН.1090.000</v>
          </cell>
          <cell r="E2521" t="str">
            <v>Ниша АРМ72-110 РН.1090.000</v>
          </cell>
          <cell r="F2521" t="str">
            <v>Ниша АРМ72-110 РН.1090.000</v>
          </cell>
          <cell r="AL2521" t="str">
            <v>Запасные части</v>
          </cell>
          <cell r="AN2521">
            <v>4482.28</v>
          </cell>
        </row>
        <row r="2522">
          <cell r="C2522" t="str">
            <v>ЗИФ-00028556</v>
          </cell>
          <cell r="D2522" t="str">
            <v>Ниша АРМ72-90.1010.004</v>
          </cell>
          <cell r="E2522" t="str">
            <v>Ниша АРМ72-90.1010.004</v>
          </cell>
          <cell r="F2522" t="str">
            <v>Ниша АРМ72-90.1010.004</v>
          </cell>
          <cell r="AL2522" t="str">
            <v>Запасные части</v>
          </cell>
          <cell r="AM2522">
            <v>7</v>
          </cell>
          <cell r="AN2522">
            <v>9662.4</v>
          </cell>
        </row>
        <row r="2523">
          <cell r="C2523" t="str">
            <v>ЗИФ-00024335</v>
          </cell>
          <cell r="D2523" t="str">
            <v>Ниша АРМ9-21.1021.003</v>
          </cell>
          <cell r="E2523" t="str">
            <v>Ниша АРМ9-21.1021.003</v>
          </cell>
          <cell r="F2523" t="str">
            <v>Ниша АРМ9-21.1021.003</v>
          </cell>
          <cell r="AL2523" t="str">
            <v>Запасные части</v>
          </cell>
          <cell r="AM2523">
            <v>4</v>
          </cell>
          <cell r="AN2523">
            <v>4867.8</v>
          </cell>
        </row>
        <row r="2524">
          <cell r="C2524" t="str">
            <v>ЗИФ-00030115</v>
          </cell>
          <cell r="D2524" t="str">
            <v>Ниша АРМ9-516.1000.003</v>
          </cell>
          <cell r="E2524" t="str">
            <v>Ниша АРМ9-516.1000.003</v>
          </cell>
          <cell r="F2524" t="str">
            <v>Ниша АРМ9-516.1000.003</v>
          </cell>
          <cell r="AL2524" t="str">
            <v>Запасные части</v>
          </cell>
          <cell r="AN2524">
            <v>7393.2</v>
          </cell>
        </row>
        <row r="2525">
          <cell r="C2525" t="str">
            <v>ЗИФ-00024353</v>
          </cell>
          <cell r="D2525" t="str">
            <v>Ниша АРМ9-60.1000.003</v>
          </cell>
          <cell r="E2525" t="str">
            <v>Ниша АРМ9-60.1000.003</v>
          </cell>
          <cell r="F2525" t="str">
            <v>Ниша АРМ9-60.1000.003</v>
          </cell>
          <cell r="AL2525" t="str">
            <v>Запасные части</v>
          </cell>
          <cell r="AM2525">
            <v>3</v>
          </cell>
          <cell r="AN2525">
            <v>5477.8</v>
          </cell>
        </row>
        <row r="2526">
          <cell r="C2526" t="str">
            <v>ЗИФ-00033485</v>
          </cell>
          <cell r="D2526" t="str">
            <v>Обечайка АРМ.АКВ.0,42/0,9ЛУ2.0060.000-04</v>
          </cell>
          <cell r="E2526" t="str">
            <v>Обечайка АРМ.АКВ.0,42/0,9ЛУ2.0060.000-04</v>
          </cell>
          <cell r="F2526" t="str">
            <v>Обечайка АРМ.АКВ.0,42/0,9ЛУ2.0060.000-04</v>
          </cell>
          <cell r="AL2526" t="str">
            <v>Запасные части</v>
          </cell>
          <cell r="AM2526">
            <v>76</v>
          </cell>
          <cell r="AN2526">
            <v>12037.74</v>
          </cell>
        </row>
        <row r="2527">
          <cell r="C2527" t="str">
            <v>ЗИФ-00044686</v>
          </cell>
          <cell r="D2527" t="str">
            <v>Обечайка АРМ.АКВ.0,42/0,9ЛУ2.0566.000</v>
          </cell>
          <cell r="E2527" t="str">
            <v>Обечайка АРМ.АКВ.0,42/0,9ЛУ2.0566.000</v>
          </cell>
          <cell r="F2527" t="str">
            <v>Обечайка АРМ.АКВ.0,42/0,9ЛУ2.0566.000</v>
          </cell>
          <cell r="L2527">
            <v>2.52</v>
          </cell>
          <cell r="AL2527" t="str">
            <v>Запасные части</v>
          </cell>
          <cell r="AM2527">
            <v>2</v>
          </cell>
          <cell r="AN2527">
            <v>12879.539999999999</v>
          </cell>
        </row>
        <row r="2528">
          <cell r="C2528" t="str">
            <v>ЗИФ-00041793</v>
          </cell>
          <cell r="D2528" t="str">
            <v>Обечайка АРМ-АКВ-0,42/0,9ЛУ2.0561.000</v>
          </cell>
          <cell r="E2528" t="str">
            <v>Обечайка АРМ-АКВ-0,42/0,9ЛУ2.0561.000</v>
          </cell>
          <cell r="F2528" t="str">
            <v>Обечайка АРМ-АКВ-0,42/0,9ЛУ2.0561.000</v>
          </cell>
          <cell r="AL2528" t="str">
            <v>Запасные части</v>
          </cell>
          <cell r="AM2528">
            <v>112</v>
          </cell>
          <cell r="AN2528">
            <v>4348.08</v>
          </cell>
        </row>
        <row r="2529">
          <cell r="C2529" t="str">
            <v>ЗИФ-00029186</v>
          </cell>
          <cell r="D2529" t="str">
            <v>Обойма шарнира МАЗ-64229 L=150 мм, 64227-1203842</v>
          </cell>
          <cell r="E2529" t="str">
            <v>Обойма шарнира МАЗ-64229 L=150 мм, 64227-1203842</v>
          </cell>
          <cell r="F2529" t="str">
            <v>Обойма шарнира МАЗ-64229 L=150 мм, 64227-1203842</v>
          </cell>
          <cell r="AL2529" t="str">
            <v>Запасные части</v>
          </cell>
          <cell r="AM2529">
            <v>1</v>
          </cell>
          <cell r="AN2529">
            <v>2536.38</v>
          </cell>
        </row>
        <row r="2530">
          <cell r="C2530" t="str">
            <v>ЗИФ-00045218</v>
          </cell>
          <cell r="D2530" t="str">
            <v>Обратный клапан 30205009AA DN100 (V13, V14)</v>
          </cell>
          <cell r="E2530" t="str">
            <v>Обратный клапан DN100 (V13, V14)</v>
          </cell>
          <cell r="F2530" t="str">
            <v>Обратный клапан DN100 (V13, V14)</v>
          </cell>
          <cell r="AL2530" t="str">
            <v>Запасные части</v>
          </cell>
          <cell r="AN2530">
            <v>16823.276863999999</v>
          </cell>
        </row>
        <row r="2531">
          <cell r="C2531" t="str">
            <v>ЗИФ-00045224</v>
          </cell>
          <cell r="D2531" t="str">
            <v>Обратный клапан 30205004AA DN40 (V17, V18)</v>
          </cell>
          <cell r="E2531" t="str">
            <v>Обратный клапан DN32 (V17, V18)</v>
          </cell>
          <cell r="F2531" t="str">
            <v>Обратный клапан DN32 (V17, V18)</v>
          </cell>
          <cell r="AL2531" t="str">
            <v>Запасные части</v>
          </cell>
          <cell r="AN2531">
            <v>5409.6049279999997</v>
          </cell>
        </row>
        <row r="2532">
          <cell r="C2532" t="str">
            <v>ЗИФ-00045219</v>
          </cell>
          <cell r="D2532" t="str">
            <v>Обратный клапан 30205005AA DN40 (V17, V18)</v>
          </cell>
          <cell r="E2532" t="str">
            <v>Обратный клапан DN40 (V17, V18)</v>
          </cell>
          <cell r="F2532" t="str">
            <v>Обратный клапан DN40 (V17, V18)</v>
          </cell>
          <cell r="AL2532" t="str">
            <v>Запасные части</v>
          </cell>
          <cell r="AN2532">
            <v>5796.0052799999994</v>
          </cell>
        </row>
        <row r="2533">
          <cell r="C2533" t="str">
            <v>ЗИФ-00045223</v>
          </cell>
          <cell r="D2533" t="str">
            <v>Обратный клапан 30205008AA DN80 (V13, V14)</v>
          </cell>
          <cell r="E2533" t="str">
            <v>Обратный клапан DN80 (V13, V14)</v>
          </cell>
          <cell r="F2533" t="str">
            <v>Обратный клапан DN80 (V13, V14)</v>
          </cell>
          <cell r="AL2533" t="str">
            <v>Запасные части</v>
          </cell>
          <cell r="AN2533">
            <v>12468.842128</v>
          </cell>
        </row>
        <row r="2534">
          <cell r="C2534" t="str">
            <v>ЗИФ-00044818</v>
          </cell>
          <cell r="D2534" t="str">
            <v>Обратный клапан STABLE 108A (C951A5)</v>
          </cell>
          <cell r="E2534" t="str">
            <v>Обратный клапан STABLE 108A (C951A5)</v>
          </cell>
          <cell r="F2534" t="str">
            <v>Обратный клапан  108A (C951A5)</v>
          </cell>
          <cell r="AL2534" t="str">
            <v>Запасные части</v>
          </cell>
          <cell r="AM2534">
            <v>1</v>
          </cell>
          <cell r="AN2534">
            <v>16451.738063999997</v>
          </cell>
        </row>
        <row r="2535">
          <cell r="C2535" t="str">
            <v>ЗИФ-00044822</v>
          </cell>
          <cell r="D2535" t="str">
            <v>Обратный клапан STABLE LNVOCV (C1028A3)</v>
          </cell>
          <cell r="E2535" t="str">
            <v>Обратный клапан STABLE LNVOCV (C1028A3)</v>
          </cell>
          <cell r="F2535" t="str">
            <v>Обратный клапан  LNVOCV (C1028A3)</v>
          </cell>
          <cell r="AL2535" t="str">
            <v>Запасные части</v>
          </cell>
          <cell r="AN2535">
            <v>2630.4947039999997</v>
          </cell>
        </row>
        <row r="2536">
          <cell r="C2536" t="str">
            <v>ЗИФ-00027130</v>
          </cell>
          <cell r="D2536" t="str">
            <v>Ограждение АРМ80.0030.000</v>
          </cell>
          <cell r="E2536" t="str">
            <v>Ограждение АРМ80.0030.000</v>
          </cell>
          <cell r="F2536" t="str">
            <v>Ограждение АРМ80.0030.000</v>
          </cell>
          <cell r="AL2536" t="str">
            <v>Запасные части</v>
          </cell>
          <cell r="AN2536">
            <v>28328.399999999998</v>
          </cell>
        </row>
        <row r="2537">
          <cell r="C2537" t="str">
            <v>ЗИФ-00038241</v>
          </cell>
          <cell r="D2537" t="str">
            <v>Ограждение правое АРМ80.0030.000-01</v>
          </cell>
          <cell r="E2537" t="str">
            <v>Ограждение правое АРМ80.0030.000-01</v>
          </cell>
          <cell r="F2537" t="str">
            <v>Ограждение правое АРМ80.0030.000-01</v>
          </cell>
          <cell r="AL2537" t="str">
            <v>Запасные части</v>
          </cell>
          <cell r="AN2537">
            <v>28328.399999999998</v>
          </cell>
        </row>
        <row r="2538">
          <cell r="C2538" t="str">
            <v>ЗИФ-00028952</v>
          </cell>
          <cell r="D2538" t="str">
            <v>Ограничитель на DIN-рейку</v>
          </cell>
          <cell r="E2538" t="str">
            <v>Ограничитель на DIN-рейку</v>
          </cell>
          <cell r="F2538" t="str">
            <v>Ограничитель на DIN-рейку</v>
          </cell>
          <cell r="AL2538" t="str">
            <v>Запасные части</v>
          </cell>
          <cell r="AN2538">
            <v>59.78</v>
          </cell>
        </row>
        <row r="2539">
          <cell r="C2539" t="str">
            <v>ЗИФ-00039010</v>
          </cell>
          <cell r="D2539" t="str">
            <v>Ограничитель на DIN-рейку ZBT008</v>
          </cell>
          <cell r="E2539" t="str">
            <v>Ограничитель на DIN-рейку ZBT008</v>
          </cell>
          <cell r="F2539" t="str">
            <v>Ограничитель на DIN-рейку ZBT008</v>
          </cell>
          <cell r="AL2539" t="str">
            <v>Запасные части</v>
          </cell>
          <cell r="AN2539">
            <v>78.08</v>
          </cell>
        </row>
        <row r="2540">
          <cell r="C2540" t="str">
            <v>ЗИФ-00037854</v>
          </cell>
          <cell r="D2540" t="str">
            <v>Ограничитель на DIN-рейку ФК-102-01</v>
          </cell>
          <cell r="E2540" t="str">
            <v>Ограничитель на DIN-рейку ФК-102-01</v>
          </cell>
          <cell r="F2540" t="str">
            <v>Ограничитель на DIN-рейку ФК-102-01</v>
          </cell>
          <cell r="AL2540" t="str">
            <v>Запасные части</v>
          </cell>
          <cell r="AN2540">
            <v>85.399999999999991</v>
          </cell>
        </row>
        <row r="2541">
          <cell r="C2541" t="str">
            <v>ЗИФ-00041591</v>
          </cell>
          <cell r="D2541" t="str">
            <v>Оксид алюминия активный фракция 3-5 мм JZ-K1</v>
          </cell>
          <cell r="E2541" t="str">
            <v>Оксид алюминия активный фракция 3-5 мм JZ-K1</v>
          </cell>
          <cell r="F2541" t="str">
            <v>Оксид алюминия активный фракция 3-5 мм JZ-K1</v>
          </cell>
          <cell r="L2541">
            <v>1</v>
          </cell>
          <cell r="AL2541" t="str">
            <v>Запасные части</v>
          </cell>
          <cell r="AN2541">
            <v>657.58</v>
          </cell>
        </row>
        <row r="2542">
          <cell r="C2542" t="str">
            <v>ЗИФ-00044788</v>
          </cell>
          <cell r="D2542" t="str">
            <v>Опора 48008-138</v>
          </cell>
          <cell r="E2542" t="str">
            <v>Опора</v>
          </cell>
          <cell r="F2542" t="str">
            <v>Опора</v>
          </cell>
          <cell r="AL2542" t="str">
            <v>Запасные части</v>
          </cell>
          <cell r="AN2542">
            <v>9957.2398399999984</v>
          </cell>
        </row>
        <row r="2543">
          <cell r="C2543" t="str">
            <v>ЗИФ-00042564</v>
          </cell>
          <cell r="D2543" t="str">
            <v>Опора АРМ.АКВ 13,5/1,05.0200.004</v>
          </cell>
          <cell r="E2543" t="str">
            <v>Опора АРМ.АКВ 13,5/1,05.0200.004</v>
          </cell>
          <cell r="F2543" t="str">
            <v>Опора АРМ.АКВ 13,5/1,05.0200.004</v>
          </cell>
          <cell r="AL2543" t="str">
            <v>Запасные части</v>
          </cell>
          <cell r="AN2543">
            <v>17182.48</v>
          </cell>
        </row>
        <row r="2544">
          <cell r="C2544" t="str">
            <v>ЗИФ-00036846</v>
          </cell>
          <cell r="D2544" t="str">
            <v>Опора АРМ160.0020.033</v>
          </cell>
          <cell r="E2544" t="str">
            <v>Опора АРМ160.0020.033</v>
          </cell>
          <cell r="F2544" t="str">
            <v>Опора АРМ160.0020.033</v>
          </cell>
          <cell r="AL2544" t="str">
            <v>Запасные части</v>
          </cell>
          <cell r="AM2544">
            <v>2</v>
          </cell>
          <cell r="AN2544">
            <v>69694.94</v>
          </cell>
        </row>
        <row r="2545">
          <cell r="C2545" t="str">
            <v>ЗИФ-00006855</v>
          </cell>
          <cell r="D2545" t="str">
            <v>Опора АРМ20 0000-033</v>
          </cell>
          <cell r="E2545" t="str">
            <v>Опора АРМ20 0000-033</v>
          </cell>
          <cell r="F2545" t="str">
            <v>Опора АРМ20 0000-033</v>
          </cell>
          <cell r="L2545">
            <v>12.5</v>
          </cell>
          <cell r="AL2545" t="str">
            <v>Запасные части</v>
          </cell>
          <cell r="AM2545">
            <v>233</v>
          </cell>
          <cell r="AN2545">
            <v>29943.68</v>
          </cell>
        </row>
        <row r="2546">
          <cell r="C2546" t="str">
            <v>ЗИФ-00005541</v>
          </cell>
          <cell r="D2546" t="str">
            <v>Опора АРМ40.0020.033</v>
          </cell>
          <cell r="E2546" t="str">
            <v>Опора АРМ40.0020.033</v>
          </cell>
          <cell r="F2546" t="str">
            <v>Опора АРМ40.0020.033</v>
          </cell>
          <cell r="L2546">
            <v>28.3</v>
          </cell>
          <cell r="AL2546" t="str">
            <v>Запасные части</v>
          </cell>
          <cell r="AN2546">
            <v>49434.400000000001</v>
          </cell>
        </row>
        <row r="2547">
          <cell r="C2547" t="str">
            <v>ЗИФ-00037486</v>
          </cell>
          <cell r="D2547" t="str">
            <v>Опора АРМ40.0020.033-14</v>
          </cell>
          <cell r="E2547" t="str">
            <v>Опора АРМ40.0020.033-14</v>
          </cell>
          <cell r="F2547" t="str">
            <v>Опора АРМ40.0020.033-14</v>
          </cell>
          <cell r="AL2547" t="str">
            <v>Запасные части</v>
          </cell>
          <cell r="AN2547">
            <v>46779.68</v>
          </cell>
        </row>
        <row r="2548">
          <cell r="C2548" t="str">
            <v>ЗИФ-00041675</v>
          </cell>
          <cell r="D2548" t="str">
            <v>Опора АРМ5.0020.033</v>
          </cell>
          <cell r="E2548" t="str">
            <v>Опора АРМ5.0020.033</v>
          </cell>
          <cell r="F2548" t="str">
            <v>Опора АРМ5.0020.033</v>
          </cell>
          <cell r="AL2548" t="str">
            <v>Запасные части</v>
          </cell>
          <cell r="AM2548">
            <v>82</v>
          </cell>
          <cell r="AN2548">
            <v>20315.741583999996</v>
          </cell>
        </row>
        <row r="2549">
          <cell r="C2549" t="str">
            <v>ЗИФ-00042887</v>
          </cell>
          <cell r="D2549" t="str">
            <v>Опора АРМ67-11.0000.001</v>
          </cell>
          <cell r="E2549" t="str">
            <v>Опора АРМ67-11.0000.001</v>
          </cell>
          <cell r="F2549" t="str">
            <v>Опора АРМ67-11.0000.001</v>
          </cell>
          <cell r="AL2549" t="str">
            <v>Запасные части</v>
          </cell>
          <cell r="AM2549">
            <v>1</v>
          </cell>
          <cell r="AN2549">
            <v>2664.48</v>
          </cell>
        </row>
        <row r="2550">
          <cell r="C2550" t="str">
            <v>ЗИФ-00042888</v>
          </cell>
          <cell r="D2550" t="str">
            <v>Опора АРМ67-11.0000.002</v>
          </cell>
          <cell r="E2550" t="str">
            <v>Опора АРМ67-11.0000.002</v>
          </cell>
          <cell r="F2550" t="str">
            <v>Опора АРМ67-11.0000.002</v>
          </cell>
          <cell r="AL2550" t="str">
            <v>Запасные части</v>
          </cell>
          <cell r="AM2550">
            <v>1</v>
          </cell>
          <cell r="AN2550">
            <v>2427.7999999999997</v>
          </cell>
        </row>
        <row r="2551">
          <cell r="C2551" t="str">
            <v>ЗИФ-00043552</v>
          </cell>
          <cell r="D2551" t="str">
            <v>Опора АРМ67-5,5.0600.002</v>
          </cell>
          <cell r="E2551" t="str">
            <v>Опора АРМ67-5,5.0600.002</v>
          </cell>
          <cell r="F2551" t="str">
            <v>Опора АРМ67-5,5.0600.002</v>
          </cell>
          <cell r="AL2551" t="str">
            <v>Запасные части</v>
          </cell>
          <cell r="AN2551">
            <v>285.48</v>
          </cell>
        </row>
        <row r="2552">
          <cell r="C2552" t="str">
            <v>ЗИФ-00044623</v>
          </cell>
          <cell r="D2552" t="str">
            <v>Опора АРМ67-5,5.0600.002-01</v>
          </cell>
          <cell r="E2552" t="str">
            <v>Опора АРМ67-5,5.0600.002-01</v>
          </cell>
          <cell r="F2552" t="str">
            <v>Опора АРМ67-5,5.0600.002-01</v>
          </cell>
          <cell r="AL2552" t="str">
            <v>Запасные части</v>
          </cell>
          <cell r="AN2552">
            <v>167.14</v>
          </cell>
        </row>
        <row r="2553">
          <cell r="C2553" t="str">
            <v>ЗИФ-00027131</v>
          </cell>
          <cell r="D2553" t="str">
            <v>Опора АРМ80.0040.000</v>
          </cell>
          <cell r="E2553" t="str">
            <v>Опора АРМ80.0040.000</v>
          </cell>
          <cell r="F2553" t="str">
            <v>Опора АРМ80.0040.000</v>
          </cell>
          <cell r="AL2553" t="str">
            <v>Запасные части</v>
          </cell>
          <cell r="AN2553">
            <v>23611.88</v>
          </cell>
        </row>
        <row r="2554">
          <cell r="C2554" t="str">
            <v>ЗИФ-00034380</v>
          </cell>
          <cell r="D2554" t="str">
            <v>Опора АРМ9-36.0292.000</v>
          </cell>
          <cell r="E2554" t="str">
            <v>Опора АРМ9-36.0292.000</v>
          </cell>
          <cell r="F2554" t="str">
            <v>Опора АРМ9-36.0292.000</v>
          </cell>
          <cell r="AL2554" t="str">
            <v>Запасные части</v>
          </cell>
          <cell r="AN2554">
            <v>2562</v>
          </cell>
        </row>
        <row r="2555">
          <cell r="C2555" t="str">
            <v>ЗИФ-00029548</v>
          </cell>
          <cell r="D2555" t="str">
            <v>Опора блока охлаждения АРМ-ВГ6,6/0,3-1,6.0220.000</v>
          </cell>
          <cell r="E2555" t="str">
            <v>Опора блока охлаждения АРМ-ВГ6,6/0,3-1,6.0220.000</v>
          </cell>
          <cell r="F2555" t="str">
            <v>Опора блока охлаждения АРМ-ВГ6,6/0,3-1,6.0220.000</v>
          </cell>
          <cell r="AL2555" t="str">
            <v>Запасные части</v>
          </cell>
          <cell r="AN2555">
            <v>13147.94</v>
          </cell>
        </row>
        <row r="2556">
          <cell r="C2556" t="str">
            <v>ЗИФ-00038975</v>
          </cell>
          <cell r="D2556" t="str">
            <v>Опора блока охлаждения АРМ-ВГ8,0-1/0,3-1,6.0220.000</v>
          </cell>
          <cell r="E2556" t="str">
            <v>Опора блока охлаждения АРМ-ВГ8,0-1/0,3-1,6.0220.000</v>
          </cell>
          <cell r="F2556" t="str">
            <v>Опора блока охлаждения АРМ-ВГ8,0-1/0,3-1,6.0220.000</v>
          </cell>
          <cell r="AL2556" t="str">
            <v>Запасные части</v>
          </cell>
          <cell r="AN2556">
            <v>17348.399999999998</v>
          </cell>
        </row>
        <row r="2557">
          <cell r="C2557" t="str">
            <v>ЗИФ-00036208</v>
          </cell>
          <cell r="D2557" t="str">
            <v>Опора выдвижная АРМ89323-0000010-01.0400</v>
          </cell>
          <cell r="E2557" t="str">
            <v>Опора выдвижная АРМ89323-0000010-01.0400</v>
          </cell>
          <cell r="F2557" t="str">
            <v>Опора выдвижная АРМ89323-0000010-01.0400</v>
          </cell>
          <cell r="AL2557" t="str">
            <v>Запасные части</v>
          </cell>
          <cell r="AM2557">
            <v>4</v>
          </cell>
          <cell r="AN2557">
            <v>1969.08</v>
          </cell>
        </row>
        <row r="2558">
          <cell r="C2558" t="str">
            <v>ЗИФ-00041703</v>
          </cell>
          <cell r="D2558" t="str">
            <v>Опора двигателя АРМ.АКВ 13,5/1,05.0220.000</v>
          </cell>
          <cell r="E2558" t="str">
            <v>Опора двигателя АРМ.АКВ 13,5/1,05.0220.000</v>
          </cell>
          <cell r="F2558" t="str">
            <v>Опора двигателя АРМ.АКВ 13,5/1,05.0220.000</v>
          </cell>
          <cell r="AL2558" t="str">
            <v>Запасные части</v>
          </cell>
          <cell r="AN2558">
            <v>10817.74</v>
          </cell>
        </row>
        <row r="2559">
          <cell r="C2559" t="str">
            <v>ЗИФ-00022107</v>
          </cell>
          <cell r="D2559" t="str">
            <v>Опора двигателя ЗИФ-ВР45С.0010.000</v>
          </cell>
          <cell r="E2559" t="str">
            <v>Опора двигателя ЗИФ-ВР45С.0010.000</v>
          </cell>
          <cell r="F2559" t="str">
            <v>Опора двигателя ЗИФ-ВР45С.0010.000</v>
          </cell>
          <cell r="AL2559" t="str">
            <v>Запасные части</v>
          </cell>
          <cell r="AM2559">
            <v>2</v>
          </cell>
          <cell r="AN2559">
            <v>18186.54</v>
          </cell>
        </row>
        <row r="2560">
          <cell r="C2560" t="str">
            <v>ЗИФ-00033914</v>
          </cell>
          <cell r="D2560" t="str">
            <v>Опора диффузора АРМ70-30.0509.011</v>
          </cell>
          <cell r="E2560" t="str">
            <v>Опора диффузора АРМ70-30.0509.011</v>
          </cell>
          <cell r="F2560" t="str">
            <v>Опора диффузора АРМ70-30.0509.011</v>
          </cell>
          <cell r="AL2560" t="str">
            <v>Запасные части</v>
          </cell>
          <cell r="AM2560">
            <v>10</v>
          </cell>
          <cell r="AN2560">
            <v>14957.199999999999</v>
          </cell>
        </row>
        <row r="2561">
          <cell r="C2561" t="str">
            <v>ЗИФ-00041702</v>
          </cell>
          <cell r="D2561" t="str">
            <v>Опора компрессора АРМ.АКВ 13,5/1,05.0210.000</v>
          </cell>
          <cell r="E2561" t="str">
            <v>Опора компрессора АРМ.АКВ 13,5/1,05.0210.000</v>
          </cell>
          <cell r="F2561" t="str">
            <v>Опора компрессора АРМ.АКВ 13,5/1,05.0210.000</v>
          </cell>
          <cell r="AL2561" t="str">
            <v>Запасные части</v>
          </cell>
          <cell r="AN2561">
            <v>3863.74</v>
          </cell>
        </row>
        <row r="2562">
          <cell r="C2562" t="str">
            <v>ЗИФ-00037343</v>
          </cell>
          <cell r="D2562" t="str">
            <v>Опора компрессора АРМ19-160.0320.000</v>
          </cell>
          <cell r="E2562" t="str">
            <v>Опора компрессора АРМ19-160.0320.000</v>
          </cell>
          <cell r="F2562" t="str">
            <v>Опора компрессора АРМ19-160.0320.000</v>
          </cell>
          <cell r="AL2562" t="str">
            <v>Запасные части</v>
          </cell>
          <cell r="AN2562">
            <v>9472.08</v>
          </cell>
        </row>
        <row r="2563">
          <cell r="C2563" t="str">
            <v>ЗИФ-00021195</v>
          </cell>
          <cell r="D2563" t="str">
            <v>Опора компрессора АРМ5000.0010.000</v>
          </cell>
          <cell r="E2563" t="str">
            <v>Опора компрессора АРМ5000.0010.000</v>
          </cell>
          <cell r="F2563" t="str">
            <v>Опора компрессора АРМ5000.0010.000</v>
          </cell>
          <cell r="AL2563" t="str">
            <v>Запасные части</v>
          </cell>
          <cell r="AM2563">
            <v>5</v>
          </cell>
          <cell r="AN2563">
            <v>15551.34</v>
          </cell>
        </row>
        <row r="2564">
          <cell r="C2564" t="str">
            <v>ЗИФ-00011016</v>
          </cell>
          <cell r="D2564" t="str">
            <v>Опора компрессора АРМ70-055Ш.0051.000</v>
          </cell>
          <cell r="E2564" t="str">
            <v>Опора компрессора АРМ70-055Ш.0051.000</v>
          </cell>
          <cell r="F2564" t="str">
            <v>Опора компрессора АРМ70-055Ш.0051.000</v>
          </cell>
          <cell r="AL2564" t="str">
            <v>Запасные части</v>
          </cell>
          <cell r="AM2564">
            <v>4</v>
          </cell>
          <cell r="AN2564">
            <v>8710.7999999999993</v>
          </cell>
        </row>
        <row r="2565">
          <cell r="C2565" t="str">
            <v>ЗИФ-00027620</v>
          </cell>
          <cell r="D2565" t="str">
            <v>Опора компрессора АРМ80.0070.000</v>
          </cell>
          <cell r="E2565" t="str">
            <v>Опора компрессора АРМ80.0070.000</v>
          </cell>
          <cell r="F2565" t="str">
            <v>Опора компрессора АРМ80.0070.000</v>
          </cell>
          <cell r="AL2565" t="str">
            <v>Запасные части</v>
          </cell>
          <cell r="AN2565">
            <v>47218.879999999997</v>
          </cell>
        </row>
        <row r="2566">
          <cell r="C2566" t="str">
            <v>ЗИФ-00041573</v>
          </cell>
          <cell r="D2566" t="str">
            <v>Опора осушителя АРМ66-5,5.0000.020</v>
          </cell>
          <cell r="E2566" t="str">
            <v>Опора осушителя АРМ66-5,5.0000.020</v>
          </cell>
          <cell r="F2566" t="str">
            <v>Опора осушителя АРМ66-5,5.0000.020</v>
          </cell>
          <cell r="AL2566" t="str">
            <v>Запасные части</v>
          </cell>
          <cell r="AN2566">
            <v>8536.34</v>
          </cell>
        </row>
        <row r="2567">
          <cell r="C2567" t="str">
            <v>ЗИФ-00042966</v>
          </cell>
          <cell r="D2567" t="str">
            <v>Опора осушителя АРМ66-5,5.0000.020-01 П/Ф</v>
          </cell>
          <cell r="E2567" t="str">
            <v>Опора осушителя АРМ66-5,5.0000.020-01 П/Ф</v>
          </cell>
          <cell r="F2567" t="str">
            <v>Опора осушителя АРМ66-5,5.0000.020-01 П/Ф</v>
          </cell>
          <cell r="AL2567" t="str">
            <v>Запасные части</v>
          </cell>
          <cell r="AN2567">
            <v>7947.08</v>
          </cell>
        </row>
        <row r="2568">
          <cell r="C2568" t="str">
            <v>ЗИФ-00043091</v>
          </cell>
          <cell r="D2568" t="str">
            <v>Опора осушителя АРМ66-5,5.0000.020-02</v>
          </cell>
          <cell r="E2568" t="str">
            <v>Опора осушителя АРМ66-5,5.0000.020-02</v>
          </cell>
          <cell r="F2568" t="str">
            <v>Опора осушителя АРМ66-5,5.0000.020-02</v>
          </cell>
          <cell r="AL2568" t="str">
            <v>Запасные части</v>
          </cell>
          <cell r="AN2568">
            <v>10716.48</v>
          </cell>
        </row>
        <row r="2569">
          <cell r="C2569" t="str">
            <v>ЗИФ-00020611</v>
          </cell>
          <cell r="D2569" t="str">
            <v>Опора охладителя левая АРМ19-122.1000.004</v>
          </cell>
          <cell r="E2569" t="str">
            <v>Опора охладителя левая АРМ19-122.1000.004</v>
          </cell>
          <cell r="F2569" t="str">
            <v>Опора охладителя левая АРМ19-122.1000.004</v>
          </cell>
          <cell r="AL2569" t="str">
            <v>Запасные части</v>
          </cell>
          <cell r="AM2569">
            <v>1</v>
          </cell>
          <cell r="AN2569">
            <v>5331.4</v>
          </cell>
        </row>
        <row r="2570">
          <cell r="C2570" t="str">
            <v>ЗИФ-00020612</v>
          </cell>
          <cell r="D2570" t="str">
            <v>Опора охладителя правая АРМ19-122.1000.004-01</v>
          </cell>
          <cell r="E2570" t="str">
            <v>Опора охладителя правая АРМ19-122.1000.004-01</v>
          </cell>
          <cell r="F2570" t="str">
            <v>Опора охладителя правая АРМ19-122.1000.004-01</v>
          </cell>
          <cell r="AL2570" t="str">
            <v>Запасные части</v>
          </cell>
          <cell r="AM2570">
            <v>1</v>
          </cell>
          <cell r="AN2570">
            <v>5331.4</v>
          </cell>
        </row>
        <row r="2571">
          <cell r="C2571" t="str">
            <v>ЗИФ-00041782</v>
          </cell>
          <cell r="D2571" t="str">
            <v>Опора рамы АРМ66-5,5.0000.002</v>
          </cell>
          <cell r="E2571" t="str">
            <v>Опора рамы АРМ66-5,5.0000.002</v>
          </cell>
          <cell r="F2571" t="str">
            <v>Опора рамы АРМ66-5,5.0000.002</v>
          </cell>
          <cell r="AL2571" t="str">
            <v>Запасные части</v>
          </cell>
          <cell r="AN2571">
            <v>276.94</v>
          </cell>
        </row>
        <row r="2572">
          <cell r="C2572" t="str">
            <v>ЗИФ-00039889</v>
          </cell>
          <cell r="D2572" t="str">
            <v>Опора шкафа АРМ72-110 РН.0218.000</v>
          </cell>
          <cell r="E2572" t="str">
            <v>Опора шкафа АРМ72-110 РН.0218.000</v>
          </cell>
          <cell r="F2572" t="str">
            <v>Опора шкафа АРМ72-110 РН.0218.000</v>
          </cell>
          <cell r="AL2572" t="str">
            <v>Запасные части</v>
          </cell>
          <cell r="AN2572">
            <v>19056.399999999998</v>
          </cell>
        </row>
        <row r="2573">
          <cell r="C2573" t="str">
            <v>ЗИФ-00038544</v>
          </cell>
          <cell r="D2573" t="str">
            <v>Оправка конусная АРМ-ВГ2100/0,2-7,0.0000.024ЗИ</v>
          </cell>
          <cell r="E2573" t="str">
            <v>Оправка конусная АРМ-ВГ2100/0,2-7,0.0000.024ЗИ</v>
          </cell>
          <cell r="F2573" t="str">
            <v>Оправка конусная АРМ-ВГ2100/0,2-7,0.0000.024ЗИ</v>
          </cell>
          <cell r="AL2573" t="str">
            <v>Запасные части</v>
          </cell>
          <cell r="AN2573">
            <v>4196.8</v>
          </cell>
        </row>
        <row r="2574">
          <cell r="C2574" t="str">
            <v>ЗИФ-00035061</v>
          </cell>
          <cell r="D2574" t="str">
            <v>Основание АРМ18-132.0219.000Ц</v>
          </cell>
          <cell r="E2574" t="str">
            <v>Основание АРМ18-132.0219.000Ц</v>
          </cell>
          <cell r="F2574" t="str">
            <v>Основание АРМ18-132.0219.000Ц</v>
          </cell>
          <cell r="AL2574" t="str">
            <v>Запасные части</v>
          </cell>
          <cell r="AN2574">
            <v>108999.67999999999</v>
          </cell>
        </row>
        <row r="2575">
          <cell r="C2575" t="str">
            <v>ЗИФ-00027590</v>
          </cell>
          <cell r="D2575" t="str">
            <v>Основание АРМ18-45.0219.014</v>
          </cell>
          <cell r="E2575" t="str">
            <v>Основание АРМ18-45.0219.014</v>
          </cell>
          <cell r="F2575" t="str">
            <v>Основание АРМ18-45.0219.014</v>
          </cell>
          <cell r="AL2575" t="str">
            <v>Запасные части</v>
          </cell>
          <cell r="AM2575">
            <v>13</v>
          </cell>
          <cell r="AN2575">
            <v>228.14</v>
          </cell>
        </row>
        <row r="2576">
          <cell r="C2576" t="str">
            <v>ЗИФ-00032033</v>
          </cell>
          <cell r="D2576" t="str">
            <v>Основание АРМ18-45.0219.014 (покуп)</v>
          </cell>
          <cell r="E2576" t="str">
            <v>Основание АРМ18-45.0219.014 (покуп)</v>
          </cell>
          <cell r="F2576" t="str">
            <v>Основание АРМ18-45.0219.014 (покуп)</v>
          </cell>
          <cell r="AL2576" t="str">
            <v>Запасные части</v>
          </cell>
          <cell r="AN2576">
            <v>2713.2799999999997</v>
          </cell>
        </row>
        <row r="2577">
          <cell r="C2577" t="str">
            <v>ЗИФ-00010653</v>
          </cell>
          <cell r="D2577" t="str">
            <v>Основание АРМ19-10Ш.0051.000</v>
          </cell>
          <cell r="E2577" t="str">
            <v>Основание АРМ19-10Ш.0051.000</v>
          </cell>
          <cell r="F2577" t="str">
            <v>Основание АРМ19-10Ш.0051.000</v>
          </cell>
          <cell r="AL2577" t="str">
            <v>Запасные части</v>
          </cell>
          <cell r="AM2577">
            <v>7</v>
          </cell>
          <cell r="AN2577">
            <v>2253.34</v>
          </cell>
        </row>
        <row r="2578">
          <cell r="C2578" t="str">
            <v>ЗИФ-00038476</v>
          </cell>
          <cell r="D2578" t="str">
            <v>Основание АРМ66-11.0000.010</v>
          </cell>
          <cell r="E2578" t="str">
            <v>Основание АРМ66-11.0000.010</v>
          </cell>
          <cell r="F2578" t="str">
            <v>Основание АРМ66-11.0000.010</v>
          </cell>
          <cell r="AL2578" t="str">
            <v>Запасные части</v>
          </cell>
          <cell r="AM2578">
            <v>3</v>
          </cell>
          <cell r="AN2578">
            <v>6117.08</v>
          </cell>
        </row>
        <row r="2579">
          <cell r="C2579" t="str">
            <v>ЗИФ-00034694</v>
          </cell>
          <cell r="D2579" t="str">
            <v>Основание АРМ89323-0000010.0020.002 п/ф</v>
          </cell>
          <cell r="E2579" t="str">
            <v>Основание АРМ89323-0000010.0020.002 п/ф</v>
          </cell>
          <cell r="F2579" t="str">
            <v>Основание АРМ89323-0000010.0020.002 п/ф</v>
          </cell>
          <cell r="AL2579" t="str">
            <v>Запасные части</v>
          </cell>
          <cell r="AM2579">
            <v>64</v>
          </cell>
          <cell r="AN2579">
            <v>3936.94</v>
          </cell>
        </row>
        <row r="2580">
          <cell r="C2580" t="str">
            <v>ЗИФ-00039156</v>
          </cell>
          <cell r="D2580" t="str">
            <v>Основание АРМ89323-0000010.0020.003 п/ф</v>
          </cell>
          <cell r="E2580" t="str">
            <v>Основание АРМ89323-0000010.0020.003 п/ф</v>
          </cell>
          <cell r="F2580" t="str">
            <v>Основание АРМ89323-0000010.0020.003 п/ф</v>
          </cell>
          <cell r="AL2580" t="str">
            <v>Запасные части</v>
          </cell>
          <cell r="AM2580">
            <v>11</v>
          </cell>
          <cell r="AN2580">
            <v>1777.54</v>
          </cell>
        </row>
        <row r="2581">
          <cell r="C2581" t="str">
            <v>ЗИФ-00038730</v>
          </cell>
          <cell r="D2581" t="str">
            <v>Основание АРМ89323-0000010-01.0403</v>
          </cell>
          <cell r="E2581" t="str">
            <v>Основание АРМ89323-0000010-01.0403</v>
          </cell>
          <cell r="F2581" t="str">
            <v>Основание АРМ89323-0000010-01.0403</v>
          </cell>
          <cell r="AL2581" t="str">
            <v>Запасные части</v>
          </cell>
          <cell r="AM2581">
            <v>40</v>
          </cell>
          <cell r="AN2581">
            <v>130.54</v>
          </cell>
        </row>
        <row r="2582">
          <cell r="C2582" t="str">
            <v>ЗИФ-00036209</v>
          </cell>
          <cell r="D2582" t="str">
            <v>Основание АРМ89323-0000010-01.0403 ПФ</v>
          </cell>
          <cell r="E2582" t="str">
            <v>Основание АРМ89323-0000010-01.0403 ПФ</v>
          </cell>
          <cell r="F2582" t="str">
            <v>Основание АРМ89323-0000010-01.0403 ПФ</v>
          </cell>
          <cell r="AL2582" t="str">
            <v>Запасные части</v>
          </cell>
          <cell r="AN2582">
            <v>134.19999999999999</v>
          </cell>
        </row>
        <row r="2583">
          <cell r="C2583" t="str">
            <v>ЗИФ-00023502</v>
          </cell>
          <cell r="D2583" t="str">
            <v>Основание АРМ9-50.0226.001</v>
          </cell>
          <cell r="E2583" t="str">
            <v>Основание АРМ9-50.0226.001</v>
          </cell>
          <cell r="F2583" t="str">
            <v>Основание АРМ9-50.0226.001</v>
          </cell>
          <cell r="AL2583" t="str">
            <v>Запасные части</v>
          </cell>
          <cell r="AM2583">
            <v>5</v>
          </cell>
          <cell r="AN2583">
            <v>4916.5999999999995</v>
          </cell>
        </row>
        <row r="2584">
          <cell r="C2584" t="str">
            <v>ЗИФ-00010445</v>
          </cell>
          <cell r="D2584" t="str">
            <v>Основание МЗА18 0000-401</v>
          </cell>
          <cell r="E2584" t="str">
            <v>Основание МЗА18 0000-401</v>
          </cell>
          <cell r="F2584" t="str">
            <v>Основание МЗА18 0000-401</v>
          </cell>
          <cell r="L2584">
            <v>0.5</v>
          </cell>
          <cell r="AL2584" t="str">
            <v>Запасные части</v>
          </cell>
          <cell r="AM2584">
            <v>1</v>
          </cell>
          <cell r="AN2584">
            <v>402.59999999999997</v>
          </cell>
        </row>
        <row r="2585">
          <cell r="C2585" t="str">
            <v>ЗИФ-00025321</v>
          </cell>
          <cell r="D2585" t="str">
            <v>Основание стойки подъема АРМ9-60.0810.002</v>
          </cell>
          <cell r="E2585" t="str">
            <v>Основание стойки подъема АРМ9-60.0810.002</v>
          </cell>
          <cell r="F2585" t="str">
            <v>Основание стойки подъема АРМ9-60.0810.002</v>
          </cell>
          <cell r="AL2585" t="str">
            <v>Запасные части</v>
          </cell>
          <cell r="AN2585">
            <v>2213.08</v>
          </cell>
        </row>
        <row r="2586">
          <cell r="C2586" t="str">
            <v>ЗИФ-00007500</v>
          </cell>
          <cell r="D2586" t="str">
            <v>Ось 6-6f9х16.45.Ц9хр ГОСТ 9650-80</v>
          </cell>
          <cell r="E2586" t="str">
            <v>Ось 6-6f9х16.45.Ц9хр ГОСТ 9650-80</v>
          </cell>
          <cell r="F2586" t="str">
            <v>Ось 6-6f9х16.45.Ц9хр ГОСТ 9650-80</v>
          </cell>
          <cell r="AL2586" t="str">
            <v>Запасные части</v>
          </cell>
          <cell r="AM2586">
            <v>47</v>
          </cell>
          <cell r="AN2586">
            <v>219.6</v>
          </cell>
        </row>
        <row r="2587">
          <cell r="C2587" t="str">
            <v>ЗИФ-00020212</v>
          </cell>
          <cell r="D2587" t="str">
            <v>Ось VG18MV b=1010, с=1510 139,7х5, М12</v>
          </cell>
          <cell r="E2587" t="str">
            <v>Ось VG18MV b=1010, с=1510 139,7х5, М12</v>
          </cell>
          <cell r="F2587" t="str">
            <v>Ось VG18MV b=1010, с=1510 139,7х5, М12</v>
          </cell>
          <cell r="AL2587" t="str">
            <v>Запасные части</v>
          </cell>
          <cell r="AM2587">
            <v>2</v>
          </cell>
          <cell r="AN2587">
            <v>63491.24</v>
          </cell>
        </row>
        <row r="2588">
          <cell r="C2588" t="str">
            <v>ЗИФ-00036212</v>
          </cell>
          <cell r="D2588" t="str">
            <v>Ось VG18MV b=1250, с=1850 139,7х5, М12</v>
          </cell>
          <cell r="E2588" t="str">
            <v>Ось VG18MV b=1250, с=1850 139,7х5, М12</v>
          </cell>
          <cell r="F2588" t="str">
            <v>Ось VG18MV b=1250, с=1850 139,7х5, М12</v>
          </cell>
          <cell r="AL2588" t="str">
            <v>Запасные части</v>
          </cell>
          <cell r="AN2588">
            <v>61652.7</v>
          </cell>
        </row>
        <row r="2589">
          <cell r="C2589" t="str">
            <v>ЗИФ-00036211</v>
          </cell>
          <cell r="D2589" t="str">
            <v>Ось VGB18MV b=1250, с=1850 139,7х5, М12</v>
          </cell>
          <cell r="E2589" t="str">
            <v>Ось VGB18MV b=1250, с=1850 139,7х5, М12</v>
          </cell>
          <cell r="F2589" t="str">
            <v>Ось VGB18MV b=1250, с=1850 139,7х5, М12</v>
          </cell>
          <cell r="AL2589" t="str">
            <v>Запасные части</v>
          </cell>
          <cell r="AN2589">
            <v>142147.07999999999</v>
          </cell>
        </row>
        <row r="2590">
          <cell r="C2590" t="str">
            <v>ЗИФ-00039138</v>
          </cell>
          <cell r="D2590" t="str">
            <v>Ось VGB18MV b=1350, с=1830 139,7х5, М12</v>
          </cell>
          <cell r="E2590" t="str">
            <v>Ось VGB18MV b=1350, с=1830 139,7х5, М12</v>
          </cell>
          <cell r="F2590" t="str">
            <v>Ось VGB18MV b=1350, с=1830 139,7х5, М12</v>
          </cell>
          <cell r="AL2590" t="str">
            <v>Запасные части</v>
          </cell>
          <cell r="AM2590">
            <v>10</v>
          </cell>
          <cell r="AN2590">
            <v>158501.18</v>
          </cell>
        </row>
        <row r="2591">
          <cell r="C2591" t="str">
            <v>ЗИФ-00028252</v>
          </cell>
          <cell r="D2591" t="str">
            <v>Ось АРМ18-132.0211.001</v>
          </cell>
          <cell r="E2591" t="str">
            <v>Ось АРМ18-132.0211.001</v>
          </cell>
          <cell r="F2591" t="str">
            <v>Ось АРМ18-132.0211.001</v>
          </cell>
          <cell r="AL2591" t="str">
            <v>Запасные части</v>
          </cell>
          <cell r="AM2591">
            <v>4</v>
          </cell>
          <cell r="AN2591">
            <v>3318.4</v>
          </cell>
        </row>
        <row r="2592">
          <cell r="C2592" t="str">
            <v>ЗИФ-00027427</v>
          </cell>
          <cell r="D2592" t="str">
            <v>Ось АРМ18-45.0211.001</v>
          </cell>
          <cell r="E2592" t="str">
            <v>Ось АРМ18-45.0211.001</v>
          </cell>
          <cell r="F2592" t="str">
            <v>Ось АРМ18-45.0211.001</v>
          </cell>
          <cell r="AL2592" t="str">
            <v>Запасные части</v>
          </cell>
          <cell r="AN2592">
            <v>2647.4</v>
          </cell>
        </row>
        <row r="2593">
          <cell r="C2593" t="str">
            <v>ЗИФ-00008576</v>
          </cell>
          <cell r="D2593" t="str">
            <v>Ось АРМ9-ПВ5/0,7 0500-095</v>
          </cell>
          <cell r="E2593" t="str">
            <v>Ось АРМ9-ПВ5/0,7 0500-095</v>
          </cell>
          <cell r="F2593" t="str">
            <v>Ось АРМ9-ПВ5/0,7 0500-095</v>
          </cell>
          <cell r="L2593">
            <v>0.01</v>
          </cell>
          <cell r="AL2593" t="str">
            <v>Запасные части</v>
          </cell>
          <cell r="AM2593">
            <v>43</v>
          </cell>
          <cell r="AN2593">
            <v>325.74</v>
          </cell>
        </row>
        <row r="2594">
          <cell r="C2594" t="str">
            <v>ЗИФ-00039271</v>
          </cell>
          <cell r="D2594" t="str">
            <v>Ось без тормоза (двухосное исп.) HD435 1850мм/1250мм/1750кг</v>
          </cell>
          <cell r="E2594" t="str">
            <v>Ось без тормоза (двухосное исп.) HD435 1850мм/1250мм/1750кг</v>
          </cell>
          <cell r="F2594" t="str">
            <v>Ось без тормоза (двухосное исп.) HD435 1850мм/1250мм/1750кг</v>
          </cell>
          <cell r="AL2594" t="str">
            <v>Запасные части</v>
          </cell>
          <cell r="AM2594">
            <v>10</v>
          </cell>
          <cell r="AN2594">
            <v>70205.971648000006</v>
          </cell>
        </row>
        <row r="2595">
          <cell r="C2595" t="str">
            <v>ЗИФ-00039273</v>
          </cell>
          <cell r="D2595" t="str">
            <v>Ось без тормоза (одноосное исп.) HD432</v>
          </cell>
          <cell r="E2595" t="str">
            <v>Ось без тормоза (одноосное исп.) HD432</v>
          </cell>
          <cell r="F2595" t="str">
            <v>Ось без тормоза (одноосное исп.) HD432</v>
          </cell>
          <cell r="AL2595" t="str">
            <v>Запасные части</v>
          </cell>
          <cell r="AM2595">
            <v>44</v>
          </cell>
          <cell r="AN2595">
            <v>57172.390544000002</v>
          </cell>
        </row>
        <row r="2596">
          <cell r="C2596" t="str">
            <v>ЗИФ-00039272</v>
          </cell>
          <cell r="D2596" t="str">
            <v>Ось без тормоза (одноосное исп.) HD452 1320мм/ 860мм/1000кг</v>
          </cell>
          <cell r="E2596" t="str">
            <v>Ось без тормоза (одноосное исп.) HD452 1320мм/ 860мм/1000кг</v>
          </cell>
          <cell r="F2596" t="str">
            <v>Ось без тормоза (одноосное исп.) HD452 1320мм/ 860мм/1000кг</v>
          </cell>
          <cell r="AL2596" t="str">
            <v>Запасные части</v>
          </cell>
          <cell r="AM2596">
            <v>2</v>
          </cell>
          <cell r="AN2596">
            <v>53382.694783999992</v>
          </cell>
        </row>
        <row r="2597">
          <cell r="C2597" t="str">
            <v>ЗИФ-00022108</v>
          </cell>
          <cell r="D2597" t="str">
            <v>Ось в сборе ЗИФ-ВР45С.0020.000</v>
          </cell>
          <cell r="E2597" t="str">
            <v>Ось в сборе ЗИФ-ВР45С.0020.000</v>
          </cell>
          <cell r="F2597" t="str">
            <v>Ось в сборе ЗИФ-ВР45С.0020.000</v>
          </cell>
          <cell r="AL2597" t="str">
            <v>Запасные части</v>
          </cell>
          <cell r="AM2597">
            <v>1</v>
          </cell>
          <cell r="AN2597">
            <v>46746.74</v>
          </cell>
        </row>
        <row r="2598">
          <cell r="C2598" t="str">
            <v>ЗИФ-00035059</v>
          </cell>
          <cell r="D2598" t="str">
            <v>Ось качающаяся АРМ18-132.0212.000</v>
          </cell>
          <cell r="E2598" t="str">
            <v>Ось качающаяся АРМ18-132.0212.000</v>
          </cell>
          <cell r="F2598" t="str">
            <v>Ось качающаяся АРМ18-132.0212.000</v>
          </cell>
          <cell r="AL2598" t="str">
            <v>Запасные части</v>
          </cell>
          <cell r="AM2598">
            <v>1</v>
          </cell>
          <cell r="AN2598">
            <v>12534.279999999999</v>
          </cell>
        </row>
        <row r="2599">
          <cell r="C2599" t="str">
            <v>ЗИФ-00027114</v>
          </cell>
          <cell r="D2599" t="str">
            <v>Ось качающаяся АРМ18-45.0212.000</v>
          </cell>
          <cell r="E2599" t="str">
            <v>Ось качающаяся АРМ18-45.0212.000</v>
          </cell>
          <cell r="F2599" t="str">
            <v>Ось качающаяся АРМ18-45.0212.000</v>
          </cell>
          <cell r="AL2599" t="str">
            <v>Запасные части</v>
          </cell>
          <cell r="AM2599">
            <v>4</v>
          </cell>
          <cell r="AN2599">
            <v>9491.6</v>
          </cell>
        </row>
        <row r="2600">
          <cell r="C2600" t="str">
            <v>ЗИФ-00007349</v>
          </cell>
          <cell r="D2600" t="str">
            <v>Ось МЗА18 0000-006</v>
          </cell>
          <cell r="E2600" t="str">
            <v>Ось МЗА18 0000-006</v>
          </cell>
          <cell r="F2600" t="str">
            <v>Ось МЗА18 0000-006</v>
          </cell>
          <cell r="L2600">
            <v>0.06</v>
          </cell>
          <cell r="AL2600" t="str">
            <v>Запасные части</v>
          </cell>
          <cell r="AN2600">
            <v>2049.6</v>
          </cell>
        </row>
        <row r="2601">
          <cell r="C2601" t="str">
            <v>ЗИФ-00029203</v>
          </cell>
          <cell r="D2601" t="str">
            <v>Ось МЗА18 0000-006 П.Ф.</v>
          </cell>
          <cell r="E2601" t="str">
            <v>Ось МЗА18 0000-006 П.Ф.</v>
          </cell>
          <cell r="F2601" t="str">
            <v>Ось МЗА18 0000-006 П.Ф.</v>
          </cell>
          <cell r="AL2601" t="str">
            <v>Запасные части</v>
          </cell>
          <cell r="AM2601">
            <v>10</v>
          </cell>
          <cell r="AN2601">
            <v>57.339999999999996</v>
          </cell>
        </row>
        <row r="2602">
          <cell r="C2602" t="str">
            <v>ЗИФ-00035060</v>
          </cell>
          <cell r="D2602" t="str">
            <v>Ось неподвижная АРМ18-132.0211.000</v>
          </cell>
          <cell r="E2602" t="str">
            <v>Ось неподвижная АРМ18-132.0211.000</v>
          </cell>
          <cell r="F2602" t="str">
            <v>Ось неподвижная АРМ18-132.0211.000</v>
          </cell>
          <cell r="AL2602" t="str">
            <v>Запасные части</v>
          </cell>
          <cell r="AM2602">
            <v>1</v>
          </cell>
          <cell r="AN2602">
            <v>15807.539999999999</v>
          </cell>
        </row>
        <row r="2603">
          <cell r="C2603" t="str">
            <v>ЗИФ-00039269</v>
          </cell>
          <cell r="D2603" t="str">
            <v>Ось с тормозом (двухосное исп.) HD435 1850мм/1250мм/1750кг</v>
          </cell>
          <cell r="E2603" t="str">
            <v>Ось с тормозом (двухосное исп.) HD435 1850мм/1250мм/1750кг</v>
          </cell>
          <cell r="F2603" t="str">
            <v>Ось с тормозом (двухосное исп.) HD435 1850мм/1250мм/1750кг</v>
          </cell>
          <cell r="AL2603" t="str">
            <v>Запасные части</v>
          </cell>
          <cell r="AM2603">
            <v>10</v>
          </cell>
          <cell r="AN2603">
            <v>85335.031583999997</v>
          </cell>
        </row>
        <row r="2604">
          <cell r="C2604" t="str">
            <v>ЗИФ-00038851</v>
          </cell>
          <cell r="D2604" t="str">
            <v>Отбойник АРМ9-36-40.5420.023</v>
          </cell>
          <cell r="E2604" t="str">
            <v>Отбойник АРМ9-36-40.5420.023</v>
          </cell>
          <cell r="F2604" t="str">
            <v>Отбойник АРМ9-36-40.5420.023</v>
          </cell>
          <cell r="AL2604" t="str">
            <v>Запасные части</v>
          </cell>
          <cell r="AN2604">
            <v>1927.6</v>
          </cell>
        </row>
        <row r="2605">
          <cell r="C2605" t="str">
            <v>ЗИФ-00041584</v>
          </cell>
          <cell r="D2605" t="str">
            <v>Отвод (доработка) АРМ9-40.0022.002</v>
          </cell>
          <cell r="E2605" t="str">
            <v>Отвод (доработка) АРМ9-40.0022.002</v>
          </cell>
          <cell r="F2605" t="str">
            <v>Отвод (доработка) АРМ9-40.0022.002</v>
          </cell>
          <cell r="AL2605" t="str">
            <v>Запасные части</v>
          </cell>
          <cell r="AN2605">
            <v>846.68</v>
          </cell>
        </row>
        <row r="2606">
          <cell r="C2606" t="str">
            <v>ЗИФ-00041583</v>
          </cell>
          <cell r="D2606" t="str">
            <v>Отвод (доработка) АРМ9-40.0022.003</v>
          </cell>
          <cell r="E2606" t="str">
            <v>Отвод (доработка) АРМ9-40.0022.003</v>
          </cell>
          <cell r="F2606" t="str">
            <v>Отвод (доработка) АРМ9-40.0022.003</v>
          </cell>
          <cell r="AL2606" t="str">
            <v>Запасные части</v>
          </cell>
          <cell r="AN2606">
            <v>846.68</v>
          </cell>
        </row>
        <row r="2607">
          <cell r="C2607" t="str">
            <v>ЗИФ-00044568</v>
          </cell>
          <cell r="D2607" t="str">
            <v>Отвод 135 1300х1750. (шея 100, фланец 50, с сеткой)</v>
          </cell>
          <cell r="E2607" t="str">
            <v>Отвод 135 1300х1750. (шея 100, фланец 50, с сеткой)</v>
          </cell>
          <cell r="F2607" t="str">
            <v>Отвод 135 1300х1750. (шея 100, фланец 50, с сеткой)</v>
          </cell>
          <cell r="AL2607" t="str">
            <v>Запасные части</v>
          </cell>
          <cell r="AN2607">
            <v>252630.28</v>
          </cell>
        </row>
        <row r="2608">
          <cell r="C2608" t="str">
            <v>ЗИФ-00035566</v>
          </cell>
          <cell r="D2608" t="str">
            <v>Отвод 45-159x5 ГОСТ 30753-2001</v>
          </cell>
          <cell r="E2608" t="str">
            <v>Отвод 45-159x5 ГОСТ 30753-2001</v>
          </cell>
          <cell r="F2608" t="str">
            <v>Отвод 45-159x5 ГОСТ 30753-2001</v>
          </cell>
          <cell r="AL2608" t="str">
            <v>Запасные части</v>
          </cell>
          <cell r="AN2608">
            <v>6476.98</v>
          </cell>
        </row>
        <row r="2609">
          <cell r="C2609" t="str">
            <v>ЗИФ-00043532</v>
          </cell>
          <cell r="D2609" t="str">
            <v>Отвод 45-21,3х2 ГОСТ 17375-2001</v>
          </cell>
          <cell r="E2609" t="str">
            <v>Отвод 45-21,3х2 ГОСТ 17375-2001</v>
          </cell>
          <cell r="F2609" t="str">
            <v>Отвод 45-21,3х2 ГОСТ 17375-2001</v>
          </cell>
          <cell r="AL2609" t="str">
            <v>Запасные части</v>
          </cell>
          <cell r="AN2609">
            <v>51.24</v>
          </cell>
        </row>
        <row r="2610">
          <cell r="C2610" t="str">
            <v>ЗИФ-00036970</v>
          </cell>
          <cell r="D2610" t="str">
            <v>Отвод 45-32х3,5 ГОСТ 17375-2001</v>
          </cell>
          <cell r="E2610" t="str">
            <v>Отвод 45-32х3,5 ГОСТ 17375-2001</v>
          </cell>
          <cell r="F2610" t="str">
            <v>Отвод 45-32х3,5 ГОСТ 17375-2001</v>
          </cell>
          <cell r="AL2610" t="str">
            <v>Запасные части</v>
          </cell>
          <cell r="AN2610">
            <v>819.84</v>
          </cell>
        </row>
        <row r="2611">
          <cell r="C2611" t="str">
            <v>ЗИФ-00045036</v>
          </cell>
          <cell r="D2611" t="str">
            <v>Отвод 45-45х3 Сталь 20 ГОСТ 17375-2001</v>
          </cell>
          <cell r="E2611" t="str">
            <v>Отвод 45-45х3 Сталь 20 ГОСТ 17375-2001</v>
          </cell>
          <cell r="F2611" t="str">
            <v>Отвод 45-45х3 Сталь 20 ГОСТ 17375-2001</v>
          </cell>
          <cell r="L2611">
            <v>0.15</v>
          </cell>
          <cell r="AL2611" t="str">
            <v>Запасные части</v>
          </cell>
          <cell r="AN2611">
            <v>270.83999999999997</v>
          </cell>
        </row>
        <row r="2612">
          <cell r="C2612" t="str">
            <v>ЗИФ-00007501</v>
          </cell>
          <cell r="D2612" t="str">
            <v>Отвод 45-89х3,5 ГОСТ 17375-2001</v>
          </cell>
          <cell r="E2612" t="str">
            <v>Отвод 45-89х3,5 ГОСТ 17375-2001</v>
          </cell>
          <cell r="F2612" t="str">
            <v>Отвод 45-89х3,5 ГОСТ 17375-2001</v>
          </cell>
          <cell r="AL2612" t="str">
            <v>Запасные части</v>
          </cell>
          <cell r="AM2612">
            <v>4</v>
          </cell>
          <cell r="AN2612">
            <v>963.8</v>
          </cell>
        </row>
        <row r="2613">
          <cell r="C2613" t="str">
            <v>ЗИФ-00037053</v>
          </cell>
          <cell r="D2613" t="str">
            <v>Отвод 45-89х3,5-Ц ГОСТ 17375-2001 оцинков.</v>
          </cell>
          <cell r="E2613" t="str">
            <v>Отвод 45-89х3,5-Ц ГОСТ 17375-2001 оцинков.</v>
          </cell>
          <cell r="F2613" t="str">
            <v>Отвод 45-89х3,5-Ц ГОСТ 17375-2001 оцинков.</v>
          </cell>
          <cell r="AL2613" t="str">
            <v>Запасные части</v>
          </cell>
          <cell r="AN2613">
            <v>695.4</v>
          </cell>
        </row>
        <row r="2614">
          <cell r="C2614" t="str">
            <v>ЗИФ-00038953</v>
          </cell>
          <cell r="D2614" t="str">
            <v>Отвод 90 оцинкованый для воздуховодо 1098х1398 Rш=700 h530/100 б=1,0 мм переходящий в 1098x698 Ш30/Ш</v>
          </cell>
          <cell r="E2614" t="str">
            <v>Отвод 90 оцинкованый для воздуховодо 1098х1398 Rш=700 h530/100 б=1,0 мм переходящий в 1098x698 Ш30/Ш</v>
          </cell>
          <cell r="F2614" t="str">
            <v>Отвод 90 оцинкованый для воздуховодо 1098х1398 Rш=700 h530/100 б=1,0 мм переходящий в 1098x698 Ш30/Ш</v>
          </cell>
          <cell r="AL2614" t="str">
            <v>Запасные части</v>
          </cell>
          <cell r="AN2614">
            <v>73503.78</v>
          </cell>
        </row>
        <row r="2615">
          <cell r="C2615" t="str">
            <v>ЗИФ-00030121</v>
          </cell>
          <cell r="D2615" t="str">
            <v>Отвод 90-108х3,5 ГОСТ 17375-2001</v>
          </cell>
          <cell r="E2615" t="str">
            <v>Отвод 90-108х3,5 ГОСТ 17375-2001</v>
          </cell>
          <cell r="F2615" t="str">
            <v>Отвод 90-108х3,5 ГОСТ 17375-2001</v>
          </cell>
          <cell r="AL2615" t="str">
            <v>Запасные части</v>
          </cell>
          <cell r="AN2615">
            <v>1149.24</v>
          </cell>
        </row>
        <row r="2616">
          <cell r="C2616" t="str">
            <v>ЗИФ-00042510</v>
          </cell>
          <cell r="D2616" t="str">
            <v>Отвод 90-108х5-09Г2С ГОСТ 17375-2001</v>
          </cell>
          <cell r="E2616" t="str">
            <v>Отвод 90-108х5-09Г2С ГОСТ 17375-2001</v>
          </cell>
          <cell r="F2616" t="str">
            <v>Отвод 90-108х5-09Г2С ГОСТ 17375-2001</v>
          </cell>
          <cell r="AL2616" t="str">
            <v>Запасные части</v>
          </cell>
          <cell r="AN2616">
            <v>3384.2799999999997</v>
          </cell>
        </row>
        <row r="2617">
          <cell r="C2617" t="str">
            <v>ЗИФ-00035601</v>
          </cell>
          <cell r="D2617" t="str">
            <v>Отвод 90-114х5 ГОСТ 17375-2001</v>
          </cell>
          <cell r="E2617" t="str">
            <v>Отвод 90-114х5 ГОСТ 17375-2001</v>
          </cell>
          <cell r="F2617" t="str">
            <v>Отвод 90-114х5 ГОСТ 17375-2001</v>
          </cell>
          <cell r="AL2617" t="str">
            <v>Запасные части</v>
          </cell>
          <cell r="AN2617">
            <v>2363.14</v>
          </cell>
        </row>
        <row r="2618">
          <cell r="C2618" t="str">
            <v>ЗИФ-00025596</v>
          </cell>
          <cell r="D2618" t="str">
            <v>Отвод 90-1-21,3х2 ГОСТ 17375-2001</v>
          </cell>
          <cell r="E2618" t="str">
            <v>Отвод 90-1-21,3х2 ГОСТ 17375-2001</v>
          </cell>
          <cell r="F2618" t="str">
            <v>Отвод 90-1-21,3х2 ГОСТ 17375-2001</v>
          </cell>
          <cell r="AL2618" t="str">
            <v>Запасные части</v>
          </cell>
          <cell r="AM2618">
            <v>410</v>
          </cell>
          <cell r="AN2618">
            <v>48.8</v>
          </cell>
        </row>
        <row r="2619">
          <cell r="C2619" t="str">
            <v>ЗИФ-00037249</v>
          </cell>
          <cell r="D2619" t="str">
            <v>Отвод 90-1-21,3х2-Ц ГОСТ 17375-2001 оцинк.</v>
          </cell>
          <cell r="E2619" t="str">
            <v>Отвод 90-1-21,3х2-Ц ГОСТ 17375-2001 оцинк.</v>
          </cell>
          <cell r="F2619" t="str">
            <v>Отвод 90-1-21,3х2-Ц ГОСТ 17375-2001 оцинк.</v>
          </cell>
          <cell r="AL2619" t="str">
            <v>Запасные части</v>
          </cell>
          <cell r="AN2619">
            <v>256.2</v>
          </cell>
        </row>
        <row r="2620">
          <cell r="C2620" t="str">
            <v>ЗИФ-00004193</v>
          </cell>
          <cell r="D2620" t="str">
            <v>Отвод 90-1-26,9х2 ГОСТ 17375-2001</v>
          </cell>
          <cell r="E2620" t="str">
            <v>Отвод 90-1-26,9х2 ГОСТ 17375-2001</v>
          </cell>
          <cell r="F2620" t="str">
            <v>Отвод 90-1-26,9х2 ГОСТ 17375-2001</v>
          </cell>
          <cell r="L2620">
            <v>0.06</v>
          </cell>
          <cell r="AL2620" t="str">
            <v>Запасные части</v>
          </cell>
          <cell r="AM2620">
            <v>2</v>
          </cell>
          <cell r="AN2620">
            <v>59.78</v>
          </cell>
        </row>
        <row r="2621">
          <cell r="C2621" t="str">
            <v>ЗИФ-00036979</v>
          </cell>
          <cell r="D2621" t="str">
            <v>Отвод 90-1-26,9х2,6 ГОСТ 17375-2001</v>
          </cell>
          <cell r="E2621" t="str">
            <v>Отвод 90-1-26,9х2,6 ГОСТ 17375-2001</v>
          </cell>
          <cell r="F2621" t="str">
            <v>Отвод 90-1-26,9х2,6 ГОСТ 17375-2001</v>
          </cell>
          <cell r="L2621">
            <v>0.06</v>
          </cell>
          <cell r="AL2621" t="str">
            <v>Запасные части</v>
          </cell>
          <cell r="AN2621">
            <v>200.07999999999998</v>
          </cell>
        </row>
        <row r="2622">
          <cell r="C2622" t="str">
            <v>ЗИФ-00019926</v>
          </cell>
          <cell r="D2622" t="str">
            <v>Отвод 90-1-33,7х3,2 ГОСТ 17375-2001</v>
          </cell>
          <cell r="E2622" t="str">
            <v>Отвод 90-1-33,7х3,2 ГОСТ 17375-2001</v>
          </cell>
          <cell r="F2622" t="str">
            <v>Отвод 90-1-33,7х3,2 ГОСТ 17375-2001</v>
          </cell>
          <cell r="AL2622" t="str">
            <v>Запасные части</v>
          </cell>
          <cell r="AM2622">
            <v>18</v>
          </cell>
          <cell r="AN2622">
            <v>122</v>
          </cell>
        </row>
        <row r="2623">
          <cell r="C2623" t="str">
            <v>ЗИФ-00035812</v>
          </cell>
          <cell r="D2623" t="str">
            <v>Отвод 90-133х4,5-09Г2С ГОСТ 17375-2001</v>
          </cell>
          <cell r="E2623" t="str">
            <v>Отвод 90-133х4,5-09Г2С ГОСТ 17375-2001</v>
          </cell>
          <cell r="F2623" t="str">
            <v>Отвод 90-133х4,5-09Г2С ГОСТ 17375-2001</v>
          </cell>
          <cell r="AL2623" t="str">
            <v>Запасные части</v>
          </cell>
          <cell r="AN2623">
            <v>4327.34</v>
          </cell>
        </row>
        <row r="2624">
          <cell r="C2624" t="str">
            <v>ЗИФ-00044669</v>
          </cell>
          <cell r="D2624" t="str">
            <v>Отвод 90-1-42,4х2,6 ГОСТ 17375-2001</v>
          </cell>
          <cell r="E2624" t="str">
            <v>Отвод 90-1-42,4х2,6 ГОСТ 17375-2001</v>
          </cell>
          <cell r="F2624" t="str">
            <v>Отвод 90-1-42,4х2,6 ГОСТ 17375-2001</v>
          </cell>
          <cell r="L2624">
            <v>0.19</v>
          </cell>
          <cell r="AL2624" t="str">
            <v>Запасные части</v>
          </cell>
          <cell r="AM2624">
            <v>8</v>
          </cell>
          <cell r="AN2624">
            <v>103.7</v>
          </cell>
        </row>
        <row r="2625">
          <cell r="C2625" t="str">
            <v>ЗИФ-00038694</v>
          </cell>
          <cell r="D2625" t="str">
            <v>Отвод 90-1-42,4х2,6-Ц ГОСТ 17375-2001 оцинк.</v>
          </cell>
          <cell r="E2625" t="str">
            <v>Отвод 90-1-42,4х2,6-Ц ГОСТ 17375-2001 оцинк.</v>
          </cell>
          <cell r="F2625" t="str">
            <v>Отвод 90-1-42,4х2,6-Ц ГОСТ 17375-2001 оцинк.</v>
          </cell>
          <cell r="AL2625" t="str">
            <v>Запасные части</v>
          </cell>
          <cell r="AN2625">
            <v>228.14</v>
          </cell>
        </row>
        <row r="2626">
          <cell r="C2626" t="str">
            <v>ЗИФ-00036874</v>
          </cell>
          <cell r="D2626" t="str">
            <v>Отвод 90-1-48,3x2,6-09Г2С ГОСТ 17375-2001</v>
          </cell>
          <cell r="E2626" t="str">
            <v>Отвод 90-1-48,3x2,6-09Г2С ГОСТ 17375-2001</v>
          </cell>
          <cell r="F2626" t="str">
            <v>Отвод 90-1-48,3x2,6-09Г2С ГОСТ 17375-2001</v>
          </cell>
          <cell r="AL2626" t="str">
            <v>Запасные части</v>
          </cell>
          <cell r="AM2626">
            <v>78</v>
          </cell>
          <cell r="AN2626">
            <v>553.88</v>
          </cell>
        </row>
        <row r="2627">
          <cell r="C2627" t="str">
            <v>ЗИФ-00038695</v>
          </cell>
          <cell r="D2627" t="str">
            <v>Отвод 90-1-48,3х2,6-Ц ГОСТ 17375-2001 оцинк.</v>
          </cell>
          <cell r="E2627" t="str">
            <v>Отвод 90-1-48,3х2,6-Ц ГОСТ 17375-2001 оцинк.</v>
          </cell>
          <cell r="F2627" t="str">
            <v>Отвод 90-1-48,3х2,6-Ц ГОСТ 17375-2001 оцинк.</v>
          </cell>
          <cell r="AL2627" t="str">
            <v>Запасные части</v>
          </cell>
          <cell r="AN2627">
            <v>262.3</v>
          </cell>
        </row>
        <row r="2628">
          <cell r="C2628" t="str">
            <v>ЗИФ-00026318</v>
          </cell>
          <cell r="D2628" t="str">
            <v>Отвод 90-1-48,3х3,6 ГОСТ 17375-2001</v>
          </cell>
          <cell r="E2628" t="str">
            <v>Отвод 90-1-48,3х3,6 ГОСТ 17375-2001</v>
          </cell>
          <cell r="F2628" t="str">
            <v>Отвод 90-1-48,3х3,6 ГОСТ 17375-2001</v>
          </cell>
          <cell r="AL2628" t="str">
            <v>Запасные части</v>
          </cell>
          <cell r="AN2628">
            <v>976</v>
          </cell>
        </row>
        <row r="2629">
          <cell r="C2629" t="str">
            <v>ЗИФ-00025587</v>
          </cell>
          <cell r="D2629" t="str">
            <v>Отвод 90-1-60,3х2,9 ГОСТ 17375-2001</v>
          </cell>
          <cell r="E2629" t="str">
            <v>Отвод 90-1-60,3х2,9 ГОСТ 17375-2001</v>
          </cell>
          <cell r="F2629" t="str">
            <v>Отвод 90-1-60,3х2,9 ГОСТ 17375-2001</v>
          </cell>
          <cell r="AL2629" t="str">
            <v>Запасные части</v>
          </cell>
          <cell r="AM2629">
            <v>20</v>
          </cell>
          <cell r="AN2629">
            <v>453.84</v>
          </cell>
        </row>
        <row r="2630">
          <cell r="C2630" t="str">
            <v>ЗИФ-00036977</v>
          </cell>
          <cell r="D2630" t="str">
            <v>Отвод 90-32х3 ГОСТ 17375-2001</v>
          </cell>
          <cell r="E2630" t="str">
            <v>Отвод 90-32х3 ГОСТ 17375-2001</v>
          </cell>
          <cell r="F2630" t="str">
            <v>Отвод 90-32х3 ГОСТ 17375-2001</v>
          </cell>
          <cell r="AL2630" t="str">
            <v>Запасные части</v>
          </cell>
          <cell r="AM2630">
            <v>185</v>
          </cell>
          <cell r="AN2630">
            <v>219.6</v>
          </cell>
        </row>
        <row r="2631">
          <cell r="C2631" t="str">
            <v>ЗИФ-00036969</v>
          </cell>
          <cell r="D2631" t="str">
            <v>Отвод 90-32х3,5 ГОСТ 17375-2001</v>
          </cell>
          <cell r="E2631" t="str">
            <v>Отвод 90-32х3,5 ГОСТ 17375-2001</v>
          </cell>
          <cell r="F2631" t="str">
            <v>Отвод 90-32х3,5 ГОСТ 17375-2001</v>
          </cell>
          <cell r="AL2631" t="str">
            <v>Запасные части</v>
          </cell>
          <cell r="AN2631">
            <v>819.84</v>
          </cell>
        </row>
        <row r="2632">
          <cell r="C2632" t="str">
            <v>ЗИФ-00036975</v>
          </cell>
          <cell r="D2632" t="str">
            <v>Отвод 90-38х3 ГОСТ 17375-2001</v>
          </cell>
          <cell r="E2632" t="str">
            <v>Отвод 90-38х3 ГОСТ 17375-2001</v>
          </cell>
          <cell r="F2632" t="str">
            <v>Отвод 90-38х3 ГОСТ 17375-2001</v>
          </cell>
          <cell r="AL2632" t="str">
            <v>Запасные части</v>
          </cell>
          <cell r="AN2632">
            <v>472.14</v>
          </cell>
        </row>
        <row r="2633">
          <cell r="C2633" t="str">
            <v>ЗИФ-00006462</v>
          </cell>
          <cell r="D2633" t="str">
            <v>Отвод 90-45х3 ГОСТ 17375-2001</v>
          </cell>
          <cell r="E2633" t="str">
            <v>Отвод 90-45х3 ГОСТ 17375-2001</v>
          </cell>
          <cell r="F2633" t="str">
            <v>Отвод 90-45х3 ГОСТ 17375-2001</v>
          </cell>
          <cell r="AL2633" t="str">
            <v>Запасные части</v>
          </cell>
          <cell r="AM2633">
            <v>99</v>
          </cell>
          <cell r="AN2633">
            <v>274.5</v>
          </cell>
        </row>
        <row r="2634">
          <cell r="C2634" t="str">
            <v>ЗИФ-00005868</v>
          </cell>
          <cell r="D2634" t="str">
            <v>Отвод 90-57х3 ГОСТ 17375-2001</v>
          </cell>
          <cell r="E2634" t="str">
            <v>Отвод 90-57х3 ГОСТ 17375-2001</v>
          </cell>
          <cell r="F2634" t="str">
            <v>Отвод 90-57х3 ГОСТ 17375-2001</v>
          </cell>
          <cell r="AL2634" t="str">
            <v>Запасные части</v>
          </cell>
          <cell r="AM2634">
            <v>85</v>
          </cell>
          <cell r="AN2634">
            <v>164.7</v>
          </cell>
        </row>
        <row r="2635">
          <cell r="C2635" t="str">
            <v>ЗИФ-00037541</v>
          </cell>
          <cell r="D2635" t="str">
            <v>Отвод 90-57х3-12Х18Н10Т</v>
          </cell>
          <cell r="E2635" t="str">
            <v>Отвод 90-57х3-12Х18Н10Т</v>
          </cell>
          <cell r="F2635" t="str">
            <v>Отвод 90-57х3-12Х18Н10Т</v>
          </cell>
          <cell r="AL2635" t="str">
            <v>Запасные части</v>
          </cell>
          <cell r="AN2635">
            <v>2176.48</v>
          </cell>
        </row>
        <row r="2636">
          <cell r="C2636" t="str">
            <v>ЗИФ-00034959</v>
          </cell>
          <cell r="D2636" t="str">
            <v>Отвод 90-57х4 ГОСТ 17375-2001</v>
          </cell>
          <cell r="E2636" t="str">
            <v>Отвод 90-57х4 ГОСТ 17375-2001</v>
          </cell>
          <cell r="F2636" t="str">
            <v>Отвод 90-57х4 ГОСТ 17375-2001</v>
          </cell>
          <cell r="L2636">
            <v>0.57999999999999996</v>
          </cell>
          <cell r="AL2636" t="str">
            <v>Запасные части</v>
          </cell>
          <cell r="AN2636">
            <v>441.64</v>
          </cell>
        </row>
        <row r="2637">
          <cell r="C2637" t="str">
            <v>ЗИФ-00005869</v>
          </cell>
          <cell r="D2637" t="str">
            <v>Отвод 90-76х3,5 ГОСТ 17375-2001</v>
          </cell>
          <cell r="E2637" t="str">
            <v>Отвод 90-76х3,5 ГОСТ 17375-2001</v>
          </cell>
          <cell r="F2637" t="str">
            <v>Отвод 90-76х3,5 ГОСТ 17375-2001</v>
          </cell>
          <cell r="AL2637" t="str">
            <v>Запасные части</v>
          </cell>
          <cell r="AM2637">
            <v>39</v>
          </cell>
          <cell r="AN2637">
            <v>588.04</v>
          </cell>
        </row>
        <row r="2638">
          <cell r="C2638" t="str">
            <v>ЗИФ-00008718</v>
          </cell>
          <cell r="D2638" t="str">
            <v>Отвод 90-76х5 ГОСТ 17375-2001</v>
          </cell>
          <cell r="E2638" t="str">
            <v>Отвод 90-76х5 ГОСТ 17375-2001</v>
          </cell>
          <cell r="F2638" t="str">
            <v>Отвод 90-76х5 ГОСТ 17375-2001</v>
          </cell>
          <cell r="AL2638" t="str">
            <v>Запасные части</v>
          </cell>
          <cell r="AN2638">
            <v>1159</v>
          </cell>
        </row>
        <row r="2639">
          <cell r="C2639" t="str">
            <v>ЗИФ-00007502</v>
          </cell>
          <cell r="D2639" t="str">
            <v>Отвод 90-89х3,5 ГОСТ 17375-2001</v>
          </cell>
          <cell r="E2639" t="str">
            <v>Отвод 90-89х3,5 ГОСТ 17375-2001</v>
          </cell>
          <cell r="F2639" t="str">
            <v>Отвод 90-89х3,5 ГОСТ 17375-2001</v>
          </cell>
          <cell r="AL2639" t="str">
            <v>Запасные части</v>
          </cell>
          <cell r="AM2639">
            <v>29</v>
          </cell>
          <cell r="AN2639">
            <v>752.74</v>
          </cell>
        </row>
        <row r="2640">
          <cell r="C2640" t="str">
            <v>ЗИФ-00037052</v>
          </cell>
          <cell r="D2640" t="str">
            <v>Отвод 90-89х3,5-Ц ГОСТ 17375-2001 оцинков.</v>
          </cell>
          <cell r="E2640" t="str">
            <v>Отвод 90-89х3,5-Ц ГОСТ 17375-2001 оцинков.</v>
          </cell>
          <cell r="F2640" t="str">
            <v>Отвод 90-89х3,5-Ц ГОСТ 17375-2001 оцинков.</v>
          </cell>
          <cell r="AL2640" t="str">
            <v>Запасные части</v>
          </cell>
          <cell r="AN2640">
            <v>777.14</v>
          </cell>
        </row>
        <row r="2641">
          <cell r="C2641" t="str">
            <v>ЗИФ-00034954</v>
          </cell>
          <cell r="D2641" t="str">
            <v>Отвод 90-89х4 ГОСТ 17375-2001</v>
          </cell>
          <cell r="E2641" t="str">
            <v>Отвод 90-89х4 ГОСТ 17375-2001</v>
          </cell>
          <cell r="F2641" t="str">
            <v>Отвод 90-89х4 ГОСТ 17375-2001</v>
          </cell>
          <cell r="AL2641" t="str">
            <v>Запасные части</v>
          </cell>
          <cell r="AN2641">
            <v>1348.1</v>
          </cell>
        </row>
        <row r="2642">
          <cell r="C2642" t="str">
            <v>ЗИФ-00035428</v>
          </cell>
          <cell r="D2642" t="str">
            <v>Отвод 90-89х4 ГОСТ 30753-2001</v>
          </cell>
          <cell r="E2642" t="str">
            <v>Отвод 90-89х4 ГОСТ 30753-2001</v>
          </cell>
          <cell r="F2642" t="str">
            <v>Отвод 90-89х4 ГОСТ 30753-2001</v>
          </cell>
          <cell r="AL2642" t="str">
            <v>Запасные части</v>
          </cell>
          <cell r="AN2642">
            <v>2257</v>
          </cell>
        </row>
        <row r="2643">
          <cell r="C2643" t="str">
            <v>ЗИФ-00035565</v>
          </cell>
          <cell r="D2643" t="str">
            <v>Отвод АРМ18-132.0130.005</v>
          </cell>
          <cell r="E2643" t="str">
            <v>Отвод АРМ18-132.0130.005</v>
          </cell>
          <cell r="F2643" t="str">
            <v>Отвод АРМ18-132.0130.005</v>
          </cell>
          <cell r="AL2643" t="str">
            <v>Запасные части</v>
          </cell>
          <cell r="AN2643">
            <v>34774.879999999997</v>
          </cell>
        </row>
        <row r="2644">
          <cell r="C2644" t="str">
            <v>ЗИФ-00026029</v>
          </cell>
          <cell r="D2644" t="str">
            <v>Отвод АРМ19-10Ш.0030.001</v>
          </cell>
          <cell r="E2644" t="str">
            <v>Отвод АРМ19-10Ш.0030.001</v>
          </cell>
          <cell r="F2644" t="str">
            <v>Отвод АРМ19-10Ш.0030.001</v>
          </cell>
          <cell r="AL2644" t="str">
            <v>Запасные части</v>
          </cell>
          <cell r="AN2644">
            <v>224.48</v>
          </cell>
        </row>
        <row r="2645">
          <cell r="C2645" t="str">
            <v>ЗИФ-00025588</v>
          </cell>
          <cell r="D2645" t="str">
            <v>Отвод АРМ9-36.0342.005</v>
          </cell>
          <cell r="E2645" t="str">
            <v>Отвод АРМ9-36.0342.005</v>
          </cell>
          <cell r="F2645" t="str">
            <v>Отвод АРМ9-36.0342.005</v>
          </cell>
          <cell r="AL2645" t="str">
            <v>Запасные части</v>
          </cell>
          <cell r="AN2645">
            <v>1012.6</v>
          </cell>
        </row>
        <row r="2646">
          <cell r="C2646" t="str">
            <v>ЗИФ-00044011</v>
          </cell>
          <cell r="D2646" t="str">
            <v>Отвод к/з 273х10 ст. ГОСТ 30753-01</v>
          </cell>
          <cell r="E2646" t="str">
            <v>Отвод к/з 273х10 ст. ГОСТ 30753-01</v>
          </cell>
          <cell r="F2646" t="str">
            <v>Отвод к/з 273х10 ст. ГОСТ 30753-01</v>
          </cell>
          <cell r="AL2646" t="str">
            <v>Запасные части</v>
          </cell>
          <cell r="AN2646">
            <v>35508.1</v>
          </cell>
        </row>
        <row r="2647">
          <cell r="C2647" t="str">
            <v>ЗИФ-00037468</v>
          </cell>
          <cell r="D2647" t="str">
            <v>Отвод клапанный АРМ6000.0050.000</v>
          </cell>
          <cell r="E2647" t="str">
            <v>Отвод клапанный АРМ6000.0050.000</v>
          </cell>
          <cell r="F2647" t="str">
            <v>Отвод клапанный АРМ6000.0050.000</v>
          </cell>
          <cell r="AL2647" t="str">
            <v>Запасные части</v>
          </cell>
          <cell r="AN2647">
            <v>6812.48</v>
          </cell>
        </row>
        <row r="2648">
          <cell r="C2648" t="str">
            <v>ЗИФ-00037800</v>
          </cell>
          <cell r="D2648" t="str">
            <v>Отвод П90-1-60,3х4 ГОСТ 17375-2001</v>
          </cell>
          <cell r="E2648" t="str">
            <v>Отвод П90-1-60,3х4 ГОСТ 17375-2001</v>
          </cell>
          <cell r="F2648" t="str">
            <v>Отвод П90-1-60,3х4 ГОСТ 17375-2001</v>
          </cell>
          <cell r="AL2648" t="str">
            <v>Запасные части</v>
          </cell>
          <cell r="AN2648">
            <v>1474.98</v>
          </cell>
        </row>
        <row r="2649">
          <cell r="C2649" t="str">
            <v>ЗИФ-00037650</v>
          </cell>
          <cell r="D2649" t="str">
            <v>Отвод сварной АРМ6000.0040.005</v>
          </cell>
          <cell r="E2649" t="str">
            <v>Отвод сварной АРМ6000.0040.005</v>
          </cell>
          <cell r="F2649" t="str">
            <v>Отвод сварной АРМ6000.0040.005</v>
          </cell>
          <cell r="AL2649" t="str">
            <v>Запасные части</v>
          </cell>
          <cell r="AN2649">
            <v>14477.74</v>
          </cell>
        </row>
        <row r="2650">
          <cell r="C2650" t="str">
            <v>ЗИФ-00006463</v>
          </cell>
          <cell r="D2650" t="str">
            <v>Отводка 50-1601180-А</v>
          </cell>
          <cell r="E2650" t="str">
            <v>Отводка 50-1601180-А</v>
          </cell>
          <cell r="F2650" t="str">
            <v>Отводка 50-1601180-А</v>
          </cell>
          <cell r="AL2650" t="str">
            <v>Запасные части</v>
          </cell>
          <cell r="AM2650">
            <v>2</v>
          </cell>
          <cell r="AN2650">
            <v>1323.7</v>
          </cell>
        </row>
        <row r="2651">
          <cell r="C2651" t="str">
            <v>ЗИФ-00008932</v>
          </cell>
          <cell r="D2651" t="str">
            <v>Отводка АРМ9-30.0010.000</v>
          </cell>
          <cell r="E2651" t="str">
            <v>Отводка АРМ9-30.0010.000</v>
          </cell>
          <cell r="F2651" t="str">
            <v>Отводка АРМ9-30.0010.000</v>
          </cell>
          <cell r="AL2651" t="str">
            <v>Запасные части</v>
          </cell>
          <cell r="AM2651">
            <v>20</v>
          </cell>
          <cell r="AN2651">
            <v>36413.339999999997</v>
          </cell>
        </row>
        <row r="2652">
          <cell r="C2652" t="str">
            <v>ЗИФ-00005395</v>
          </cell>
          <cell r="D2652" t="str">
            <v>Отводка АРМ9-50.0011.000</v>
          </cell>
          <cell r="E2652" t="str">
            <v>Отводка АРМ9-50.0011.000</v>
          </cell>
          <cell r="F2652" t="str">
            <v>Отводка АРМ9-50.0011.000</v>
          </cell>
          <cell r="L2652">
            <v>2.8</v>
          </cell>
          <cell r="AL2652" t="str">
            <v>Запасные части</v>
          </cell>
          <cell r="AM2652">
            <v>40</v>
          </cell>
          <cell r="AN2652">
            <v>17153.2</v>
          </cell>
        </row>
        <row r="2653">
          <cell r="C2653" t="str">
            <v>ЗИФ-00017398</v>
          </cell>
          <cell r="D2653" t="str">
            <v>Отводка АРМ9-ПВ5/0,7 0009-710</v>
          </cell>
          <cell r="E2653" t="str">
            <v>Отводка АРМ9-ПВ5/0,7 0009-710</v>
          </cell>
          <cell r="F2653" t="str">
            <v>Отводка АРМ9-ПВ5/0,7 0009-710</v>
          </cell>
          <cell r="AL2653" t="str">
            <v>Запасные части</v>
          </cell>
          <cell r="AM2653">
            <v>5</v>
          </cell>
          <cell r="AN2653">
            <v>26201.94</v>
          </cell>
        </row>
        <row r="2654">
          <cell r="C2654" t="str">
            <v>ЗИФ-00036376</v>
          </cell>
          <cell r="D2654" t="str">
            <v>Отводка АРМ9-ПВ5/0,7FAW 0300.300</v>
          </cell>
          <cell r="E2654" t="str">
            <v>Отводка АРМ9-ПВ5/0,7FAW 0300.300</v>
          </cell>
          <cell r="F2654" t="str">
            <v>Отводка АРМ9-ПВ5/0,7FAW 0300.300</v>
          </cell>
          <cell r="AL2654" t="str">
            <v>Запасные части</v>
          </cell>
          <cell r="AM2654">
            <v>48</v>
          </cell>
          <cell r="AN2654">
            <v>33920.879999999997</v>
          </cell>
        </row>
        <row r="2655">
          <cell r="C2655" t="str">
            <v>ЗИФ-00034644</v>
          </cell>
          <cell r="D2655" t="str">
            <v>Отступ выхлопной АРМ9-36Б.0048.000</v>
          </cell>
          <cell r="E2655" t="str">
            <v>Отступ выхлопной АРМ9-36Б.0048.000</v>
          </cell>
          <cell r="F2655" t="str">
            <v>Отступ выхлопной АРМ9-36Б.0048.000</v>
          </cell>
          <cell r="AL2655" t="str">
            <v>Запасные части</v>
          </cell>
          <cell r="AN2655">
            <v>9186.6</v>
          </cell>
        </row>
        <row r="2656">
          <cell r="C2656" t="str">
            <v>ЗИФ-00041200</v>
          </cell>
          <cell r="D2656" t="str">
            <v>Отступ выхлопной АРМ9-50F.0057.000</v>
          </cell>
          <cell r="E2656" t="str">
            <v>Отступ выхлопной АРМ9-50F.0057.000</v>
          </cell>
          <cell r="F2656" t="str">
            <v>Отступ выхлопной АРМ9-50F.0057.000</v>
          </cell>
          <cell r="AL2656" t="str">
            <v>Запасные части</v>
          </cell>
          <cell r="AM2656">
            <v>4</v>
          </cell>
          <cell r="AN2656">
            <v>4315.1400000000003</v>
          </cell>
        </row>
        <row r="2657">
          <cell r="C2657" t="str">
            <v>ЗИФ-00042916</v>
          </cell>
          <cell r="D2657" t="str">
            <v>Охладитель воздуха без вентилятора 238x191x30 мм. F7006-2</v>
          </cell>
          <cell r="E2657" t="str">
            <v>Охладитель воздуха без вентилятора 238x191x30 мм.</v>
          </cell>
          <cell r="F2657" t="str">
            <v>Охладитель воздуха без вентилятора 238x191x30 мм.</v>
          </cell>
          <cell r="AL2657" t="str">
            <v>Запасные части</v>
          </cell>
          <cell r="AN2657">
            <v>5706.8359679999994</v>
          </cell>
        </row>
        <row r="2658">
          <cell r="C2658" t="str">
            <v>ЗИФ-00042747</v>
          </cell>
          <cell r="D2658" t="str">
            <v>Охладитель воздуха с вентилятором 340x331x147 мм. Y10475</v>
          </cell>
          <cell r="E2658" t="str">
            <v>Охладитель воздуха с вентилятором 340x331x147 мм.</v>
          </cell>
          <cell r="F2658" t="str">
            <v>Охладитель воздуха с вентилятором 340x331x147 мм.</v>
          </cell>
          <cell r="AL2658" t="str">
            <v>Запасные части</v>
          </cell>
          <cell r="AM2658">
            <v>1</v>
          </cell>
          <cell r="AN2658">
            <v>15664.075808</v>
          </cell>
        </row>
        <row r="2659">
          <cell r="C2659" t="str">
            <v>ЗИФ-00036257</v>
          </cell>
          <cell r="D2659" t="str">
            <v>Палец АРМ89323-0000010-01.0001</v>
          </cell>
          <cell r="E2659" t="str">
            <v>Палец АРМ89323-0000010-01.0001</v>
          </cell>
          <cell r="F2659" t="str">
            <v>Палец АРМ89323-0000010-01.0001</v>
          </cell>
          <cell r="AL2659" t="str">
            <v>Запасные части</v>
          </cell>
          <cell r="AM2659">
            <v>40</v>
          </cell>
          <cell r="AN2659">
            <v>57.339999999999996</v>
          </cell>
        </row>
        <row r="2660">
          <cell r="C2660" t="str">
            <v>ЗИФ-00027681</v>
          </cell>
          <cell r="D2660" t="str">
            <v>Палец АРМ9-84.0009.592</v>
          </cell>
          <cell r="E2660" t="str">
            <v>Палец АРМ9-84.0009.592</v>
          </cell>
          <cell r="F2660" t="str">
            <v>Палец АРМ9-84.0009.592</v>
          </cell>
          <cell r="AL2660" t="str">
            <v>Запасные части</v>
          </cell>
          <cell r="AM2660">
            <v>2</v>
          </cell>
          <cell r="AN2660">
            <v>707.6</v>
          </cell>
        </row>
        <row r="2661">
          <cell r="C2661" t="str">
            <v>ЗИФ-00023668</v>
          </cell>
          <cell r="D2661" t="str">
            <v>Палец АРМ9-ПВ5/0,7 0009-592</v>
          </cell>
          <cell r="E2661" t="str">
            <v>Палец АРМ9-ПВ5/0,7 0009-592</v>
          </cell>
          <cell r="F2661" t="str">
            <v>Палец АРМ9-ПВ5/0,7 0009-592</v>
          </cell>
          <cell r="AL2661" t="str">
            <v>Запасные части</v>
          </cell>
          <cell r="AN2661">
            <v>61</v>
          </cell>
        </row>
        <row r="2662">
          <cell r="C2662" t="str">
            <v>ЗИФ-00040298</v>
          </cell>
          <cell r="D2662" t="str">
            <v>Панель оператора Weintek cMT2078X, 7"</v>
          </cell>
          <cell r="E2662" t="str">
            <v>Панель оператора Weintek cMT2078X, 7"</v>
          </cell>
          <cell r="F2662" t="str">
            <v>Панель оператора Weintek cMT2078X, 7"</v>
          </cell>
          <cell r="AL2662" t="str">
            <v>Запасные части</v>
          </cell>
          <cell r="AN2662">
            <v>80318.7</v>
          </cell>
        </row>
        <row r="2663">
          <cell r="C2663" t="str">
            <v>ЗИФ-00044978</v>
          </cell>
          <cell r="D2663" t="str">
            <v>Панель оператора ИПП120</v>
          </cell>
          <cell r="E2663" t="str">
            <v>Панель оператора ИПП120</v>
          </cell>
          <cell r="F2663" t="str">
            <v>Панель оператора ИПП120</v>
          </cell>
          <cell r="L2663">
            <v>0.2</v>
          </cell>
          <cell r="AL2663" t="str">
            <v>Запасные части</v>
          </cell>
          <cell r="AN2663">
            <v>21238.98</v>
          </cell>
        </row>
        <row r="2664">
          <cell r="C2664" t="str">
            <v>ЗИФ-00038364</v>
          </cell>
          <cell r="D2664" t="str">
            <v>Сенсорный экран 2420131 MAM6080(B)(T)(V)(400A)</v>
          </cell>
          <cell r="E2664" t="str">
            <v>Панель управления</v>
          </cell>
          <cell r="F2664" t="str">
            <v>Панель управления</v>
          </cell>
          <cell r="AL2664" t="str">
            <v>Запасные части</v>
          </cell>
          <cell r="AN2664">
            <v>31268.705407999998</v>
          </cell>
        </row>
        <row r="2665">
          <cell r="C2665" t="str">
            <v>ЗИФ-00043755</v>
          </cell>
          <cell r="D2665" t="str">
            <v>Панель управления частотного преобразователя 24202002</v>
          </cell>
          <cell r="E2665" t="str">
            <v>Панель управления частотного преобразователя</v>
          </cell>
          <cell r="F2665" t="str">
            <v>Панель управления частотного преобразователя</v>
          </cell>
          <cell r="AL2665" t="str">
            <v>Запасные части</v>
          </cell>
          <cell r="AN2665">
            <v>53575.894959999998</v>
          </cell>
        </row>
        <row r="2666">
          <cell r="C2666" t="str">
            <v>ЗИФ-00010611</v>
          </cell>
          <cell r="D2666" t="str">
            <v>Панель щита приборного АРМ19-11Ш.1000.006</v>
          </cell>
          <cell r="E2666" t="str">
            <v>Панель щита приборного АРМ19-11Ш.1000.006</v>
          </cell>
          <cell r="F2666" t="str">
            <v>Панель щита приборного АРМ19-11Ш.1000.006</v>
          </cell>
          <cell r="AL2666" t="str">
            <v>Запасные части</v>
          </cell>
          <cell r="AM2666">
            <v>10</v>
          </cell>
          <cell r="AN2666">
            <v>3306.2</v>
          </cell>
        </row>
        <row r="2667">
          <cell r="C2667" t="str">
            <v>ЗИФ-00011053</v>
          </cell>
          <cell r="D2667" t="str">
            <v>Панель щита приборного АРМ70-055Ш.1000.004</v>
          </cell>
          <cell r="E2667" t="str">
            <v>Панель щита приборного АРМ70-055Ш.1000.004</v>
          </cell>
          <cell r="F2667" t="str">
            <v>Панель щита приборного АРМ70-055Ш.1000.004</v>
          </cell>
          <cell r="AL2667" t="str">
            <v>Запасные части</v>
          </cell>
          <cell r="AM2667">
            <v>12</v>
          </cell>
          <cell r="AN2667">
            <v>4815.34</v>
          </cell>
        </row>
        <row r="2668">
          <cell r="C2668" t="str">
            <v>ЗИФ-00044858</v>
          </cell>
          <cell r="D2668" t="str">
            <v>Панельный фильтр 1311121700</v>
          </cell>
          <cell r="E2668" t="str">
            <v>Панельный фильтр 1311121700</v>
          </cell>
          <cell r="F2668" t="str">
            <v>Панельный фильтр</v>
          </cell>
          <cell r="AL2668" t="str">
            <v>Запасные части</v>
          </cell>
          <cell r="AN2668">
            <v>1987.3799999999999</v>
          </cell>
        </row>
        <row r="2669">
          <cell r="C2669" t="str">
            <v>ЗИФ-00042838</v>
          </cell>
          <cell r="D2669" t="str">
            <v>Патрубок (рукав-дет.60-71-22-0,2(2)) 245-1008034</v>
          </cell>
          <cell r="E2669" t="str">
            <v>Патрубок (рукав-дет.60-71-22-0,2(2)) 245-1008034</v>
          </cell>
          <cell r="F2669" t="str">
            <v>Патрубок (рукав-дет.60-71-22-0,2(2)) 245-1008034</v>
          </cell>
          <cell r="AL2669" t="str">
            <v>Запасные части</v>
          </cell>
          <cell r="AN2669">
            <v>75.64</v>
          </cell>
        </row>
        <row r="2670">
          <cell r="C2670" t="str">
            <v>ЗИФ-00005871</v>
          </cell>
          <cell r="D2670" t="str">
            <v>Патрубок /р/ радиатора КамАЗ-6520 верх. (синий) 6520-1303010-03 силикон</v>
          </cell>
          <cell r="E2670" t="str">
            <v>Патрубок /р/ радиатора КамАЗ-6520 верх. (синий) 6520-1303010-03 силикон</v>
          </cell>
          <cell r="F2670" t="str">
            <v>Патрубок /р/ радиатора КамАЗ-6520 верх. (синий) 6520-1303010-03 силикон</v>
          </cell>
          <cell r="AL2670" t="str">
            <v>Запасные части</v>
          </cell>
          <cell r="AM2670">
            <v>24</v>
          </cell>
          <cell r="AN2670">
            <v>932.07999999999993</v>
          </cell>
        </row>
        <row r="2671">
          <cell r="C2671" t="str">
            <v>ЗИФ-00005872</v>
          </cell>
          <cell r="D2671" t="str">
            <v>Патрубок /р/ радиатора КамАЗ-6520 нижн. (синий) 6520-1303026-01 силикон</v>
          </cell>
          <cell r="E2671" t="str">
            <v>Патрубок /р/ радиатора КамАЗ-6520 нижн. (синий) 6520-1303026-01 силикон</v>
          </cell>
          <cell r="F2671" t="str">
            <v>Патрубок /р/ радиатора КамАЗ-6520 нижн. (синий) 6520-1303026-01 силикон</v>
          </cell>
          <cell r="AL2671" t="str">
            <v>Запасные части</v>
          </cell>
          <cell r="AM2671">
            <v>20</v>
          </cell>
          <cell r="AN2671">
            <v>1403</v>
          </cell>
        </row>
        <row r="2672">
          <cell r="C2672" t="str">
            <v>ЗИФ-00036547</v>
          </cell>
          <cell r="D2672" t="str">
            <v>Патрубок 130-16-185 силикон</v>
          </cell>
          <cell r="E2672" t="str">
            <v>Патрубок 130-16-185 силикон</v>
          </cell>
          <cell r="F2672" t="str">
            <v>Патрубок 130-16-185 силикон</v>
          </cell>
          <cell r="AL2672" t="str">
            <v>Запасные части</v>
          </cell>
          <cell r="AM2672">
            <v>2</v>
          </cell>
          <cell r="AN2672">
            <v>542.9</v>
          </cell>
        </row>
        <row r="2673">
          <cell r="C2673" t="str">
            <v>ЗИФ-00023401</v>
          </cell>
          <cell r="D2673" t="str">
            <v>Патрубок 245-1008029</v>
          </cell>
          <cell r="E2673" t="str">
            <v>Патрубок 245-1008029</v>
          </cell>
          <cell r="F2673" t="str">
            <v>Патрубок 245-1008029</v>
          </cell>
          <cell r="L2673">
            <v>0.17499999999999999</v>
          </cell>
          <cell r="AL2673" t="str">
            <v>Запасные части</v>
          </cell>
          <cell r="AM2673">
            <v>21</v>
          </cell>
          <cell r="AN2673">
            <v>634.4</v>
          </cell>
        </row>
        <row r="2674">
          <cell r="C2674" t="str">
            <v>ЗИФ-00042839</v>
          </cell>
          <cell r="D2674" t="str">
            <v>Патрубок 245-1008311</v>
          </cell>
          <cell r="E2674" t="str">
            <v>Патрубок 245-1008311</v>
          </cell>
          <cell r="F2674" t="str">
            <v>Патрубок 245-1008311</v>
          </cell>
          <cell r="AL2674" t="str">
            <v>Запасные части</v>
          </cell>
          <cell r="AM2674">
            <v>1</v>
          </cell>
          <cell r="AN2674">
            <v>20980.34</v>
          </cell>
        </row>
        <row r="2675">
          <cell r="C2675" t="str">
            <v>ЗИФ-00042841</v>
          </cell>
          <cell r="D2675" t="str">
            <v>Патрубок 245-1008475-Б</v>
          </cell>
          <cell r="E2675" t="str">
            <v>Патрубок 245-1008475-Б</v>
          </cell>
          <cell r="F2675" t="str">
            <v>Патрубок 245-1008475-Б</v>
          </cell>
          <cell r="AL2675" t="str">
            <v>Запасные части</v>
          </cell>
          <cell r="AN2675">
            <v>3747.84</v>
          </cell>
        </row>
        <row r="2676">
          <cell r="C2676" t="str">
            <v>ЗИФ-00025394</v>
          </cell>
          <cell r="D2676" t="str">
            <v>Патрубок 260-1109009-А</v>
          </cell>
          <cell r="E2676" t="str">
            <v>Патрубок 260-1109009-А</v>
          </cell>
          <cell r="F2676" t="str">
            <v>Патрубок 260-1109009-А</v>
          </cell>
          <cell r="AL2676" t="str">
            <v>Запасные части</v>
          </cell>
          <cell r="AM2676">
            <v>7</v>
          </cell>
          <cell r="AN2676">
            <v>588.04</v>
          </cell>
        </row>
        <row r="2677">
          <cell r="C2677" t="str">
            <v>ЗИФ-00006464</v>
          </cell>
          <cell r="D2677" t="str">
            <v>Патрубок 5320-1303010 силикон</v>
          </cell>
          <cell r="E2677" t="str">
            <v>Патрубок 5320-1303010 силикон</v>
          </cell>
          <cell r="F2677" t="str">
            <v>Патрубок 5320-1303010 силикон</v>
          </cell>
          <cell r="L2677">
            <v>0.15</v>
          </cell>
          <cell r="AL2677" t="str">
            <v>Запасные части</v>
          </cell>
          <cell r="AM2677">
            <v>35</v>
          </cell>
          <cell r="AN2677">
            <v>1860.5</v>
          </cell>
        </row>
        <row r="2678">
          <cell r="C2678" t="str">
            <v>ЗИФ-00006465</v>
          </cell>
          <cell r="D2678" t="str">
            <v>Патрубок 5320-1303027 силикон</v>
          </cell>
          <cell r="E2678" t="str">
            <v>Патрубок 5320-1303027 силикон</v>
          </cell>
          <cell r="F2678" t="str">
            <v>Патрубок 5320-1303027 силикон</v>
          </cell>
          <cell r="AL2678" t="str">
            <v>Запасные части</v>
          </cell>
          <cell r="AM2678">
            <v>30</v>
          </cell>
          <cell r="AN2678">
            <v>295.24</v>
          </cell>
        </row>
        <row r="2679">
          <cell r="C2679" t="str">
            <v>ЗИФ-00043633</v>
          </cell>
          <cell r="D2679" t="str">
            <v>Патрубок 544019-1303025 силикон</v>
          </cell>
          <cell r="E2679" t="str">
            <v>Патрубок 544019-1303025 силикон</v>
          </cell>
          <cell r="F2679" t="str">
            <v>Патрубок 544019-1303025 силикон</v>
          </cell>
          <cell r="AL2679" t="str">
            <v>Запасные части</v>
          </cell>
          <cell r="AM2679">
            <v>50</v>
          </cell>
          <cell r="AN2679">
            <v>218.38</v>
          </cell>
        </row>
        <row r="2680">
          <cell r="C2680" t="str">
            <v>ЗИФ-00036552</v>
          </cell>
          <cell r="D2680" t="str">
            <v>Патрубок 630369-1303028 силикон</v>
          </cell>
          <cell r="E2680" t="str">
            <v>Патрубок 630369-1303028 силикон</v>
          </cell>
          <cell r="F2680" t="str">
            <v>Патрубок 630369-1303028 силикон</v>
          </cell>
          <cell r="AL2680" t="str">
            <v>Запасные части</v>
          </cell>
          <cell r="AM2680">
            <v>22</v>
          </cell>
          <cell r="AN2680">
            <v>183</v>
          </cell>
        </row>
        <row r="2681">
          <cell r="C2681" t="str">
            <v>ЗИФ-00038059</v>
          </cell>
          <cell r="D2681" t="str">
            <v>Патрубок 90 АРМ9-60.0161.000</v>
          </cell>
          <cell r="E2681" t="str">
            <v>Патрубок 90 АРМ9-60.0161.000</v>
          </cell>
          <cell r="F2681" t="str">
            <v>Патрубок 90 АРМ9-60.0161.000</v>
          </cell>
          <cell r="AL2681" t="str">
            <v>Запасные части</v>
          </cell>
          <cell r="AN2681">
            <v>3879.6</v>
          </cell>
        </row>
        <row r="2682">
          <cell r="C2682" t="str">
            <v>ЗИФ-00038058</v>
          </cell>
          <cell r="D2682" t="str">
            <v>Патрубок G 1 1/2"-90 АРМ9-60.0162.000</v>
          </cell>
          <cell r="E2682" t="str">
            <v>Патрубок G 1 1/2"-90 АРМ9-60.0162.000</v>
          </cell>
          <cell r="F2682" t="str">
            <v>Патрубок G 1 1/2"-90 АРМ9-60.0162.000</v>
          </cell>
          <cell r="AL2682" t="str">
            <v>Запасные части</v>
          </cell>
          <cell r="AN2682">
            <v>1110.2</v>
          </cell>
        </row>
        <row r="2683">
          <cell r="C2683" t="str">
            <v>ЗИФ-00038057</v>
          </cell>
          <cell r="D2683" t="str">
            <v>Патрубок G 2"-90 АРМ9-60.0163.000</v>
          </cell>
          <cell r="E2683" t="str">
            <v>Патрубок G 2"-90 АРМ9-60.0163.000</v>
          </cell>
          <cell r="F2683" t="str">
            <v>Патрубок G 2"-90 АРМ9-60.0163.000</v>
          </cell>
          <cell r="AL2683" t="str">
            <v>Запасные части</v>
          </cell>
          <cell r="AN2683">
            <v>1078.48</v>
          </cell>
        </row>
        <row r="2684">
          <cell r="C2684" t="str">
            <v>ЗИФ-00035542</v>
          </cell>
          <cell r="D2684" t="str">
            <v>Патрубок АРМ18-132.0120.000</v>
          </cell>
          <cell r="E2684" t="str">
            <v>Патрубок АРМ18-132.0120.000</v>
          </cell>
          <cell r="F2684" t="str">
            <v>Патрубок АРМ18-132.0120.000</v>
          </cell>
          <cell r="AL2684" t="str">
            <v>Запасные части</v>
          </cell>
          <cell r="AN2684">
            <v>2542.48</v>
          </cell>
        </row>
        <row r="2685">
          <cell r="C2685" t="str">
            <v>ЗИФ-00011018</v>
          </cell>
          <cell r="D2685" t="str">
            <v>Патрубок АРМ70-055Ш.0070.000</v>
          </cell>
          <cell r="E2685" t="str">
            <v>Патрубок АРМ70-055Ш.0070.000</v>
          </cell>
          <cell r="F2685" t="str">
            <v>Патрубок АРМ70-055Ш.0070.000</v>
          </cell>
          <cell r="L2685">
            <v>1.4</v>
          </cell>
          <cell r="AL2685" t="str">
            <v>Запасные части</v>
          </cell>
          <cell r="AM2685">
            <v>9</v>
          </cell>
          <cell r="AN2685">
            <v>5441.2</v>
          </cell>
        </row>
        <row r="2686">
          <cell r="C2686" t="str">
            <v>ЗИФ-00018379</v>
          </cell>
          <cell r="D2686" t="str">
            <v>Патрубок АРМ70-055Ш.0070.001</v>
          </cell>
          <cell r="E2686" t="str">
            <v>Патрубок АРМ70-055Ш.0070.001</v>
          </cell>
          <cell r="F2686" t="str">
            <v>Патрубок АРМ70-055Ш.0070.001</v>
          </cell>
          <cell r="AL2686" t="str">
            <v>Запасные части</v>
          </cell>
          <cell r="AM2686">
            <v>50</v>
          </cell>
          <cell r="AN2686">
            <v>212.28</v>
          </cell>
        </row>
        <row r="2687">
          <cell r="C2687" t="str">
            <v>ЗИФ-00043642</v>
          </cell>
          <cell r="D2687" t="str">
            <v>Патрубок АРМ9-21.1.0000.960</v>
          </cell>
          <cell r="E2687" t="str">
            <v>Патрубок АРМ9-21.1.0000.960</v>
          </cell>
          <cell r="F2687" t="str">
            <v>Патрубок АРМ9-21.1.0000.960</v>
          </cell>
          <cell r="AL2687" t="str">
            <v>Запасные части</v>
          </cell>
          <cell r="AM2687">
            <v>2</v>
          </cell>
          <cell r="AN2687">
            <v>9874.68</v>
          </cell>
        </row>
        <row r="2688">
          <cell r="C2688" t="str">
            <v>ЗИФ-00043516</v>
          </cell>
          <cell r="D2688" t="str">
            <v>Патрубок АРМ9-21.1.0000.970</v>
          </cell>
          <cell r="E2688" t="str">
            <v>Патрубок АРМ9-21.1.0000.970</v>
          </cell>
          <cell r="F2688" t="str">
            <v>Патрубок АРМ9-21.1.0000.970</v>
          </cell>
          <cell r="AL2688" t="str">
            <v>Запасные части</v>
          </cell>
          <cell r="AN2688">
            <v>9935.68</v>
          </cell>
        </row>
        <row r="2689">
          <cell r="C2689" t="str">
            <v>ЗИФ-00038848</v>
          </cell>
          <cell r="D2689" t="str">
            <v>Патрубок АРМ9-36-40.5450.001</v>
          </cell>
          <cell r="E2689" t="str">
            <v>Патрубок АРМ9-36-40.5450.001</v>
          </cell>
          <cell r="F2689" t="str">
            <v>Патрубок АРМ9-36-40.5450.001</v>
          </cell>
          <cell r="AL2689" t="str">
            <v>Запасные части</v>
          </cell>
          <cell r="AM2689">
            <v>20</v>
          </cell>
          <cell r="AN2689">
            <v>1252.94</v>
          </cell>
        </row>
        <row r="2690">
          <cell r="C2690" t="str">
            <v>ЗИФ-00029611</v>
          </cell>
          <cell r="D2690" t="str">
            <v>Патрубок АРМ9-ПВ5/0,7 0009-380</v>
          </cell>
          <cell r="E2690" t="str">
            <v>Патрубок АРМ9-ПВ5/0,7 0009-380</v>
          </cell>
          <cell r="F2690" t="str">
            <v>Патрубок АРМ9-ПВ5/0,7 0009-380</v>
          </cell>
          <cell r="AL2690" t="str">
            <v>Запасные части</v>
          </cell>
          <cell r="AM2690">
            <v>24</v>
          </cell>
          <cell r="AN2690">
            <v>2286.2799999999997</v>
          </cell>
        </row>
        <row r="2691">
          <cell r="C2691" t="str">
            <v>ЗИФ-00039509</v>
          </cell>
          <cell r="D2691" t="str">
            <v>Патрубок АРМ-ВГ8,0-1/0,3-1,6.0000.053</v>
          </cell>
          <cell r="E2691" t="str">
            <v>Патрубок АРМ-ВГ8,0-1/0,3-1,6.0000.053</v>
          </cell>
          <cell r="F2691" t="str">
            <v>Патрубок АРМ-ВГ8,0-1/0,3-1,6.0000.053</v>
          </cell>
          <cell r="AL2691" t="str">
            <v>Запасные части</v>
          </cell>
          <cell r="AN2691">
            <v>2021.54</v>
          </cell>
        </row>
        <row r="2692">
          <cell r="C2692" t="str">
            <v>ЗИФ-00044926</v>
          </cell>
          <cell r="D2692" t="str">
            <v>Патрубок верхний АРМ9-50F.0633.000</v>
          </cell>
          <cell r="E2692" t="str">
            <v>Патрубок верхний АРМ9-50F.0633.000</v>
          </cell>
          <cell r="F2692" t="str">
            <v>Патрубок верхний АРМ9-50F.0633.000</v>
          </cell>
          <cell r="L2692">
            <v>0.8</v>
          </cell>
          <cell r="AL2692" t="str">
            <v>Запасные части</v>
          </cell>
          <cell r="AM2692">
            <v>19</v>
          </cell>
          <cell r="AN2692">
            <v>8353.34</v>
          </cell>
        </row>
        <row r="2693">
          <cell r="C2693" t="str">
            <v>ЗИФ-00005448</v>
          </cell>
          <cell r="D2693" t="str">
            <v>Патрубок верхний АРМ9-ПВ5/0,7.0612.040</v>
          </cell>
          <cell r="E2693" t="str">
            <v>Патрубок верхний АРМ9-ПВ5/0,7.0612.040</v>
          </cell>
          <cell r="F2693" t="str">
            <v>Патрубок верхний АРМ9-ПВ5/0,7.0612.040</v>
          </cell>
          <cell r="L2693">
            <v>1.1200000000000001</v>
          </cell>
          <cell r="AL2693" t="str">
            <v>Запасные части</v>
          </cell>
          <cell r="AM2693">
            <v>72</v>
          </cell>
          <cell r="AN2693">
            <v>6803.94</v>
          </cell>
        </row>
        <row r="2694">
          <cell r="C2694" t="str">
            <v>ЗИФ-00034738</v>
          </cell>
          <cell r="D2694" t="str">
            <v>Патрубок воздухоочистителя 260-1109402</v>
          </cell>
          <cell r="E2694" t="str">
            <v>Патрубок воздухоочистителя 260-1109402</v>
          </cell>
          <cell r="F2694" t="str">
            <v>Патрубок воздухоочистителя 260-1109402</v>
          </cell>
          <cell r="AL2694" t="str">
            <v>Запасные части</v>
          </cell>
          <cell r="AM2694">
            <v>3</v>
          </cell>
          <cell r="AN2694">
            <v>7093.08</v>
          </cell>
        </row>
        <row r="2695">
          <cell r="C2695" t="str">
            <v>ЗИФ-00041493</v>
          </cell>
          <cell r="D2695" t="str">
            <v>Патрубок воздушного фильтра, 2321050</v>
          </cell>
          <cell r="E2695" t="str">
            <v>Патрубок воздушного фильтра</v>
          </cell>
          <cell r="F2695" t="str">
            <v>Патрубок воздушного фильтра</v>
          </cell>
          <cell r="AL2695" t="str">
            <v>Запасные части</v>
          </cell>
          <cell r="AN2695">
            <v>12394.534367999999</v>
          </cell>
        </row>
        <row r="2696">
          <cell r="C2696" t="str">
            <v>ЗИФ-00035538</v>
          </cell>
          <cell r="D2696" t="str">
            <v>Патрубок воздушный соединительный ЕВРО 6520%6460-1109410 (D150мм, h100мм) (РТИ)</v>
          </cell>
          <cell r="E2696" t="str">
            <v>Патрубок воздушный соединительный ЕВРО 6520%6460-1109410 (D150мм, h100мм) (РТИ)</v>
          </cell>
          <cell r="F2696" t="str">
            <v>Патрубок воздушный соединительный ЕВРО 6520%6460-1109410 (D150мм, h100мм) (РТИ)</v>
          </cell>
          <cell r="AL2696" t="str">
            <v>Запасные части</v>
          </cell>
          <cell r="AN2696">
            <v>1594.54</v>
          </cell>
        </row>
        <row r="2697">
          <cell r="C2697" t="str">
            <v>ЗИФ-00025387</v>
          </cell>
          <cell r="D2697" t="str">
            <v>Патрубок впускной 236НЕ-1115128</v>
          </cell>
          <cell r="E2697" t="str">
            <v>Патрубок впускной 236НЕ-1115128</v>
          </cell>
          <cell r="F2697" t="str">
            <v>Патрубок впускной 236НЕ-1115128</v>
          </cell>
          <cell r="AL2697" t="str">
            <v>Запасные части</v>
          </cell>
          <cell r="AM2697">
            <v>3</v>
          </cell>
          <cell r="AN2697">
            <v>15140.199999999999</v>
          </cell>
        </row>
        <row r="2698">
          <cell r="C2698" t="str">
            <v>ЗИФ-00025382</v>
          </cell>
          <cell r="D2698" t="str">
            <v>Патрубок выхлопной АРМ9-36.0350.000</v>
          </cell>
          <cell r="E2698" t="str">
            <v>Патрубок выхлопной АРМ9-36.0350.000</v>
          </cell>
          <cell r="F2698" t="str">
            <v>Патрубок выхлопной АРМ9-36.0350.000</v>
          </cell>
          <cell r="AL2698" t="str">
            <v>Запасные части</v>
          </cell>
          <cell r="AN2698">
            <v>13969</v>
          </cell>
        </row>
        <row r="2699">
          <cell r="C2699" t="str">
            <v>ЗИФ-00025557</v>
          </cell>
          <cell r="D2699" t="str">
            <v>Патрубок выхлопной АРМ9-36.0350.002</v>
          </cell>
          <cell r="E2699" t="str">
            <v>Патрубок выхлопной АРМ9-36.0350.002</v>
          </cell>
          <cell r="F2699" t="str">
            <v>Патрубок выхлопной АРМ9-36.0350.002</v>
          </cell>
          <cell r="AL2699" t="str">
            <v>Запасные части</v>
          </cell>
          <cell r="AM2699">
            <v>6</v>
          </cell>
          <cell r="AN2699">
            <v>2200.88</v>
          </cell>
        </row>
        <row r="2700">
          <cell r="C2700" t="str">
            <v>ЗИФ-00034757</v>
          </cell>
          <cell r="D2700" t="str">
            <v>Патрубок выхлопной турбокомпрессора АРМ9-38.0351.000</v>
          </cell>
          <cell r="E2700" t="str">
            <v>Патрубок выхлопной турбокомпрессора АРМ9-38.0351.000</v>
          </cell>
          <cell r="F2700" t="str">
            <v>Патрубок выхлопной турбокомпрессора АРМ9-38.0351.000</v>
          </cell>
          <cell r="AL2700" t="str">
            <v>Запасные части</v>
          </cell>
          <cell r="AN2700">
            <v>4038.2</v>
          </cell>
        </row>
        <row r="2701">
          <cell r="C2701" t="str">
            <v>ЗИФ-00028590</v>
          </cell>
          <cell r="D2701" t="str">
            <v>Патрубок глушителя МАЗ-555102,551605 от заслонки вспомог. тормоза (6303-1203120), 551605-1203120-050</v>
          </cell>
          <cell r="E2701" t="str">
            <v>Патрубок глушителя МАЗ-555102,551605 от заслонки вспомог. тормоза (6303-1203120), 551605-1203120-050</v>
          </cell>
          <cell r="F2701" t="str">
            <v>Патрубок глушителя МАЗ-555102,551605 от заслонки вспомог. тормоза (6303-1203120), 551605-1203120-050</v>
          </cell>
          <cell r="AL2701" t="str">
            <v>Запасные части</v>
          </cell>
          <cell r="AM2701">
            <v>1</v>
          </cell>
          <cell r="AN2701">
            <v>4611.5999999999995</v>
          </cell>
        </row>
        <row r="2702">
          <cell r="C2702" t="str">
            <v>ЗИФ-00043428</v>
          </cell>
          <cell r="D2702" t="str">
            <v>Патрубок гофрированный усиленный d20 L 400 мм HIMPT (силикон)</v>
          </cell>
          <cell r="E2702" t="str">
            <v>Патрубок гофрированный усиленный d20 L 400 мм HIMPT (силикон)</v>
          </cell>
          <cell r="F2702" t="str">
            <v>Патрубок гофрированный усиленный d20 L 400 мм HIMPT (силикон)</v>
          </cell>
          <cell r="AL2702" t="str">
            <v>Запасные части</v>
          </cell>
          <cell r="AM2702">
            <v>34</v>
          </cell>
          <cell r="AN2702">
            <v>608.78</v>
          </cell>
        </row>
        <row r="2703">
          <cell r="C2703" t="str">
            <v>ЗИФ-00037420</v>
          </cell>
          <cell r="D2703" t="str">
            <v>Патрубок ЗИФ АРМ-МКС-51,28/1,0-2-2А.0400.100</v>
          </cell>
          <cell r="E2703" t="str">
            <v>Патрубок ЗИФ АРМ-МКС-51,28/1,0-2-2А.0400.100</v>
          </cell>
          <cell r="F2703" t="str">
            <v>Патрубок ЗИФ АРМ-МКС-51,28/1,0-2-2А.0400.100</v>
          </cell>
          <cell r="AL2703" t="str">
            <v>Запасные части</v>
          </cell>
          <cell r="AN2703">
            <v>16807.939999999999</v>
          </cell>
        </row>
        <row r="2704">
          <cell r="C2704" t="str">
            <v>ЗИФ-00007294</v>
          </cell>
          <cell r="D2704" t="str">
            <v>Патрубок МЗА18 0000-250</v>
          </cell>
          <cell r="E2704" t="str">
            <v>Патрубок МЗА18 0000-250</v>
          </cell>
          <cell r="F2704" t="str">
            <v>Патрубок МЗА18 0000-250</v>
          </cell>
          <cell r="L2704">
            <v>3.8</v>
          </cell>
          <cell r="AL2704" t="str">
            <v>Запасные части</v>
          </cell>
          <cell r="AN2704">
            <v>9679.48</v>
          </cell>
        </row>
        <row r="2705">
          <cell r="C2705" t="str">
            <v>ЗИФ-00007297</v>
          </cell>
          <cell r="D2705" t="str">
            <v>Патрубок МЗА18 0000-390</v>
          </cell>
          <cell r="E2705" t="str">
            <v>Патрубок МЗА18 0000-390</v>
          </cell>
          <cell r="F2705" t="str">
            <v>Патрубок МЗА18 0000-390</v>
          </cell>
          <cell r="L2705">
            <v>3.35</v>
          </cell>
          <cell r="AL2705" t="str">
            <v>Запасные части</v>
          </cell>
          <cell r="AM2705">
            <v>7</v>
          </cell>
          <cell r="AN2705">
            <v>11619.28</v>
          </cell>
        </row>
        <row r="2706">
          <cell r="C2706" t="str">
            <v>ЗИФ-00005426</v>
          </cell>
          <cell r="D2706" t="str">
            <v>Патрубок нижний АРМ9-50.0640.000</v>
          </cell>
          <cell r="E2706" t="str">
            <v>Патрубок нижний АРМ9-50.0640.000</v>
          </cell>
          <cell r="F2706" t="str">
            <v>Патрубок нижний АРМ9-50.0640.000</v>
          </cell>
          <cell r="L2706">
            <v>1.33</v>
          </cell>
          <cell r="AL2706" t="str">
            <v>Запасные части</v>
          </cell>
          <cell r="AM2706">
            <v>42</v>
          </cell>
          <cell r="AN2706">
            <v>9057.2800000000007</v>
          </cell>
        </row>
        <row r="2707">
          <cell r="C2707" t="str">
            <v>ЗИФ-00041707</v>
          </cell>
          <cell r="D2707" t="str">
            <v>Патрубок нижний АРМ9-50F.0634.000</v>
          </cell>
          <cell r="E2707" t="str">
            <v>Патрубок нижний АРМ9-50F.0634.000</v>
          </cell>
          <cell r="F2707" t="str">
            <v>Патрубок нижний АРМ9-50F.0634.000</v>
          </cell>
          <cell r="AL2707" t="str">
            <v>Запасные части</v>
          </cell>
          <cell r="AM2707">
            <v>6</v>
          </cell>
          <cell r="AN2707">
            <v>2513.1999999999998</v>
          </cell>
        </row>
        <row r="2708">
          <cell r="C2708" t="str">
            <v>ЗИФ-00006268</v>
          </cell>
          <cell r="D2708" t="str">
            <v>Патрубок нижний АРМ9-ПВ5/0,7.0612.050</v>
          </cell>
          <cell r="E2708" t="str">
            <v>Патрубок нижний АРМ9-ПВ5/0,7.0612.050</v>
          </cell>
          <cell r="F2708" t="str">
            <v>Патрубок нижний АРМ9-ПВ5/0,7.0612.050</v>
          </cell>
          <cell r="L2708">
            <v>1.22</v>
          </cell>
          <cell r="AL2708" t="str">
            <v>Запасные части</v>
          </cell>
          <cell r="AM2708">
            <v>54</v>
          </cell>
          <cell r="AN2708">
            <v>8776.68</v>
          </cell>
        </row>
        <row r="2709">
          <cell r="C2709" t="str">
            <v>ЗИФ-00038789</v>
          </cell>
          <cell r="D2709" t="str">
            <v>Патрубок отводной АРМ9-36-40.0323.000</v>
          </cell>
          <cell r="E2709" t="str">
            <v>Патрубок отводной АРМ9-36-40.0323.000</v>
          </cell>
          <cell r="F2709" t="str">
            <v>Патрубок отводной АРМ9-36-40.0323.000</v>
          </cell>
          <cell r="AL2709" t="str">
            <v>Запасные части</v>
          </cell>
          <cell r="AN2709">
            <v>83313.8</v>
          </cell>
        </row>
        <row r="2710">
          <cell r="C2710" t="str">
            <v>ЗИФ-00043378</v>
          </cell>
          <cell r="D2710" t="str">
            <v>Патрубок переходной 90° d=18/25мм 150х150мм силикон</v>
          </cell>
          <cell r="E2710" t="str">
            <v>Патрубок переходной 90° d=18/25мм 150х150мм силикон</v>
          </cell>
          <cell r="F2710" t="str">
            <v>Патрубок переходной 90° d=18/25мм 150х150мм силикон</v>
          </cell>
          <cell r="AL2710" t="str">
            <v>Запасные части</v>
          </cell>
          <cell r="AM2710">
            <v>34</v>
          </cell>
          <cell r="AN2710">
            <v>523.38</v>
          </cell>
        </row>
        <row r="2711">
          <cell r="C2711" t="str">
            <v>ЗИФ-00041795</v>
          </cell>
          <cell r="D2711" t="str">
            <v>Патрубок переходной 90° d=38/45мм 100х100мм силикон</v>
          </cell>
          <cell r="E2711" t="str">
            <v>Патрубок переходной 90° d=38/45мм 100х100мм силикон</v>
          </cell>
          <cell r="F2711" t="str">
            <v>Патрубок переходной 90° d=38/45мм 100х100мм силикон</v>
          </cell>
          <cell r="AL2711" t="str">
            <v>Запасные части</v>
          </cell>
          <cell r="AN2711">
            <v>858.88</v>
          </cell>
        </row>
        <row r="2712">
          <cell r="C2712" t="str">
            <v>ЗИФ-00037507</v>
          </cell>
          <cell r="D2712" t="str">
            <v>Патрубок переходной 90° d=45/57мм 100х100мм силикон</v>
          </cell>
          <cell r="E2712" t="str">
            <v>Патрубок переходной 90° d=45/57мм 100х100мм силикон</v>
          </cell>
          <cell r="F2712" t="str">
            <v>Патрубок переходной 90° d=45/57мм 100х100мм силикон</v>
          </cell>
          <cell r="AL2712" t="str">
            <v>Запасные части</v>
          </cell>
          <cell r="AM2712">
            <v>29</v>
          </cell>
          <cell r="AN2712">
            <v>719.8</v>
          </cell>
        </row>
        <row r="2713">
          <cell r="C2713" t="str">
            <v>ЗИФ-00025360</v>
          </cell>
          <cell r="D2713" t="str">
            <v>Патрубок подводящий водяной АРМ9-36.0011.000</v>
          </cell>
          <cell r="E2713" t="str">
            <v>Патрубок подводящий водяной АРМ9-36.0011.000</v>
          </cell>
          <cell r="F2713" t="str">
            <v>Патрубок подводящий водяной АРМ9-36.0011.000</v>
          </cell>
          <cell r="AL2713" t="str">
            <v>Запасные части</v>
          </cell>
          <cell r="AM2713">
            <v>3</v>
          </cell>
          <cell r="AN2713">
            <v>4921.4799999999996</v>
          </cell>
        </row>
        <row r="2714">
          <cell r="C2714" t="str">
            <v>ЗИФ-00028636</v>
          </cell>
          <cell r="D2714" t="str">
            <v>Патрубок подводящий водяной АРМ9-36.0013.000</v>
          </cell>
          <cell r="E2714" t="str">
            <v>Патрубок подводящий водяной АРМ9-36.0013.000</v>
          </cell>
          <cell r="F2714" t="str">
            <v>Патрубок подводящий водяной АРМ9-36.0013.000</v>
          </cell>
          <cell r="AL2714" t="str">
            <v>Запасные части</v>
          </cell>
          <cell r="AN2714">
            <v>1683.6</v>
          </cell>
        </row>
        <row r="2715">
          <cell r="C2715" t="str">
            <v>ЗИФ-00035518</v>
          </cell>
          <cell r="D2715" t="str">
            <v>Патрубок подводящий водяной АРМ9-36Б.0013.000</v>
          </cell>
          <cell r="E2715" t="str">
            <v>Патрубок подводящий водяной АРМ9-36Б.0013.000</v>
          </cell>
          <cell r="F2715" t="str">
            <v>Патрубок подводящий водяной АРМ9-36Б.0013.000</v>
          </cell>
          <cell r="AL2715" t="str">
            <v>Запасные части</v>
          </cell>
          <cell r="AM2715">
            <v>5</v>
          </cell>
          <cell r="AN2715">
            <v>3311.08</v>
          </cell>
        </row>
        <row r="2716">
          <cell r="C2716" t="str">
            <v>ЗИФ-00025442</v>
          </cell>
          <cell r="D2716" t="str">
            <v>Патрубок ППД АРМ9-36.0370.000</v>
          </cell>
          <cell r="E2716" t="str">
            <v>Патрубок ППД АРМ9-36.0370.000</v>
          </cell>
          <cell r="F2716" t="str">
            <v>Патрубок ППД АРМ9-36.0370.000</v>
          </cell>
          <cell r="AL2716" t="str">
            <v>Запасные части</v>
          </cell>
          <cell r="AM2716">
            <v>5</v>
          </cell>
          <cell r="AN2716">
            <v>671</v>
          </cell>
        </row>
        <row r="2717">
          <cell r="C2717" t="str">
            <v>ЗИФ-00035459</v>
          </cell>
          <cell r="D2717" t="str">
            <v>Патрубок с фланцем АРМ9-33.0120.000</v>
          </cell>
          <cell r="E2717" t="str">
            <v>Патрубок с фланцем АРМ9-33.0120.000</v>
          </cell>
          <cell r="F2717" t="str">
            <v>Патрубок с фланцем АРМ9-33.0120.000</v>
          </cell>
          <cell r="AL2717" t="str">
            <v>Запасные части</v>
          </cell>
          <cell r="AM2717">
            <v>4</v>
          </cell>
          <cell r="AN2717">
            <v>5856</v>
          </cell>
        </row>
        <row r="2718">
          <cell r="C2718" t="str">
            <v>ЗИФ-00040723</v>
          </cell>
          <cell r="D2718" t="str">
            <v>Патрубок силиконовый 90 градусов D38/51 L=100мм</v>
          </cell>
          <cell r="E2718" t="str">
            <v>Патрубок силиконовый 90 градусов D38/51 L=100мм</v>
          </cell>
          <cell r="F2718" t="str">
            <v>Патрубок силиконовый 90 градусов D38/51 L=100мм</v>
          </cell>
          <cell r="AL2718" t="str">
            <v>Запасные части</v>
          </cell>
          <cell r="AM2718">
            <v>140</v>
          </cell>
          <cell r="AN2718">
            <v>810.07999999999993</v>
          </cell>
        </row>
        <row r="2719">
          <cell r="C2719" t="str">
            <v>ЗИФ-00041970</v>
          </cell>
          <cell r="D2719" t="str">
            <v>Патрубок силиконовый прямой с переходом Ф60х70 мм L120 мм HIMPT</v>
          </cell>
          <cell r="E2719" t="str">
            <v>Патрубок силиконовый прямой с переходом Ф60х70 мм L120 мм HIMPT</v>
          </cell>
          <cell r="F2719" t="str">
            <v>Патрубок силиконовый прямой с переходом Ф60х70 мм L120 мм HIMPT</v>
          </cell>
          <cell r="AL2719" t="str">
            <v>Запасные части</v>
          </cell>
          <cell r="AN2719">
            <v>1317.6</v>
          </cell>
        </row>
        <row r="2720">
          <cell r="C2720" t="str">
            <v>ЗИФ-00042189</v>
          </cell>
          <cell r="D2720" t="str">
            <v>Патрубок силиконовый с вн. диаметром 125 мм, L=500 мм</v>
          </cell>
          <cell r="E2720" t="str">
            <v>Патрубок силиконовый с вн. диаметром 125 мм, L=500 мм</v>
          </cell>
          <cell r="F2720" t="str">
            <v>Патрубок силиконовый с вн. диаметром 125 мм, L=500 мм</v>
          </cell>
          <cell r="AL2720" t="str">
            <v>Запасные части</v>
          </cell>
          <cell r="AM2720">
            <v>2</v>
          </cell>
          <cell r="AN2720">
            <v>2588.84</v>
          </cell>
        </row>
        <row r="2721">
          <cell r="C2721" t="str">
            <v>ЗИФ-00036467</v>
          </cell>
          <cell r="D2721" t="str">
            <v>Патрубок силиконовый с вн. диаметром 38 мм, L=1100 мм, 1,2 МПа, до +180°С</v>
          </cell>
          <cell r="E2721" t="str">
            <v>Патрубок силиконовый с вн. диаметром 38 мм, L=1100 мм, 1,2 МПа, до +180°С</v>
          </cell>
          <cell r="F2721" t="str">
            <v>Патрубок силиконовый с вн. диаметром 38 мм, L=1100 мм, 1,2 МПа, до +180°С</v>
          </cell>
          <cell r="AL2721" t="str">
            <v>Запасные части</v>
          </cell>
          <cell r="AM2721">
            <v>6</v>
          </cell>
          <cell r="AN2721">
            <v>1371.28</v>
          </cell>
        </row>
        <row r="2722">
          <cell r="C2722" t="str">
            <v>ЗИФ-00034321</v>
          </cell>
          <cell r="D2722" t="str">
            <v>Патрубок силиконовый с вн. диаметром 45 мм, L=1100 мм, ПР-45, ТУ 29.32.30-001-12219755-2017</v>
          </cell>
          <cell r="E2722" t="str">
            <v>Патрубок силиконовый с вн. диаметром 45 мм, L=1100 мм, ПР-45, ТУ 29.32.30-001-12219755-2017</v>
          </cell>
          <cell r="F2722" t="str">
            <v>Патрубок силиконовый с вн. диаметром 45 мм, L=1100 мм, ПР-45, ТУ 29.32.30-001-12219755-2017</v>
          </cell>
          <cell r="AL2722" t="str">
            <v>Запасные части</v>
          </cell>
          <cell r="AM2722">
            <v>31</v>
          </cell>
          <cell r="AN2722">
            <v>1805.6</v>
          </cell>
        </row>
        <row r="2723">
          <cell r="C2723" t="str">
            <v>ЗИФ-00034322</v>
          </cell>
          <cell r="D2723" t="str">
            <v>Патрубок силиконовый с вн. диаметром 55 мм, L=1100 мм, ПР-55, ТУ 29.32.30-001-12219755-2017</v>
          </cell>
          <cell r="E2723" t="str">
            <v>Патрубок силиконовый с вн. диаметром 55 мм, L=1100 мм, ПР-55, ТУ 29.32.30-001-12219755-2017</v>
          </cell>
          <cell r="F2723" t="str">
            <v>Патрубок силиконовый с вн. диаметром 55 мм, L=1100 мм, ПР-55, ТУ 29.32.30-001-12219755-2017</v>
          </cell>
          <cell r="AL2723" t="str">
            <v>Запасные части</v>
          </cell>
          <cell r="AM2723">
            <v>4</v>
          </cell>
          <cell r="AN2723">
            <v>3623.4</v>
          </cell>
        </row>
        <row r="2724">
          <cell r="C2724" t="str">
            <v>ЗИФ-00042186</v>
          </cell>
          <cell r="D2724" t="str">
            <v>Патрубок силиконовый с вн. диаметром 65 мм, L=500 мм</v>
          </cell>
          <cell r="E2724" t="str">
            <v>Патрубок силиконовый с вн. диаметром 65 мм, L=500 мм</v>
          </cell>
          <cell r="F2724" t="str">
            <v>Патрубок силиконовый с вн. диаметром 65 мм, L=500 мм</v>
          </cell>
          <cell r="AL2724" t="str">
            <v>Запасные части</v>
          </cell>
          <cell r="AM2724">
            <v>2</v>
          </cell>
          <cell r="AN2724">
            <v>2049.6</v>
          </cell>
        </row>
        <row r="2725">
          <cell r="C2725" t="str">
            <v>ЗИФ-00042187</v>
          </cell>
          <cell r="D2725" t="str">
            <v>Патрубок силиконовый с вн. диаметром 90 мм, L=500 мм</v>
          </cell>
          <cell r="E2725" t="str">
            <v>Патрубок силиконовый с вн. диаметром 90 мм, L=500 мм</v>
          </cell>
          <cell r="F2725" t="str">
            <v>Патрубок силиконовый с вн. диаметром 90 мм, L=500 мм</v>
          </cell>
          <cell r="AL2725" t="str">
            <v>Запасные части</v>
          </cell>
          <cell r="AM2725">
            <v>2</v>
          </cell>
          <cell r="AN2725">
            <v>1908.08</v>
          </cell>
        </row>
        <row r="2726">
          <cell r="C2726" t="str">
            <v>ЗИФ-00041972</v>
          </cell>
          <cell r="D2726" t="str">
            <v>Патрубок силиконовый угловой Ф40 мм L150х150 мм, 90 град. HIMPT</v>
          </cell>
          <cell r="E2726" t="str">
            <v>Патрубок силиконовый угловой Ф40 мм L150х150 мм, 90 град. HIMPT</v>
          </cell>
          <cell r="F2726" t="str">
            <v>Патрубок силиконовый угловой Ф40 мм L150х150 мм, 90 град. HIMPT</v>
          </cell>
          <cell r="AL2726" t="str">
            <v>Запасные части</v>
          </cell>
          <cell r="AM2726">
            <v>1</v>
          </cell>
          <cell r="AN2726">
            <v>1712.8799999999999</v>
          </cell>
        </row>
        <row r="2727">
          <cell r="C2727" t="str">
            <v>ЗИФ-00041634</v>
          </cell>
          <cell r="D2727" t="str">
            <v>Патрубок силиконовый ф 45 мм, угловой 135°, L=150х150 мм</v>
          </cell>
          <cell r="E2727" t="str">
            <v>Патрубок силиконовый ф 45 мм, угловой 135°, L=150х150 мм</v>
          </cell>
          <cell r="F2727" t="str">
            <v>Патрубок силиконовый ф 45 мм, угловой 135°, L=150х150 мм</v>
          </cell>
          <cell r="AL2727" t="str">
            <v>Запасные части</v>
          </cell>
          <cell r="AM2727">
            <v>9</v>
          </cell>
          <cell r="AN2727">
            <v>874.74</v>
          </cell>
        </row>
        <row r="2728">
          <cell r="C2728" t="str">
            <v>ЗИФ-00025398</v>
          </cell>
          <cell r="D2728" t="str">
            <v>Патрубок соединения АРМ9-36.0000.063</v>
          </cell>
          <cell r="E2728" t="str">
            <v>Патрубок соединения АРМ9-36.0000.063</v>
          </cell>
          <cell r="F2728" t="str">
            <v>Патрубок соединения АРМ9-36.0000.063</v>
          </cell>
          <cell r="AL2728" t="str">
            <v>Запасные части</v>
          </cell>
          <cell r="AN2728">
            <v>4091.88</v>
          </cell>
        </row>
        <row r="2729">
          <cell r="C2729" t="str">
            <v>ЗИФ-00044699</v>
          </cell>
          <cell r="D2729" t="str">
            <v>Патрубок соединительный (д.3490) 90° d=18мм</v>
          </cell>
          <cell r="E2729" t="str">
            <v>Патрубок соединительный (д.3490) 90° d=18мм</v>
          </cell>
          <cell r="F2729" t="str">
            <v>Патрубок соединительный (д.3490) 90° d=18мм</v>
          </cell>
          <cell r="L2729">
            <v>0.1</v>
          </cell>
          <cell r="AL2729" t="str">
            <v>Запасные части</v>
          </cell>
          <cell r="AM2729">
            <v>2</v>
          </cell>
          <cell r="AN2729">
            <v>279.38</v>
          </cell>
        </row>
        <row r="2730">
          <cell r="C2730" t="str">
            <v>ЗИФ-00044700</v>
          </cell>
          <cell r="D2730" t="str">
            <v>Патрубок соединительный d=18мм 3302-8120040</v>
          </cell>
          <cell r="E2730" t="str">
            <v>Патрубок соединительный d=18мм 3302-8120040</v>
          </cell>
          <cell r="F2730" t="str">
            <v>Патрубок соединительный d=18мм 3302-8120040</v>
          </cell>
          <cell r="L2730">
            <v>0.1</v>
          </cell>
          <cell r="AL2730" t="str">
            <v>Запасные части</v>
          </cell>
          <cell r="AM2730">
            <v>64</v>
          </cell>
          <cell r="AN2730">
            <v>67.099999999999994</v>
          </cell>
        </row>
        <row r="2731">
          <cell r="C2731" t="str">
            <v>ЗИФ-00022673</v>
          </cell>
          <cell r="D2731" t="str">
            <v>Патрубок термостата 50-1306028-Б2</v>
          </cell>
          <cell r="E2731" t="str">
            <v>Патрубок термостата 50-1306028-Б2</v>
          </cell>
          <cell r="F2731" t="str">
            <v>Патрубок термостата 50-1306028-Б2</v>
          </cell>
          <cell r="AL2731" t="str">
            <v>Запасные части</v>
          </cell>
          <cell r="AM2731">
            <v>3</v>
          </cell>
          <cell r="AN2731">
            <v>187.88</v>
          </cell>
        </row>
        <row r="2732">
          <cell r="C2732" t="str">
            <v>ЗИФ-00038727</v>
          </cell>
          <cell r="D2732" t="str">
            <v>Патрубок угловой 90 d20 L100х100мм (силикон)</v>
          </cell>
          <cell r="E2732" t="str">
            <v>Патрубок угловой 90 d20 L100х100мм (силикон)</v>
          </cell>
          <cell r="F2732" t="str">
            <v>Патрубок угловой 90 d20 L100х100мм (силикон)</v>
          </cell>
          <cell r="AL2732" t="str">
            <v>Запасные части</v>
          </cell>
          <cell r="AM2732">
            <v>50</v>
          </cell>
          <cell r="AN2732">
            <v>323.3</v>
          </cell>
        </row>
        <row r="2733">
          <cell r="C2733" t="str">
            <v>ЗИФ-00043419</v>
          </cell>
          <cell r="D2733" t="str">
            <v>Патрубок угловой 90 d40 L250х250мм (силикон)</v>
          </cell>
          <cell r="E2733" t="str">
            <v>Патрубок угловой 90 d40 L250х250мм (силикон)</v>
          </cell>
          <cell r="F2733" t="str">
            <v>Патрубок угловой 90 d40 L250х250мм (силикон)</v>
          </cell>
          <cell r="AL2733" t="str">
            <v>Запасные части</v>
          </cell>
          <cell r="AN2733">
            <v>1561.6</v>
          </cell>
        </row>
        <row r="2734">
          <cell r="C2734" t="str">
            <v>ЗИФ-00028576</v>
          </cell>
          <cell r="D2734" t="str">
            <v>Патрубок угловой воздуховода (ребристый) 53205-1109375</v>
          </cell>
          <cell r="E2734" t="str">
            <v>Патрубок угловой воздуховода (ребристый) 53205-1109375</v>
          </cell>
          <cell r="F2734" t="str">
            <v>Патрубок угловой воздуховода (ребристый) 53205-1109375</v>
          </cell>
          <cell r="AL2734" t="str">
            <v>Запасные части</v>
          </cell>
          <cell r="AN2734">
            <v>3284.24</v>
          </cell>
        </row>
        <row r="2735">
          <cell r="C2735" t="str">
            <v>ЗИФ-00039744</v>
          </cell>
          <cell r="D2735" t="str">
            <v>Патрубок угловой воздушного фильтра 5320-1109375</v>
          </cell>
          <cell r="E2735" t="str">
            <v>Патрубок угловой воздушного фильтра 5320-1109375</v>
          </cell>
          <cell r="F2735" t="str">
            <v>Патрубок угловой воздушного фильтра 5320-1109375</v>
          </cell>
          <cell r="AL2735" t="str">
            <v>Запасные части</v>
          </cell>
          <cell r="AM2735">
            <v>4</v>
          </cell>
          <cell r="AN2735">
            <v>750.3</v>
          </cell>
        </row>
        <row r="2736">
          <cell r="C2736" t="str">
            <v>ЗИФ-00039050</v>
          </cell>
          <cell r="D2736" t="str">
            <v>Патрубок установочный термостата АРМ9-36-40.0198.000</v>
          </cell>
          <cell r="E2736" t="str">
            <v>Патрубок установочный термостата АРМ9-36-40.0198.000</v>
          </cell>
          <cell r="F2736" t="str">
            <v>Патрубок установочный термостата АРМ9-36-40.0198.000</v>
          </cell>
          <cell r="AL2736" t="str">
            <v>Запасные части</v>
          </cell>
          <cell r="AN2736">
            <v>7926.34</v>
          </cell>
        </row>
        <row r="2737">
          <cell r="C2737" t="str">
            <v>ЗИФ-00018769</v>
          </cell>
          <cell r="D2737" t="str">
            <v>Патрубок фильтра воздушного АРМ9-ПВ5/0,7 0021-001</v>
          </cell>
          <cell r="E2737" t="str">
            <v>Патрубок фильтра воздушного АРМ9-ПВ5/0,7 0021-001</v>
          </cell>
          <cell r="F2737" t="str">
            <v>Патрубок фильтра воздушного АРМ9-ПВ5/0,7 0021-001</v>
          </cell>
          <cell r="AL2737" t="str">
            <v>Запасные части</v>
          </cell>
          <cell r="AM2737">
            <v>62</v>
          </cell>
          <cell r="AN2737">
            <v>5604.68</v>
          </cell>
        </row>
        <row r="2738">
          <cell r="C2738" t="str">
            <v>ЗИФ-00032340</v>
          </cell>
          <cell r="D2738" t="str">
            <v>Патрубок-кронштейн 236Д-1008482</v>
          </cell>
          <cell r="E2738" t="str">
            <v>Патрубок-кронштейн 236Д-1008482</v>
          </cell>
          <cell r="F2738" t="str">
            <v>Патрубок-кронштейн 236Д-1008482</v>
          </cell>
          <cell r="AL2738" t="str">
            <v>Запасные части</v>
          </cell>
          <cell r="AM2738">
            <v>3</v>
          </cell>
          <cell r="AN2738">
            <v>14516.779999999999</v>
          </cell>
        </row>
        <row r="2739">
          <cell r="C2739" t="str">
            <v>ЗИФ-00025378</v>
          </cell>
          <cell r="D2739" t="str">
            <v>Патрубок-кронштейн 236Д-1118482</v>
          </cell>
          <cell r="E2739" t="str">
            <v>Патрубок-кронштейн 236Д-1118482</v>
          </cell>
          <cell r="F2739" t="str">
            <v>Патрубок-кронштейн 236Д-1118482</v>
          </cell>
          <cell r="AL2739" t="str">
            <v>Запасные части</v>
          </cell>
          <cell r="AM2739">
            <v>1</v>
          </cell>
          <cell r="AN2739">
            <v>16871.38</v>
          </cell>
        </row>
        <row r="2740">
          <cell r="C2740" t="str">
            <v>ЗИФ-00025687</v>
          </cell>
          <cell r="D2740" t="str">
            <v>Патрубок-кронштейн в сборе 236Н-1008480</v>
          </cell>
          <cell r="E2740" t="str">
            <v>Патрубок-кронштейн в сборе 236Н-1008480</v>
          </cell>
          <cell r="F2740" t="str">
            <v>Патрубок-кронштейн в сборе 236Н-1008480</v>
          </cell>
          <cell r="AL2740" t="str">
            <v>Запасные части</v>
          </cell>
          <cell r="AM2740">
            <v>1</v>
          </cell>
          <cell r="AN2740">
            <v>15218.279999999999</v>
          </cell>
        </row>
        <row r="2741">
          <cell r="C2741" t="str">
            <v>ЗИФ-00019869</v>
          </cell>
          <cell r="D2741" t="str">
            <v>88019 Front cover/передняя крышка</v>
          </cell>
          <cell r="E2741" t="str">
            <v>Передняя крышка 88019</v>
          </cell>
          <cell r="F2741" t="str">
            <v>Передняя крышка 88019</v>
          </cell>
          <cell r="AL2741" t="str">
            <v>Запасные части</v>
          </cell>
          <cell r="AM2741">
            <v>3</v>
          </cell>
          <cell r="AN2741">
            <v>8625.4</v>
          </cell>
        </row>
        <row r="2742">
          <cell r="C2742" t="str">
            <v>ЗИФ-00033184</v>
          </cell>
          <cell r="D2742" t="str">
            <v>Переключатель AC-2 22мм 2 позиции I-O черная стандартная ручка (25051DEK)</v>
          </cell>
          <cell r="E2742" t="str">
            <v>Переключатель AC-2 22мм 2 позиции I-O черная стандартная ручка (25051DEK)</v>
          </cell>
          <cell r="F2742" t="str">
            <v>Переключатель AC-2 22мм 2 позиции I-O черная стандартная ручка (25051DEK)</v>
          </cell>
          <cell r="AL2742" t="str">
            <v>Запасные части</v>
          </cell>
          <cell r="AN2742">
            <v>803.98</v>
          </cell>
        </row>
        <row r="2743">
          <cell r="C2743" t="str">
            <v>ЗИФ-00036522</v>
          </cell>
          <cell r="D2743" t="str">
            <v>Переключатель AR-LA800E-BLSM255, с подсветкой, желтый, с фиксацией, 660В, 10А, 1НО, 2 положения</v>
          </cell>
          <cell r="E2743" t="str">
            <v>Переключатель AR-LA800E-BLSM255, с подсветкой, желтый, с фиксацией, 660В, 10А, 1НО, 2 положения</v>
          </cell>
          <cell r="F2743" t="str">
            <v>Переключатель AR-LA800E-BLSM255, с подсветкой, желтый, с фиксацией, 660В, 10А, 1НО, 2 положения</v>
          </cell>
          <cell r="AL2743" t="str">
            <v>Запасные части</v>
          </cell>
          <cell r="AN2743">
            <v>1523.78</v>
          </cell>
        </row>
        <row r="2744">
          <cell r="C2744" t="str">
            <v>ЗИФ-00039397</v>
          </cell>
          <cell r="D2744" t="str">
            <v>Переключатель EKF BD21 2P, короткая ручка NO</v>
          </cell>
          <cell r="E2744" t="str">
            <v>Переключатель EKF BD21 2P, короткая ручка NO</v>
          </cell>
          <cell r="F2744" t="str">
            <v>Переключатель EKF BD21 2P, короткая ручка NO</v>
          </cell>
          <cell r="AL2744" t="str">
            <v>Запасные части</v>
          </cell>
          <cell r="AN2744">
            <v>627.08000000000004</v>
          </cell>
        </row>
        <row r="2745">
          <cell r="C2745" t="str">
            <v>ЗИФ-00043175</v>
          </cell>
          <cell r="D2745" t="str">
            <v>Переключатель SB5 в сборе модульный 22мм 2 позиции с фиксацией 1НО+1НЗ</v>
          </cell>
          <cell r="E2745" t="str">
            <v>Переключатель SB5 в сборе модульный 22мм 2 позиции с фиксацией 1НО+1НЗ</v>
          </cell>
          <cell r="F2745" t="str">
            <v>Переключатель SB5 в сборе модульный 22мм 2 позиции с фиксацией 1НО+1НЗ</v>
          </cell>
          <cell r="AL2745" t="str">
            <v>Запасные части</v>
          </cell>
          <cell r="AN2745">
            <v>2113.04</v>
          </cell>
        </row>
        <row r="2746">
          <cell r="C2746" t="str">
            <v>ЗИФ-00036046</v>
          </cell>
          <cell r="D2746" t="str">
            <v>Переключатель кулачковый ПК-1-23 32А 3P 1-0-2</v>
          </cell>
          <cell r="E2746" t="str">
            <v>Переключатель кулачковый ПК-1-23 32А 3P 1-0-2</v>
          </cell>
          <cell r="F2746" t="str">
            <v>Переключатель кулачковый ПК-1-23 32А 3P 1-0-2</v>
          </cell>
          <cell r="AL2746" t="str">
            <v>Запасные части</v>
          </cell>
          <cell r="AM2746">
            <v>7</v>
          </cell>
          <cell r="AN2746">
            <v>8038.58</v>
          </cell>
        </row>
        <row r="2747">
          <cell r="C2747" t="str">
            <v>ЗИФ-00028828</v>
          </cell>
          <cell r="D2747" t="str">
            <v>Переключатель ПК12-21-822-54</v>
          </cell>
          <cell r="E2747" t="str">
            <v>Переключатель ПК12-21-822-54</v>
          </cell>
          <cell r="F2747" t="str">
            <v>Переключатель ПК12-21-822-54</v>
          </cell>
          <cell r="AL2747" t="str">
            <v>Запасные части</v>
          </cell>
          <cell r="AN2747">
            <v>10931.199999999999</v>
          </cell>
        </row>
        <row r="2748">
          <cell r="C2748" t="str">
            <v>ЗИФ-00035545</v>
          </cell>
          <cell r="D2748" t="str">
            <v>Перемычка АРМ18-132.0120.003</v>
          </cell>
          <cell r="E2748" t="str">
            <v>Перемычка АРМ18-132.0120.003</v>
          </cell>
          <cell r="F2748" t="str">
            <v>Перемычка АРМ18-132.0120.003</v>
          </cell>
          <cell r="AL2748" t="str">
            <v>Запасные части</v>
          </cell>
          <cell r="AN2748">
            <v>12.2</v>
          </cell>
        </row>
        <row r="2749">
          <cell r="C2749" t="str">
            <v>ЗИФ-00034883</v>
          </cell>
          <cell r="D2749" t="str">
            <v>Переход PP-H на чугун серый HT HTUG Дн 110 б/нап без манжеты Ostendorf 115820</v>
          </cell>
          <cell r="E2749" t="str">
            <v>Переход PP-H на чугун серый HT HTUG Дн 110 б/нап без манжеты Ostendorf 115820</v>
          </cell>
          <cell r="F2749" t="str">
            <v>Переход PP-H на чугун серый HT HTUG Дн 110 б/нап без манжеты Ostendorf 115820</v>
          </cell>
          <cell r="AL2749" t="str">
            <v>Запасные части</v>
          </cell>
          <cell r="AM2749">
            <v>3</v>
          </cell>
          <cell r="AN2749">
            <v>633.17999999999995</v>
          </cell>
        </row>
        <row r="2750">
          <cell r="C2750" t="str">
            <v>ЗИФ-00037071</v>
          </cell>
          <cell r="D2750" t="str">
            <v>Переход АРМ9-ПВ5/0,7FAW 0800.304</v>
          </cell>
          <cell r="E2750" t="str">
            <v>Переход АРМ9-ПВ5/0,7FAW 0800.304</v>
          </cell>
          <cell r="F2750" t="str">
            <v>Переход АРМ9-ПВ5/0,7FAW 0800.304</v>
          </cell>
          <cell r="AL2750" t="str">
            <v>Запасные части</v>
          </cell>
          <cell r="AN2750">
            <v>4116.28</v>
          </cell>
        </row>
        <row r="2751">
          <cell r="C2751" t="str">
            <v>ЗИФ-00036988</v>
          </cell>
          <cell r="D2751" t="str">
            <v>Переход К-108x4-76x3,5 ГОСТ 17378-2001</v>
          </cell>
          <cell r="E2751" t="str">
            <v>Переход К-108x4-76x3,5 ГОСТ 17378-2001</v>
          </cell>
          <cell r="F2751" t="str">
            <v>Переход К-108x4-76x3,5 ГОСТ 17378-2001</v>
          </cell>
          <cell r="AL2751" t="str">
            <v>Запасные части</v>
          </cell>
          <cell r="AN2751">
            <v>606.34</v>
          </cell>
        </row>
        <row r="2752">
          <cell r="C2752" t="str">
            <v>ЗИФ-00037050</v>
          </cell>
          <cell r="D2752" t="str">
            <v>Переход К-108x4-89x3,5 ГОСТ 17378-2001 оцинков.</v>
          </cell>
          <cell r="E2752" t="str">
            <v>Переход К-108x4-89x3,5 ГОСТ 17378-2001 оцинков.</v>
          </cell>
          <cell r="F2752" t="str">
            <v>Переход К-108x4-89x3,5 ГОСТ 17378-2001 оцинков.</v>
          </cell>
          <cell r="AL2752" t="str">
            <v>Запасные части</v>
          </cell>
          <cell r="AN2752">
            <v>1157.78</v>
          </cell>
        </row>
        <row r="2753">
          <cell r="C2753" t="str">
            <v>ЗИФ-00043498</v>
          </cell>
          <cell r="D2753" t="str">
            <v>Переход К-1-33,7x3,2-21,3x3,2-ст20 ГОСТ 17378-2001</v>
          </cell>
          <cell r="E2753" t="str">
            <v>Переход К-1-33,7x3,2-21,3x3,2-ст20 ГОСТ 17378-2001</v>
          </cell>
          <cell r="F2753" t="str">
            <v>Переход К-1-33,7x3,2-21,3x3,2-ст20 ГОСТ 17378-2001</v>
          </cell>
          <cell r="AL2753" t="str">
            <v>Запасные части</v>
          </cell>
          <cell r="AM2753">
            <v>1</v>
          </cell>
          <cell r="AN2753">
            <v>96.38</v>
          </cell>
        </row>
        <row r="2754">
          <cell r="C2754" t="str">
            <v>ЗИФ-00025048</v>
          </cell>
          <cell r="D2754" t="str">
            <v>Переход К-133x5-114x4-Ст10 ГОСТ 17378-2001</v>
          </cell>
          <cell r="E2754" t="str">
            <v>Переход К-133x5-114x4-Ст10 ГОСТ 17378-2001</v>
          </cell>
          <cell r="F2754" t="str">
            <v>Переход К-133x5-114x4-Ст10 ГОСТ 17378-2001</v>
          </cell>
          <cell r="AL2754" t="str">
            <v>Запасные части</v>
          </cell>
          <cell r="AM2754">
            <v>2</v>
          </cell>
          <cell r="AN2754">
            <v>2457.08</v>
          </cell>
        </row>
        <row r="2755">
          <cell r="C2755" t="str">
            <v>ЗИФ-00029559</v>
          </cell>
          <cell r="D2755" t="str">
            <v>Переход К-1-42,4x2,6-26,9x2 ГОСТ 17378-2001</v>
          </cell>
          <cell r="E2755" t="str">
            <v>Переход К-1-42,4x2,6-26,9x2 ГОСТ 17378-2001</v>
          </cell>
          <cell r="F2755" t="str">
            <v>Переход К-1-42,4x2,6-26,9x2 ГОСТ 17378-2001</v>
          </cell>
          <cell r="AL2755" t="str">
            <v>Запасные части</v>
          </cell>
          <cell r="AM2755">
            <v>3</v>
          </cell>
          <cell r="AN2755">
            <v>96.38</v>
          </cell>
        </row>
        <row r="2756">
          <cell r="C2756" t="str">
            <v>ЗИФ-00037051</v>
          </cell>
          <cell r="D2756" t="str">
            <v>Переход К-1-42,4х2,6-21,3х2,0 ГОСТ 17378-2001 оцинков.</v>
          </cell>
          <cell r="E2756" t="str">
            <v>Переход К-1-42,4х2,6-21,3х2,0 ГОСТ 17378-2001 оцинков.</v>
          </cell>
          <cell r="F2756" t="str">
            <v>Переход К-1-42,4х2,6-21,3х2,0 ГОСТ 17378-2001 оцинков.</v>
          </cell>
          <cell r="AL2756" t="str">
            <v>Запасные части</v>
          </cell>
          <cell r="AN2756">
            <v>148.84</v>
          </cell>
        </row>
        <row r="2757">
          <cell r="C2757" t="str">
            <v>ЗИФ-00038696</v>
          </cell>
          <cell r="D2757" t="str">
            <v>Переход К-1-48,3х2,6-42,4х2,6 ГОСТ 17378-2001 оцинков.</v>
          </cell>
          <cell r="E2757" t="str">
            <v>Переход К-1-48,3х2,6-42,4х2,6 ГОСТ 17378-2001 оцинков.</v>
          </cell>
          <cell r="F2757" t="str">
            <v>Переход К-1-48,3х2,6-42,4х2,6 ГОСТ 17378-2001 оцинков.</v>
          </cell>
          <cell r="AL2757" t="str">
            <v>Запасные части</v>
          </cell>
          <cell r="AN2757">
            <v>313.54000000000002</v>
          </cell>
        </row>
        <row r="2758">
          <cell r="C2758" t="str">
            <v>ЗИФ-00035814</v>
          </cell>
          <cell r="D2758" t="str">
            <v>Переход К-159x6-133x5-09Г2С ГОСТ 17378-2001</v>
          </cell>
          <cell r="E2758" t="str">
            <v>Переход К-159x6-133x5-09Г2С ГОСТ 17378-2001</v>
          </cell>
          <cell r="F2758" t="str">
            <v>Переход К-159x6-133x5-09Г2С ГОСТ 17378-2001</v>
          </cell>
          <cell r="AL2758" t="str">
            <v>Запасные части</v>
          </cell>
          <cell r="AM2758">
            <v>2</v>
          </cell>
          <cell r="AN2758">
            <v>4477.3999999999996</v>
          </cell>
        </row>
        <row r="2759">
          <cell r="C2759" t="str">
            <v>ЗИФ-00042507</v>
          </cell>
          <cell r="D2759" t="str">
            <v>Переход К-159x8-108x6-09Г2С ГОСТ 17378-2001</v>
          </cell>
          <cell r="E2759" t="str">
            <v>Переход К-159x8-108x6-09Г2С ГОСТ 17378-2001</v>
          </cell>
          <cell r="F2759" t="str">
            <v>Переход К-159x8-108x6-09Г2С ГОСТ 17378-2001</v>
          </cell>
          <cell r="AL2759" t="str">
            <v>Запасные части</v>
          </cell>
          <cell r="AN2759">
            <v>8001.98</v>
          </cell>
        </row>
        <row r="2760">
          <cell r="C2760" t="str">
            <v>ЗИФ-00043497</v>
          </cell>
          <cell r="D2760" t="str">
            <v>Переход К-1-60,3х2,9-33,7х2,3-ст20 ГОСТ 17378-2001</v>
          </cell>
          <cell r="E2760" t="str">
            <v>Переход К-1-60,3х2,9-33,7х2,3-ст20 ГОСТ 17378-2001</v>
          </cell>
          <cell r="F2760" t="str">
            <v>Переход К-1-60,3х2,9-33,7х2,3-ст20 ГОСТ 17378-2001</v>
          </cell>
          <cell r="AL2760" t="str">
            <v>Запасные части</v>
          </cell>
          <cell r="AM2760">
            <v>2</v>
          </cell>
          <cell r="AN2760">
            <v>762.5</v>
          </cell>
        </row>
        <row r="2761">
          <cell r="C2761" t="str">
            <v>ЗИФ-00044668</v>
          </cell>
          <cell r="D2761" t="str">
            <v>Переход К-1-60,3х2,9-42,4х2,6 ГОСТ 17378-2001</v>
          </cell>
          <cell r="E2761" t="str">
            <v>Переход К-1-60,3х2,9-42,4х2,6 ГОСТ 17378-2001</v>
          </cell>
          <cell r="F2761" t="str">
            <v>Переход К-1-60,3х2,9-42,4х2,6 ГОСТ 17378-2001</v>
          </cell>
          <cell r="L2761">
            <v>0.31</v>
          </cell>
          <cell r="AL2761" t="str">
            <v>Запасные части</v>
          </cell>
          <cell r="AN2761">
            <v>780.8</v>
          </cell>
        </row>
        <row r="2762">
          <cell r="C2762" t="str">
            <v>ЗИФ-00038697</v>
          </cell>
          <cell r="D2762" t="str">
            <v>Переход К-1-60,3х2,9-42,4х2,6 ГОСТ 17378-2001 оцинков.</v>
          </cell>
          <cell r="E2762" t="str">
            <v>Переход К-1-60,3х2,9-42,4х2,6 ГОСТ 17378-2001 оцинков.</v>
          </cell>
          <cell r="F2762" t="str">
            <v>Переход К-1-60,3х2,9-42,4х2,6 ГОСТ 17378-2001 оцинков.</v>
          </cell>
          <cell r="AL2762" t="str">
            <v>Запасные части</v>
          </cell>
          <cell r="AN2762">
            <v>539.24</v>
          </cell>
        </row>
        <row r="2763">
          <cell r="C2763" t="str">
            <v>ЗИФ-00038592</v>
          </cell>
          <cell r="D2763" t="str">
            <v>Переход К-38х4-32х4-09Г2С ГОСТ 17378-2001</v>
          </cell>
          <cell r="E2763" t="str">
            <v>Переход К-38х4-32х4-09Г2С ГОСТ 17378-2001</v>
          </cell>
          <cell r="F2763" t="str">
            <v>Переход К-38х4-32х4-09Г2С ГОСТ 17378-2001</v>
          </cell>
          <cell r="AL2763" t="str">
            <v>Запасные части</v>
          </cell>
          <cell r="AN2763">
            <v>618.54</v>
          </cell>
        </row>
        <row r="2764">
          <cell r="C2764" t="str">
            <v>ЗИФ-00036991</v>
          </cell>
          <cell r="D2764" t="str">
            <v>Переход К-45x2,5-25х1,6 ГОСТ 17378-2001</v>
          </cell>
          <cell r="E2764" t="str">
            <v>Переход К-45x2,5-25х1,6 ГОСТ 17378-2001</v>
          </cell>
          <cell r="F2764" t="str">
            <v>Переход К-45x2,5-25х1,6 ГОСТ 17378-2001</v>
          </cell>
          <cell r="AL2764" t="str">
            <v>Запасные части</v>
          </cell>
          <cell r="AM2764">
            <v>2</v>
          </cell>
          <cell r="AN2764">
            <v>163.47999999999999</v>
          </cell>
        </row>
        <row r="2765">
          <cell r="C2765" t="str">
            <v>ЗИФ-00036990</v>
          </cell>
          <cell r="D2765" t="str">
            <v>Переход К-45x2,5-32x2 ГОСТ 17378-2001</v>
          </cell>
          <cell r="E2765" t="str">
            <v>Переход К-45x2,5-32x2 ГОСТ 17378-2001</v>
          </cell>
          <cell r="F2765" t="str">
            <v>Переход К-45x2,5-32x2 ГОСТ 17378-2001</v>
          </cell>
          <cell r="AL2765" t="str">
            <v>Запасные части</v>
          </cell>
          <cell r="AN2765">
            <v>154.94</v>
          </cell>
        </row>
        <row r="2766">
          <cell r="C2766" t="str">
            <v>ЗИФ-00043529</v>
          </cell>
          <cell r="D2766" t="str">
            <v>Переход К-57x3-38x2-ст20 ГОСТ 17378-2001</v>
          </cell>
          <cell r="E2766" t="str">
            <v>Переход К-57x3-38x2-ст20 ГОСТ 17378-2001</v>
          </cell>
          <cell r="F2766" t="str">
            <v>Переход К-57x3-38x2-ст20 ГОСТ 17378-2001</v>
          </cell>
          <cell r="AL2766" t="str">
            <v>Запасные части</v>
          </cell>
          <cell r="AN2766">
            <v>169.57999999999998</v>
          </cell>
        </row>
        <row r="2767">
          <cell r="C2767" t="str">
            <v>ЗИФ-00037542</v>
          </cell>
          <cell r="D2767" t="str">
            <v>Переход К-57х3-38х2-12Х18Н10Т</v>
          </cell>
          <cell r="E2767" t="str">
            <v>Переход К-57х3-38х2-12Х18Н10Т</v>
          </cell>
          <cell r="F2767" t="str">
            <v>Переход К-57х3-38х2-12Х18Н10Т</v>
          </cell>
          <cell r="AL2767" t="str">
            <v>Запасные части</v>
          </cell>
          <cell r="AN2767">
            <v>1731.18</v>
          </cell>
        </row>
        <row r="2768">
          <cell r="C2768" t="str">
            <v>ЗИФ-00007504</v>
          </cell>
          <cell r="D2768" t="str">
            <v>Переход К-57х3-45х2,5 ГОСТ 17378-2001</v>
          </cell>
          <cell r="E2768" t="str">
            <v>Переход К-57х3-45х2,5 ГОСТ 17378-2001</v>
          </cell>
          <cell r="F2768" t="str">
            <v>Переход К-57х3-45х2,5 ГОСТ 17378-2001</v>
          </cell>
          <cell r="AL2768" t="str">
            <v>Запасные части</v>
          </cell>
          <cell r="AN2768">
            <v>173.24</v>
          </cell>
        </row>
        <row r="2769">
          <cell r="C2769" t="str">
            <v>ЗИФ-00038591</v>
          </cell>
          <cell r="D2769" t="str">
            <v>Переход К-57х4-38х4-09Г2С ГОСТ 17378-2001</v>
          </cell>
          <cell r="E2769" t="str">
            <v>Переход К-57х4-32х3-09Г2С ГОСТ 17378-2001</v>
          </cell>
          <cell r="F2769" t="str">
            <v>Переход К-57х4-32х3-09Г2С ГОСТ 17378-2001</v>
          </cell>
          <cell r="AL2769" t="str">
            <v>Запасные части</v>
          </cell>
          <cell r="AN2769">
            <v>545.34</v>
          </cell>
        </row>
        <row r="2770">
          <cell r="C2770" t="str">
            <v>ЗИФ-00043530</v>
          </cell>
          <cell r="D2770" t="str">
            <v>Переход К-57х4-32х3-ст20 ГОСТ 17378-2001</v>
          </cell>
          <cell r="E2770" t="str">
            <v>Переход К-57х4-32х3-ст20 ГОСТ 17378-2001</v>
          </cell>
          <cell r="F2770" t="str">
            <v>Переход К-57х4-32х3-ст20 ГОСТ 17378-2001</v>
          </cell>
          <cell r="AL2770" t="str">
            <v>Запасные части</v>
          </cell>
          <cell r="AN2770">
            <v>164.7</v>
          </cell>
        </row>
        <row r="2771">
          <cell r="C2771" t="str">
            <v>ЗИФ-00036446</v>
          </cell>
          <cell r="D2771" t="str">
            <v>Переход К-57х5-45х4-Ст10 ГОСТ 17378-2001</v>
          </cell>
          <cell r="E2771" t="str">
            <v>Переход К-57х5-45х4-Ст10 ГОСТ 17378-2001</v>
          </cell>
          <cell r="F2771" t="str">
            <v>Переход К-57х5-45х4-Ст10 ГОСТ 17378-2001</v>
          </cell>
          <cell r="AL2771" t="str">
            <v>Запасные части</v>
          </cell>
          <cell r="AM2771">
            <v>2</v>
          </cell>
          <cell r="AN2771">
            <v>679.54</v>
          </cell>
        </row>
        <row r="2772">
          <cell r="C2772" t="str">
            <v>ЗИФ-00039511</v>
          </cell>
          <cell r="D2772" t="str">
            <v>Переход К-76x3,5-38x2,5 ГОСТ 17378-2001</v>
          </cell>
          <cell r="E2772" t="str">
            <v>Переход К-76x3,5-38x2,5 ГОСТ 17378-2001</v>
          </cell>
          <cell r="F2772" t="str">
            <v>Переход К-76x3,5-38x2,5 ГОСТ 17378-2001</v>
          </cell>
          <cell r="AL2772" t="str">
            <v>Запасные части</v>
          </cell>
          <cell r="AN2772">
            <v>370.88</v>
          </cell>
        </row>
        <row r="2773">
          <cell r="C2773" t="str">
            <v>ЗИФ-00036989</v>
          </cell>
          <cell r="D2773" t="str">
            <v>Переход К-76x3-57x3 ГОСТ 17378-2001</v>
          </cell>
          <cell r="E2773" t="str">
            <v>Переход К-76x3-57x3 ГОСТ 17378-2001</v>
          </cell>
          <cell r="F2773" t="str">
            <v>Переход К-76x3-57x3 ГОСТ 17378-2001</v>
          </cell>
          <cell r="AL2773" t="str">
            <v>Запасные части</v>
          </cell>
          <cell r="AN2773">
            <v>341.59999999999997</v>
          </cell>
        </row>
        <row r="2774">
          <cell r="C2774" t="str">
            <v>ЗИФ-00038884</v>
          </cell>
          <cell r="D2774" t="str">
            <v>Переход К-89x3,5-45x2,5 ГОСТ 17378-2001</v>
          </cell>
          <cell r="E2774" t="str">
            <v>Переход К-89x3,5-45x2,5 ГОСТ 17378-2001</v>
          </cell>
          <cell r="F2774" t="str">
            <v>Переход К-89x3,5-45x2,5 ГОСТ 17378-2001</v>
          </cell>
          <cell r="AL2774" t="str">
            <v>Запасные части</v>
          </cell>
          <cell r="AN2774">
            <v>431.88</v>
          </cell>
        </row>
        <row r="2775">
          <cell r="C2775" t="str">
            <v>ЗИФ-00037416</v>
          </cell>
          <cell r="D2775" t="str">
            <v>Переход К-89x3,5-76x3 ГОСТ 17378-2001 оцинков.</v>
          </cell>
          <cell r="E2775" t="str">
            <v>Переход К-89x3,5-76x3 ГОСТ 17378-2001 оцинков.</v>
          </cell>
          <cell r="F2775" t="str">
            <v>Переход К-89x3,5-76x3 ГОСТ 17378-2001 оцинков.</v>
          </cell>
          <cell r="AL2775" t="str">
            <v>Запасные части</v>
          </cell>
          <cell r="AN2775">
            <v>496.53999999999996</v>
          </cell>
        </row>
        <row r="2776">
          <cell r="C2776" t="str">
            <v>ЗИФ-00039517</v>
          </cell>
          <cell r="D2776" t="str">
            <v>Переход К-89x3,5-76x3,5 ГОСТ 17378-2001</v>
          </cell>
          <cell r="E2776" t="str">
            <v>Переход К-89x3,5-76x3,5 ГОСТ 17378-2001</v>
          </cell>
          <cell r="F2776" t="str">
            <v>Переход К-89x3,5-76x3,5 ГОСТ 17378-2001</v>
          </cell>
          <cell r="AL2776" t="str">
            <v>Запасные части</v>
          </cell>
          <cell r="AN2776">
            <v>435.53999999999996</v>
          </cell>
        </row>
        <row r="2777">
          <cell r="C2777" t="str">
            <v>ЗИФ-00032890</v>
          </cell>
          <cell r="D2777" t="str">
            <v>Переход К-89х6-57x4-12Х18Н10Т</v>
          </cell>
          <cell r="E2777" t="str">
            <v>Переход К-89х6-57x4-12Х18Н10Т</v>
          </cell>
          <cell r="F2777" t="str">
            <v>Переход К-89х6-57x4-12Х18Н10Т</v>
          </cell>
          <cell r="AL2777" t="str">
            <v>Запасные части</v>
          </cell>
          <cell r="AM2777">
            <v>6</v>
          </cell>
          <cell r="AN2777">
            <v>2524.1799999999998</v>
          </cell>
        </row>
        <row r="2778">
          <cell r="C2778" t="str">
            <v>ЗИФ-00033956</v>
          </cell>
          <cell r="D2778" t="str">
            <v>Переход никель В-Н 3/4х1/2"</v>
          </cell>
          <cell r="E2778" t="str">
            <v>Переход никель В-Н 3/4х1/2"</v>
          </cell>
          <cell r="F2778" t="str">
            <v>Переход никель В-Н 3/4х1/2"</v>
          </cell>
          <cell r="AL2778" t="str">
            <v>Запасные части</v>
          </cell>
          <cell r="AM2778">
            <v>24</v>
          </cell>
          <cell r="AN2778">
            <v>341.59999999999997</v>
          </cell>
        </row>
        <row r="2779">
          <cell r="C2779" t="str">
            <v>ЗИФ-00038209</v>
          </cell>
          <cell r="D2779" t="str">
            <v>Переходник 27-4,2/1.05.004.АРС</v>
          </cell>
          <cell r="E2779" t="str">
            <v>Переходник 27-4,2/1.05.004.АРС</v>
          </cell>
          <cell r="F2779" t="str">
            <v>Переходник 27-4,2/1.05.004.АРС</v>
          </cell>
          <cell r="AL2779" t="str">
            <v>Запасные части</v>
          </cell>
          <cell r="AN2779">
            <v>533.14</v>
          </cell>
        </row>
        <row r="2780">
          <cell r="C2780" t="str">
            <v>ЗИФ-00010959</v>
          </cell>
          <cell r="D2780" t="str">
            <v>Переходник ExdllCU/ExellU/Ex d llC Gb U/Ex e ll Gb U, IP66/67, рез ISO7/1 (3/4"-1/2"), оцинк. RE21G</v>
          </cell>
          <cell r="E2780" t="str">
            <v>Переходник ExdllCU/ExellU/Ex d llC Gb U/Ex e ll Gb U, IP66/67, рез ISO7/1 (3/4"-1/2"), оцинк. RE21G</v>
          </cell>
          <cell r="F2780" t="str">
            <v>Переходник ExdllCU/ExellU/Ex d llC Gb U/Ex e ll Gb U, IP66/67, рез ISO7/1 (3/4"-1/2"), оцинк. RE21G</v>
          </cell>
          <cell r="AL2780" t="str">
            <v>Запасные части</v>
          </cell>
          <cell r="AN2780">
            <v>1085.8</v>
          </cell>
        </row>
        <row r="2781">
          <cell r="C2781" t="str">
            <v>ЗИФ-00022627</v>
          </cell>
          <cell r="D2781" t="str">
            <v>Переходник G 1/2"-K 3/8" АРМ70-055Ш.0000.077</v>
          </cell>
          <cell r="E2781" t="str">
            <v>Переходник G 1/2"-K 3/8" АРМ70-055Ш.0000.077</v>
          </cell>
          <cell r="F2781" t="str">
            <v>Переходник G 1/2"-K 3/8" АРМ70-055Ш.0000.077</v>
          </cell>
          <cell r="AL2781" t="str">
            <v>Запасные части</v>
          </cell>
          <cell r="AM2781">
            <v>4</v>
          </cell>
          <cell r="AN2781">
            <v>825.93999999999994</v>
          </cell>
        </row>
        <row r="2782">
          <cell r="C2782" t="str">
            <v>ЗИФ-00034043</v>
          </cell>
          <cell r="D2782" t="str">
            <v>Переходник G1/4 нар. - М8х1 вн.</v>
          </cell>
          <cell r="E2782" t="str">
            <v>Переходник G1/4 нар. - М8х1 вн.</v>
          </cell>
          <cell r="F2782" t="str">
            <v>Переходник G1/4 нар. - М8х1 вн.</v>
          </cell>
          <cell r="AL2782" t="str">
            <v>Запасные части</v>
          </cell>
          <cell r="AN2782">
            <v>1786.08</v>
          </cell>
        </row>
        <row r="2783">
          <cell r="C2783" t="str">
            <v>ЗИФ-00038416</v>
          </cell>
          <cell r="D2783" t="str">
            <v>Переходник G1/4" нар. - М8х1 вн. - G1/2" нар.</v>
          </cell>
          <cell r="E2783" t="str">
            <v>Переходник G1/4" нар. - М8х1 вн. - G1/2" нар.</v>
          </cell>
          <cell r="F2783" t="str">
            <v>Переходник G1/4" нар. - М8х1 вн. - G1/2" нар.</v>
          </cell>
          <cell r="AL2783" t="str">
            <v>Запасные части</v>
          </cell>
          <cell r="AN2783">
            <v>175.68</v>
          </cell>
        </row>
        <row r="2784">
          <cell r="C2784" t="str">
            <v>ЗИФ-00010304</v>
          </cell>
          <cell r="D2784" t="str">
            <v>Переходник АРМ.АКВ.0,42/0,9.У2.0000.007</v>
          </cell>
          <cell r="E2784" t="str">
            <v>Переходник АРМ.АКВ.0,42/0,9.У2.0000.007</v>
          </cell>
          <cell r="F2784" t="str">
            <v>Переходник АРМ.АКВ.0,42/0,9.У2.0000.007</v>
          </cell>
          <cell r="AL2784" t="str">
            <v>Запасные части</v>
          </cell>
          <cell r="AM2784">
            <v>112</v>
          </cell>
          <cell r="AN2784">
            <v>2610.7999999999997</v>
          </cell>
        </row>
        <row r="2785">
          <cell r="C2785" t="str">
            <v>ЗИФ-00010483</v>
          </cell>
          <cell r="D2785" t="str">
            <v>Переходник АРМ19-11Ш.0010.005</v>
          </cell>
          <cell r="E2785" t="str">
            <v>Переходник АРМ19-11Ш.0010.005</v>
          </cell>
          <cell r="F2785" t="str">
            <v>Переходник АРМ19-11Ш.0010.005</v>
          </cell>
          <cell r="AL2785" t="str">
            <v>Запасные части</v>
          </cell>
          <cell r="AM2785">
            <v>2</v>
          </cell>
          <cell r="AN2785">
            <v>4038.2</v>
          </cell>
        </row>
        <row r="2786">
          <cell r="C2786" t="str">
            <v>ЗИФ-00017254</v>
          </cell>
          <cell r="D2786" t="str">
            <v>Переходник АРМ9-ПВ5/0,7 0509-005 (ремонт)</v>
          </cell>
          <cell r="E2786" t="str">
            <v>Переходник АРМ9-ПВ5/0,7 0509-005 (ремонт)</v>
          </cell>
          <cell r="F2786" t="str">
            <v>Переходник АРМ9-ПВ5/0,7 0509-005 (ремонт)</v>
          </cell>
          <cell r="L2786">
            <v>0.2</v>
          </cell>
          <cell r="AL2786" t="str">
            <v>Запасные части</v>
          </cell>
          <cell r="AM2786">
            <v>15</v>
          </cell>
          <cell r="AN2786">
            <v>614.88</v>
          </cell>
        </row>
        <row r="2787">
          <cell r="C2787" t="str">
            <v>ЗИФ-00036542</v>
          </cell>
          <cell r="D2787" t="str">
            <v>Переходник АРМ9-ПВ5/0,7FAW 0900.001</v>
          </cell>
          <cell r="E2787" t="str">
            <v>Переходник АРМ9-ПВ5/0,7FAW 0900.001</v>
          </cell>
          <cell r="F2787" t="str">
            <v>Переходник АРМ9-ПВ5/0,7FAW 0900.001</v>
          </cell>
          <cell r="AL2787" t="str">
            <v>Запасные части</v>
          </cell>
          <cell r="AM2787">
            <v>105</v>
          </cell>
          <cell r="AN2787">
            <v>1667.74</v>
          </cell>
        </row>
        <row r="2788">
          <cell r="C2788" t="str">
            <v>ЗИФ-00033455</v>
          </cell>
          <cell r="D2788" t="str">
            <v>Переходник впускного клапана АРМ19-08Ех.0301.002</v>
          </cell>
          <cell r="E2788" t="str">
            <v>Переходник впускного клапана АРМ19-08Ех.0301.002</v>
          </cell>
          <cell r="F2788" t="str">
            <v>Переходник впускного клапана АРМ19-08Ех.0301.002</v>
          </cell>
          <cell r="AL2788" t="str">
            <v>Запасные части</v>
          </cell>
          <cell r="AN2788">
            <v>822.28</v>
          </cell>
        </row>
        <row r="2789">
          <cell r="C2789" t="str">
            <v>ЗИФ-00034742</v>
          </cell>
          <cell r="D2789" t="str">
            <v>Переходник всасывания (для АРМ9-38-01) АРМ9-38.0000.017</v>
          </cell>
          <cell r="E2789" t="str">
            <v>Переходник всасывания (для АРМ9-38-01) АРМ9-38.0000.017</v>
          </cell>
          <cell r="F2789" t="str">
            <v>Переходник всасывания (для АРМ9-38-01) АРМ9-38.0000.017</v>
          </cell>
          <cell r="AL2789" t="str">
            <v>Запасные части</v>
          </cell>
          <cell r="AN2789">
            <v>71228.479999999996</v>
          </cell>
        </row>
        <row r="2790">
          <cell r="C2790" t="str">
            <v>ЗИФ-00036820</v>
          </cell>
          <cell r="D2790" t="str">
            <v>Переходник всасывания АРМ160.0000.041</v>
          </cell>
          <cell r="E2790" t="str">
            <v>Переходник всасывания АРМ160.0000.041</v>
          </cell>
          <cell r="F2790" t="str">
            <v>Переходник всасывания АРМ160.0000.041</v>
          </cell>
          <cell r="AL2790" t="str">
            <v>Запасные части</v>
          </cell>
          <cell r="AM2790">
            <v>47</v>
          </cell>
          <cell r="AN2790">
            <v>34562.6</v>
          </cell>
        </row>
        <row r="2791">
          <cell r="C2791" t="str">
            <v>ЗИФ-00030058</v>
          </cell>
          <cell r="D2791" t="str">
            <v>Переходник всасывания АРМ9-21.1-123.0040.000</v>
          </cell>
          <cell r="E2791" t="str">
            <v>Переходник всасывания АРМ9-21.1-123.0040.000</v>
          </cell>
          <cell r="F2791" t="str">
            <v>Переходник всасывания АРМ9-21.1-123.0040.000</v>
          </cell>
          <cell r="AL2791" t="str">
            <v>Запасные части</v>
          </cell>
          <cell r="AN2791">
            <v>29829</v>
          </cell>
        </row>
        <row r="2792">
          <cell r="C2792" t="str">
            <v>ЗИФ-00028692</v>
          </cell>
          <cell r="D2792" t="str">
            <v>Переходник всасывания АРМ9-36.0000.015</v>
          </cell>
          <cell r="E2792" t="str">
            <v>Переходник всасывания АРМ9-36.0000.015</v>
          </cell>
          <cell r="F2792" t="str">
            <v>Переходник всасывания АРМ9-36.0000.015</v>
          </cell>
          <cell r="AL2792" t="str">
            <v>Запасные части</v>
          </cell>
          <cell r="AN2792">
            <v>38572.74</v>
          </cell>
        </row>
        <row r="2793">
          <cell r="C2793" t="str">
            <v>ЗИФ-00029917</v>
          </cell>
          <cell r="D2793" t="str">
            <v>Переходник всасывания АРМ9-36.0049.000</v>
          </cell>
          <cell r="E2793" t="str">
            <v>Переходник всасывания АРМ9-36.0049.000</v>
          </cell>
          <cell r="F2793" t="str">
            <v>Переходник всасывания АРМ9-36.0049.000</v>
          </cell>
          <cell r="AL2793" t="str">
            <v>Запасные части</v>
          </cell>
          <cell r="AM2793">
            <v>1</v>
          </cell>
          <cell r="AN2793">
            <v>44517.799999999996</v>
          </cell>
        </row>
        <row r="2794">
          <cell r="C2794" t="str">
            <v>ЗИФ-00035527</v>
          </cell>
          <cell r="D2794" t="str">
            <v>Переходник всасывания для АРМ9-40 АРМ9-40.0000.117</v>
          </cell>
          <cell r="E2794" t="str">
            <v>Переходник всасывания для АРМ9-40 АРМ9-40.0000.117</v>
          </cell>
          <cell r="F2794" t="str">
            <v>Переходник всасывания для АРМ9-40 АРМ9-40.0000.117</v>
          </cell>
          <cell r="AL2794" t="str">
            <v>Запасные части</v>
          </cell>
          <cell r="AM2794">
            <v>1</v>
          </cell>
          <cell r="AN2794">
            <v>41455.599999999999</v>
          </cell>
        </row>
        <row r="2795">
          <cell r="C2795" t="str">
            <v>ЗИФ-00044145</v>
          </cell>
          <cell r="D2795" t="str">
            <v>Переходник всасывания ЗИФ-СВЭ-40,5/0,8.0000.001</v>
          </cell>
          <cell r="E2795" t="str">
            <v>Переходник всасывания ЗИФ-СВЭ-40,5/0,8.0000.001</v>
          </cell>
          <cell r="F2795" t="str">
            <v>Переходник всасывания ЗИФ-СВЭ-40,5/0,8.0000.001</v>
          </cell>
          <cell r="AL2795" t="str">
            <v>Запасные части</v>
          </cell>
          <cell r="AN2795">
            <v>62240.74</v>
          </cell>
        </row>
        <row r="2796">
          <cell r="C2796" t="str">
            <v>ЗИФ-00034775</v>
          </cell>
          <cell r="D2796" t="str">
            <v>Переходник датчика вакуума АРМ.5000.0000.001</v>
          </cell>
          <cell r="E2796" t="str">
            <v>Переходник датчика вакуума АРМ.5000.0000.001</v>
          </cell>
          <cell r="F2796" t="str">
            <v>Переходник датчика вакуума АРМ.5000.0000.001</v>
          </cell>
          <cell r="AL2796" t="str">
            <v>Запасные части</v>
          </cell>
          <cell r="AM2796">
            <v>14</v>
          </cell>
          <cell r="AN2796">
            <v>154.94</v>
          </cell>
        </row>
        <row r="2797">
          <cell r="C2797" t="str">
            <v>ЗИФ-00035769</v>
          </cell>
          <cell r="D2797" t="str">
            <v>Переходник датчика засоренности АРМ.АКВ.0,42/0,9Л.У2.0000.021-04</v>
          </cell>
          <cell r="E2797" t="str">
            <v>Переходник датчика засоренности АРМ.АКВ.0,42/0,9Л.У2.0000.021-04</v>
          </cell>
          <cell r="F2797" t="str">
            <v>Переходник датчика засоренности АРМ.АКВ.0,42/0,9Л.У2.0000.021-04</v>
          </cell>
          <cell r="AL2797" t="str">
            <v>Запасные части</v>
          </cell>
          <cell r="AM2797">
            <v>68</v>
          </cell>
          <cell r="AN2797">
            <v>118.34</v>
          </cell>
        </row>
        <row r="2798">
          <cell r="C2798" t="str">
            <v>ЗИФ-00028488</v>
          </cell>
          <cell r="D2798" t="str">
            <v>Переходник к кронштейну настенному для МПП(Н)-2,7(4;6;9)-И-ГЭ-У2 и МПП(Н-Взр)-2-И-ГЭ-У2</v>
          </cell>
          <cell r="E2798" t="str">
            <v>Переходник к кронштейну настенному для МПП(Н)-2,7(4;6;9)-И-ГЭ-У2 и МПП(Н-Взр)-2-И-ГЭ-У2</v>
          </cell>
          <cell r="F2798" t="str">
            <v>Переходник к кронштейну настенному для МПП(Н)-2,7(4;6;9)-И-ГЭ-У2 и МПП(Н-Взр)-2-И-ГЭ-У2</v>
          </cell>
          <cell r="AL2798" t="str">
            <v>Запасные части</v>
          </cell>
          <cell r="AM2798">
            <v>3</v>
          </cell>
          <cell r="AN2798">
            <v>1462.78</v>
          </cell>
        </row>
        <row r="2799">
          <cell r="C2799" t="str">
            <v>ЗИФ-00038294</v>
          </cell>
          <cell r="D2799" t="str">
            <v>Переходник клапана минимального давления АРМ80.0000.001-01</v>
          </cell>
          <cell r="E2799" t="str">
            <v>Переходник клапана минимального давления АРМ80.0000.001-01</v>
          </cell>
          <cell r="F2799" t="str">
            <v>Переходник клапана минимального давления АРМ80.0000.001-01</v>
          </cell>
          <cell r="AL2799" t="str">
            <v>Запасные части</v>
          </cell>
          <cell r="AN2799">
            <v>1720.2</v>
          </cell>
        </row>
        <row r="2800">
          <cell r="C2800" t="str">
            <v>ЗИФ-00038757</v>
          </cell>
          <cell r="D2800" t="str">
            <v>Переходник клапана отсечки АРМ9-36-40.0339.001</v>
          </cell>
          <cell r="E2800" t="str">
            <v>Переходник клапана отсечки АРМ9-36-40.0339.001</v>
          </cell>
          <cell r="F2800" t="str">
            <v>Переходник клапана отсечки АРМ9-36-40.0339.001</v>
          </cell>
          <cell r="AL2800" t="str">
            <v>Запасные части</v>
          </cell>
          <cell r="AN2800">
            <v>4665.28</v>
          </cell>
        </row>
        <row r="2801">
          <cell r="C2801" t="str">
            <v>ЗИФ-00025383</v>
          </cell>
          <cell r="D2801" t="str">
            <v>Переходник крепления АРМ9-36.0314.000</v>
          </cell>
          <cell r="E2801" t="str">
            <v>Переходник крепления АРМ9-36.0314.000</v>
          </cell>
          <cell r="F2801" t="str">
            <v>Переходник крепления АРМ9-36.0314.000</v>
          </cell>
          <cell r="AL2801" t="str">
            <v>Запасные части</v>
          </cell>
          <cell r="AM2801">
            <v>10</v>
          </cell>
          <cell r="AN2801">
            <v>7490.8</v>
          </cell>
        </row>
        <row r="2802">
          <cell r="C2802" t="str">
            <v>ЗИФ-00034369</v>
          </cell>
          <cell r="D2802" t="str">
            <v>Переходник латунь 1/2" х 3/8" вн.-нар.</v>
          </cell>
          <cell r="E2802" t="str">
            <v>Переходник латунь 1/2" х 3/8" вн.-нар.</v>
          </cell>
          <cell r="F2802" t="str">
            <v>Переходник латунь 1/2" х 3/8" вн.-нар.</v>
          </cell>
          <cell r="AL2802" t="str">
            <v>Запасные части</v>
          </cell>
          <cell r="AN2802">
            <v>2696.2</v>
          </cell>
        </row>
        <row r="2803">
          <cell r="C2803" t="str">
            <v>ЗИФ-00037152</v>
          </cell>
          <cell r="D2803" t="str">
            <v>Переходник латунь G 1/2" - M20х1,5 вн.-нар.</v>
          </cell>
          <cell r="E2803" t="str">
            <v>Переходник латунь G 1/2" - M20х1,5 вн.-нар.</v>
          </cell>
          <cell r="F2803" t="str">
            <v>Переходник латунь G 1/2" - M20х1,5 вн.-нар.</v>
          </cell>
          <cell r="AL2803" t="str">
            <v>Запасные части</v>
          </cell>
          <cell r="AM2803">
            <v>4</v>
          </cell>
          <cell r="AN2803">
            <v>671</v>
          </cell>
        </row>
        <row r="2804">
          <cell r="C2804" t="str">
            <v>ЗИФ-00028021</v>
          </cell>
          <cell r="D2804" t="str">
            <v>Переходник латунь М20х1,5 х G 1/4" вн.-нар.</v>
          </cell>
          <cell r="E2804" t="str">
            <v>Переходник латунь М20х1,5 х G 1/4" вн.-нар.</v>
          </cell>
          <cell r="F2804" t="str">
            <v>Переходник латунь М20х1,5 х G 1/4" вн.-нар.</v>
          </cell>
          <cell r="AL2804" t="str">
            <v>Запасные части</v>
          </cell>
          <cell r="AM2804">
            <v>12</v>
          </cell>
          <cell r="AN2804">
            <v>811.3</v>
          </cell>
        </row>
        <row r="2805">
          <cell r="C2805" t="str">
            <v>ЗИФ-00034217</v>
          </cell>
          <cell r="D2805" t="str">
            <v>Переходник М10-М8 АРМ9-33.0900.005</v>
          </cell>
          <cell r="E2805" t="str">
            <v>Переходник М10-М8 АРМ9-33.0900.005</v>
          </cell>
          <cell r="F2805" t="str">
            <v>Переходник М10-М8 АРМ9-33.0900.005</v>
          </cell>
          <cell r="AL2805" t="str">
            <v>Запасные части</v>
          </cell>
          <cell r="AM2805">
            <v>2</v>
          </cell>
          <cell r="AN2805">
            <v>57.339999999999996</v>
          </cell>
        </row>
        <row r="2806">
          <cell r="C2806" t="str">
            <v>ЗИФ-00033792</v>
          </cell>
          <cell r="D2806" t="str">
            <v>Переходник М12х1,5 нар. - М8х1 вн.</v>
          </cell>
          <cell r="E2806" t="str">
            <v>Переходник М12х1,5 нар. - М8х1 вн.</v>
          </cell>
          <cell r="F2806" t="str">
            <v>Переходник М12х1,5 нар. - М8х1 вн.</v>
          </cell>
          <cell r="AL2806" t="str">
            <v>Запасные части</v>
          </cell>
          <cell r="AN2806">
            <v>73.2</v>
          </cell>
        </row>
        <row r="2807">
          <cell r="C2807" t="str">
            <v>ЗИФ-00038415</v>
          </cell>
          <cell r="D2807" t="str">
            <v>Переходник М12х1,5 нар. - М8х1 вн. - G1/2" нар.</v>
          </cell>
          <cell r="E2807" t="str">
            <v>Переходник М12х1,5 нар. - М8х1 вн. - G1/2" нар.</v>
          </cell>
          <cell r="F2807" t="str">
            <v>Переходник М12х1,5 нар. - М8х1 вн. - G1/2" нар.</v>
          </cell>
          <cell r="AL2807" t="str">
            <v>Запасные части</v>
          </cell>
          <cell r="AN2807">
            <v>73.2</v>
          </cell>
        </row>
        <row r="2808">
          <cell r="C2808" t="str">
            <v>ЗИФ-00037839</v>
          </cell>
          <cell r="D2808" t="str">
            <v>Переходник М16х1,5-G1/2 АРМ66-11.0000.007</v>
          </cell>
          <cell r="E2808" t="str">
            <v>Переходник М16х1,5-G1/2 АРМ66-11.0000.007</v>
          </cell>
          <cell r="F2808" t="str">
            <v>Переходник М16х1,5-G1/2 АРМ66-11.0000.007</v>
          </cell>
          <cell r="AL2808" t="str">
            <v>Запасные части</v>
          </cell>
          <cell r="AM2808">
            <v>7</v>
          </cell>
          <cell r="AN2808">
            <v>285.48</v>
          </cell>
        </row>
        <row r="2809">
          <cell r="C2809" t="str">
            <v>ЗИФ-00043276</v>
          </cell>
          <cell r="D2809" t="str">
            <v>Переходник М20х1,5 (нар.) - G1/2 (нар.)</v>
          </cell>
          <cell r="E2809" t="str">
            <v>Переходник М20х1,5 (нар.) - G1/2 (нар.)</v>
          </cell>
          <cell r="F2809" t="str">
            <v>Переходник М20х1,5 (нар.) - G1/2 (нар.)</v>
          </cell>
          <cell r="AL2809" t="str">
            <v>Запасные части</v>
          </cell>
          <cell r="AN2809">
            <v>960.14</v>
          </cell>
        </row>
        <row r="2810">
          <cell r="C2810" t="str">
            <v>ЗИФ-00025959</v>
          </cell>
          <cell r="D2810" t="str">
            <v>Переходник М20х1,5/G1/2"-B АРМ19-132.0000.002</v>
          </cell>
          <cell r="E2810" t="str">
            <v>Переходник М20х1,5/G1/2"-B АРМ19-132.0000.002</v>
          </cell>
          <cell r="F2810" t="str">
            <v>Переходник М20х1,5/G1/2"-B АРМ19-132.0000.002</v>
          </cell>
          <cell r="AL2810" t="str">
            <v>Запасные части</v>
          </cell>
          <cell r="AM2810">
            <v>1</v>
          </cell>
          <cell r="AN2810">
            <v>1305.3999999999999</v>
          </cell>
        </row>
        <row r="2811">
          <cell r="C2811" t="str">
            <v>ЗИФ-00040976</v>
          </cell>
          <cell r="D2811" t="str">
            <v>Переходник М20х1,5/М8х1/G1/2</v>
          </cell>
          <cell r="E2811" t="str">
            <v>Переходник М20х1,5/М8х1/G1/2</v>
          </cell>
          <cell r="F2811" t="str">
            <v>Переходник М20х1,5/М8х1/G1/2</v>
          </cell>
          <cell r="AL2811" t="str">
            <v>Запасные части</v>
          </cell>
          <cell r="AN2811">
            <v>48.8</v>
          </cell>
        </row>
        <row r="2812">
          <cell r="C2812" t="str">
            <v>ЗИФ-00025643</v>
          </cell>
          <cell r="D2812" t="str">
            <v>Переходник М20х1,5-М22х1,5 АРМ055Ш.0000.074</v>
          </cell>
          <cell r="E2812" t="str">
            <v>Переходник М20х1,5-М22х1,5 АРМ055Ш.0000.074</v>
          </cell>
          <cell r="F2812" t="str">
            <v>Переходник М20х1,5-М22х1,5 АРМ055Ш.0000.074</v>
          </cell>
          <cell r="AL2812" t="str">
            <v>Запасные части</v>
          </cell>
          <cell r="AM2812">
            <v>13</v>
          </cell>
          <cell r="AN2812">
            <v>756.4</v>
          </cell>
        </row>
        <row r="2813">
          <cell r="C2813" t="str">
            <v>ЗИФ-00021614</v>
          </cell>
          <cell r="D2813" t="str">
            <v>Переходник М22х1,5/ G1/2 АРМ70-055Ш.0000.073</v>
          </cell>
          <cell r="E2813" t="str">
            <v>Переходник М22х1,5/ G1/2 АРМ70-055Ш.0000.073</v>
          </cell>
          <cell r="F2813" t="str">
            <v>Переходник М22х1,5/ G1/2 АРМ70-055Ш.0000.073</v>
          </cell>
          <cell r="AL2813" t="str">
            <v>Запасные части</v>
          </cell>
          <cell r="AM2813">
            <v>80</v>
          </cell>
          <cell r="AN2813">
            <v>1610.3999999999999</v>
          </cell>
        </row>
        <row r="2814">
          <cell r="C2814" t="str">
            <v>ЗИФ-00041645</v>
          </cell>
          <cell r="D2814" t="str">
            <v>Переходник М32х2 на 1/2(нар.-нар.) АРМ.АКВ.0,42/0,9Л.У2.0000.026</v>
          </cell>
          <cell r="E2814" t="str">
            <v>Переходник М32х2 на 1/2(нар.-нар.) АРМ.АКВ.0,42/0,9Л.У2.0000.026</v>
          </cell>
          <cell r="F2814" t="str">
            <v>Переходник М32х2 на 1/2(нар.-нар.) АРМ.АКВ.0,42/0,9Л.У2.0000.026</v>
          </cell>
          <cell r="AL2814" t="str">
            <v>Запасные части</v>
          </cell>
          <cell r="AM2814">
            <v>8</v>
          </cell>
          <cell r="AN2814">
            <v>236.68</v>
          </cell>
        </row>
        <row r="2815">
          <cell r="C2815" t="str">
            <v>ЗИФ-00040691</v>
          </cell>
          <cell r="D2815" t="str">
            <v>Переходник М36-М32 ЗИФ-ШВ-5М 0700-040</v>
          </cell>
          <cell r="E2815" t="str">
            <v>Переходник М36-М32 ЗИФ-ШВ-5М 0700-040</v>
          </cell>
          <cell r="F2815" t="str">
            <v>Переходник М36-М32 ЗИФ-ШВ-5М 0700-040</v>
          </cell>
          <cell r="AL2815" t="str">
            <v>Запасные части</v>
          </cell>
          <cell r="AM2815">
            <v>4</v>
          </cell>
          <cell r="AN2815">
            <v>240.34</v>
          </cell>
        </row>
        <row r="2816">
          <cell r="C2816" t="str">
            <v>ЗИФ-00029391</v>
          </cell>
          <cell r="D2816" t="str">
            <v>Переходник масляного фильтра АРМ80.0000.016</v>
          </cell>
          <cell r="E2816" t="str">
            <v>Переходник масляного фильтра АРМ80.0000.016</v>
          </cell>
          <cell r="F2816" t="str">
            <v>Переходник масляного фильтра АРМ80.0000.016</v>
          </cell>
          <cell r="AL2816" t="str">
            <v>Запасные части</v>
          </cell>
          <cell r="AM2816">
            <v>18</v>
          </cell>
          <cell r="AN2816">
            <v>3997.94</v>
          </cell>
        </row>
        <row r="2817">
          <cell r="C2817" t="str">
            <v>ЗИФ-00025396</v>
          </cell>
          <cell r="D2817" t="str">
            <v>Переходник на крыльчатку АРМ9-36.0300.006</v>
          </cell>
          <cell r="E2817" t="str">
            <v>Переходник на крыльчатку АРМ9-36.0300.006</v>
          </cell>
          <cell r="F2817" t="str">
            <v>Переходник на крыльчатку АРМ9-36.0300.006</v>
          </cell>
          <cell r="AL2817" t="str">
            <v>Запасные части</v>
          </cell>
          <cell r="AN2817">
            <v>3079.2799999999997</v>
          </cell>
        </row>
        <row r="2818">
          <cell r="C2818" t="str">
            <v>ЗИФ-00041176</v>
          </cell>
          <cell r="D2818" t="str">
            <v>Переходник на крыльчатку АРМ9-50F.0300.002</v>
          </cell>
          <cell r="E2818" t="str">
            <v>Переходник на крыльчатку АРМ9-50F.0300.002</v>
          </cell>
          <cell r="F2818" t="str">
            <v>Переходник на крыльчатку АРМ9-50F.0300.002</v>
          </cell>
          <cell r="AL2818" t="str">
            <v>Запасные части</v>
          </cell>
          <cell r="AN2818">
            <v>4221.2</v>
          </cell>
        </row>
        <row r="2819">
          <cell r="C2819" t="str">
            <v>ЗИФ-00041295</v>
          </cell>
          <cell r="D2819" t="str">
            <v>Переходник на крыльчатку АРМ9-50F.0300.012</v>
          </cell>
          <cell r="E2819" t="str">
            <v>Переходник на крыльчатку АРМ9-50F.0300.012</v>
          </cell>
          <cell r="F2819" t="str">
            <v>Переходник на крыльчатку АРМ9-50F.0300.012</v>
          </cell>
          <cell r="AL2819" t="str">
            <v>Запасные части</v>
          </cell>
          <cell r="AM2819">
            <v>60</v>
          </cell>
          <cell r="AN2819">
            <v>4709.2</v>
          </cell>
        </row>
        <row r="2820">
          <cell r="C2820" t="str">
            <v>ЗИФ-00030100</v>
          </cell>
          <cell r="D2820" t="str">
            <v>Переходник на крыльчатку АРМ9-516.0300.006</v>
          </cell>
          <cell r="E2820" t="str">
            <v>Переходник на крыльчатку АРМ9-516.0300.006</v>
          </cell>
          <cell r="F2820" t="str">
            <v>Переходник на крыльчатку АРМ9-516.0300.006</v>
          </cell>
          <cell r="AL2820" t="str">
            <v>Запасные части</v>
          </cell>
          <cell r="AM2820">
            <v>2</v>
          </cell>
          <cell r="AN2820">
            <v>2472.94</v>
          </cell>
        </row>
        <row r="2821">
          <cell r="C2821" t="str">
            <v>ЗИФ-00023399</v>
          </cell>
          <cell r="D2821" t="str">
            <v>Переходник на крыльчатку Д-260 АРМ9-60.0300.006</v>
          </cell>
          <cell r="E2821" t="str">
            <v>Переходник на крыльчатку Д-260 АРМ9-60.0300.006</v>
          </cell>
          <cell r="F2821" t="str">
            <v>Переходник на крыльчатку Д-260 АРМ9-60.0300.006</v>
          </cell>
          <cell r="AL2821" t="str">
            <v>Запасные части</v>
          </cell>
          <cell r="AM2821">
            <v>5</v>
          </cell>
          <cell r="AN2821">
            <v>2167.94</v>
          </cell>
        </row>
        <row r="2822">
          <cell r="C2822" t="str">
            <v>ЗИФ-00028232</v>
          </cell>
          <cell r="D2822" t="str">
            <v>Переходник нерж. М20х1,5 х G 1/2" вн.-нар.</v>
          </cell>
          <cell r="E2822" t="str">
            <v>Переходник нерж. М20х1,5 х G 1/2" вн.-нар.</v>
          </cell>
          <cell r="F2822" t="str">
            <v>Переходник нерж. М20х1,5 х G 1/2" вн.-нар.</v>
          </cell>
          <cell r="AL2822" t="str">
            <v>Запасные части</v>
          </cell>
          <cell r="AN2822">
            <v>993.07999999999993</v>
          </cell>
        </row>
        <row r="2823">
          <cell r="C2823" t="str">
            <v>ЗИФ-00044066</v>
          </cell>
          <cell r="D2823" t="str">
            <v>Переходник нерж. М20х1,5 х М20х1,5 вн.-нар</v>
          </cell>
          <cell r="E2823" t="str">
            <v>Переходник нерж. М20х1,5 х М20х1,5 вн.-нар</v>
          </cell>
          <cell r="F2823" t="str">
            <v>Переходник нерж. М20х1,5 х М20х1,5 вн.-нар</v>
          </cell>
          <cell r="AL2823" t="str">
            <v>Запасные части</v>
          </cell>
          <cell r="AM2823">
            <v>2</v>
          </cell>
          <cell r="AN2823">
            <v>1448.1399999999999</v>
          </cell>
        </row>
        <row r="2824">
          <cell r="C2824" t="str">
            <v>ЗИФ-00035048</v>
          </cell>
          <cell r="D2824" t="str">
            <v>Переходник никелир. 1 1/2" х 1 1/4" вн.-нар.</v>
          </cell>
          <cell r="E2824" t="str">
            <v>Переходник никелир. 1 1/2" х 1 1/4" вн.-нар.</v>
          </cell>
          <cell r="F2824" t="str">
            <v>Переходник никелир. 1 1/2" х 1 1/4" вн.-нар.</v>
          </cell>
          <cell r="AL2824" t="str">
            <v>Запасные части</v>
          </cell>
          <cell r="AN2824">
            <v>1195.5999999999999</v>
          </cell>
        </row>
        <row r="2825">
          <cell r="C2825" t="str">
            <v>ЗИФ-00028393</v>
          </cell>
          <cell r="D2825" t="str">
            <v>Переходник никелир. 1" х 3/4" вн.-нар.</v>
          </cell>
          <cell r="E2825" t="str">
            <v>Переходник никелир. 1" х 3/4" вн.-нар.</v>
          </cell>
          <cell r="F2825" t="str">
            <v>Переходник никелир. 1" х 3/4" вн.-нар.</v>
          </cell>
          <cell r="AL2825" t="str">
            <v>Запасные части</v>
          </cell>
          <cell r="AM2825">
            <v>1</v>
          </cell>
          <cell r="AN2825">
            <v>407.48</v>
          </cell>
        </row>
        <row r="2826">
          <cell r="C2826" t="str">
            <v>ЗИФ-00037466</v>
          </cell>
          <cell r="D2826" t="str">
            <v>Переходник никелир. 2" х 1 1/2" вн.-нар.</v>
          </cell>
          <cell r="E2826" t="str">
            <v>Переходник никелир. 2" х 1 1/2" вн.-нар.</v>
          </cell>
          <cell r="F2826" t="str">
            <v>Переходник никелир. 2" х 1 1/2" вн.-нар.</v>
          </cell>
          <cell r="AL2826" t="str">
            <v>Запасные части</v>
          </cell>
          <cell r="AN2826">
            <v>1279.78</v>
          </cell>
        </row>
        <row r="2827">
          <cell r="C2827" t="str">
            <v>ЗИФ-00034929</v>
          </cell>
          <cell r="D2827" t="str">
            <v>Переходник никелир. 2" х 1 1/4" вн.-нар.</v>
          </cell>
          <cell r="E2827" t="str">
            <v>Переходник никелир. 2" х 1 1/4" вн.-нар.</v>
          </cell>
          <cell r="F2827" t="str">
            <v>Переходник никелир. 2" х 1 1/4" вн.-нар.</v>
          </cell>
          <cell r="AL2827" t="str">
            <v>Запасные части</v>
          </cell>
          <cell r="AM2827">
            <v>2</v>
          </cell>
          <cell r="AN2827">
            <v>2128.9</v>
          </cell>
        </row>
        <row r="2828">
          <cell r="C2828" t="str">
            <v>ЗИФ-00039691</v>
          </cell>
          <cell r="D2828" t="str">
            <v>Переходник полый квадрат на восьмиугольную звездочку 07х14 DSQ7x14 высота 15-17 мм</v>
          </cell>
          <cell r="E2828" t="str">
            <v>Переходник полый квадрат на восьмиугольную звездочку 07х14 DSQ7x14 высота 15-17 мм</v>
          </cell>
          <cell r="F2828" t="str">
            <v>Переходник полый квадрат на восьмиугольную звездочку 07х14 DSQ7x14 высота 15-17 мм</v>
          </cell>
          <cell r="AL2828" t="str">
            <v>Запасные части</v>
          </cell>
          <cell r="AM2828">
            <v>7</v>
          </cell>
          <cell r="AN2828">
            <v>1079.7</v>
          </cell>
        </row>
        <row r="2829">
          <cell r="C2829" t="str">
            <v>ЗИФ-00040724</v>
          </cell>
          <cell r="D2829" t="str">
            <v>Переходник прямой металлический d=51х57</v>
          </cell>
          <cell r="E2829" t="str">
            <v>Переходник прямой металлический d=51х57</v>
          </cell>
          <cell r="F2829" t="str">
            <v>Переходник прямой металлический d=51х57</v>
          </cell>
          <cell r="AL2829" t="str">
            <v>Запасные части</v>
          </cell>
          <cell r="AM2829">
            <v>142</v>
          </cell>
          <cell r="AN2829">
            <v>328.18</v>
          </cell>
        </row>
        <row r="2830">
          <cell r="C2830" t="str">
            <v>ЗИФ-00038497</v>
          </cell>
          <cell r="D2830" t="str">
            <v>Переходник с клапана дроссельного на фильтр воздушный АРМ9-516.0300.021</v>
          </cell>
          <cell r="E2830" t="str">
            <v>Переходник с клапана дроссельного на фильтр воздушный АРМ9-516.0300.021</v>
          </cell>
          <cell r="F2830" t="str">
            <v>Переходник с клапана дроссельного на фильтр воздушный АРМ9-516.0300.021</v>
          </cell>
          <cell r="AL2830" t="str">
            <v>Запасные части</v>
          </cell>
          <cell r="AN2830">
            <v>3647.7999999999997</v>
          </cell>
        </row>
        <row r="2831">
          <cell r="C2831" t="str">
            <v>ЗИФ-00039083</v>
          </cell>
          <cell r="D2831" t="str">
            <v>Переходник с М12х1,5 на G1/4 АРМ18-7,5 0000.002</v>
          </cell>
          <cell r="E2831" t="str">
            <v>Переходник с М12х1,5 на G1/4 АРМ18-7,5 0000.002</v>
          </cell>
          <cell r="F2831" t="str">
            <v>Переходник с М12х1,5 на G1/4 АРМ18-7,5 0000.002</v>
          </cell>
          <cell r="AL2831" t="str">
            <v>Запасные части</v>
          </cell>
          <cell r="AN2831">
            <v>195.2</v>
          </cell>
        </row>
        <row r="2832">
          <cell r="C2832" t="str">
            <v>ЗИФ-00041202</v>
          </cell>
          <cell r="D2832" t="str">
            <v>Переходник фильтра воздушного АРМ9-50F.0000.007</v>
          </cell>
          <cell r="E2832" t="str">
            <v>Переходник фильтра воздушного АРМ9-50F.0000.007</v>
          </cell>
          <cell r="F2832" t="str">
            <v>Переходник фильтра воздушного АРМ9-50F.0000.007</v>
          </cell>
          <cell r="AL2832" t="str">
            <v>Запасные части</v>
          </cell>
          <cell r="AM2832">
            <v>14</v>
          </cell>
          <cell r="AN2832">
            <v>7657.94</v>
          </cell>
        </row>
        <row r="2833">
          <cell r="C2833" t="str">
            <v>ЗИФ-00045079</v>
          </cell>
          <cell r="D2833" t="str">
            <v>Переходник, материал латунь, резьба - G1/4 внутренняя - NPT 1/4 внешняя ( коническая)</v>
          </cell>
          <cell r="E2833" t="str">
            <v>Переходник, материал латунь, резьба - G1/4 внутренняя - NPT 1/4 внешняя ( коническая)</v>
          </cell>
          <cell r="F2833" t="str">
            <v>Переходник, материал латунь, резьба - G1/4 внутренняя - NPT 1/4 внешняя ( коническая)</v>
          </cell>
          <cell r="L2833">
            <v>3.5000000000000003E-2</v>
          </cell>
          <cell r="AL2833" t="str">
            <v>Запасные части</v>
          </cell>
          <cell r="AN2833">
            <v>325.74</v>
          </cell>
        </row>
        <row r="2834">
          <cell r="C2834" t="str">
            <v>ЗИФ-00043996</v>
          </cell>
          <cell r="D2834" t="str">
            <v>Петля 799-6-3-2</v>
          </cell>
          <cell r="E2834" t="str">
            <v>Петля 799-6-3-2</v>
          </cell>
          <cell r="F2834" t="str">
            <v>Петля 799-6-3-2</v>
          </cell>
          <cell r="AL2834" t="str">
            <v>Запасные части</v>
          </cell>
          <cell r="AN2834">
            <v>1078.48</v>
          </cell>
        </row>
        <row r="2835">
          <cell r="C2835" t="str">
            <v>ЗИФ-00020216</v>
          </cell>
          <cell r="D2835" t="str">
            <v>Петля NATO76/45</v>
          </cell>
          <cell r="E2835" t="str">
            <v>Петля NATO76/45</v>
          </cell>
          <cell r="F2835" t="str">
            <v>Петля NATO76/45</v>
          </cell>
          <cell r="AL2835" t="str">
            <v>Запасные части</v>
          </cell>
          <cell r="AN2835">
            <v>13821.38</v>
          </cell>
        </row>
        <row r="2836">
          <cell r="C2836" t="str">
            <v>ЗИФ-00036193</v>
          </cell>
          <cell r="D2836" t="str">
            <v>Петля АРМ89323-0000010-01.0113</v>
          </cell>
          <cell r="E2836" t="str">
            <v>Петля АРМ89323-0000010-01.0113</v>
          </cell>
          <cell r="F2836" t="str">
            <v>Петля АРМ89323-0000010-01.0113</v>
          </cell>
          <cell r="AL2836" t="str">
            <v>Запасные части</v>
          </cell>
          <cell r="AM2836">
            <v>8</v>
          </cell>
          <cell r="AN2836">
            <v>2232.6</v>
          </cell>
        </row>
        <row r="2837">
          <cell r="C2837" t="str">
            <v>ЗИФ-00039282</v>
          </cell>
          <cell r="D2837" t="str">
            <v>Петля КАМАЗ АРМ89323-0000010.0021.001</v>
          </cell>
          <cell r="E2837" t="str">
            <v>Петля КАМАЗ АРМ89323-0000010.0021.001</v>
          </cell>
          <cell r="F2837" t="str">
            <v>Петля КАМАЗ АРМ89323-0000010.0021.001</v>
          </cell>
          <cell r="AL2837" t="str">
            <v>Запасные части</v>
          </cell>
          <cell r="AM2837">
            <v>1</v>
          </cell>
          <cell r="AN2837">
            <v>15420.8</v>
          </cell>
        </row>
        <row r="2838">
          <cell r="C2838" t="str">
            <v>ЗИФ-00036911</v>
          </cell>
          <cell r="D2838" t="str">
            <v>Петля приварная универсальная разъемная 20х110 мм стальная</v>
          </cell>
          <cell r="E2838" t="str">
            <v>Петля приварная универсальная разъемная 20х110 мм стальная</v>
          </cell>
          <cell r="F2838" t="str">
            <v>Петля приварная универсальная разъемная 20х110 мм стальная</v>
          </cell>
          <cell r="AL2838" t="str">
            <v>Запасные части</v>
          </cell>
          <cell r="AN2838">
            <v>331.84</v>
          </cell>
        </row>
        <row r="2839">
          <cell r="C2839" t="str">
            <v>ЗИФ-00039137</v>
          </cell>
          <cell r="D2839" t="str">
            <v>Петля прицепа КАМАЗ 8602-2707042</v>
          </cell>
          <cell r="E2839" t="str">
            <v>Петля прицепа КАМАЗ 8602-2707042</v>
          </cell>
          <cell r="F2839" t="str">
            <v>Петля прицепа КАМАЗ 8602-2707042</v>
          </cell>
          <cell r="AL2839" t="str">
            <v>Запасные части</v>
          </cell>
          <cell r="AN2839">
            <v>6838.0999999999995</v>
          </cell>
        </row>
        <row r="2840">
          <cell r="C2840" t="str">
            <v>ЗИФ-00039136</v>
          </cell>
          <cell r="D2840" t="str">
            <v>Петля прицепа МАЗ 8925-2707042</v>
          </cell>
          <cell r="E2840" t="str">
            <v>Петля прицепа МАЗ 8925-2707042</v>
          </cell>
          <cell r="F2840" t="str">
            <v>Петля прицепа МАЗ 8925-2707042</v>
          </cell>
          <cell r="AL2840" t="str">
            <v>Запасные части</v>
          </cell>
          <cell r="AN2840">
            <v>19513.899999999998</v>
          </cell>
        </row>
        <row r="2841">
          <cell r="C2841" t="str">
            <v>ЗИФ-00028261</v>
          </cell>
          <cell r="D2841" t="str">
            <v>Планка АРМ18-110 Т.0270.003</v>
          </cell>
          <cell r="E2841" t="str">
            <v>Планка АРМ18-110 Т.0270.003</v>
          </cell>
          <cell r="F2841" t="str">
            <v>Планка АРМ18-110 Т.0270.003</v>
          </cell>
          <cell r="AL2841" t="str">
            <v>Запасные части</v>
          </cell>
          <cell r="AN2841">
            <v>463.59999999999997</v>
          </cell>
        </row>
        <row r="2842">
          <cell r="C2842" t="str">
            <v>ЗИФ-00039753</v>
          </cell>
          <cell r="D2842" t="str">
            <v>Планка АРМ18-110.1010.001</v>
          </cell>
          <cell r="E2842" t="str">
            <v>Планка АРМ18-110.1010.001</v>
          </cell>
          <cell r="F2842" t="str">
            <v>Планка АРМ18-110.1010.001</v>
          </cell>
          <cell r="AL2842" t="str">
            <v>Запасные части</v>
          </cell>
          <cell r="AM2842">
            <v>10</v>
          </cell>
          <cell r="AN2842">
            <v>8845</v>
          </cell>
        </row>
        <row r="2843">
          <cell r="C2843" t="str">
            <v>ЗИФ-00019673</v>
          </cell>
          <cell r="D2843" t="str">
            <v>Планка АРМ70-075Ш.0000.003</v>
          </cell>
          <cell r="E2843" t="str">
            <v>Планка АРМ70-075Ш.0000.003</v>
          </cell>
          <cell r="F2843" t="str">
            <v>Планка АРМ70-075Ш.0000.003</v>
          </cell>
          <cell r="AL2843" t="str">
            <v>Запасные части</v>
          </cell>
          <cell r="AM2843">
            <v>49</v>
          </cell>
          <cell r="AN2843">
            <v>1066.28</v>
          </cell>
        </row>
        <row r="2844">
          <cell r="C2844" t="str">
            <v>ЗИФ-00034692</v>
          </cell>
          <cell r="D2844" t="str">
            <v>Планка АРМ89323-0000010.0040.001</v>
          </cell>
          <cell r="E2844" t="str">
            <v>Планка АРМ89323-0000010.0040.001</v>
          </cell>
          <cell r="F2844" t="str">
            <v>Планка АРМ89323-0000010.0040.001</v>
          </cell>
          <cell r="AL2844" t="str">
            <v>Запасные части</v>
          </cell>
          <cell r="AM2844">
            <v>48</v>
          </cell>
          <cell r="AN2844">
            <v>411.14</v>
          </cell>
        </row>
        <row r="2845">
          <cell r="C2845" t="str">
            <v>ЗИФ-00005716</v>
          </cell>
          <cell r="D2845" t="str">
            <v>Планка АРМ9-ПВ5/0,7.0612.005</v>
          </cell>
          <cell r="E2845" t="str">
            <v>Планка АРМ9-ПВ5/0,7.0612.005</v>
          </cell>
          <cell r="F2845" t="str">
            <v>Планка АРМ9-ПВ5/0,7.0612.005</v>
          </cell>
          <cell r="L2845">
            <v>0.1</v>
          </cell>
          <cell r="AL2845" t="str">
            <v>Запасные части</v>
          </cell>
          <cell r="AM2845">
            <v>66</v>
          </cell>
          <cell r="AN2845">
            <v>1899.54</v>
          </cell>
        </row>
        <row r="2846">
          <cell r="C2846" t="str">
            <v>ЗИФ-00042759</v>
          </cell>
          <cell r="D2846" t="str">
            <v>Планка генератора 240-3701063</v>
          </cell>
          <cell r="E2846" t="str">
            <v>Планка генератора 240-3701063</v>
          </cell>
          <cell r="F2846" t="str">
            <v>Планка генератора 240-3701063</v>
          </cell>
          <cell r="AL2846" t="str">
            <v>Запасные части</v>
          </cell>
          <cell r="AM2846">
            <v>1</v>
          </cell>
          <cell r="AN2846">
            <v>681.98</v>
          </cell>
        </row>
        <row r="2847">
          <cell r="C2847" t="str">
            <v>ЗИФ-00032872</v>
          </cell>
          <cell r="D2847" t="str">
            <v>Планка крепления аккумулятора БЗКР.100200.030</v>
          </cell>
          <cell r="E2847" t="str">
            <v>Планка крепления аккумулятора БЗКР.100200.030</v>
          </cell>
          <cell r="F2847" t="str">
            <v>Планка крепления аккумулятора БЗКР.100200.030</v>
          </cell>
          <cell r="AL2847" t="str">
            <v>Запасные части</v>
          </cell>
          <cell r="AN2847">
            <v>3042.68</v>
          </cell>
        </row>
        <row r="2848">
          <cell r="C2848" t="str">
            <v>ЗИФ-00045330</v>
          </cell>
          <cell r="D2848" t="str">
            <v>Планка маслоохладителя ДМ4-1013 АРМ9-50.0613.408</v>
          </cell>
          <cell r="E2848" t="str">
            <v>Планка маслоохладителя ДМ4-1013 АРМ9-50.0613.408</v>
          </cell>
          <cell r="F2848" t="str">
            <v>Планка маслоохладителя ДМ4-1013 АРМ9-50.0613.408</v>
          </cell>
          <cell r="L2848">
            <v>2</v>
          </cell>
          <cell r="AL2848" t="str">
            <v>Запасные части</v>
          </cell>
          <cell r="AM2848">
            <v>24</v>
          </cell>
          <cell r="AN2848">
            <v>2952.4</v>
          </cell>
        </row>
        <row r="2849">
          <cell r="C2849" t="str">
            <v>ЗИФ-00022109</v>
          </cell>
          <cell r="D2849" t="str">
            <v>Планка монтажная ЗИФ-ВР45С.0030.000</v>
          </cell>
          <cell r="E2849" t="str">
            <v>Планка монтажная ЗИФ-ВР45С.0030.000</v>
          </cell>
          <cell r="F2849" t="str">
            <v>Планка монтажная ЗИФ-ВР45С.0030.000</v>
          </cell>
          <cell r="AL2849" t="str">
            <v>Запасные части</v>
          </cell>
          <cell r="AM2849">
            <v>3</v>
          </cell>
          <cell r="AN2849">
            <v>27942.880000000001</v>
          </cell>
        </row>
        <row r="2850">
          <cell r="C2850" t="str">
            <v>ЗИФ-00024184</v>
          </cell>
          <cell r="D2850" t="str">
            <v>Планка пружины АРМ9-60.0300.011</v>
          </cell>
          <cell r="E2850" t="str">
            <v>Планка пружины АРМ9-60.0300.011</v>
          </cell>
          <cell r="F2850" t="str">
            <v>Планка пружины АРМ9-60.0300.011</v>
          </cell>
          <cell r="AL2850" t="str">
            <v>Запасные части</v>
          </cell>
          <cell r="AM2850">
            <v>14</v>
          </cell>
          <cell r="AN2850">
            <v>749.07999999999993</v>
          </cell>
        </row>
        <row r="2851">
          <cell r="C2851" t="str">
            <v>ЗИФ-00026430</v>
          </cell>
          <cell r="D2851" t="str">
            <v>Планка стойки подъема АРМ18-110.0200.010</v>
          </cell>
          <cell r="E2851" t="str">
            <v>Планка стойки подъема АРМ18-110.0200.010</v>
          </cell>
          <cell r="F2851" t="str">
            <v>Планка стойки подъема АРМ18-110.0200.010</v>
          </cell>
          <cell r="AL2851" t="str">
            <v>Запасные части</v>
          </cell>
          <cell r="AN2851">
            <v>805.19999999999993</v>
          </cell>
        </row>
        <row r="2852">
          <cell r="C2852" t="str">
            <v>ЗИФ-00045393</v>
          </cell>
          <cell r="D2852" t="str">
            <v>Пластиковая защита d=16-20 черный (П)</v>
          </cell>
          <cell r="E2852" t="str">
            <v>Пластиковая защита d=16-20 черный (П)</v>
          </cell>
          <cell r="F2852" t="str">
            <v>Пластиковая защита d=16-20 черный (П)</v>
          </cell>
          <cell r="L2852">
            <v>0.12</v>
          </cell>
          <cell r="AL2852" t="str">
            <v>Запасные части</v>
          </cell>
          <cell r="AN2852">
            <v>152.5</v>
          </cell>
        </row>
        <row r="2853">
          <cell r="C2853" t="str">
            <v>ЗИФ-00017877</v>
          </cell>
          <cell r="D2853" t="str">
            <v>Пластина  2Ф-I-МБС-С-10 ГОСТ 7338-90</v>
          </cell>
          <cell r="E2853" t="str">
            <v>Пластина  2Ф-I-МБС-С-10 ГОСТ 7338-90</v>
          </cell>
          <cell r="F2853" t="str">
            <v>Пластина  2Ф-I-МБС-С-10 ГОСТ 7338-90</v>
          </cell>
          <cell r="L2853">
            <v>1</v>
          </cell>
          <cell r="AL2853" t="str">
            <v>Запасные части</v>
          </cell>
          <cell r="AN2853">
            <v>614.88</v>
          </cell>
        </row>
        <row r="2854">
          <cell r="C2854" t="str">
            <v>ЗИФ-00042847</v>
          </cell>
          <cell r="D2854" t="str">
            <v>Пластина (0,25х100) 50-3901034</v>
          </cell>
          <cell r="E2854" t="str">
            <v>Пластина (0,25х100) 50-3901034</v>
          </cell>
          <cell r="F2854" t="str">
            <v>Пластина (0,25х100) 50-3901034</v>
          </cell>
          <cell r="AL2854" t="str">
            <v>Запасные части</v>
          </cell>
          <cell r="AN2854">
            <v>48.8</v>
          </cell>
        </row>
        <row r="2855">
          <cell r="C2855" t="str">
            <v>ЗИФ-00017090</v>
          </cell>
          <cell r="D2855" t="str">
            <v>Пластина амортизатора АРМ.АКВ.0,42/0,9Л.У2.0000.012</v>
          </cell>
          <cell r="E2855" t="str">
            <v>Пластина амортизатора АРМ.АКВ.0,42/0,9Л.У2.0000.012</v>
          </cell>
          <cell r="F2855" t="str">
            <v>Пластина амортизатора АРМ.АКВ.0,42/0,9Л.У2.0000.012</v>
          </cell>
          <cell r="AL2855" t="str">
            <v>Запасные части</v>
          </cell>
          <cell r="AM2855">
            <v>38</v>
          </cell>
          <cell r="AN2855">
            <v>703.93999999999994</v>
          </cell>
        </row>
        <row r="2856">
          <cell r="C2856" t="str">
            <v>ЗИФ-00029204</v>
          </cell>
          <cell r="D2856" t="str">
            <v>Пластина АРМ.АКВ.0,42/0,9Л.У2.0013.001 Пф</v>
          </cell>
          <cell r="E2856" t="str">
            <v>Пластина АРМ.АКВ.0,42/0,9Л.У2.0013.001 Пф</v>
          </cell>
          <cell r="F2856" t="str">
            <v>Пластина АРМ.АКВ.0,42/0,9Л.У2.0013.001 Пф</v>
          </cell>
          <cell r="AL2856" t="str">
            <v>Запасные части</v>
          </cell>
          <cell r="AM2856">
            <v>256</v>
          </cell>
          <cell r="AN2856">
            <v>5331.4</v>
          </cell>
        </row>
        <row r="2857">
          <cell r="C2857" t="str">
            <v>ЗИФ-00028121</v>
          </cell>
          <cell r="D2857" t="str">
            <v>Пластина АРМ18-110 Т.0250.003</v>
          </cell>
          <cell r="E2857" t="str">
            <v>Пластина АРМ18-110 Т.0250.003</v>
          </cell>
          <cell r="F2857" t="str">
            <v>Пластина АРМ18-110 Т.0250.003</v>
          </cell>
          <cell r="AL2857" t="str">
            <v>Запасные части</v>
          </cell>
          <cell r="AN2857">
            <v>1903.2</v>
          </cell>
        </row>
        <row r="2858">
          <cell r="C2858" t="str">
            <v>ЗИФ-00029633</v>
          </cell>
          <cell r="D2858" t="str">
            <v>Пластина АРМ70-075.0090.001 П/Ф</v>
          </cell>
          <cell r="E2858" t="str">
            <v>Пластина АРМ70-075.0090.001 П/Ф</v>
          </cell>
          <cell r="F2858" t="str">
            <v>Пластина АРМ70-075.0090.001 П/Ф</v>
          </cell>
          <cell r="AL2858" t="str">
            <v>Запасные части</v>
          </cell>
          <cell r="AN2858">
            <v>48.8</v>
          </cell>
        </row>
        <row r="2859">
          <cell r="C2859" t="str">
            <v>ЗИФ-00035460</v>
          </cell>
          <cell r="D2859" t="str">
            <v>Пластина АРМ9-33.1000.006</v>
          </cell>
          <cell r="E2859" t="str">
            <v>Пластина АРМ9-33.1000.006</v>
          </cell>
          <cell r="F2859" t="str">
            <v>Пластина АРМ9-33.1000.006</v>
          </cell>
          <cell r="AL2859" t="str">
            <v>Запасные части</v>
          </cell>
          <cell r="AM2859">
            <v>8</v>
          </cell>
          <cell r="AN2859">
            <v>2363.14</v>
          </cell>
        </row>
        <row r="2860">
          <cell r="C2860" t="str">
            <v>ЗИФ-00023581</v>
          </cell>
          <cell r="D2860" t="str">
            <v>Пластина АРМ9-60.0300.007</v>
          </cell>
          <cell r="E2860" t="str">
            <v>Пластина АРМ9-60.0300.007</v>
          </cell>
          <cell r="F2860" t="str">
            <v>Пластина АРМ9-60.0300.007</v>
          </cell>
          <cell r="AL2860" t="str">
            <v>Запасные части</v>
          </cell>
          <cell r="AM2860">
            <v>18</v>
          </cell>
          <cell r="AN2860">
            <v>325.74</v>
          </cell>
        </row>
        <row r="2861">
          <cell r="C2861" t="str">
            <v>ЗИФ-00033633</v>
          </cell>
          <cell r="D2861" t="str">
            <v>Пластина АРМ-ВГ2100.0360.001</v>
          </cell>
          <cell r="E2861" t="str">
            <v>Пластина АРМ-ВГ2100.0360.001</v>
          </cell>
          <cell r="F2861" t="str">
            <v>Пластина АРМ-ВГ2100.0360.001</v>
          </cell>
          <cell r="AL2861" t="str">
            <v>Запасные части</v>
          </cell>
          <cell r="AM2861">
            <v>1</v>
          </cell>
          <cell r="AN2861">
            <v>2640.08</v>
          </cell>
        </row>
        <row r="2862">
          <cell r="C2862" t="str">
            <v>ЗИФ-00043699</v>
          </cell>
          <cell r="D2862" t="str">
            <v>Пластина крепления АРМ9-145.0600.001</v>
          </cell>
          <cell r="E2862" t="str">
            <v>Пластина крепления АРМ9-145.0600.001</v>
          </cell>
          <cell r="F2862" t="str">
            <v>Пластина крепления АРМ9-145.0600.001</v>
          </cell>
          <cell r="AL2862" t="str">
            <v>Запасные части</v>
          </cell>
          <cell r="AN2862">
            <v>7950.74</v>
          </cell>
        </row>
        <row r="2863">
          <cell r="C2863" t="str">
            <v>ЗИФ-00036187</v>
          </cell>
          <cell r="D2863" t="str">
            <v>Пластина номерная АРМ89323-0000010-01.0115</v>
          </cell>
          <cell r="E2863" t="str">
            <v>Пластина номерная АРМ89323-0000010-01.0115</v>
          </cell>
          <cell r="F2863" t="str">
            <v>Пластина номерная АРМ89323-0000010-01.0115</v>
          </cell>
          <cell r="AL2863" t="str">
            <v>Запасные части</v>
          </cell>
          <cell r="AM2863">
            <v>9</v>
          </cell>
          <cell r="AN2863">
            <v>2314.34</v>
          </cell>
        </row>
        <row r="2864">
          <cell r="C2864" t="str">
            <v>ЗИФ-00037961</v>
          </cell>
          <cell r="D2864" t="str">
            <v>Пластина опорная М10 80х30 3F2 Цинк</v>
          </cell>
          <cell r="E2864" t="str">
            <v>Пластина опорная М10 80х30 3F2 Цинк</v>
          </cell>
          <cell r="F2864" t="str">
            <v>Пластина опорная М10 80х30 3F2 Цинк</v>
          </cell>
          <cell r="AL2864" t="str">
            <v>Запасные части</v>
          </cell>
          <cell r="AN2864">
            <v>195.2</v>
          </cell>
        </row>
        <row r="2865">
          <cell r="C2865" t="str">
            <v>ЗИФ-00040668</v>
          </cell>
          <cell r="D2865" t="str">
            <v>Пластина под катушку АРМ66-11.0000.012</v>
          </cell>
          <cell r="E2865" t="str">
            <v>Пластина под катушку АРМ66-11.0000.012</v>
          </cell>
          <cell r="F2865" t="str">
            <v>Пластина под катушку АРМ66-11.0000.012</v>
          </cell>
          <cell r="AL2865" t="str">
            <v>Запасные части</v>
          </cell>
          <cell r="AN2865">
            <v>16584.68</v>
          </cell>
        </row>
        <row r="2866">
          <cell r="C2866" t="str">
            <v>ЗИФ-00035011</v>
          </cell>
          <cell r="D2866" t="str">
            <v>Пластина прижимная АРМ70-055Ш.0541.002</v>
          </cell>
          <cell r="E2866" t="str">
            <v>Пластина прижимная АРМ70-055Ш.0541.002</v>
          </cell>
          <cell r="F2866" t="str">
            <v>Пластина прижимная АРМ70-055Ш.0541.002</v>
          </cell>
          <cell r="AL2866" t="str">
            <v>Запасные части</v>
          </cell>
          <cell r="AM2866">
            <v>48</v>
          </cell>
          <cell r="AN2866">
            <v>9264.68</v>
          </cell>
        </row>
        <row r="2867">
          <cell r="C2867" t="str">
            <v>ЗИФ-00039732</v>
          </cell>
          <cell r="D2867" t="str">
            <v>Пластина прижимная АРМ9-74.0000.011</v>
          </cell>
          <cell r="E2867" t="str">
            <v>Пластина прижимная АРМ9-74.0000.011</v>
          </cell>
          <cell r="F2867" t="str">
            <v>Пластина прижимная АРМ9-74.0000.011</v>
          </cell>
          <cell r="AL2867" t="str">
            <v>Запасные части</v>
          </cell>
          <cell r="AN2867">
            <v>834.48</v>
          </cell>
        </row>
        <row r="2868">
          <cell r="C2868" t="str">
            <v>ЗИФ-00037265</v>
          </cell>
          <cell r="D2868" t="str">
            <v>Пластина стопорная АРМ72-132 РН.0300.006</v>
          </cell>
          <cell r="E2868" t="str">
            <v>Пластина стопорная АРМ72-132 РН.0300.006</v>
          </cell>
          <cell r="F2868" t="str">
            <v>Пластина стопорная АРМ72-132 РН.0300.006</v>
          </cell>
          <cell r="AL2868" t="str">
            <v>Запасные части</v>
          </cell>
          <cell r="AN2868">
            <v>594.14</v>
          </cell>
        </row>
        <row r="2869">
          <cell r="C2869" t="str">
            <v>ЗИФ-00029526</v>
          </cell>
          <cell r="D2869" t="str">
            <v>Пластина стопорная АРМ9-36.0300.007 покуп.</v>
          </cell>
          <cell r="E2869" t="str">
            <v>Пластина стопорная крыльчатки вентилятора</v>
          </cell>
          <cell r="F2869" t="str">
            <v>Пластина стопорная крыльчатки вентилятора</v>
          </cell>
          <cell r="AL2869" t="str">
            <v>Запасные части</v>
          </cell>
          <cell r="AM2869">
            <v>41</v>
          </cell>
          <cell r="AN2869">
            <v>724.68</v>
          </cell>
        </row>
        <row r="2870">
          <cell r="C2870" t="str">
            <v>ЗИФ-00024128</v>
          </cell>
          <cell r="D2870" t="str">
            <v>Плата управления DZL5_v4</v>
          </cell>
          <cell r="E2870" t="str">
            <v>Плата управления DZL5_v4</v>
          </cell>
          <cell r="F2870" t="str">
            <v>Плата управления DZL5_v4</v>
          </cell>
          <cell r="AL2870" t="str">
            <v>Запасные части</v>
          </cell>
          <cell r="AN2870">
            <v>17060.48</v>
          </cell>
        </row>
        <row r="2871">
          <cell r="C2871" t="str">
            <v>ЗИФ-00040290</v>
          </cell>
          <cell r="D2871" t="str">
            <v>Платик АРМ160.0070.002</v>
          </cell>
          <cell r="E2871" t="str">
            <v>Платик АРМ160.0070.002</v>
          </cell>
          <cell r="F2871" t="str">
            <v>Платик АРМ160.0070.002</v>
          </cell>
          <cell r="AL2871" t="str">
            <v>Запасные части</v>
          </cell>
          <cell r="AN2871">
            <v>32.94</v>
          </cell>
        </row>
        <row r="2872">
          <cell r="C2872" t="str">
            <v>ЗИФ-00025420</v>
          </cell>
          <cell r="D2872" t="str">
            <v>Платик АРМ72-90.0200.008</v>
          </cell>
          <cell r="E2872" t="str">
            <v>Платик АРМ72-90.0200.008</v>
          </cell>
          <cell r="F2872" t="str">
            <v>Платик АРМ72-90.0200.008</v>
          </cell>
          <cell r="AL2872" t="str">
            <v>Запасные части</v>
          </cell>
          <cell r="AM2872">
            <v>18</v>
          </cell>
          <cell r="AN2872">
            <v>541.67999999999995</v>
          </cell>
        </row>
        <row r="2873">
          <cell r="C2873" t="str">
            <v>ЗИФ-00041539</v>
          </cell>
          <cell r="D2873" t="str">
            <v>Плита приставки АРМ5.0000.051</v>
          </cell>
          <cell r="E2873" t="str">
            <v>Плита приставки АРМ5.0000.051</v>
          </cell>
          <cell r="F2873" t="str">
            <v>Плита приставки АРМ5.0000.051</v>
          </cell>
          <cell r="AL2873" t="str">
            <v>Запасные части</v>
          </cell>
          <cell r="AM2873">
            <v>134</v>
          </cell>
          <cell r="AN2873">
            <v>12656.279999999999</v>
          </cell>
        </row>
        <row r="2874">
          <cell r="C2874" t="str">
            <v>ЗИФ-00035303</v>
          </cell>
          <cell r="D2874" t="str">
            <v>Плита приставки АРМ5.0000.051 ПФ</v>
          </cell>
          <cell r="E2874" t="str">
            <v>Плита приставки АРМ5.0000.051 ПФ</v>
          </cell>
          <cell r="F2874" t="str">
            <v>Плита приставки АРМ5.0000.051 ПФ</v>
          </cell>
          <cell r="AL2874" t="str">
            <v>Запасные части</v>
          </cell>
          <cell r="AN2874">
            <v>20459.399999999998</v>
          </cell>
        </row>
        <row r="2875">
          <cell r="C2875" t="str">
            <v>ЗИФ-00036201</v>
          </cell>
          <cell r="D2875" t="str">
            <v>Плита тормоза АРМ89323-0000010-01.0202</v>
          </cell>
          <cell r="E2875" t="str">
            <v>Плита тормоза АРМ89323-0000010-01.0202</v>
          </cell>
          <cell r="F2875" t="str">
            <v>Плита тормоза АРМ89323-0000010-01.0202</v>
          </cell>
          <cell r="AL2875" t="str">
            <v>Запасные части</v>
          </cell>
          <cell r="AM2875">
            <v>11</v>
          </cell>
          <cell r="AN2875">
            <v>2488.7999999999997</v>
          </cell>
        </row>
        <row r="2876">
          <cell r="C2876" t="str">
            <v>ЗИФ-00038814</v>
          </cell>
          <cell r="D2876" t="str">
            <v>Плита электроизоляционная АРМ.АКВ.0,42/0,9Л.У2.0026.001-061 (М14х1,5) ПФ</v>
          </cell>
          <cell r="E2876" t="str">
            <v>Плита электроизоляционная АРМ.АКВ.0,42/0,9Л.У2.0026.001-061 (М14х1,5) ПФ</v>
          </cell>
          <cell r="F2876" t="str">
            <v>Плита электроизоляционная АРМ.АКВ.0,42/0,9Л.У2.0026.001-061 (М14х1,5) ПФ</v>
          </cell>
          <cell r="AL2876" t="str">
            <v>Запасные части</v>
          </cell>
          <cell r="AM2876">
            <v>715</v>
          </cell>
          <cell r="AN2876">
            <v>4465.2</v>
          </cell>
        </row>
        <row r="2877">
          <cell r="C2877" t="str">
            <v>ЗИФ-00034680</v>
          </cell>
          <cell r="D2877" t="str">
            <v>Плита электроизоляционная АРМ.АКВ.0,42/0,9Л.У2.0026.001-061 Пф</v>
          </cell>
          <cell r="E2877" t="str">
            <v>Плита электроизоляционная АРМ.АКВ.0,42/0,9Л.У2.0026.001-061 Пф</v>
          </cell>
          <cell r="F2877" t="str">
            <v>Плита электроизоляционная АРМ.АКВ.0,42/0,9Л.У2.0026.001-061 Пф</v>
          </cell>
          <cell r="AL2877" t="str">
            <v>Запасные части</v>
          </cell>
          <cell r="AN2877">
            <v>4445.68</v>
          </cell>
        </row>
        <row r="2878">
          <cell r="C2878" t="str">
            <v>ЗИФ-00032487</v>
          </cell>
          <cell r="D2878" t="str">
            <v>Площадка 25х25 самоклеющаяся под хомуты</v>
          </cell>
          <cell r="E2878" t="str">
            <v>Площадка 25х25 самоклеющаяся под хомуты</v>
          </cell>
          <cell r="F2878" t="str">
            <v>Площадка 25х25 самоклеющаяся под хомуты</v>
          </cell>
          <cell r="AL2878" t="str">
            <v>Запасные части</v>
          </cell>
          <cell r="AM2878">
            <v>20</v>
          </cell>
          <cell r="AN2878">
            <v>12.2</v>
          </cell>
        </row>
        <row r="2879">
          <cell r="C2879" t="str">
            <v>ЗИФ-00035689</v>
          </cell>
          <cell r="D2879" t="str">
            <v>Площадка АРМ18-132.1010.006</v>
          </cell>
          <cell r="E2879" t="str">
            <v>Площадка АРМ18-132.1010.006</v>
          </cell>
          <cell r="F2879" t="str">
            <v>Площадка АРМ18-132.1010.006</v>
          </cell>
          <cell r="AL2879" t="str">
            <v>Запасные части</v>
          </cell>
          <cell r="AM2879">
            <v>5</v>
          </cell>
          <cell r="AN2879">
            <v>3037.7999999999997</v>
          </cell>
        </row>
        <row r="2880">
          <cell r="C2880" t="str">
            <v>ЗИФ-00039375</v>
          </cell>
          <cell r="D2880" t="str">
            <v>Площадка установочная  АРМ9-36-40.0198.003</v>
          </cell>
          <cell r="E2880" t="str">
            <v>Площадка установочная  АРМ9-36-40.0198.003</v>
          </cell>
          <cell r="F2880" t="str">
            <v>Площадка установочная  АРМ9-36-40.0198.003</v>
          </cell>
          <cell r="AL2880" t="str">
            <v>Запасные части</v>
          </cell>
          <cell r="AM2880">
            <v>4</v>
          </cell>
          <cell r="AN2880">
            <v>1960.54</v>
          </cell>
        </row>
        <row r="2881">
          <cell r="C2881" t="str">
            <v>ЗИФ-00045216</v>
          </cell>
          <cell r="D2881" t="str">
            <v>Пневматический поворотный клапан 30204006AA DN100 (V11, V12)</v>
          </cell>
          <cell r="E2881" t="str">
            <v>Пневматический поворотный клапан DN100  (V11, V12)</v>
          </cell>
          <cell r="F2881" t="str">
            <v>Пневматический поворотный клапан DN100  (V11, V12)</v>
          </cell>
          <cell r="AL2881" t="str">
            <v>Запасные части</v>
          </cell>
          <cell r="AN2881">
            <v>25814.515824000002</v>
          </cell>
        </row>
        <row r="2882">
          <cell r="C2882" t="str">
            <v>ЗИФ-00045222</v>
          </cell>
          <cell r="D2882" t="str">
            <v>Пневматический поворотный клапан 30206005AB DN40 (V19, V20)</v>
          </cell>
          <cell r="E2882" t="str">
            <v>Пневматический поворотный клапан DN40 (V19, V20)</v>
          </cell>
          <cell r="F2882" t="str">
            <v>Пневматический поворотный клапан DN40 (V19, V20)</v>
          </cell>
          <cell r="AL2882" t="str">
            <v>Запасные части</v>
          </cell>
          <cell r="AN2882">
            <v>11220.47176</v>
          </cell>
        </row>
        <row r="2883">
          <cell r="C2883" t="str">
            <v>ЗИФ-00045217</v>
          </cell>
          <cell r="D2883" t="str">
            <v>Пневматический поворотный клапан 30204002AA DN50 (V19, V20)</v>
          </cell>
          <cell r="E2883" t="str">
            <v>Пневматический поворотный клапан DN50 (V19, V20)</v>
          </cell>
          <cell r="F2883" t="str">
            <v>Пневматический поворотный клапан DN50 (V19, V20)</v>
          </cell>
          <cell r="AL2883" t="str">
            <v>Запасные части</v>
          </cell>
          <cell r="AN2883">
            <v>15604.6296</v>
          </cell>
        </row>
        <row r="2884">
          <cell r="C2884" t="str">
            <v>ЗИФ-00045221</v>
          </cell>
          <cell r="D2884" t="str">
            <v>Пневматический поворотный клапан 30204005AA DN80 (V11, V12)</v>
          </cell>
          <cell r="E2884" t="str">
            <v>Пневматический поворотный клапан DN80 (V11, V12)</v>
          </cell>
          <cell r="F2884" t="str">
            <v>Пневматический поворотный клапан DN80 (V11, V12)</v>
          </cell>
          <cell r="AL2884" t="str">
            <v>Запасные части</v>
          </cell>
          <cell r="AM2884">
            <v>2</v>
          </cell>
          <cell r="AN2884">
            <v>19840.171920000001</v>
          </cell>
        </row>
        <row r="2885">
          <cell r="C2885" t="str">
            <v>ЗИФ-00045292</v>
          </cell>
          <cell r="D2885" t="str">
            <v>Пневмоглушитель GR-SW-HP G 1 1/4"</v>
          </cell>
          <cell r="E2885" t="str">
            <v>Пневмоглушитель GR-SW-HP G 1 1/4"</v>
          </cell>
          <cell r="F2885" t="str">
            <v>Пневмоглушитель GR-SW-HP G 1 1/4"</v>
          </cell>
          <cell r="L2885">
            <v>0.75</v>
          </cell>
          <cell r="AL2885" t="str">
            <v>Запасные части</v>
          </cell>
          <cell r="AN2885">
            <v>16399.239999999998</v>
          </cell>
        </row>
        <row r="2886">
          <cell r="C2886" t="str">
            <v>ЗИФ-00043543</v>
          </cell>
          <cell r="D2886" t="str">
            <v>Пневморазетка G 1/2" вн.</v>
          </cell>
          <cell r="E2886" t="str">
            <v>Пневморазетка G 1/2" вн.</v>
          </cell>
          <cell r="F2886" t="str">
            <v>Пневморазетка G 1/2" вн.</v>
          </cell>
          <cell r="AL2886" t="str">
            <v>Запасные части</v>
          </cell>
          <cell r="AN2886">
            <v>389.18</v>
          </cell>
        </row>
        <row r="2887">
          <cell r="C2887" t="str">
            <v>ЗИФ-00042371</v>
          </cell>
          <cell r="D2887" t="str">
            <v>Пневмораспределитель  VTE312P-5HC5-F02-L1 SMC</v>
          </cell>
          <cell r="E2887" t="str">
            <v>Пневмораспределитель  VTE312P-5HC5-F02-L1 SMC</v>
          </cell>
          <cell r="F2887" t="str">
            <v>Пневмораспределитель  VTE312P-5HC5-F02-L1 SMC</v>
          </cell>
          <cell r="AL2887" t="str">
            <v>Запасные части</v>
          </cell>
          <cell r="AN2887">
            <v>58910.14</v>
          </cell>
        </row>
        <row r="2888">
          <cell r="C2888" t="str">
            <v>ЗИФ-00037195</v>
          </cell>
          <cell r="D2888" t="str">
            <v>Пневмораспределитель П-РМЗ 3/5.3215 У1</v>
          </cell>
          <cell r="E2888" t="str">
            <v>Пневмораспределитель П-РМЗ 3/5.3215 У1</v>
          </cell>
          <cell r="F2888" t="str">
            <v>Пневмораспределитель П-РМЗ 3/5.3215 У1</v>
          </cell>
          <cell r="AL2888" t="str">
            <v>Запасные части</v>
          </cell>
          <cell r="AN2888">
            <v>8524.14</v>
          </cell>
        </row>
        <row r="2889">
          <cell r="C2889" t="str">
            <v>ЗИФ-00044045</v>
          </cell>
          <cell r="D2889" t="str">
            <v>Пневмофитинг цанговый прямой с внутренней резьбой PCF 12-М20х1.5 HIMPT</v>
          </cell>
          <cell r="E2889" t="str">
            <v>Пневмофитинг цанговый прямой с внутренней резьбой PCF 12-М20х1.5 HIMPT</v>
          </cell>
          <cell r="F2889" t="str">
            <v>Пневмофитинг цанговый прямой с внутренней резьбой PCF 12-М20х1.5 HIMPT</v>
          </cell>
          <cell r="AL2889" t="str">
            <v>Запасные части</v>
          </cell>
          <cell r="AM2889">
            <v>2</v>
          </cell>
          <cell r="AN2889">
            <v>634.4</v>
          </cell>
        </row>
        <row r="2890">
          <cell r="C2890" t="str">
            <v>ЗИФ-00044044</v>
          </cell>
          <cell r="D2890" t="str">
            <v>Пневмофитинг цанговый прямой с наружной резьбой PC 12-М20х1.5 HIMPT</v>
          </cell>
          <cell r="E2890" t="str">
            <v>Пневмофитинг цанговый прямой с наружной резьбой PC 12-М20х1.5 HIMPT</v>
          </cell>
          <cell r="F2890" t="str">
            <v>Пневмофитинг цанговый прямой с наружной резьбой PC 12-М20х1.5 HIMPT</v>
          </cell>
          <cell r="AL2890" t="str">
            <v>Запасные части</v>
          </cell>
          <cell r="AM2890">
            <v>2</v>
          </cell>
          <cell r="AN2890">
            <v>453.84</v>
          </cell>
        </row>
        <row r="2891">
          <cell r="C2891" t="str">
            <v>ЗИФ-00037964</v>
          </cell>
          <cell r="D2891" t="str">
            <v>Пневмоцилиндр STABLE LC7-A061A1</v>
          </cell>
          <cell r="E2891" t="str">
            <v>Пневмоцилиндр STABLE LC7-A061A1</v>
          </cell>
          <cell r="F2891" t="str">
            <v>Пневмоцилиндр  LC7-A061A1</v>
          </cell>
          <cell r="AL2891" t="str">
            <v>Запасные части</v>
          </cell>
          <cell r="AM2891">
            <v>1</v>
          </cell>
          <cell r="AN2891">
            <v>4220.6807680000002</v>
          </cell>
        </row>
        <row r="2892">
          <cell r="C2892" t="str">
            <v>ЗИФ-00016943</v>
          </cell>
          <cell r="D2892" t="str">
            <v>Подвеска глушителя АРМ9-50</v>
          </cell>
          <cell r="E2892" t="str">
            <v>Подвеска глушителя АРМ9-50</v>
          </cell>
          <cell r="F2892" t="str">
            <v>Подвеска глушителя АРМ9-50</v>
          </cell>
          <cell r="AL2892" t="str">
            <v>Запасные части</v>
          </cell>
          <cell r="AM2892">
            <v>12</v>
          </cell>
          <cell r="AN2892">
            <v>261.08</v>
          </cell>
        </row>
        <row r="2893">
          <cell r="C2893" t="str">
            <v>ЗИФ-00016574</v>
          </cell>
          <cell r="D2893" t="str">
            <v>Подвод на трубу раздаточную АРМ9-50.0000.853</v>
          </cell>
          <cell r="E2893" t="str">
            <v>Подвод на трубу раздаточную АРМ9-50.0000.853</v>
          </cell>
          <cell r="F2893" t="str">
            <v>Подвод на трубу раздаточную АРМ9-50.0000.853</v>
          </cell>
          <cell r="AL2893" t="str">
            <v>Запасные части</v>
          </cell>
          <cell r="AM2893">
            <v>2</v>
          </cell>
          <cell r="AN2893">
            <v>17397.2</v>
          </cell>
        </row>
        <row r="2894">
          <cell r="C2894" t="str">
            <v>ЗИФ-00018735</v>
          </cell>
          <cell r="D2894" t="str">
            <v>Подвод на трубу раздаточную АРМ9-50.0000.855</v>
          </cell>
          <cell r="E2894" t="str">
            <v>Подвод на трубу раздаточную АРМ9-50.0000.855</v>
          </cell>
          <cell r="F2894" t="str">
            <v>Подвод на трубу раздаточную АРМ9-50.0000.855</v>
          </cell>
          <cell r="AL2894" t="str">
            <v>Запасные части</v>
          </cell>
          <cell r="AM2894">
            <v>23</v>
          </cell>
          <cell r="AN2894">
            <v>17637.54</v>
          </cell>
        </row>
        <row r="2895">
          <cell r="C2895" t="str">
            <v>ЗИФ-00045056</v>
          </cell>
          <cell r="D2895" t="str">
            <v>Поддон двигателя 1009010BB11-AS10 (двигатель FAW 4DW91-92)</v>
          </cell>
          <cell r="E2895" t="str">
            <v>Поддон двигателя 1009010BB11-AS10</v>
          </cell>
          <cell r="F2895" t="str">
            <v>Поддон двигателя 1009010BB11-AS10</v>
          </cell>
          <cell r="AL2895" t="str">
            <v>Запасные части</v>
          </cell>
          <cell r="AM2895">
            <v>2</v>
          </cell>
          <cell r="AN2895">
            <v>11220.47176</v>
          </cell>
        </row>
        <row r="2896">
          <cell r="C2896" t="str">
            <v>ЗИФ-00016989</v>
          </cell>
          <cell r="D2896" t="str">
            <v>Подкладка АРМ19-13Ш.0000.005</v>
          </cell>
          <cell r="E2896" t="str">
            <v>Подкладка АРМ19-13Ш.0000.005</v>
          </cell>
          <cell r="F2896" t="str">
            <v>Подкладка АРМ19-13Ш.0000.005</v>
          </cell>
          <cell r="AL2896" t="str">
            <v>Запасные части</v>
          </cell>
          <cell r="AN2896">
            <v>2948.74</v>
          </cell>
        </row>
        <row r="2897">
          <cell r="C2897" t="str">
            <v>ЗИФ-00038850</v>
          </cell>
          <cell r="D2897" t="str">
            <v>Подкладка МЗА9-36-40.5420.101</v>
          </cell>
          <cell r="E2897" t="str">
            <v>Подкладка МЗА9-36-40.5420.101</v>
          </cell>
          <cell r="F2897" t="str">
            <v>Подкладка МЗА9-36-40.5420.101</v>
          </cell>
          <cell r="AL2897" t="str">
            <v>Запасные части</v>
          </cell>
          <cell r="AN2897">
            <v>10866.539999999999</v>
          </cell>
        </row>
        <row r="2898">
          <cell r="C2898" t="str">
            <v>ЗИФ-00037832</v>
          </cell>
          <cell r="D2898" t="str">
            <v>Подножка АРМ89323-0000010-01.0600</v>
          </cell>
          <cell r="E2898" t="str">
            <v>Подножка АРМ89323-0000010-01.0600</v>
          </cell>
          <cell r="F2898" t="str">
            <v>Подножка АРМ89323-0000010-01.0600</v>
          </cell>
          <cell r="AL2898" t="str">
            <v>Запасные части</v>
          </cell>
          <cell r="AM2898">
            <v>2</v>
          </cell>
          <cell r="AN2898">
            <v>2314.34</v>
          </cell>
        </row>
        <row r="2899">
          <cell r="C2899" t="str">
            <v>ЗИФ-00037846</v>
          </cell>
          <cell r="D2899" t="str">
            <v>Подножка АРМ89323-0000010-01.0600-01</v>
          </cell>
          <cell r="E2899" t="str">
            <v>Подножка АРМ89323-0000010-01.0600-01</v>
          </cell>
          <cell r="F2899" t="str">
            <v>Подножка АРМ89323-0000010-01.0600-01</v>
          </cell>
          <cell r="AL2899" t="str">
            <v>Запасные части</v>
          </cell>
          <cell r="AM2899">
            <v>2</v>
          </cell>
          <cell r="AN2899">
            <v>2274.08</v>
          </cell>
        </row>
        <row r="2900">
          <cell r="C2900" t="str">
            <v>ЗИФ-00019938</v>
          </cell>
          <cell r="D2900" t="str">
            <v>Подогреватель двигателя (электр.ТЭН в поддоне 220V/ 175W, в сборе) Cammins ISF 2,8L (арт. 4946432 )</v>
          </cell>
          <cell r="E2900" t="str">
            <v>Подогреватель двигателя (электр.ТЭН в поддоне 220V/ 175W, в сборе) Cammins ISF 2,8L (арт. 4946432 )</v>
          </cell>
          <cell r="F2900" t="str">
            <v>Подогреватель двигателя (электр.ТЭН в поддоне 220V/ 175W, в сборе) Cammins ISF 2,8L (арт. 4946432 )</v>
          </cell>
          <cell r="AL2900" t="str">
            <v>Запасные части</v>
          </cell>
          <cell r="AM2900">
            <v>2</v>
          </cell>
          <cell r="AN2900">
            <v>12393.98</v>
          </cell>
        </row>
        <row r="2901">
          <cell r="C2901" t="str">
            <v>ЗИФ-00041682</v>
          </cell>
          <cell r="D2901" t="str">
            <v>Подогреватель жидкостной Бинар 5S, дизель, 12В, пульт ПУ40 «Адверс»</v>
          </cell>
          <cell r="E2901" t="str">
            <v>Подогреватель жидкостной Бинар 5S, дизель, 12В, пульт ПУ40 «Адверс»</v>
          </cell>
          <cell r="F2901" t="str">
            <v>Подогреватель жидкостной Бинар 5S, дизель, 12В, пульт ПУ40 «Адверс»</v>
          </cell>
          <cell r="AL2901" t="str">
            <v>Запасные части</v>
          </cell>
          <cell r="AN2901">
            <v>84139.74</v>
          </cell>
        </row>
        <row r="2902">
          <cell r="C2902" t="str">
            <v>ЗИФ-00026348</v>
          </cell>
          <cell r="D2902" t="str">
            <v>Подогреватель жидкостный предпусковой /Pre-heater BINAR-5S-24 (Disel)</v>
          </cell>
          <cell r="E2902" t="str">
            <v>Подогреватель жидкостный предпусковой /Pre-heater BINAR-5S-24 (Disel)</v>
          </cell>
          <cell r="F2902" t="str">
            <v>Подогреватель жидкостный предпусковой /Pre-heater BINAR-5S-24 (Disel)</v>
          </cell>
          <cell r="AL2902" t="str">
            <v>Запасные части</v>
          </cell>
          <cell r="AM2902">
            <v>6</v>
          </cell>
          <cell r="AN2902">
            <v>66873.08</v>
          </cell>
        </row>
        <row r="2903">
          <cell r="C2903" t="str">
            <v>ЗИФ-00023551</v>
          </cell>
          <cell r="D2903" t="str">
            <v>Подогреватель жидкостный предпусковой BINAR-5S-12-COMFORT (БЕНЗИН) в комплекте с модемом SIMCOM</v>
          </cell>
          <cell r="E2903" t="str">
            <v>Подогреватель жидкостный предпусковой BINAR-5S-12-COMFORT (БЕНЗИН) в комплекте с модемом SIMCOM</v>
          </cell>
          <cell r="F2903" t="str">
            <v>Подогреватель жидкостный предпусковой BINAR-5S-12-COMFORT (БЕНЗИН) в комплекте с модемом SIMCOM</v>
          </cell>
          <cell r="AL2903" t="str">
            <v>Запасные части</v>
          </cell>
          <cell r="AM2903">
            <v>3</v>
          </cell>
          <cell r="AN2903">
            <v>83033.2</v>
          </cell>
        </row>
        <row r="2904">
          <cell r="C2904" t="str">
            <v>ЗИФ-00043554</v>
          </cell>
          <cell r="D2904" t="str">
            <v>Подогреватель жидкостный предпусковой СЕВЕРМАКС 5000-2 MINI, 12В бензин/дизель, с пультом ДУ</v>
          </cell>
          <cell r="E2904" t="str">
            <v>Подогреватель жидкостный предпусковой СЕВЕРМАКС 5000-2 MINI, 12В бензин/дизель, с пультом ДУ</v>
          </cell>
          <cell r="F2904" t="str">
            <v>Подогреватель жидкостный предпусковой СЕВЕРМАКС 5000-2 MINI, 12В бензин/дизель, с пультом ДУ</v>
          </cell>
          <cell r="AL2904" t="str">
            <v>Запасные части</v>
          </cell>
          <cell r="AM2904">
            <v>1</v>
          </cell>
          <cell r="AN2904">
            <v>36252.299999999996</v>
          </cell>
        </row>
        <row r="2905">
          <cell r="C2905" t="str">
            <v>ЗИФ-00043555</v>
          </cell>
          <cell r="D2905" t="str">
            <v>Подогреватель предпусковой дизельный 14-1D FE СЕВЕРМАКС, 24В дизель</v>
          </cell>
          <cell r="E2905" t="str">
            <v>Подогреватель предпусковой дизельный 14-1D FE СЕВЕРМАКС, 24В дизель</v>
          </cell>
          <cell r="F2905" t="str">
            <v>Подогреватель предпусковой дизельный 14-1D FE СЕВЕРМАКС, 24В дизель</v>
          </cell>
          <cell r="AL2905" t="str">
            <v>Запасные части</v>
          </cell>
          <cell r="AM2905">
            <v>1</v>
          </cell>
          <cell r="AN2905">
            <v>31273.48</v>
          </cell>
        </row>
        <row r="2906">
          <cell r="C2906" t="str">
            <v>ЗИФ-00021472</v>
          </cell>
          <cell r="D2906" t="str">
            <v>Подогреватель предпусковой дизельный 14ТС-10-12 (ООО"Теплостар")</v>
          </cell>
          <cell r="E2906" t="str">
            <v>Подогреватель предпусковой дизельный 14ТС-10-12 (ООО"Теплостар")</v>
          </cell>
          <cell r="F2906" t="str">
            <v>Подогреватель предпусковой дизельный 14ТС-10-12 (ООО"Теплостар")</v>
          </cell>
          <cell r="AL2906" t="str">
            <v>Запасные части</v>
          </cell>
          <cell r="AM2906">
            <v>5</v>
          </cell>
          <cell r="AN2906">
            <v>66429</v>
          </cell>
        </row>
        <row r="2907">
          <cell r="C2907" t="str">
            <v>ЗИФ-00043700</v>
          </cell>
          <cell r="D2907" t="str">
            <v>Подогреватель предпусковой дизельный 30 SP-24 "Адверс"</v>
          </cell>
          <cell r="E2907" t="str">
            <v>Подогреватель предпусковой дизельный 30 SP-24 "Адверс"</v>
          </cell>
          <cell r="F2907" t="str">
            <v>Подогреватель предпусковой дизельный 30 SP-24 "Адверс"</v>
          </cell>
          <cell r="AL2907" t="str">
            <v>Запасные части</v>
          </cell>
          <cell r="AN2907">
            <v>102159.14</v>
          </cell>
        </row>
        <row r="2908">
          <cell r="C2908" t="str">
            <v>ЗИФ-00044813</v>
          </cell>
          <cell r="D2908" t="str">
            <v>Подогреватель трубчатый АРМ9-145.0103.000</v>
          </cell>
          <cell r="E2908" t="str">
            <v>Подогреватель трубчатый АРМ9-145.0103.000</v>
          </cell>
          <cell r="F2908" t="str">
            <v>Подогреватель трубчатый АРМ9-145.0103.000</v>
          </cell>
          <cell r="L2908">
            <v>5</v>
          </cell>
          <cell r="AL2908" t="str">
            <v>Запасные части</v>
          </cell>
          <cell r="AN2908">
            <v>4595.74</v>
          </cell>
        </row>
        <row r="2909">
          <cell r="C2909" t="str">
            <v>ЗИФ-00039939</v>
          </cell>
          <cell r="D2909" t="str">
            <v>Подставка маслоохладителя АРМ160СИ.0400.000</v>
          </cell>
          <cell r="E2909" t="str">
            <v>Подставка маслоохладителя АРМ160СИ.0400.000</v>
          </cell>
          <cell r="F2909" t="str">
            <v>Подставка маслоохладителя АРМ160СИ.0400.000</v>
          </cell>
          <cell r="AL2909" t="str">
            <v>Запасные части</v>
          </cell>
          <cell r="AN2909">
            <v>34709</v>
          </cell>
        </row>
        <row r="2910">
          <cell r="C2910" t="str">
            <v>ЗИФ-00034284</v>
          </cell>
          <cell r="D2910" t="str">
            <v>Подставка под огнетушитель П-20</v>
          </cell>
          <cell r="E2910" t="str">
            <v>Подставка под огнетушитель П-20</v>
          </cell>
          <cell r="F2910" t="str">
            <v>Подставка под огнетушитель П-20</v>
          </cell>
          <cell r="AL2910" t="str">
            <v>Запасные части</v>
          </cell>
          <cell r="AN2910">
            <v>1460.34</v>
          </cell>
        </row>
        <row r="2911">
          <cell r="C2911" t="str">
            <v>ЗИФ-00025374</v>
          </cell>
          <cell r="D2911" t="str">
            <v>Подушка двигателя МАЗ-500, 64229  504В-1001020</v>
          </cell>
          <cell r="E2911" t="str">
            <v>Подушка двигателя МАЗ-500, 64229  504В-1001020</v>
          </cell>
          <cell r="F2911" t="str">
            <v>Подушка двигателя МАЗ-500, 64229  504В-1001020</v>
          </cell>
          <cell r="AL2911" t="str">
            <v>Запасные части</v>
          </cell>
          <cell r="AM2911">
            <v>5</v>
          </cell>
          <cell r="AN2911">
            <v>553.88</v>
          </cell>
        </row>
        <row r="2912">
          <cell r="C2912" t="str">
            <v>ЗИФ-00023615</v>
          </cell>
          <cell r="D2912" t="str">
            <v>Подушка МАЗ передняя нижняя 504В-1001020</v>
          </cell>
          <cell r="E2912" t="str">
            <v>Подушка МАЗ передняя нижняя 504В-1001020</v>
          </cell>
          <cell r="F2912" t="str">
            <v>Подушка МАЗ передняя нижняя 504В-1001020</v>
          </cell>
          <cell r="AL2912" t="str">
            <v>Запасные части</v>
          </cell>
          <cell r="AM2912">
            <v>2</v>
          </cell>
          <cell r="AN2912">
            <v>2263.1</v>
          </cell>
        </row>
        <row r="2913">
          <cell r="C2913" t="str">
            <v>ЗИФ-00033492</v>
          </cell>
          <cell r="D2913" t="str">
            <v>Подушка опоры двигателя (в сборе) 2121-1001020</v>
          </cell>
          <cell r="E2913" t="str">
            <v>Подушка опоры двигателя (в сборе) 2121-1001020</v>
          </cell>
          <cell r="F2913" t="str">
            <v>Подушка опоры двигателя (в сборе) 2121-1001020</v>
          </cell>
          <cell r="AL2913" t="str">
            <v>Запасные части</v>
          </cell>
          <cell r="AM2913">
            <v>9</v>
          </cell>
          <cell r="AN2913">
            <v>677.1</v>
          </cell>
        </row>
        <row r="2914">
          <cell r="C2914" t="str">
            <v>ЗИФ-00010532</v>
          </cell>
          <cell r="D2914" t="str">
            <v>Подушка передней опоры ДВС в сборе 5312-1001020/3307-1001210</v>
          </cell>
          <cell r="E2914" t="str">
            <v>Подушка передней опоры ДВС в сборе 5312-1001020/3307-1001210</v>
          </cell>
          <cell r="F2914" t="str">
            <v>Подушка передней опоры ДВС в сборе 5312-1001020/3307-1001210</v>
          </cell>
          <cell r="AL2914" t="str">
            <v>Запасные части</v>
          </cell>
          <cell r="AM2914">
            <v>25</v>
          </cell>
          <cell r="AN2914">
            <v>1051.6399999999999</v>
          </cell>
        </row>
        <row r="2915">
          <cell r="C2915" t="str">
            <v>ЗИФ-00005873</v>
          </cell>
          <cell r="D2915" t="str">
            <v>Подушка стойки стабилизатора СОБОЛЬ 14-2906078</v>
          </cell>
          <cell r="E2915" t="str">
            <v>Подушка стойки стабилизатора СОБОЛЬ 14-2906078</v>
          </cell>
          <cell r="F2915" t="str">
            <v>Подушка стойки стабилизатора СОБОЛЬ 14-2906078</v>
          </cell>
          <cell r="AL2915" t="str">
            <v>Запасные части</v>
          </cell>
          <cell r="AN2915">
            <v>57.339999999999996</v>
          </cell>
        </row>
        <row r="2916">
          <cell r="C2916" t="str">
            <v>ЗИФ-00041284</v>
          </cell>
          <cell r="D2916" t="str">
            <v>Подшипник (DG128G2) 30214</v>
          </cell>
          <cell r="E2916" t="str">
            <v>Подшипник</v>
          </cell>
          <cell r="F2916" t="str">
            <v>Подшипник</v>
          </cell>
          <cell r="AL2916" t="str">
            <v>Запасные части</v>
          </cell>
          <cell r="AN2916">
            <v>7311.8835840000002</v>
          </cell>
        </row>
        <row r="2917">
          <cell r="C2917" t="str">
            <v>ЗИФ-00041285</v>
          </cell>
          <cell r="D2917" t="str">
            <v>Подшипник (DG128G2) 30210</v>
          </cell>
          <cell r="E2917" t="str">
            <v>Подшипник</v>
          </cell>
          <cell r="F2917" t="str">
            <v>Подшипник</v>
          </cell>
          <cell r="AL2917" t="str">
            <v>Запасные части</v>
          </cell>
          <cell r="AN2917">
            <v>8604.838608</v>
          </cell>
        </row>
        <row r="2918">
          <cell r="C2918" t="str">
            <v>ЗИФ-00025618</v>
          </cell>
          <cell r="D2918" t="str">
            <v>Подшипник 180205 (6205-2RS) перв вал дел. (СЗПК)</v>
          </cell>
          <cell r="E2918" t="str">
            <v>Подшипник 180205 (6205-2RS) перв вал дел. (СЗПК)</v>
          </cell>
          <cell r="F2918" t="str">
            <v>Подшипник 180205 (6205-2RS) перв вал дел. (СЗПК)</v>
          </cell>
          <cell r="AL2918" t="str">
            <v>Запасные части</v>
          </cell>
          <cell r="AM2918">
            <v>17</v>
          </cell>
          <cell r="AN2918">
            <v>207.4</v>
          </cell>
        </row>
        <row r="2919">
          <cell r="C2919" t="str">
            <v>ЗИФ-00025254</v>
          </cell>
          <cell r="D2919" t="str">
            <v>Подшипник 180305 ГОСТ 8882-75</v>
          </cell>
          <cell r="E2919" t="str">
            <v>Подшипник 180305 ГОСТ 8882-75</v>
          </cell>
          <cell r="F2919" t="str">
            <v>Подшипник 180305 ГОСТ 8882-75</v>
          </cell>
          <cell r="AL2919" t="str">
            <v>Запасные части</v>
          </cell>
          <cell r="AM2919">
            <v>7</v>
          </cell>
          <cell r="AN2919">
            <v>264.74</v>
          </cell>
        </row>
        <row r="2920">
          <cell r="C2920" t="str">
            <v>ЗИФ-00005874</v>
          </cell>
          <cell r="D2920" t="str">
            <v>Подшипник 280114 С23 ГОСТ 7242-81</v>
          </cell>
          <cell r="E2920" t="str">
            <v>Подшипник 280114 С23 ГОСТ 7242-81</v>
          </cell>
          <cell r="F2920" t="str">
            <v>Подшипник 280114 С23 ГОСТ 7242-81</v>
          </cell>
          <cell r="AL2920" t="str">
            <v>Запасные части</v>
          </cell>
          <cell r="AM2920">
            <v>17</v>
          </cell>
          <cell r="AN2920">
            <v>1801.94</v>
          </cell>
        </row>
        <row r="2921">
          <cell r="C2921" t="str">
            <v>ЗИФ-00036600</v>
          </cell>
          <cell r="D2921" t="str">
            <v>Подшипник 30309 J2/Q</v>
          </cell>
          <cell r="E2921" t="str">
            <v>Подшипник 30309 J2/Q</v>
          </cell>
          <cell r="F2921" t="str">
            <v>Подшипник 30309 J2/Q</v>
          </cell>
          <cell r="AL2921" t="str">
            <v>Запасные части</v>
          </cell>
          <cell r="AM2921">
            <v>32</v>
          </cell>
          <cell r="AN2921">
            <v>4250.4799999999996</v>
          </cell>
        </row>
        <row r="2922">
          <cell r="C2922" t="str">
            <v>ЗИФ-00018669</v>
          </cell>
          <cell r="D2922" t="str">
            <v>Подшипник 32209</v>
          </cell>
          <cell r="E2922" t="str">
            <v>Подшипник 32209</v>
          </cell>
          <cell r="F2922" t="str">
            <v>Подшипник 32209</v>
          </cell>
          <cell r="AL2922" t="str">
            <v>Запасные части</v>
          </cell>
          <cell r="AM2922">
            <v>128</v>
          </cell>
          <cell r="AN2922">
            <v>3043.9</v>
          </cell>
        </row>
        <row r="2923">
          <cell r="C2923" t="str">
            <v>ЗИФ-00018670</v>
          </cell>
          <cell r="D2923" t="str">
            <v>Подшипник 32213</v>
          </cell>
          <cell r="E2923" t="str">
            <v>Подшипник 32213</v>
          </cell>
          <cell r="F2923" t="str">
            <v>Подшипник 32213</v>
          </cell>
          <cell r="L2923">
            <v>1.2</v>
          </cell>
          <cell r="AL2923" t="str">
            <v>Запасные части</v>
          </cell>
          <cell r="AM2923">
            <v>30</v>
          </cell>
          <cell r="AN2923">
            <v>5648.5999999999995</v>
          </cell>
        </row>
        <row r="2924">
          <cell r="C2924" t="str">
            <v>ЗИФ-00018672</v>
          </cell>
          <cell r="D2924" t="str">
            <v>Подшипник 32305</v>
          </cell>
          <cell r="E2924" t="str">
            <v>Подшипник 32305</v>
          </cell>
          <cell r="F2924" t="str">
            <v>Подшипник 32305</v>
          </cell>
          <cell r="AL2924" t="str">
            <v>Запасные части</v>
          </cell>
          <cell r="AM2924">
            <v>58</v>
          </cell>
          <cell r="AN2924">
            <v>2170.38</v>
          </cell>
        </row>
        <row r="2925">
          <cell r="C2925" t="str">
            <v>ЗИФ-00036601</v>
          </cell>
          <cell r="D2925" t="str">
            <v>Подшипник 32306 J2/Q</v>
          </cell>
          <cell r="E2925" t="str">
            <v>Подшипник 32306 J2/Q</v>
          </cell>
          <cell r="F2925" t="str">
            <v>Подшипник 32306 J2/Q</v>
          </cell>
          <cell r="AL2925" t="str">
            <v>Запасные части</v>
          </cell>
          <cell r="AM2925">
            <v>40</v>
          </cell>
          <cell r="AN2925">
            <v>2454.64</v>
          </cell>
        </row>
        <row r="2926">
          <cell r="C2926" t="str">
            <v>ЗИФ-00008989</v>
          </cell>
          <cell r="D2926" t="str">
            <v>Подшипник 360708К3С23</v>
          </cell>
          <cell r="E2926" t="str">
            <v>Подшипник 360708К3С23</v>
          </cell>
          <cell r="F2926" t="str">
            <v>Подшипник 360708К3С23</v>
          </cell>
          <cell r="AL2926" t="str">
            <v>Запасные части</v>
          </cell>
          <cell r="AN2926">
            <v>1695.8</v>
          </cell>
        </row>
        <row r="2927">
          <cell r="C2927" t="str">
            <v>ЗИФ-00043306</v>
          </cell>
          <cell r="D2927" t="str">
            <v>Подшипник 41001-7315BUO</v>
          </cell>
          <cell r="E2927" t="str">
            <v>Подшипник 41001-7315BUO</v>
          </cell>
          <cell r="F2927" t="str">
            <v>Подшипник 41001-7315BUO</v>
          </cell>
          <cell r="AL2927" t="str">
            <v>Запасные части</v>
          </cell>
          <cell r="AN2927">
            <v>37926.680703999999</v>
          </cell>
        </row>
        <row r="2928">
          <cell r="C2928" t="str">
            <v>ЗИФ-00043307</v>
          </cell>
          <cell r="D2928" t="str">
            <v>Подшипник 41001-7319BUO</v>
          </cell>
          <cell r="E2928" t="str">
            <v>Подшипник 41001-7319BUO</v>
          </cell>
          <cell r="F2928" t="str">
            <v>Подшипник 41001-7319BUO</v>
          </cell>
          <cell r="AL2928" t="str">
            <v>Запасные части</v>
          </cell>
          <cell r="AN2928">
            <v>64573.443439999995</v>
          </cell>
        </row>
        <row r="2929">
          <cell r="C2929" t="str">
            <v>ЗИФ-00034207</v>
          </cell>
          <cell r="D2929" t="str">
            <v>Подшипник 6004-2RSH</v>
          </cell>
          <cell r="E2929" t="str">
            <v>Подшипник 6004-2RSH</v>
          </cell>
          <cell r="F2929" t="str">
            <v>Подшипник 6004-2RSH</v>
          </cell>
          <cell r="AL2929" t="str">
            <v>Запасные части</v>
          </cell>
          <cell r="AM2929">
            <v>32</v>
          </cell>
          <cell r="AN2929">
            <v>1011.38</v>
          </cell>
        </row>
        <row r="2930">
          <cell r="C2930" t="str">
            <v>ЗИФ-00031263</v>
          </cell>
          <cell r="D2930" t="str">
            <v>Подшипник 6007 (DDU/СЗЕ)</v>
          </cell>
          <cell r="E2930" t="str">
            <v>Подшипник 6007 (DDU/СЗЕ)</v>
          </cell>
          <cell r="F2930" t="str">
            <v>Подшипник 6007 (DDU/СЗЕ)</v>
          </cell>
          <cell r="AL2930" t="str">
            <v>Запасные части</v>
          </cell>
          <cell r="AN2930">
            <v>603.9</v>
          </cell>
        </row>
        <row r="2931">
          <cell r="C2931" t="str">
            <v>ЗИФ-00038731</v>
          </cell>
          <cell r="D2931" t="str">
            <v>Подшипник 6009</v>
          </cell>
          <cell r="E2931" t="str">
            <v>Подшипник 6009</v>
          </cell>
          <cell r="F2931" t="str">
            <v>Подшипник 6009</v>
          </cell>
          <cell r="AL2931" t="str">
            <v>Запасные части</v>
          </cell>
          <cell r="AM2931">
            <v>2</v>
          </cell>
          <cell r="AN2931">
            <v>1555.5</v>
          </cell>
        </row>
        <row r="2932">
          <cell r="C2932" t="str">
            <v>ЗИФ-00029220</v>
          </cell>
          <cell r="D2932" t="str">
            <v>Подшипник 609-2Z</v>
          </cell>
          <cell r="E2932" t="str">
            <v>Подшипник 609-2Z</v>
          </cell>
          <cell r="F2932" t="str">
            <v>Подшипник 609-2Z</v>
          </cell>
          <cell r="AL2932" t="str">
            <v>Запасные части</v>
          </cell>
          <cell r="AN2932">
            <v>463.59999999999997</v>
          </cell>
        </row>
        <row r="2933">
          <cell r="C2933" t="str">
            <v>ЗИФ-00036385</v>
          </cell>
          <cell r="D2933" t="str">
            <v>Подшипник 6203-2RSH</v>
          </cell>
          <cell r="E2933" t="str">
            <v>Подшипник 6203-2RSH</v>
          </cell>
          <cell r="F2933" t="str">
            <v>Подшипник 6203-2RSH</v>
          </cell>
          <cell r="AL2933" t="str">
            <v>Запасные части</v>
          </cell>
          <cell r="AM2933">
            <v>51</v>
          </cell>
          <cell r="AN2933">
            <v>620.98</v>
          </cell>
        </row>
        <row r="2934">
          <cell r="C2934" t="str">
            <v>ЗИФ-00030593</v>
          </cell>
          <cell r="D2934" t="str">
            <v>Подшипник 6209</v>
          </cell>
          <cell r="E2934" t="str">
            <v>Подшипник 6209</v>
          </cell>
          <cell r="F2934" t="str">
            <v>Подшипник 6209</v>
          </cell>
          <cell r="AL2934" t="str">
            <v>Запасные части</v>
          </cell>
          <cell r="AM2934">
            <v>53</v>
          </cell>
          <cell r="AN2934">
            <v>1261.48</v>
          </cell>
        </row>
        <row r="2935">
          <cell r="C2935" t="str">
            <v>ЗИФ-00029777</v>
          </cell>
          <cell r="D2935" t="str">
            <v>Подшипник 6309</v>
          </cell>
          <cell r="E2935" t="str">
            <v>Подшипник 6309</v>
          </cell>
          <cell r="F2935" t="str">
            <v>Подшипник 6309</v>
          </cell>
          <cell r="AL2935" t="str">
            <v>Запасные части</v>
          </cell>
          <cell r="AM2935">
            <v>67</v>
          </cell>
          <cell r="AN2935">
            <v>2208.1999999999998</v>
          </cell>
        </row>
        <row r="2936">
          <cell r="C2936" t="str">
            <v>ЗИФ-00044008</v>
          </cell>
          <cell r="D2936" t="str">
            <v>Подшипник 6312 St C3 VLO241 (ESQ)</v>
          </cell>
          <cell r="E2936" t="str">
            <v>Подшипник 6312 St C3 VLO241 (ESQ)</v>
          </cell>
          <cell r="F2936" t="str">
            <v>Подшипник 6312 St C3 VLO241 (ESQ)</v>
          </cell>
          <cell r="AL2936" t="str">
            <v>Запасные части</v>
          </cell>
          <cell r="AN2936">
            <v>92907.88</v>
          </cell>
        </row>
        <row r="2937">
          <cell r="C2937" t="str">
            <v>ЗИФ-00044009</v>
          </cell>
          <cell r="D2937" t="str">
            <v>Подшипник 6313 St C3 SKF</v>
          </cell>
          <cell r="E2937" t="str">
            <v>Подшипник 6313 St C3 SKF</v>
          </cell>
          <cell r="F2937" t="str">
            <v>Подшипник 6313 St C3 SKF</v>
          </cell>
          <cell r="AL2937" t="str">
            <v>Запасные части</v>
          </cell>
          <cell r="AN2937">
            <v>24650.1</v>
          </cell>
        </row>
        <row r="2938">
          <cell r="C2938" t="str">
            <v>ЗИФ-00023920</v>
          </cell>
          <cell r="D2938" t="str">
            <v>Подшипник 6314.P63Q6 VBF</v>
          </cell>
          <cell r="E2938" t="str">
            <v>Подшипник 6314.P63Q6 VBF</v>
          </cell>
          <cell r="F2938" t="str">
            <v>Подшипник 6314.P63Q6 VBF</v>
          </cell>
          <cell r="AL2938" t="str">
            <v>Запасные части</v>
          </cell>
          <cell r="AM2938">
            <v>3</v>
          </cell>
          <cell r="AN2938">
            <v>10978.78</v>
          </cell>
        </row>
        <row r="2939">
          <cell r="C2939" t="str">
            <v>ЗИФ-00027188</v>
          </cell>
          <cell r="D2939" t="str">
            <v>Подшипник 6314/С3</v>
          </cell>
          <cell r="E2939" t="str">
            <v>Подшипник 6314/С3</v>
          </cell>
          <cell r="F2939" t="str">
            <v>Подшипник 6314/С3</v>
          </cell>
          <cell r="AL2939" t="str">
            <v>Запасные части</v>
          </cell>
          <cell r="AN2939">
            <v>14078.8</v>
          </cell>
        </row>
        <row r="2940">
          <cell r="C2940" t="str">
            <v>ЗИФ-00044148</v>
          </cell>
          <cell r="D2940" t="str">
            <v>Подшипник 6316/С3</v>
          </cell>
          <cell r="E2940" t="str">
            <v>Подшипник 6316/С3</v>
          </cell>
          <cell r="F2940" t="str">
            <v>Подшипник 6316/С3</v>
          </cell>
          <cell r="AL2940" t="str">
            <v>Запасные части</v>
          </cell>
          <cell r="AN2940">
            <v>9853.94</v>
          </cell>
        </row>
        <row r="2941">
          <cell r="C2941" t="str">
            <v>ЗИФ-00030491</v>
          </cell>
          <cell r="D2941" t="str">
            <v>Подшипник 6319/C4</v>
          </cell>
          <cell r="E2941" t="str">
            <v>Подшипник 6319/C4</v>
          </cell>
          <cell r="F2941" t="str">
            <v>Подшипник 6319/C4</v>
          </cell>
          <cell r="AL2941" t="str">
            <v>Запасные части</v>
          </cell>
          <cell r="AM2941">
            <v>2</v>
          </cell>
          <cell r="AN2941">
            <v>44847.199999999997</v>
          </cell>
        </row>
        <row r="2942">
          <cell r="C2942" t="str">
            <v>ЗИФ-00007051</v>
          </cell>
          <cell r="D2942" t="str">
            <v>Подшипник 7306 ВЕР</v>
          </cell>
          <cell r="E2942" t="str">
            <v>Подшипник 7306 ВЕР</v>
          </cell>
          <cell r="F2942" t="str">
            <v>Подшипник 7306 ВЕР</v>
          </cell>
          <cell r="L2942">
            <v>0.35</v>
          </cell>
          <cell r="AL2942" t="str">
            <v>Запасные части</v>
          </cell>
          <cell r="AM2942">
            <v>77</v>
          </cell>
          <cell r="AN2942">
            <v>3043.9</v>
          </cell>
        </row>
        <row r="2943">
          <cell r="C2943" t="str">
            <v>ЗИФ-00030714</v>
          </cell>
          <cell r="D2943" t="str">
            <v>Подшипник 7309 BECBJ, SKF</v>
          </cell>
          <cell r="E2943" t="str">
            <v>Подшипник 7309 BECBJ, SKF</v>
          </cell>
          <cell r="F2943" t="str">
            <v>Подшипник 7309 BECBJ, SKF</v>
          </cell>
          <cell r="AL2943" t="str">
            <v>Запасные части</v>
          </cell>
          <cell r="AM2943">
            <v>3</v>
          </cell>
          <cell r="AN2943">
            <v>11411.88</v>
          </cell>
        </row>
        <row r="2944">
          <cell r="C2944" t="str">
            <v>ЗИФ-00007052</v>
          </cell>
          <cell r="D2944" t="str">
            <v>Подшипник 7309 ВЕР</v>
          </cell>
          <cell r="E2944" t="str">
            <v>Подшипник 7309 ВЕР</v>
          </cell>
          <cell r="F2944" t="str">
            <v>Подшипник 7309 ВЕР</v>
          </cell>
          <cell r="L2944">
            <v>0.83</v>
          </cell>
          <cell r="AL2944" t="str">
            <v>Запасные части</v>
          </cell>
          <cell r="AM2944">
            <v>75</v>
          </cell>
          <cell r="AN2944">
            <v>5803.54</v>
          </cell>
        </row>
        <row r="2945">
          <cell r="C2945" t="str">
            <v>ЗИФ-00032478</v>
          </cell>
          <cell r="D2945" t="str">
            <v>Подшипник 7309В (NACHI, стальной сепаратор)</v>
          </cell>
          <cell r="E2945" t="str">
            <v>Подшипник 7309В (NACHI, стальной сепаратор)</v>
          </cell>
          <cell r="F2945" t="str">
            <v>Подшипник 7309В (NACHI, стальной сепаратор)</v>
          </cell>
          <cell r="AL2945" t="str">
            <v>Запасные части</v>
          </cell>
          <cell r="AM2945">
            <v>29</v>
          </cell>
          <cell r="AN2945">
            <v>9256.14</v>
          </cell>
        </row>
        <row r="2946">
          <cell r="C2946" t="str">
            <v>ЗИФ-00005877</v>
          </cell>
          <cell r="D2946" t="str">
            <v>Подшипник 7310 ВЕР</v>
          </cell>
          <cell r="E2946" t="str">
            <v>Подшипник 7310 ВЕР</v>
          </cell>
          <cell r="F2946" t="str">
            <v>Подшипник 7310 ВЕР</v>
          </cell>
          <cell r="L2946">
            <v>1.32</v>
          </cell>
          <cell r="AL2946" t="str">
            <v>Запасные части</v>
          </cell>
          <cell r="AM2946">
            <v>40</v>
          </cell>
          <cell r="AN2946">
            <v>7224.84</v>
          </cell>
        </row>
        <row r="2947">
          <cell r="C2947" t="str">
            <v>ЗИФ-00005878</v>
          </cell>
          <cell r="D2947" t="str">
            <v>Подшипник 7312 ВЕР</v>
          </cell>
          <cell r="E2947" t="str">
            <v>Подшипник 7312 ВЕР</v>
          </cell>
          <cell r="F2947" t="str">
            <v>Подшипник 7312 ВЕР</v>
          </cell>
          <cell r="L2947">
            <v>1.71</v>
          </cell>
          <cell r="AL2947" t="str">
            <v>Запасные части</v>
          </cell>
          <cell r="AM2947">
            <v>40</v>
          </cell>
          <cell r="AN2947">
            <v>9941.7800000000007</v>
          </cell>
        </row>
        <row r="2948">
          <cell r="C2948" t="str">
            <v>ЗИФ-00037059</v>
          </cell>
          <cell r="D2948" t="str">
            <v>Подшипник 986710 (50x82x15,8 мм)</v>
          </cell>
          <cell r="E2948" t="str">
            <v>Подшипник 986710 (50x82x15,8 мм)</v>
          </cell>
          <cell r="F2948" t="str">
            <v>Подшипник 986710 (50x82x15,8 мм)</v>
          </cell>
          <cell r="AL2948" t="str">
            <v>Запасные части</v>
          </cell>
          <cell r="AM2948">
            <v>12</v>
          </cell>
          <cell r="AN2948">
            <v>752.74</v>
          </cell>
        </row>
        <row r="2949">
          <cell r="C2949" t="str">
            <v>ЗИФ-00035322</v>
          </cell>
          <cell r="D2949" t="str">
            <v>Подшипник HR30204J2/Q</v>
          </cell>
          <cell r="E2949" t="str">
            <v>Подшипник HR30204J2/Q</v>
          </cell>
          <cell r="F2949" t="str">
            <v>Подшипник HR30204J2/Q</v>
          </cell>
          <cell r="AL2949" t="str">
            <v>Запасные части</v>
          </cell>
          <cell r="AM2949">
            <v>41</v>
          </cell>
          <cell r="AN2949">
            <v>1645.78</v>
          </cell>
        </row>
        <row r="2950">
          <cell r="C2950" t="str">
            <v>ЗИФ-00035323</v>
          </cell>
          <cell r="D2950" t="str">
            <v>Подшипник HR30205J2/Q</v>
          </cell>
          <cell r="E2950" t="str">
            <v>Подшипник HR30205J2/Q</v>
          </cell>
          <cell r="F2950" t="str">
            <v>Подшипник HR30205J2/Q</v>
          </cell>
          <cell r="AL2950" t="str">
            <v>Запасные части</v>
          </cell>
          <cell r="AM2950">
            <v>43</v>
          </cell>
          <cell r="AN2950">
            <v>1786.08</v>
          </cell>
        </row>
        <row r="2951">
          <cell r="C2951" t="str">
            <v>ЗИФ-00035324</v>
          </cell>
          <cell r="D2951" t="str">
            <v>Подшипник NA 6902</v>
          </cell>
          <cell r="E2951" t="str">
            <v>Подшипник NA 6902</v>
          </cell>
          <cell r="F2951" t="str">
            <v>Подшипник NA 6902</v>
          </cell>
          <cell r="AL2951" t="str">
            <v>Запасные части</v>
          </cell>
          <cell r="AM2951">
            <v>28</v>
          </cell>
          <cell r="AN2951">
            <v>3170.7799999999997</v>
          </cell>
        </row>
        <row r="2952">
          <cell r="C2952" t="str">
            <v>ЗИФ-00043256</v>
          </cell>
          <cell r="D2952" t="str">
            <v>Подшипник NJ 215 ECP</v>
          </cell>
          <cell r="E2952" t="str">
            <v>Подшипник NJ 215 ECP</v>
          </cell>
          <cell r="F2952" t="str">
            <v>Подшипник NJ 215 ECP</v>
          </cell>
          <cell r="AL2952" t="str">
            <v>Запасные части</v>
          </cell>
          <cell r="AN2952">
            <v>8377.74</v>
          </cell>
        </row>
        <row r="2953">
          <cell r="C2953" t="str">
            <v>ЗИФ-00043255</v>
          </cell>
          <cell r="D2953" t="str">
            <v>Подшипник NJ 319 ECP</v>
          </cell>
          <cell r="E2953" t="str">
            <v>Подшипник NJ 319 ECP</v>
          </cell>
          <cell r="F2953" t="str">
            <v>Подшипник NJ 319 ECP</v>
          </cell>
          <cell r="AL2953" t="str">
            <v>Запасные части</v>
          </cell>
          <cell r="AN2953">
            <v>23038.48</v>
          </cell>
        </row>
        <row r="2954">
          <cell r="C2954" t="str">
            <v>ЗИФ-00028489</v>
          </cell>
          <cell r="D2954" t="str">
            <v>Подшипник NKIS 40, ISB</v>
          </cell>
          <cell r="E2954" t="str">
            <v>Подшипник NKIS 40, ISB</v>
          </cell>
          <cell r="F2954" t="str">
            <v>Подшипник NKIS 40, ISB</v>
          </cell>
          <cell r="AL2954" t="str">
            <v>Запасные части</v>
          </cell>
          <cell r="AM2954">
            <v>10</v>
          </cell>
          <cell r="AN2954">
            <v>6118.3</v>
          </cell>
        </row>
        <row r="2955">
          <cell r="C2955" t="str">
            <v>ЗИФ-00037363</v>
          </cell>
          <cell r="D2955" t="str">
            <v>Подшипник NU 1007 МL</v>
          </cell>
          <cell r="E2955" t="str">
            <v>Подшипник NU 1007 МL</v>
          </cell>
          <cell r="F2955" t="str">
            <v>Подшипник NU 1007 МL</v>
          </cell>
          <cell r="AL2955" t="str">
            <v>Запасные части</v>
          </cell>
          <cell r="AN2955">
            <v>8835.24</v>
          </cell>
        </row>
        <row r="2956">
          <cell r="C2956" t="str">
            <v>ЗИФ-00035325</v>
          </cell>
          <cell r="D2956" t="str">
            <v>Подшипник NU 206 ECP</v>
          </cell>
          <cell r="E2956" t="str">
            <v>Подшипник NU 206 ECP</v>
          </cell>
          <cell r="F2956" t="str">
            <v>Подшипник NU 206 ECP</v>
          </cell>
          <cell r="AL2956" t="str">
            <v>Запасные части</v>
          </cell>
          <cell r="AM2956">
            <v>117</v>
          </cell>
          <cell r="AN2956">
            <v>3265.94</v>
          </cell>
        </row>
        <row r="2957">
          <cell r="C2957" t="str">
            <v>ЗИФ-00030454</v>
          </cell>
          <cell r="D2957" t="str">
            <v>Подшипник NU 2309 ECJ</v>
          </cell>
          <cell r="E2957" t="str">
            <v>Подшипник NU 2309 ECJ</v>
          </cell>
          <cell r="F2957" t="str">
            <v>Подшипник NU 2309 ECJ</v>
          </cell>
          <cell r="AL2957" t="str">
            <v>Запасные части</v>
          </cell>
          <cell r="AM2957">
            <v>45</v>
          </cell>
          <cell r="AN2957">
            <v>16956.78</v>
          </cell>
        </row>
        <row r="2958">
          <cell r="C2958" t="str">
            <v>ЗИФ-00017409</v>
          </cell>
          <cell r="D2958" t="str">
            <v>Подшипник NU 2313 ECP</v>
          </cell>
          <cell r="E2958" t="str">
            <v>Подшипник NU 2313 ECP</v>
          </cell>
          <cell r="F2958" t="str">
            <v>Подшипник NU 2313 ECP</v>
          </cell>
          <cell r="AL2958" t="str">
            <v>Запасные части</v>
          </cell>
          <cell r="AM2958">
            <v>42</v>
          </cell>
          <cell r="AN2958">
            <v>50931.34</v>
          </cell>
        </row>
        <row r="2959">
          <cell r="C2959" t="str">
            <v>ЗИФ-00032569</v>
          </cell>
          <cell r="D2959" t="str">
            <v>Подшипник NU 2315 ECP</v>
          </cell>
          <cell r="E2959" t="str">
            <v>Подшипник NU 2315 ECP</v>
          </cell>
          <cell r="F2959" t="str">
            <v>Подшипник NU 2315 ECP</v>
          </cell>
          <cell r="AL2959" t="str">
            <v>Запасные части</v>
          </cell>
          <cell r="AN2959">
            <v>22828.639999999999</v>
          </cell>
        </row>
        <row r="2960">
          <cell r="C2960" t="str">
            <v>ЗИФ-00026924</v>
          </cell>
          <cell r="D2960" t="str">
            <v>Подшипник NU 306 ECM</v>
          </cell>
          <cell r="E2960" t="str">
            <v>Подшипник NU 306 ECM</v>
          </cell>
          <cell r="F2960" t="str">
            <v>Подшипник NU 306 ECM</v>
          </cell>
          <cell r="AL2960" t="str">
            <v>Запасные части</v>
          </cell>
          <cell r="AM2960">
            <v>2</v>
          </cell>
          <cell r="AN2960">
            <v>14743.699999999999</v>
          </cell>
        </row>
        <row r="2961">
          <cell r="C2961" t="str">
            <v>ЗИФ-00007055</v>
          </cell>
          <cell r="D2961" t="str">
            <v>Подшипник NU 306 ECP</v>
          </cell>
          <cell r="E2961" t="str">
            <v>Подшипник NU 306 ECP</v>
          </cell>
          <cell r="F2961" t="str">
            <v>Подшипник NU 306 ECP</v>
          </cell>
          <cell r="L2961">
            <v>0.35</v>
          </cell>
          <cell r="AL2961" t="str">
            <v>Запасные части</v>
          </cell>
          <cell r="AM2961">
            <v>245</v>
          </cell>
          <cell r="AN2961">
            <v>3394.04</v>
          </cell>
        </row>
        <row r="2962">
          <cell r="C2962" t="str">
            <v>ЗИФ-00005879</v>
          </cell>
          <cell r="D2962" t="str">
            <v>Подшипник NU 309 ECP</v>
          </cell>
          <cell r="E2962" t="str">
            <v>Подшипник NU 309 ECP</v>
          </cell>
          <cell r="F2962" t="str">
            <v>Подшипник NU 309 ECP</v>
          </cell>
          <cell r="L2962">
            <v>0.83</v>
          </cell>
          <cell r="AL2962" t="str">
            <v>Запасные части</v>
          </cell>
          <cell r="AM2962">
            <v>354</v>
          </cell>
          <cell r="AN2962">
            <v>6130.5</v>
          </cell>
        </row>
        <row r="2963">
          <cell r="C2963" t="str">
            <v>ЗИФ-00005880</v>
          </cell>
          <cell r="D2963" t="str">
            <v>Подшипник NU 310 ECP</v>
          </cell>
          <cell r="E2963" t="str">
            <v>Подшипник NU 310 ECP</v>
          </cell>
          <cell r="F2963" t="str">
            <v>Подшипник NU 310 ECP</v>
          </cell>
          <cell r="L2963">
            <v>1.35</v>
          </cell>
          <cell r="AL2963" t="str">
            <v>Запасные части</v>
          </cell>
          <cell r="AM2963">
            <v>39</v>
          </cell>
          <cell r="AN2963">
            <v>10888.5</v>
          </cell>
        </row>
        <row r="2964">
          <cell r="C2964" t="str">
            <v>ЗИФ-00005881</v>
          </cell>
          <cell r="D2964" t="str">
            <v>Подшипник NU 312 ECP</v>
          </cell>
          <cell r="E2964" t="str">
            <v>Подшипник NU 312 ECP</v>
          </cell>
          <cell r="F2964" t="str">
            <v>Подшипник NU 312 ECP</v>
          </cell>
          <cell r="L2964">
            <v>2.1</v>
          </cell>
          <cell r="AL2964" t="str">
            <v>Запасные части</v>
          </cell>
          <cell r="AM2964">
            <v>40</v>
          </cell>
          <cell r="AN2964">
            <v>14345.98</v>
          </cell>
        </row>
        <row r="2965">
          <cell r="C2965" t="str">
            <v>ЗИФ-00005882</v>
          </cell>
          <cell r="D2965" t="str">
            <v>Подшипник NU 313 ECP</v>
          </cell>
          <cell r="E2965" t="str">
            <v>Подшипник NU 313 ECP</v>
          </cell>
          <cell r="F2965" t="str">
            <v>Подшипник NU 313 ECP</v>
          </cell>
          <cell r="L2965">
            <v>2.6</v>
          </cell>
          <cell r="AL2965" t="str">
            <v>Запасные части</v>
          </cell>
          <cell r="AM2965">
            <v>30</v>
          </cell>
          <cell r="AN2965">
            <v>20793.68</v>
          </cell>
        </row>
        <row r="2966">
          <cell r="C2966" t="str">
            <v>ЗИФ-00043254</v>
          </cell>
          <cell r="D2966" t="str">
            <v>Подшипник NU 319 ECP</v>
          </cell>
          <cell r="E2966" t="str">
            <v>Подшипник NU 319 ECP</v>
          </cell>
          <cell r="F2966" t="str">
            <v>Подшипник NU 319 ECP</v>
          </cell>
          <cell r="AL2966" t="str">
            <v>Запасные части</v>
          </cell>
          <cell r="AN2966">
            <v>29321.48</v>
          </cell>
        </row>
        <row r="2967">
          <cell r="C2967" t="str">
            <v>ЗИФ-00036602</v>
          </cell>
          <cell r="D2967" t="str">
            <v>Подшипник NА 6906</v>
          </cell>
          <cell r="E2967" t="str">
            <v>Подшипник NА 6906</v>
          </cell>
          <cell r="F2967" t="str">
            <v>Подшипник NА 6906</v>
          </cell>
          <cell r="AL2967" t="str">
            <v>Запасные части</v>
          </cell>
          <cell r="AM2967">
            <v>50</v>
          </cell>
          <cell r="AN2967">
            <v>5388.74</v>
          </cell>
        </row>
        <row r="2968">
          <cell r="C2968" t="str">
            <v>ЗИФ-00028214</v>
          </cell>
          <cell r="D2968" t="str">
            <v>Подшипник PW39720037 (CS*) (DAC39720037) PFI</v>
          </cell>
          <cell r="E2968" t="str">
            <v>Подшипник PW39720037 (CS*) (DAC39720037) PFI</v>
          </cell>
          <cell r="F2968" t="str">
            <v>Подшипник PW39720037 (CS*) (DAC39720037) PFI</v>
          </cell>
          <cell r="AL2968" t="str">
            <v>Запасные части</v>
          </cell>
          <cell r="AM2968">
            <v>7</v>
          </cell>
          <cell r="AN2968">
            <v>4160.2</v>
          </cell>
        </row>
        <row r="2969">
          <cell r="C2969" t="str">
            <v>ЗИФ-00037888</v>
          </cell>
          <cell r="D2969" t="str">
            <v>Подшипник RNA 4907 2RSR</v>
          </cell>
          <cell r="E2969" t="str">
            <v>Подшипник RNA 4907 2RSR</v>
          </cell>
          <cell r="F2969" t="str">
            <v>Подшипник RNA 4907 2RSR</v>
          </cell>
          <cell r="AL2969" t="str">
            <v>Запасные части</v>
          </cell>
          <cell r="AN2969">
            <v>17017.78</v>
          </cell>
        </row>
        <row r="2970">
          <cell r="C2970" t="str">
            <v>ЗИФ-00032034</v>
          </cell>
          <cell r="D2970" t="str">
            <v>Подшипник выжимной с муфтой ЗИЛ 130, FAW</v>
          </cell>
          <cell r="E2970" t="str">
            <v>Подшипник выжимной с муфтой ЗИЛ 130, FAW</v>
          </cell>
          <cell r="F2970" t="str">
            <v>Подшипник выжимной с муфтой ЗИЛ 130, FAW</v>
          </cell>
          <cell r="AL2970" t="str">
            <v>Запасные части</v>
          </cell>
          <cell r="AM2970">
            <v>1</v>
          </cell>
          <cell r="AN2970">
            <v>2503.44</v>
          </cell>
        </row>
        <row r="2971">
          <cell r="C2971" t="str">
            <v>ЗИФ-00026929</v>
          </cell>
          <cell r="D2971" t="str">
            <v>Подшипник роликовый конический однорядный 32305 J2, SKF</v>
          </cell>
          <cell r="E2971" t="str">
            <v>Подшипник роликовый конический однорядный 32305 J2, SKF</v>
          </cell>
          <cell r="F2971" t="str">
            <v>Подшипник роликовый конический однорядный 32305 J2, SKF</v>
          </cell>
          <cell r="AL2971" t="str">
            <v>Запасные части</v>
          </cell>
          <cell r="AM2971">
            <v>8</v>
          </cell>
          <cell r="AN2971">
            <v>2708.4</v>
          </cell>
        </row>
        <row r="2972">
          <cell r="C2972" t="str">
            <v>ЗИФ-00044810</v>
          </cell>
          <cell r="D2972" t="str">
            <v>Подшипник ротора воздуходувки HG 250 22217EAE4</v>
          </cell>
          <cell r="E2972" t="str">
            <v>Подшипник ротора воздуходувки HG 250 22217EAE4</v>
          </cell>
          <cell r="F2972" t="str">
            <v>Подшипник ротора воздуходувки HG 250 22217EAE4</v>
          </cell>
          <cell r="L2972">
            <v>2.2599999999999998</v>
          </cell>
          <cell r="AL2972" t="str">
            <v>Запасные части</v>
          </cell>
          <cell r="AN2972">
            <v>6844.2</v>
          </cell>
        </row>
        <row r="2973">
          <cell r="C2973" t="str">
            <v>ЗИФ-00044811</v>
          </cell>
          <cell r="D2973" t="str">
            <v>Подшипник ротора воздуходувки HG 250 NJ217W</v>
          </cell>
          <cell r="E2973" t="str">
            <v>Подшипник ротора воздуходувки HG 250 NJ217W</v>
          </cell>
          <cell r="F2973" t="str">
            <v>Подшипник ротора воздуходувки HG 250 NJ217W</v>
          </cell>
          <cell r="L2973">
            <v>1.95</v>
          </cell>
          <cell r="AL2973" t="str">
            <v>Запасные части</v>
          </cell>
          <cell r="AN2973">
            <v>7625</v>
          </cell>
        </row>
        <row r="2974">
          <cell r="C2974" t="str">
            <v>ЗИФ-00016525</v>
          </cell>
          <cell r="D2974" t="str">
            <v>Подшипник шариковый радиальный 16003-2Z. SKF</v>
          </cell>
          <cell r="E2974" t="str">
            <v>Подшипник шариковый радиальный 16003-2Z. SKF</v>
          </cell>
          <cell r="F2974" t="str">
            <v>Подшипник шариковый радиальный 16003-2Z. SKF</v>
          </cell>
          <cell r="AL2974" t="str">
            <v>Запасные части</v>
          </cell>
          <cell r="AM2974">
            <v>6</v>
          </cell>
          <cell r="AN2974">
            <v>1377.3799999999999</v>
          </cell>
        </row>
        <row r="2975">
          <cell r="C2975" t="str">
            <v>ЗИФ-00042757</v>
          </cell>
          <cell r="D2975" t="str">
            <v>Подшипник электродвигателя передний/задний Nachi 6306-2NSE9CM</v>
          </cell>
          <cell r="E2975" t="str">
            <v>Подшипник электродвигателя передний/задний Nachi 6306-2NSE9CM</v>
          </cell>
          <cell r="F2975" t="str">
            <v>Подшипник электродвигателя передний/задний Nachi 6306-2NSE9CM</v>
          </cell>
          <cell r="AL2975" t="str">
            <v>Запасные части</v>
          </cell>
          <cell r="AM2975">
            <v>4</v>
          </cell>
          <cell r="AN2975">
            <v>1631.1399999999999</v>
          </cell>
        </row>
        <row r="2976">
          <cell r="C2976" t="str">
            <v>ЗИФ-00044561</v>
          </cell>
          <cell r="D2976" t="str">
            <v>Полотно большее ЗИФ-СВЭ-100,0/0,008.0200.020</v>
          </cell>
          <cell r="E2976" t="str">
            <v>Полотно большее ЗИФ-СВЭ-100,0/0,008.0200.020</v>
          </cell>
          <cell r="F2976" t="str">
            <v>Полотно большее ЗИФ-СВЭ-100,0/0,008.0200.020</v>
          </cell>
          <cell r="AL2976" t="str">
            <v>Запасные части</v>
          </cell>
          <cell r="AN2976">
            <v>22709.079999999998</v>
          </cell>
        </row>
        <row r="2977">
          <cell r="C2977" t="str">
            <v>ЗИФ-00044562</v>
          </cell>
          <cell r="D2977" t="str">
            <v>Полотно большее ЗИФ-СВЭ-100,0/0,008.0200.021</v>
          </cell>
          <cell r="E2977" t="str">
            <v>Полотно большее ЗИФ-СВЭ-100,0/0,008.0200.021</v>
          </cell>
          <cell r="F2977" t="str">
            <v>Полотно большее ЗИФ-СВЭ-100,0/0,008.0200.021</v>
          </cell>
          <cell r="AL2977" t="str">
            <v>Запасные части</v>
          </cell>
          <cell r="AN2977">
            <v>22777.399999999998</v>
          </cell>
        </row>
        <row r="2978">
          <cell r="C2978" t="str">
            <v>ЗИФ-00044564</v>
          </cell>
          <cell r="D2978" t="str">
            <v>Полотно меньшее ЗИФ-СВЭ-100,0/0,008.0200.022</v>
          </cell>
          <cell r="E2978" t="str">
            <v>Полотно меньшее ЗИФ-СВЭ-100,0/0,008.0200.022</v>
          </cell>
          <cell r="F2978" t="str">
            <v>Полотно меньшее ЗИФ-СВЭ-100,0/0,008.0200.022</v>
          </cell>
          <cell r="AL2978" t="str">
            <v>Запасные части</v>
          </cell>
          <cell r="AN2978">
            <v>22721.279999999999</v>
          </cell>
        </row>
        <row r="2979">
          <cell r="C2979" t="str">
            <v>ЗИФ-00044565</v>
          </cell>
          <cell r="D2979" t="str">
            <v>Полотно меньшее ЗИФ-СВЭ-100,0/0,008.0200.023</v>
          </cell>
          <cell r="E2979" t="str">
            <v>Полотно меньшее ЗИФ-СВЭ-100,0/0,008.0200.023</v>
          </cell>
          <cell r="F2979" t="str">
            <v>Полотно меньшее ЗИФ-СВЭ-100,0/0,008.0200.023</v>
          </cell>
          <cell r="AL2979" t="str">
            <v>Запасные части</v>
          </cell>
          <cell r="AN2979">
            <v>22728.6</v>
          </cell>
        </row>
        <row r="2980">
          <cell r="C2980" t="str">
            <v>ЗИФ-00030066</v>
          </cell>
          <cell r="D2980" t="str">
            <v>Полукольцо АРМ18-75.0240.001</v>
          </cell>
          <cell r="E2980" t="str">
            <v>Полукольцо АРМ18-75.0240.001</v>
          </cell>
          <cell r="F2980" t="str">
            <v>Полукольцо АРМ18-75.0240.001</v>
          </cell>
          <cell r="AL2980" t="str">
            <v>Запасные части</v>
          </cell>
          <cell r="AN2980">
            <v>2225.2799999999997</v>
          </cell>
        </row>
        <row r="2981">
          <cell r="C2981" t="str">
            <v>ЗИФ-00007363</v>
          </cell>
          <cell r="D2981" t="str">
            <v>Полукольцо МЗА18 0000-231-01</v>
          </cell>
          <cell r="E2981" t="str">
            <v>Полукольцо МЗА18 0000-231-01</v>
          </cell>
          <cell r="F2981" t="str">
            <v>Полукольцо МЗА18 0000-231-01</v>
          </cell>
          <cell r="L2981">
            <v>0.8</v>
          </cell>
          <cell r="AL2981" t="str">
            <v>Запасные части</v>
          </cell>
          <cell r="AM2981">
            <v>24</v>
          </cell>
          <cell r="AN2981">
            <v>5104.4799999999996</v>
          </cell>
        </row>
        <row r="2982">
          <cell r="C2982" t="str">
            <v>ЗИФ-00007368</v>
          </cell>
          <cell r="D2982" t="str">
            <v>Полукольцо МЗА18 0000-241-01</v>
          </cell>
          <cell r="E2982" t="str">
            <v>Полукольцо МЗА18 0000-241-01</v>
          </cell>
          <cell r="F2982" t="str">
            <v>Полукольцо МЗА18 0000-241-01</v>
          </cell>
          <cell r="L2982">
            <v>1.25</v>
          </cell>
          <cell r="AL2982" t="str">
            <v>Запасные части</v>
          </cell>
          <cell r="AM2982">
            <v>29</v>
          </cell>
          <cell r="AN2982">
            <v>3741.74</v>
          </cell>
        </row>
        <row r="2983">
          <cell r="C2983" t="str">
            <v>ЗИФ-00028690</v>
          </cell>
          <cell r="D2983" t="str">
            <v>Полукольцо фильтра воздушного АРМ9-36.0024.003</v>
          </cell>
          <cell r="E2983" t="str">
            <v>Полукольцо фильтра воздушного АРМ9-36.0024.003</v>
          </cell>
          <cell r="F2983" t="str">
            <v>Полукольцо фильтра воздушного АРМ9-36.0024.003</v>
          </cell>
          <cell r="AL2983" t="str">
            <v>Запасные части</v>
          </cell>
          <cell r="AM2983">
            <v>4</v>
          </cell>
          <cell r="AN2983">
            <v>3217.14</v>
          </cell>
        </row>
        <row r="2984">
          <cell r="C2984" t="str">
            <v>ЗИФ-00035937</v>
          </cell>
          <cell r="D2984" t="str">
            <v>Полумуфта BoWex M-32, черновое отверстие</v>
          </cell>
          <cell r="E2984" t="str">
            <v>Полумуфта BoWex M-32, черновое отверстие</v>
          </cell>
          <cell r="F2984" t="str">
            <v>Полумуфта BoWex M-32, черновое отверстие</v>
          </cell>
          <cell r="AL2984" t="str">
            <v>Запасные части</v>
          </cell>
          <cell r="AM2984">
            <v>4</v>
          </cell>
          <cell r="AN2984">
            <v>12192.68</v>
          </cell>
        </row>
        <row r="2985">
          <cell r="C2985" t="str">
            <v>ЗИФ-00015310</v>
          </cell>
          <cell r="D2985" t="str">
            <v>Полумуфта ROTEX 55 GG, D=35Н7</v>
          </cell>
          <cell r="E2985" t="str">
            <v>Полумуфта ROTEX 55 GG, D=35Н7</v>
          </cell>
          <cell r="F2985" t="str">
            <v>Полумуфта ROTEX 55 GG, D=35Н7</v>
          </cell>
          <cell r="AL2985" t="str">
            <v>Запасные части</v>
          </cell>
          <cell r="AM2985">
            <v>9</v>
          </cell>
          <cell r="AN2985">
            <v>12129.24</v>
          </cell>
        </row>
        <row r="2986">
          <cell r="C2986" t="str">
            <v>ЗИФ-00034080</v>
          </cell>
          <cell r="D2986" t="str">
            <v>Полумуфта ROTEX 55 GG, D=48Н7</v>
          </cell>
          <cell r="E2986" t="str">
            <v>Полумуфта ROTEX 55 GG, D=48Н7</v>
          </cell>
          <cell r="F2986" t="str">
            <v>Полумуфта ROTEX 55 GG, D=48Н7</v>
          </cell>
          <cell r="AL2986" t="str">
            <v>Запасные части</v>
          </cell>
          <cell r="AM2986">
            <v>1</v>
          </cell>
          <cell r="AN2986">
            <v>12495.24</v>
          </cell>
        </row>
        <row r="2987">
          <cell r="C2987" t="str">
            <v>ЗИФ-00034081</v>
          </cell>
          <cell r="D2987" t="str">
            <v>Полумуфта ROTEX 55 GG, D=55Н7</v>
          </cell>
          <cell r="E2987" t="str">
            <v>Полумуфта ROTEX 55 GG, D=55Н7</v>
          </cell>
          <cell r="F2987" t="str">
            <v>Полумуфта ROTEX 55 GG, D=55Н7</v>
          </cell>
          <cell r="AL2987" t="str">
            <v>Запасные части</v>
          </cell>
          <cell r="AM2987">
            <v>8</v>
          </cell>
          <cell r="AN2987">
            <v>12058.48</v>
          </cell>
        </row>
        <row r="2988">
          <cell r="C2988" t="str">
            <v>ЗИФ-00027372</v>
          </cell>
          <cell r="D2988" t="str">
            <v>Полумуфта ROTEX 65 GG, D=35H7, шпонпаз</v>
          </cell>
          <cell r="E2988" t="str">
            <v>Полумуфта ROTEX 65 GG, D=35H7, шпонпаз</v>
          </cell>
          <cell r="F2988" t="str">
            <v>Полумуфта ROTEX 65 GG, D=35H7, шпонпаз</v>
          </cell>
          <cell r="AL2988" t="str">
            <v>Запасные части</v>
          </cell>
          <cell r="AM2988">
            <v>4</v>
          </cell>
          <cell r="AN2988">
            <v>16743.28</v>
          </cell>
        </row>
        <row r="2989">
          <cell r="C2989" t="str">
            <v>ЗИФ-00027371</v>
          </cell>
          <cell r="D2989" t="str">
            <v>Полумуфта ROTEX 65 GG, D=55H7, шпонпаз</v>
          </cell>
          <cell r="E2989" t="str">
            <v>Полумуфта ROTEX 65 GG, D=55H7, шпонпаз</v>
          </cell>
          <cell r="F2989" t="str">
            <v>Полумуфта ROTEX 65 GG, D=55H7, шпонпаз</v>
          </cell>
          <cell r="AL2989" t="str">
            <v>Запасные части</v>
          </cell>
          <cell r="AM2989">
            <v>2</v>
          </cell>
          <cell r="AN2989">
            <v>21995.38</v>
          </cell>
        </row>
        <row r="2990">
          <cell r="C2990" t="str">
            <v>ЗИФ-00032513</v>
          </cell>
          <cell r="D2990" t="str">
            <v>Полумуфта ROTEX 65 St, D=35H7, шпонпаз</v>
          </cell>
          <cell r="E2990" t="str">
            <v>Полумуфта ROTEX 65 St, D=35H7, шпонпаз</v>
          </cell>
          <cell r="F2990" t="str">
            <v>Полумуфта ROTEX 65 St, D=35H7, шпонпаз</v>
          </cell>
          <cell r="AL2990" t="str">
            <v>Запасные части</v>
          </cell>
          <cell r="AM2990">
            <v>9</v>
          </cell>
          <cell r="AN2990">
            <v>33292.58</v>
          </cell>
        </row>
        <row r="2991">
          <cell r="C2991" t="str">
            <v>ЗИФ-00032484</v>
          </cell>
          <cell r="D2991" t="str">
            <v>Полумуфта ROTEX 65 St, D=55H7, шпонпаз</v>
          </cell>
          <cell r="E2991" t="str">
            <v>Полумуфта ROTEX 65 St, D=55H7, шпонпаз</v>
          </cell>
          <cell r="F2991" t="str">
            <v>Полумуфта ROTEX 65 St, D=55H7, шпонпаз</v>
          </cell>
          <cell r="AL2991" t="str">
            <v>Запасные части</v>
          </cell>
          <cell r="AM2991">
            <v>10</v>
          </cell>
          <cell r="AN2991">
            <v>33292.58</v>
          </cell>
        </row>
        <row r="2992">
          <cell r="C2992" t="str">
            <v>ЗИФ-00028337</v>
          </cell>
          <cell r="D2992" t="str">
            <v>Полумуфта ROTEX 90 GG, D=48H7, шпонпаз</v>
          </cell>
          <cell r="E2992" t="str">
            <v>Полумуфта ROTEX 90 GG, D=48H7, шпонпаз</v>
          </cell>
          <cell r="F2992" t="str">
            <v>Полумуфта ROTEX 90 GG, D=48H7, шпонпаз</v>
          </cell>
          <cell r="AL2992" t="str">
            <v>Запасные части</v>
          </cell>
          <cell r="AN2992">
            <v>19233.3</v>
          </cell>
        </row>
        <row r="2993">
          <cell r="C2993" t="str">
            <v>ЗИФ-00028338</v>
          </cell>
          <cell r="D2993" t="str">
            <v>Полумуфта ROTEX 90 GG, D=75H7, шпонпаз</v>
          </cell>
          <cell r="E2993" t="str">
            <v>Полумуфта ROTEX 90 GG, D=75H7, шпонпаз</v>
          </cell>
          <cell r="F2993" t="str">
            <v>Полумуфта ROTEX 90 GG, D=75H7, шпонпаз</v>
          </cell>
          <cell r="AL2993" t="str">
            <v>Запасные части</v>
          </cell>
          <cell r="AN2993">
            <v>36559.74</v>
          </cell>
        </row>
        <row r="2994">
          <cell r="C2994" t="str">
            <v>ЗИФ-00015251</v>
          </cell>
          <cell r="D2994" t="str">
            <v>Полумуфта АРМ19-10,0300.005</v>
          </cell>
          <cell r="E2994" t="str">
            <v>Полумуфта АРМ19-10,0300.005</v>
          </cell>
          <cell r="F2994" t="str">
            <v>Полумуфта АРМ19-10,0300.005</v>
          </cell>
          <cell r="AL2994" t="str">
            <v>Запасные части</v>
          </cell>
          <cell r="AM2994">
            <v>10</v>
          </cell>
          <cell r="AN2994">
            <v>5685.2</v>
          </cell>
        </row>
        <row r="2995">
          <cell r="C2995" t="str">
            <v>ЗИФ-00015252</v>
          </cell>
          <cell r="D2995" t="str">
            <v>Полумуфта АРМ19-10,0300.005-03</v>
          </cell>
          <cell r="E2995" t="str">
            <v>Полумуфта АРМ19-10,0300.005-03</v>
          </cell>
          <cell r="F2995" t="str">
            <v>Полумуфта АРМ19-10,0300.005-03</v>
          </cell>
          <cell r="AL2995" t="str">
            <v>Запасные части</v>
          </cell>
          <cell r="AM2995">
            <v>10</v>
          </cell>
          <cell r="AN2995">
            <v>5132.54</v>
          </cell>
        </row>
        <row r="2996">
          <cell r="C2996" t="str">
            <v>ЗИФ-00034509</v>
          </cell>
          <cell r="D2996" t="str">
            <v>Полумуфта компрессора АРМ.АКВ.0,42/0,9Л.У2.0000.012-04</v>
          </cell>
          <cell r="E2996" t="str">
            <v>Полумуфта компрессора АРМ.АКВ.0,42/0,9Л.У2.0000.012-04</v>
          </cell>
          <cell r="F2996" t="str">
            <v>Полумуфта компрессора АРМ.АКВ.0,42/0,9Л.У2.0000.012-04</v>
          </cell>
          <cell r="AL2996" t="str">
            <v>Запасные части</v>
          </cell>
          <cell r="AM2996">
            <v>69</v>
          </cell>
          <cell r="AN2996">
            <v>12583.08</v>
          </cell>
        </row>
        <row r="2997">
          <cell r="C2997" t="str">
            <v>ЗИФ-00024555</v>
          </cell>
          <cell r="D2997" t="str">
            <v>Полумуфта соединительная SVW d65 (Stromag)</v>
          </cell>
          <cell r="E2997" t="str">
            <v>Полумуфта соединительная SVW d65 (Stromag)</v>
          </cell>
          <cell r="F2997" t="str">
            <v>Полумуфта соединительная SVW d65 (Stromag)</v>
          </cell>
          <cell r="AL2997" t="str">
            <v>Запасные части</v>
          </cell>
          <cell r="AM2997">
            <v>1</v>
          </cell>
          <cell r="AN2997">
            <v>38001.78</v>
          </cell>
        </row>
        <row r="2998">
          <cell r="C2998" t="str">
            <v>ЗИФ-00026531</v>
          </cell>
          <cell r="D2998" t="str">
            <v>Полумуфта соединительная SVW d70 (Stromag)</v>
          </cell>
          <cell r="E2998" t="str">
            <v>Полумуфта соединительная SVW d70 (Stromag)</v>
          </cell>
          <cell r="F2998" t="str">
            <v>Полумуфта соединительная SVW d70 (Stromag)</v>
          </cell>
          <cell r="AL2998" t="str">
            <v>Запасные части</v>
          </cell>
          <cell r="AM2998">
            <v>2</v>
          </cell>
          <cell r="AN2998">
            <v>46024.5</v>
          </cell>
        </row>
        <row r="2999">
          <cell r="C2999" t="str">
            <v>ЗИФ-00041321</v>
          </cell>
          <cell r="D2999" t="str">
            <v>Полускоба SF 71.4</v>
          </cell>
          <cell r="E2999" t="str">
            <v>Полускоба SF 71.4</v>
          </cell>
          <cell r="F2999" t="str">
            <v>Полускоба SF 71.4</v>
          </cell>
          <cell r="AL2999" t="str">
            <v>Запасные части</v>
          </cell>
          <cell r="AN2999">
            <v>968.68</v>
          </cell>
        </row>
        <row r="3000">
          <cell r="C3000" t="str">
            <v>ЗИФ-00037763</v>
          </cell>
          <cell r="D3000" t="str">
            <v>H-MFAD-8-4G; Понижающий адаптер из нержавеющей стали с нар. резьбы G1/2" на вн. G1/4"</v>
          </cell>
          <cell r="E3000" t="str">
            <v>Понижающий адаптер из нержавеющей стали с нар. резьбы G1/2" на вн. G1/4" H-MFAD-8-4G</v>
          </cell>
          <cell r="F3000" t="str">
            <v>Понижающий адаптер из нержавеющей стали с нар. резьбы G1/2" на вн. G1/4" H-MFAD-8-4G</v>
          </cell>
          <cell r="AL3000" t="str">
            <v>Запасные части</v>
          </cell>
          <cell r="AN3000">
            <v>3079.2799999999997</v>
          </cell>
        </row>
        <row r="3001">
          <cell r="C3001" t="str">
            <v>ЗИФ-00044807</v>
          </cell>
          <cell r="D3001" t="str">
            <v>Понижающий адаптер из нерж. стали с нар. G 1/2'" на вн. резьбу M20x1.5; H-MFAE-8G-M20X1.5P.FLD.RU</v>
          </cell>
          <cell r="E3001" t="str">
            <v>Понижающий адаптер из нержавеющей стали с наружной G 1/2'" на внутреннюю резьбу M20x1.5; H-MFAE-8G-M20X1.5P.FLD.RU</v>
          </cell>
          <cell r="F3001" t="str">
            <v>Понижающий адаптер из нержавеющей стали с наружной G 1/2'" на внутреннюю резьбу M20x1.5; H-MFAE-8G-M20X1.5P.FLD.RU</v>
          </cell>
          <cell r="L3001">
            <v>0.05</v>
          </cell>
          <cell r="AL3001" t="str">
            <v>Запасные части</v>
          </cell>
          <cell r="AM3001">
            <v>2</v>
          </cell>
          <cell r="AN3001">
            <v>8078.84</v>
          </cell>
        </row>
        <row r="3002">
          <cell r="C3002" t="str">
            <v>ЗИФ-00035461</v>
          </cell>
          <cell r="D3002" t="str">
            <v>Портал задний АРМ9-33.1040.000</v>
          </cell>
          <cell r="E3002" t="str">
            <v>Портал задний АРМ9-33.1040.000</v>
          </cell>
          <cell r="F3002" t="str">
            <v>Портал задний АРМ9-33.1040.000</v>
          </cell>
          <cell r="AL3002" t="str">
            <v>Запасные части</v>
          </cell>
          <cell r="AM3002">
            <v>9</v>
          </cell>
          <cell r="AN3002">
            <v>11834</v>
          </cell>
        </row>
        <row r="3003">
          <cell r="C3003" t="str">
            <v>ЗИФ-00032190</v>
          </cell>
          <cell r="D3003" t="str">
            <v>Портал задний левый АРМ9-36Б.1000.007</v>
          </cell>
          <cell r="E3003" t="str">
            <v>Портал задний левый АРМ9-36Б.1000.007</v>
          </cell>
          <cell r="F3003" t="str">
            <v>Портал задний левый АРМ9-36Б.1000.007</v>
          </cell>
          <cell r="AL3003" t="str">
            <v>Запасные части</v>
          </cell>
          <cell r="AM3003">
            <v>6</v>
          </cell>
          <cell r="AN3003">
            <v>12257.34</v>
          </cell>
        </row>
        <row r="3004">
          <cell r="C3004" t="str">
            <v>ЗИФ-00024346</v>
          </cell>
          <cell r="D3004" t="str">
            <v>Портал задний левый АРМ9-60.1200.000</v>
          </cell>
          <cell r="E3004" t="str">
            <v>Портал задний левый АРМ9-60.1200.000</v>
          </cell>
          <cell r="F3004" t="str">
            <v>Портал задний левый АРМ9-60.1200.000</v>
          </cell>
          <cell r="AL3004" t="str">
            <v>Запасные части</v>
          </cell>
          <cell r="AM3004">
            <v>3</v>
          </cell>
          <cell r="AN3004">
            <v>10077.199999999999</v>
          </cell>
        </row>
        <row r="3005">
          <cell r="C3005" t="str">
            <v>ЗИФ-00032189</v>
          </cell>
          <cell r="D3005" t="str">
            <v>Портал задний правый АРМ9-36Б.1000.006</v>
          </cell>
          <cell r="E3005" t="str">
            <v>Портал задний правый АРМ9-36Б.1000.006</v>
          </cell>
          <cell r="F3005" t="str">
            <v>Портал задний правый АРМ9-36Б.1000.006</v>
          </cell>
          <cell r="AL3005" t="str">
            <v>Запасные части</v>
          </cell>
          <cell r="AM3005">
            <v>6</v>
          </cell>
          <cell r="AN3005">
            <v>12257.34</v>
          </cell>
        </row>
        <row r="3006">
          <cell r="C3006" t="str">
            <v>ЗИФ-00024347</v>
          </cell>
          <cell r="D3006" t="str">
            <v>Портал задний правый АРМ9-60.1500.000</v>
          </cell>
          <cell r="E3006" t="str">
            <v>Портал задний правый АРМ9-60.1500.000</v>
          </cell>
          <cell r="F3006" t="str">
            <v>Портал задний правый АРМ9-60.1500.000</v>
          </cell>
          <cell r="AL3006" t="str">
            <v>Запасные части</v>
          </cell>
          <cell r="AM3006">
            <v>3</v>
          </cell>
          <cell r="AN3006">
            <v>15237.8</v>
          </cell>
        </row>
        <row r="3007">
          <cell r="C3007" t="str">
            <v>ЗИФ-00035462</v>
          </cell>
          <cell r="D3007" t="str">
            <v>Портал передний АРМ9-33.1020.000</v>
          </cell>
          <cell r="E3007" t="str">
            <v>Портал передний АРМ9-33.1020.000</v>
          </cell>
          <cell r="F3007" t="str">
            <v>Портал передний АРМ9-33.1020.000</v>
          </cell>
          <cell r="AL3007" t="str">
            <v>Запасные части</v>
          </cell>
          <cell r="AM3007">
            <v>5</v>
          </cell>
          <cell r="AN3007">
            <v>11834</v>
          </cell>
        </row>
        <row r="3008">
          <cell r="C3008" t="str">
            <v>ЗИФ-00032187</v>
          </cell>
          <cell r="D3008" t="str">
            <v>Портал передний левый АРМ9-36Б.1000.001</v>
          </cell>
          <cell r="E3008" t="str">
            <v>Портал передний левый АРМ9-36Б.1000.001</v>
          </cell>
          <cell r="F3008" t="str">
            <v>Портал передний левый АРМ9-36Б.1000.001</v>
          </cell>
          <cell r="AL3008" t="str">
            <v>Запасные части</v>
          </cell>
          <cell r="AM3008">
            <v>6</v>
          </cell>
          <cell r="AN3008">
            <v>12257.34</v>
          </cell>
        </row>
        <row r="3009">
          <cell r="C3009" t="str">
            <v>ЗИФ-00030111</v>
          </cell>
          <cell r="D3009" t="str">
            <v>Портал передний левый АРМ9-516.1500.000</v>
          </cell>
          <cell r="E3009" t="str">
            <v>Портал передний левый АРМ9-516.1500.000</v>
          </cell>
          <cell r="F3009" t="str">
            <v>Портал передний левый АРМ9-516.1500.000</v>
          </cell>
          <cell r="AL3009" t="str">
            <v>Запасные части</v>
          </cell>
          <cell r="AN3009">
            <v>19662.739999999998</v>
          </cell>
        </row>
        <row r="3010">
          <cell r="C3010" t="str">
            <v>ЗИФ-00024351</v>
          </cell>
          <cell r="D3010" t="str">
            <v>Портал передний левый АРМ9-60.1000.001</v>
          </cell>
          <cell r="E3010" t="str">
            <v>Портал передний левый АРМ9-60.1000.001</v>
          </cell>
          <cell r="F3010" t="str">
            <v>Портал передний левый АРМ9-60.1000.001</v>
          </cell>
          <cell r="AL3010" t="str">
            <v>Запасные части</v>
          </cell>
          <cell r="AM3010">
            <v>3</v>
          </cell>
          <cell r="AN3010">
            <v>13363.88</v>
          </cell>
        </row>
        <row r="3011">
          <cell r="C3011" t="str">
            <v>ЗИФ-00032188</v>
          </cell>
          <cell r="D3011" t="str">
            <v>Портал передний правый АРМ9-36Б.1000.002</v>
          </cell>
          <cell r="E3011" t="str">
            <v>Портал передний правый АРМ9-36Б.1000.002</v>
          </cell>
          <cell r="F3011" t="str">
            <v>Портал передний правый АРМ9-36Б.1000.002</v>
          </cell>
          <cell r="AL3011" t="str">
            <v>Запасные части</v>
          </cell>
          <cell r="AM3011">
            <v>6</v>
          </cell>
          <cell r="AN3011">
            <v>12257.34</v>
          </cell>
        </row>
        <row r="3012">
          <cell r="C3012" t="str">
            <v>ЗИФ-00030112</v>
          </cell>
          <cell r="D3012" t="str">
            <v>Портал передний правый АРМ9-516.1200.000</v>
          </cell>
          <cell r="E3012" t="str">
            <v>Портал передний правый АРМ9-516.1200.000</v>
          </cell>
          <cell r="F3012" t="str">
            <v>Портал передний правый АРМ9-516.1200.000</v>
          </cell>
          <cell r="AL3012" t="str">
            <v>Запасные части</v>
          </cell>
          <cell r="AN3012">
            <v>19662.739999999998</v>
          </cell>
        </row>
        <row r="3013">
          <cell r="C3013" t="str">
            <v>ЗИФ-00024352</v>
          </cell>
          <cell r="D3013" t="str">
            <v>Портал передний правый АРМ9-60.1000.002</v>
          </cell>
          <cell r="E3013" t="str">
            <v>Портал передний правый АРМ9-60.1000.002</v>
          </cell>
          <cell r="F3013" t="str">
            <v>Портал передний правый АРМ9-60.1000.002</v>
          </cell>
          <cell r="AL3013" t="str">
            <v>Запасные части</v>
          </cell>
          <cell r="AM3013">
            <v>3</v>
          </cell>
          <cell r="AN3013">
            <v>13363.88</v>
          </cell>
        </row>
        <row r="3014">
          <cell r="C3014" t="str">
            <v>ЗИФ-00006327</v>
          </cell>
          <cell r="D3014" t="str">
            <v>Поршень АРМ20 0000-042</v>
          </cell>
          <cell r="E3014" t="str">
            <v>Поршень АРМ20 0000-042</v>
          </cell>
          <cell r="F3014" t="str">
            <v>Поршень АРМ20 0000-042</v>
          </cell>
          <cell r="L3014">
            <v>1.2</v>
          </cell>
          <cell r="AL3014" t="str">
            <v>Запасные части</v>
          </cell>
          <cell r="AM3014">
            <v>8</v>
          </cell>
          <cell r="AN3014">
            <v>4970.28</v>
          </cell>
        </row>
        <row r="3015">
          <cell r="C3015" t="str">
            <v>ЗИФ-00010208</v>
          </cell>
          <cell r="D3015" t="str">
            <v>Поршень АРМ9-ПВ5/0,7 0500-061</v>
          </cell>
          <cell r="E3015" t="str">
            <v>Поршень АРМ9-ПВ5/0,7 0500-061</v>
          </cell>
          <cell r="F3015" t="str">
            <v>Поршень АРМ9-ПВ5/0,7 0500-061</v>
          </cell>
          <cell r="L3015">
            <v>0.45</v>
          </cell>
          <cell r="AL3015" t="str">
            <v>Запасные части</v>
          </cell>
          <cell r="AM3015">
            <v>22</v>
          </cell>
          <cell r="AN3015">
            <v>456.28</v>
          </cell>
        </row>
        <row r="3016">
          <cell r="C3016" t="str">
            <v>ЗИФ-00042765</v>
          </cell>
          <cell r="D3016" t="str">
            <v>Поршень-шатун в сборе C2.0.03.0.002</v>
          </cell>
          <cell r="E3016" t="str">
            <v>Поршень-шатун в сборе</v>
          </cell>
          <cell r="F3016" t="str">
            <v>Поршень-шатун в сборе</v>
          </cell>
          <cell r="AL3016" t="str">
            <v>Запасные части</v>
          </cell>
          <cell r="AN3016">
            <v>6390.4673599999996</v>
          </cell>
        </row>
        <row r="3017">
          <cell r="C3017" t="str">
            <v>ЗИФ-00042766</v>
          </cell>
          <cell r="D3017" t="str">
            <v>Поршневой цилиндр 1.5.073.106</v>
          </cell>
          <cell r="E3017" t="str">
            <v>Поршневой цилиндр</v>
          </cell>
          <cell r="F3017" t="str">
            <v>Поршневой цилиндр</v>
          </cell>
          <cell r="AL3017" t="str">
            <v>Запасные части</v>
          </cell>
          <cell r="AN3017">
            <v>3254.6798879999997</v>
          </cell>
        </row>
        <row r="3018">
          <cell r="C3018" t="str">
            <v>ЗИФ-00020126</v>
          </cell>
          <cell r="D3018" t="str">
            <v>Пост АРМ71-055.0450.000</v>
          </cell>
          <cell r="E3018" t="str">
            <v>Пост АРМ71-055.0450.000</v>
          </cell>
          <cell r="F3018" t="str">
            <v>Пост АРМ71-055.0450.000</v>
          </cell>
          <cell r="AL3018" t="str">
            <v>Запасные части</v>
          </cell>
          <cell r="AM3018">
            <v>4</v>
          </cell>
          <cell r="AN3018">
            <v>12387.88</v>
          </cell>
        </row>
        <row r="3019">
          <cell r="C3019" t="str">
            <v>ЗИФ-00033733</v>
          </cell>
          <cell r="D3019" t="str">
            <v>Пост взрывозащищенный ПГСК01-СЦ(Ж)-24DC/M</v>
          </cell>
          <cell r="E3019" t="str">
            <v>Пост взрывозащищенный ПГСК01-СЦ(Ж)-24DC/M</v>
          </cell>
          <cell r="F3019" t="str">
            <v>Пост взрывозащищенный ПГСК01-СЦ(Ж)-24DC/M</v>
          </cell>
          <cell r="AL3019" t="str">
            <v>Запасные части</v>
          </cell>
          <cell r="AN3019">
            <v>63109.38</v>
          </cell>
        </row>
        <row r="3020">
          <cell r="C3020" t="str">
            <v>ЗИФ-00007505</v>
          </cell>
          <cell r="D3020" t="str">
            <v>Пост управления взрывозащ. кнопочный ПВК-21 У5,ТУ 16-89 ИМШБ.642254.017 ТУ</v>
          </cell>
          <cell r="E3020" t="str">
            <v>Пост управления взрывозащ. кнопочный ПВК-21 У5,ТУ 16-89 ИМШБ.642254.017 ТУ</v>
          </cell>
          <cell r="F3020" t="str">
            <v>Пост управления взрывозащ. кнопочный ПВК-21 У5,ТУ 16-89 ИМШБ.642254.017 ТУ</v>
          </cell>
          <cell r="L3020">
            <v>1.8</v>
          </cell>
          <cell r="AL3020" t="str">
            <v>Запасные части</v>
          </cell>
          <cell r="AM3020">
            <v>15</v>
          </cell>
          <cell r="AN3020">
            <v>26356.880000000001</v>
          </cell>
        </row>
        <row r="3021">
          <cell r="C3021" t="str">
            <v>ЗИФ-00039888</v>
          </cell>
          <cell r="D3021" t="str">
            <v>Правая центральная колонка 420A24040201123</v>
          </cell>
          <cell r="E3021" t="str">
            <v>Правая центральная стойка</v>
          </cell>
          <cell r="F3021" t="str">
            <v>Правая центральная стойка</v>
          </cell>
          <cell r="AL3021" t="str">
            <v>Запасные части</v>
          </cell>
          <cell r="AN3021">
            <v>11708.34</v>
          </cell>
        </row>
        <row r="3022">
          <cell r="C3022" t="str">
            <v>ЗИФ-00036524</v>
          </cell>
          <cell r="D3022" t="str">
            <v>Предохранитель (вставка плавкая) 10x38 - 10A, 380В</v>
          </cell>
          <cell r="E3022" t="str">
            <v>Предохранитель (вставка плавкая) 10x38 - 10A, 380В</v>
          </cell>
          <cell r="F3022" t="str">
            <v>Предохранитель (вставка плавкая) 10x38 - 10A, 380В</v>
          </cell>
          <cell r="AL3022" t="str">
            <v>Запасные части</v>
          </cell>
          <cell r="AN3022">
            <v>7804.34</v>
          </cell>
        </row>
        <row r="3023">
          <cell r="C3023" t="str">
            <v>ЗИФ-00038676</v>
          </cell>
          <cell r="D3023" t="str">
            <v>Предохранитель (вставка плавкая) 5х20 - 0,5А, 250В</v>
          </cell>
          <cell r="E3023" t="str">
            <v>Предохранитель (вставка плавкая) 5х20 - 0,5А, 250В</v>
          </cell>
          <cell r="F3023" t="str">
            <v>Предохранитель (вставка плавкая) 5х20 - 0,5А, 250В</v>
          </cell>
          <cell r="AL3023" t="str">
            <v>Запасные части</v>
          </cell>
          <cell r="AN3023">
            <v>120.78</v>
          </cell>
        </row>
        <row r="3024">
          <cell r="C3024" t="str">
            <v>ЗИФ-00024206</v>
          </cell>
          <cell r="D3024" t="str">
            <v>Предохранитель (вставка плавкая) 5х20 - 1,25А, 250В</v>
          </cell>
          <cell r="E3024" t="str">
            <v>Предохранитель (вставка плавкая) 5х20 - 1,25А, 250В</v>
          </cell>
          <cell r="F3024" t="str">
            <v>Предохранитель (вставка плавкая) 5х20 - 1,25А, 250В</v>
          </cell>
          <cell r="AL3024" t="str">
            <v>Запасные части</v>
          </cell>
          <cell r="AN3024">
            <v>262.3</v>
          </cell>
        </row>
        <row r="3025">
          <cell r="C3025" t="str">
            <v>ЗИФ-00032445</v>
          </cell>
          <cell r="D3025" t="str">
            <v>Предохранитель (вставка плавкая) 5х20 - 10А, 250В</v>
          </cell>
          <cell r="E3025" t="str">
            <v>Предохранитель (вставка плавкая) 5х20 - 10А, 250В</v>
          </cell>
          <cell r="F3025" t="str">
            <v>Предохранитель (вставка плавкая) 5х20 - 10А, 250В</v>
          </cell>
          <cell r="AL3025" t="str">
            <v>Запасные части</v>
          </cell>
          <cell r="AN3025">
            <v>120.78</v>
          </cell>
        </row>
        <row r="3026">
          <cell r="C3026" t="str">
            <v>ЗИФ-00038677</v>
          </cell>
          <cell r="D3026" t="str">
            <v>Предохранитель (вставка плавкая) 5х20 - 1А, 250В</v>
          </cell>
          <cell r="E3026" t="str">
            <v>Предохранитель (вставка плавкая) 5х20 - 1А, 250В</v>
          </cell>
          <cell r="F3026" t="str">
            <v>Предохранитель (вставка плавкая) 5х20 - 1А, 250В</v>
          </cell>
          <cell r="AL3026" t="str">
            <v>Запасные части</v>
          </cell>
          <cell r="AN3026">
            <v>81.739999999999995</v>
          </cell>
        </row>
        <row r="3027">
          <cell r="C3027" t="str">
            <v>ЗИФ-00032443</v>
          </cell>
          <cell r="D3027" t="str">
            <v>Предохранитель (вставка плавкая) 5х20 - 2А, 250В</v>
          </cell>
          <cell r="E3027" t="str">
            <v>Предохранитель (вставка плавкая) 5х20 - 2А, 250В</v>
          </cell>
          <cell r="F3027" t="str">
            <v>Предохранитель (вставка плавкая) 5х20 - 2А, 250В</v>
          </cell>
          <cell r="AL3027" t="str">
            <v>Запасные части</v>
          </cell>
          <cell r="AN3027">
            <v>120.78</v>
          </cell>
        </row>
        <row r="3028">
          <cell r="C3028" t="str">
            <v>ЗИФ-00038675</v>
          </cell>
          <cell r="D3028" t="str">
            <v>Предохранитель (вставка плавкая) 5х20 - 3А, 250В</v>
          </cell>
          <cell r="E3028" t="str">
            <v>Предохранитель (вставка плавкая) 5х20 - 3А, 250В</v>
          </cell>
          <cell r="F3028" t="str">
            <v>Предохранитель (вставка плавкая) 5х20 - 3А, 250В</v>
          </cell>
          <cell r="AL3028" t="str">
            <v>Запасные части</v>
          </cell>
          <cell r="AN3028">
            <v>120.78</v>
          </cell>
        </row>
        <row r="3029">
          <cell r="C3029" t="str">
            <v>ЗИФ-00013232</v>
          </cell>
          <cell r="D3029" t="str">
            <v>Предохранитель (вставка плавкая) ВП1-1 2А АГО.481.303ТУ</v>
          </cell>
          <cell r="E3029" t="str">
            <v>Предохранитель (вставка плавкая) ВП1-1 2,0А АГО.481.303ТУ</v>
          </cell>
          <cell r="F3029" t="str">
            <v>Предохранитель (вставка плавкая) ВП1-1 2,0А АГО.481.303ТУ</v>
          </cell>
          <cell r="AL3029" t="str">
            <v>Запасные части</v>
          </cell>
          <cell r="AM3029">
            <v>10</v>
          </cell>
          <cell r="AN3029">
            <v>2072.7799999999997</v>
          </cell>
        </row>
        <row r="3030">
          <cell r="C3030" t="str">
            <v>ЗИФ-00029966</v>
          </cell>
          <cell r="D3030" t="str">
            <v>Предохранитель (вставка плавкая) ПН2-250-250А-У3</v>
          </cell>
          <cell r="E3030" t="str">
            <v>Предохранитель (вставка плавкая) ПН2-250-250А-У3</v>
          </cell>
          <cell r="F3030" t="str">
            <v>Предохранитель (вставка плавкая) ПН2-250-250А-У3</v>
          </cell>
          <cell r="AL3030" t="str">
            <v>Запасные части</v>
          </cell>
          <cell r="AM3030">
            <v>6</v>
          </cell>
          <cell r="AN3030">
            <v>262.3</v>
          </cell>
        </row>
        <row r="3031">
          <cell r="C3031" t="str">
            <v>ЗИФ-00043178</v>
          </cell>
          <cell r="D3031" t="str">
            <v>Предохранитель автомобильный 20А</v>
          </cell>
          <cell r="E3031" t="str">
            <v>Предохранитель автомобильный 20А</v>
          </cell>
          <cell r="F3031" t="str">
            <v>Предохранитель автомобильный 20А</v>
          </cell>
          <cell r="AL3031" t="str">
            <v>Запасные части</v>
          </cell>
          <cell r="AM3031">
            <v>47</v>
          </cell>
          <cell r="AN3031">
            <v>18.3</v>
          </cell>
        </row>
        <row r="3032">
          <cell r="C3032" t="str">
            <v>ЗИФ-00037898</v>
          </cell>
          <cell r="D3032" t="str">
            <v>Предохранитель автомобильный 25 А</v>
          </cell>
          <cell r="E3032" t="str">
            <v>Предохранитель автомобильный 25 А</v>
          </cell>
          <cell r="F3032" t="str">
            <v>Предохранитель автомобильный 25 А</v>
          </cell>
          <cell r="AL3032" t="str">
            <v>Запасные части</v>
          </cell>
          <cell r="AN3032">
            <v>20.74</v>
          </cell>
        </row>
        <row r="3033">
          <cell r="C3033" t="str">
            <v>ЗИФ-00025290</v>
          </cell>
          <cell r="D3033" t="str">
            <v>Предохранитель керамический (вставка плавкая) Dll gG-gL 50x22 500V 20A (Е27)</v>
          </cell>
          <cell r="E3033" t="str">
            <v>Предохранитель керамический (вставка плавкая) Dll gG-gL 50x22 500V 20A (Е27)</v>
          </cell>
          <cell r="F3033" t="str">
            <v>Предохранитель керамический (вставка плавкая) Dll gG-gL 50x22 500V 20A (Е27)</v>
          </cell>
          <cell r="AL3033" t="str">
            <v>Запасные части</v>
          </cell>
          <cell r="AN3033">
            <v>472.14</v>
          </cell>
        </row>
        <row r="3034">
          <cell r="C3034" t="str">
            <v>ЗИФ-00039570</v>
          </cell>
          <cell r="D3034" t="str">
            <v>Предохранитель керамический (вставка плавкая) Dll gG-gL 50x22 500V 25A (Е27)</v>
          </cell>
          <cell r="E3034" t="str">
            <v>Предохранитель керамический (вставка плавкая) Dll gG-gL 50x22 500V 25A (Е27)</v>
          </cell>
          <cell r="F3034" t="str">
            <v>Предохранитель керамический (вставка плавкая) Dll gG-gL 50x22 500V 25A (Е27)</v>
          </cell>
          <cell r="AL3034" t="str">
            <v>Запасные части</v>
          </cell>
          <cell r="AN3034">
            <v>472.14</v>
          </cell>
        </row>
        <row r="3035">
          <cell r="C3035" t="str">
            <v>ЗИФ-00026486</v>
          </cell>
          <cell r="D3035" t="str">
            <v>Предохранитель ножевой NV/NH 00C gG-gL 35A</v>
          </cell>
          <cell r="E3035" t="str">
            <v>Предохранитель ножевой NV/NH 00C gG-gL 35A</v>
          </cell>
          <cell r="F3035" t="str">
            <v>Предохранитель ножевой NV/NH 00C gG-gL 35A</v>
          </cell>
          <cell r="AL3035" t="str">
            <v>Запасные части</v>
          </cell>
          <cell r="AM3035">
            <v>10</v>
          </cell>
          <cell r="AN3035">
            <v>664.9</v>
          </cell>
        </row>
        <row r="3036">
          <cell r="C3036" t="str">
            <v>ЗИФ-00026487</v>
          </cell>
          <cell r="D3036" t="str">
            <v>Предохранитель ножевой NV/NH 00C gG-gL 63A</v>
          </cell>
          <cell r="E3036" t="str">
            <v>Предохранитель ножевой NV/NH 00C gG-gL 63A</v>
          </cell>
          <cell r="F3036" t="str">
            <v>Предохранитель ножевой NV/NH 00C gG-gL 63A</v>
          </cell>
          <cell r="AL3036" t="str">
            <v>Запасные части</v>
          </cell>
          <cell r="AM3036">
            <v>10</v>
          </cell>
          <cell r="AN3036">
            <v>750.3</v>
          </cell>
        </row>
        <row r="3037">
          <cell r="C3037" t="str">
            <v>ЗИФ-00044761</v>
          </cell>
          <cell r="D3037" t="str">
            <v>Предохранительный клапан 44004-252 R1/2", 0.88MPa</v>
          </cell>
          <cell r="E3037" t="str">
            <v>Предохранительный клапан 44004-252 R1/2", 0.88MPa</v>
          </cell>
          <cell r="F3037" t="str">
            <v>Предохранительный клапан 44004-252 R1/2", 0.88MPa</v>
          </cell>
          <cell r="AL3037" t="str">
            <v>Запасные части</v>
          </cell>
          <cell r="AN3037">
            <v>3031.7566079999997</v>
          </cell>
        </row>
        <row r="3038">
          <cell r="C3038" t="str">
            <v>ЗИФ-00042422</v>
          </cell>
          <cell r="D3038" t="str">
            <v>Преобразователь аналоговых сигналов измерительный НПТ-1К.00.1.3.Ех</v>
          </cell>
          <cell r="E3038" t="str">
            <v>Преобразователь аналоговых сигналов измерительный НПТ-1К.00.1.3.Ех</v>
          </cell>
          <cell r="F3038" t="str">
            <v>Преобразователь аналоговых сигналов измерительный НПТ-1К.00.1.3.Ех</v>
          </cell>
          <cell r="AL3038" t="str">
            <v>Запасные части</v>
          </cell>
          <cell r="AN3038">
            <v>43090.400000000001</v>
          </cell>
        </row>
        <row r="3039">
          <cell r="C3039" t="str">
            <v>ЗИФ-00039745</v>
          </cell>
          <cell r="D3039" t="str">
            <v>Преобразователь аналоговых сигналов измерительный ОВЕН НПТ-1К.00.1.3</v>
          </cell>
          <cell r="E3039" t="str">
            <v>Преобразователь аналоговых сигналов измерительный ОВЕН НПТ-1К.00.1.3</v>
          </cell>
          <cell r="F3039" t="str">
            <v>Преобразователь аналоговых сигналов измерительный ОВЕН НПТ-1К.00.1.3</v>
          </cell>
          <cell r="AL3039" t="str">
            <v>Запасные части</v>
          </cell>
          <cell r="AN3039">
            <v>32048.18</v>
          </cell>
        </row>
        <row r="3040">
          <cell r="C3040" t="str">
            <v>ЗИФ-00038807</v>
          </cell>
          <cell r="D3040" t="str">
            <v>Преобразователь аналоговых сигналов измерительный ОВЕН НПТ-3.00.1.2-ЕХ</v>
          </cell>
          <cell r="E3040" t="str">
            <v>Преобразователь аналоговых сигналов измерительный ОВЕН НПТ-3.00.1.2-ЕХ</v>
          </cell>
          <cell r="F3040" t="str">
            <v>Преобразователь аналоговых сигналов измерительный ОВЕН НПТ-3.00.1.2-ЕХ</v>
          </cell>
          <cell r="AL3040" t="str">
            <v>Запасные части</v>
          </cell>
          <cell r="AM3040">
            <v>1</v>
          </cell>
          <cell r="AN3040">
            <v>27568.34</v>
          </cell>
        </row>
        <row r="3041">
          <cell r="C3041" t="str">
            <v>ЗИФ-00023309</v>
          </cell>
          <cell r="D3041" t="str">
            <v>Преобразователь давления CS-PT1100B G1/4 L=3M</v>
          </cell>
          <cell r="E3041" t="str">
            <v>Преобразователь давления CS-PT1100B G1/4 L=3M</v>
          </cell>
          <cell r="F3041" t="str">
            <v>Преобразователь давления CS-PT1100B G1/4 L=3M</v>
          </cell>
          <cell r="AL3041" t="str">
            <v>Запасные части</v>
          </cell>
          <cell r="AM3041">
            <v>2</v>
          </cell>
          <cell r="AN3041">
            <v>5647.38</v>
          </cell>
        </row>
        <row r="3042">
          <cell r="C3042" t="str">
            <v>ЗИФ-00038728</v>
          </cell>
          <cell r="D3042" t="str">
            <v>Преобразователь давления Piezus APZ 1110-G-B-1601-D-70-A-741-F-00-ГП</v>
          </cell>
          <cell r="E3042" t="str">
            <v>Преобразователь давления Piezus APZ 1110-G-B-1601-D-70-A-741-F-00-ГП</v>
          </cell>
          <cell r="F3042" t="str">
            <v>Преобразователь давления Piezus APZ 1110-G-B-1601-D-70-A-741-F-00-ГП</v>
          </cell>
          <cell r="AL3042" t="str">
            <v>Запасные части</v>
          </cell>
          <cell r="AN3042">
            <v>34016.04</v>
          </cell>
        </row>
        <row r="3043">
          <cell r="C3043" t="str">
            <v>ЗИФ-00033919</v>
          </cell>
          <cell r="D3043" t="str">
            <v>Преобразователь давления Piezus APZ 2410-G-M-1000-E-10-A-201-F-00-ГП</v>
          </cell>
          <cell r="E3043" t="str">
            <v>Преобразователь давления Piezus APZ 2410-G-M-1000-E-10-A-201-F-00-ГП</v>
          </cell>
          <cell r="F3043" t="str">
            <v>Преобразователь давления Piezus APZ 2410-G-M-1000-E-10-A-201-F-00-ГП</v>
          </cell>
          <cell r="AL3043" t="str">
            <v>Запасные части</v>
          </cell>
          <cell r="AM3043">
            <v>1</v>
          </cell>
          <cell r="AN3043">
            <v>10187</v>
          </cell>
        </row>
        <row r="3044">
          <cell r="C3044" t="str">
            <v>ЗИФ-00035738</v>
          </cell>
          <cell r="D3044" t="str">
            <v>Преобразователь давления Piezus APZ 2422-G-M-1600-D-10-A-740-W-00</v>
          </cell>
          <cell r="E3044" t="str">
            <v>Преобразователь давления Piezus APZ 2422-G-M-1600-D-10-A-740-W-00</v>
          </cell>
          <cell r="F3044" t="str">
            <v>Преобразователь давления Piezus APZ 2422-G-M-1600-D-10-A-740-W-00</v>
          </cell>
          <cell r="AL3044" t="str">
            <v>Запасные части</v>
          </cell>
          <cell r="AN3044">
            <v>28308.880000000001</v>
          </cell>
        </row>
        <row r="3045">
          <cell r="C3045" t="str">
            <v>ЗИФ-00037803</v>
          </cell>
          <cell r="D3045" t="str">
            <v>Преобразователь давления Piezus APZ 3420-G-M-0160-C-60-A-200-F-00-ГП</v>
          </cell>
          <cell r="E3045" t="str">
            <v>Преобразователь давления Piezus APZ 3420-G-M-0160-C-60-A-200-F-00-ГП</v>
          </cell>
          <cell r="F3045" t="str">
            <v>Преобразователь давления Piezus APZ 3420-G-M-0160-C-60-A-200-F-00-ГП</v>
          </cell>
          <cell r="AL3045" t="str">
            <v>Запасные части</v>
          </cell>
          <cell r="AN3045">
            <v>66580.28</v>
          </cell>
        </row>
        <row r="3046">
          <cell r="C3046" t="str">
            <v>ЗИФ-00022662</v>
          </cell>
          <cell r="D3046" t="str">
            <v>Преобразователь давления Piezus APZ 3420-G-M-0250-C-60-A-200-F-00-ГП</v>
          </cell>
          <cell r="E3046" t="str">
            <v>Преобразователь давления Piezus APZ 3420-G-M-0250-C-60-A-200-F-00-ГП</v>
          </cell>
          <cell r="F3046" t="str">
            <v>Преобразователь давления Piezus APZ 3420-G-M-0250-C-60-A-200-F-00-ГП</v>
          </cell>
          <cell r="AL3046" t="str">
            <v>Запасные части</v>
          </cell>
          <cell r="AN3046">
            <v>66580.28</v>
          </cell>
        </row>
        <row r="3047">
          <cell r="C3047" t="str">
            <v>ЗИФ-00037804</v>
          </cell>
          <cell r="D3047" t="str">
            <v>Преобразователь давления Piezus APZ 3420-G-M-0400-C-60-A-200-F-00-ГП</v>
          </cell>
          <cell r="E3047" t="str">
            <v>Преобразователь давления Piezus APZ 3420-G-M-0400-C-60-A-200-F-00-ГП</v>
          </cell>
          <cell r="F3047" t="str">
            <v>Преобразователь давления Piezus APZ 3420-G-M-0400-C-60-A-200-F-00-ГП</v>
          </cell>
          <cell r="AL3047" t="str">
            <v>Запасные части</v>
          </cell>
          <cell r="AN3047">
            <v>66580.28</v>
          </cell>
        </row>
        <row r="3048">
          <cell r="C3048" t="str">
            <v>ЗИФ-00037323</v>
          </cell>
          <cell r="D3048" t="str">
            <v>Преобразователь давления Piezus APZ 3420-G-M-2500-C-60-A-200-F-00-ГП</v>
          </cell>
          <cell r="E3048" t="str">
            <v>Преобразователь давления Piezus APZ 3420-G-M-2500-C-60-A-200-F-00-ГП</v>
          </cell>
          <cell r="F3048" t="str">
            <v>Преобразователь давления Piezus APZ 3420-G-M-2500-C-60-A-200-F-00-ГП</v>
          </cell>
          <cell r="AL3048" t="str">
            <v>Запасные части</v>
          </cell>
          <cell r="AN3048">
            <v>56366.44</v>
          </cell>
        </row>
        <row r="3049">
          <cell r="C3049" t="str">
            <v>ЗИФ-00037322</v>
          </cell>
          <cell r="D3049" t="str">
            <v>Преобразователь давления Piezus APZ 3420-G-M-2501-C-60-A-200-F-00-ГП</v>
          </cell>
          <cell r="E3049" t="str">
            <v>Преобразователь давления Piezus APZ 3420-G-M-2501-C-60-A-200-F-00-ГП</v>
          </cell>
          <cell r="F3049" t="str">
            <v>Преобразователь давления Piezus APZ 3420-G-M-2501-C-60-A-200-F-00-ГП</v>
          </cell>
          <cell r="AL3049" t="str">
            <v>Запасные части</v>
          </cell>
          <cell r="AN3049">
            <v>78597.279999999999</v>
          </cell>
        </row>
        <row r="3050">
          <cell r="C3050" t="str">
            <v>ЗИФ-00042528</v>
          </cell>
          <cell r="D3050" t="str">
            <v>Преобразователь давления измерительный АИР-20 Exd/М2-Н/ДИ/160/dIICT6/M20/11N/АЗИ2/t4070УХЛ1 (ЭЛЕМЕР)</v>
          </cell>
          <cell r="E3050" t="str">
            <v>Преобразователь давления измерительный АИР-20 Exd/М2-Н/ДИ/160/dIICT6/M20/11N/АЗИ2/t4070УХЛ1/В02/0...1,6МПа/42/КВМ15Вн/IP65/КР2/ГП (ЭЛЕМЕР)</v>
          </cell>
          <cell r="F3050" t="str">
            <v>Преобразователь давления измерительный АИР-20 Exd/М2-Н/ДИ/160/dIICT6/M20/11N/АЗИ2/t4070УХЛ1/В02/0...1,6МПа/42/КВМ15Вн/IP65/КР2/ГП (ЭЛЕМЕР)</v>
          </cell>
          <cell r="AL3050" t="str">
            <v>Запасные части</v>
          </cell>
          <cell r="AN3050">
            <v>188622.97999999998</v>
          </cell>
        </row>
        <row r="3051">
          <cell r="C3051" t="str">
            <v>ЗИФ-00033735</v>
          </cell>
          <cell r="D3051" t="str">
            <v>Преобразователь давления измерительный ОВЕН ПД100-ДИ1,0-115-0,5-ЕXD</v>
          </cell>
          <cell r="E3051" t="str">
            <v>Преобразователь давления измерительный ОВЕН ПД100-ДИ1,0-115-0,5-ЕXD</v>
          </cell>
          <cell r="F3051" t="str">
            <v>Преобразователь давления измерительный ОВЕН ПД100-ДИ1,0-115-0,5-ЕXD</v>
          </cell>
          <cell r="AL3051" t="str">
            <v>Запасные части</v>
          </cell>
          <cell r="AN3051">
            <v>48412.04</v>
          </cell>
        </row>
        <row r="3052">
          <cell r="C3052" t="str">
            <v>ЗИФ-00036788</v>
          </cell>
          <cell r="D3052" t="str">
            <v>Преобразователь давления измерительный ОВЕН ПД100-ДИ1,6-111-1,0</v>
          </cell>
          <cell r="E3052" t="str">
            <v>Преобразователь давления измерительный ОВЕН ПД100-ДИ1,6-111-1,0</v>
          </cell>
          <cell r="F3052" t="str">
            <v>Преобразователь давления измерительный ОВЕН ПД100-ДИ1,6-111-1,0</v>
          </cell>
          <cell r="AL3052" t="str">
            <v>Запасные части</v>
          </cell>
          <cell r="AN3052">
            <v>12275.64</v>
          </cell>
        </row>
        <row r="3053">
          <cell r="C3053" t="str">
            <v>ЗИФ-00040974</v>
          </cell>
          <cell r="D3053" t="str">
            <v>Преобразователь давления измерительный ОВЕН ПД100-ДИ1,6-181-0,5</v>
          </cell>
          <cell r="E3053" t="str">
            <v>Преобразователь давления измерительный ОВЕН ПД100-ДИ1,6-181-0,5</v>
          </cell>
          <cell r="F3053" t="str">
            <v>Преобразователь давления измерительный ОВЕН ПД100-ДИ1,6-181-0,5</v>
          </cell>
          <cell r="AL3053" t="str">
            <v>Запасные части</v>
          </cell>
          <cell r="AN3053">
            <v>16718.88</v>
          </cell>
        </row>
        <row r="3054">
          <cell r="C3054" t="str">
            <v>ЗИФ-00030563</v>
          </cell>
          <cell r="D3054" t="str">
            <v>Преобразователь давления измерительный ОВЕН ПД100-ДИ1,6-181-1,0</v>
          </cell>
          <cell r="E3054" t="str">
            <v>Преобразователь давления измерительный ОВЕН ПД100-ДИ1,6-181-1,0</v>
          </cell>
          <cell r="F3054" t="str">
            <v>Преобразователь давления измерительный ОВЕН ПД100-ДИ1,6-181-1,0</v>
          </cell>
          <cell r="AL3054" t="str">
            <v>Запасные части</v>
          </cell>
          <cell r="AM3054">
            <v>12</v>
          </cell>
          <cell r="AN3054">
            <v>12230.5</v>
          </cell>
        </row>
        <row r="3055">
          <cell r="C3055" t="str">
            <v>ЗИФ-00032468</v>
          </cell>
          <cell r="D3055" t="str">
            <v>Преобразователь давления измерительный ОВЕН ПД100-ДИ1,6-185-0,5-ЕХD</v>
          </cell>
          <cell r="E3055" t="str">
            <v>Преобразователь давления измерительный ОВЕН ПД100-ДИ1,6-185-0,5-ЕХD</v>
          </cell>
          <cell r="F3055" t="str">
            <v>Преобразователь давления измерительный ОВЕН ПД100-ДИ1,6-185-0,5-ЕХD</v>
          </cell>
          <cell r="AL3055" t="str">
            <v>Запасные части</v>
          </cell>
          <cell r="AN3055">
            <v>51166.799999999996</v>
          </cell>
        </row>
        <row r="3056">
          <cell r="C3056" t="str">
            <v>ЗИФ-00025784</v>
          </cell>
          <cell r="D3056" t="str">
            <v>Преобразователь давления измерительный ОВЕН ПД100-ДИ2,5-111-1,0</v>
          </cell>
          <cell r="E3056" t="str">
            <v>Преобразователь давления измерительный ОВЕН ПД100-ДИ2,5-111-1,0</v>
          </cell>
          <cell r="F3056" t="str">
            <v>Преобразователь давления измерительный ОВЕН ПД100-ДИ2,5-111-1,0</v>
          </cell>
          <cell r="AL3056" t="str">
            <v>Запасные части</v>
          </cell>
          <cell r="AN3056">
            <v>13955.58</v>
          </cell>
        </row>
        <row r="3057">
          <cell r="C3057" t="str">
            <v>ЗИФ-00045081</v>
          </cell>
          <cell r="D3057" t="str">
            <v>Преобразователь давления измерительный ОВЕН ПД100-ДИ2,5-181-0,5</v>
          </cell>
          <cell r="E3057" t="str">
            <v>Преобразователь давления измерительный ОВЕН ПД100-ДИ2,5-181-0,5</v>
          </cell>
          <cell r="F3057" t="str">
            <v>Преобразователь давления измерительный ОВЕН ПД100-ДИ2,5-181-0,5</v>
          </cell>
          <cell r="L3057">
            <v>0.2</v>
          </cell>
          <cell r="AL3057" t="str">
            <v>Запасные части</v>
          </cell>
          <cell r="AN3057">
            <v>14300.84</v>
          </cell>
        </row>
        <row r="3058">
          <cell r="C3058" t="str">
            <v>ЗИФ-00043341</v>
          </cell>
          <cell r="D3058" t="str">
            <v>Преобразователь давления измерительный ОВЕН ПД100-ДИ2,5-181-1,0</v>
          </cell>
          <cell r="E3058" t="str">
            <v>Преобразователь давления измерительный ОВЕН ПД100-ДИ2,5-181-1,0</v>
          </cell>
          <cell r="F3058" t="str">
            <v>Преобразователь давления измерительный ОВЕН ПД100-ДИ2,5-181-1,0</v>
          </cell>
          <cell r="AL3058" t="str">
            <v>Запасные части</v>
          </cell>
          <cell r="AM3058">
            <v>1</v>
          </cell>
          <cell r="AN3058">
            <v>12198.779999999999</v>
          </cell>
        </row>
        <row r="3059">
          <cell r="C3059" t="str">
            <v>ЗИФ-00033736</v>
          </cell>
          <cell r="D3059" t="str">
            <v>Преобразователь давления измерительный ОВЕН ПД100-ДИ4,0-115-0,5-ЕXD</v>
          </cell>
          <cell r="E3059" t="str">
            <v>Преобразователь давления измерительный ОВЕН ПД100-ДИ4,0-115-0,5-ЕXD</v>
          </cell>
          <cell r="F3059" t="str">
            <v>Преобразователь давления измерительный ОВЕН ПД100-ДИ4,0-115-0,5-ЕXD</v>
          </cell>
          <cell r="AL3059" t="str">
            <v>Запасные части</v>
          </cell>
          <cell r="AN3059">
            <v>77842.099999999991</v>
          </cell>
        </row>
        <row r="3060">
          <cell r="C3060" t="str">
            <v>ЗИФ-00035972</v>
          </cell>
          <cell r="D3060" t="str">
            <v>Преобразователь давления измерительный ОВЕН ПД100-ДИ4,0-181-0,5</v>
          </cell>
          <cell r="E3060" t="str">
            <v>Преобразователь давления измерительный ОВЕН ПД100-ДИ4,0-181-0,5</v>
          </cell>
          <cell r="F3060" t="str">
            <v>Преобразователь давления измерительный ОВЕН ПД100-ДИ4,0-181-0,5</v>
          </cell>
          <cell r="AL3060" t="str">
            <v>Запасные части</v>
          </cell>
          <cell r="AN3060">
            <v>15746.539999999999</v>
          </cell>
        </row>
        <row r="3061">
          <cell r="C3061" t="str">
            <v>ЗИФ-00045080</v>
          </cell>
          <cell r="D3061" t="str">
            <v>Преобразователь давления измерительный ОВЕН ПД100-ДИ40,0-181-0,5</v>
          </cell>
          <cell r="E3061" t="str">
            <v>Преобразователь давления измерительный ОВЕН ПД100-ДИ40,0-181-0,5</v>
          </cell>
          <cell r="F3061" t="str">
            <v>Преобразователь давления измерительный ОВЕН ПД100-ДИ40,0-181-0,5</v>
          </cell>
          <cell r="L3061">
            <v>0.3</v>
          </cell>
          <cell r="AL3061" t="str">
            <v>Запасные части</v>
          </cell>
          <cell r="AN3061">
            <v>17060.48</v>
          </cell>
        </row>
        <row r="3062">
          <cell r="C3062" t="str">
            <v>ЗИФ-00035971</v>
          </cell>
          <cell r="D3062" t="str">
            <v>Преобразователь давления измерительный ОВЕН ПД100-ДИ40,0-185-0,5</v>
          </cell>
          <cell r="E3062" t="str">
            <v>Преобразователь давления измерительный ОВЕН ПД100-ДИ40,0-185-0,5</v>
          </cell>
          <cell r="F3062" t="str">
            <v>Преобразователь давления измерительный ОВЕН ПД100-ДИ40,0-185-0,5</v>
          </cell>
          <cell r="AL3062" t="str">
            <v>Запасные части</v>
          </cell>
          <cell r="AM3062">
            <v>1</v>
          </cell>
          <cell r="AN3062">
            <v>102012.73999999999</v>
          </cell>
        </row>
        <row r="3063">
          <cell r="C3063" t="str">
            <v>ЗИФ-00038681</v>
          </cell>
          <cell r="D3063" t="str">
            <v>Преобразователь давления измерительный ОВЕН ПД100И-ДИ1,6-111-0,5</v>
          </cell>
          <cell r="E3063" t="str">
            <v>Преобразователь давления измерительный ОВЕН ПД100И-ДИ1,6-111-0,5</v>
          </cell>
          <cell r="F3063" t="str">
            <v>Преобразователь давления измерительный ОВЕН ПД100И-ДИ1,6-111-0,5</v>
          </cell>
          <cell r="AL3063" t="str">
            <v>Запасные части</v>
          </cell>
          <cell r="AN3063">
            <v>23558.2</v>
          </cell>
        </row>
        <row r="3064">
          <cell r="C3064" t="str">
            <v>ЗИФ-00028622</v>
          </cell>
          <cell r="D3064" t="str">
            <v>Преобразователь давления измерительный ОВЕН ПД100И-ДИ1,6-111-0,5-ЕХI</v>
          </cell>
          <cell r="E3064" t="str">
            <v>Преобразователь давления измерительный ОВЕН ПД100И-ДИ1,6-111-0,5-ЕХI</v>
          </cell>
          <cell r="F3064" t="str">
            <v>Преобразователь давления измерительный ОВЕН ПД100И-ДИ1,6-111-0,5-ЕХI</v>
          </cell>
          <cell r="AL3064" t="str">
            <v>Запасные части</v>
          </cell>
          <cell r="AM3064">
            <v>1</v>
          </cell>
          <cell r="AN3064">
            <v>20254.439999999999</v>
          </cell>
        </row>
        <row r="3065">
          <cell r="C3065" t="str">
            <v>ЗИФ-00027140</v>
          </cell>
          <cell r="D3065" t="str">
            <v>Преобразователь давления измерительный ОВЕН ПД100И-ДИ1,6-171-0,5</v>
          </cell>
          <cell r="E3065" t="str">
            <v>Преобразователь давления измерительный ОВЕН ПД100И-ДИ1,6-171-0,5</v>
          </cell>
          <cell r="F3065" t="str">
            <v>Преобразователь давления измерительный ОВЕН ПД100И-ДИ1,6-171-0,5</v>
          </cell>
          <cell r="AL3065" t="str">
            <v>Запасные части</v>
          </cell>
          <cell r="AM3065">
            <v>4</v>
          </cell>
          <cell r="AN3065">
            <v>20563.099999999999</v>
          </cell>
        </row>
        <row r="3066">
          <cell r="C3066" t="str">
            <v>ЗИФ-00040669</v>
          </cell>
          <cell r="D3066" t="str">
            <v>Преобразователь давления МПД-08.78.25.15.32.19.63</v>
          </cell>
          <cell r="E3066" t="str">
            <v>Преобразователь давления МПД-08.78.25.15.32.19.63</v>
          </cell>
          <cell r="F3066" t="str">
            <v>Преобразователь давления МПД-08.78.25.15.32.19.63</v>
          </cell>
          <cell r="AL3066" t="str">
            <v>Запасные части</v>
          </cell>
          <cell r="AN3066">
            <v>36474.339999999997</v>
          </cell>
        </row>
        <row r="3067">
          <cell r="C3067" t="str">
            <v>ЗИФ-00038297</v>
          </cell>
          <cell r="D3067" t="str">
            <v>Преобразователь измерительный ДТР-4-С</v>
          </cell>
          <cell r="E3067" t="str">
            <v>Преобразователь измерительный ДТР-4-С</v>
          </cell>
          <cell r="F3067" t="str">
            <v>Преобразователь измерительный ДТР-4-С</v>
          </cell>
          <cell r="AL3067" t="str">
            <v>Запасные части</v>
          </cell>
          <cell r="AN3067">
            <v>53773.94</v>
          </cell>
        </row>
        <row r="3068">
          <cell r="C3068" t="str">
            <v>ЗИФ-00015845</v>
          </cell>
          <cell r="D3068" t="str">
            <v>Преобразователь интерфейсов ОВЕН АС6-Д</v>
          </cell>
          <cell r="E3068" t="str">
            <v>Преобразователь интерфейсов ОВЕН АС6-Д</v>
          </cell>
          <cell r="F3068" t="str">
            <v>Преобразователь интерфейсов ОВЕН АС6-Д</v>
          </cell>
          <cell r="AL3068" t="str">
            <v>Запасные части</v>
          </cell>
          <cell r="AN3068">
            <v>25321.1</v>
          </cell>
        </row>
        <row r="3069">
          <cell r="C3069" t="str">
            <v>ЗИФ-00038795</v>
          </cell>
          <cell r="D3069" t="str">
            <v>Преобразователь магнитный поплавковый ПМП-062Е-Фл.1-25-10/НЖ-L760-D46x55xd21-ЭДС-7АП-100бар-НВ</v>
          </cell>
          <cell r="E3069" t="str">
            <v>Преобразователь магнитный поплавковый ПМП-062Е-Фл.1-25-10/НЖ-L760-D46x55xd21-ЭДС-7АП-100бар-НВ</v>
          </cell>
          <cell r="F3069" t="str">
            <v>Преобразователь магнитный поплавковый ПМП-062Е-Фл.1-25-10/НЖ-L760-D46x55xd21-ЭДС-7АП-100бар-НВ</v>
          </cell>
          <cell r="AL3069" t="str">
            <v>Запасные части</v>
          </cell>
          <cell r="AN3069">
            <v>92356.44</v>
          </cell>
        </row>
        <row r="3070">
          <cell r="C3070" t="str">
            <v>ЗИФ-00027861</v>
          </cell>
          <cell r="D3070" t="str">
            <v>Преобразователь разности давления Piezus APZ 3020a-D-B-1601-D-10-A-721-V-00-ГП</v>
          </cell>
          <cell r="E3070" t="str">
            <v>Преобразователь разности давления Piezus APZ 3020a-D-B-1601-D-10-A-721-V-00-ГП</v>
          </cell>
          <cell r="F3070" t="str">
            <v>Преобразователь разности давления Piezus APZ 3020a-D-B-1601-D-10-A-721-V-00-ГП</v>
          </cell>
          <cell r="AL3070" t="str">
            <v>Запасные части</v>
          </cell>
          <cell r="AM3070">
            <v>1</v>
          </cell>
          <cell r="AN3070">
            <v>32304.38</v>
          </cell>
        </row>
        <row r="3071">
          <cell r="C3071" t="str">
            <v>ЗИФ-00037875</v>
          </cell>
          <cell r="D3071" t="str">
            <v>Преобразователь разности давления Piezus APZ 3020-D-K-2501-C-10-A-201-F-00ГП</v>
          </cell>
          <cell r="E3071" t="str">
            <v>Преобразователь разности давления Piezus APZ 3020-D-K-2501-C-10-A-201-F-00ГП</v>
          </cell>
          <cell r="F3071" t="str">
            <v>Преобразователь разности давления Piezus APZ 3020-D-K-2501-C-10-A-201-F-00ГП</v>
          </cell>
          <cell r="AL3071" t="str">
            <v>Запасные части</v>
          </cell>
          <cell r="AN3071">
            <v>69642.48</v>
          </cell>
        </row>
        <row r="3072">
          <cell r="C3072" t="str">
            <v>ЗИФ-00039091</v>
          </cell>
          <cell r="D3072" t="str">
            <v>Преобразователь частоты ESQ-210-4T-4K</v>
          </cell>
          <cell r="E3072" t="str">
            <v>Преобразователь частоты ESQ-210-4T-4K</v>
          </cell>
          <cell r="F3072" t="str">
            <v>Преобразователь частоты ESQ-210-4T-4K</v>
          </cell>
          <cell r="AL3072" t="str">
            <v>Запасные части</v>
          </cell>
          <cell r="AN3072">
            <v>11012.94</v>
          </cell>
        </row>
        <row r="3073">
          <cell r="C3073" t="str">
            <v>ЗИФ-00039404</v>
          </cell>
          <cell r="D3073" t="str">
            <v>Преобразователь частоты ESQ-770-4T0055G/0075P</v>
          </cell>
          <cell r="E3073" t="str">
            <v>Преобразователь частоты ESQ-770-4T0055G/0075P</v>
          </cell>
          <cell r="F3073" t="str">
            <v>Преобразователь частоты ESQ-770-4T0055G/0075P</v>
          </cell>
          <cell r="AL3073" t="str">
            <v>Запасные части</v>
          </cell>
          <cell r="AN3073">
            <v>38082.299999999996</v>
          </cell>
        </row>
        <row r="3074">
          <cell r="C3074" t="str">
            <v>ЗИФ-00040636</v>
          </cell>
          <cell r="D3074" t="str">
            <v>Преобразователь частоты ИРБИ КА12-007У1</v>
          </cell>
          <cell r="E3074" t="str">
            <v>Преобразователь частоты ИРБИ КА12-007У1</v>
          </cell>
          <cell r="F3074" t="str">
            <v>Преобразователь частоты ИРБИ КА12-007У1</v>
          </cell>
          <cell r="AL3074" t="str">
            <v>Запасные части</v>
          </cell>
          <cell r="AN3074">
            <v>392515.48</v>
          </cell>
        </row>
        <row r="3075">
          <cell r="C3075" t="str">
            <v>ЗИФ-00036491</v>
          </cell>
          <cell r="D3075" t="str">
            <v>Приводной комплект ЭМИКО ПКЭ.РШ1.025.016.122\Г11.500.000.02\05</v>
          </cell>
          <cell r="E3075" t="str">
            <v>Приводной комплект ЭМИКО ПКЭ.РШ1.025.016.122\Г11.500.000.02\05</v>
          </cell>
          <cell r="F3075" t="str">
            <v>Приводной комплект ЭМИКО ПКЭ.РШ1.025.016.122\Г11.500.000.02\05</v>
          </cell>
          <cell r="AL3075" t="str">
            <v>Запасные части</v>
          </cell>
          <cell r="AN3075">
            <v>393040.08</v>
          </cell>
        </row>
        <row r="3076">
          <cell r="C3076" t="str">
            <v>ЗИФ-00035150</v>
          </cell>
          <cell r="D3076" t="str">
            <v>Приставка выдержки времени ПВЛ-13-УХЛ4-КЭАЗ</v>
          </cell>
          <cell r="E3076" t="str">
            <v>Приставка выдержки времени ПВЛ-13-УХЛ4-КЭАЗ</v>
          </cell>
          <cell r="F3076" t="str">
            <v>Приставка выдержки времени ПВЛ-13-УХЛ4-КЭАЗ</v>
          </cell>
          <cell r="AL3076" t="str">
            <v>Запасные части</v>
          </cell>
          <cell r="AN3076">
            <v>4095.54</v>
          </cell>
        </row>
        <row r="3077">
          <cell r="C3077" t="str">
            <v>ЗИФ-00036053</v>
          </cell>
          <cell r="D3077" t="str">
            <v>Приставка контактная ПКЛ-11-УХЛ4</v>
          </cell>
          <cell r="E3077" t="str">
            <v>Приставка контактная ПКЛ-11-УХЛ4</v>
          </cell>
          <cell r="F3077" t="str">
            <v>Приставка контактная ПКЛ-11-УХЛ4</v>
          </cell>
          <cell r="AL3077" t="str">
            <v>Запасные части</v>
          </cell>
          <cell r="AN3077">
            <v>2616.9</v>
          </cell>
        </row>
        <row r="3078">
          <cell r="C3078" t="str">
            <v>ЗИФ-00040686</v>
          </cell>
          <cell r="D3078" t="str">
            <v>Пробка (заглушка) резьбовая с внутренним шестигранником G 1/2" DIN 908</v>
          </cell>
          <cell r="E3078" t="str">
            <v>Пробка (заглушка) резьбовая с внутренним шестигранником G 1/2" DIN 908</v>
          </cell>
          <cell r="F3078" t="str">
            <v>Пробка (заглушка) резьбовая с внутренним шестигранником G 1/2" DIN 908</v>
          </cell>
          <cell r="AL3078" t="str">
            <v>Запасные части</v>
          </cell>
          <cell r="AN3078">
            <v>2897.5</v>
          </cell>
        </row>
        <row r="3079">
          <cell r="C3079" t="str">
            <v>ЗИФ-00022367</v>
          </cell>
          <cell r="D3079" t="str">
            <v>Пробка (заглушка) резьбовая с внутренним шестигранником R 1/2" (St) DIN 908</v>
          </cell>
          <cell r="E3079" t="str">
            <v>Пробка (заглушка) резьбовая с внутренним шестигранником R 1/2" (St) DIN 908</v>
          </cell>
          <cell r="F3079" t="str">
            <v>Пробка (заглушка) резьбовая с внутренним шестигранником R 1/2" (St) DIN 908</v>
          </cell>
          <cell r="AL3079" t="str">
            <v>Запасные части</v>
          </cell>
          <cell r="AM3079">
            <v>98</v>
          </cell>
          <cell r="AN3079">
            <v>331.84</v>
          </cell>
        </row>
        <row r="3080">
          <cell r="C3080" t="str">
            <v>ЗИФ-00038594</v>
          </cell>
          <cell r="D3080" t="str">
            <v>Пробка 15 ГОСТ 8963-75</v>
          </cell>
          <cell r="E3080" t="str">
            <v>Пробка 15 ГОСТ 8963-75</v>
          </cell>
          <cell r="F3080" t="str">
            <v>Пробка 15 ГОСТ 8963-75</v>
          </cell>
          <cell r="AL3080" t="str">
            <v>Запасные части</v>
          </cell>
          <cell r="AN3080">
            <v>57.339999999999996</v>
          </cell>
        </row>
        <row r="3081">
          <cell r="C3081" t="str">
            <v>ЗИФ-00037131</v>
          </cell>
          <cell r="D3081" t="str">
            <v>Пробка 50-1401166-А1</v>
          </cell>
          <cell r="E3081" t="str">
            <v>Пробка 50-1401166-А1</v>
          </cell>
          <cell r="F3081" t="str">
            <v>Пробка 50-1401166-А1</v>
          </cell>
          <cell r="AL3081" t="str">
            <v>Запасные части</v>
          </cell>
          <cell r="AN3081">
            <v>386.74</v>
          </cell>
        </row>
        <row r="3082">
          <cell r="C3082" t="str">
            <v>ЗИФ-00008183</v>
          </cell>
          <cell r="D3082" t="str">
            <v>Пробка G1"-В (резьба ГОСТ 6357-81) АРМ.8225-4058.00.00.00</v>
          </cell>
          <cell r="E3082" t="str">
            <v>Пробка G1"-В (резьба ГОСТ 6357-81) АРМ.8225-4058.00.00.00</v>
          </cell>
          <cell r="F3082" t="str">
            <v>Пробка G1"-В (резьба ГОСТ 6357-81) АРМ.8225-4058.00.00.00</v>
          </cell>
          <cell r="AL3082" t="str">
            <v>Запасные части</v>
          </cell>
          <cell r="AN3082">
            <v>524.6</v>
          </cell>
        </row>
        <row r="3083">
          <cell r="C3083" t="str">
            <v>ЗИФ-00039321</v>
          </cell>
          <cell r="D3083" t="str">
            <v>Пробка STC12,5</v>
          </cell>
          <cell r="E3083" t="str">
            <v>Пробка STC12,5</v>
          </cell>
          <cell r="F3083" t="str">
            <v>Пробка STC12,5</v>
          </cell>
          <cell r="AL3083" t="str">
            <v>Запасные части</v>
          </cell>
          <cell r="AM3083">
            <v>195</v>
          </cell>
          <cell r="AN3083">
            <v>32.94</v>
          </cell>
        </row>
        <row r="3084">
          <cell r="C3084" t="str">
            <v>ЗИФ-00037080</v>
          </cell>
          <cell r="D3084" t="str">
            <v>Пробка STC17,2</v>
          </cell>
          <cell r="E3084" t="str">
            <v>Пробка STC17,2</v>
          </cell>
          <cell r="F3084" t="str">
            <v>Пробка STC17,2</v>
          </cell>
          <cell r="AL3084" t="str">
            <v>Запасные части</v>
          </cell>
          <cell r="AM3084">
            <v>6</v>
          </cell>
          <cell r="AN3084">
            <v>152.5</v>
          </cell>
        </row>
        <row r="3085">
          <cell r="C3085" t="str">
            <v>ЗИФ-00037081</v>
          </cell>
          <cell r="D3085" t="str">
            <v>Пробка STC36,9</v>
          </cell>
          <cell r="E3085" t="str">
            <v>Пробка STC36,9</v>
          </cell>
          <cell r="F3085" t="str">
            <v>Пробка STC36,9</v>
          </cell>
          <cell r="AL3085" t="str">
            <v>Запасные части</v>
          </cell>
          <cell r="AM3085">
            <v>10</v>
          </cell>
          <cell r="AN3085">
            <v>219.6</v>
          </cell>
        </row>
        <row r="3086">
          <cell r="C3086" t="str">
            <v>ЗИФ-00039320</v>
          </cell>
          <cell r="D3086" t="str">
            <v>Пробка STC55,4</v>
          </cell>
          <cell r="E3086" t="str">
            <v>Пробка STC55,4</v>
          </cell>
          <cell r="F3086" t="str">
            <v>Пробка STC55,4</v>
          </cell>
          <cell r="AL3086" t="str">
            <v>Запасные части</v>
          </cell>
          <cell r="AM3086">
            <v>84</v>
          </cell>
          <cell r="AN3086">
            <v>169.57999999999998</v>
          </cell>
        </row>
        <row r="3087">
          <cell r="C3087" t="str">
            <v>ЗИФ-00037082</v>
          </cell>
          <cell r="D3087" t="str">
            <v>Пробка STC77,1</v>
          </cell>
          <cell r="E3087" t="str">
            <v>Пробка STC77,1</v>
          </cell>
          <cell r="F3087" t="str">
            <v>Пробка STC77,1</v>
          </cell>
          <cell r="AL3087" t="str">
            <v>Запасные части</v>
          </cell>
          <cell r="AM3087">
            <v>8</v>
          </cell>
          <cell r="AN3087">
            <v>941.84</v>
          </cell>
        </row>
        <row r="3088">
          <cell r="C3088" t="str">
            <v>ЗИФ-00039319</v>
          </cell>
          <cell r="D3088" t="str">
            <v>Пробка STC80</v>
          </cell>
          <cell r="E3088" t="str">
            <v>Пробка STC80</v>
          </cell>
          <cell r="F3088" t="str">
            <v>Пробка STC80</v>
          </cell>
          <cell r="AL3088" t="str">
            <v>Запасные части</v>
          </cell>
          <cell r="AM3088">
            <v>84</v>
          </cell>
          <cell r="AN3088">
            <v>301.33999999999997</v>
          </cell>
        </row>
        <row r="3089">
          <cell r="C3089" t="str">
            <v>ЗИФ-00006836</v>
          </cell>
          <cell r="D3089" t="str">
            <v>Пробка АРМ19-06 0000-171</v>
          </cell>
          <cell r="E3089" t="str">
            <v>Пробка АРМ19-06 0000-171</v>
          </cell>
          <cell r="F3089" t="str">
            <v>Пробка АРМ19-06 0000-171</v>
          </cell>
          <cell r="L3089">
            <v>0.09</v>
          </cell>
          <cell r="AL3089" t="str">
            <v>Запасные части</v>
          </cell>
          <cell r="AM3089">
            <v>80</v>
          </cell>
          <cell r="AN3089">
            <v>1134.5999999999999</v>
          </cell>
        </row>
        <row r="3090">
          <cell r="C3090" t="str">
            <v>ЗИФ-00029003</v>
          </cell>
          <cell r="D3090" t="str">
            <v>Пробка АРМ9-50.5010.004</v>
          </cell>
          <cell r="E3090" t="str">
            <v>Пробка АРМ9-50.5010.004</v>
          </cell>
          <cell r="F3090" t="str">
            <v>Пробка АРМ9-50.5010.004</v>
          </cell>
          <cell r="AL3090" t="str">
            <v>Запасные части</v>
          </cell>
          <cell r="AN3090">
            <v>264.74</v>
          </cell>
        </row>
        <row r="3091">
          <cell r="C3091" t="str">
            <v>ЗИФ-00006338</v>
          </cell>
          <cell r="D3091" t="str">
            <v>Пробка АРМ9-ПВ4/0,7 0000-008 (М12х1,5)</v>
          </cell>
          <cell r="E3091" t="str">
            <v>Пробка АРМ9-ПВ4/0,7 0000-008 (М12х1,5)</v>
          </cell>
          <cell r="F3091" t="str">
            <v>Пробка АРМ9-ПВ4/0,7 0000-008 (М12х1,5)</v>
          </cell>
          <cell r="L3091">
            <v>2.4E-2</v>
          </cell>
          <cell r="AL3091" t="str">
            <v>Запасные части</v>
          </cell>
          <cell r="AM3091">
            <v>221</v>
          </cell>
          <cell r="AN3091">
            <v>78.08</v>
          </cell>
        </row>
        <row r="3092">
          <cell r="C3092" t="str">
            <v>ЗИФ-00005699</v>
          </cell>
          <cell r="D3092" t="str">
            <v>Пробка АРМ9-ПВ5/0,7 0500-008</v>
          </cell>
          <cell r="E3092" t="str">
            <v>Пробка АРМ9-ПВ5/0,7 0500-008</v>
          </cell>
          <cell r="F3092" t="str">
            <v>Пробка АРМ9-ПВ5/0,7 0500-008</v>
          </cell>
          <cell r="L3092">
            <v>0.1</v>
          </cell>
          <cell r="AL3092" t="str">
            <v>Запасные части</v>
          </cell>
          <cell r="AM3092">
            <v>22</v>
          </cell>
          <cell r="AN3092">
            <v>524.6</v>
          </cell>
        </row>
        <row r="3093">
          <cell r="C3093" t="str">
            <v>ЗИФ-00033756</v>
          </cell>
          <cell r="D3093" t="str">
            <v>Пробка взрывозащищённая ВЗКВ1</v>
          </cell>
          <cell r="E3093" t="str">
            <v>Пробка взрывозащищённая ВЗКВ1</v>
          </cell>
          <cell r="F3093" t="str">
            <v>Пробка взрывозащищённая ВЗКВ1</v>
          </cell>
          <cell r="AL3093" t="str">
            <v>Запасные части</v>
          </cell>
          <cell r="AM3093">
            <v>12</v>
          </cell>
          <cell r="AN3093">
            <v>122</v>
          </cell>
        </row>
        <row r="3094">
          <cell r="C3094" t="str">
            <v>ЗИФ-00044745</v>
          </cell>
          <cell r="D3094" t="str">
            <v>Пробка взрывозащищённая ВЗКВМ3НК</v>
          </cell>
          <cell r="E3094" t="str">
            <v>Пробка взрывозащищённая ВЗКВМ3НК</v>
          </cell>
          <cell r="F3094" t="str">
            <v>Пробка взрывозащищённая ВЗКВМ3НК</v>
          </cell>
          <cell r="L3094">
            <v>0.11</v>
          </cell>
          <cell r="AL3094" t="str">
            <v>Запасные части</v>
          </cell>
          <cell r="AN3094">
            <v>352.58</v>
          </cell>
        </row>
        <row r="3095">
          <cell r="C3095" t="str">
            <v>ЗИФ-00019715</v>
          </cell>
          <cell r="D3095" t="str">
            <v>Пробка М42х2 МЗА18Т.0000.018</v>
          </cell>
          <cell r="E3095" t="str">
            <v>Пробка М42х2 МЗА18Т.0000.018</v>
          </cell>
          <cell r="F3095" t="str">
            <v>Пробка М42х2 МЗА18Т.0000.018</v>
          </cell>
          <cell r="AL3095" t="str">
            <v>Запасные части</v>
          </cell>
          <cell r="AM3095">
            <v>38</v>
          </cell>
          <cell r="AN3095">
            <v>5275.28</v>
          </cell>
        </row>
        <row r="3096">
          <cell r="C3096" t="str">
            <v>ЗИФ-00005700</v>
          </cell>
          <cell r="D3096" t="str">
            <v>Пробка масломера АРМ9-ПВ5/0,7 0500-012</v>
          </cell>
          <cell r="E3096" t="str">
            <v>Пробка масломера АРМ9-ПВ5/0,7 0500-012</v>
          </cell>
          <cell r="F3096" t="str">
            <v>Пробка масломера АРМ9-ПВ5/0,7 0500-012</v>
          </cell>
          <cell r="L3096">
            <v>7.4999999999999997E-2</v>
          </cell>
          <cell r="AL3096" t="str">
            <v>Запасные части</v>
          </cell>
          <cell r="AM3096">
            <v>32</v>
          </cell>
          <cell r="AN3096">
            <v>126.88</v>
          </cell>
        </row>
        <row r="3097">
          <cell r="C3097" t="str">
            <v>ЗИФ-00039284</v>
          </cell>
          <cell r="D3097" t="str">
            <v>Пробка масляного картера 50-1404075</v>
          </cell>
          <cell r="E3097" t="str">
            <v>Пробка масляного картера 50-1404075</v>
          </cell>
          <cell r="F3097" t="str">
            <v>Пробка масляного картера 50-1404075</v>
          </cell>
          <cell r="AL3097" t="str">
            <v>Запасные части</v>
          </cell>
          <cell r="AM3097">
            <v>1</v>
          </cell>
          <cell r="AN3097">
            <v>315.98</v>
          </cell>
        </row>
        <row r="3098">
          <cell r="C3098" t="str">
            <v>ЗИФ-00024792</v>
          </cell>
          <cell r="D3098" t="str">
            <v>Пробка пластиковая под отверстие 100мм, Модель STP, цвет: белый</v>
          </cell>
          <cell r="E3098" t="str">
            <v>Пробка пластиковая под отверстие 100мм, Модель STP, цвет: белый</v>
          </cell>
          <cell r="F3098" t="str">
            <v>Пробка пластиковая под отверстие 100мм, Модель STP, цвет: белый</v>
          </cell>
          <cell r="AL3098" t="str">
            <v>Запасные части</v>
          </cell>
          <cell r="AM3098">
            <v>111</v>
          </cell>
          <cell r="AN3098">
            <v>215.94</v>
          </cell>
        </row>
        <row r="3099">
          <cell r="C3099" t="str">
            <v>ЗИФ-00044020</v>
          </cell>
          <cell r="D3099" t="str">
            <v>Пробка пластиковая под отверстие d93.5 мм, Модель STC, красная</v>
          </cell>
          <cell r="E3099" t="str">
            <v>Пробка пластиковая под отверстие d93.5 мм, Модель STC, красная</v>
          </cell>
          <cell r="F3099" t="str">
            <v>Пробка пластиковая под отверстие d93.5 мм, Модель STC, красная</v>
          </cell>
          <cell r="AL3099" t="str">
            <v>Запасные части</v>
          </cell>
          <cell r="AN3099">
            <v>334.28</v>
          </cell>
        </row>
        <row r="3100">
          <cell r="C3100" t="str">
            <v>ЗИФ-00006466</v>
          </cell>
          <cell r="D3100" t="str">
            <v>Пробка радиатор в сборе 12-1304010</v>
          </cell>
          <cell r="E3100" t="str">
            <v>Пробка радиатор в сборе 12-1304010</v>
          </cell>
          <cell r="F3100" t="str">
            <v>Пробка радиатор в сборе 12-1304010</v>
          </cell>
          <cell r="AL3100" t="str">
            <v>Запасные части</v>
          </cell>
          <cell r="AM3100">
            <v>10</v>
          </cell>
          <cell r="AN3100">
            <v>340.38</v>
          </cell>
        </row>
        <row r="3101">
          <cell r="C3101" t="str">
            <v>ЗИФ-00005886</v>
          </cell>
          <cell r="D3101" t="str">
            <v>Пробка расширительного бачка 3302 (2108)-1311065</v>
          </cell>
          <cell r="E3101" t="str">
            <v>Пробка расширительного бачка 3302 (2108)-1311065</v>
          </cell>
          <cell r="F3101" t="str">
            <v>Пробка расширительного бачка 3302 (2108)-1311065</v>
          </cell>
          <cell r="AL3101" t="str">
            <v>Запасные части</v>
          </cell>
          <cell r="AM3101">
            <v>52</v>
          </cell>
          <cell r="AN3101">
            <v>209.84</v>
          </cell>
        </row>
        <row r="3102">
          <cell r="C3102" t="str">
            <v>ЗИФ-00021093</v>
          </cell>
          <cell r="D3102" t="str">
            <v>Пробка резьбовая латунь 1 1/4"</v>
          </cell>
          <cell r="E3102" t="str">
            <v>Пробка резьбовая латунь 1 1/4"</v>
          </cell>
          <cell r="F3102" t="str">
            <v>Пробка резьбовая латунь 1 1/4"</v>
          </cell>
          <cell r="AL3102" t="str">
            <v>Запасные части</v>
          </cell>
          <cell r="AM3102">
            <v>1</v>
          </cell>
          <cell r="AN3102">
            <v>1085.8</v>
          </cell>
        </row>
        <row r="3103">
          <cell r="C3103" t="str">
            <v>ЗИФ-00021180</v>
          </cell>
          <cell r="D3103" t="str">
            <v>Пробка резьбовая латунь 1/2"</v>
          </cell>
          <cell r="E3103" t="str">
            <v>Пробка резьбовая латунь 1/2"</v>
          </cell>
          <cell r="F3103" t="str">
            <v>Пробка резьбовая латунь 1/2"</v>
          </cell>
          <cell r="AL3103" t="str">
            <v>Запасные части</v>
          </cell>
          <cell r="AM3103">
            <v>1</v>
          </cell>
          <cell r="AN3103">
            <v>132.97999999999999</v>
          </cell>
        </row>
        <row r="3104">
          <cell r="C3104" t="str">
            <v>ЗИФ-00019922</v>
          </cell>
          <cell r="D3104" t="str">
            <v>Пробка резьбовая никелир. 2"</v>
          </cell>
          <cell r="E3104" t="str">
            <v>Пробка резьбовая никелир. 2"</v>
          </cell>
          <cell r="F3104" t="str">
            <v>Пробка резьбовая никелир. 2"</v>
          </cell>
          <cell r="AL3104" t="str">
            <v>Запасные части</v>
          </cell>
          <cell r="AN3104">
            <v>1542.08</v>
          </cell>
        </row>
        <row r="3105">
          <cell r="C3105" t="str">
            <v>ЗИФ-00021113</v>
          </cell>
          <cell r="D3105" t="str">
            <v>Пробка резьбовая никелир. 3/4"</v>
          </cell>
          <cell r="E3105" t="str">
            <v>Пробка резьбовая никелир. 3/4"</v>
          </cell>
          <cell r="F3105" t="str">
            <v>Пробка резьбовая никелир. 3/4"</v>
          </cell>
          <cell r="AL3105" t="str">
            <v>Запасные части</v>
          </cell>
          <cell r="AN3105">
            <v>285.48</v>
          </cell>
        </row>
        <row r="3106">
          <cell r="C3106" t="str">
            <v>ЗИФ-00039402</v>
          </cell>
          <cell r="D3106" t="str">
            <v>Пробка резьбовая оцинк. 2"</v>
          </cell>
          <cell r="E3106" t="str">
            <v>Пробка резьбовая оцинк. 2"</v>
          </cell>
          <cell r="F3106" t="str">
            <v>Пробка резьбовая оцинк. 2"</v>
          </cell>
          <cell r="AL3106" t="str">
            <v>Запасные части</v>
          </cell>
          <cell r="AM3106">
            <v>161</v>
          </cell>
          <cell r="AN3106">
            <v>408.7</v>
          </cell>
        </row>
        <row r="3107">
          <cell r="C3107" t="str">
            <v>ЗИФ-00036707</v>
          </cell>
          <cell r="D3107" t="str">
            <v>Пробка цилиндрическая G1 1/2 (St) DIN 910</v>
          </cell>
          <cell r="E3107" t="str">
            <v>Пробка цилиндрическая G1 1/2 (St) DIN 910</v>
          </cell>
          <cell r="F3107" t="str">
            <v>Пробка цилиндрическая G1 1/2 (St) DIN 910</v>
          </cell>
          <cell r="AL3107" t="str">
            <v>Запасные части</v>
          </cell>
          <cell r="AN3107">
            <v>524.6</v>
          </cell>
        </row>
        <row r="3108">
          <cell r="C3108" t="str">
            <v>ЗИФ-00008733</v>
          </cell>
          <cell r="D3108" t="str">
            <v>Пробка цилиндрическая М20х1,5 (St) А2К DIN 910</v>
          </cell>
          <cell r="E3108" t="str">
            <v>Пробка цилиндрическая М20х1,5 (St) А2К DIN 910</v>
          </cell>
          <cell r="F3108" t="str">
            <v>Пробка цилиндрическая М20х1,5 (St) А2К DIN 910</v>
          </cell>
          <cell r="L3108">
            <v>8.0000000000000002E-3</v>
          </cell>
          <cell r="AL3108" t="str">
            <v>Запасные части</v>
          </cell>
          <cell r="AM3108">
            <v>53</v>
          </cell>
          <cell r="AN3108">
            <v>712.48</v>
          </cell>
        </row>
        <row r="3109">
          <cell r="C3109" t="str">
            <v>ЗИФ-00035304</v>
          </cell>
          <cell r="D3109" t="str">
            <v>Пробка цилиндрическая М42х1,5 DIN 910</v>
          </cell>
          <cell r="E3109" t="str">
            <v>Пробка цилиндрическая М42х1,5 DIN 910</v>
          </cell>
          <cell r="F3109" t="str">
            <v>Пробка цилиндрическая М42х1,5 DIN 910</v>
          </cell>
          <cell r="AL3109" t="str">
            <v>Запасные части</v>
          </cell>
          <cell r="AM3109">
            <v>96</v>
          </cell>
          <cell r="AN3109">
            <v>1082.1399999999999</v>
          </cell>
        </row>
        <row r="3110">
          <cell r="C3110" t="str">
            <v>ЗИФ-00005887</v>
          </cell>
          <cell r="D3110" t="str">
            <v>Пробка цилиндрическая М52х1,5 (St) А2К DIN 910</v>
          </cell>
          <cell r="E3110" t="str">
            <v>Пробка цилиндрическая М52х1,5 (St) А2К DIN 910</v>
          </cell>
          <cell r="F3110" t="str">
            <v>Пробка цилиндрическая М52х1,5 (St) А2К DIN 910</v>
          </cell>
          <cell r="AL3110" t="str">
            <v>Запасные части</v>
          </cell>
          <cell r="AN3110">
            <v>4000.38</v>
          </cell>
        </row>
        <row r="3111">
          <cell r="C3111" t="str">
            <v>ЗИФ-00009921</v>
          </cell>
          <cell r="D3111" t="str">
            <v>Пробка цилиндрическая М52х2 (St) А2К DIN 910</v>
          </cell>
          <cell r="E3111" t="str">
            <v>Пробка цилиндрическая М52х2 (St) А2К DIN 910</v>
          </cell>
          <cell r="F3111" t="str">
            <v>Пробка цилиндрическая М52х2 (St) А2К DIN 910</v>
          </cell>
          <cell r="AL3111" t="str">
            <v>Запасные части</v>
          </cell>
          <cell r="AM3111">
            <v>30</v>
          </cell>
          <cell r="AN3111">
            <v>4019.9</v>
          </cell>
        </row>
        <row r="3112">
          <cell r="C3112" t="str">
            <v>ЗИФ-00020546</v>
          </cell>
          <cell r="D3112" t="str">
            <v>Провод заряда АКБ (2м) ТЕХНИКС</v>
          </cell>
          <cell r="E3112" t="str">
            <v>Провод заряда АКБ (2м) ТЕХНИКС</v>
          </cell>
          <cell r="F3112" t="str">
            <v>Провод заряда АКБ (2м) ТЕХНИКС</v>
          </cell>
          <cell r="AL3112" t="str">
            <v>Запасные части</v>
          </cell>
          <cell r="AM3112">
            <v>14</v>
          </cell>
          <cell r="AN3112">
            <v>825.93999999999994</v>
          </cell>
        </row>
        <row r="3113">
          <cell r="C3113" t="str">
            <v>ЗИФ-00030653</v>
          </cell>
          <cell r="D3113" t="str">
            <v>Программируемый контролер управления (CAC-T3 controller 4A2A-P1KYK3BR)</v>
          </cell>
          <cell r="E3113" t="str">
            <v>Программируемый контролер управления (CAC-T3 controller 4A2A-P1KYK3BR)</v>
          </cell>
          <cell r="F3113" t="str">
            <v>Программируемый контролер управления (CAC-T3 controller 4A2A-P1KYK3BR)</v>
          </cell>
          <cell r="AL3113" t="str">
            <v>Запасные части</v>
          </cell>
          <cell r="AM3113">
            <v>3</v>
          </cell>
          <cell r="AN3113">
            <v>18933.617247999999</v>
          </cell>
        </row>
        <row r="3114">
          <cell r="C3114" t="str">
            <v>ЗИФ-00032247</v>
          </cell>
          <cell r="D3114" t="str">
            <v>Программируемый контролер управления (CAC-T3 controller 4A2A-P1KYK3R-01)</v>
          </cell>
          <cell r="E3114" t="str">
            <v>Программируемый контролер управления (CAC-T3 controller 4A2A-P1KYK3R-01)</v>
          </cell>
          <cell r="F3114" t="str">
            <v>Программируемый контролер управления (CAC-T3 controller 4A2A-P1KYK3R-01)</v>
          </cell>
          <cell r="AL3114" t="str">
            <v>Запасные части</v>
          </cell>
          <cell r="AM3114">
            <v>1</v>
          </cell>
          <cell r="AN3114">
            <v>18933.617247999999</v>
          </cell>
        </row>
        <row r="3115">
          <cell r="C3115" t="str">
            <v>ЗИФ-00023267</v>
          </cell>
          <cell r="D3115" t="str">
            <v>Программируемый контролер управления (Program logic controller(PLC) 4A2A-P1KYK2J</v>
          </cell>
          <cell r="E3115" t="str">
            <v>Программируемый контролер управления (Program logic controller(PLC) 4A2A-P1KYK2J</v>
          </cell>
          <cell r="F3115" t="str">
            <v>Программируемый контролер управления (Program logic controller(PLC) 4A2A-P1KYK2J</v>
          </cell>
          <cell r="AL3115" t="str">
            <v>Запасные части</v>
          </cell>
          <cell r="AM3115">
            <v>3</v>
          </cell>
          <cell r="AN3115">
            <v>20612.972623999998</v>
          </cell>
        </row>
        <row r="3116">
          <cell r="C3116" t="str">
            <v>ЗИФ-00025153</v>
          </cell>
          <cell r="D3116" t="str">
            <v>Прокладка 18х27-I ГОСТ19752-84</v>
          </cell>
          <cell r="E3116" t="str">
            <v>Прокладка 18х27-I ГОСТ19752-84</v>
          </cell>
          <cell r="F3116" t="str">
            <v>Прокладка 18х27-I ГОСТ19752-84</v>
          </cell>
          <cell r="AL3116" t="str">
            <v>Запасные части</v>
          </cell>
          <cell r="AM3116">
            <v>125</v>
          </cell>
          <cell r="AN3116">
            <v>222.04</v>
          </cell>
        </row>
        <row r="3117">
          <cell r="C3117" t="str">
            <v>ЗИФ-00019814</v>
          </cell>
          <cell r="D3117" t="str">
            <v>Прокладка 22 М1 ГОСТ 23358-87</v>
          </cell>
          <cell r="E3117" t="str">
            <v>Прокладка 22 М1 ГОСТ 23358-87</v>
          </cell>
          <cell r="F3117" t="str">
            <v>Прокладка 22 М1 ГОСТ 23358-87</v>
          </cell>
          <cell r="AL3117" t="str">
            <v>Запасные части</v>
          </cell>
          <cell r="AM3117">
            <v>44</v>
          </cell>
          <cell r="AN3117">
            <v>87.84</v>
          </cell>
        </row>
        <row r="3118">
          <cell r="C3118" t="str">
            <v>ЗИФ-00025380</v>
          </cell>
          <cell r="D3118" t="str">
            <v>Прокладка 238НБ-1008054</v>
          </cell>
          <cell r="E3118" t="str">
            <v>Прокладка 238НБ-1008054</v>
          </cell>
          <cell r="F3118" t="str">
            <v>Прокладка 238НБ-1008054</v>
          </cell>
          <cell r="AL3118" t="str">
            <v>Запасные части</v>
          </cell>
          <cell r="AM3118">
            <v>28</v>
          </cell>
          <cell r="AN3118">
            <v>48.8</v>
          </cell>
        </row>
        <row r="3119">
          <cell r="C3119" t="str">
            <v>ЗИФ-00025381</v>
          </cell>
          <cell r="D3119" t="str">
            <v>Прокладка 238Ф-1118158</v>
          </cell>
          <cell r="E3119" t="str">
            <v>Прокладка 238Ф-1118158</v>
          </cell>
          <cell r="F3119" t="str">
            <v>Прокладка 238Ф-1118158</v>
          </cell>
          <cell r="AL3119" t="str">
            <v>Запасные части</v>
          </cell>
          <cell r="AM3119">
            <v>12</v>
          </cell>
          <cell r="AN3119">
            <v>158.6</v>
          </cell>
        </row>
        <row r="3120">
          <cell r="C3120" t="str">
            <v>ЗИФ-00042837</v>
          </cell>
          <cell r="D3120" t="str">
            <v>Прокладка 240-1003264-А</v>
          </cell>
          <cell r="E3120" t="str">
            <v>Прокладка 240-1003264-А</v>
          </cell>
          <cell r="F3120" t="str">
            <v>Прокладка 240-1003264-А</v>
          </cell>
          <cell r="AL3120" t="str">
            <v>Запасные части</v>
          </cell>
          <cell r="AN3120">
            <v>17.079999999999998</v>
          </cell>
        </row>
        <row r="3121">
          <cell r="C3121" t="str">
            <v>ЗИФ-00025379</v>
          </cell>
          <cell r="D3121" t="str">
            <v>Прокладка 500-1203002</v>
          </cell>
          <cell r="E3121" t="str">
            <v>Прокладка 500-1203002</v>
          </cell>
          <cell r="F3121" t="str">
            <v>Прокладка 500-1203002</v>
          </cell>
          <cell r="AL3121" t="str">
            <v>Запасные части</v>
          </cell>
          <cell r="AM3121">
            <v>32</v>
          </cell>
          <cell r="AN3121">
            <v>59.78</v>
          </cell>
        </row>
        <row r="3122">
          <cell r="C3122" t="str">
            <v>ЗИФ-00024470</v>
          </cell>
          <cell r="D3122" t="str">
            <v>Прокладка 50-14011063-В1</v>
          </cell>
          <cell r="E3122" t="str">
            <v>Прокладка 50-14011063-В1</v>
          </cell>
          <cell r="F3122" t="str">
            <v>Прокладка 50-14011063-В1</v>
          </cell>
          <cell r="AL3122" t="str">
            <v>Запасные части</v>
          </cell>
          <cell r="AM3122">
            <v>3</v>
          </cell>
          <cell r="AN3122">
            <v>102.48</v>
          </cell>
        </row>
        <row r="3123">
          <cell r="C3123" t="str">
            <v>ЗИФ-00010348</v>
          </cell>
          <cell r="D3123" t="str">
            <v>Прокладка D74-94 круглая</v>
          </cell>
          <cell r="E3123" t="str">
            <v>Прокладка D74-94 круглая</v>
          </cell>
          <cell r="F3123" t="str">
            <v>Прокладка D74-94 круглая</v>
          </cell>
          <cell r="AL3123" t="str">
            <v>Запасные части</v>
          </cell>
          <cell r="AM3123">
            <v>179</v>
          </cell>
          <cell r="AN3123">
            <v>26.84</v>
          </cell>
        </row>
        <row r="3124">
          <cell r="C3124" t="str">
            <v>ЗИФ-00039289</v>
          </cell>
          <cell r="D3124" t="str">
            <v>Прокладка USITM 12</v>
          </cell>
          <cell r="E3124" t="str">
            <v>Прокладка USITM 12</v>
          </cell>
          <cell r="F3124" t="str">
            <v>Прокладка USITM 12</v>
          </cell>
          <cell r="AL3124" t="str">
            <v>Запасные части</v>
          </cell>
          <cell r="AN3124">
            <v>12.2</v>
          </cell>
        </row>
        <row r="3125">
          <cell r="C3125" t="str">
            <v>ЗИФ-00021236</v>
          </cell>
          <cell r="D3125" t="str">
            <v>Прокладка USITR 1 1/2"</v>
          </cell>
          <cell r="E3125" t="str">
            <v>Прокладка USITR 1 1/2"</v>
          </cell>
          <cell r="F3125" t="str">
            <v>Прокладка USITR 1 1/2"</v>
          </cell>
          <cell r="AL3125" t="str">
            <v>Запасные части</v>
          </cell>
          <cell r="AM3125">
            <v>16</v>
          </cell>
          <cell r="AN3125">
            <v>90.28</v>
          </cell>
        </row>
        <row r="3126">
          <cell r="C3126" t="str">
            <v>ЗИФ-00021544</v>
          </cell>
          <cell r="D3126" t="str">
            <v>Прокладка USITR 1 1/4"</v>
          </cell>
          <cell r="E3126" t="str">
            <v>Прокладка USITR 1 1/4"</v>
          </cell>
          <cell r="F3126" t="str">
            <v>Прокладка USITR 1 1/4"</v>
          </cell>
          <cell r="AL3126" t="str">
            <v>Запасные части</v>
          </cell>
          <cell r="AM3126">
            <v>43</v>
          </cell>
          <cell r="AN3126">
            <v>93.94</v>
          </cell>
        </row>
        <row r="3127">
          <cell r="C3127" t="str">
            <v>ЗИФ-00021237</v>
          </cell>
          <cell r="D3127" t="str">
            <v>Прокладка USITR 1"</v>
          </cell>
          <cell r="E3127" t="str">
            <v>Прокладка USITR 1"</v>
          </cell>
          <cell r="F3127" t="str">
            <v>Прокладка USITR 1"</v>
          </cell>
          <cell r="AL3127" t="str">
            <v>Запасные части</v>
          </cell>
          <cell r="AM3127">
            <v>59</v>
          </cell>
          <cell r="AN3127">
            <v>53.68</v>
          </cell>
        </row>
        <row r="3128">
          <cell r="C3128" t="str">
            <v>ЗИФ-00017116</v>
          </cell>
          <cell r="D3128" t="str">
            <v>Прокладка USITR 1/2"</v>
          </cell>
          <cell r="E3128" t="str">
            <v>Прокладка USITR 1/2"</v>
          </cell>
          <cell r="F3128" t="str">
            <v>Прокладка USITR 1/2"</v>
          </cell>
          <cell r="AL3128" t="str">
            <v>Запасные части</v>
          </cell>
          <cell r="AM3128">
            <v>1372</v>
          </cell>
          <cell r="AN3128">
            <v>36.6</v>
          </cell>
        </row>
        <row r="3129">
          <cell r="C3129" t="str">
            <v>ЗИФ-00032941</v>
          </cell>
          <cell r="D3129" t="str">
            <v>Прокладка USITR 1/8"</v>
          </cell>
          <cell r="E3129" t="str">
            <v>Прокладка USITR 1/8"</v>
          </cell>
          <cell r="F3129" t="str">
            <v>Прокладка USITR 1/8"</v>
          </cell>
          <cell r="AL3129" t="str">
            <v>Запасные части</v>
          </cell>
          <cell r="AM3129">
            <v>31</v>
          </cell>
          <cell r="AN3129">
            <v>54.9</v>
          </cell>
        </row>
        <row r="3130">
          <cell r="C3130" t="str">
            <v>ЗИФ-00021542</v>
          </cell>
          <cell r="D3130" t="str">
            <v>Прокладка USITR 2"</v>
          </cell>
          <cell r="E3130" t="str">
            <v>Прокладка USITR 2"</v>
          </cell>
          <cell r="F3130" t="str">
            <v>Прокладка USITR 2"</v>
          </cell>
          <cell r="AL3130" t="str">
            <v>Запасные части</v>
          </cell>
          <cell r="AN3130">
            <v>112.24</v>
          </cell>
        </row>
        <row r="3131">
          <cell r="C3131" t="str">
            <v>ЗИФ-00011095</v>
          </cell>
          <cell r="D3131" t="str">
            <v>Прокладка USITR 3/4"</v>
          </cell>
          <cell r="E3131" t="str">
            <v>Прокладка USITR 3/4"</v>
          </cell>
          <cell r="F3131" t="str">
            <v>Прокладка USITR 3/4"</v>
          </cell>
          <cell r="AL3131" t="str">
            <v>Запасные части</v>
          </cell>
          <cell r="AM3131">
            <v>33</v>
          </cell>
          <cell r="AN3131">
            <v>39.04</v>
          </cell>
        </row>
        <row r="3132">
          <cell r="C3132" t="str">
            <v>ЗИФ-00011096</v>
          </cell>
          <cell r="D3132" t="str">
            <v>Прокладка USITR 3/8"</v>
          </cell>
          <cell r="E3132" t="str">
            <v>Прокладка USITR 3/8"</v>
          </cell>
          <cell r="F3132" t="str">
            <v>Прокладка USITR 3/8"</v>
          </cell>
          <cell r="AL3132" t="str">
            <v>Запасные части</v>
          </cell>
          <cell r="AM3132">
            <v>267</v>
          </cell>
          <cell r="AN3132">
            <v>36.6</v>
          </cell>
        </row>
        <row r="3133">
          <cell r="C3133" t="str">
            <v>ЗИФ-00037031</v>
          </cell>
          <cell r="D3133" t="str">
            <v>Прокладка А-100-(1,0-6,3)-ПОН-Б ГОСТ 15180-86</v>
          </cell>
          <cell r="E3133" t="str">
            <v>Прокладка А-100-(1,0-6,3)-ПОН-Б ГОСТ 15180-86</v>
          </cell>
          <cell r="F3133" t="str">
            <v>Прокладка А-100-(1,0-6,3)-ПОН-Б ГОСТ 15180-86</v>
          </cell>
          <cell r="AL3133" t="str">
            <v>Запасные части</v>
          </cell>
          <cell r="AM3133">
            <v>1</v>
          </cell>
          <cell r="AN3133">
            <v>73.2</v>
          </cell>
        </row>
        <row r="3134">
          <cell r="C3134" t="str">
            <v>ЗИФ-00037359</v>
          </cell>
          <cell r="D3134" t="str">
            <v>Прокладка А-100-(10:16)-ПОН-Б ГОСТ 15180-86</v>
          </cell>
          <cell r="E3134" t="str">
            <v>Прокладка А-100-(10:16)-ПОН-Б ГОСТ 15180-86</v>
          </cell>
          <cell r="F3134" t="str">
            <v>Прокладка А-100-(10:16)-ПОН-Б ГОСТ 15180-86</v>
          </cell>
          <cell r="AL3134" t="str">
            <v>Запасные части</v>
          </cell>
          <cell r="AN3134">
            <v>61</v>
          </cell>
        </row>
        <row r="3135">
          <cell r="C3135" t="str">
            <v>ЗИФ-00045246</v>
          </cell>
          <cell r="D3135" t="str">
            <v>Прокладка А-100-(25-40)-ПМБ ГОСТ 15180-86</v>
          </cell>
          <cell r="E3135" t="str">
            <v>Прокладка А-100-(25-40)-ПМБ ГОСТ 15180-86</v>
          </cell>
          <cell r="F3135" t="str">
            <v>Прокладка А-100-(25-40)-ПМБ ГОСТ 15180-86</v>
          </cell>
          <cell r="L3135">
            <v>5.1999999999999998E-2</v>
          </cell>
          <cell r="AL3135" t="str">
            <v>Запасные части</v>
          </cell>
          <cell r="AM3135">
            <v>4</v>
          </cell>
          <cell r="AN3135">
            <v>145.18</v>
          </cell>
        </row>
        <row r="3136">
          <cell r="C3136" t="str">
            <v>ЗИФ-00044741</v>
          </cell>
          <cell r="D3136" t="str">
            <v>Прокладка А-125-(10; 16)-ПОН-Б ГОСТ 15180-86</v>
          </cell>
          <cell r="E3136" t="str">
            <v>Прокладка А-125-(10; 16)-ПОН-Б ГОСТ 15180-86</v>
          </cell>
          <cell r="F3136" t="str">
            <v>Прокладка А-125-(10; 16)-ПОН-Б ГОСТ 15180-86</v>
          </cell>
          <cell r="L3136">
            <v>0.05</v>
          </cell>
          <cell r="AL3136" t="str">
            <v>Запасные части</v>
          </cell>
          <cell r="AM3136">
            <v>4</v>
          </cell>
          <cell r="AN3136">
            <v>103.7</v>
          </cell>
        </row>
        <row r="3137">
          <cell r="C3137" t="str">
            <v>ЗИФ-00043478</v>
          </cell>
          <cell r="D3137" t="str">
            <v>Прокладка А-15-(10-40)-ПОН-Б ГОСТ 15180-86</v>
          </cell>
          <cell r="E3137" t="str">
            <v>Прокладка А-15-(10-40)-ПОН-Б ГОСТ 15180-86</v>
          </cell>
          <cell r="F3137" t="str">
            <v>Прокладка А-15-(10-40)-ПОН-Б ГОСТ 15180-86</v>
          </cell>
          <cell r="AL3137" t="str">
            <v>Запасные части</v>
          </cell>
          <cell r="AN3137">
            <v>8.5399999999999991</v>
          </cell>
        </row>
        <row r="3138">
          <cell r="C3138" t="str">
            <v>ЗИФ-00037360</v>
          </cell>
          <cell r="D3138" t="str">
            <v>Прокладка А-150-(10:16)-ПОН-Б ГОСТ 15180-86</v>
          </cell>
          <cell r="E3138" t="str">
            <v>Прокладка А-150-(10:16)-ПОН-Б ГОСТ 15180-86</v>
          </cell>
          <cell r="F3138" t="str">
            <v>Прокладка А-150-(10:16)-ПОН-Б ГОСТ 15180-86</v>
          </cell>
          <cell r="AL3138" t="str">
            <v>Запасные части</v>
          </cell>
          <cell r="AN3138">
            <v>112.24</v>
          </cell>
        </row>
        <row r="3139">
          <cell r="C3139" t="str">
            <v>ЗИФ-00036507</v>
          </cell>
          <cell r="D3139" t="str">
            <v>Прокладка А-20-(10-40)-ПОН-Б ГОСТ 15180-86</v>
          </cell>
          <cell r="E3139" t="str">
            <v>Прокладка А-20-(10-40)-ПОН-Б ГОСТ 15180-86</v>
          </cell>
          <cell r="F3139" t="str">
            <v>Прокладка А-20-(10-40)-ПОН-Б ГОСТ 15180-86</v>
          </cell>
          <cell r="AL3139" t="str">
            <v>Запасные части</v>
          </cell>
          <cell r="AM3139">
            <v>134</v>
          </cell>
          <cell r="AN3139">
            <v>12.2</v>
          </cell>
        </row>
        <row r="3140">
          <cell r="C3140" t="str">
            <v>ЗИФ-00036506</v>
          </cell>
          <cell r="D3140" t="str">
            <v>Прокладка А-25-(10-40)-ПОН-Б ГОСТ 15180-86</v>
          </cell>
          <cell r="E3140" t="str">
            <v>Прокладка А-25-(10-40)-ПОН-Б ГОСТ 15180-86</v>
          </cell>
          <cell r="F3140" t="str">
            <v>Прокладка А-25-(10-40)-ПОН-Б ГОСТ 15180-86</v>
          </cell>
          <cell r="AL3140" t="str">
            <v>Запасные части</v>
          </cell>
          <cell r="AM3140">
            <v>4</v>
          </cell>
          <cell r="AN3140">
            <v>14.64</v>
          </cell>
        </row>
        <row r="3141">
          <cell r="C3141" t="str">
            <v>ЗИФ-00036505</v>
          </cell>
          <cell r="D3141" t="str">
            <v>Прокладка А-32-(10-40)-ПОН-Б ГОСТ 15180-86</v>
          </cell>
          <cell r="E3141" t="str">
            <v>Прокладка А-32-(10-40)-ПОН-Б ГОСТ 15180-86</v>
          </cell>
          <cell r="F3141" t="str">
            <v>Прокладка А-32-(10-40)-ПОН-Б ГОСТ 15180-86</v>
          </cell>
          <cell r="AL3141" t="str">
            <v>Запасные части</v>
          </cell>
          <cell r="AM3141">
            <v>86</v>
          </cell>
          <cell r="AN3141">
            <v>18.3</v>
          </cell>
        </row>
        <row r="3142">
          <cell r="C3142" t="str">
            <v>ЗИФ-00045243</v>
          </cell>
          <cell r="D3142" t="str">
            <v>Прокладка А-32-(25-40)-ПМБ ГОСТ 15180-86</v>
          </cell>
          <cell r="E3142" t="str">
            <v>Прокладка А-32-(25-40)-ПМБ ГОСТ 15180-86</v>
          </cell>
          <cell r="F3142" t="str">
            <v>Прокладка А-32-(25-40)-ПМБ ГОСТ 15180-86</v>
          </cell>
          <cell r="L3142">
            <v>1.6E-2</v>
          </cell>
          <cell r="AL3142" t="str">
            <v>Запасные части</v>
          </cell>
          <cell r="AM3142">
            <v>4</v>
          </cell>
          <cell r="AN3142">
            <v>48.8</v>
          </cell>
        </row>
        <row r="3143">
          <cell r="C3143" t="str">
            <v>ЗИФ-00037267</v>
          </cell>
          <cell r="D3143" t="str">
            <v>Прокладка А-40-16-ПОН ГОСТ 15180-86</v>
          </cell>
          <cell r="E3143" t="str">
            <v>Прокладка А-40-16-ПОН ГОСТ 15180-86</v>
          </cell>
          <cell r="F3143" t="str">
            <v>Прокладка А-40-16-ПОН ГОСТ 15180-86</v>
          </cell>
          <cell r="AL3143" t="str">
            <v>Запасные части</v>
          </cell>
          <cell r="AM3143">
            <v>48</v>
          </cell>
          <cell r="AN3143">
            <v>24.4</v>
          </cell>
        </row>
        <row r="3144">
          <cell r="C3144" t="str">
            <v>ЗИФ-00021507</v>
          </cell>
          <cell r="D3144" t="str">
            <v>Прокладка А-50-(10-40)-ПОН-Б ГОСТ 15180-86</v>
          </cell>
          <cell r="E3144" t="str">
            <v>Прокладка А-50-(10-40)-ПОН-Б ГОСТ 15180-86</v>
          </cell>
          <cell r="F3144" t="str">
            <v>Прокладка А-50-(10-40)-ПОН-Б ГОСТ 15180-86</v>
          </cell>
          <cell r="AL3144" t="str">
            <v>Запасные части</v>
          </cell>
          <cell r="AM3144">
            <v>124</v>
          </cell>
          <cell r="AN3144">
            <v>30.5</v>
          </cell>
        </row>
        <row r="3145">
          <cell r="C3145" t="str">
            <v>ЗИФ-00036504</v>
          </cell>
          <cell r="D3145" t="str">
            <v>Прокладка А-65-(10-40)-ПОН-Б ГОСТ 15180-86</v>
          </cell>
          <cell r="E3145" t="str">
            <v>Прокладка А-65-(10-40)-ПОН-Б ГОСТ 15180-86</v>
          </cell>
          <cell r="F3145" t="str">
            <v>Прокладка А-65-(10-40)-ПОН-Б ГОСТ 15180-86</v>
          </cell>
          <cell r="AL3145" t="str">
            <v>Запасные части</v>
          </cell>
          <cell r="AM3145">
            <v>78</v>
          </cell>
          <cell r="AN3145">
            <v>39.04</v>
          </cell>
        </row>
        <row r="3146">
          <cell r="C3146" t="str">
            <v>ЗИФ-00045244</v>
          </cell>
          <cell r="D3146" t="str">
            <v>Прокладка А-65-(25-40)-ПМБ ГОСТ 15180-86</v>
          </cell>
          <cell r="E3146" t="str">
            <v>Прокладка А-65-(25-40)-ПМБ ГОСТ 15180-86</v>
          </cell>
          <cell r="F3146" t="str">
            <v>Прокладка А-65-(25-40)-ПМБ ГОСТ 15180-86</v>
          </cell>
          <cell r="L3146">
            <v>3.3000000000000002E-2</v>
          </cell>
          <cell r="AL3146" t="str">
            <v>Запасные части</v>
          </cell>
          <cell r="AM3146">
            <v>5</v>
          </cell>
          <cell r="AN3146">
            <v>87.84</v>
          </cell>
        </row>
        <row r="3147">
          <cell r="C3147" t="str">
            <v>ЗИФ-00037064</v>
          </cell>
          <cell r="D3147" t="str">
            <v>Прокладка А-80-(10-40)-ПОН-Б ГОСТ 15180-86</v>
          </cell>
          <cell r="E3147" t="str">
            <v>Прокладка А-80-(10-40)-ПОН-Б ГОСТ 15180-86</v>
          </cell>
          <cell r="F3147" t="str">
            <v>Прокладка А-80-(10-40)-ПОН-Б ГОСТ 15180-86</v>
          </cell>
          <cell r="AL3147" t="str">
            <v>Запасные части</v>
          </cell>
          <cell r="AN3147">
            <v>48.8</v>
          </cell>
        </row>
        <row r="3148">
          <cell r="C3148" t="str">
            <v>ЗИФ-00045245</v>
          </cell>
          <cell r="D3148" t="str">
            <v>Прокладка А-80-(25-40)-ПМБ ГОСТ 15180-86</v>
          </cell>
          <cell r="E3148" t="str">
            <v>Прокладка А-80-(25-40)-ПМБ ГОСТ 15180-86</v>
          </cell>
          <cell r="F3148" t="str">
            <v>Прокладка А-80-(25-40)-ПМБ ГОСТ 15180-86</v>
          </cell>
          <cell r="L3148">
            <v>0.04</v>
          </cell>
          <cell r="AL3148" t="str">
            <v>Запасные части</v>
          </cell>
          <cell r="AM3148">
            <v>4</v>
          </cell>
          <cell r="AN3148">
            <v>102.48</v>
          </cell>
        </row>
        <row r="3149">
          <cell r="C3149" t="str">
            <v>ЗИФ-00006321</v>
          </cell>
          <cell r="D3149" t="str">
            <v>Прокладка АРМ17 0000-015</v>
          </cell>
          <cell r="E3149" t="str">
            <v>Прокладка АРМ17 0000-015</v>
          </cell>
          <cell r="F3149" t="str">
            <v>Прокладка АРМ17 0000-015</v>
          </cell>
          <cell r="L3149">
            <v>7.0000000000000001E-3</v>
          </cell>
          <cell r="AL3149" t="str">
            <v>Запасные части</v>
          </cell>
          <cell r="AM3149">
            <v>113</v>
          </cell>
          <cell r="AN3149">
            <v>106.14</v>
          </cell>
        </row>
        <row r="3150">
          <cell r="C3150" t="str">
            <v>ЗИФ-00022595</v>
          </cell>
          <cell r="D3150" t="str">
            <v>Прокладка АРМ17 0500-082</v>
          </cell>
          <cell r="E3150" t="str">
            <v>Прокладка АРМ17 0500-082</v>
          </cell>
          <cell r="F3150" t="str">
            <v>Прокладка АРМ17 0500-082</v>
          </cell>
          <cell r="AL3150" t="str">
            <v>Запасные части</v>
          </cell>
          <cell r="AM3150">
            <v>172</v>
          </cell>
          <cell r="AN3150">
            <v>261.08</v>
          </cell>
        </row>
        <row r="3151">
          <cell r="C3151" t="str">
            <v>ЗИФ-00006324</v>
          </cell>
          <cell r="D3151" t="str">
            <v>Прокладка АРМ19-06 0000-005</v>
          </cell>
          <cell r="E3151" t="str">
            <v>Прокладка АРМ19-06 0000-005</v>
          </cell>
          <cell r="F3151" t="str">
            <v>Прокладка АРМ19-06 0000-005</v>
          </cell>
          <cell r="L3151">
            <v>5.0000000000000001E-3</v>
          </cell>
          <cell r="AL3151" t="str">
            <v>Запасные части</v>
          </cell>
          <cell r="AM3151">
            <v>156</v>
          </cell>
          <cell r="AN3151">
            <v>106.14</v>
          </cell>
        </row>
        <row r="3152">
          <cell r="C3152" t="str">
            <v>ЗИФ-00006846</v>
          </cell>
          <cell r="D3152" t="str">
            <v>Прокладка АРМ20 0000-025</v>
          </cell>
          <cell r="E3152" t="str">
            <v>Прокладка АРМ20 0000-025</v>
          </cell>
          <cell r="F3152" t="str">
            <v>Прокладка АРМ20 0000-025</v>
          </cell>
          <cell r="L3152">
            <v>1E-3</v>
          </cell>
          <cell r="AL3152" t="str">
            <v>Запасные части</v>
          </cell>
          <cell r="AN3152">
            <v>12.2</v>
          </cell>
        </row>
        <row r="3153">
          <cell r="C3153" t="str">
            <v>ЗИФ-00006847</v>
          </cell>
          <cell r="D3153" t="str">
            <v>Прокладка АРМ20 0000-025-01</v>
          </cell>
          <cell r="E3153" t="str">
            <v>Прокладка АРМ20 0000-025-01</v>
          </cell>
          <cell r="F3153" t="str">
            <v>Прокладка АРМ20 0000-025-01</v>
          </cell>
          <cell r="L3153">
            <v>2E-3</v>
          </cell>
          <cell r="AL3153" t="str">
            <v>Запасные части</v>
          </cell>
          <cell r="AN3153">
            <v>134.19999999999999</v>
          </cell>
        </row>
        <row r="3154">
          <cell r="C3154" t="str">
            <v>ЗИФ-00006848</v>
          </cell>
          <cell r="D3154" t="str">
            <v>Прокладка АРМ20 0000-025-02</v>
          </cell>
          <cell r="E3154" t="str">
            <v>Прокладка АРМ20 0000-025-02</v>
          </cell>
          <cell r="F3154" t="str">
            <v>Прокладка АРМ20 0000-025-02</v>
          </cell>
          <cell r="L3154">
            <v>2E-3</v>
          </cell>
          <cell r="AL3154" t="str">
            <v>Запасные части</v>
          </cell>
          <cell r="AN3154">
            <v>134.19999999999999</v>
          </cell>
        </row>
        <row r="3155">
          <cell r="C3155" t="str">
            <v>ЗИФ-00006849</v>
          </cell>
          <cell r="D3155" t="str">
            <v>Прокладка АРМ20 0000-025-03</v>
          </cell>
          <cell r="E3155" t="str">
            <v>Прокладка АРМ20 0000-025-03</v>
          </cell>
          <cell r="F3155" t="str">
            <v>Прокладка АРМ20 0000-025-03</v>
          </cell>
          <cell r="L3155">
            <v>6.0000000000000001E-3</v>
          </cell>
          <cell r="AL3155" t="str">
            <v>Запасные части</v>
          </cell>
          <cell r="AN3155">
            <v>154.94</v>
          </cell>
        </row>
        <row r="3156">
          <cell r="C3156" t="str">
            <v>ЗИФ-00006850</v>
          </cell>
          <cell r="D3156" t="str">
            <v>Прокладка АРМ20 0000-025-04</v>
          </cell>
          <cell r="E3156" t="str">
            <v>Прокладка АРМ20 0000-025-04</v>
          </cell>
          <cell r="F3156" t="str">
            <v>Прокладка АРМ20 0000-025-04</v>
          </cell>
          <cell r="L3156">
            <v>1.2E-2</v>
          </cell>
          <cell r="AL3156" t="str">
            <v>Запасные части</v>
          </cell>
          <cell r="AN3156">
            <v>158.6</v>
          </cell>
        </row>
        <row r="3157">
          <cell r="C3157" t="str">
            <v>ЗИФ-00006326</v>
          </cell>
          <cell r="D3157" t="str">
            <v>Прокладка АРМ20 0000-026</v>
          </cell>
          <cell r="E3157" t="str">
            <v>Прокладка АРМ20 0000-026</v>
          </cell>
          <cell r="F3157" t="str">
            <v>Прокладка АРМ20 0000-026</v>
          </cell>
          <cell r="L3157">
            <v>2.5000000000000001E-2</v>
          </cell>
          <cell r="AL3157" t="str">
            <v>Запасные части</v>
          </cell>
          <cell r="AM3157">
            <v>97</v>
          </cell>
          <cell r="AN3157">
            <v>146.4</v>
          </cell>
        </row>
        <row r="3158">
          <cell r="C3158" t="str">
            <v>ЗИФ-00006852</v>
          </cell>
          <cell r="D3158" t="str">
            <v>Прокладка АРМ20 0000-028</v>
          </cell>
          <cell r="E3158" t="str">
            <v>Прокладка АРМ20 0000-028</v>
          </cell>
          <cell r="F3158" t="str">
            <v>Прокладка АРМ20 0000-028</v>
          </cell>
          <cell r="L3158">
            <v>1.4999999999999999E-2</v>
          </cell>
          <cell r="AL3158" t="str">
            <v>Запасные части</v>
          </cell>
          <cell r="AM3158">
            <v>310</v>
          </cell>
          <cell r="AN3158">
            <v>179.34</v>
          </cell>
        </row>
        <row r="3159">
          <cell r="C3159" t="str">
            <v>ЗИФ-00006330</v>
          </cell>
          <cell r="D3159" t="str">
            <v>Прокладка АРМ20 0000-046</v>
          </cell>
          <cell r="E3159" t="str">
            <v>Прокладка АРМ20 0000-046</v>
          </cell>
          <cell r="F3159" t="str">
            <v>Прокладка АРМ20 0000-046</v>
          </cell>
          <cell r="L3159">
            <v>8.0000000000000002E-3</v>
          </cell>
          <cell r="AL3159" t="str">
            <v>Запасные части</v>
          </cell>
          <cell r="AM3159">
            <v>5</v>
          </cell>
          <cell r="AN3159">
            <v>41.48</v>
          </cell>
        </row>
        <row r="3160">
          <cell r="C3160" t="str">
            <v>ЗИФ-00006331</v>
          </cell>
          <cell r="D3160" t="str">
            <v>Прокладка АРМ20 0000-047</v>
          </cell>
          <cell r="E3160" t="str">
            <v>Прокладка АРМ20 0000-047</v>
          </cell>
          <cell r="F3160" t="str">
            <v>Прокладка АРМ20 0000-047</v>
          </cell>
          <cell r="L3160">
            <v>0.01</v>
          </cell>
          <cell r="AL3160" t="str">
            <v>Запасные части</v>
          </cell>
          <cell r="AM3160">
            <v>95</v>
          </cell>
          <cell r="AN3160">
            <v>69.539999999999992</v>
          </cell>
        </row>
        <row r="3161">
          <cell r="C3161" t="str">
            <v>ЗИФ-00006332</v>
          </cell>
          <cell r="D3161" t="str">
            <v>Прокладка АРМ20 0000-048</v>
          </cell>
          <cell r="E3161" t="str">
            <v>Прокладка АРМ20 0000-048</v>
          </cell>
          <cell r="F3161" t="str">
            <v>Прокладка АРМ20 0000-048</v>
          </cell>
          <cell r="L3161">
            <v>3.0000000000000001E-3</v>
          </cell>
          <cell r="AL3161" t="str">
            <v>Запасные части</v>
          </cell>
          <cell r="AM3161">
            <v>71</v>
          </cell>
          <cell r="AN3161">
            <v>36.6</v>
          </cell>
        </row>
        <row r="3162">
          <cell r="C3162" t="str">
            <v>ЗИФ-00005530</v>
          </cell>
          <cell r="D3162" t="str">
            <v>Прокладка АРМ40.0000.014</v>
          </cell>
          <cell r="E3162" t="str">
            <v>Прокладка АРМ40.0000.014</v>
          </cell>
          <cell r="F3162" t="str">
            <v>Прокладка АРМ40.0000.014</v>
          </cell>
          <cell r="L3162">
            <v>3.0000000000000001E-3</v>
          </cell>
          <cell r="AL3162" t="str">
            <v>Запасные части</v>
          </cell>
          <cell r="AN3162">
            <v>78.08</v>
          </cell>
        </row>
        <row r="3163">
          <cell r="C3163" t="str">
            <v>ЗИФ-00005531</v>
          </cell>
          <cell r="D3163" t="str">
            <v>Прокладка АРМ40.0000.014-01</v>
          </cell>
          <cell r="E3163" t="str">
            <v>Прокладка АРМ40.0000.014-01</v>
          </cell>
          <cell r="F3163" t="str">
            <v>Прокладка АРМ40.0000.014-01</v>
          </cell>
          <cell r="L3163">
            <v>4.0000000000000001E-3</v>
          </cell>
          <cell r="AL3163" t="str">
            <v>Запасные части</v>
          </cell>
          <cell r="AN3163">
            <v>203.74</v>
          </cell>
        </row>
        <row r="3164">
          <cell r="C3164" t="str">
            <v>ЗИФ-00005532</v>
          </cell>
          <cell r="D3164" t="str">
            <v>Прокладка АРМ40.0000.014-02</v>
          </cell>
          <cell r="E3164" t="str">
            <v>Прокладка АРМ40.0000.014-02</v>
          </cell>
          <cell r="F3164" t="str">
            <v>Прокладка АРМ40.0000.014-02</v>
          </cell>
          <cell r="L3164">
            <v>5.0000000000000001E-3</v>
          </cell>
          <cell r="AL3164" t="str">
            <v>Запасные части</v>
          </cell>
          <cell r="AN3164">
            <v>203.74</v>
          </cell>
        </row>
        <row r="3165">
          <cell r="C3165" t="str">
            <v>ЗИФ-00005533</v>
          </cell>
          <cell r="D3165" t="str">
            <v>Прокладка АРМ40.0000.014-03</v>
          </cell>
          <cell r="E3165" t="str">
            <v>Прокладка АРМ40.0000.014-03</v>
          </cell>
          <cell r="F3165" t="str">
            <v>Прокладка АРМ40.0000.014-03</v>
          </cell>
          <cell r="L3165">
            <v>1.2999999999999999E-2</v>
          </cell>
          <cell r="AL3165" t="str">
            <v>Запасные части</v>
          </cell>
          <cell r="AN3165">
            <v>215.94</v>
          </cell>
        </row>
        <row r="3166">
          <cell r="C3166" t="str">
            <v>ЗИФ-00005534</v>
          </cell>
          <cell r="D3166" t="str">
            <v>Прокладка АРМ40.0000.014-04</v>
          </cell>
          <cell r="E3166" t="str">
            <v>Прокладка АРМ40.0000.014-04</v>
          </cell>
          <cell r="F3166" t="str">
            <v>Прокладка АРМ40.0000.014-04</v>
          </cell>
          <cell r="L3166">
            <v>2.7E-2</v>
          </cell>
          <cell r="AL3166" t="str">
            <v>Запасные части</v>
          </cell>
          <cell r="AN3166">
            <v>215.94</v>
          </cell>
        </row>
        <row r="3167">
          <cell r="C3167" t="str">
            <v>ЗИФ-00005538</v>
          </cell>
          <cell r="D3167" t="str">
            <v>Прокладка АРМ40.0020.028</v>
          </cell>
          <cell r="E3167" t="str">
            <v>Прокладка АРМ40.0020.028</v>
          </cell>
          <cell r="F3167" t="str">
            <v>Прокладка АРМ40.0020.028</v>
          </cell>
          <cell r="L3167">
            <v>0.05</v>
          </cell>
          <cell r="AL3167" t="str">
            <v>Запасные части</v>
          </cell>
          <cell r="AM3167">
            <v>150</v>
          </cell>
          <cell r="AN3167">
            <v>273.27999999999997</v>
          </cell>
        </row>
        <row r="3168">
          <cell r="C3168" t="str">
            <v>ЗИФ-00019670</v>
          </cell>
          <cell r="D3168" t="str">
            <v>Прокладка АРМ70-075Ш.0000.002</v>
          </cell>
          <cell r="E3168" t="str">
            <v>Прокладка АРМ70-075Ш.0000.002</v>
          </cell>
          <cell r="F3168" t="str">
            <v>Прокладка АРМ70-075Ш.0000.002</v>
          </cell>
          <cell r="AL3168" t="str">
            <v>Запасные части</v>
          </cell>
          <cell r="AM3168">
            <v>94</v>
          </cell>
          <cell r="AN3168">
            <v>163.47999999999999</v>
          </cell>
        </row>
        <row r="3169">
          <cell r="C3169" t="str">
            <v>ЗИФ-00028948</v>
          </cell>
          <cell r="D3169" t="str">
            <v>Прокладка АРМ80.0000.014 KLINGERSIL C-4400</v>
          </cell>
          <cell r="E3169" t="str">
            <v>Прокладка АРМ80.0000.014 KLINGERSIL C-4400</v>
          </cell>
          <cell r="F3169" t="str">
            <v>Прокладка АРМ80.0000.014 KLINGERSIL C-4400</v>
          </cell>
          <cell r="AL3169" t="str">
            <v>Запасные части</v>
          </cell>
          <cell r="AM3169">
            <v>11</v>
          </cell>
          <cell r="AN3169">
            <v>1622.6</v>
          </cell>
        </row>
        <row r="3170">
          <cell r="C3170" t="str">
            <v>ЗИФ-00028949</v>
          </cell>
          <cell r="D3170" t="str">
            <v>Прокладка АРМ80.0000.015 KLINGERSIL C-4400</v>
          </cell>
          <cell r="E3170" t="str">
            <v>Прокладка АРМ80.0000.015 KLINGERSIL C-4400</v>
          </cell>
          <cell r="F3170" t="str">
            <v>Прокладка АРМ80.0000.015 KLINGERSIL C-4400</v>
          </cell>
          <cell r="AL3170" t="str">
            <v>Запасные части</v>
          </cell>
          <cell r="AM3170">
            <v>17</v>
          </cell>
          <cell r="AN3170">
            <v>1976.3999999999999</v>
          </cell>
        </row>
        <row r="3171">
          <cell r="C3171" t="str">
            <v>ЗИФ-00030126</v>
          </cell>
          <cell r="D3171" t="str">
            <v>Прокладка АРМ9-21.1-123.0021.001</v>
          </cell>
          <cell r="E3171" t="str">
            <v>Прокладка АРМ9-21.1-123.0021.001</v>
          </cell>
          <cell r="F3171" t="str">
            <v>Прокладка АРМ9-21.1-123.0021.001</v>
          </cell>
          <cell r="AL3171" t="str">
            <v>Запасные части</v>
          </cell>
          <cell r="AM3171">
            <v>50</v>
          </cell>
          <cell r="AN3171">
            <v>289.14</v>
          </cell>
        </row>
        <row r="3172">
          <cell r="C3172" t="str">
            <v>ЗИФ-00030127</v>
          </cell>
          <cell r="D3172" t="str">
            <v>Прокладка АРМ9-21.1-123.0041.001</v>
          </cell>
          <cell r="E3172" t="str">
            <v>Прокладка АРМ9-21.1-123.0041.001</v>
          </cell>
          <cell r="F3172" t="str">
            <v>Прокладка АРМ9-21.1-123.0041.001</v>
          </cell>
          <cell r="AL3172" t="str">
            <v>Запасные части</v>
          </cell>
          <cell r="AM3172">
            <v>50</v>
          </cell>
          <cell r="AN3172">
            <v>301.33999999999997</v>
          </cell>
        </row>
        <row r="3173">
          <cell r="C3173" t="str">
            <v>ЗИФ-00028677</v>
          </cell>
          <cell r="D3173" t="str">
            <v>Прокладка АРМ9-36.0000.006</v>
          </cell>
          <cell r="E3173" t="str">
            <v>Прокладка АРМ9-36.0000.006</v>
          </cell>
          <cell r="F3173" t="str">
            <v>Прокладка АРМ9-36.0000.006</v>
          </cell>
          <cell r="AL3173" t="str">
            <v>Запасные части</v>
          </cell>
          <cell r="AM3173">
            <v>35</v>
          </cell>
          <cell r="AN3173">
            <v>451.4</v>
          </cell>
        </row>
        <row r="3174">
          <cell r="C3174" t="str">
            <v>ЗИФ-00005545</v>
          </cell>
          <cell r="D3174" t="str">
            <v>Прокладка АРМ9-50.0000.004</v>
          </cell>
          <cell r="E3174" t="str">
            <v>Прокладка АРМ9-50.0000.004</v>
          </cell>
          <cell r="F3174" t="str">
            <v>Прокладка АРМ9-50.0000.004</v>
          </cell>
          <cell r="L3174">
            <v>2.1999999999999999E-2</v>
          </cell>
          <cell r="AL3174" t="str">
            <v>Запасные части</v>
          </cell>
          <cell r="AM3174">
            <v>77</v>
          </cell>
          <cell r="AN3174">
            <v>114.67999999999999</v>
          </cell>
        </row>
        <row r="3175">
          <cell r="C3175" t="str">
            <v>ЗИФ-00008562</v>
          </cell>
          <cell r="D3175" t="str">
            <v>Прокладка АРМ9-50.0000.007</v>
          </cell>
          <cell r="E3175" t="str">
            <v>Прокладка АРМ9-50.0000.007</v>
          </cell>
          <cell r="F3175" t="str">
            <v>Прокладка АРМ9-50.0000.007</v>
          </cell>
          <cell r="L3175">
            <v>0.02</v>
          </cell>
          <cell r="AL3175" t="str">
            <v>Запасные части</v>
          </cell>
          <cell r="AM3175">
            <v>68</v>
          </cell>
          <cell r="AN3175">
            <v>126.88</v>
          </cell>
        </row>
        <row r="3176">
          <cell r="C3176" t="str">
            <v>ЗИФ-00005547</v>
          </cell>
          <cell r="D3176" t="str">
            <v>Прокладка АРМ9-50.0000.011</v>
          </cell>
          <cell r="E3176" t="str">
            <v>Прокладка АРМ9-50.0000.011</v>
          </cell>
          <cell r="F3176" t="str">
            <v>Прокладка АРМ9-50.0000.011</v>
          </cell>
          <cell r="L3176">
            <v>0.01</v>
          </cell>
          <cell r="AL3176" t="str">
            <v>Запасные части</v>
          </cell>
          <cell r="AM3176">
            <v>301</v>
          </cell>
          <cell r="AN3176">
            <v>195.2</v>
          </cell>
        </row>
        <row r="3177">
          <cell r="C3177" t="str">
            <v>ЗИФ-00005609</v>
          </cell>
          <cell r="D3177" t="str">
            <v>Прокладка АРМ9-50.0500.011</v>
          </cell>
          <cell r="E3177" t="str">
            <v>Прокладка АРМ9-50.0500.011</v>
          </cell>
          <cell r="F3177" t="str">
            <v>Прокладка АРМ9-50.0500.011</v>
          </cell>
          <cell r="L3177">
            <v>2.5999999999999999E-2</v>
          </cell>
          <cell r="AL3177" t="str">
            <v>Запасные части</v>
          </cell>
          <cell r="AM3177">
            <v>24</v>
          </cell>
          <cell r="AN3177">
            <v>151.28</v>
          </cell>
        </row>
        <row r="3178">
          <cell r="C3178" t="str">
            <v>ЗИФ-00008568</v>
          </cell>
          <cell r="D3178" t="str">
            <v>Прокладка АРМ9-50.0580.002</v>
          </cell>
          <cell r="E3178" t="str">
            <v>Прокладка АРМ9-50.0580.002</v>
          </cell>
          <cell r="F3178" t="str">
            <v>Прокладка АРМ9-50.0580.002</v>
          </cell>
          <cell r="L3178">
            <v>2.4E-2</v>
          </cell>
          <cell r="AL3178" t="str">
            <v>Запасные части</v>
          </cell>
          <cell r="AM3178">
            <v>8</v>
          </cell>
          <cell r="AN3178">
            <v>533.14</v>
          </cell>
        </row>
        <row r="3179">
          <cell r="C3179" t="str">
            <v>ЗИФ-00026178</v>
          </cell>
          <cell r="D3179" t="str">
            <v>Прокладка АРМ9-60.0000.025</v>
          </cell>
          <cell r="E3179" t="str">
            <v>Прокладка АРМ9-60.0000.025</v>
          </cell>
          <cell r="F3179" t="str">
            <v>Прокладка АРМ9-60.0000.025</v>
          </cell>
          <cell r="AL3179" t="str">
            <v>Запасные части</v>
          </cell>
          <cell r="AM3179">
            <v>94</v>
          </cell>
          <cell r="AN3179">
            <v>187.88</v>
          </cell>
        </row>
        <row r="3180">
          <cell r="C3180" t="str">
            <v>ЗИФ-00023425</v>
          </cell>
          <cell r="D3180" t="str">
            <v>Прокладка АРМ9-60.0510.002</v>
          </cell>
          <cell r="E3180" t="str">
            <v>Прокладка АРМ9-60.0510.002</v>
          </cell>
          <cell r="F3180" t="str">
            <v>Прокладка АРМ9-60.0510.002</v>
          </cell>
          <cell r="AL3180" t="str">
            <v>Запасные части</v>
          </cell>
          <cell r="AM3180">
            <v>11</v>
          </cell>
          <cell r="AN3180">
            <v>606.34</v>
          </cell>
        </row>
        <row r="3181">
          <cell r="C3181" t="str">
            <v>ЗИФ-00007916</v>
          </cell>
          <cell r="D3181" t="str">
            <v>Прокладка АРМ9-ПВ5/0,7 0000-034</v>
          </cell>
          <cell r="E3181" t="str">
            <v>Прокладка АРМ9-ПВ5/0,7 0000-034</v>
          </cell>
          <cell r="F3181" t="str">
            <v>Прокладка АРМ9-ПВ5/0,7 0000-034</v>
          </cell>
          <cell r="L3181">
            <v>1E-3</v>
          </cell>
          <cell r="AL3181" t="str">
            <v>Запасные части</v>
          </cell>
          <cell r="AM3181">
            <v>120</v>
          </cell>
          <cell r="AN3181">
            <v>45.14</v>
          </cell>
        </row>
        <row r="3182">
          <cell r="C3182" t="str">
            <v>ЗИФ-00006371</v>
          </cell>
          <cell r="D3182" t="str">
            <v>Прокладка АРМ9-ПВ5/0,7 0100-043</v>
          </cell>
          <cell r="E3182" t="str">
            <v>Прокладка АРМ9-ПВ5/0,7 0100-043</v>
          </cell>
          <cell r="F3182" t="str">
            <v>Прокладка АРМ9-ПВ5/0,7 0100-043</v>
          </cell>
          <cell r="L3182">
            <v>1.2E-2</v>
          </cell>
          <cell r="AL3182" t="str">
            <v>Запасные части</v>
          </cell>
          <cell r="AM3182">
            <v>133</v>
          </cell>
          <cell r="AN3182">
            <v>122</v>
          </cell>
        </row>
        <row r="3183">
          <cell r="C3183" t="str">
            <v>ЗИФ-00006374</v>
          </cell>
          <cell r="D3183" t="str">
            <v>Прокладка АРМ9-ПВ5/0,7 0100-055</v>
          </cell>
          <cell r="E3183" t="str">
            <v>Прокладка АРМ9-ПВ5/0,7 0100-055</v>
          </cell>
          <cell r="F3183" t="str">
            <v>Прокладка АРМ9-ПВ5/0,7 0100-055</v>
          </cell>
          <cell r="L3183">
            <v>0.13500000000000001</v>
          </cell>
          <cell r="AL3183" t="str">
            <v>Запасные части</v>
          </cell>
          <cell r="AM3183">
            <v>91</v>
          </cell>
          <cell r="AN3183">
            <v>1570.1399999999999</v>
          </cell>
        </row>
        <row r="3184">
          <cell r="C3184" t="str">
            <v>ЗИФ-00008571</v>
          </cell>
          <cell r="D3184" t="str">
            <v>Прокладка АРМ9-ПВ5/0,7 0500-002</v>
          </cell>
          <cell r="E3184" t="str">
            <v>Прокладка АРМ9-ПВ5/0,7 0500-002</v>
          </cell>
          <cell r="F3184" t="str">
            <v>Прокладка АРМ9-ПВ5/0,7 0500-002</v>
          </cell>
          <cell r="L3184">
            <v>2E-3</v>
          </cell>
          <cell r="AL3184" t="str">
            <v>Запасные части</v>
          </cell>
          <cell r="AM3184">
            <v>172</v>
          </cell>
          <cell r="AN3184">
            <v>158.6</v>
          </cell>
        </row>
        <row r="3185">
          <cell r="C3185" t="str">
            <v>ЗИФ-00010063</v>
          </cell>
          <cell r="D3185" t="str">
            <v>Прокладка АРМ9-ПВ5/0,7 0500-003</v>
          </cell>
          <cell r="E3185" t="str">
            <v>Прокладка АРМ9-ПВ5/0,7 0500-003</v>
          </cell>
          <cell r="F3185" t="str">
            <v>Прокладка АРМ9-ПВ5/0,7 0500-003</v>
          </cell>
          <cell r="L3185">
            <v>8.0000000000000002E-3</v>
          </cell>
          <cell r="AL3185" t="str">
            <v>Запасные части</v>
          </cell>
          <cell r="AM3185">
            <v>68</v>
          </cell>
          <cell r="AN3185">
            <v>45.14</v>
          </cell>
        </row>
        <row r="3186">
          <cell r="C3186" t="str">
            <v>ЗИФ-00005697</v>
          </cell>
          <cell r="D3186" t="str">
            <v>Прокладка АРМ9-ПВ5/0,7 0500-004</v>
          </cell>
          <cell r="E3186" t="str">
            <v>Прокладка АРМ9-ПВ5/0,7 0500-004</v>
          </cell>
          <cell r="F3186" t="str">
            <v>Прокладка АРМ9-ПВ5/0,7 0500-004</v>
          </cell>
          <cell r="L3186">
            <v>1.7999999999999999E-2</v>
          </cell>
          <cell r="AL3186" t="str">
            <v>Запасные части</v>
          </cell>
          <cell r="AM3186">
            <v>6</v>
          </cell>
          <cell r="AN3186">
            <v>240.34</v>
          </cell>
        </row>
        <row r="3187">
          <cell r="C3187" t="str">
            <v>ЗИФ-00008078</v>
          </cell>
          <cell r="D3187" t="str">
            <v>Прокладка АРМ9-ПВ5/0,7 0509-004</v>
          </cell>
          <cell r="E3187" t="str">
            <v>Прокладка АРМ9-ПВ5/0,7 0509-004</v>
          </cell>
          <cell r="F3187" t="str">
            <v>Прокладка АРМ9-ПВ5/0,7 0509-004</v>
          </cell>
          <cell r="AL3187" t="str">
            <v>Запасные части</v>
          </cell>
          <cell r="AM3187">
            <v>150</v>
          </cell>
          <cell r="AN3187">
            <v>109.8</v>
          </cell>
        </row>
        <row r="3188">
          <cell r="C3188" t="str">
            <v>ЗИФ-00036404</v>
          </cell>
          <cell r="D3188" t="str">
            <v>Прокладка АРМ9-ПВ5/0,7FAW 0600.001</v>
          </cell>
          <cell r="E3188" t="str">
            <v>Прокладка АРМ9-ПВ5/0,7FAW 0600.001</v>
          </cell>
          <cell r="F3188" t="str">
            <v>Прокладка АРМ9-ПВ5/0,7FAW 0600.001</v>
          </cell>
          <cell r="AL3188" t="str">
            <v>Запасные части</v>
          </cell>
          <cell r="AM3188">
            <v>22</v>
          </cell>
          <cell r="AN3188">
            <v>12342.74</v>
          </cell>
        </row>
        <row r="3189">
          <cell r="C3189" t="str">
            <v>ЗИФ-00037032</v>
          </cell>
          <cell r="D3189" t="str">
            <v>Прокладка АРМ-ВГ6,6/0,3-1,6.0160.010</v>
          </cell>
          <cell r="E3189" t="str">
            <v>Прокладка АРМ-ВГ6,6/0,3-1,6.0160.010</v>
          </cell>
          <cell r="F3189" t="str">
            <v>Прокладка АРМ-ВГ6,6/0,3-1,6.0160.010</v>
          </cell>
          <cell r="AL3189" t="str">
            <v>Запасные части</v>
          </cell>
          <cell r="AM3189">
            <v>1</v>
          </cell>
          <cell r="AN3189">
            <v>1354.2</v>
          </cell>
        </row>
        <row r="3190">
          <cell r="C3190" t="str">
            <v>ЗИФ-00035532</v>
          </cell>
          <cell r="D3190" t="str">
            <v>Прокладка В-100-16-ПОН ГОСТ 15180-86</v>
          </cell>
          <cell r="E3190" t="str">
            <v>Прокладка В-100-16-ПОН ГОСТ 15180-86</v>
          </cell>
          <cell r="F3190" t="str">
            <v>Прокладка В-100-16-ПОН ГОСТ 15180-86</v>
          </cell>
          <cell r="AL3190" t="str">
            <v>Запасные части</v>
          </cell>
          <cell r="AN3190">
            <v>84.179999999999993</v>
          </cell>
        </row>
        <row r="3191">
          <cell r="C3191" t="str">
            <v>ЗИФ-00005889</v>
          </cell>
          <cell r="D3191" t="str">
            <v>Прокладка В-65-16-ПОН ГОСТ 15180-86</v>
          </cell>
          <cell r="E3191" t="str">
            <v>Прокладка В-65-16-ПОН ГОСТ 15180-86</v>
          </cell>
          <cell r="F3191" t="str">
            <v>Прокладка В-65-16-ПОН ГОСТ 15180-86</v>
          </cell>
          <cell r="AL3191" t="str">
            <v>Запасные части</v>
          </cell>
          <cell r="AM3191">
            <v>94</v>
          </cell>
          <cell r="AN3191">
            <v>26.84</v>
          </cell>
        </row>
        <row r="3192">
          <cell r="C3192" t="str">
            <v>ЗИФ-00042389</v>
          </cell>
          <cell r="D3192" t="str">
            <v>Прокладка водяного насоса 4DX22-110 1307001BA01-0000A</v>
          </cell>
          <cell r="E3192" t="str">
            <v>Прокладка водяного насоса 4DX22-110</v>
          </cell>
          <cell r="F3192" t="str">
            <v>Прокладка водяного насоса 4DX22-110</v>
          </cell>
          <cell r="AL3192" t="str">
            <v>Запасные части</v>
          </cell>
          <cell r="AM3192">
            <v>1</v>
          </cell>
          <cell r="AN3192">
            <v>222.92327999999998</v>
          </cell>
        </row>
        <row r="3193">
          <cell r="C3193" t="str">
            <v>ЗИФ-00042380</v>
          </cell>
          <cell r="D3193" t="str">
            <v>Прокладка водяного насоса 4DX91/92 1307012CB01-0000</v>
          </cell>
          <cell r="E3193" t="str">
            <v>Прокладка водяного насоса 4DX91/92</v>
          </cell>
          <cell r="F3193" t="str">
            <v>Прокладка водяного насоса 4DX91/92</v>
          </cell>
          <cell r="AL3193" t="str">
            <v>Запасные части</v>
          </cell>
          <cell r="AM3193">
            <v>7</v>
          </cell>
          <cell r="AN3193">
            <v>148.61552</v>
          </cell>
        </row>
        <row r="3194">
          <cell r="C3194" t="str">
            <v>ЗИФ-00043078</v>
          </cell>
          <cell r="D3194" t="str">
            <v>Прокладка всасывания ЗИФ-АРМ-ВГ2,5-1/0,25-0,7.0300.003</v>
          </cell>
          <cell r="E3194" t="str">
            <v>Прокладка всасывания ЗИФ-АРМ-ВГ2,5-1/0,25-0,7.0300.003</v>
          </cell>
          <cell r="F3194" t="str">
            <v>Прокладка всасывания ЗИФ-АРМ-ВГ2,5-1/0,25-0,7.0300.003</v>
          </cell>
          <cell r="AL3194" t="str">
            <v>Запасные части</v>
          </cell>
          <cell r="AM3194">
            <v>3</v>
          </cell>
          <cell r="AN3194">
            <v>73.2</v>
          </cell>
        </row>
        <row r="3195">
          <cell r="C3195" t="str">
            <v>ЗИФ-00034532</v>
          </cell>
          <cell r="D3195" t="str">
            <v>Прокладка выпускного коллектора /переходн./ Д-245</v>
          </cell>
          <cell r="E3195" t="str">
            <v>Прокладка выпускного коллектора /переходн./ Д-245</v>
          </cell>
          <cell r="F3195" t="str">
            <v>Прокладка выпускного коллектора /переходн./ Д-245</v>
          </cell>
          <cell r="AL3195" t="str">
            <v>Запасные части</v>
          </cell>
          <cell r="AM3195">
            <v>1</v>
          </cell>
          <cell r="AN3195">
            <v>175.68</v>
          </cell>
        </row>
        <row r="3196">
          <cell r="C3196" t="str">
            <v>ЗИФ-00042397</v>
          </cell>
          <cell r="D3196" t="str">
            <v>Прокладка выпускного коллектора 4DW92 1008045CB01-0000</v>
          </cell>
          <cell r="E3196" t="str">
            <v>Прокладка выпускного коллектора 4DW92</v>
          </cell>
          <cell r="F3196" t="str">
            <v>Прокладка выпускного коллектора 4DW92</v>
          </cell>
          <cell r="AL3196" t="str">
            <v>Запасные части</v>
          </cell>
          <cell r="AM3196">
            <v>4</v>
          </cell>
          <cell r="AN3196">
            <v>133.75396799999999</v>
          </cell>
        </row>
        <row r="3197">
          <cell r="C3197" t="str">
            <v>ЗИФ-00042398</v>
          </cell>
          <cell r="D3197" t="str">
            <v>Прокладка выпускного патрубка 4DW92 1008009-A02-0000</v>
          </cell>
          <cell r="E3197" t="str">
            <v>Прокладка выпускного патрубка 4DW92</v>
          </cell>
          <cell r="F3197" t="str">
            <v>Прокладка выпускного патрубка 4DW92</v>
          </cell>
          <cell r="AL3197" t="str">
            <v>Запасные части</v>
          </cell>
          <cell r="AM3197">
            <v>1</v>
          </cell>
          <cell r="AN3197">
            <v>208.06172799999999</v>
          </cell>
        </row>
        <row r="3198">
          <cell r="C3198" t="str">
            <v>ЗИФ-00044664</v>
          </cell>
          <cell r="D3198" t="str">
            <v>Прокладка ЗИФ-СВЭ-40,5/0,8.0000.004</v>
          </cell>
          <cell r="E3198" t="str">
            <v>Прокладка ЗИФ-СВЭ-40,5/0,8.0000.004</v>
          </cell>
          <cell r="F3198" t="str">
            <v>Прокладка ЗИФ-СВЭ-40,5/0,8.0000.004</v>
          </cell>
          <cell r="L3198">
            <v>0.08</v>
          </cell>
          <cell r="AL3198" t="str">
            <v>Запасные части</v>
          </cell>
          <cell r="AM3198">
            <v>6</v>
          </cell>
          <cell r="AN3198">
            <v>850.34</v>
          </cell>
        </row>
        <row r="3199">
          <cell r="C3199" t="str">
            <v>ЗИФ-00044665</v>
          </cell>
          <cell r="D3199" t="str">
            <v>Прокладка ЗИФ-СВЭ-40,5/0,8.0000.005</v>
          </cell>
          <cell r="E3199" t="str">
            <v>Прокладка ЗИФ-СВЭ-40,5/0,8.0000.005</v>
          </cell>
          <cell r="F3199" t="str">
            <v>Прокладка ЗИФ-СВЭ-40,5/0,8.0000.005</v>
          </cell>
          <cell r="L3199">
            <v>0.08</v>
          </cell>
          <cell r="AL3199" t="str">
            <v>Запасные части</v>
          </cell>
          <cell r="AM3199">
            <v>2</v>
          </cell>
          <cell r="AN3199">
            <v>2042.28</v>
          </cell>
        </row>
        <row r="3200">
          <cell r="C3200" t="str">
            <v>ЗИФ-00007341</v>
          </cell>
          <cell r="D3200" t="str">
            <v>Прокладка ЗИФ-ШВ-5М 0700-078</v>
          </cell>
          <cell r="E3200" t="str">
            <v>Прокладка ЗИФ-ШВ-5М 0700-078</v>
          </cell>
          <cell r="F3200" t="str">
            <v>Прокладка ЗИФ-ШВ-5М 0700-078</v>
          </cell>
          <cell r="L3200">
            <v>4.0000000000000001E-3</v>
          </cell>
          <cell r="AL3200" t="str">
            <v>Запасные части</v>
          </cell>
          <cell r="AM3200">
            <v>19</v>
          </cell>
          <cell r="AN3200">
            <v>8.5399999999999991</v>
          </cell>
        </row>
        <row r="3201">
          <cell r="C3201" t="str">
            <v>ЗИФ-00044147</v>
          </cell>
          <cell r="D3201" t="str">
            <v>Прокладка клапана дроссельного STABLE L160-H (C1178A2) ЗИФ-СВЭ-40,5/0,8.0000.003</v>
          </cell>
          <cell r="E3201" t="str">
            <v>Прокладка клапана дроссельного STABLE L160-H (C1178A2) ЗИФ-СВЭ-40,5/0,8.0000.003</v>
          </cell>
          <cell r="F3201" t="str">
            <v>Прокладка клапана дроссельного  L160-H (C1178A2) ЗИФ-СВЭ-40,5/0,8.0000.003</v>
          </cell>
          <cell r="AL3201" t="str">
            <v>Запасные части</v>
          </cell>
          <cell r="AM3201">
            <v>2</v>
          </cell>
          <cell r="AN3201">
            <v>3311.08</v>
          </cell>
        </row>
        <row r="3202">
          <cell r="C3202" t="str">
            <v>ЗИФ-00043289</v>
          </cell>
          <cell r="D3202" t="str">
            <v>Прокладка клапана минимального давления STABLE LMPV50F (C1563A1-0350) АРМ18-110.0000.011</v>
          </cell>
          <cell r="E3202" t="str">
            <v>Прокладка клапана минимального давления STABLE LMPV50F (C1563A1-0350) АРМ18-110.0000.011</v>
          </cell>
          <cell r="F3202" t="str">
            <v>Прокладка клапана минимального давления  LMPV50F (C1563A1-0350) АРМ18-110.0000.011</v>
          </cell>
          <cell r="AL3202" t="str">
            <v>Запасные части</v>
          </cell>
          <cell r="AN3202">
            <v>130.54</v>
          </cell>
        </row>
        <row r="3203">
          <cell r="C3203" t="str">
            <v>ЗИФ-00040835</v>
          </cell>
          <cell r="D3203" t="str">
            <v>Прокладка корпуса термостата 1306012BB01-0000</v>
          </cell>
          <cell r="E3203" t="str">
            <v>Прокладка корпуса термостата 1306012BB01-0000</v>
          </cell>
          <cell r="F3203" t="str">
            <v>Прокладка корпуса термостата 1306012BB01-0000</v>
          </cell>
          <cell r="AL3203" t="str">
            <v>Запасные части</v>
          </cell>
          <cell r="AN3203">
            <v>208.06172799999999</v>
          </cell>
        </row>
        <row r="3204">
          <cell r="C3204" t="str">
            <v>ЗИФ-00036848</v>
          </cell>
          <cell r="D3204" t="str">
            <v>Прокладка крышки опоры АРМ160.0020.028</v>
          </cell>
          <cell r="E3204" t="str">
            <v>Прокладка крышки опоры АРМ160.0020.028</v>
          </cell>
          <cell r="F3204" t="str">
            <v>Прокладка крышки опоры АРМ160.0020.028</v>
          </cell>
          <cell r="AL3204" t="str">
            <v>Запасные части</v>
          </cell>
          <cell r="AM3204">
            <v>118</v>
          </cell>
          <cell r="AN3204">
            <v>231.79999999999998</v>
          </cell>
        </row>
        <row r="3205">
          <cell r="C3205" t="str">
            <v>ЗИФ-00035305</v>
          </cell>
          <cell r="D3205" t="str">
            <v>Прокладка крышки опоры АРМ5.0000.028</v>
          </cell>
          <cell r="E3205" t="str">
            <v>Прокладка крышки опоры АРМ5.0000.028</v>
          </cell>
          <cell r="F3205" t="str">
            <v>Прокладка крышки опоры АРМ5.0000.028</v>
          </cell>
          <cell r="AL3205" t="str">
            <v>Запасные части</v>
          </cell>
          <cell r="AM3205">
            <v>290</v>
          </cell>
          <cell r="AN3205">
            <v>118.34</v>
          </cell>
        </row>
        <row r="3206">
          <cell r="C3206" t="str">
            <v>ЗИФ-00040834</v>
          </cell>
          <cell r="D3206" t="str">
            <v>Прокладка крышки термостата 1306014-B5H-HMS20W</v>
          </cell>
          <cell r="E3206" t="str">
            <v>Прокладка крышки термостата 1306014-B5H-HMS20W</v>
          </cell>
          <cell r="F3206" t="str">
            <v>Прокладка крышки термостата 1306014-B5H-HMS20W</v>
          </cell>
          <cell r="AL3206" t="str">
            <v>Запасные части</v>
          </cell>
          <cell r="AM3206">
            <v>15</v>
          </cell>
          <cell r="AN3206">
            <v>74.307760000000002</v>
          </cell>
        </row>
        <row r="3207">
          <cell r="C3207" t="str">
            <v>ЗИФ-00037130</v>
          </cell>
          <cell r="D3207" t="str">
            <v>Прокладка масляного картера 50-1401063-В1</v>
          </cell>
          <cell r="E3207" t="str">
            <v>Прокладка масляного картера 50-1401063-В1</v>
          </cell>
          <cell r="F3207" t="str">
            <v>Прокладка масляного картера 50-1401063-В1</v>
          </cell>
          <cell r="AL3207" t="str">
            <v>Запасные части</v>
          </cell>
          <cell r="AM3207">
            <v>2</v>
          </cell>
          <cell r="AN3207">
            <v>344.04</v>
          </cell>
        </row>
        <row r="3208">
          <cell r="C3208" t="str">
            <v>ЗИФ-00029205</v>
          </cell>
          <cell r="D3208" t="str">
            <v>Прокладка масляного фильтра Д-240-245 корпуса паронит, 50-1404068</v>
          </cell>
          <cell r="E3208" t="str">
            <v>Прокладка масляного фильтра Д-240-245 корпуса паронит, 50-1404068</v>
          </cell>
          <cell r="F3208" t="str">
            <v>Прокладка масляного фильтра Д-240-245 корпуса паронит, 50-1404068</v>
          </cell>
          <cell r="AL3208" t="str">
            <v>Запасные части</v>
          </cell>
          <cell r="AM3208">
            <v>3</v>
          </cell>
          <cell r="AN3208">
            <v>311.09999999999997</v>
          </cell>
        </row>
        <row r="3209">
          <cell r="C3209" t="str">
            <v>ЗИФ-00039347</v>
          </cell>
          <cell r="D3209" t="str">
            <v>Прокладка медная АРМ9-36-40.0339.004</v>
          </cell>
          <cell r="E3209" t="str">
            <v>Прокладка медная АРМ9-36-40.0339.004</v>
          </cell>
          <cell r="F3209" t="str">
            <v>Прокладка медная АРМ9-36-40.0339.004</v>
          </cell>
          <cell r="AL3209" t="str">
            <v>Запасные части</v>
          </cell>
          <cell r="AM3209">
            <v>1</v>
          </cell>
          <cell r="AN3209">
            <v>2615.6799999999998</v>
          </cell>
        </row>
        <row r="3210">
          <cell r="C3210" t="str">
            <v>ЗИФ-00039348</v>
          </cell>
          <cell r="D3210" t="str">
            <v>Прокладка медная АРМ9-36-40.0339.005</v>
          </cell>
          <cell r="E3210" t="str">
            <v>Прокладка медная АРМ9-36-40.0339.005</v>
          </cell>
          <cell r="F3210" t="str">
            <v>Прокладка медная АРМ9-36-40.0339.005</v>
          </cell>
          <cell r="AL3210" t="str">
            <v>Запасные части</v>
          </cell>
          <cell r="AM3210">
            <v>1</v>
          </cell>
          <cell r="AN3210">
            <v>3497.74</v>
          </cell>
        </row>
        <row r="3211">
          <cell r="C3211" t="str">
            <v>ЗИФ-00043079</v>
          </cell>
          <cell r="D3211" t="str">
            <v>Прокладка нагнетания ЗИФ-АРМ-ВГ2,5-1/0,25-0,7.0300.004</v>
          </cell>
          <cell r="E3211" t="str">
            <v>Прокладка нагнетания ЗИФ-АРМ-ВГ2,5-1/0,25-0,7.0300.004</v>
          </cell>
          <cell r="F3211" t="str">
            <v>Прокладка нагнетания ЗИФ-АРМ-ВГ2,5-1/0,25-0,7.0300.004</v>
          </cell>
          <cell r="AL3211" t="str">
            <v>Запасные части</v>
          </cell>
          <cell r="AM3211">
            <v>3</v>
          </cell>
          <cell r="AN3211">
            <v>41.48</v>
          </cell>
        </row>
        <row r="3212">
          <cell r="C3212" t="str">
            <v>ЗИФ-00019923</v>
          </cell>
          <cell r="D3212" t="str">
            <v>Прокладка парон. а-80-10</v>
          </cell>
          <cell r="E3212" t="str">
            <v>Прокладка парон. а-80-10</v>
          </cell>
          <cell r="F3212" t="str">
            <v>Прокладка парон. а-80-10</v>
          </cell>
          <cell r="AL3212" t="str">
            <v>Запасные части</v>
          </cell>
          <cell r="AN3212">
            <v>20.74</v>
          </cell>
        </row>
        <row r="3213">
          <cell r="C3213" t="str">
            <v>ЗИФ-00026749</v>
          </cell>
          <cell r="D3213" t="str">
            <v>Прокладка патрубка водяного насоса (МАЗ 500-1303245) АРМ9-36.0000.245</v>
          </cell>
          <cell r="E3213" t="str">
            <v>Прокладка патрубка водяного насоса (МАЗ 500-1303245) АРМ9-36.0000.245</v>
          </cell>
          <cell r="F3213" t="str">
            <v>Прокладка патрубка водяного насоса (МАЗ 500-1303245) АРМ9-36.0000.245</v>
          </cell>
          <cell r="AL3213" t="str">
            <v>Запасные части</v>
          </cell>
          <cell r="AM3213">
            <v>99</v>
          </cell>
          <cell r="AN3213">
            <v>57.339999999999996</v>
          </cell>
        </row>
        <row r="3214">
          <cell r="C3214" t="str">
            <v>ЗИФ-00036852</v>
          </cell>
          <cell r="D3214" t="str">
            <v>Прокладка переходника всасывания АРМ160.0000.042</v>
          </cell>
          <cell r="E3214" t="str">
            <v>Прокладка переходника всасывания АРМ160.0000.042</v>
          </cell>
          <cell r="F3214" t="str">
            <v>Прокладка переходника всасывания АРМ160.0000.042</v>
          </cell>
          <cell r="AL3214" t="str">
            <v>Запасные части</v>
          </cell>
          <cell r="AM3214">
            <v>126</v>
          </cell>
          <cell r="AN3214">
            <v>102.48</v>
          </cell>
        </row>
        <row r="3215">
          <cell r="C3215" t="str">
            <v>ЗИФ-00028691</v>
          </cell>
          <cell r="D3215" t="str">
            <v>Прокладка переходника всасывания АРМ9-36.0000.016</v>
          </cell>
          <cell r="E3215" t="str">
            <v>Прокладка переходника всасывания АРМ9-36.0000.016</v>
          </cell>
          <cell r="F3215" t="str">
            <v>Прокладка переходника всасывания АРМ9-36.0000.016</v>
          </cell>
          <cell r="AL3215" t="str">
            <v>Запасные части</v>
          </cell>
          <cell r="AM3215">
            <v>10</v>
          </cell>
          <cell r="AN3215">
            <v>862.54</v>
          </cell>
        </row>
        <row r="3216">
          <cell r="C3216" t="str">
            <v>ЗИФ-00034262</v>
          </cell>
          <cell r="D3216" t="str">
            <v>Прокладка переходника всасывания АРМ9-36-10.0000.044</v>
          </cell>
          <cell r="E3216" t="str">
            <v>Прокладка переходника всасывания АРМ9-36-10.0000.044</v>
          </cell>
          <cell r="F3216" t="str">
            <v>Прокладка переходника всасывания АРМ9-36-10.0000.044</v>
          </cell>
          <cell r="AL3216" t="str">
            <v>Запасные части</v>
          </cell>
          <cell r="AM3216">
            <v>88</v>
          </cell>
          <cell r="AN3216">
            <v>322.08</v>
          </cell>
        </row>
        <row r="3217">
          <cell r="C3217" t="str">
            <v>ЗИФ-00026181</v>
          </cell>
          <cell r="D3217" t="str">
            <v>Прокладка переходника всасывания АРМ9-60.0000.029</v>
          </cell>
          <cell r="E3217" t="str">
            <v>Прокладка переходника всасывания АРМ9-60.0000.029</v>
          </cell>
          <cell r="F3217" t="str">
            <v>Прокладка переходника всасывания АРМ9-60.0000.029</v>
          </cell>
          <cell r="AL3217" t="str">
            <v>Запасные части</v>
          </cell>
          <cell r="AM3217">
            <v>85</v>
          </cell>
          <cell r="AN3217">
            <v>358.68</v>
          </cell>
        </row>
        <row r="3218">
          <cell r="C3218" t="str">
            <v>ЗИФ-00044146</v>
          </cell>
          <cell r="D3218" t="str">
            <v>Прокладка переходника всасывания ЗИФ-СВЭ-40,5/0,8.0000.002</v>
          </cell>
          <cell r="E3218" t="str">
            <v>Прокладка переходника всасывания ЗИФ-СВЭ-40,5/0,8.0000.002</v>
          </cell>
          <cell r="F3218" t="str">
            <v>Прокладка переходника всасывания ЗИФ-СВЭ-40,5/0,8.0000.002</v>
          </cell>
          <cell r="AL3218" t="str">
            <v>Запасные части</v>
          </cell>
          <cell r="AM3218">
            <v>2</v>
          </cell>
          <cell r="AN3218">
            <v>3977.2</v>
          </cell>
        </row>
        <row r="3219">
          <cell r="C3219" t="str">
            <v>ЗИФ-00042395</v>
          </cell>
          <cell r="D3219" t="str">
            <v>Прокладка поддона 4DW92-68 1009031AB01-0000A</v>
          </cell>
          <cell r="E3219" t="str">
            <v>Прокладка поддона 4DW92-68</v>
          </cell>
          <cell r="F3219" t="str">
            <v>Прокладка поддона 4DW92-68</v>
          </cell>
          <cell r="AL3219" t="str">
            <v>Запасные части</v>
          </cell>
          <cell r="AM3219">
            <v>5</v>
          </cell>
          <cell r="AN3219">
            <v>951.13932799999998</v>
          </cell>
        </row>
        <row r="3220">
          <cell r="C3220" t="str">
            <v>ЗИФ-00044585</v>
          </cell>
          <cell r="D3220" t="str">
            <v>Прокладка ПОН А-250 (10-16) ГОСТ15180-86</v>
          </cell>
          <cell r="E3220" t="str">
            <v>Прокладка ПОН А-250 (10-16) ГОСТ15180-86</v>
          </cell>
          <cell r="F3220" t="str">
            <v>Прокладка ПОН А-250 (10-16) ГОСТ15180-86</v>
          </cell>
          <cell r="AL3220" t="str">
            <v>Запасные части</v>
          </cell>
          <cell r="AN3220">
            <v>224.48</v>
          </cell>
        </row>
        <row r="3221">
          <cell r="C3221" t="str">
            <v>ЗИФ-00028578</v>
          </cell>
          <cell r="D3221" t="str">
            <v>Прокладка приемной трубы-ТКР МАЗ-64229,54323 64227-1203020</v>
          </cell>
          <cell r="E3221" t="str">
            <v>Прокладка приемной трубы-ТКР МАЗ-64229,54323 64227-1203020</v>
          </cell>
          <cell r="F3221" t="str">
            <v>Прокладка приемной трубы-ТКР МАЗ-64229,54323 64227-1203020</v>
          </cell>
          <cell r="AL3221" t="str">
            <v>Запасные части</v>
          </cell>
          <cell r="AM3221">
            <v>4</v>
          </cell>
          <cell r="AN3221">
            <v>91.5</v>
          </cell>
        </row>
        <row r="3222">
          <cell r="C3222" t="str">
            <v>ЗИФ-00039158</v>
          </cell>
          <cell r="D3222" t="str">
            <v>Прокладка пробки перепускного клапана Д09-035-А</v>
          </cell>
          <cell r="E3222" t="str">
            <v>Прокладка пробки перепускного клапана Д09-035-А</v>
          </cell>
          <cell r="F3222" t="str">
            <v>Прокладка пробки перепускного клапана Д09-035-А</v>
          </cell>
          <cell r="AL3222" t="str">
            <v>Запасные части</v>
          </cell>
          <cell r="AM3222">
            <v>1</v>
          </cell>
          <cell r="AN3222">
            <v>53.68</v>
          </cell>
        </row>
        <row r="3223">
          <cell r="C3223" t="str">
            <v>ЗИФ-00021846</v>
          </cell>
          <cell r="D3223" t="str">
            <v>Прокладка РВ900-01/10.05.00.002</v>
          </cell>
          <cell r="E3223" t="str">
            <v>Прокладка РВ900-01/10.05.00.002</v>
          </cell>
          <cell r="F3223" t="str">
            <v>Прокладка РВ900-01/10.05.00.002</v>
          </cell>
          <cell r="AL3223" t="str">
            <v>Запасные части</v>
          </cell>
          <cell r="AM3223">
            <v>25</v>
          </cell>
          <cell r="AN3223">
            <v>148.84</v>
          </cell>
        </row>
        <row r="3224">
          <cell r="C3224" t="str">
            <v>ЗИФ-00028614</v>
          </cell>
          <cell r="D3224" t="str">
            <v>Прокладка СНП-Г-1-1-65-40-У ГОСТ Р 52376-2005</v>
          </cell>
          <cell r="E3224" t="str">
            <v>Прокладка СНП Г-1-1-65-40-У ГОСТ Р 52376-2005</v>
          </cell>
          <cell r="F3224" t="str">
            <v>Прокладка СНП Г-1-1-65-40-У ГОСТ Р 52376-2005</v>
          </cell>
          <cell r="AL3224" t="str">
            <v>Запасные части</v>
          </cell>
          <cell r="AM3224">
            <v>8</v>
          </cell>
          <cell r="AN3224">
            <v>311.09999999999997</v>
          </cell>
        </row>
        <row r="3225">
          <cell r="C3225" t="str">
            <v>ЗИФ-00039340</v>
          </cell>
          <cell r="D3225" t="str">
            <v>Прокладка СНП-Г-1-1-20-40-У ГОСТ Р 52376-2005</v>
          </cell>
          <cell r="E3225" t="str">
            <v>Прокладка СНП-Г-1-1-20-40-У ГОСТ Р 52376-2005</v>
          </cell>
          <cell r="F3225" t="str">
            <v>Прокладка СНП-Г-1-1-20-40-У ГОСТ Р 52376-2005</v>
          </cell>
          <cell r="AL3225" t="str">
            <v>Запасные части</v>
          </cell>
          <cell r="AN3225">
            <v>566.08000000000004</v>
          </cell>
        </row>
        <row r="3226">
          <cell r="C3226" t="str">
            <v>ЗИФ-00039331</v>
          </cell>
          <cell r="D3226" t="str">
            <v>Прокладка СНП-Г-1-1-25-40-У ГОСТ Р 52376-2005</v>
          </cell>
          <cell r="E3226" t="str">
            <v>Прокладка СНП-Г-1-1-25-40-У ГОСТ Р 52376-2005</v>
          </cell>
          <cell r="F3226" t="str">
            <v>Прокладка СНП-Г-1-1-25-40-У ГОСТ Р 52376-2005</v>
          </cell>
          <cell r="AL3226" t="str">
            <v>Запасные части</v>
          </cell>
          <cell r="AN3226">
            <v>663.68</v>
          </cell>
        </row>
        <row r="3227">
          <cell r="C3227" t="str">
            <v>ЗИФ-00039332</v>
          </cell>
          <cell r="D3227" t="str">
            <v>Прокладка СНП-Г-1-1-32-40-У ГОСТ Р 52376-2005</v>
          </cell>
          <cell r="E3227" t="str">
            <v>Прокладка СНП-Г-1-1-32-40-У ГОСТ Р 52376-2005</v>
          </cell>
          <cell r="F3227" t="str">
            <v>Прокладка СНП-Г-1-1-32-40-У ГОСТ Р 52376-2005</v>
          </cell>
          <cell r="AL3227" t="str">
            <v>Запасные части</v>
          </cell>
          <cell r="AN3227">
            <v>636.84</v>
          </cell>
        </row>
        <row r="3228">
          <cell r="C3228" t="str">
            <v>ЗИФ-00039333</v>
          </cell>
          <cell r="D3228" t="str">
            <v>Прокладка СНП-Г-1-1-40-40-У ГОСТ Р 52376-2005</v>
          </cell>
          <cell r="E3228" t="str">
            <v>Прокладка СНП-Г-1-1-40-40-У ГОСТ Р 52376-2005</v>
          </cell>
          <cell r="F3228" t="str">
            <v>Прокладка СНП-Г-1-1-40-40-У ГОСТ Р 52376-2005</v>
          </cell>
          <cell r="AL3228" t="str">
            <v>Запасные части</v>
          </cell>
          <cell r="AN3228">
            <v>651.48</v>
          </cell>
        </row>
        <row r="3229">
          <cell r="C3229" t="str">
            <v>ЗИФ-00039334</v>
          </cell>
          <cell r="D3229" t="str">
            <v>Прокладка СНП-Г-1-1-50-40-У ГОСТ Р 52376-2005</v>
          </cell>
          <cell r="E3229" t="str">
            <v>Прокладка СНП-Г-1-1-50-40-У ГОСТ Р 52376-2005</v>
          </cell>
          <cell r="F3229" t="str">
            <v>Прокладка СНП-Г-1-1-50-40-У ГОСТ Р 52376-2005</v>
          </cell>
          <cell r="AL3229" t="str">
            <v>Запасные части</v>
          </cell>
          <cell r="AN3229">
            <v>697.84</v>
          </cell>
        </row>
        <row r="3230">
          <cell r="C3230" t="str">
            <v>ЗИФ-00037969</v>
          </cell>
          <cell r="D3230" t="str">
            <v>Прокладка СНП-Д-1-1-100-16 ГОСТ Р 52376-2005</v>
          </cell>
          <cell r="E3230" t="str">
            <v>Прокладка СНП-Д-1-1-100-16 ГОСТ Р 52376-2005</v>
          </cell>
          <cell r="F3230" t="str">
            <v>Прокладка СНП-Д-1-1-100-16 ГОСТ Р 52376-2005</v>
          </cell>
          <cell r="AL3230" t="str">
            <v>Запасные части</v>
          </cell>
          <cell r="AN3230">
            <v>1588.44</v>
          </cell>
        </row>
        <row r="3231">
          <cell r="C3231" t="str">
            <v>ЗИФ-00037968</v>
          </cell>
          <cell r="D3231" t="str">
            <v>Прокладка СНП-Д-1-1-200-16 ГОСТ Р 52376-2005</v>
          </cell>
          <cell r="E3231" t="str">
            <v>Прокладка СНП-Д-1-1-200-16 ГОСТ Р 52376-2005</v>
          </cell>
          <cell r="F3231" t="str">
            <v>Прокладка СНП-Д-1-1-200-16 ГОСТ Р 52376-2005</v>
          </cell>
          <cell r="AL3231" t="str">
            <v>Запасные части</v>
          </cell>
          <cell r="AN3231">
            <v>3219.58</v>
          </cell>
        </row>
        <row r="3232">
          <cell r="C3232" t="str">
            <v>ЗИФ-00037967</v>
          </cell>
          <cell r="D3232" t="str">
            <v>Прокладка СНП-Д-1-1-250-16 ГОСТ Р 52376-2005</v>
          </cell>
          <cell r="E3232" t="str">
            <v>Прокладка СНП-Д-1-1-250-16 ГОСТ Р 52376-2005</v>
          </cell>
          <cell r="F3232" t="str">
            <v>Прокладка СНП-Д-1-1-250-16 ГОСТ Р 52376-2005</v>
          </cell>
          <cell r="AL3232" t="str">
            <v>Запасные части</v>
          </cell>
          <cell r="AN3232">
            <v>3339.14</v>
          </cell>
        </row>
        <row r="3233">
          <cell r="C3233" t="str">
            <v>ЗИФ-00037971</v>
          </cell>
          <cell r="D3233" t="str">
            <v>Прокладка СНП-Д-1-1-32-16 ГОСТ Р 52376-2005</v>
          </cell>
          <cell r="E3233" t="str">
            <v>Прокладка СНП-Д-1-1-32-16 ГОСТ Р 52376-2005</v>
          </cell>
          <cell r="F3233" t="str">
            <v>Прокладка СНП-Д-1-1-32-16 ГОСТ Р 52376-2005</v>
          </cell>
          <cell r="AL3233" t="str">
            <v>Запасные части</v>
          </cell>
          <cell r="AN3233">
            <v>606.34</v>
          </cell>
        </row>
        <row r="3234">
          <cell r="C3234" t="str">
            <v>ЗИФ-00043665</v>
          </cell>
          <cell r="D3234" t="str">
            <v>Прокладка СНП-Д-1-1-350-6,3-У ГОСТ Р 52376-2005</v>
          </cell>
          <cell r="E3234" t="str">
            <v>Прокладка СНП-Д-1-1-350-6,3-У ГОСТ Р 52376-2005</v>
          </cell>
          <cell r="F3234" t="str">
            <v>Прокладка СНП-Д-1-1-350-6,3-У ГОСТ Р 52376-2005</v>
          </cell>
          <cell r="AL3234" t="str">
            <v>Запасные части</v>
          </cell>
          <cell r="AN3234">
            <v>4646.9799999999996</v>
          </cell>
        </row>
        <row r="3235">
          <cell r="C3235" t="str">
            <v>ЗИФ-00030178</v>
          </cell>
          <cell r="D3235" t="str">
            <v>Прокладка СНП-Д-1-1-40-10 ГОСТ Р 52376-2005</v>
          </cell>
          <cell r="E3235" t="str">
            <v>Прокладка СНП-Д-1-1-40-10 ГОСТ Р 52376-2005</v>
          </cell>
          <cell r="F3235" t="str">
            <v>Прокладка СНП-Д-1-1-40-10 ГОСТ Р 52376-2005</v>
          </cell>
          <cell r="AL3235" t="str">
            <v>Запасные части</v>
          </cell>
          <cell r="AM3235">
            <v>3</v>
          </cell>
          <cell r="AN3235">
            <v>1381.04</v>
          </cell>
        </row>
        <row r="3236">
          <cell r="C3236" t="str">
            <v>ЗИФ-00037970</v>
          </cell>
          <cell r="D3236" t="str">
            <v>Прокладка СНП-Д-1-1-80-16 ГОСТ Р 52376-2005</v>
          </cell>
          <cell r="E3236" t="str">
            <v>Прокладка СНП-Д-1-1-80-16 ГОСТ Р 52376-2005</v>
          </cell>
          <cell r="F3236" t="str">
            <v>Прокладка СНП-Д-1-1-80-16 ГОСТ Р 52376-2005</v>
          </cell>
          <cell r="AL3236" t="str">
            <v>Запасные части</v>
          </cell>
          <cell r="AM3236">
            <v>7</v>
          </cell>
          <cell r="AN3236">
            <v>1238.3</v>
          </cell>
        </row>
        <row r="3237">
          <cell r="C3237" t="str">
            <v>ЗИФ-00042391</v>
          </cell>
          <cell r="D3237" t="str">
            <v>Прокладка термостата 4DX 1306004BA01-0000A</v>
          </cell>
          <cell r="E3237" t="str">
            <v>Прокладка термостата 4DX</v>
          </cell>
          <cell r="F3237" t="str">
            <v>Прокладка термостата 4DX</v>
          </cell>
          <cell r="AL3237" t="str">
            <v>Запасные части</v>
          </cell>
          <cell r="AM3237">
            <v>4</v>
          </cell>
          <cell r="AN3237">
            <v>133.75396799999999</v>
          </cell>
        </row>
        <row r="3238">
          <cell r="C3238" t="str">
            <v>ЗИФ-00038665</v>
          </cell>
          <cell r="D3238" t="str">
            <v>Прокладка топливного фильтра 201-1105552-А</v>
          </cell>
          <cell r="E3238" t="str">
            <v>Прокладка топливного фильтра 201-1105552-А</v>
          </cell>
          <cell r="F3238" t="str">
            <v>Прокладка топливного фильтра 201-1105552-А</v>
          </cell>
          <cell r="AL3238" t="str">
            <v>Запасные части</v>
          </cell>
          <cell r="AN3238">
            <v>24.4</v>
          </cell>
        </row>
        <row r="3239">
          <cell r="C3239" t="str">
            <v>ЗИФ-00036821</v>
          </cell>
          <cell r="D3239" t="str">
            <v>Прокладка трубы нагнетания АРМ160.0000.015</v>
          </cell>
          <cell r="E3239" t="str">
            <v>Прокладка трубы нагнетания АРМ160.0000.015</v>
          </cell>
          <cell r="F3239" t="str">
            <v>Прокладка трубы нагнетания АРМ160.0000.015</v>
          </cell>
          <cell r="AL3239" t="str">
            <v>Запасные части</v>
          </cell>
          <cell r="AM3239">
            <v>124</v>
          </cell>
          <cell r="AN3239">
            <v>48.8</v>
          </cell>
        </row>
        <row r="3240">
          <cell r="C3240" t="str">
            <v>ЗИФ-00042384</v>
          </cell>
          <cell r="D3240" t="str">
            <v>Прокладка турбокомпрессора двиг. 4DW92/4DX22 1118004-A02-0000</v>
          </cell>
          <cell r="E3240" t="str">
            <v>Прокладка турбокомпрессора двиг. 4DW92/4DX22</v>
          </cell>
          <cell r="F3240" t="str">
            <v>Прокладка турбокомпрессора двиг. 4DW92/4DX22</v>
          </cell>
          <cell r="AL3240" t="str">
            <v>Запасные части</v>
          </cell>
          <cell r="AM3240">
            <v>3</v>
          </cell>
          <cell r="AN3240">
            <v>252.64638399999998</v>
          </cell>
        </row>
        <row r="3241">
          <cell r="C3241" t="str">
            <v>ЗИФ-00039422</v>
          </cell>
          <cell r="D3241" t="str">
            <v>Прокладка фланца нагнетания АРМ9-21.1-79.0000.008</v>
          </cell>
          <cell r="E3241" t="str">
            <v>Прокладка фланца нагнетания АРМ9-21.1-79.0000.008</v>
          </cell>
          <cell r="F3241" t="str">
            <v>Прокладка фланца нагнетания АРМ9-21.1-79.0000.008</v>
          </cell>
          <cell r="AL3241" t="str">
            <v>Запасные части</v>
          </cell>
          <cell r="AN3241">
            <v>78.08</v>
          </cell>
        </row>
        <row r="3242">
          <cell r="C3242" t="str">
            <v>ЗИФ-00034263</v>
          </cell>
          <cell r="D3242" t="str">
            <v>Прокладка фланца нагнетания АРМ9-36-10.0000.045</v>
          </cell>
          <cell r="E3242" t="str">
            <v>Прокладка фланца нагнетания АРМ9-36-10.0000.045</v>
          </cell>
          <cell r="F3242" t="str">
            <v>Прокладка фланца нагнетания АРМ9-36-10.0000.045</v>
          </cell>
          <cell r="AL3242" t="str">
            <v>Запасные части</v>
          </cell>
          <cell r="AM3242">
            <v>97</v>
          </cell>
          <cell r="AN3242">
            <v>179.34</v>
          </cell>
        </row>
        <row r="3243">
          <cell r="C3243" t="str">
            <v>ЗИФ-00026177</v>
          </cell>
          <cell r="D3243" t="str">
            <v>Проставка АРМ9-21.1-420.0010.010</v>
          </cell>
          <cell r="E3243" t="str">
            <v>Проставка АРМ9-21.1-420.0010.010</v>
          </cell>
          <cell r="F3243" t="str">
            <v>Проставка АРМ9-21.1-420.0010.010</v>
          </cell>
          <cell r="AL3243" t="str">
            <v>Запасные части</v>
          </cell>
          <cell r="AM3243">
            <v>5</v>
          </cell>
          <cell r="AN3243">
            <v>23367.88</v>
          </cell>
        </row>
        <row r="3244">
          <cell r="C3244" t="str">
            <v>ЗИФ-00005678</v>
          </cell>
          <cell r="D3244" t="str">
            <v>Проставка АРМ9-ПВ5/0,7 0000-704</v>
          </cell>
          <cell r="E3244" t="str">
            <v>Проставка АРМ9-ПВ5/0,7 0000-704</v>
          </cell>
          <cell r="F3244" t="str">
            <v>Проставка АРМ9-ПВ5/0,7 0000-704</v>
          </cell>
          <cell r="L3244">
            <v>9.5000000000000001E-2</v>
          </cell>
          <cell r="AL3244" t="str">
            <v>Запасные части</v>
          </cell>
          <cell r="AM3244">
            <v>34</v>
          </cell>
          <cell r="AN3244">
            <v>126.88</v>
          </cell>
        </row>
        <row r="3245">
          <cell r="C3245" t="str">
            <v>ЗИФ-00025384</v>
          </cell>
          <cell r="D3245" t="str">
            <v>Проставка балки компрессора АРМ9-36.0300.011</v>
          </cell>
          <cell r="E3245" t="str">
            <v>Проставка балки компрессора АРМ9-36.0300.011</v>
          </cell>
          <cell r="F3245" t="str">
            <v>Проставка балки компрессора АРМ9-36.0300.011</v>
          </cell>
          <cell r="AL3245" t="str">
            <v>Запасные части</v>
          </cell>
          <cell r="AN3245">
            <v>146.4</v>
          </cell>
        </row>
        <row r="3246">
          <cell r="C3246" t="str">
            <v>ЗИФ-00035588</v>
          </cell>
          <cell r="D3246" t="str">
            <v>Проставка банкетки АРМ9-40.0300.073</v>
          </cell>
          <cell r="E3246" t="str">
            <v>Проставка банкетки АРМ9-40.0300.073</v>
          </cell>
          <cell r="F3246" t="str">
            <v>Проставка банкетки АРМ9-40.0300.073</v>
          </cell>
          <cell r="AL3246" t="str">
            <v>Запасные части</v>
          </cell>
          <cell r="AN3246">
            <v>1146.8</v>
          </cell>
        </row>
        <row r="3247">
          <cell r="C3247" t="str">
            <v>ЗИФ-00045002</v>
          </cell>
          <cell r="D3247" t="str">
            <v>Проставка дистанционная АРМ9-33.0316.935</v>
          </cell>
          <cell r="E3247" t="str">
            <v>Проставка дистанционная АРМ9-33.0316.935</v>
          </cell>
          <cell r="F3247" t="str">
            <v>Проставка дистанционная АРМ9-33.0316.935</v>
          </cell>
          <cell r="AL3247" t="str">
            <v>Запасные части</v>
          </cell>
          <cell r="AN3247">
            <v>87730.2</v>
          </cell>
        </row>
        <row r="3248">
          <cell r="C3248" t="str">
            <v>ЗИФ-00037097</v>
          </cell>
          <cell r="D3248" t="str">
            <v>Проставка компрессора АРМ-ВГ6,6/0,3-1,6.0000.010</v>
          </cell>
          <cell r="E3248" t="str">
            <v>Проставка компрессора АРМ-ВГ6,6/0,3-1,6.0000.010</v>
          </cell>
          <cell r="F3248" t="str">
            <v>Проставка компрессора АРМ-ВГ6,6/0,3-1,6.0000.010</v>
          </cell>
          <cell r="AL3248" t="str">
            <v>Запасные части</v>
          </cell>
          <cell r="AN3248">
            <v>4257.8</v>
          </cell>
        </row>
        <row r="3249">
          <cell r="C3249" t="str">
            <v>ЗИФ-00038978</v>
          </cell>
          <cell r="D3249" t="str">
            <v>Проставка компрессора АРМ-ВГ8,0-1/0,3-1,6.0000.010</v>
          </cell>
          <cell r="E3249" t="str">
            <v>Проставка компрессора АРМ-ВГ8,0-1/0,3-1,6.0000.010</v>
          </cell>
          <cell r="F3249" t="str">
            <v>Проставка компрессора АРМ-ВГ8,0-1/0,3-1,6.0000.010</v>
          </cell>
          <cell r="AL3249" t="str">
            <v>Запасные части</v>
          </cell>
          <cell r="AN3249">
            <v>3013.4</v>
          </cell>
        </row>
        <row r="3250">
          <cell r="C3250" t="str">
            <v>ЗИФ-00037099</v>
          </cell>
          <cell r="D3250" t="str">
            <v>Проставка электродвигателя АРМ-ВГ6,6/0,3-1,6.0000.020</v>
          </cell>
          <cell r="E3250" t="str">
            <v>Проставка электродвигателя АРМ-ВГ6,6/0,3-1,6.0000.020</v>
          </cell>
          <cell r="F3250" t="str">
            <v>Проставка электродвигателя АРМ-ВГ6,6/0,3-1,6.0000.020</v>
          </cell>
          <cell r="AL3250" t="str">
            <v>Запасные части</v>
          </cell>
          <cell r="AN3250">
            <v>2823.08</v>
          </cell>
        </row>
        <row r="3251">
          <cell r="C3251" t="str">
            <v>ЗИФ-00038980</v>
          </cell>
          <cell r="D3251" t="str">
            <v>Проставка электродвигателя АРМ-ВГ8,0-1/0,3-1,6.0000.020</v>
          </cell>
          <cell r="E3251" t="str">
            <v>Проставка электродвигателя АРМ-ВГ8,0-1/0,3-1,6.0000.020</v>
          </cell>
          <cell r="F3251" t="str">
            <v>Проставка электродвигателя АРМ-ВГ8,0-1/0,3-1,6.0000.020</v>
          </cell>
          <cell r="AL3251" t="str">
            <v>Запасные части</v>
          </cell>
          <cell r="AN3251">
            <v>2342.4</v>
          </cell>
        </row>
        <row r="3252">
          <cell r="C3252" t="str">
            <v>ЗИФ-00044016</v>
          </cell>
          <cell r="D3252" t="str">
            <v>Проушина АРМ66-5,5.0000.004</v>
          </cell>
          <cell r="E3252" t="str">
            <v>Проушина АРМ66-5,5.0000.004</v>
          </cell>
          <cell r="F3252" t="str">
            <v>Проушина АРМ66-5,5.0000.004</v>
          </cell>
          <cell r="AL3252" t="str">
            <v>Запасные части</v>
          </cell>
          <cell r="AM3252">
            <v>28</v>
          </cell>
          <cell r="AN3252">
            <v>17.079999999999998</v>
          </cell>
        </row>
        <row r="3253">
          <cell r="C3253" t="str">
            <v>ЗИФ-00035306</v>
          </cell>
          <cell r="D3253" t="str">
            <v>Пружина АРМ5 0070.001</v>
          </cell>
          <cell r="E3253" t="str">
            <v>Пружина АРМ5 0070.001</v>
          </cell>
          <cell r="F3253" t="str">
            <v>Пружина АРМ5 0070.001</v>
          </cell>
          <cell r="AL3253" t="str">
            <v>Запасные части</v>
          </cell>
          <cell r="AM3253">
            <v>281</v>
          </cell>
          <cell r="AN3253">
            <v>883.28</v>
          </cell>
        </row>
        <row r="3254">
          <cell r="C3254" t="str">
            <v>ЗИФ-00035004</v>
          </cell>
          <cell r="D3254" t="str">
            <v>Пружина АРМ70-055Ш.0540.007</v>
          </cell>
          <cell r="E3254" t="str">
            <v>Пружина АРМ70-055Ш.0540.007</v>
          </cell>
          <cell r="F3254" t="str">
            <v>Пружина АРМ70-055Ш.0540.007</v>
          </cell>
          <cell r="AL3254" t="str">
            <v>Запасные части</v>
          </cell>
          <cell r="AM3254">
            <v>100</v>
          </cell>
          <cell r="AN3254">
            <v>4648.2</v>
          </cell>
        </row>
        <row r="3255">
          <cell r="C3255" t="str">
            <v>ЗИФ-00035005</v>
          </cell>
          <cell r="D3255" t="str">
            <v>Пружина АРМ70-055Ш.0540.008</v>
          </cell>
          <cell r="E3255" t="str">
            <v>Пружина АРМ70-055Ш.0540.008</v>
          </cell>
          <cell r="F3255" t="str">
            <v>Пружина АРМ70-055Ш.0540.008</v>
          </cell>
          <cell r="AL3255" t="str">
            <v>Запасные части</v>
          </cell>
          <cell r="AM3255">
            <v>100</v>
          </cell>
          <cell r="AN3255">
            <v>1005.28</v>
          </cell>
        </row>
        <row r="3256">
          <cell r="C3256" t="str">
            <v>ЗИФ-00006370</v>
          </cell>
          <cell r="D3256" t="str">
            <v>Пружина АРМ9-ПВ5/0,7 0100-042</v>
          </cell>
          <cell r="E3256" t="str">
            <v>Пружина АРМ9-ПВ5/0,7 0100-042</v>
          </cell>
          <cell r="F3256" t="str">
            <v>Пружина АРМ9-ПВ5/0,7 0100-042</v>
          </cell>
          <cell r="L3256">
            <v>0.16</v>
          </cell>
          <cell r="AL3256" t="str">
            <v>Запасные части</v>
          </cell>
          <cell r="AM3256">
            <v>21</v>
          </cell>
          <cell r="AN3256">
            <v>667.34</v>
          </cell>
        </row>
        <row r="3257">
          <cell r="C3257" t="str">
            <v>ЗИФ-00006372</v>
          </cell>
          <cell r="D3257" t="str">
            <v>Пружина АРМ9-ПВ5/0,7 0100-044</v>
          </cell>
          <cell r="E3257" t="str">
            <v>Пружина АРМ9-ПВ5/0,7 0100-044</v>
          </cell>
          <cell r="F3257" t="str">
            <v>Пружина АРМ9-ПВ5/0,7 0100-044</v>
          </cell>
          <cell r="L3257">
            <v>0.15</v>
          </cell>
          <cell r="AL3257" t="str">
            <v>Запасные части</v>
          </cell>
          <cell r="AM3257">
            <v>39</v>
          </cell>
          <cell r="AN3257">
            <v>777.14</v>
          </cell>
        </row>
        <row r="3258">
          <cell r="C3258" t="str">
            <v>ЗИФ-00007456</v>
          </cell>
          <cell r="D3258" t="str">
            <v>Пружина АРМ9-ПВ5/0,7 0500-055</v>
          </cell>
          <cell r="E3258" t="str">
            <v>Пружина АРМ9-ПВ5/0,7 0500-055</v>
          </cell>
          <cell r="F3258" t="str">
            <v>Пружина АРМ9-ПВ5/0,7 0500-055</v>
          </cell>
          <cell r="L3258">
            <v>8.0000000000000002E-3</v>
          </cell>
          <cell r="AL3258" t="str">
            <v>Запасные части</v>
          </cell>
          <cell r="AM3258">
            <v>155</v>
          </cell>
          <cell r="AN3258">
            <v>1110.2</v>
          </cell>
        </row>
        <row r="3259">
          <cell r="C3259" t="str">
            <v>ЗИФ-00010209</v>
          </cell>
          <cell r="D3259" t="str">
            <v>Пружина АРМ9-ПВ5/0,7 0500-062</v>
          </cell>
          <cell r="E3259" t="str">
            <v>Пружина АРМ9-ПВ5/0,7 0500-062</v>
          </cell>
          <cell r="F3259" t="str">
            <v>Пружина АРМ9-ПВ5/0,7 0500-062</v>
          </cell>
          <cell r="L3259">
            <v>0.125</v>
          </cell>
          <cell r="AL3259" t="str">
            <v>Запасные части</v>
          </cell>
          <cell r="AM3259">
            <v>188</v>
          </cell>
          <cell r="AN3259">
            <v>1289.54</v>
          </cell>
        </row>
        <row r="3260">
          <cell r="C3260" t="str">
            <v>ЗИФ-00008574</v>
          </cell>
          <cell r="D3260" t="str">
            <v>Пружина АРМ9-ПВ5/0,7 0500-093</v>
          </cell>
          <cell r="E3260" t="str">
            <v>Пружина АРМ9-ПВ5/0,7 0500-093</v>
          </cell>
          <cell r="F3260" t="str">
            <v>Пружина АРМ9-ПВ5/0,7 0500-093</v>
          </cell>
          <cell r="L3260">
            <v>1.4E-2</v>
          </cell>
          <cell r="AL3260" t="str">
            <v>Запасные части</v>
          </cell>
          <cell r="AM3260">
            <v>176</v>
          </cell>
          <cell r="AN3260">
            <v>890.6</v>
          </cell>
        </row>
        <row r="3261">
          <cell r="C3261" t="str">
            <v>ЗИФ-00034942</v>
          </cell>
          <cell r="D3261" t="str">
            <v>Пружина АРМ9-ПВ5/0,7 0510-071</v>
          </cell>
          <cell r="E3261" t="str">
            <v>Пружина АРМ9-ПВ5/0,7 0510-071</v>
          </cell>
          <cell r="F3261" t="str">
            <v>Пружина АРМ9-ПВ5/0,7 0510-071</v>
          </cell>
          <cell r="AL3261" t="str">
            <v>Запасные части</v>
          </cell>
          <cell r="AM3261">
            <v>50</v>
          </cell>
          <cell r="AN3261">
            <v>3945.48</v>
          </cell>
        </row>
        <row r="3262">
          <cell r="C3262" t="str">
            <v>ЗИФ-00024191</v>
          </cell>
          <cell r="D3262" t="str">
            <v>Пружина возвратная карбюратора 21080-1108116-10</v>
          </cell>
          <cell r="E3262" t="str">
            <v>Пружина возвратная карбюратора 21080-1108116-10</v>
          </cell>
          <cell r="F3262" t="str">
            <v>Пружина возвратная карбюратора 21080-1108116-10</v>
          </cell>
          <cell r="AL3262" t="str">
            <v>Запасные части</v>
          </cell>
          <cell r="AM3262">
            <v>5</v>
          </cell>
          <cell r="AN3262">
            <v>36.6</v>
          </cell>
        </row>
        <row r="3263">
          <cell r="C3263" t="str">
            <v>ЗИФ-00034788</v>
          </cell>
          <cell r="D3263" t="str">
            <v>Пружина дверная d18,5 мм</v>
          </cell>
          <cell r="E3263" t="str">
            <v>Пружина дверная d18,5 мм</v>
          </cell>
          <cell r="F3263" t="str">
            <v>Пружина дверная d18,5 мм</v>
          </cell>
          <cell r="AL3263" t="str">
            <v>Запасные части</v>
          </cell>
          <cell r="AN3263">
            <v>395.28</v>
          </cell>
        </row>
        <row r="3264">
          <cell r="C3264" t="str">
            <v>ЗИФ-00037764</v>
          </cell>
          <cell r="D3264" t="str">
            <v>RV2-SP-A; Пружина для предохранительного клапана RV2 на 15,5-51,5 бар желтого цвета</v>
          </cell>
          <cell r="E3264" t="str">
            <v>Пружина для предохранительного клапана RV2 на 15,5-51,5 бар желтого цвета RV2-SP-A</v>
          </cell>
          <cell r="F3264" t="str">
            <v>Пружина для предохранительного клапана RV2 на 15,5-51,5 бар желтого цвета RV2-SP-A</v>
          </cell>
          <cell r="AL3264" t="str">
            <v>Запасные части</v>
          </cell>
          <cell r="AN3264">
            <v>1834.8799999999999</v>
          </cell>
        </row>
        <row r="3265">
          <cell r="C3265" t="str">
            <v>ЗИФ-00022125</v>
          </cell>
          <cell r="D3265" t="str">
            <v>Пружина ЗИФ-ВР45С.0000.001</v>
          </cell>
          <cell r="E3265" t="str">
            <v>Пружина ЗИФ-ВР45С.0000.001</v>
          </cell>
          <cell r="F3265" t="str">
            <v>Пружина ЗИФ-ВР45С.0000.001</v>
          </cell>
          <cell r="AL3265" t="str">
            <v>Запасные части</v>
          </cell>
          <cell r="AM3265">
            <v>2</v>
          </cell>
          <cell r="AN3265">
            <v>39593.879999999997</v>
          </cell>
        </row>
        <row r="3266">
          <cell r="C3266" t="str">
            <v>ЗИФ-00022153</v>
          </cell>
          <cell r="D3266" t="str">
            <v>Пружина ЗИФ-ВР45С.0080.006</v>
          </cell>
          <cell r="E3266" t="str">
            <v>Пружина ЗИФ-ВР45С.0080.006</v>
          </cell>
          <cell r="F3266" t="str">
            <v>Пружина ЗИФ-ВР45С.0080.006</v>
          </cell>
          <cell r="AL3266" t="str">
            <v>Запасные части</v>
          </cell>
          <cell r="AM3266">
            <v>2</v>
          </cell>
          <cell r="AN3266">
            <v>27718.399999999998</v>
          </cell>
        </row>
        <row r="3267">
          <cell r="C3267" t="str">
            <v>ЗИФ-00010509</v>
          </cell>
          <cell r="D3267" t="str">
            <v>Пружина ЗИФ-ШВ-5М 0501-012</v>
          </cell>
          <cell r="E3267" t="str">
            <v>Пружина ЗИФ-ШВ-5М 0501-012</v>
          </cell>
          <cell r="F3267" t="str">
            <v>Пружина ЗИФ-ШВ-5М 0501-012</v>
          </cell>
          <cell r="AL3267" t="str">
            <v>Запасные части</v>
          </cell>
          <cell r="AM3267">
            <v>8</v>
          </cell>
          <cell r="AN3267">
            <v>1173.6399999999999</v>
          </cell>
        </row>
        <row r="3268">
          <cell r="C3268" t="str">
            <v>ЗИФ-00041588</v>
          </cell>
          <cell r="D3268" t="str">
            <v>Пульт автоматического управления АРМ ПУ19-110</v>
          </cell>
          <cell r="E3268" t="str">
            <v>Пульт автоматического управления АРМ ПУ19-110</v>
          </cell>
          <cell r="F3268" t="str">
            <v>Пульт автоматического управления АРМ ПУ19-110</v>
          </cell>
          <cell r="AL3268" t="str">
            <v>Запасные части</v>
          </cell>
          <cell r="AN3268">
            <v>4492345</v>
          </cell>
        </row>
        <row r="3269">
          <cell r="C3269" t="str">
            <v>ЗИФ-00032886</v>
          </cell>
          <cell r="D3269" t="str">
            <v>Пульт станции БЗКР.100203.000</v>
          </cell>
          <cell r="E3269" t="str">
            <v>Пульт станции БЗКР.100203.000</v>
          </cell>
          <cell r="F3269" t="str">
            <v>Пульт станции БЗКР.100203.000</v>
          </cell>
          <cell r="AL3269" t="str">
            <v>Запасные части</v>
          </cell>
          <cell r="AN3269">
            <v>467130.68</v>
          </cell>
        </row>
        <row r="3270">
          <cell r="C3270" t="str">
            <v>ЗИФ-00025040</v>
          </cell>
          <cell r="D3270" t="str">
            <v>Пульт управления для АРМ-ОАХ-17/10/45</v>
          </cell>
          <cell r="E3270" t="str">
            <v>Пульт управления для осушителя адсорбционного АРМ-ОАХ-17/10/45</v>
          </cell>
          <cell r="F3270" t="str">
            <v>Пульт управления для осушителя адсорбционного АРМ-ОАХ-17/10/45</v>
          </cell>
          <cell r="L3270">
            <v>3.1</v>
          </cell>
          <cell r="AL3270" t="str">
            <v>Запасные части</v>
          </cell>
          <cell r="AM3270">
            <v>1</v>
          </cell>
          <cell r="AN3270">
            <v>17462.3236</v>
          </cell>
        </row>
        <row r="3271">
          <cell r="C3271" t="str">
            <v>ЗИФ-00029965</v>
          </cell>
          <cell r="D3271" t="str">
            <v>Пускатель магнитный 95А 220В AC LC1E95M5</v>
          </cell>
          <cell r="E3271" t="str">
            <v>Пускатель магнитный 95А 220В AC LC1E95M5</v>
          </cell>
          <cell r="F3271" t="str">
            <v>Пускатель магнитный 95А 220В AC LC1E95M5</v>
          </cell>
          <cell r="AL3271" t="str">
            <v>Запасные части</v>
          </cell>
          <cell r="AM3271">
            <v>1</v>
          </cell>
          <cell r="AN3271">
            <v>12175.6</v>
          </cell>
        </row>
        <row r="3272">
          <cell r="C3272" t="str">
            <v>ЗИФ-00038212</v>
          </cell>
          <cell r="D3272" t="str">
            <v>Пускатель магнитный ПМЕ-111 110В 10А</v>
          </cell>
          <cell r="E3272" t="str">
            <v>Пускатель магнитный ПМЕ-111 110В 10А</v>
          </cell>
          <cell r="F3272" t="str">
            <v>Пускатель магнитный ПМЕ-111 110В 10А</v>
          </cell>
          <cell r="AL3272" t="str">
            <v>Запасные части</v>
          </cell>
          <cell r="AN3272">
            <v>3317.18</v>
          </cell>
        </row>
        <row r="3273">
          <cell r="C3273" t="str">
            <v>ЗИФ-00036078</v>
          </cell>
          <cell r="D3273" t="str">
            <v>Пускатель ПМЛ 1100 Б 10А 380В УХЛ4</v>
          </cell>
          <cell r="E3273" t="str">
            <v>Пускатель ПМЛ 1100 Б 10А 380В УХЛ4</v>
          </cell>
          <cell r="F3273" t="str">
            <v>Пускатель ПМЛ 1100 Б 10А 380В УХЛ4</v>
          </cell>
          <cell r="AL3273" t="str">
            <v>Запасные части</v>
          </cell>
          <cell r="AM3273">
            <v>21</v>
          </cell>
          <cell r="AN3273">
            <v>2182.58</v>
          </cell>
        </row>
        <row r="3274">
          <cell r="C3274" t="str">
            <v>ЗИФ-00041667</v>
          </cell>
          <cell r="D3274" t="str">
            <v>Радиатор JS11001 (модель B3141)</v>
          </cell>
          <cell r="E3274" t="str">
            <v>Радиатор JS11001 (модель B3141)</v>
          </cell>
          <cell r="F3274" t="str">
            <v>Радиатор</v>
          </cell>
          <cell r="AL3274" t="str">
            <v>Запасные части</v>
          </cell>
          <cell r="AN3274">
            <v>232984.55070399996</v>
          </cell>
        </row>
        <row r="3275">
          <cell r="C3275" t="str">
            <v>ЗИФ-00040311</v>
          </cell>
          <cell r="D3275" t="str">
            <v>Радиатор JSY2283 20Bar, 1300х1166х240mm</v>
          </cell>
          <cell r="E3275" t="str">
            <v>Радиатор JSY2283 20Bar, 1300х1166х240mm</v>
          </cell>
          <cell r="F3275" t="str">
            <v>Радиатор</v>
          </cell>
          <cell r="AL3275" t="str">
            <v>Запасные части</v>
          </cell>
          <cell r="AN3275">
            <v>186066.63103999998</v>
          </cell>
        </row>
        <row r="3276">
          <cell r="C3276" t="str">
            <v>ЗИФ-00044988</v>
          </cell>
          <cell r="D3276" t="str">
            <v>Радиатор АРМ9-36.396.100-20K</v>
          </cell>
          <cell r="E3276" t="str">
            <v>Радиатор АРМ9-36.396.100-20K</v>
          </cell>
          <cell r="F3276" t="str">
            <v>Радиатор</v>
          </cell>
          <cell r="AL3276" t="str">
            <v>Запасные части</v>
          </cell>
          <cell r="AM3276">
            <v>10</v>
          </cell>
          <cell r="AN3276">
            <v>120215.09412799998</v>
          </cell>
        </row>
        <row r="3277">
          <cell r="C3277" t="str">
            <v>ЗИФ-00006595</v>
          </cell>
          <cell r="D3277" t="str">
            <v>Радиатор в сборе 130-1301010А</v>
          </cell>
          <cell r="E3277" t="str">
            <v>Радиатор в сборе 130-1301010А</v>
          </cell>
          <cell r="F3277" t="str">
            <v>Радиатор</v>
          </cell>
          <cell r="L3277">
            <v>17.100000000000001</v>
          </cell>
          <cell r="AL3277" t="str">
            <v>Запасные части</v>
          </cell>
          <cell r="AN3277">
            <v>44508.04</v>
          </cell>
        </row>
        <row r="3278">
          <cell r="C3278" t="str">
            <v>ЗИФ-00006467</v>
          </cell>
          <cell r="D3278" t="str">
            <v>Радиатор в сборе 133ВЯ-1301010</v>
          </cell>
          <cell r="E3278" t="str">
            <v>Радиатор в сборе 133ВЯ-1301010</v>
          </cell>
          <cell r="F3278" t="str">
            <v>Радиатор</v>
          </cell>
          <cell r="L3278">
            <v>18</v>
          </cell>
          <cell r="AL3278" t="str">
            <v>Запасные части</v>
          </cell>
          <cell r="AM3278">
            <v>87</v>
          </cell>
          <cell r="AN3278">
            <v>23160.48</v>
          </cell>
        </row>
        <row r="3279">
          <cell r="C3279" t="str">
            <v>ЗИФ-00033866</v>
          </cell>
          <cell r="D3279" t="str">
            <v>Радиатор в сборе 133ВЯ-1301010 (ЗИЛ)</v>
          </cell>
          <cell r="E3279" t="str">
            <v>Радиатор в сборе 133ВЯ-1301010 (ЗИЛ)</v>
          </cell>
          <cell r="F3279" t="str">
            <v>Радиатор</v>
          </cell>
          <cell r="L3279">
            <v>18</v>
          </cell>
          <cell r="AL3279" t="str">
            <v>Запасные части</v>
          </cell>
          <cell r="AN3279">
            <v>82960</v>
          </cell>
        </row>
        <row r="3280">
          <cell r="C3280" t="str">
            <v>ЗИФ-00005891</v>
          </cell>
          <cell r="D3280" t="str">
            <v>Радиатор в сборе 6520Ш-1301010</v>
          </cell>
          <cell r="E3280" t="str">
            <v>Радиатор в сборе 6520Ш-1301010</v>
          </cell>
          <cell r="F3280" t="str">
            <v>Радиатор</v>
          </cell>
          <cell r="AL3280" t="str">
            <v>Запасные части</v>
          </cell>
          <cell r="AM3280">
            <v>2</v>
          </cell>
          <cell r="AN3280">
            <v>32131.14</v>
          </cell>
        </row>
        <row r="3281">
          <cell r="C3281" t="str">
            <v>ЗИФ-00044563</v>
          </cell>
          <cell r="D3281" t="str">
            <v>Радиатор ДМ-9508.287.010-10</v>
          </cell>
          <cell r="E3281" t="str">
            <v>Радиатор ДМ-9508.287.010-10</v>
          </cell>
          <cell r="F3281" t="str">
            <v>Радиатор</v>
          </cell>
          <cell r="AL3281" t="str">
            <v>Запасные части</v>
          </cell>
          <cell r="AN3281">
            <v>213622</v>
          </cell>
        </row>
        <row r="3282">
          <cell r="C3282" t="str">
            <v>ЗИФ-00045306</v>
          </cell>
          <cell r="D3282" t="str">
            <v>Радиатор масляный 107М-1308205-65</v>
          </cell>
          <cell r="E3282" t="str">
            <v>Радиатор масляный 107М-1308205-65</v>
          </cell>
          <cell r="F3282" t="str">
            <v>Радиатор масляный</v>
          </cell>
          <cell r="L3282">
            <v>7.55</v>
          </cell>
          <cell r="AL3282" t="str">
            <v>Запасные части</v>
          </cell>
          <cell r="AN3282">
            <v>36923.299999999996</v>
          </cell>
        </row>
        <row r="3283">
          <cell r="C3283" t="str">
            <v>ЗИФ-00016030</v>
          </cell>
          <cell r="D3283" t="str">
            <v>Радиатор масляный 3160-1013010-10</v>
          </cell>
          <cell r="E3283" t="str">
            <v>Радиатор масляный 3160-1013010-10</v>
          </cell>
          <cell r="F3283" t="str">
            <v>Радиатор масляный</v>
          </cell>
          <cell r="AL3283" t="str">
            <v>Запасные части</v>
          </cell>
          <cell r="AM3283">
            <v>8</v>
          </cell>
          <cell r="AN3283">
            <v>3115.88</v>
          </cell>
        </row>
        <row r="3284">
          <cell r="C3284" t="str">
            <v>ЗИФ-00044986</v>
          </cell>
          <cell r="D3284" t="str">
            <v>Радиатор масляный АРМ9-36.396.300-20K</v>
          </cell>
          <cell r="E3284" t="str">
            <v>Радиатор масляный АРМ9-36.396.300-20K</v>
          </cell>
          <cell r="F3284" t="str">
            <v>Радиатор масляный</v>
          </cell>
          <cell r="AL3284" t="str">
            <v>Запасные части</v>
          </cell>
          <cell r="AM3284">
            <v>10</v>
          </cell>
          <cell r="AN3284">
            <v>23406.9444</v>
          </cell>
        </row>
        <row r="3285">
          <cell r="C3285" t="str">
            <v>ЗИФ-00031328</v>
          </cell>
          <cell r="D3285" t="str">
            <v>Разъем 4802-922 (491K.0014)</v>
          </cell>
          <cell r="E3285" t="str">
            <v>Разъем</v>
          </cell>
          <cell r="F3285" t="str">
            <v>Разъем</v>
          </cell>
          <cell r="AL3285" t="str">
            <v>Запасные части</v>
          </cell>
          <cell r="AN3285">
            <v>18.3</v>
          </cell>
        </row>
        <row r="3286">
          <cell r="C3286" t="str">
            <v>ЗИФ-00040391</v>
          </cell>
          <cell r="D3286" t="str">
            <v>Разъем 12pin, "мама/папа", прямой, герметичный, DJ71216Y-1.8</v>
          </cell>
          <cell r="E3286" t="str">
            <v>Разъем 12pin, "мама/папа", прямой, герметичный, DJ71216Y-1.8</v>
          </cell>
          <cell r="F3286" t="str">
            <v>Разъем 12pin, "мама/папа", прямой, герметичный, DJ71216Y-1.8</v>
          </cell>
          <cell r="AL3286" t="str">
            <v>Запасные части</v>
          </cell>
          <cell r="AN3286">
            <v>1051.6399999999999</v>
          </cell>
        </row>
        <row r="3287">
          <cell r="C3287" t="str">
            <v>ЗИФ-00040390</v>
          </cell>
          <cell r="D3287" t="str">
            <v>Разъем 12pin, "мама/папа", прямой, герметичный, DJ7125C-2.2</v>
          </cell>
          <cell r="E3287" t="str">
            <v>Разъем 12pin, "мама/папа", прямой, герметичный, DJ7125C-2.2</v>
          </cell>
          <cell r="F3287" t="str">
            <v>Разъем 12pin, "мама/папа", прямой, герметичный, DJ7125C-2.2</v>
          </cell>
          <cell r="AL3287" t="str">
            <v>Запасные части</v>
          </cell>
          <cell r="AN3287">
            <v>1252.94</v>
          </cell>
        </row>
        <row r="3288">
          <cell r="C3288" t="str">
            <v>ЗИФ-00037720</v>
          </cell>
          <cell r="D3288" t="str">
            <v>Разъем 2-х конт. штекер-гнездо без провода Super seal герметичный</v>
          </cell>
          <cell r="E3288" t="str">
            <v>Разъем 2-х конт. штекер-гнездо без провода Super seal герметичный</v>
          </cell>
          <cell r="F3288" t="str">
            <v>Разъем 2-х конт. штекер-гнездо без провода Super seal герметичный</v>
          </cell>
          <cell r="AL3288" t="str">
            <v>Запасные части</v>
          </cell>
          <cell r="AM3288">
            <v>40</v>
          </cell>
          <cell r="AN3288">
            <v>219.6</v>
          </cell>
        </row>
        <row r="3289">
          <cell r="C3289" t="str">
            <v>ЗИФ-00041772</v>
          </cell>
          <cell r="D3289" t="str">
            <v>Разъем FQ14-9TK-6 (каб. розетка), AE821486</v>
          </cell>
          <cell r="E3289" t="str">
            <v>Разъем FQ14-9TK-6 (каб. розетка), AE821486</v>
          </cell>
          <cell r="F3289" t="str">
            <v>Разъем FQ14-9TK-6 (каб. розетка), AE821486</v>
          </cell>
          <cell r="AL3289" t="str">
            <v>Запасные части</v>
          </cell>
          <cell r="AM3289">
            <v>1</v>
          </cell>
          <cell r="AN3289">
            <v>1279.78</v>
          </cell>
        </row>
        <row r="3290">
          <cell r="C3290" t="str">
            <v>ЗИФ-00041767</v>
          </cell>
          <cell r="D3290" t="str">
            <v>Разъем FQ14-9ZPJ-8 (бл. вилка с/к), AE99029774</v>
          </cell>
          <cell r="E3290" t="str">
            <v>Разъем FQ14-9ZPJ-8 (бл. вилка с/к), AE99029774</v>
          </cell>
          <cell r="F3290" t="str">
            <v>Разъем FQ14-9ZPJ-8 (бл. вилка с/к), AE99029774</v>
          </cell>
          <cell r="AL3290" t="str">
            <v>Запасные части</v>
          </cell>
          <cell r="AN3290">
            <v>1287.0999999999999</v>
          </cell>
        </row>
        <row r="3291">
          <cell r="C3291" t="str">
            <v>ЗИФ-00041762</v>
          </cell>
          <cell r="D3291" t="str">
            <v>Разъем FQ18-7TJ-10 (каб. вилка), AE99153411</v>
          </cell>
          <cell r="E3291" t="str">
            <v>Разъем FQ18-7TJ-10 (каб. вилка), AE99153411</v>
          </cell>
          <cell r="F3291" t="str">
            <v>Разъем FQ18-7TJ-10 (каб. вилка), AE99153411</v>
          </cell>
          <cell r="AL3291" t="str">
            <v>Запасные части</v>
          </cell>
          <cell r="AN3291">
            <v>1488.3999999999999</v>
          </cell>
        </row>
        <row r="3292">
          <cell r="C3292" t="str">
            <v>ЗИФ-00041769</v>
          </cell>
          <cell r="D3292" t="str">
            <v>Разъем FQ18-7TK-9 (каб. розетка), AE811675</v>
          </cell>
          <cell r="E3292" t="str">
            <v>Разъем FQ18-7TK-9 (каб. розетка), AE811675</v>
          </cell>
          <cell r="F3292" t="str">
            <v>Разъем FQ18-7TK-9 (каб. розетка), AE811675</v>
          </cell>
          <cell r="AL3292" t="str">
            <v>Запасные части</v>
          </cell>
          <cell r="AN3292">
            <v>1525</v>
          </cell>
        </row>
        <row r="3293">
          <cell r="C3293" t="str">
            <v>ЗИФ-00041764</v>
          </cell>
          <cell r="D3293" t="str">
            <v>Разъем FQ18-7ZJ (бл. вилка), AE811676</v>
          </cell>
          <cell r="E3293" t="str">
            <v>Разъем FQ18-7ZJ (бл. вилка), AE811676</v>
          </cell>
          <cell r="F3293" t="str">
            <v>Разъем FQ18-7ZJ (бл. вилка), AE811676</v>
          </cell>
          <cell r="AL3293" t="str">
            <v>Запасные части</v>
          </cell>
          <cell r="AN3293">
            <v>1047.98</v>
          </cell>
        </row>
        <row r="3294">
          <cell r="C3294" t="str">
            <v>ЗИФ-00041763</v>
          </cell>
          <cell r="D3294" t="str">
            <v>Разъем FQ18-7ZK (бл. розетка), AE814404</v>
          </cell>
          <cell r="E3294" t="str">
            <v>Разъем FQ18-7ZK (бл. розетка), AE814404</v>
          </cell>
          <cell r="F3294" t="str">
            <v>Разъем FQ18-7ZK (бл. розетка), AE814404</v>
          </cell>
          <cell r="AL3294" t="str">
            <v>Запасные части</v>
          </cell>
          <cell r="AN3294">
            <v>1091.8999999999999</v>
          </cell>
        </row>
        <row r="3295">
          <cell r="C3295" t="str">
            <v>ЗИФ-00041765</v>
          </cell>
          <cell r="D3295" t="str">
            <v>Разъем FQ24-10TJ-12 (каб. вилка), AE814570</v>
          </cell>
          <cell r="E3295" t="str">
            <v>Разъем FQ24-10TJ-12 (каб. вилка), AE814570</v>
          </cell>
          <cell r="F3295" t="str">
            <v>Разъем FQ24-10TJ-12 (каб. вилка), AE814570</v>
          </cell>
          <cell r="AL3295" t="str">
            <v>Запасные части</v>
          </cell>
          <cell r="AN3295">
            <v>2171.6</v>
          </cell>
        </row>
        <row r="3296">
          <cell r="C3296" t="str">
            <v>ЗИФ-00041770</v>
          </cell>
          <cell r="D3296" t="str">
            <v>Разъем FQ24-10TK-12 (каб. розетка), AE811729</v>
          </cell>
          <cell r="E3296" t="str">
            <v>Разъем FQ24-10TK-12 (каб. розетка), AE811729</v>
          </cell>
          <cell r="F3296" t="str">
            <v>Разъем FQ24-10TK-12 (каб. розетка), AE811729</v>
          </cell>
          <cell r="AL3296" t="str">
            <v>Запасные части</v>
          </cell>
          <cell r="AN3296">
            <v>2247.2399999999998</v>
          </cell>
        </row>
        <row r="3297">
          <cell r="C3297" t="str">
            <v>ЗИФ-00041766</v>
          </cell>
          <cell r="D3297" t="str">
            <v>Разъем FQ24-10ZJ (бл. вилка), AE811730</v>
          </cell>
          <cell r="E3297" t="str">
            <v>Разъем FQ24-10ZJ (бл. вилка), AE811730</v>
          </cell>
          <cell r="F3297" t="str">
            <v>Разъем FQ24-10ZJ (бл. вилка), AE811730</v>
          </cell>
          <cell r="AL3297" t="str">
            <v>Запасные части</v>
          </cell>
          <cell r="AN3297">
            <v>1795.84</v>
          </cell>
        </row>
        <row r="3298">
          <cell r="C3298" t="str">
            <v>ЗИФ-00041771</v>
          </cell>
          <cell r="D3298" t="str">
            <v>Разъем FQ24-10ZK (бл. розетка), AE814571</v>
          </cell>
          <cell r="E3298" t="str">
            <v>Разъем FQ24-10ZK (бл. розетка), AE814571</v>
          </cell>
          <cell r="F3298" t="str">
            <v>Разъем FQ24-10ZK (бл. розетка), AE814571</v>
          </cell>
          <cell r="AL3298" t="str">
            <v>Запасные части</v>
          </cell>
          <cell r="AN3298">
            <v>1872.7</v>
          </cell>
        </row>
        <row r="3299">
          <cell r="C3299" t="str">
            <v>ЗИФ-00040673</v>
          </cell>
          <cell r="D3299" t="str">
            <v>Разъем M12 4pin, вилка, "мама", прямой, 4А, 250В</v>
          </cell>
          <cell r="E3299" t="str">
            <v>Разъем M12 4pin, вилка, "мама", прямой, 4А, 250В</v>
          </cell>
          <cell r="F3299" t="str">
            <v>Разъем M12 4pin, вилка, "мама", прямой, 4А, 250В</v>
          </cell>
          <cell r="AL3299" t="str">
            <v>Запасные части</v>
          </cell>
          <cell r="AN3299">
            <v>1661.6399999999999</v>
          </cell>
        </row>
        <row r="3300">
          <cell r="C3300" t="str">
            <v>ЗИФ-00038671</v>
          </cell>
          <cell r="D3300" t="str">
            <v>Разъем M16 8pin, вилка, "мама", прямой, 5А, 60В</v>
          </cell>
          <cell r="E3300" t="str">
            <v>Разъем M16 8pin, вилка, "мама", прямой, 5А, 60В</v>
          </cell>
          <cell r="F3300" t="str">
            <v>Разъем M16 8pin, вилка, "мама", прямой, 5А, 60В</v>
          </cell>
          <cell r="AL3300" t="str">
            <v>Запасные части</v>
          </cell>
          <cell r="AN3300">
            <v>10439.539999999999</v>
          </cell>
        </row>
        <row r="3301">
          <cell r="C3301" t="str">
            <v>ЗИФ-00035756</v>
          </cell>
          <cell r="D3301" t="str">
            <v>Разъем Phoenix 1452136</v>
          </cell>
          <cell r="E3301" t="str">
            <v>Разъем Phoenix 1452136</v>
          </cell>
          <cell r="F3301" t="str">
            <v>Разъем Phoenix 1452136</v>
          </cell>
          <cell r="AL3301" t="str">
            <v>Запасные части</v>
          </cell>
          <cell r="AM3301">
            <v>470</v>
          </cell>
          <cell r="AN3301">
            <v>380.64</v>
          </cell>
        </row>
        <row r="3302">
          <cell r="C3302" t="str">
            <v>ЗИФ-00035755</v>
          </cell>
          <cell r="D3302" t="str">
            <v>Разъем АМР 281104-1</v>
          </cell>
          <cell r="E3302" t="str">
            <v>Разъем АМР 281104-1</v>
          </cell>
          <cell r="F3302" t="str">
            <v>Разъем АМР 281104-1</v>
          </cell>
          <cell r="AL3302" t="str">
            <v>Запасные части</v>
          </cell>
          <cell r="AN3302">
            <v>181.78</v>
          </cell>
        </row>
        <row r="3303">
          <cell r="C3303" t="str">
            <v>ЗИФ-00035832</v>
          </cell>
          <cell r="D3303" t="str">
            <v>Разъем АМР 281106-1</v>
          </cell>
          <cell r="E3303" t="str">
            <v>Разъем АМР 281106-1</v>
          </cell>
          <cell r="F3303" t="str">
            <v>Разъем АМР 281106-1</v>
          </cell>
          <cell r="AL3303" t="str">
            <v>Запасные части</v>
          </cell>
          <cell r="AM3303">
            <v>110</v>
          </cell>
          <cell r="AN3303">
            <v>301.33999999999997</v>
          </cell>
        </row>
        <row r="3304">
          <cell r="C3304" t="str">
            <v>ЗИФ-00038723</v>
          </cell>
          <cell r="D3304" t="str">
            <v>Разъем плоский изолированный РПИ-М 1,5-(4,8)</v>
          </cell>
          <cell r="E3304" t="str">
            <v>Разъем плоский изолированный РПИ-М 1,5-(4,8)</v>
          </cell>
          <cell r="F3304" t="str">
            <v>Разъем плоский изолированный РПИ-М 1,5-(4,8)</v>
          </cell>
          <cell r="AL3304" t="str">
            <v>Запасные части</v>
          </cell>
          <cell r="AN3304">
            <v>6.1</v>
          </cell>
        </row>
        <row r="3305">
          <cell r="C3305" t="str">
            <v>ЗИФ-00032072</v>
          </cell>
          <cell r="D3305" t="str">
            <v>Разъем плоский изолированный РПИ-М 1,5-(6,3)</v>
          </cell>
          <cell r="E3305" t="str">
            <v>Разъем плоский изолированный РПИ-М 1,5-(6,3)</v>
          </cell>
          <cell r="F3305" t="str">
            <v>Разъем плоский изолированный РПИ-М 1,5-(6,3)</v>
          </cell>
          <cell r="AL3305" t="str">
            <v>Запасные части</v>
          </cell>
          <cell r="AN3305">
            <v>8.5399999999999991</v>
          </cell>
        </row>
        <row r="3306">
          <cell r="C3306" t="str">
            <v>ЗИФ-00021827</v>
          </cell>
          <cell r="D3306" t="str">
            <v>Разъем плоский изолированный РПИ-М 2,5-(6,3)</v>
          </cell>
          <cell r="E3306" t="str">
            <v>Разъем плоский изолированный РПИ-М 2,5-(6,3)</v>
          </cell>
          <cell r="F3306" t="str">
            <v>Разъем плоский изолированный РПИ-М 2,5-(6,3)</v>
          </cell>
          <cell r="AL3306" t="str">
            <v>Запасные части</v>
          </cell>
          <cell r="AM3306">
            <v>400</v>
          </cell>
          <cell r="AN3306">
            <v>12.2</v>
          </cell>
        </row>
        <row r="3307">
          <cell r="C3307" t="str">
            <v>ЗИФ-00040660</v>
          </cell>
          <cell r="D3307" t="str">
            <v>Разъем плоский изолированный РПИ-М 5,5-6-0,5</v>
          </cell>
          <cell r="E3307" t="str">
            <v>Разъем плоский изолированный РПИ-М 5,5-6-0,5</v>
          </cell>
          <cell r="F3307" t="str">
            <v>Разъем плоский изолированный РПИ-М 5,5-6-0,5</v>
          </cell>
          <cell r="AL3307" t="str">
            <v>Запасные части</v>
          </cell>
          <cell r="AN3307">
            <v>10.98</v>
          </cell>
        </row>
        <row r="3308">
          <cell r="C3308" t="str">
            <v>ЗИФ-00032071</v>
          </cell>
          <cell r="D3308" t="str">
            <v>Разъем плоский изолированный РПИ-П 1,5-(6,3)</v>
          </cell>
          <cell r="E3308" t="str">
            <v>Разъем плоский изолированный РПИ-П 1,5-(6,3)</v>
          </cell>
          <cell r="F3308" t="str">
            <v>Разъем плоский изолированный РПИ-П 1,5-(6,3)</v>
          </cell>
          <cell r="AL3308" t="str">
            <v>Запасные части</v>
          </cell>
          <cell r="AM3308">
            <v>1000</v>
          </cell>
          <cell r="AN3308">
            <v>8.5399999999999991</v>
          </cell>
        </row>
        <row r="3309">
          <cell r="C3309" t="str">
            <v>ЗИФ-00038724</v>
          </cell>
          <cell r="D3309" t="str">
            <v>Разъем плоский изолированный РПИ-П 6,0-(6,3)</v>
          </cell>
          <cell r="E3309" t="str">
            <v>Разъем плоский изолированный РПИ-П 6,0-(6,3)</v>
          </cell>
          <cell r="F3309" t="str">
            <v>Разъем плоский изолированный РПИ-П 6,0-(6,3)</v>
          </cell>
          <cell r="AL3309" t="str">
            <v>Запасные части</v>
          </cell>
          <cell r="AM3309">
            <v>300</v>
          </cell>
          <cell r="AN3309">
            <v>8.5399999999999991</v>
          </cell>
        </row>
        <row r="3310">
          <cell r="C3310" t="str">
            <v>ЗИФ-00026271</v>
          </cell>
          <cell r="D3310" t="str">
            <v>Разъем плоский полностью изолированный РППИ-М 1,5-(6,3)</v>
          </cell>
          <cell r="E3310" t="str">
            <v>Разъем плоский полностью изолированный РППИ-М 1,5-(6,3)</v>
          </cell>
          <cell r="F3310" t="str">
            <v>Разъем плоский полностью изолированный РППИ-М 1,5-(6,3)</v>
          </cell>
          <cell r="AL3310" t="str">
            <v>Запасные части</v>
          </cell>
          <cell r="AN3310">
            <v>12.2</v>
          </cell>
        </row>
        <row r="3311">
          <cell r="C3311" t="str">
            <v>ЗИФ-00027839</v>
          </cell>
          <cell r="D3311" t="str">
            <v>Разъем плоский полностью изолированный РППИ-М 2,5-(6,3)</v>
          </cell>
          <cell r="E3311" t="str">
            <v>Разъем плоский полностью изолированный РППИ-М 2,5-(6,3)</v>
          </cell>
          <cell r="F3311" t="str">
            <v>Разъем плоский полностью изолированный РППИ-М 2,5-(6,3)</v>
          </cell>
          <cell r="AL3311" t="str">
            <v>Запасные части</v>
          </cell>
          <cell r="AN3311">
            <v>12.2</v>
          </cell>
        </row>
        <row r="3312">
          <cell r="C3312" t="str">
            <v>ЗИФ-00041788</v>
          </cell>
          <cell r="D3312" t="str">
            <v>Разъем соединительный 1.5мм 6-клеммный герметичный 7061-10/20СБ</v>
          </cell>
          <cell r="E3312" t="str">
            <v>Разъем соединительный 1.5мм 6-клеммный герметичный 7061-10/20СБ</v>
          </cell>
          <cell r="F3312" t="str">
            <v>Разъем соединительный 1.5мм 6-клеммный герметичный 7061-10/20СБ</v>
          </cell>
          <cell r="AL3312" t="str">
            <v>Запасные части</v>
          </cell>
          <cell r="AN3312">
            <v>370.88</v>
          </cell>
        </row>
        <row r="3313">
          <cell r="C3313" t="str">
            <v>ЗИФ-00011043</v>
          </cell>
          <cell r="D3313" t="str">
            <v>Разъем соленоида А70 и G70 122-800</v>
          </cell>
          <cell r="E3313" t="str">
            <v>Разъем соленоида А70 и G70 122-800</v>
          </cell>
          <cell r="F3313" t="str">
            <v>Разъем соленоида А70 и G70 122-800</v>
          </cell>
          <cell r="AL3313" t="str">
            <v>Запасные части</v>
          </cell>
          <cell r="AM3313">
            <v>23</v>
          </cell>
          <cell r="AN3313">
            <v>161.04</v>
          </cell>
        </row>
        <row r="3314">
          <cell r="C3314" t="str">
            <v>ЗИФ-00038039</v>
          </cell>
          <cell r="D3314" t="str">
            <v>Рама агрегата АРМ9-84СИ.0210.000</v>
          </cell>
          <cell r="E3314" t="str">
            <v>Рама агрегата АРМ9-84СИ.0210.000</v>
          </cell>
          <cell r="F3314" t="str">
            <v>Рама агрегата АРМ9-84СИ.0210.000</v>
          </cell>
          <cell r="AL3314" t="str">
            <v>Запасные части</v>
          </cell>
          <cell r="AM3314">
            <v>1</v>
          </cell>
          <cell r="AN3314">
            <v>366480.68</v>
          </cell>
        </row>
        <row r="3315">
          <cell r="C3315" t="str">
            <v>ЗИФ-00041683</v>
          </cell>
          <cell r="D3315" t="str">
            <v>Рама АРМ.АКВ 36,5/1,0.0200.000</v>
          </cell>
          <cell r="E3315" t="str">
            <v>Рама АРМ.АКВ 36,5/1,0.0200.000</v>
          </cell>
          <cell r="F3315" t="str">
            <v>Рама АРМ.АКВ 36,5/1,0.0200.000</v>
          </cell>
          <cell r="AL3315" t="str">
            <v>Запасные части</v>
          </cell>
          <cell r="AN3315">
            <v>335240.14</v>
          </cell>
        </row>
        <row r="3316">
          <cell r="C3316" t="str">
            <v>ЗИФ-00039934</v>
          </cell>
          <cell r="D3316" t="str">
            <v>Рама АРМ160СИ.0200.000</v>
          </cell>
          <cell r="E3316" t="str">
            <v>Рама АРМ160СИ.0200.000</v>
          </cell>
          <cell r="F3316" t="str">
            <v>Рама АРМ160СИ.0200.000</v>
          </cell>
          <cell r="AL3316" t="str">
            <v>Запасные части</v>
          </cell>
          <cell r="AN3316">
            <v>134297.60000000001</v>
          </cell>
        </row>
        <row r="3317">
          <cell r="C3317" t="str">
            <v>ЗИФ-00026420</v>
          </cell>
          <cell r="D3317" t="str">
            <v>Рама АРМ18-110.0200.000Ц</v>
          </cell>
          <cell r="E3317" t="str">
            <v>Рама АРМ18-110.0200.000Ц</v>
          </cell>
          <cell r="F3317" t="str">
            <v>Рама АРМ18-110.0200.000Ц</v>
          </cell>
          <cell r="AL3317" t="str">
            <v>Запасные части</v>
          </cell>
          <cell r="AN3317">
            <v>142025.07999999999</v>
          </cell>
        </row>
        <row r="3318">
          <cell r="C3318" t="str">
            <v>ЗИФ-00035077</v>
          </cell>
          <cell r="D3318" t="str">
            <v>Рама АРМ18-132.0200.000Ц</v>
          </cell>
          <cell r="E3318" t="str">
            <v>Рама АРМ18-132.0200.000Ц</v>
          </cell>
          <cell r="F3318" t="str">
            <v>Рама АРМ18-132.0200.000Ц</v>
          </cell>
          <cell r="AL3318" t="str">
            <v>Запасные части</v>
          </cell>
          <cell r="AN3318">
            <v>127026.4</v>
          </cell>
        </row>
        <row r="3319">
          <cell r="C3319" t="str">
            <v>ЗИФ-00027881</v>
          </cell>
          <cell r="D3319" t="str">
            <v>Рама АРМ18-37.0200.000Ц</v>
          </cell>
          <cell r="E3319" t="str">
            <v>Рама АРМ18-37.0200.000Ц</v>
          </cell>
          <cell r="F3319" t="str">
            <v>Рама АРМ18-37.0200.000Ц</v>
          </cell>
          <cell r="AL3319" t="str">
            <v>Запасные части</v>
          </cell>
          <cell r="AN3319">
            <v>130198.39999999999</v>
          </cell>
        </row>
        <row r="3320">
          <cell r="C3320" t="str">
            <v>ЗИФ-00027121</v>
          </cell>
          <cell r="D3320" t="str">
            <v>Рама АРМ18-37.0217.000Ц</v>
          </cell>
          <cell r="E3320" t="str">
            <v>Рама АРМ18-37.0217.000Ц</v>
          </cell>
          <cell r="F3320" t="str">
            <v>Рама АРМ18-37.0217.000Ц</v>
          </cell>
          <cell r="AL3320" t="str">
            <v>Запасные части</v>
          </cell>
          <cell r="AN3320">
            <v>131414.74</v>
          </cell>
        </row>
        <row r="3321">
          <cell r="C3321" t="str">
            <v>ЗИФ-00027116</v>
          </cell>
          <cell r="D3321" t="str">
            <v>Рама АРМ18-45.0217.000Ц</v>
          </cell>
          <cell r="E3321" t="str">
            <v>Рама АРМ18-45.0217.000Ц</v>
          </cell>
          <cell r="F3321" t="str">
            <v>Рама АРМ18-45.0217.000Ц</v>
          </cell>
          <cell r="AL3321" t="str">
            <v>Запасные части</v>
          </cell>
          <cell r="AN3321">
            <v>128141.48</v>
          </cell>
        </row>
        <row r="3322">
          <cell r="C3322" t="str">
            <v>ЗИФ-00028326</v>
          </cell>
          <cell r="D3322" t="str">
            <v>Рама АРМ18-90.0200.000Ц</v>
          </cell>
          <cell r="E3322" t="str">
            <v>Рама АРМ18-90.0200.000Ц</v>
          </cell>
          <cell r="F3322" t="str">
            <v>Рама АРМ18-90.0200.000Ц</v>
          </cell>
          <cell r="AL3322" t="str">
            <v>Запасные части</v>
          </cell>
          <cell r="AN3322">
            <v>284594.27999999997</v>
          </cell>
        </row>
        <row r="3323">
          <cell r="C3323" t="str">
            <v>ЗИФ-00020005</v>
          </cell>
          <cell r="D3323" t="str">
            <v>Рама АРМ19-12 0200-000</v>
          </cell>
          <cell r="E3323" t="str">
            <v>Рама АРМ19-12 0200-000</v>
          </cell>
          <cell r="F3323" t="str">
            <v>Рама АРМ19-12 0200-000</v>
          </cell>
          <cell r="L3323">
            <v>42.6</v>
          </cell>
          <cell r="AL3323" t="str">
            <v>Запасные части</v>
          </cell>
          <cell r="AN3323">
            <v>49317.279999999999</v>
          </cell>
        </row>
        <row r="3324">
          <cell r="C3324" t="str">
            <v>ЗИФ-00036785</v>
          </cell>
          <cell r="D3324" t="str">
            <v>Рама АРМ19-160.0200.000</v>
          </cell>
          <cell r="E3324" t="str">
            <v>Рама АРМ19-160.0200.000</v>
          </cell>
          <cell r="F3324" t="str">
            <v>Рама АРМ19-160.0200.000</v>
          </cell>
          <cell r="AL3324" t="str">
            <v>Запасные части</v>
          </cell>
          <cell r="AN3324">
            <v>206212.94</v>
          </cell>
        </row>
        <row r="3325">
          <cell r="C3325" t="str">
            <v>ЗИФ-00021194</v>
          </cell>
          <cell r="D3325" t="str">
            <v>Рама АРМ5000.2000.000</v>
          </cell>
          <cell r="E3325" t="str">
            <v>Рама АРМ5000.2000.000</v>
          </cell>
          <cell r="F3325" t="str">
            <v>Рама АРМ5000.2000.000</v>
          </cell>
          <cell r="AL3325" t="str">
            <v>Запасные части</v>
          </cell>
          <cell r="AM3325">
            <v>3</v>
          </cell>
          <cell r="AN3325">
            <v>67925.94</v>
          </cell>
        </row>
        <row r="3326">
          <cell r="C3326" t="str">
            <v>ЗИФ-00037586</v>
          </cell>
          <cell r="D3326" t="str">
            <v>Рама АРМ66-11.0200.000</v>
          </cell>
          <cell r="E3326" t="str">
            <v>Рама АРМ66-11.0200.000</v>
          </cell>
          <cell r="F3326" t="str">
            <v>Рама АРМ66-11.0200.000</v>
          </cell>
          <cell r="AL3326" t="str">
            <v>Запасные части</v>
          </cell>
          <cell r="AN3326">
            <v>73644.08</v>
          </cell>
        </row>
        <row r="3327">
          <cell r="C3327" t="str">
            <v>ЗИФ-00041570</v>
          </cell>
          <cell r="D3327" t="str">
            <v>Рама АРМ66-5,5.0200.000</v>
          </cell>
          <cell r="E3327" t="str">
            <v>Рама АРМ66-5,5.0200.000</v>
          </cell>
          <cell r="F3327" t="str">
            <v>Рама АРМ66-5,5.0200.000</v>
          </cell>
          <cell r="AL3327" t="str">
            <v>Запасные части</v>
          </cell>
          <cell r="AN3327">
            <v>26254.399999999998</v>
          </cell>
        </row>
        <row r="3328">
          <cell r="C3328" t="str">
            <v>ЗИФ-00042889</v>
          </cell>
          <cell r="D3328" t="str">
            <v>Рама АРМ67-11.0200.000</v>
          </cell>
          <cell r="E3328" t="str">
            <v>Рама АРМ67-11.0200.000</v>
          </cell>
          <cell r="F3328" t="str">
            <v>Рама АРМ67-11.0200.000</v>
          </cell>
          <cell r="AL3328" t="str">
            <v>Запасные части</v>
          </cell>
          <cell r="AN3328">
            <v>31862.739999999998</v>
          </cell>
        </row>
        <row r="3329">
          <cell r="C3329" t="str">
            <v>ЗИФ-00018638</v>
          </cell>
          <cell r="D3329" t="str">
            <v>Рама АРМ70-075Ш.0200.000</v>
          </cell>
          <cell r="E3329" t="str">
            <v>Рама АРМ70-075Ш.0200.000</v>
          </cell>
          <cell r="F3329" t="str">
            <v>Рама АРМ70-075Ш.0200.000</v>
          </cell>
          <cell r="AL3329" t="str">
            <v>Запасные части</v>
          </cell>
          <cell r="AM3329">
            <v>2</v>
          </cell>
          <cell r="AN3329">
            <v>211873.74</v>
          </cell>
        </row>
        <row r="3330">
          <cell r="C3330" t="str">
            <v>ЗИФ-00020121</v>
          </cell>
          <cell r="D3330" t="str">
            <v>Рама АРМ71-055.0210.000</v>
          </cell>
          <cell r="E3330" t="str">
            <v>Рама АРМ71-055.0210.000</v>
          </cell>
          <cell r="F3330" t="str">
            <v>Рама АРМ71-055.0210.000</v>
          </cell>
          <cell r="AL3330" t="str">
            <v>Запасные части</v>
          </cell>
          <cell r="AM3330">
            <v>3</v>
          </cell>
          <cell r="AN3330">
            <v>259250</v>
          </cell>
        </row>
        <row r="3331">
          <cell r="C3331" t="str">
            <v>ЗИФ-00039360</v>
          </cell>
          <cell r="D3331" t="str">
            <v>Рама АРМ72-110 РН.0200.000</v>
          </cell>
          <cell r="E3331" t="str">
            <v>Рама АРМ72-110 РН.0200.000</v>
          </cell>
          <cell r="F3331" t="str">
            <v>Рама АРМ72-110 РН.0200.000</v>
          </cell>
          <cell r="AL3331" t="str">
            <v>Запасные части</v>
          </cell>
          <cell r="AN3331">
            <v>124619.34</v>
          </cell>
        </row>
        <row r="3332">
          <cell r="C3332" t="str">
            <v>ЗИФ-00037318</v>
          </cell>
          <cell r="D3332" t="str">
            <v>Рама АРМ72-132 РН.0200.000</v>
          </cell>
          <cell r="E3332" t="str">
            <v>Рама АРМ72-132 РН.0200.000</v>
          </cell>
          <cell r="F3332" t="str">
            <v>Рама АРМ72-132 РН.0200.000</v>
          </cell>
          <cell r="AL3332" t="str">
            <v>Запасные части</v>
          </cell>
          <cell r="AN3332">
            <v>136327.67999999999</v>
          </cell>
        </row>
        <row r="3333">
          <cell r="C3333" t="str">
            <v>ЗИФ-00027126</v>
          </cell>
          <cell r="D3333" t="str">
            <v>Рама АРМ80.2000.000</v>
          </cell>
          <cell r="E3333" t="str">
            <v>Рама АРМ80.2000.000</v>
          </cell>
          <cell r="F3333" t="str">
            <v>Рама АРМ80.2000.000</v>
          </cell>
          <cell r="AL3333" t="str">
            <v>Запасные части</v>
          </cell>
          <cell r="AN3333">
            <v>84985.2</v>
          </cell>
        </row>
        <row r="3334">
          <cell r="C3334" t="str">
            <v>ЗИФ-00036182</v>
          </cell>
          <cell r="D3334" t="str">
            <v>Рама АРМ89323-0000010-01.0100</v>
          </cell>
          <cell r="E3334" t="str">
            <v>Рама АРМ89323-0000010-01.0100</v>
          </cell>
          <cell r="F3334" t="str">
            <v>Рама АРМ89323-0000010-01.0100</v>
          </cell>
          <cell r="AL3334" t="str">
            <v>Запасные части</v>
          </cell>
          <cell r="AM3334">
            <v>1</v>
          </cell>
          <cell r="AN3334">
            <v>98987.14</v>
          </cell>
        </row>
        <row r="3335">
          <cell r="C3335" t="str">
            <v>ЗИФ-00043671</v>
          </cell>
          <cell r="D3335" t="str">
            <v>Рама АРМ9-145.0200.000</v>
          </cell>
          <cell r="E3335" t="str">
            <v>Рама АРМ9-145.0200.000</v>
          </cell>
          <cell r="F3335" t="str">
            <v>Рама АРМ9-145.0200.000</v>
          </cell>
          <cell r="AL3335" t="str">
            <v>Запасные части</v>
          </cell>
          <cell r="AN3335">
            <v>348273.39999999997</v>
          </cell>
        </row>
        <row r="3336">
          <cell r="C3336" t="str">
            <v>ЗИФ-00030054</v>
          </cell>
          <cell r="D3336" t="str">
            <v>Рама АРМ9-21.1-123.0200.000Ц</v>
          </cell>
          <cell r="E3336" t="str">
            <v>Рама АРМ9-21.1-123.0200.000Ц</v>
          </cell>
          <cell r="F3336" t="str">
            <v>Рама АРМ9-21.1-123.0200.000Ц</v>
          </cell>
          <cell r="AL3336" t="str">
            <v>Запасные части</v>
          </cell>
          <cell r="AN3336">
            <v>96034.739999999991</v>
          </cell>
        </row>
        <row r="3337">
          <cell r="C3337" t="str">
            <v>ЗИФ-00035464</v>
          </cell>
          <cell r="D3337" t="str">
            <v>Рама АРМ9-33.0200.000</v>
          </cell>
          <cell r="E3337" t="str">
            <v>Рама АРМ9-33.0200.000</v>
          </cell>
          <cell r="F3337" t="str">
            <v>Рама АРМ9-33.0200.000</v>
          </cell>
          <cell r="AL3337" t="str">
            <v>Запасные части</v>
          </cell>
          <cell r="AM3337">
            <v>10</v>
          </cell>
          <cell r="AN3337">
            <v>43888.28</v>
          </cell>
        </row>
        <row r="3338">
          <cell r="C3338" t="str">
            <v>ЗИФ-00025361</v>
          </cell>
          <cell r="D3338" t="str">
            <v>Рама АРМ9-36.0200.000Ц</v>
          </cell>
          <cell r="E3338" t="str">
            <v>Рама АРМ9-36.0200.000Ц</v>
          </cell>
          <cell r="F3338" t="str">
            <v>Рама АРМ9-36.0200.000Ц</v>
          </cell>
          <cell r="AL3338" t="str">
            <v>Запасные части</v>
          </cell>
          <cell r="AM3338">
            <v>4</v>
          </cell>
          <cell r="AN3338">
            <v>104098.94</v>
          </cell>
        </row>
        <row r="3339">
          <cell r="C3339" t="str">
            <v>ЗИФ-00034264</v>
          </cell>
          <cell r="D3339" t="str">
            <v>Рама АРМ9-36-10.0210.000</v>
          </cell>
          <cell r="E3339" t="str">
            <v>Рама АРМ9-36-10.0210.000</v>
          </cell>
          <cell r="F3339" t="str">
            <v>Рама АРМ9-36-10.0210.000</v>
          </cell>
          <cell r="AL3339" t="str">
            <v>Запасные части</v>
          </cell>
          <cell r="AN3339">
            <v>110109.88</v>
          </cell>
        </row>
        <row r="3340">
          <cell r="C3340" t="str">
            <v>ЗИФ-00038825</v>
          </cell>
          <cell r="D3340" t="str">
            <v>Рама АРМ9-36-40.0200.000Ц</v>
          </cell>
          <cell r="E3340" t="str">
            <v>Рама АРМ9-36-40.0200.000Ц</v>
          </cell>
          <cell r="F3340" t="str">
            <v>Рама АРМ9-36-40.0200.000Ц</v>
          </cell>
          <cell r="AL3340" t="str">
            <v>Запасные части</v>
          </cell>
          <cell r="AN3340">
            <v>161304.74</v>
          </cell>
        </row>
        <row r="3341">
          <cell r="C3341" t="str">
            <v>ЗИФ-00032169</v>
          </cell>
          <cell r="D3341" t="str">
            <v>Рама АРМ9-36Б.0200.000Ц</v>
          </cell>
          <cell r="E3341" t="str">
            <v>Рама АРМ9-36Б.0200.000Ц</v>
          </cell>
          <cell r="F3341" t="str">
            <v>Рама АРМ9-36Б.0200.000Ц</v>
          </cell>
          <cell r="AL3341" t="str">
            <v>Запасные части</v>
          </cell>
          <cell r="AM3341">
            <v>2</v>
          </cell>
          <cell r="AN3341">
            <v>119467.28</v>
          </cell>
        </row>
        <row r="3342">
          <cell r="C3342" t="str">
            <v>ЗИФ-00034747</v>
          </cell>
          <cell r="D3342" t="str">
            <v>Рама АРМ9-38.0201.000Ц</v>
          </cell>
          <cell r="E3342" t="str">
            <v>Рама АРМ9-38.0201.000Ц</v>
          </cell>
          <cell r="F3342" t="str">
            <v>Рама АРМ9-38.0201.000Ц</v>
          </cell>
          <cell r="AL3342" t="str">
            <v>Запасные части</v>
          </cell>
          <cell r="AN3342">
            <v>101536.94</v>
          </cell>
        </row>
        <row r="3343">
          <cell r="C3343" t="str">
            <v>ЗИФ-00035533</v>
          </cell>
          <cell r="D3343" t="str">
            <v>Рама АРМ9-40.0200.000Ц</v>
          </cell>
          <cell r="E3343" t="str">
            <v>Рама АРМ9-40.0200.000Ц</v>
          </cell>
          <cell r="F3343" t="str">
            <v>Рама АРМ9-40.0200.000Ц</v>
          </cell>
          <cell r="AL3343" t="str">
            <v>Запасные части</v>
          </cell>
          <cell r="AN3343">
            <v>131723.4</v>
          </cell>
        </row>
        <row r="3344">
          <cell r="C3344" t="str">
            <v>ЗИФ-00041288</v>
          </cell>
          <cell r="D3344" t="str">
            <v>Рама АРМ9-50.0216.000</v>
          </cell>
          <cell r="E3344" t="str">
            <v>Рама АРМ9-50.0216.000</v>
          </cell>
          <cell r="F3344" t="str">
            <v>Рама АРМ9-50.0216.000</v>
          </cell>
          <cell r="AL3344" t="str">
            <v>Запасные части</v>
          </cell>
          <cell r="AN3344">
            <v>81089.740000000005</v>
          </cell>
        </row>
        <row r="3345">
          <cell r="C3345" t="str">
            <v>ЗИФ-00024649</v>
          </cell>
          <cell r="D3345" t="str">
            <v>Рама АРМ9-50.0220.000Ц</v>
          </cell>
          <cell r="E3345" t="str">
            <v>Рама АРМ9-50.0220.000Ц</v>
          </cell>
          <cell r="F3345" t="str">
            <v>Рама АРМ9-50.0220.000Ц</v>
          </cell>
          <cell r="L3345">
            <v>104</v>
          </cell>
          <cell r="AL3345" t="str">
            <v>Запасные части</v>
          </cell>
          <cell r="AM3345">
            <v>4</v>
          </cell>
          <cell r="AN3345">
            <v>87979.08</v>
          </cell>
        </row>
        <row r="3346">
          <cell r="C3346" t="str">
            <v>ЗИФ-00041057</v>
          </cell>
          <cell r="D3346" t="str">
            <v>Рама АРМ9-50F.0200.000</v>
          </cell>
          <cell r="E3346" t="str">
            <v>Рама АРМ9-50F.0200.000</v>
          </cell>
          <cell r="F3346" t="str">
            <v>Рама АРМ9-50F.0200.000</v>
          </cell>
          <cell r="AL3346" t="str">
            <v>Запасные части</v>
          </cell>
          <cell r="AM3346">
            <v>11</v>
          </cell>
          <cell r="AN3346">
            <v>69865.740000000005</v>
          </cell>
        </row>
        <row r="3347">
          <cell r="C3347" t="str">
            <v>ЗИФ-00030092</v>
          </cell>
          <cell r="D3347" t="str">
            <v>Рама АРМ9-516.0200.000Ц</v>
          </cell>
          <cell r="E3347" t="str">
            <v>Рама АРМ9-516.0200.000Ц</v>
          </cell>
          <cell r="F3347" t="str">
            <v>Рама АРМ9-516.0200.000Ц</v>
          </cell>
          <cell r="AL3347" t="str">
            <v>Запасные части</v>
          </cell>
          <cell r="AM3347">
            <v>2</v>
          </cell>
          <cell r="AN3347">
            <v>89272.28</v>
          </cell>
        </row>
        <row r="3348">
          <cell r="C3348" t="str">
            <v>ЗИФ-00026174</v>
          </cell>
          <cell r="D3348" t="str">
            <v>Рама АРМ9-60.0200.000-01Ц</v>
          </cell>
          <cell r="E3348" t="str">
            <v>Рама АРМ9-60.0200.000-01Ц</v>
          </cell>
          <cell r="F3348" t="str">
            <v>Рама АРМ9-60.0200.000-01Ц</v>
          </cell>
          <cell r="AL3348" t="str">
            <v>Запасные части</v>
          </cell>
          <cell r="AM3348">
            <v>1</v>
          </cell>
          <cell r="AN3348">
            <v>61724.68</v>
          </cell>
        </row>
        <row r="3349">
          <cell r="C3349" t="str">
            <v>ЗИФ-00018771</v>
          </cell>
          <cell r="D3349" t="str">
            <v>Рама АРМ9-ПВ5/0,7 0220-000Ц</v>
          </cell>
          <cell r="E3349" t="str">
            <v>Рама АРМ9-ПВ5/0,7 0220-000Ц</v>
          </cell>
          <cell r="F3349" t="str">
            <v>Рама АРМ9-ПВ5/0,7 0220-000Ц</v>
          </cell>
          <cell r="AL3349" t="str">
            <v>Запасные части</v>
          </cell>
          <cell r="AM3349">
            <v>5</v>
          </cell>
          <cell r="AN3349">
            <v>76328.08</v>
          </cell>
        </row>
        <row r="3350">
          <cell r="C3350" t="str">
            <v>ЗИФ-00037161</v>
          </cell>
          <cell r="D3350" t="str">
            <v>Рама АРМ9-ПВ5/0,7FAW 0200.000</v>
          </cell>
          <cell r="E3350" t="str">
            <v>Рама АРМ9-ПВ5/0,7FAW 0200.000</v>
          </cell>
          <cell r="F3350" t="str">
            <v>Рама АРМ9-ПВ5/0,7FAW 0200.000</v>
          </cell>
          <cell r="AL3350" t="str">
            <v>Запасные части</v>
          </cell>
          <cell r="AN3350">
            <v>111357.94</v>
          </cell>
        </row>
        <row r="3351">
          <cell r="C3351" t="str">
            <v>ЗИФ-00036421</v>
          </cell>
          <cell r="D3351" t="str">
            <v>Рама АРМ9-ПВ5/0,7FAW 0200.000Ц</v>
          </cell>
          <cell r="E3351" t="str">
            <v>Рама АРМ9-ПВ5/0,7FAW 0200.000Ц</v>
          </cell>
          <cell r="F3351" t="str">
            <v>Рама АРМ9-ПВ5/0,7FAW 0200.000Ц</v>
          </cell>
          <cell r="AL3351" t="str">
            <v>Запасные части</v>
          </cell>
          <cell r="AM3351">
            <v>19</v>
          </cell>
          <cell r="AN3351">
            <v>76616</v>
          </cell>
        </row>
        <row r="3352">
          <cell r="C3352" t="str">
            <v>ЗИФ-00037013</v>
          </cell>
          <cell r="D3352" t="str">
            <v>Рама АРМ-ВГ6,6/0,3-1,6.0200.000</v>
          </cell>
          <cell r="E3352" t="str">
            <v>Рама АРМ-ВГ6,6/0,3-1,6.0200.000</v>
          </cell>
          <cell r="F3352" t="str">
            <v>Рама АРМ-ВГ6,6/0,3-1,6.0200.000</v>
          </cell>
          <cell r="AL3352" t="str">
            <v>Запасные части</v>
          </cell>
          <cell r="AN3352">
            <v>340644.74</v>
          </cell>
        </row>
        <row r="3353">
          <cell r="C3353" t="str">
            <v>ЗИФ-00038968</v>
          </cell>
          <cell r="D3353" t="str">
            <v>Рама АРМ-ВГ8,0-1/0,3-1,6.0200.000</v>
          </cell>
          <cell r="E3353" t="str">
            <v>Рама АРМ-ВГ8,0-1/0,3-1,6.0200.000</v>
          </cell>
          <cell r="F3353" t="str">
            <v>Рама АРМ-ВГ8,0-1/0,3-1,6.0200.000</v>
          </cell>
          <cell r="AL3353" t="str">
            <v>Запасные части</v>
          </cell>
          <cell r="AN3353">
            <v>272987.2</v>
          </cell>
        </row>
        <row r="3354">
          <cell r="C3354" t="str">
            <v>ЗИФ-00037127</v>
          </cell>
          <cell r="D3354" t="str">
            <v>Рама блока компрессорного ЗИФ-СВЭ 1,0/15,0 П_С 0200.000</v>
          </cell>
          <cell r="E3354" t="str">
            <v>Рама блока компрессорного ЗИФ-СВЭ 1,0/15,0 П_С 0200.000</v>
          </cell>
          <cell r="F3354" t="str">
            <v>Рама блока компрессорного ЗИФ-СВЭ 1,0/15,0 П_С 0200.000</v>
          </cell>
          <cell r="AL3354" t="str">
            <v>Запасные части</v>
          </cell>
          <cell r="AN3354">
            <v>130255.73999999999</v>
          </cell>
        </row>
        <row r="3355">
          <cell r="C3355" t="str">
            <v>ЗИФ-00037587</v>
          </cell>
          <cell r="D3355" t="str">
            <v>Рама блока осушки АРМ66-11.0210.000</v>
          </cell>
          <cell r="E3355" t="str">
            <v>Рама блока осушки АРМ66-11.0210.000</v>
          </cell>
          <cell r="F3355" t="str">
            <v>Рама блока осушки АРМ66-11.0210.000</v>
          </cell>
          <cell r="AL3355" t="str">
            <v>Запасные части</v>
          </cell>
          <cell r="AN3355">
            <v>19049.079999999998</v>
          </cell>
        </row>
        <row r="3356">
          <cell r="C3356" t="str">
            <v>ЗИФ-00038736</v>
          </cell>
          <cell r="D3356" t="str">
            <v>Рама компрессора УП020.10.01.000</v>
          </cell>
          <cell r="E3356" t="str">
            <v>Рама компрессора УП020.10.01.000</v>
          </cell>
          <cell r="F3356" t="str">
            <v>Рама компрессора УП020.10.01.000</v>
          </cell>
          <cell r="AL3356" t="str">
            <v>Запасные части</v>
          </cell>
          <cell r="AN3356">
            <v>189966.19999999998</v>
          </cell>
        </row>
        <row r="3357">
          <cell r="C3357" t="str">
            <v>ЗИФ-00029968</v>
          </cell>
          <cell r="D3357" t="str">
            <v>Рама крепления кузова АРМ18-45.0219.000Ц (с учетом салазок)</v>
          </cell>
          <cell r="E3357" t="str">
            <v>Рама крепления кузова АРМ18-45.0219.000Ц (с учетом салазок)</v>
          </cell>
          <cell r="F3357" t="str">
            <v>Рама крепления кузова АРМ18-45.0219.000Ц (с учетом салазок)</v>
          </cell>
          <cell r="AL3357" t="str">
            <v>Запасные части</v>
          </cell>
          <cell r="AM3357">
            <v>2</v>
          </cell>
          <cell r="AN3357">
            <v>83362.599999999991</v>
          </cell>
        </row>
        <row r="3358">
          <cell r="C3358" t="str">
            <v>ЗИФ-00038575</v>
          </cell>
          <cell r="D3358" t="str">
            <v>Рама на салазках АРМ18-7,5.0210.000</v>
          </cell>
          <cell r="E3358" t="str">
            <v>Рама на салазках АРМ18-7,5.0210.000</v>
          </cell>
          <cell r="F3358" t="str">
            <v>Рама на салазках АРМ18-7,5.0210.000</v>
          </cell>
          <cell r="AL3358" t="str">
            <v>Запасные части</v>
          </cell>
          <cell r="AN3358">
            <v>77482.2</v>
          </cell>
        </row>
        <row r="3359">
          <cell r="C3359" t="str">
            <v>ЗИФ-00022106</v>
          </cell>
          <cell r="D3359" t="str">
            <v>Рама с глушителем ЗИФ-ВР45С.1000.000</v>
          </cell>
          <cell r="E3359" t="str">
            <v>Рама с глушителем ЗИФ-ВР45С.1000.000</v>
          </cell>
          <cell r="F3359" t="str">
            <v>Рама с глушителем ЗИФ-ВР45С.1000.000</v>
          </cell>
          <cell r="AL3359" t="str">
            <v>Запасные части</v>
          </cell>
          <cell r="AM3359">
            <v>1</v>
          </cell>
          <cell r="AN3359">
            <v>507211.33999999997</v>
          </cell>
        </row>
        <row r="3360">
          <cell r="C3360" t="str">
            <v>ЗИФ-00032875</v>
          </cell>
          <cell r="D3360" t="str">
            <v>Рама сварная БЗКР.100201.000</v>
          </cell>
          <cell r="E3360" t="str">
            <v>Рама сварная БЗКР.100201.000</v>
          </cell>
          <cell r="F3360" t="str">
            <v>Рама сварная БЗКР.100201.000</v>
          </cell>
          <cell r="AL3360" t="str">
            <v>Запасные части</v>
          </cell>
          <cell r="AN3360">
            <v>273010.38</v>
          </cell>
        </row>
        <row r="3361">
          <cell r="C3361" t="str">
            <v>ЗИФ-00037253</v>
          </cell>
          <cell r="D3361" t="str">
            <v>Рама силового агрегата АРМ9-ПВ3,6/0,7 0200-000Ц</v>
          </cell>
          <cell r="E3361" t="str">
            <v>Рама силового агрегата АРМ9-ПВ3,6/0,7 0200-000Ц</v>
          </cell>
          <cell r="F3361" t="str">
            <v>Рама силового агрегата АРМ9-ПВ3,6/0,7 0200-000Ц</v>
          </cell>
          <cell r="AL3361" t="str">
            <v>Запасные части</v>
          </cell>
          <cell r="AN3361">
            <v>59267.6</v>
          </cell>
        </row>
        <row r="3362">
          <cell r="C3362" t="str">
            <v>ЗИФ-00038133</v>
          </cell>
          <cell r="D3362" t="str">
            <v>Рама теплообменников АРМ9-84СИ.0630.000</v>
          </cell>
          <cell r="E3362" t="str">
            <v>Рама теплообменников АРМ9-84СИ.0630.000</v>
          </cell>
          <cell r="F3362" t="str">
            <v>Рама теплообменников АРМ9-84СИ.0630.000</v>
          </cell>
          <cell r="AL3362" t="str">
            <v>Запасные части</v>
          </cell>
          <cell r="AM3362">
            <v>2</v>
          </cell>
          <cell r="AN3362">
            <v>257786</v>
          </cell>
        </row>
        <row r="3363">
          <cell r="C3363" t="str">
            <v>ЗИФ-00028159</v>
          </cell>
          <cell r="D3363" t="str">
            <v>Рама ходовой части АРМ18-110.0217.000</v>
          </cell>
          <cell r="E3363" t="str">
            <v>Рама ходовой части АРМ18-110.0217.000</v>
          </cell>
          <cell r="F3363" t="str">
            <v>Рама ходовой части АРМ18-110.0217.000</v>
          </cell>
          <cell r="AL3363" t="str">
            <v>Запасные части</v>
          </cell>
          <cell r="AN3363">
            <v>148470.34</v>
          </cell>
        </row>
        <row r="3364">
          <cell r="C3364" t="str">
            <v>ЗИФ-00035062</v>
          </cell>
          <cell r="D3364" t="str">
            <v>Рама ходовой части АРМ18-132.0217.000</v>
          </cell>
          <cell r="E3364" t="str">
            <v>Рама ходовой части АРМ18-132.0217.000</v>
          </cell>
          <cell r="F3364" t="str">
            <v>Рама ходовой части АРМ18-132.0217.000</v>
          </cell>
          <cell r="AL3364" t="str">
            <v>Запасные части</v>
          </cell>
          <cell r="AN3364">
            <v>213240.13999999998</v>
          </cell>
        </row>
        <row r="3365">
          <cell r="C3365" t="str">
            <v>ЗИФ-00028327</v>
          </cell>
          <cell r="D3365" t="str">
            <v>Рама ходовой части АРМ18-90.0217.000</v>
          </cell>
          <cell r="E3365" t="str">
            <v>Рама ходовой части АРМ18-90.0217.000</v>
          </cell>
          <cell r="F3365" t="str">
            <v>Рама ходовой части АРМ18-90.0217.000</v>
          </cell>
          <cell r="AL3365" t="str">
            <v>Запасные части</v>
          </cell>
          <cell r="AN3365">
            <v>176896.34</v>
          </cell>
        </row>
        <row r="3366">
          <cell r="C3366" t="str">
            <v>ЗИФ-00036939</v>
          </cell>
          <cell r="D3366" t="str">
            <v>Рамка торцевая АРМ15-100.0160.200</v>
          </cell>
          <cell r="E3366" t="str">
            <v>Рамка торцевая АРМ15-100.0160.200</v>
          </cell>
          <cell r="F3366" t="str">
            <v>Рамка торцевая АРМ15-100.0160.200</v>
          </cell>
          <cell r="AL3366" t="str">
            <v>Запасные части</v>
          </cell>
          <cell r="AN3366">
            <v>33310.879999999997</v>
          </cell>
        </row>
        <row r="3367">
          <cell r="C3367" t="str">
            <v>ЗИФ-00043008</v>
          </cell>
          <cell r="D3367" t="str">
            <v>Рамка установочная РУ1-М3-В-57х27-УХЛ3 ТУ 6313-007-61929916-2011</v>
          </cell>
          <cell r="E3367" t="str">
            <v>Рамка установочная РУ1-М3-В-57х27-УХЛ3 ТУ 6313-007-61929916-2011</v>
          </cell>
          <cell r="F3367" t="str">
            <v>Рамка установочная РУ1-М3-В-57х27-УХЛ3 ТУ 6313-007-61929916-2011</v>
          </cell>
          <cell r="AL3367" t="str">
            <v>Запасные части</v>
          </cell>
          <cell r="AM3367">
            <v>2</v>
          </cell>
          <cell r="AN3367">
            <v>2781.6</v>
          </cell>
        </row>
        <row r="3368">
          <cell r="C3368" t="str">
            <v>ЗИФ-00037334</v>
          </cell>
          <cell r="D3368" t="str">
            <v>Рампа баллонная 30QFA20.211.000</v>
          </cell>
          <cell r="E3368" t="str">
            <v>Рампа баллонная 30QFA20.211.000</v>
          </cell>
          <cell r="F3368" t="str">
            <v>Рампа баллонная 30QFA20.211.000</v>
          </cell>
          <cell r="AL3368" t="str">
            <v>Запасные части</v>
          </cell>
          <cell r="AN3368">
            <v>190767.74</v>
          </cell>
        </row>
        <row r="3369">
          <cell r="C3369" t="str">
            <v>ЗИФ-00037335</v>
          </cell>
          <cell r="D3369" t="str">
            <v>Рампа баллонная в сборе 30QFA20.210.000</v>
          </cell>
          <cell r="E3369" t="str">
            <v>Рампа баллонная в сборе 30QFA20.210.000</v>
          </cell>
          <cell r="F3369" t="str">
            <v>Рампа баллонная в сборе 30QFA20.210.000</v>
          </cell>
          <cell r="AL3369" t="str">
            <v>Запасные части</v>
          </cell>
          <cell r="AN3369">
            <v>580163.67999999993</v>
          </cell>
        </row>
        <row r="3370">
          <cell r="C3370" t="str">
            <v>ЗИФ-00036188</v>
          </cell>
          <cell r="D3370" t="str">
            <v>Раскос АРМ89323-0000010-01.0108</v>
          </cell>
          <cell r="E3370" t="str">
            <v>Раскос АРМ89323-0000010-01.0108</v>
          </cell>
          <cell r="F3370" t="str">
            <v>Раскос АРМ89323-0000010-01.0108</v>
          </cell>
          <cell r="AL3370" t="str">
            <v>Запасные части</v>
          </cell>
          <cell r="AM3370">
            <v>2</v>
          </cell>
          <cell r="AN3370">
            <v>736.88</v>
          </cell>
        </row>
        <row r="3371">
          <cell r="C3371" t="str">
            <v>ЗИФ-00011049</v>
          </cell>
          <cell r="D3371" t="str">
            <v>Распорка АРМ70-055Ш.1060.000</v>
          </cell>
          <cell r="E3371" t="str">
            <v>Распорка АРМ70-055Ш.1060.000</v>
          </cell>
          <cell r="F3371" t="str">
            <v>Распорка АРМ70-055Ш.1060.000</v>
          </cell>
          <cell r="AL3371" t="str">
            <v>Запасные части</v>
          </cell>
          <cell r="AM3371">
            <v>45</v>
          </cell>
          <cell r="AN3371">
            <v>2566.88</v>
          </cell>
        </row>
        <row r="3372">
          <cell r="C3372" t="str">
            <v>ЗИФ-00007058</v>
          </cell>
          <cell r="D3372" t="str">
            <v>Распределитель пневматический 338-35</v>
          </cell>
          <cell r="E3372" t="str">
            <v>Распределитель пневматический 338-35</v>
          </cell>
          <cell r="F3372" t="str">
            <v>Распределитель пневматический 338-35</v>
          </cell>
          <cell r="L3372">
            <v>0.1</v>
          </cell>
          <cell r="AL3372" t="str">
            <v>Запасные части</v>
          </cell>
          <cell r="AM3372">
            <v>45</v>
          </cell>
          <cell r="AN3372">
            <v>1688.48</v>
          </cell>
        </row>
        <row r="3373">
          <cell r="C3373" t="str">
            <v>ЗИФ-00007506</v>
          </cell>
          <cell r="D3373" t="str">
            <v>Распределитель пневматический 438-33 3/2 G1/8</v>
          </cell>
          <cell r="E3373" t="str">
            <v>Распределитель пневматический 438-33 3/2 G1/8</v>
          </cell>
          <cell r="F3373" t="str">
            <v>Распределитель пневматический 438-33 3/2 G1/8</v>
          </cell>
          <cell r="L3373">
            <v>0.2</v>
          </cell>
          <cell r="AL3373" t="str">
            <v>Запасные части</v>
          </cell>
          <cell r="AM3373">
            <v>13</v>
          </cell>
          <cell r="AN3373">
            <v>5919.44</v>
          </cell>
        </row>
        <row r="3374">
          <cell r="C3374" t="str">
            <v>ЗИФ-00007609</v>
          </cell>
          <cell r="D3374" t="str">
            <v>Распределитель пневматический 438-35 3/2 G1/8</v>
          </cell>
          <cell r="E3374" t="str">
            <v>Распределитель пневматический 438-35 3/2 G1/8</v>
          </cell>
          <cell r="F3374" t="str">
            <v>Распределитель пневматический 438-35 3/2 G1/8</v>
          </cell>
          <cell r="L3374">
            <v>0.2</v>
          </cell>
          <cell r="AL3374" t="str">
            <v>Запасные части</v>
          </cell>
          <cell r="AM3374">
            <v>33</v>
          </cell>
          <cell r="AN3374">
            <v>4876.34</v>
          </cell>
        </row>
        <row r="3375">
          <cell r="C3375" t="str">
            <v>ЗИФ-00008137</v>
          </cell>
          <cell r="D3375" t="str">
            <v>Распределитель пневматический 458-35</v>
          </cell>
          <cell r="E3375" t="str">
            <v>Распределитель пневматический 458-35</v>
          </cell>
          <cell r="F3375" t="str">
            <v>Распределитель пневматический 458-35</v>
          </cell>
          <cell r="AL3375" t="str">
            <v>Запасные части</v>
          </cell>
          <cell r="AM3375">
            <v>10</v>
          </cell>
          <cell r="AN3375">
            <v>7940.98</v>
          </cell>
        </row>
        <row r="3376">
          <cell r="C3376" t="str">
            <v>ЗИФ-00011041</v>
          </cell>
          <cell r="D3376" t="str">
            <v>Распределитель электропневматический 338-015-02  3/2 - 1/8</v>
          </cell>
          <cell r="E3376" t="str">
            <v>Распределитель электропневматический 338-015-02  3/2 - 1/8</v>
          </cell>
          <cell r="F3376" t="str">
            <v>Распределитель электропневматический 338-015-02  3/2 - 1/8</v>
          </cell>
          <cell r="AL3376" t="str">
            <v>Запасные части</v>
          </cell>
          <cell r="AM3376">
            <v>25</v>
          </cell>
          <cell r="AN3376">
            <v>4823.88</v>
          </cell>
        </row>
        <row r="3377">
          <cell r="C3377" t="str">
            <v>ЗИФ-00040228</v>
          </cell>
          <cell r="D3377" t="str">
            <v>Распределитель электропневматический Camozzi NA54N-11-02 1/4</v>
          </cell>
          <cell r="E3377" t="str">
            <v>Распределитель электропневматический Camozzi NA54N-11-02 1/4</v>
          </cell>
          <cell r="F3377" t="str">
            <v>Распределитель электропневматический Camozzi NA54N-11-02 1/4</v>
          </cell>
          <cell r="AL3377" t="str">
            <v>Запасные части</v>
          </cell>
          <cell r="AN3377">
            <v>20437.439999999999</v>
          </cell>
        </row>
        <row r="3378">
          <cell r="C3378" t="str">
            <v>ЗИФ-00037194</v>
          </cell>
          <cell r="D3378" t="str">
            <v>Распределитель электропневматический РЭП1-1-20.215 У1</v>
          </cell>
          <cell r="E3378" t="str">
            <v>Распределитель электропневматический РЭП1-1-20.215 У1</v>
          </cell>
          <cell r="F3378" t="str">
            <v>Распределитель электропневматический РЭП1-1-20.215 У1</v>
          </cell>
          <cell r="AL3378" t="str">
            <v>Запасные части</v>
          </cell>
          <cell r="AN3378">
            <v>60624.24</v>
          </cell>
        </row>
        <row r="3379">
          <cell r="C3379" t="str">
            <v>ЗИФ-00022671</v>
          </cell>
          <cell r="D3379" t="str">
            <v>РАСПЫЛИТЕЛЬ 6А1-20с2-50 (Д-243)</v>
          </cell>
          <cell r="E3379" t="str">
            <v>РАСПЫЛИТЕЛЬ 6А1-20с2-50 (Д-243)</v>
          </cell>
          <cell r="F3379" t="str">
            <v>РАСПЫЛИТЕЛЬ 6А1-20с2-50 (Д-243)</v>
          </cell>
          <cell r="AL3379" t="str">
            <v>Запасные части</v>
          </cell>
          <cell r="AM3379">
            <v>16</v>
          </cell>
          <cell r="AN3379">
            <v>1023.5799999999999</v>
          </cell>
        </row>
        <row r="3380">
          <cell r="C3380" t="str">
            <v>ЗИФ-00033173</v>
          </cell>
          <cell r="D3380" t="str">
            <v>РВД HYDRAULIC HOSE EN853 1SN DN51 SAE100 R1 AT 2" WP40BAR (L=1350 BSPP(Г)2"(90),BSPP(Г)2"(90),360°)</v>
          </cell>
          <cell r="E3380" t="str">
            <v>РВД HYDRAULIC HOSE EN853 1SN DN51 SAE100 R1 AT 2" WP40BAR (L=1350 BSPP(Г)2"(90),BSPP(Г)2"(90),360°)</v>
          </cell>
          <cell r="F3380" t="str">
            <v>РВД HYDRAULIC HOSE EN853 1SN DN51 SAE100 R1 AT 2" WP40BAR (L=1350 BSPP(Г)2"(90),BSPP(Г)2"(90),360°)</v>
          </cell>
          <cell r="AL3380" t="str">
            <v>Запасные части</v>
          </cell>
          <cell r="AM3380">
            <v>3</v>
          </cell>
          <cell r="AN3380">
            <v>14078.8</v>
          </cell>
        </row>
        <row r="3381">
          <cell r="C3381" t="str">
            <v>ЗИФ-00032039</v>
          </cell>
          <cell r="D3381" t="str">
            <v>РВД HYDRAULIC HOSE EN853 1SN DN51 SAE100 R1 AT 2" WP40BAR (L=1360 BSPP (Г) 2", BSPP (Г) 2" (90))</v>
          </cell>
          <cell r="E3381" t="str">
            <v>РВД HYDRAULIC HOSE EN853 1SN DN51 SAE100 R1 AT 2" WP40BAR (L=1360 BSPP (Г) 2", BSPP (Г) 2" (90))</v>
          </cell>
          <cell r="F3381" t="str">
            <v>РВД HYDRAULIC HOSE EN853 1SN DN51 SAE100 R1 AT 2" WP40BAR (L=1360 BSPP (Г) 2", BSPP (Г) 2" (90))</v>
          </cell>
          <cell r="AL3381" t="str">
            <v>Запасные части</v>
          </cell>
          <cell r="AN3381">
            <v>10110.14</v>
          </cell>
        </row>
        <row r="3382">
          <cell r="C3382" t="str">
            <v>ЗИФ-00032517</v>
          </cell>
          <cell r="D3382" t="str">
            <v>РВД HYDRAULIC HOSE EN853 1SN DN51 SAE100 R1 AT 2" WP40BAR (L=950 BSPP (Г) 2", BSPP (Г) 2" (90))</v>
          </cell>
          <cell r="E3382" t="str">
            <v>РВД HYDRAULIC HOSE EN853 1SN DN51 SAE100 R1 AT 2" WP40BAR (L=950 BSPP (Г) 2", BSPP (Г) 2" (90))</v>
          </cell>
          <cell r="F3382" t="str">
            <v>РВД HYDRAULIC HOSE EN853 1SN DN51 SAE100 R1 AT 2" WP40BAR (L=950 BSPP (Г) 2", BSPP (Г) 2" (90))</v>
          </cell>
          <cell r="AL3382" t="str">
            <v>Запасные части</v>
          </cell>
          <cell r="AN3382">
            <v>9250.0399999999991</v>
          </cell>
        </row>
        <row r="3383">
          <cell r="C3383" t="str">
            <v>ЗИФ-00034690</v>
          </cell>
          <cell r="D3383" t="str">
            <v>Ребро АРМ89323-0000010.0030.003</v>
          </cell>
          <cell r="E3383" t="str">
            <v>Ребро АРМ89323-0000010.0030.003</v>
          </cell>
          <cell r="F3383" t="str">
            <v>Ребро АРМ89323-0000010.0030.003</v>
          </cell>
          <cell r="AL3383" t="str">
            <v>Запасные части</v>
          </cell>
          <cell r="AM3383">
            <v>18</v>
          </cell>
          <cell r="AN3383">
            <v>85.399999999999991</v>
          </cell>
        </row>
        <row r="3384">
          <cell r="C3384" t="str">
            <v>ЗИФ-00037986</v>
          </cell>
          <cell r="D3384" t="str">
            <v>Ребро АРМ89323-0000010-01.0404</v>
          </cell>
          <cell r="E3384" t="str">
            <v>Ребро АРМ89323-0000010-01.0404</v>
          </cell>
          <cell r="F3384" t="str">
            <v>Ребро АРМ89323-0000010-01.0404</v>
          </cell>
          <cell r="AL3384" t="str">
            <v>Запасные части</v>
          </cell>
          <cell r="AN3384">
            <v>114.67999999999999</v>
          </cell>
        </row>
        <row r="3385">
          <cell r="C3385" t="str">
            <v>ЗИФ-00038855</v>
          </cell>
          <cell r="D3385" t="str">
            <v>Ребро АРМ9-36-40.5420.004</v>
          </cell>
          <cell r="E3385" t="str">
            <v>Ребро АРМ9-36-40.5420.004</v>
          </cell>
          <cell r="F3385" t="str">
            <v>Ребро АРМ9-36-40.5420.004</v>
          </cell>
          <cell r="AL3385" t="str">
            <v>Запасные части</v>
          </cell>
          <cell r="AN3385">
            <v>1171.2</v>
          </cell>
        </row>
        <row r="3386">
          <cell r="C3386" t="str">
            <v>ЗИФ-00023503</v>
          </cell>
          <cell r="D3386" t="str">
            <v>Ребро АРМ9-50.0226.002</v>
          </cell>
          <cell r="E3386" t="str">
            <v>Ребро АРМ9-50.0226.002</v>
          </cell>
          <cell r="F3386" t="str">
            <v>Ребро АРМ9-50.0226.002</v>
          </cell>
          <cell r="AL3386" t="str">
            <v>Запасные части</v>
          </cell>
          <cell r="AM3386">
            <v>85</v>
          </cell>
          <cell r="AN3386">
            <v>1793.3999999999999</v>
          </cell>
        </row>
        <row r="3387">
          <cell r="C3387" t="str">
            <v>ЗИФ-00041073</v>
          </cell>
          <cell r="D3387" t="str">
            <v>Ребро АРМ9-50F.0340.006</v>
          </cell>
          <cell r="E3387" t="str">
            <v>Ребро АРМ9-50F.0340.006</v>
          </cell>
          <cell r="F3387" t="str">
            <v>Ребро АРМ9-50F.0340.006</v>
          </cell>
          <cell r="AL3387" t="str">
            <v>Запасные части</v>
          </cell>
          <cell r="AN3387">
            <v>463.59999999999997</v>
          </cell>
        </row>
        <row r="3388">
          <cell r="C3388" t="str">
            <v>ЗИФ-00039564</v>
          </cell>
          <cell r="D3388" t="str">
            <v>Ребро АРМ9-84.0330.009</v>
          </cell>
          <cell r="E3388" t="str">
            <v>Ребро АРМ9-84.0330.009</v>
          </cell>
          <cell r="F3388" t="str">
            <v>Ребро АРМ9-84.0330.009</v>
          </cell>
          <cell r="AL3388" t="str">
            <v>Запасные части</v>
          </cell>
          <cell r="AN3388">
            <v>435.53999999999996</v>
          </cell>
        </row>
        <row r="3389">
          <cell r="C3389" t="str">
            <v>ЗИФ-00036395</v>
          </cell>
          <cell r="D3389" t="str">
            <v>Ребро АРМ9-ПВ5/0,7FAW 0200.053</v>
          </cell>
          <cell r="E3389" t="str">
            <v>Ребро АРМ9-ПВ5/0,7FAW 0200.053</v>
          </cell>
          <cell r="F3389" t="str">
            <v>Ребро АРМ9-ПВ5/0,7FAW 0200.053</v>
          </cell>
          <cell r="AL3389" t="str">
            <v>Запасные части</v>
          </cell>
          <cell r="AM3389">
            <v>196</v>
          </cell>
          <cell r="AN3389">
            <v>158.6</v>
          </cell>
        </row>
        <row r="3390">
          <cell r="C3390" t="str">
            <v>ЗИФ-00039562</v>
          </cell>
          <cell r="D3390" t="str">
            <v>Ребро малое АРМ9-84.0330.007</v>
          </cell>
          <cell r="E3390" t="str">
            <v>Ребро малое АРМ9-84.0330.007</v>
          </cell>
          <cell r="F3390" t="str">
            <v>Ребро малое АРМ9-84.0330.007</v>
          </cell>
          <cell r="AL3390" t="str">
            <v>Запасные части</v>
          </cell>
          <cell r="AN3390">
            <v>398.94</v>
          </cell>
        </row>
        <row r="3391">
          <cell r="C3391" t="str">
            <v>ЗИФ-00028311</v>
          </cell>
          <cell r="D3391" t="str">
            <v>Ребро сегментное АРМ18-110.0810.002</v>
          </cell>
          <cell r="E3391" t="str">
            <v>Ребро сегментное АРМ18-110.0810.002</v>
          </cell>
          <cell r="F3391" t="str">
            <v>Ребро сегментное АРМ18-110.0810.002</v>
          </cell>
          <cell r="AL3391" t="str">
            <v>Запасные части</v>
          </cell>
          <cell r="AN3391">
            <v>6519.68</v>
          </cell>
        </row>
        <row r="3392">
          <cell r="C3392" t="str">
            <v>ЗИФ-00025453</v>
          </cell>
          <cell r="D3392" t="str">
            <v>Ребро сегментное АРМ9-36.0810.004</v>
          </cell>
          <cell r="E3392" t="str">
            <v>Ребро сегментное АРМ9-36.0810.004</v>
          </cell>
          <cell r="F3392" t="str">
            <v>Ребро сегментное АРМ9-36.0810.004</v>
          </cell>
          <cell r="AL3392" t="str">
            <v>Запасные части</v>
          </cell>
          <cell r="AN3392">
            <v>5071.54</v>
          </cell>
        </row>
        <row r="3393">
          <cell r="C3393" t="str">
            <v>ЗИФ-00025323</v>
          </cell>
          <cell r="D3393" t="str">
            <v>Ребро стойки подъема АРМ9-60.0810.005</v>
          </cell>
          <cell r="E3393" t="str">
            <v>Ребро стойки подъема АРМ9-60.0810.005</v>
          </cell>
          <cell r="F3393" t="str">
            <v>Ребро стойки подъема АРМ9-60.0810.005</v>
          </cell>
          <cell r="AL3393" t="str">
            <v>Запасные части</v>
          </cell>
          <cell r="AN3393">
            <v>541.67999999999995</v>
          </cell>
        </row>
        <row r="3394">
          <cell r="C3394" t="str">
            <v>ЗИФ-00045227</v>
          </cell>
          <cell r="D3394" t="str">
            <v>Регулирующий клапан газа регенерации 30505604AA DN32 V15 (для KXR-300)</v>
          </cell>
          <cell r="E3394" t="str">
            <v>Регулирующий клапан газа регенерации DN32 V15</v>
          </cell>
          <cell r="F3394" t="str">
            <v>Регулирующий клапан газа регенерации DN32 V15</v>
          </cell>
          <cell r="AL3394" t="str">
            <v>Запасные части</v>
          </cell>
          <cell r="AN3394">
            <v>5409.6049279999997</v>
          </cell>
        </row>
        <row r="3395">
          <cell r="C3395" t="str">
            <v>ЗИФ-00045226</v>
          </cell>
          <cell r="D3395" t="str">
            <v>Регулирующий клапан газа регенерации 30505605AA DN40 V15 (для KXR-500)</v>
          </cell>
          <cell r="E3395" t="str">
            <v>Регулирующий клапан газа регенерации DN40 V15</v>
          </cell>
          <cell r="F3395" t="str">
            <v>Регулирующий клапан газа регенерации DN40 V15</v>
          </cell>
          <cell r="AL3395" t="str">
            <v>Запасные части</v>
          </cell>
          <cell r="AN3395">
            <v>5796.0052799999994</v>
          </cell>
        </row>
        <row r="3396">
          <cell r="C3396" t="str">
            <v>ЗИФ-00037183</v>
          </cell>
          <cell r="D3396" t="str">
            <v>Регулятор давления 082S-1000-1O</v>
          </cell>
          <cell r="E3396" t="str">
            <v>Регулятор давления 082S-1000-1O</v>
          </cell>
          <cell r="F3396" t="str">
            <v>Регулятор давления 082S-1000-1O</v>
          </cell>
          <cell r="AL3396" t="str">
            <v>Запасные части</v>
          </cell>
          <cell r="AN3396">
            <v>146378.04</v>
          </cell>
        </row>
        <row r="3397">
          <cell r="C3397" t="str">
            <v>ЗИФ-00037136</v>
          </cell>
          <cell r="D3397" t="str">
            <v>Регулятор давления Camozzi N1204-R00</v>
          </cell>
          <cell r="E3397" t="str">
            <v>Регулятор давления Camozzi N1204-R00</v>
          </cell>
          <cell r="F3397" t="str">
            <v>Регулятор давления Camozzi N1204-R00</v>
          </cell>
          <cell r="AL3397" t="str">
            <v>Запасные части</v>
          </cell>
          <cell r="AN3397">
            <v>4616.4799999999996</v>
          </cell>
        </row>
        <row r="3398">
          <cell r="C3398" t="str">
            <v>ЗИФ-00023608</v>
          </cell>
          <cell r="D3398" t="str">
            <v>Регулятор давления Camozzi М004-R00</v>
          </cell>
          <cell r="E3398" t="str">
            <v>Регулятор давления Camozzi М004-R00</v>
          </cell>
          <cell r="F3398" t="str">
            <v>Регулятор давления Camozzi М004-R00</v>
          </cell>
          <cell r="AL3398" t="str">
            <v>Запасные части</v>
          </cell>
          <cell r="AM3398">
            <v>19</v>
          </cell>
          <cell r="AN3398">
            <v>2409.5</v>
          </cell>
        </row>
        <row r="3399">
          <cell r="C3399" t="str">
            <v>ЗИФ-00037277</v>
          </cell>
          <cell r="D3399" t="str">
            <v>Регулятор давления NXE3-1/2-R004</v>
          </cell>
          <cell r="E3399" t="str">
            <v>Регулятор давления NXE3-1/2-R004</v>
          </cell>
          <cell r="F3399" t="str">
            <v>Регулятор давления NXE3-1/2-R004</v>
          </cell>
          <cell r="AL3399" t="str">
            <v>Запасные части</v>
          </cell>
          <cell r="AM3399">
            <v>1</v>
          </cell>
          <cell r="AN3399">
            <v>4882.4399999999996</v>
          </cell>
        </row>
        <row r="3400">
          <cell r="C3400" t="str">
            <v>ЗИФ-00042752</v>
          </cell>
          <cell r="D3400" t="str">
            <v>Регулятор давления PR НЗ АТОМ-ATLANT-PR 65-T-025-025-016-C-G-007-001 DN25 PN16</v>
          </cell>
          <cell r="E3400" t="str">
            <v>Регулятор давления PR НЗ АТОМ-ATLANT-PR 65-T-025-025-016-C-G-007-001 DN25 PN16</v>
          </cell>
          <cell r="F3400" t="str">
            <v>Регулятор давления PR НЗ АТОМ-ATLANT-PR 65-T-025-025-016-C-G-007-001 DN25 PN16</v>
          </cell>
          <cell r="AL3400" t="str">
            <v>Запасные части</v>
          </cell>
          <cell r="AN3400">
            <v>200399.63999999998</v>
          </cell>
        </row>
        <row r="3401">
          <cell r="C3401" t="str">
            <v>ЗИФ-00036516</v>
          </cell>
          <cell r="D3401" t="str">
            <v>Регулятор давления АРТ-85-25/16 «до себя»</v>
          </cell>
          <cell r="E3401" t="str">
            <v>Регулятор давления АРТ-85-25/16 «до себя»</v>
          </cell>
          <cell r="F3401" t="str">
            <v>Регулятор давления АРТ-85-25/16 «до себя»</v>
          </cell>
          <cell r="AL3401" t="str">
            <v>Запасные части</v>
          </cell>
          <cell r="AN3401">
            <v>364514.04</v>
          </cell>
        </row>
        <row r="3402">
          <cell r="C3402" t="str">
            <v>ЗИФ-00036515</v>
          </cell>
          <cell r="D3402" t="str">
            <v>Регулятор давления АРТ-85-65/16 «до себя»</v>
          </cell>
          <cell r="E3402" t="str">
            <v>Регулятор давления АРТ-85-65/16 «до себя»</v>
          </cell>
          <cell r="F3402" t="str">
            <v>Регулятор давления АРТ-85-65/16 «до себя»</v>
          </cell>
          <cell r="AL3402" t="str">
            <v>Запасные части</v>
          </cell>
          <cell r="AN3402">
            <v>500190.24</v>
          </cell>
        </row>
        <row r="3403">
          <cell r="C3403" t="str">
            <v>ЗИФ-00042890</v>
          </cell>
          <cell r="D3403" t="str">
            <v>Регулятор давления после себя Теплосила RDT-P Ду25 Ру16 Kvs6.3 пр.действия, до 150°С, Рп1.4-15.8бар</v>
          </cell>
          <cell r="E3403" t="str">
            <v>Регулятор давления после себя Теплосила RDT-P Ду25 Ру16 Kvs6.3 пр.действия, до 150°С, Рп1.4-15.8бар</v>
          </cell>
          <cell r="F3403" t="str">
            <v>Регулятор давления после себя Теплосила RDT-P Ду25 Ру16 Kvs6.3 пр.действия, до 150°С, Рп1.4-15.8бар</v>
          </cell>
          <cell r="AL3403" t="str">
            <v>Запасные части</v>
          </cell>
          <cell r="AN3403">
            <v>142897.38</v>
          </cell>
        </row>
        <row r="3404">
          <cell r="C3404" t="str">
            <v>ЗИФ-00042746</v>
          </cell>
          <cell r="D3404" t="str">
            <v>Регулятор РДГ-25В</v>
          </cell>
          <cell r="E3404" t="str">
            <v>Регулятор РДГ-25В</v>
          </cell>
          <cell r="F3404" t="str">
            <v>Регулятор РДГ-25В</v>
          </cell>
          <cell r="AL3404" t="str">
            <v>Запасные части</v>
          </cell>
          <cell r="AN3404">
            <v>83639.539999999994</v>
          </cell>
        </row>
        <row r="3405">
          <cell r="C3405" t="str">
            <v>ЗИФ-00026753</v>
          </cell>
          <cell r="D3405" t="str">
            <v>Редуктор газовый БВЗО-50-4 (в коробке)</v>
          </cell>
          <cell r="E3405" t="str">
            <v>Редуктор газовый БВЗО-50-4 (в коробке)</v>
          </cell>
          <cell r="F3405" t="str">
            <v>Редуктор газовый БВЗО-50-4 (в коробке)</v>
          </cell>
          <cell r="AL3405" t="str">
            <v>Запасные части</v>
          </cell>
          <cell r="AN3405">
            <v>8630.2800000000007</v>
          </cell>
        </row>
        <row r="3406">
          <cell r="C3406" t="str">
            <v>ЗИФ-00030697</v>
          </cell>
          <cell r="D3406" t="str">
            <v>Резинки для крепления багажа "паук"  D8мм, 80 см.</v>
          </cell>
          <cell r="E3406" t="str">
            <v>Резинки для крепления багажа "паук"  D8мм, 80 см.</v>
          </cell>
          <cell r="F3406" t="str">
            <v>Резинки для крепления багажа "паук"  D8мм, 80 см.</v>
          </cell>
          <cell r="AL3406" t="str">
            <v>Запасные части</v>
          </cell>
          <cell r="AN3406">
            <v>191.54</v>
          </cell>
        </row>
        <row r="3407">
          <cell r="C3407" t="str">
            <v>ЗИФ-00029444</v>
          </cell>
          <cell r="D3407" t="str">
            <v>Резистор проволочный мощный (цементный) SQP 5 Вт 47 Ом, 5%</v>
          </cell>
          <cell r="E3407" t="str">
            <v>Резистор проволочный мощный (цементный) SQP 5 Вт 47 Ом, 5%</v>
          </cell>
          <cell r="F3407" t="str">
            <v>Резистор проволочный мощный (цементный) SQP 5 Вт 47 Ом, 5%</v>
          </cell>
          <cell r="AL3407" t="str">
            <v>Запасные части</v>
          </cell>
          <cell r="AM3407">
            <v>187</v>
          </cell>
          <cell r="AN3407">
            <v>51.24</v>
          </cell>
        </row>
        <row r="3408">
          <cell r="C3408" t="str">
            <v>ЗИФ-00007508</v>
          </cell>
          <cell r="D3408" t="str">
            <v>Резистор С2-33Н-2-47 Ом±5% ОЖО.467.093 ТУ</v>
          </cell>
          <cell r="E3408" t="str">
            <v>Резистор С2-33Н-2-47 Ом±5% ОЖО.467.093 ТУ</v>
          </cell>
          <cell r="F3408" t="str">
            <v>Резистор С2-33Н-2-47 Ом±5% ОЖО.467.093 ТУ</v>
          </cell>
          <cell r="AL3408" t="str">
            <v>Запасные части</v>
          </cell>
          <cell r="AM3408">
            <v>253</v>
          </cell>
          <cell r="AN3408">
            <v>54.9</v>
          </cell>
        </row>
        <row r="3409">
          <cell r="C3409" t="str">
            <v>ЗИФ-00039488</v>
          </cell>
          <cell r="D3409" t="str">
            <v>Резьба под приварку 41N18-30QFA-1000.0250.001</v>
          </cell>
          <cell r="E3409" t="str">
            <v>Резьба под приварку 41N18-30QFA-1000.0250.001</v>
          </cell>
          <cell r="F3409" t="str">
            <v>Резьба под приварку 41N18-30QFA-1000.0250.001</v>
          </cell>
          <cell r="AL3409" t="str">
            <v>Запасные части</v>
          </cell>
          <cell r="AN3409">
            <v>207.4</v>
          </cell>
        </row>
        <row r="3410">
          <cell r="C3410" t="str">
            <v>ЗИФ-00038897</v>
          </cell>
          <cell r="D3410" t="str">
            <v>Резьба стальная DN15 L=100мм</v>
          </cell>
          <cell r="E3410" t="str">
            <v>Резьба стальная DN15 L=100мм</v>
          </cell>
          <cell r="F3410" t="str">
            <v>Резьба стальная DN15 L=100мм</v>
          </cell>
          <cell r="AL3410" t="str">
            <v>Запасные части</v>
          </cell>
          <cell r="AN3410">
            <v>134.19999999999999</v>
          </cell>
        </row>
        <row r="3411">
          <cell r="C3411" t="str">
            <v>ЗИФ-00032974</v>
          </cell>
          <cell r="D3411" t="str">
            <v>Резьба стальная DN15 L=40мм 09Г2С</v>
          </cell>
          <cell r="E3411" t="str">
            <v>Резьба стальная DN15 L=40мм 09Г2С</v>
          </cell>
          <cell r="F3411" t="str">
            <v>Резьба стальная DN15 L=40мм 09Г2С</v>
          </cell>
          <cell r="AL3411" t="str">
            <v>Запасные части</v>
          </cell>
          <cell r="AM3411">
            <v>3</v>
          </cell>
          <cell r="AN3411">
            <v>752.74</v>
          </cell>
        </row>
        <row r="3412">
          <cell r="C3412" t="str">
            <v>ЗИФ-00032975</v>
          </cell>
          <cell r="D3412" t="str">
            <v>Резьба стальная DN20 09Г2С</v>
          </cell>
          <cell r="E3412" t="str">
            <v>Резьба стальная DN20 09Г2С</v>
          </cell>
          <cell r="F3412" t="str">
            <v>Резьба стальная DN20 09Г2С</v>
          </cell>
          <cell r="AL3412" t="str">
            <v>Запасные части</v>
          </cell>
          <cell r="AM3412">
            <v>12</v>
          </cell>
          <cell r="AN3412">
            <v>35.380000000000003</v>
          </cell>
        </row>
        <row r="3413">
          <cell r="C3413" t="str">
            <v>ЗИФ-00037539</v>
          </cell>
          <cell r="D3413" t="str">
            <v>Резьба стальная DN25</v>
          </cell>
          <cell r="E3413" t="str">
            <v>Резьба стальная DN25</v>
          </cell>
          <cell r="F3413" t="str">
            <v>Резьба стальная DN25</v>
          </cell>
          <cell r="AL3413" t="str">
            <v>Запасные части</v>
          </cell>
          <cell r="AN3413">
            <v>47.58</v>
          </cell>
        </row>
        <row r="3414">
          <cell r="C3414" t="str">
            <v>ЗИФ-00037557</v>
          </cell>
          <cell r="D3414" t="str">
            <v>Резьба стальная DN25 L=50мм оцинков.</v>
          </cell>
          <cell r="E3414" t="str">
            <v>Резьба стальная DN25 L=50мм оцинков.</v>
          </cell>
          <cell r="F3414" t="str">
            <v>Резьба стальная DN25 L=50мм оцинков.</v>
          </cell>
          <cell r="AL3414" t="str">
            <v>Запасные части</v>
          </cell>
          <cell r="AN3414">
            <v>169.57999999999998</v>
          </cell>
        </row>
        <row r="3415">
          <cell r="C3415" t="str">
            <v>ЗИФ-00035829</v>
          </cell>
          <cell r="D3415" t="str">
            <v>Резьба стальная DN65 из труб по ГОСТ 3262-75</v>
          </cell>
          <cell r="E3415" t="str">
            <v>Резьба стальная DN65 из труб по ГОСТ 3262-75</v>
          </cell>
          <cell r="F3415" t="str">
            <v>Резьба стальная DN65 из труб по ГОСТ 3262-75</v>
          </cell>
          <cell r="AL3415" t="str">
            <v>Запасные части</v>
          </cell>
          <cell r="AM3415">
            <v>6</v>
          </cell>
          <cell r="AN3415">
            <v>505.08</v>
          </cell>
        </row>
        <row r="3416">
          <cell r="C3416" t="str">
            <v>ЗИФ-00037009</v>
          </cell>
          <cell r="D3416" t="str">
            <v>Резьба стальная правая длинная DN 20 L=100мм из ВГП труб</v>
          </cell>
          <cell r="E3416" t="str">
            <v>Резьба стальная правая длинная DN 20 L=100мм из ВГП труб</v>
          </cell>
          <cell r="F3416" t="str">
            <v>Резьба стальная правая длинная DN 20 L=100мм из ВГП труб</v>
          </cell>
          <cell r="AL3416" t="str">
            <v>Запасные части</v>
          </cell>
          <cell r="AM3416">
            <v>5</v>
          </cell>
          <cell r="AN3416">
            <v>118.34</v>
          </cell>
        </row>
        <row r="3417">
          <cell r="C3417" t="str">
            <v>ЗИФ-00037008</v>
          </cell>
          <cell r="D3417" t="str">
            <v>Резьба стальная правая длинная DN 40 L=100мм из ВГП труб</v>
          </cell>
          <cell r="E3417" t="str">
            <v>Резьба стальная правая длинная DN 40 L=100мм из ВГП труб</v>
          </cell>
          <cell r="F3417" t="str">
            <v>Резьба стальная правая длинная DN 40 L=100мм из ВГП труб</v>
          </cell>
          <cell r="AL3417" t="str">
            <v>Запасные части</v>
          </cell>
          <cell r="AM3417">
            <v>2</v>
          </cell>
          <cell r="AN3417">
            <v>262.3</v>
          </cell>
        </row>
        <row r="3418">
          <cell r="C3418" t="str">
            <v>ЗИФ-00043296</v>
          </cell>
          <cell r="D3418" t="str">
            <v>Резьбовой крепежный элемент с наружн. резьбой, РКН(МВ)-15 У2 IP54 РКн-15</v>
          </cell>
          <cell r="E3418" t="str">
            <v>Резьбовой крепежный элемент с наружн. резьбой, РКН(МВ)-15 У2 IP54 РКн-15</v>
          </cell>
          <cell r="F3418" t="str">
            <v>Резьбовой крепежный элемент с наружн. резьбой, РКН(МВ)-15 У2 IP54 РКн-15</v>
          </cell>
          <cell r="AL3418" t="str">
            <v>Запасные части</v>
          </cell>
          <cell r="AM3418">
            <v>28</v>
          </cell>
          <cell r="AN3418">
            <v>231.79999999999998</v>
          </cell>
        </row>
        <row r="3419">
          <cell r="C3419" t="str">
            <v>ЗИФ-00044781</v>
          </cell>
          <cell r="D3419" t="str">
            <v>Резьбовой крепежный элемент с наружной резьбой РКн-60 У2 IP54</v>
          </cell>
          <cell r="E3419" t="str">
            <v>Резьбовой крепежный элемент с наружной резьбой РКн-60 У2 IP54</v>
          </cell>
          <cell r="F3419" t="str">
            <v>Резьбовой крепежный элемент с наружной резьбой РКн-60 У2 IP54</v>
          </cell>
          <cell r="L3419">
            <v>2.56</v>
          </cell>
          <cell r="AL3419" t="str">
            <v>Запасные части</v>
          </cell>
          <cell r="AM3419">
            <v>2</v>
          </cell>
          <cell r="AN3419">
            <v>2816.98</v>
          </cell>
        </row>
        <row r="3420">
          <cell r="C3420" t="str">
            <v>ЗИФ-00024125</v>
          </cell>
          <cell r="D3420" t="str">
            <v>Резьбовой соединитель НР R3/4" - ВР G1/2" , никелир. латунь</v>
          </cell>
          <cell r="E3420" t="str">
            <v>Резьбовой соединитель НР R3/4" - ВР G1/2" , никелир. латунь</v>
          </cell>
          <cell r="F3420" t="str">
            <v>Резьбовой соединитель НР R3/4" - ВР G1/2" , никелир. латунь</v>
          </cell>
          <cell r="AL3420" t="str">
            <v>Запасные части</v>
          </cell>
          <cell r="AM3420">
            <v>16</v>
          </cell>
          <cell r="AN3420">
            <v>118.34</v>
          </cell>
        </row>
        <row r="3421">
          <cell r="C3421" t="str">
            <v>ЗИФ-00033684</v>
          </cell>
          <cell r="D3421" t="str">
            <v>Реле R2N, 2 C/O, 24 VDC, конт. 12 А LED</v>
          </cell>
          <cell r="E3421" t="str">
            <v>Реле R2N, 2 C/O, 24 VDC, конт. 12 А LED</v>
          </cell>
          <cell r="F3421" t="str">
            <v>Реле R2N, 2 C/O, 24 VDC, конт. 12 А LED</v>
          </cell>
          <cell r="AL3421" t="str">
            <v>Запасные части</v>
          </cell>
          <cell r="AN3421">
            <v>1609.18</v>
          </cell>
        </row>
        <row r="3422">
          <cell r="C3422" t="str">
            <v>ЗИФ-00042939</v>
          </cell>
          <cell r="D3422" t="str">
            <v>Реле RKE4CO024LT</v>
          </cell>
          <cell r="E3422" t="str">
            <v>Реле RKE4CO024LT</v>
          </cell>
          <cell r="F3422" t="str">
            <v>Реле RKE4CO024LT</v>
          </cell>
          <cell r="AL3422" t="str">
            <v>Запасные части</v>
          </cell>
          <cell r="AN3422">
            <v>719.8</v>
          </cell>
        </row>
        <row r="3423">
          <cell r="C3423" t="str">
            <v>ЗИФ-00035151</v>
          </cell>
          <cell r="D3423" t="str">
            <v>Реле времени "звезда-треугольник" PCG-417</v>
          </cell>
          <cell r="E3423" t="str">
            <v>Реле времени "звезда-треугольник" PCG-417</v>
          </cell>
          <cell r="F3423" t="str">
            <v>Реле времени "звезда-треугольник" PCG-417</v>
          </cell>
          <cell r="AL3423" t="str">
            <v>Запасные части</v>
          </cell>
          <cell r="AN3423">
            <v>7313.9</v>
          </cell>
        </row>
        <row r="3424">
          <cell r="C3424" t="str">
            <v>ЗИФ-00037886</v>
          </cell>
          <cell r="D3424" t="str">
            <v>Реле времени EKF RT-10 (10 устанавл. функц.)</v>
          </cell>
          <cell r="E3424" t="str">
            <v>Реле времени EKF RT-10 (10 устанавл. функц.)</v>
          </cell>
          <cell r="F3424" t="str">
            <v>Реле времени EKF RT-10 (10 устанавл. функц.)</v>
          </cell>
          <cell r="AL3424" t="str">
            <v>Запасные части</v>
          </cell>
          <cell r="AN3424">
            <v>4884.88</v>
          </cell>
        </row>
        <row r="3425">
          <cell r="C3425" t="str">
            <v>ЗИФ-00041230</v>
          </cell>
          <cell r="D3425" t="str">
            <v>Реле времени EKF RT-SBA-2</v>
          </cell>
          <cell r="E3425" t="str">
            <v>Реле времени EKF RT-SBA-2</v>
          </cell>
          <cell r="F3425" t="str">
            <v>Реле времени EKF RT-SBA-2</v>
          </cell>
          <cell r="AL3425" t="str">
            <v>Запасные части</v>
          </cell>
          <cell r="AN3425">
            <v>7115.04</v>
          </cell>
        </row>
        <row r="3426">
          <cell r="C3426" t="str">
            <v>ЗИФ-00036071</v>
          </cell>
          <cell r="D3426" t="str">
            <v>Реле времени ORT многофункц. 2 конт. 12-240 В AC/DC</v>
          </cell>
          <cell r="E3426" t="str">
            <v>Реле времени ORT многофункц. 2 конт. 12-240 В AC/DC</v>
          </cell>
          <cell r="F3426" t="str">
            <v>Реле времени ORT многофункц. 2 конт. 12-240 В AC/DC</v>
          </cell>
          <cell r="AL3426" t="str">
            <v>Запасные части</v>
          </cell>
          <cell r="AN3426">
            <v>4732.38</v>
          </cell>
        </row>
        <row r="3427">
          <cell r="C3427" t="str">
            <v>ЗИФ-00035759</v>
          </cell>
          <cell r="D3427" t="str">
            <v>Реле давления РОСМА РД-2Р-1,6МПа-G1/4</v>
          </cell>
          <cell r="E3427" t="str">
            <v>Реле давления РОСМА РД-2Р-1,6МПа-G1/4</v>
          </cell>
          <cell r="F3427" t="str">
            <v>Реле давления РОСМА РД-2Р-1,6МПа-G1/4</v>
          </cell>
          <cell r="AL3427" t="str">
            <v>Запасные части</v>
          </cell>
          <cell r="AM3427">
            <v>8</v>
          </cell>
          <cell r="AN3427">
            <v>3239.1</v>
          </cell>
        </row>
        <row r="3428">
          <cell r="C3428" t="str">
            <v>ЗИФ-00043662</v>
          </cell>
          <cell r="D3428" t="str">
            <v>Реле засорённости воздушного фильтра ДСФ-65</v>
          </cell>
          <cell r="E3428" t="str">
            <v>Реле засорённости воздушного фильтра ДСФ-65</v>
          </cell>
          <cell r="F3428" t="str">
            <v>Реле засорённости воздушного фильтра ДСФ-65</v>
          </cell>
          <cell r="AL3428" t="str">
            <v>Запасные части</v>
          </cell>
          <cell r="AN3428">
            <v>1429.84</v>
          </cell>
        </row>
        <row r="3429">
          <cell r="C3429" t="str">
            <v>ЗИФ-00013625</v>
          </cell>
          <cell r="D3429" t="str">
            <v>Реле К15</v>
          </cell>
          <cell r="E3429" t="str">
            <v>Реле К15</v>
          </cell>
          <cell r="F3429" t="str">
            <v>Реле К15</v>
          </cell>
          <cell r="AL3429" t="str">
            <v>Запасные части</v>
          </cell>
          <cell r="AN3429">
            <v>463.59999999999997</v>
          </cell>
        </row>
        <row r="3430">
          <cell r="C3430" t="str">
            <v>ЗИФ-00033906</v>
          </cell>
          <cell r="D3430" t="str">
            <v>Реле контроля фаз ЕЛ-12М-15 400В</v>
          </cell>
          <cell r="E3430" t="str">
            <v>Реле контроля фаз ЕЛ-12М-15 400В</v>
          </cell>
          <cell r="F3430" t="str">
            <v>Реле контроля фаз ЕЛ-12М-15 400В</v>
          </cell>
          <cell r="AL3430" t="str">
            <v>Запасные части</v>
          </cell>
          <cell r="AN3430">
            <v>4272.4399999999996</v>
          </cell>
        </row>
        <row r="3431">
          <cell r="C3431" t="str">
            <v>ЗИФ-00041723</v>
          </cell>
          <cell r="D3431" t="str">
            <v>Реле миниатюрное 2 контакта ~220В DKC</v>
          </cell>
          <cell r="E3431" t="str">
            <v>Реле миниатюрное 2 контакта ~220В DKC</v>
          </cell>
          <cell r="F3431" t="str">
            <v>Реле миниатюрное 2 контакта ~220В DKC</v>
          </cell>
          <cell r="AL3431" t="str">
            <v>Запасные части</v>
          </cell>
          <cell r="AN3431">
            <v>874.74</v>
          </cell>
        </row>
        <row r="3432">
          <cell r="C3432" t="str">
            <v>ЗИФ-00041718</v>
          </cell>
          <cell r="D3432" t="str">
            <v>Реле миниатюрное 2 контакта =24В DKC</v>
          </cell>
          <cell r="E3432" t="str">
            <v>Реле миниатюрное 2 контакта =24В DKC</v>
          </cell>
          <cell r="F3432" t="str">
            <v>Реле миниатюрное 2 контакта =24В DKC</v>
          </cell>
          <cell r="AL3432" t="str">
            <v>Запасные части</v>
          </cell>
          <cell r="AN3432">
            <v>822.28</v>
          </cell>
        </row>
        <row r="3433">
          <cell r="C3433" t="str">
            <v>ЗИФ-00036530</v>
          </cell>
          <cell r="D3433" t="str">
            <v>Реле миниатюрное универсальное 55.32.9.024.0040 Finder</v>
          </cell>
          <cell r="E3433" t="str">
            <v>Реле миниатюрное универсальное 55.32.9.024.0040 Finder</v>
          </cell>
          <cell r="F3433" t="str">
            <v>Реле миниатюрное универсальное 55.32.9.024.0040 Finder</v>
          </cell>
          <cell r="AL3433" t="str">
            <v>Запасные части</v>
          </cell>
          <cell r="AN3433">
            <v>1240.74</v>
          </cell>
        </row>
        <row r="3434">
          <cell r="C3434" t="str">
            <v>ЗИФ-00029905</v>
          </cell>
          <cell r="D3434" t="str">
            <v>Реле минимального давления PSM-520 6...15 бар</v>
          </cell>
          <cell r="E3434" t="str">
            <v>Реле минимального давления PSM-520 6...15 бар</v>
          </cell>
          <cell r="F3434" t="str">
            <v>Реле минимального давления PSM-520 6...15 бар</v>
          </cell>
          <cell r="AL3434" t="str">
            <v>Запасные части</v>
          </cell>
          <cell r="AM3434">
            <v>3</v>
          </cell>
          <cell r="AN3434">
            <v>12308.58</v>
          </cell>
        </row>
        <row r="3435">
          <cell r="C3435" t="str">
            <v>ЗИФ-00029459</v>
          </cell>
          <cell r="D3435" t="str">
            <v>Реле минимального давления PSM-520-0,4 ...+7 bar</v>
          </cell>
          <cell r="E3435" t="str">
            <v>Реле минимального давления PSM-520-0,4 ...+7 bar</v>
          </cell>
          <cell r="F3435" t="str">
            <v>Реле минимального давления PSM-520-0,4 ...+7 bar</v>
          </cell>
          <cell r="AL3435" t="str">
            <v>Запасные части</v>
          </cell>
          <cell r="AM3435">
            <v>12</v>
          </cell>
          <cell r="AN3435">
            <v>11533.88</v>
          </cell>
        </row>
        <row r="3436">
          <cell r="C3436" t="str">
            <v>ЗИФ-00030170</v>
          </cell>
          <cell r="D3436" t="str">
            <v>Реле низкопрофильное 2перекидных контакта 8А (= 24В DC) - герметичное</v>
          </cell>
          <cell r="E3436" t="str">
            <v>Реле низкопрофильное 2перекидных контакта 8А (= 24В DC) - герметичное</v>
          </cell>
          <cell r="F3436" t="str">
            <v>Реле низкопрофильное 2перекидных контакта 8А (= 24В DC) - герметичное</v>
          </cell>
          <cell r="AL3436" t="str">
            <v>Запасные части</v>
          </cell>
          <cell r="AN3436">
            <v>718.58</v>
          </cell>
        </row>
        <row r="3437">
          <cell r="C3437" t="str">
            <v>ЗИФ-00035152</v>
          </cell>
          <cell r="D3437" t="str">
            <v>Реле общего назначения OGR-1 2C 24В DC ONI</v>
          </cell>
          <cell r="E3437" t="str">
            <v>Реле общего назначения OGR-1 2C 24В DC ONI</v>
          </cell>
          <cell r="F3437" t="str">
            <v>Реле общего назначения OGR-1 2C 24В DC ONI</v>
          </cell>
          <cell r="AL3437" t="str">
            <v>Запасные части</v>
          </cell>
          <cell r="AN3437">
            <v>603.9</v>
          </cell>
        </row>
        <row r="3438">
          <cell r="C3438" t="str">
            <v>ЗИФ-00035739</v>
          </cell>
          <cell r="D3438" t="str">
            <v>Реле потока лепестковое ДР-П-35</v>
          </cell>
          <cell r="E3438" t="str">
            <v>Реле потока лепестковое ДР-П-35</v>
          </cell>
          <cell r="F3438" t="str">
            <v>Реле потока лепестковое ДР-П-35</v>
          </cell>
          <cell r="AL3438" t="str">
            <v>Запасные части</v>
          </cell>
          <cell r="AN3438">
            <v>24396.34</v>
          </cell>
        </row>
        <row r="3439">
          <cell r="C3439" t="str">
            <v>ЗИФ-00044977</v>
          </cell>
          <cell r="D3439" t="str">
            <v>Реле программируемое ПР102-24.2416.03.1</v>
          </cell>
          <cell r="E3439" t="str">
            <v>Реле программируемое ПР102-24.2416.03.1</v>
          </cell>
          <cell r="F3439" t="str">
            <v>Реле программируемое ПР102-24.2416.03.1</v>
          </cell>
          <cell r="L3439">
            <v>0.4</v>
          </cell>
          <cell r="AL3439" t="str">
            <v>Запасные части</v>
          </cell>
          <cell r="AN3439">
            <v>42336.44</v>
          </cell>
        </row>
        <row r="3440">
          <cell r="C3440" t="str">
            <v>ЗИФ-00038669</v>
          </cell>
          <cell r="D3440" t="str">
            <v>Реле программируемое ПР103-24.1610.03.1.0</v>
          </cell>
          <cell r="E3440" t="str">
            <v>Реле программируемое ПР103-24.1610.03.1.0</v>
          </cell>
          <cell r="F3440" t="str">
            <v>Реле программируемое ПР103-24.1610.03.1.0</v>
          </cell>
          <cell r="AL3440" t="str">
            <v>Запасные части</v>
          </cell>
          <cell r="AN3440">
            <v>42657.299999999996</v>
          </cell>
        </row>
        <row r="3441">
          <cell r="C3441" t="str">
            <v>ЗИФ-00040297</v>
          </cell>
          <cell r="D3441" t="str">
            <v>Реле программируемое ПР103-24.1610.03.2.0</v>
          </cell>
          <cell r="E3441" t="str">
            <v>Реле программируемое ПР103-24.1610.03.2.0</v>
          </cell>
          <cell r="F3441" t="str">
            <v>Реле программируемое ПР103-24.1610.03.2.0</v>
          </cell>
          <cell r="AL3441" t="str">
            <v>Запасные части</v>
          </cell>
          <cell r="AN3441">
            <v>52696.68</v>
          </cell>
        </row>
        <row r="3442">
          <cell r="C3442" t="str">
            <v>ЗИФ-00041232</v>
          </cell>
          <cell r="D3442" t="str">
            <v>Реле промежуточное РП21М-003 УХЛ4Б - 110В</v>
          </cell>
          <cell r="E3442" t="str">
            <v>Реле промежуточное РП21М-003 УХЛ4Б - 110В</v>
          </cell>
          <cell r="F3442" t="str">
            <v>Реле промежуточное РП21М-003 УХЛ4Б - 110В</v>
          </cell>
          <cell r="AL3442" t="str">
            <v>Запасные части</v>
          </cell>
          <cell r="AN3442">
            <v>2216.7399999999998</v>
          </cell>
        </row>
        <row r="3443">
          <cell r="C3443" t="str">
            <v>ЗИФ-00041231</v>
          </cell>
          <cell r="D3443" t="str">
            <v>Реле промежуточное РП21М-004 УХЛ4Б - 24В</v>
          </cell>
          <cell r="E3443" t="str">
            <v>Реле промежуточное РП21М-004 УХЛ4Б - 24В</v>
          </cell>
          <cell r="F3443" t="str">
            <v>Реле промежуточное РП21М-004 УХЛ4Б - 24В</v>
          </cell>
          <cell r="AL3443" t="str">
            <v>Запасные части</v>
          </cell>
          <cell r="AN3443">
            <v>2080.1</v>
          </cell>
        </row>
        <row r="3444">
          <cell r="C3444" t="str">
            <v>ЗИФ-00040764</v>
          </cell>
          <cell r="D3444" t="str">
            <v>Реле пуска звезда/треугольник ORT.12-230 В АС/DC</v>
          </cell>
          <cell r="E3444" t="str">
            <v>Реле пуска звезда/треугольник ORT.12-230 В АС/DC</v>
          </cell>
          <cell r="F3444" t="str">
            <v>Реле пуска звезда/треугольник ORT.12-230 В АС/DC</v>
          </cell>
          <cell r="AL3444" t="str">
            <v>Запасные части</v>
          </cell>
          <cell r="AN3444">
            <v>7879.98</v>
          </cell>
        </row>
        <row r="3445">
          <cell r="C3445" t="str">
            <v>ЗИФ-00024789</v>
          </cell>
          <cell r="D3445" t="str">
            <v>Реле пусковое РПКС-01</v>
          </cell>
          <cell r="E3445" t="str">
            <v>Реле пусковое РПКС-01</v>
          </cell>
          <cell r="F3445" t="str">
            <v>Реле пусковое РПКС-01</v>
          </cell>
          <cell r="AL3445" t="str">
            <v>Запасные части</v>
          </cell>
          <cell r="AM3445">
            <v>1</v>
          </cell>
          <cell r="AN3445">
            <v>17430.14</v>
          </cell>
        </row>
        <row r="3446">
          <cell r="C3446" t="str">
            <v>ЗИФ-00018747</v>
          </cell>
          <cell r="D3446" t="str">
            <v>Реле пусковое РПКС-02</v>
          </cell>
          <cell r="E3446" t="str">
            <v>Реле пусковое РПКС-02</v>
          </cell>
          <cell r="F3446" t="str">
            <v>Реле пусковое РПКС-02</v>
          </cell>
          <cell r="AL3446" t="str">
            <v>Запасные части</v>
          </cell>
          <cell r="AM3446">
            <v>3</v>
          </cell>
          <cell r="AN3446">
            <v>16649.34</v>
          </cell>
        </row>
        <row r="3447">
          <cell r="C3447" t="str">
            <v>ЗИФ-00017280</v>
          </cell>
          <cell r="D3447" t="str">
            <v>Реле пусковое РПКС-03</v>
          </cell>
          <cell r="E3447" t="str">
            <v>Реле пусковое РПКС-03</v>
          </cell>
          <cell r="F3447" t="str">
            <v>Реле пусковое РПКС-03</v>
          </cell>
          <cell r="L3447">
            <v>0.3</v>
          </cell>
          <cell r="AL3447" t="str">
            <v>Запасные части</v>
          </cell>
          <cell r="AM3447">
            <v>1</v>
          </cell>
          <cell r="AN3447">
            <v>16994.599999999999</v>
          </cell>
        </row>
        <row r="3448">
          <cell r="C3448" t="str">
            <v>ЗИФ-00034104</v>
          </cell>
          <cell r="D3448" t="str">
            <v>Реле пусковое РПКС-05</v>
          </cell>
          <cell r="E3448" t="str">
            <v>Реле пусковое РПКС-05</v>
          </cell>
          <cell r="F3448" t="str">
            <v>Реле пусковое РПКС-05</v>
          </cell>
          <cell r="L3448">
            <v>0.3</v>
          </cell>
          <cell r="AL3448" t="str">
            <v>Запасные части</v>
          </cell>
          <cell r="AM3448">
            <v>1</v>
          </cell>
          <cell r="AN3448">
            <v>14280.1</v>
          </cell>
        </row>
        <row r="3449">
          <cell r="C3449" t="str">
            <v>ЗИФ-00035740</v>
          </cell>
          <cell r="D3449" t="str">
            <v>Реле разности давлений РДД-2Р-1R</v>
          </cell>
          <cell r="E3449" t="str">
            <v>Реле разности давлений РДД-2Р-1R</v>
          </cell>
          <cell r="F3449" t="str">
            <v>Реле разности давлений РДД-2Р-1R</v>
          </cell>
          <cell r="AL3449" t="str">
            <v>Запасные части</v>
          </cell>
          <cell r="AN3449">
            <v>21880.7</v>
          </cell>
        </row>
        <row r="3450">
          <cell r="C3450" t="str">
            <v>ЗИФ-00031920</v>
          </cell>
          <cell r="D3450" t="str">
            <v>Реле РТ-М01-1-15 АС230В УХЛ2 Меандр</v>
          </cell>
          <cell r="E3450" t="str">
            <v>Реле РТ-М01-1-15 АС230В УХЛ2 Меандр</v>
          </cell>
          <cell r="F3450" t="str">
            <v>Реле РТ-М01-1-15 АС230В УХЛ2 Меандр</v>
          </cell>
          <cell r="AL3450" t="str">
            <v>Запасные части</v>
          </cell>
          <cell r="AN3450">
            <v>6037.78</v>
          </cell>
        </row>
        <row r="3451">
          <cell r="C3451" t="str">
            <v>ЗИФ-00023542</v>
          </cell>
          <cell r="D3451" t="str">
            <v>Реле температурное РТ-03-РК.110 град.С - 04 (S27)</v>
          </cell>
          <cell r="E3451" t="str">
            <v>Реле температурное РТ-03-РК.110 град.С - 04 (S27)</v>
          </cell>
          <cell r="F3451" t="str">
            <v>Реле температурное РТ-03-РК.110 град.С - 04 (S27)</v>
          </cell>
          <cell r="AL3451" t="str">
            <v>Запасные части</v>
          </cell>
          <cell r="AM3451">
            <v>5</v>
          </cell>
          <cell r="AN3451">
            <v>11153.24</v>
          </cell>
        </row>
        <row r="3452">
          <cell r="C3452" t="str">
            <v>ЗИФ-00023541</v>
          </cell>
          <cell r="D3452" t="str">
            <v>Реле температурное РТ-03-РК.70 град.С - 04 (S27)</v>
          </cell>
          <cell r="E3452" t="str">
            <v>Реле температурное РТ-03-РК.70 град.С - 04 (S27)</v>
          </cell>
          <cell r="F3452" t="str">
            <v>Реле температурное РТ-03-РК.70 град.С - 04 (S27)</v>
          </cell>
          <cell r="AL3452" t="str">
            <v>Запасные части</v>
          </cell>
          <cell r="AM3452">
            <v>4</v>
          </cell>
          <cell r="AN3452">
            <v>5868.2</v>
          </cell>
        </row>
        <row r="3453">
          <cell r="C3453" t="str">
            <v>ЗИФ-00010032</v>
          </cell>
          <cell r="D3453" t="str">
            <v>Реле температурное ТРМ-11-11-110-04 ТУ 16-647.023-85 (110град.С)</v>
          </cell>
          <cell r="E3453" t="str">
            <v>Реле температурное ТРМ-11-11-110-04 ТУ 16-647.023-85 (110град.С)</v>
          </cell>
          <cell r="F3453" t="str">
            <v>Реле температурное ТРМ-11-11-110-04 ТУ 16-647.023-85 (110град.С)</v>
          </cell>
          <cell r="AL3453" t="str">
            <v>Запасные части</v>
          </cell>
          <cell r="AN3453">
            <v>7686</v>
          </cell>
        </row>
        <row r="3454">
          <cell r="C3454" t="str">
            <v>ЗИФ-00027078</v>
          </cell>
          <cell r="D3454" t="str">
            <v>Реле температуры TU-D01-110-NC 110 градусов в защитной гильзе 50мм</v>
          </cell>
          <cell r="E3454" t="str">
            <v>Реле температуры TU-D01-110-NC 110 градусов в защитной гильзе 50мм</v>
          </cell>
          <cell r="F3454" t="str">
            <v>Реле температуры TU-D01-110-NC 110 градусов в защитной гильзе 50мм</v>
          </cell>
          <cell r="AL3454" t="str">
            <v>Запасные части</v>
          </cell>
          <cell r="AM3454">
            <v>116</v>
          </cell>
          <cell r="AN3454">
            <v>5116.68</v>
          </cell>
        </row>
        <row r="3455">
          <cell r="C3455" t="str">
            <v>ЗИФ-00027079</v>
          </cell>
          <cell r="D3455" t="str">
            <v>Реле температуры TU-D01-70-NC 70 градусов в защитной гильзе 50мм</v>
          </cell>
          <cell r="E3455" t="str">
            <v>Реле температуры TU-D01-70-NC 70 градусов в защитной гильзе 50мм</v>
          </cell>
          <cell r="F3455" t="str">
            <v>Реле температуры TU-D01-70-NC 70 градусов в защитной гильзе 50мм</v>
          </cell>
          <cell r="AL3455" t="str">
            <v>Запасные части</v>
          </cell>
          <cell r="AM3455">
            <v>18</v>
          </cell>
          <cell r="AN3455">
            <v>3095.14</v>
          </cell>
        </row>
        <row r="3456">
          <cell r="C3456" t="str">
            <v>ЗИФ-00023892</v>
          </cell>
          <cell r="D3456" t="str">
            <v>Реле температуры малоинерционное TU-110/105-NC (термостат)</v>
          </cell>
          <cell r="E3456" t="str">
            <v>Реле температуры малоинерционное TU-110/105-NC (термостат)</v>
          </cell>
          <cell r="F3456" t="str">
            <v>Реле температуры малоинерционное TU-110/105-NC (термостат)</v>
          </cell>
          <cell r="AL3456" t="str">
            <v>Запасные части</v>
          </cell>
          <cell r="AM3456">
            <v>323</v>
          </cell>
          <cell r="AN3456">
            <v>2509.54</v>
          </cell>
        </row>
        <row r="3457">
          <cell r="C3457" t="str">
            <v>ЗИФ-00030280</v>
          </cell>
          <cell r="D3457" t="str">
            <v>Реле тепловое 110-135А РТН-5372 TDM</v>
          </cell>
          <cell r="E3457" t="str">
            <v>Реле тепловое 110-135А РТН-5372 TDM</v>
          </cell>
          <cell r="F3457" t="str">
            <v>Реле тепловое 110-135А РТН-5372 TDM</v>
          </cell>
          <cell r="AL3457" t="str">
            <v>Запасные части</v>
          </cell>
          <cell r="AM3457">
            <v>3</v>
          </cell>
          <cell r="AN3457">
            <v>6545.3</v>
          </cell>
        </row>
        <row r="3458">
          <cell r="C3458" t="str">
            <v>ЗИФ-00035274</v>
          </cell>
          <cell r="D3458" t="str">
            <v>Реле тепловое 80-93А РТЛ-2064-2-93А(80-93А)-УХЛ4-КЭАЗ</v>
          </cell>
          <cell r="E3458" t="str">
            <v>Реле тепловое 80-93А РТЛ-2064-2-93А(80-93А)-УХЛ4-КЭАЗ</v>
          </cell>
          <cell r="F3458" t="str">
            <v>Реле тепловое 80-93А РТЛ-2064-2-93А(80-93А)-УХЛ4-КЭАЗ</v>
          </cell>
          <cell r="AL3458" t="str">
            <v>Запасные части</v>
          </cell>
          <cell r="AN3458">
            <v>5177.68</v>
          </cell>
        </row>
        <row r="3459">
          <cell r="C3459" t="str">
            <v>ЗИФ-00027142</v>
          </cell>
          <cell r="D3459" t="str">
            <v>Реле уровня ОЛИЛ, F6-MHS2</v>
          </cell>
          <cell r="E3459" t="str">
            <v>Реле уровня ОЛИЛ, F6-MHS2</v>
          </cell>
          <cell r="F3459" t="str">
            <v>Реле уровня ОЛИЛ, F6-MHS2</v>
          </cell>
          <cell r="AL3459" t="str">
            <v>Запасные части</v>
          </cell>
          <cell r="AM3459">
            <v>23</v>
          </cell>
          <cell r="AN3459">
            <v>10870.199999999999</v>
          </cell>
        </row>
        <row r="3460">
          <cell r="C3460" t="str">
            <v>ЗИФ-00036573</v>
          </cell>
          <cell r="D3460" t="str">
            <v>Реле электротепловое для контакторов 23.0-32.0А РТ-03</v>
          </cell>
          <cell r="E3460" t="str">
            <v>Реле электротепловое для контакторов 23.0-32.0А РТ-03</v>
          </cell>
          <cell r="F3460" t="str">
            <v>Реле электротепловое для контакторов 23.0-32.0А РТ-03</v>
          </cell>
          <cell r="AL3460" t="str">
            <v>Запасные части</v>
          </cell>
          <cell r="AN3460">
            <v>4135.8</v>
          </cell>
        </row>
        <row r="3461">
          <cell r="C3461" t="str">
            <v>ЗИФ-00034975</v>
          </cell>
          <cell r="D3461" t="str">
            <v>Реле электротепловое для контакторов 48.0-65.0А РТ-03</v>
          </cell>
          <cell r="E3461" t="str">
            <v>Реле электротепловое для контакторов 48.0-65.0А РТ-03</v>
          </cell>
          <cell r="F3461" t="str">
            <v>Реле электротепловое для контакторов 48.0-65.0А РТ-03</v>
          </cell>
          <cell r="AL3461" t="str">
            <v>Запасные части</v>
          </cell>
          <cell r="AN3461">
            <v>7731.1399999999994</v>
          </cell>
        </row>
        <row r="3462">
          <cell r="C3462" t="str">
            <v>ЗИФ-00036919</v>
          </cell>
          <cell r="D3462" t="str">
            <v>Рем. Комплект блока АРМ20-05,06,07,08,10,11,12,13 до 04.2020</v>
          </cell>
          <cell r="E3462" t="str">
            <v>Рем. Комплект блока АРМ20-05,06,07,08,10,11,12,13 выпуск до 04.2020</v>
          </cell>
          <cell r="F3462" t="str">
            <v>Рем. Комплект блока АРМ20-05,06,07,08,10,11,12,13 выпуск до 04.2020</v>
          </cell>
          <cell r="AL3462" t="str">
            <v>Запасные части</v>
          </cell>
          <cell r="AN3462">
            <v>163553.19999999998</v>
          </cell>
        </row>
        <row r="3463">
          <cell r="C3463" t="str">
            <v>ЗИФ-00036920</v>
          </cell>
          <cell r="D3463" t="str">
            <v>Рем. Комплект блока АРМ20-05,06,07,08,10,11,12,13 после 04.2020</v>
          </cell>
          <cell r="E3463" t="str">
            <v>Рем. Комплект блока АРМ20-05,06,07,08,10,11,12,13 выпуск после 04.2020</v>
          </cell>
          <cell r="F3463" t="str">
            <v>Рем. Комплект блока АРМ20-05,06,07,08,10,11,12,13 выпуск после 04.2020</v>
          </cell>
          <cell r="AL3463" t="str">
            <v>Запасные части</v>
          </cell>
          <cell r="AN3463">
            <v>90260.479999999996</v>
          </cell>
        </row>
        <row r="3464">
          <cell r="C3464" t="str">
            <v>ЗИФ-00036921</v>
          </cell>
          <cell r="D3464" t="str">
            <v>Рем. Комплект блока АРМ20-09 до 04.2020</v>
          </cell>
          <cell r="E3464" t="str">
            <v>Рем. Комплект блока АРМ20-09 выпуск до 04.2020</v>
          </cell>
          <cell r="F3464" t="str">
            <v>Рем. Комплект блока АРМ20-09 выпуск до 04.2020</v>
          </cell>
          <cell r="AL3464" t="str">
            <v>Запасные части</v>
          </cell>
          <cell r="AN3464">
            <v>131564.79999999999</v>
          </cell>
        </row>
        <row r="3465">
          <cell r="C3465" t="str">
            <v>ЗИФ-00036926</v>
          </cell>
          <cell r="D3465" t="str">
            <v>Рем. Комплект блока АРМ40-000, 01,02,03,04,05,07,08,11,12,13</v>
          </cell>
          <cell r="E3465" t="str">
            <v>Рем. Комплект блока АРМ40-000, 01,02,03,04,05,07,08,11,12,13</v>
          </cell>
          <cell r="F3465" t="str">
            <v>Рем. Комплект блока АРМ40-000, 01,02,03,04,05,07,08,11,12,13</v>
          </cell>
          <cell r="AL3465" t="str">
            <v>Запасные части</v>
          </cell>
          <cell r="AN3465">
            <v>212138.47999999998</v>
          </cell>
        </row>
        <row r="3466">
          <cell r="C3466" t="str">
            <v>ЗИФ-00036927</v>
          </cell>
          <cell r="D3466" t="str">
            <v>Рем. Комплект блока АРМ40-09, 10</v>
          </cell>
          <cell r="E3466" t="str">
            <v>Рем. Комплект блока АРМ40-09, 10</v>
          </cell>
          <cell r="F3466" t="str">
            <v>Рем. Комплект блока АРМ40-09, 10</v>
          </cell>
          <cell r="AL3466" t="str">
            <v>Запасные части</v>
          </cell>
          <cell r="AN3466">
            <v>231161.94</v>
          </cell>
        </row>
        <row r="3467">
          <cell r="C3467" t="str">
            <v>ЗИФ-00008089</v>
          </cell>
          <cell r="D3467" t="str">
            <v>Рем. комплект клапана дроссельного АРМ20 0000-040</v>
          </cell>
          <cell r="E3467" t="str">
            <v>Рем. комплект клапана дроссельного АРМ20 0000-040</v>
          </cell>
          <cell r="F3467" t="str">
            <v>Рем. комплект клапана дроссельного АРМ20 0000-040</v>
          </cell>
          <cell r="L3467">
            <v>0.7</v>
          </cell>
          <cell r="AL3467" t="str">
            <v>Запасные части</v>
          </cell>
          <cell r="AN3467">
            <v>4396.88</v>
          </cell>
        </row>
        <row r="3468">
          <cell r="C3468" t="str">
            <v>ЗИФ-00026934</v>
          </cell>
          <cell r="D3468" t="str">
            <v>Рем. комплект клапана минимального давления с кольцом 070-076-36-1-2 ГОСТ 18829-73</v>
          </cell>
          <cell r="E3468" t="str">
            <v>Рем. комплект клапана минимального давления с кольцом 070-076-36-1-2 ГОСТ 18829-73</v>
          </cell>
          <cell r="F3468" t="str">
            <v>Рем. комплект клапана минимального давления с кольцом 070-076-36-1-2 ГОСТ 18829-73</v>
          </cell>
          <cell r="L3468">
            <v>1.1000000000000001</v>
          </cell>
          <cell r="AL3468" t="str">
            <v>Запасные части</v>
          </cell>
          <cell r="AN3468">
            <v>16047.88</v>
          </cell>
        </row>
        <row r="3469">
          <cell r="C3469" t="str">
            <v>ЗИФ-00036923</v>
          </cell>
          <cell r="D3469" t="str">
            <v>Рем. Комплект манжетный  для блока АРМ20-05,06,07,08,10,11,12,13</v>
          </cell>
          <cell r="E3469" t="str">
            <v>Рем. Комплект манжетный  для блока АРМ20-05,06,07,08,10,11,12,13</v>
          </cell>
          <cell r="F3469" t="str">
            <v>Рем. Комплект манжетный  для блока АРМ20-05,06,07,08,10,11,12,13</v>
          </cell>
          <cell r="AL3469" t="str">
            <v>Запасные части</v>
          </cell>
          <cell r="AN3469">
            <v>27995.34</v>
          </cell>
        </row>
        <row r="3470">
          <cell r="C3470" t="str">
            <v>ЗИФ-00036928</v>
          </cell>
          <cell r="D3470" t="str">
            <v>Рем. Комплект манжетный для блока АРМ40-000, 01,02,03,04,05,07,08,11,12,13</v>
          </cell>
          <cell r="E3470" t="str">
            <v>Рем. Комплект манжетный для блока АРМ40-000, 01,02,03,04,05,07,08,11,12,13</v>
          </cell>
          <cell r="F3470" t="str">
            <v>Рем. Комплект манжетный для блока АРМ40-000, 01,02,03,04,05,07,08,11,12,13</v>
          </cell>
          <cell r="AL3470" t="str">
            <v>Запасные части</v>
          </cell>
          <cell r="AN3470">
            <v>40003.799999999996</v>
          </cell>
        </row>
        <row r="3471">
          <cell r="C3471" t="str">
            <v>ЗИФ-00029172</v>
          </cell>
          <cell r="D3471" t="str">
            <v>Ремень 1650х21х14 (ГУР, генератор) ЗИЛ, Урал, ЛиАЗ</v>
          </cell>
          <cell r="E3471" t="str">
            <v>Ремень 1650х21х14 (ГУР, генератор) ЗИЛ, Урал, ЛиАЗ</v>
          </cell>
          <cell r="F3471" t="str">
            <v>Ремень 1650х21х14 (ГУР, генератор) ЗИЛ, Урал, ЛиАЗ</v>
          </cell>
          <cell r="AL3471" t="str">
            <v>Запасные части</v>
          </cell>
          <cell r="AM3471">
            <v>8</v>
          </cell>
          <cell r="AN3471">
            <v>1493.28</v>
          </cell>
        </row>
        <row r="3472">
          <cell r="C3472" t="str">
            <v>ЗИФ-00039296</v>
          </cell>
          <cell r="D3472" t="str">
            <v>Ремень 43009-3XPZ937</v>
          </cell>
          <cell r="E3472" t="str">
            <v>Ремень 43009-3XPZ937</v>
          </cell>
          <cell r="F3472" t="str">
            <v>Ремень 43009-3XPZ937</v>
          </cell>
          <cell r="AL3472" t="str">
            <v>Запасные части</v>
          </cell>
          <cell r="AM3472">
            <v>10</v>
          </cell>
          <cell r="AN3472">
            <v>1248.3703679999999</v>
          </cell>
        </row>
        <row r="3473">
          <cell r="C3473" t="str">
            <v>ЗИФ-00045495</v>
          </cell>
          <cell r="D3473" t="str">
            <v>Ремень XPA1332</v>
          </cell>
          <cell r="E3473" t="str">
            <v>Ремень XPA1332</v>
          </cell>
          <cell r="F3473" t="str">
            <v>Ремень XPA1332</v>
          </cell>
          <cell r="AL3473" t="str">
            <v>Запасные части</v>
          </cell>
          <cell r="AN3473">
            <v>539.24</v>
          </cell>
        </row>
        <row r="3474">
          <cell r="C3474" t="str">
            <v>ЗИФ-00023492</v>
          </cell>
          <cell r="D3474" t="str">
            <v>Ремень XPB 2000 Optibelt</v>
          </cell>
          <cell r="E3474" t="str">
            <v>Ремень XPB 2000 Optibelt</v>
          </cell>
          <cell r="F3474" t="str">
            <v>Ремень XPB 2000 Optibelt</v>
          </cell>
          <cell r="AL3474" t="str">
            <v>Запасные части</v>
          </cell>
          <cell r="AM3474">
            <v>3</v>
          </cell>
          <cell r="AN3474">
            <v>5631.5199999999995</v>
          </cell>
        </row>
        <row r="3475">
          <cell r="C3475" t="str">
            <v>ЗИФ-00031909</v>
          </cell>
          <cell r="D3475" t="str">
            <v>Ремень клиновой XPA 1432</v>
          </cell>
          <cell r="E3475" t="str">
            <v>Ремень клиновой</v>
          </cell>
          <cell r="F3475" t="str">
            <v>Ремень клиновой</v>
          </cell>
          <cell r="AL3475" t="str">
            <v>Запасные части</v>
          </cell>
          <cell r="AN3475">
            <v>1205.3599999999999</v>
          </cell>
        </row>
        <row r="3476">
          <cell r="C3476" t="str">
            <v>ЗИФ-00029188</v>
          </cell>
          <cell r="D3476" t="str">
            <v>Ремень клиновой XPA 1507</v>
          </cell>
          <cell r="E3476" t="str">
            <v>Ремень клиновой XPA 1507</v>
          </cell>
          <cell r="F3476" t="str">
            <v>Ремень клиновой XPA 1507</v>
          </cell>
          <cell r="AL3476" t="str">
            <v>Запасные части</v>
          </cell>
          <cell r="AM3476">
            <v>4</v>
          </cell>
          <cell r="AN3476">
            <v>1937.36</v>
          </cell>
        </row>
        <row r="3477">
          <cell r="C3477" t="str">
            <v>ЗИФ-00029503</v>
          </cell>
          <cell r="D3477" t="str">
            <v>Ремень клиновой XPA 1532 Ld L=L BP, CONTI-V FO</v>
          </cell>
          <cell r="E3477" t="str">
            <v>Ремень клиновой XPA 1532 Ld L=L BP, CONTI-V FO</v>
          </cell>
          <cell r="F3477" t="str">
            <v>Ремень клиновой XPA 1532 Ld L=L BP, CONTI-V FO</v>
          </cell>
          <cell r="AL3477" t="str">
            <v>Запасные части</v>
          </cell>
          <cell r="AM3477">
            <v>5</v>
          </cell>
          <cell r="AN3477">
            <v>2272.86</v>
          </cell>
        </row>
        <row r="3478">
          <cell r="C3478" t="str">
            <v>ЗИФ-00025318</v>
          </cell>
          <cell r="D3478" t="str">
            <v>Ремень клиновой XPZ1012</v>
          </cell>
          <cell r="E3478" t="str">
            <v>Ремень клиновой XPZ1012</v>
          </cell>
          <cell r="F3478" t="str">
            <v>Ремень клиновой XPZ1012</v>
          </cell>
          <cell r="AL3478" t="str">
            <v>Запасные части</v>
          </cell>
          <cell r="AN3478">
            <v>555.1</v>
          </cell>
        </row>
        <row r="3479">
          <cell r="C3479" t="str">
            <v>ЗИФ-00024220</v>
          </cell>
          <cell r="D3479" t="str">
            <v>Ремень крепления бачка 2108-3901452</v>
          </cell>
          <cell r="E3479" t="str">
            <v>Ремень крепления бачка 2108-3901452</v>
          </cell>
          <cell r="F3479" t="str">
            <v>Ремень крепления бачка 2108-3901452</v>
          </cell>
          <cell r="AL3479" t="str">
            <v>Запасные части</v>
          </cell>
          <cell r="AM3479">
            <v>3</v>
          </cell>
          <cell r="AN3479">
            <v>274.5</v>
          </cell>
        </row>
        <row r="3480">
          <cell r="C3480" t="str">
            <v>ЗИФ-00026230</v>
          </cell>
          <cell r="D3480" t="str">
            <v>Ремень приводной XPA1030</v>
          </cell>
          <cell r="E3480" t="str">
            <v>Ремень приводной XPA1030</v>
          </cell>
          <cell r="F3480" t="str">
            <v>Ремень приводной XPA1030</v>
          </cell>
          <cell r="AL3480" t="str">
            <v>Запасные части</v>
          </cell>
          <cell r="AM3480">
            <v>1</v>
          </cell>
          <cell r="AN3480">
            <v>2964.6</v>
          </cell>
        </row>
        <row r="3481">
          <cell r="C3481" t="str">
            <v>ЗИФ-00042381</v>
          </cell>
          <cell r="D3481" t="str">
            <v>Ремень приводной вентилятора двиг. 4DW91/4DW92 1308032-B01-0000</v>
          </cell>
          <cell r="E3481" t="str">
            <v>Ремень приводной вентилятора двиг. 4DW91/4DW92</v>
          </cell>
          <cell r="F3481" t="str">
            <v>Ремень приводной вентилятора двиг. 4DW91/4DW92</v>
          </cell>
          <cell r="AL3481" t="str">
            <v>Запасные части</v>
          </cell>
          <cell r="AM3481">
            <v>40</v>
          </cell>
          <cell r="AN3481">
            <v>891.69311999999991</v>
          </cell>
        </row>
        <row r="3482">
          <cell r="C3482" t="str">
            <v>ЗИФ-00042392</v>
          </cell>
          <cell r="D3482" t="str">
            <v>Ремень приводной вентилятора двиг. 4DX22-110 1308032-001-DD80</v>
          </cell>
          <cell r="E3482" t="str">
            <v>Ремень приводной вентилятора двиг. 4DX22-110</v>
          </cell>
          <cell r="F3482" t="str">
            <v>Ремень приводной вентилятора двиг. 4DX22-110</v>
          </cell>
          <cell r="AL3482" t="str">
            <v>Запасные части</v>
          </cell>
          <cell r="AM3482">
            <v>20</v>
          </cell>
          <cell r="AN3482">
            <v>1337.5396800000001</v>
          </cell>
        </row>
        <row r="3483">
          <cell r="C3483" t="str">
            <v>ЗИФ-00044751</v>
          </cell>
          <cell r="D3483" t="str">
            <v>Ремень приводной для воздуходувки HG-250 комплект 6шт.</v>
          </cell>
          <cell r="E3483" t="str">
            <v>Ремень приводной для воздуходувки HG-250 комплект 6шт.</v>
          </cell>
          <cell r="F3483" t="str">
            <v>Ремень приводной для воздуходувки HG-250 комплект 6шт.</v>
          </cell>
          <cell r="AL3483" t="str">
            <v>Запасные части</v>
          </cell>
          <cell r="AN3483">
            <v>31506.490239999996</v>
          </cell>
        </row>
        <row r="3484">
          <cell r="C3484" t="str">
            <v>ЗИФ-00045522</v>
          </cell>
          <cell r="D3484" t="str">
            <v>Ремень приводной зубчатый XPA1432</v>
          </cell>
          <cell r="E3484" t="str">
            <v>Ремень приводной зубчатый XPA1432</v>
          </cell>
          <cell r="F3484" t="str">
            <v>Ремень приводной зубчатый XPA1432</v>
          </cell>
          <cell r="L3484">
            <v>0.16400000000000001</v>
          </cell>
          <cell r="AL3484" t="str">
            <v>Запасные части</v>
          </cell>
          <cell r="AN3484">
            <v>985.76</v>
          </cell>
        </row>
        <row r="3485">
          <cell r="C3485" t="str">
            <v>ЗИФ-00043745</v>
          </cell>
          <cell r="D3485" t="str">
            <v>Ремень приводной вентилятора клиновой 1250 (11*10) МТЗ-80/82 BRT ASK для ММЗ-243/245</v>
          </cell>
          <cell r="E3485" t="str">
            <v>Ремень приводной клиновой</v>
          </cell>
          <cell r="F3485" t="str">
            <v>Ремень приводной клиновой</v>
          </cell>
          <cell r="AL3485" t="str">
            <v>Запасные части</v>
          </cell>
          <cell r="AN3485">
            <v>2244.7999999999997</v>
          </cell>
        </row>
        <row r="3486">
          <cell r="C3486" t="str">
            <v>ЗИФ-00026519</v>
          </cell>
          <cell r="D3486" t="str">
            <v>Ремень узкоклиновой для передачи большой мощности PHG XPA 1030,SKF</v>
          </cell>
          <cell r="E3486" t="str">
            <v>Ремень узкоклиновой для передачи большой мощности PHG XPA 1030,SKF</v>
          </cell>
          <cell r="F3486" t="str">
            <v>Ремень узкоклиновой для передачи большой мощности PHG XPA 1030,SKF</v>
          </cell>
          <cell r="AL3486" t="str">
            <v>Запасные части</v>
          </cell>
          <cell r="AM3486">
            <v>3</v>
          </cell>
          <cell r="AN3486">
            <v>1152.8999999999999</v>
          </cell>
        </row>
        <row r="3487">
          <cell r="C3487" t="str">
            <v>ЗИФ-00026520</v>
          </cell>
          <cell r="D3487" t="str">
            <v>Ремень узкоклиновой для передачи большой мощности PHG XPA 1357,SKF</v>
          </cell>
          <cell r="E3487" t="str">
            <v>Ремень узкоклиновой для передачи большой мощности PHG XPA 1357,SKF</v>
          </cell>
          <cell r="F3487" t="str">
            <v>Ремень узкоклиновой для передачи большой мощности PHG XPA 1357,SKF</v>
          </cell>
          <cell r="AL3487" t="str">
            <v>Запасные части</v>
          </cell>
          <cell r="AM3487">
            <v>3</v>
          </cell>
          <cell r="AN3487">
            <v>1488.3999999999999</v>
          </cell>
        </row>
        <row r="3488">
          <cell r="C3488" t="str">
            <v>ЗИФ-00026522</v>
          </cell>
          <cell r="D3488" t="str">
            <v>Ремень узкоклиновой для передачи большой мощности PHG XPA 1382,SKF</v>
          </cell>
          <cell r="E3488" t="str">
            <v>Ремень узкоклиновой для передачи большой мощности PHG XPA 1382,SKF</v>
          </cell>
          <cell r="F3488" t="str">
            <v>Ремень узкоклиновой для передачи большой мощности PHG XPA 1382,SKF</v>
          </cell>
          <cell r="AL3488" t="str">
            <v>Запасные части</v>
          </cell>
          <cell r="AM3488">
            <v>3</v>
          </cell>
          <cell r="AN3488">
            <v>1044.32</v>
          </cell>
        </row>
        <row r="3489">
          <cell r="C3489" t="str">
            <v>ЗИФ-00026524</v>
          </cell>
          <cell r="D3489" t="str">
            <v>Ремень узкоклиновой для передачи большой мощности PHG XPA 1582,SKF</v>
          </cell>
          <cell r="E3489" t="str">
            <v>Ремень узкоклиновой для передачи большой мощности PHG XPA 1582,SKF</v>
          </cell>
          <cell r="F3489" t="str">
            <v>Ремень узкоклиновой для передачи большой мощности PHG XPA 1582,SKF</v>
          </cell>
          <cell r="AL3489" t="str">
            <v>Запасные части</v>
          </cell>
          <cell r="AM3489">
            <v>1</v>
          </cell>
          <cell r="AN3489">
            <v>1938.58</v>
          </cell>
        </row>
        <row r="3490">
          <cell r="C3490" t="str">
            <v>ЗИФ-00026352</v>
          </cell>
          <cell r="D3490" t="str">
            <v>XPA 1060, Optibelt, Ремень узкоклиновой для передачи большой мощности SUPER X-POWER</v>
          </cell>
          <cell r="E3490" t="str">
            <v>Ремень узкоклиновой для передачи большой мощности XPA 1060, Optibelt, SUPER X-POWER</v>
          </cell>
          <cell r="F3490" t="str">
            <v>Ремень узкоклиновой для передачи большой мощности XPA 1060, Optibelt, SUPER X-POWER</v>
          </cell>
          <cell r="AL3490" t="str">
            <v>Запасные части</v>
          </cell>
          <cell r="AN3490">
            <v>2908.48</v>
          </cell>
        </row>
        <row r="3491">
          <cell r="C3491" t="str">
            <v>ЗИФ-00031987</v>
          </cell>
          <cell r="D3491" t="str">
            <v>XPZ 1012, Optibelt, Ремень узкоклиновой для передачи большой мощности SUPER X-POWER</v>
          </cell>
          <cell r="E3491" t="str">
            <v>Ремень узкоклиновой для передачи большой мощности XPZ 1012, Optibelt, SUPER X-POWER</v>
          </cell>
          <cell r="F3491" t="str">
            <v>Ремень узкоклиновой для передачи большой мощности XPZ 1012, Optibelt, SUPER X-POWER</v>
          </cell>
          <cell r="AL3491" t="str">
            <v>Запасные части</v>
          </cell>
          <cell r="AM3491">
            <v>12</v>
          </cell>
          <cell r="AN3491">
            <v>1999.58</v>
          </cell>
        </row>
        <row r="3492">
          <cell r="C3492" t="str">
            <v>ЗИФ-00040538</v>
          </cell>
          <cell r="D3492" t="str">
            <v>Ремкомплект винтового блока AB-077</v>
          </cell>
          <cell r="E3492" t="str">
            <v>Ремкомплект винтового блока AB-077</v>
          </cell>
          <cell r="F3492" t="str">
            <v>Ремкомплект винтового блока AB-077</v>
          </cell>
          <cell r="AL3492" t="str">
            <v>Запасные части</v>
          </cell>
          <cell r="AN3492">
            <v>10952.963824</v>
          </cell>
        </row>
        <row r="3493">
          <cell r="C3493" t="str">
            <v>ЗИФ-00045182</v>
          </cell>
          <cell r="D3493" t="str">
            <v>Ремкомплект винтового блока DG173D1 (Подшипники)</v>
          </cell>
          <cell r="E3493" t="str">
            <v>Ремкомплект винтового блока DG173D1 (Подшипники)</v>
          </cell>
          <cell r="F3493" t="str">
            <v>Ремкомплект винтового блока (Подшипники)</v>
          </cell>
          <cell r="AL3493" t="str">
            <v>Запасные части</v>
          </cell>
          <cell r="AN3493">
            <v>107226.09767999999</v>
          </cell>
        </row>
        <row r="3494">
          <cell r="C3494" t="str">
            <v>ЗИФ-00036582</v>
          </cell>
          <cell r="D3494" t="str">
            <v>Ремкомплект винтового блока DG173D1 (Сальники, прокладки)</v>
          </cell>
          <cell r="E3494" t="str">
            <v>Ремкомплект винтового блока DG173D1 (Сальники, прокладки)</v>
          </cell>
          <cell r="F3494" t="str">
            <v>Ремкомплект винтового блока (Сальники, прокладки)</v>
          </cell>
          <cell r="AL3494" t="str">
            <v>Запасные части</v>
          </cell>
          <cell r="AN3494">
            <v>39115.604864000001</v>
          </cell>
        </row>
        <row r="3495">
          <cell r="C3495" t="str">
            <v>ЗИФ-00037197</v>
          </cell>
          <cell r="D3495" t="str">
            <v>Ремкомплект к распределителю РЭП 1-1-20 У-1</v>
          </cell>
          <cell r="E3495" t="str">
            <v>Ремкомплект к распределителю РЭП 1-1-20 У-1</v>
          </cell>
          <cell r="F3495" t="str">
            <v>Ремкомплект к распределителю РЭП 1-1-20 У-1</v>
          </cell>
          <cell r="AL3495" t="str">
            <v>Запасные части</v>
          </cell>
          <cell r="AN3495">
            <v>15206.08</v>
          </cell>
        </row>
        <row r="3496">
          <cell r="C3496" t="str">
            <v>ЗИФ-00041923</v>
          </cell>
          <cell r="D3496" t="str">
            <v>Ремкомплект клапана L160-H(W12151)</v>
          </cell>
          <cell r="E3496" t="str">
            <v>Ремкомплект клапана L160-H(W12151)</v>
          </cell>
          <cell r="F3496" t="str">
            <v>Ремкомплект клапана L160-H(W12151)</v>
          </cell>
          <cell r="AL3496" t="str">
            <v>Запасные части</v>
          </cell>
          <cell r="AM3496">
            <v>2</v>
          </cell>
          <cell r="AN3496">
            <v>891.69311999999991</v>
          </cell>
        </row>
        <row r="3497">
          <cell r="C3497" t="str">
            <v>ЗИФ-00044038</v>
          </cell>
          <cell r="D3497" t="str">
            <v>Ремкомплект клапана L160-H(W12161)</v>
          </cell>
          <cell r="E3497" t="str">
            <v>Ремкомплект клапана L160-H(W12161)</v>
          </cell>
          <cell r="F3497" t="str">
            <v>Ремкомплект клапана L160-H(W12161)</v>
          </cell>
          <cell r="AL3497" t="str">
            <v>Запасные части</v>
          </cell>
          <cell r="AN3497">
            <v>8679.1463679999997</v>
          </cell>
        </row>
        <row r="3498">
          <cell r="C3498" t="str">
            <v>ЗИФ-00024498</v>
          </cell>
          <cell r="D3498" t="str">
            <v>Ремкомплект клапана впускного RB60PM, 670.0160</v>
          </cell>
          <cell r="E3498" t="str">
            <v>Ремкомплект клапана впускного RB60PM, 670.0160</v>
          </cell>
          <cell r="F3498" t="str">
            <v>Ремкомплект клапана впускного RB60PM, 670.0160</v>
          </cell>
          <cell r="AL3498" t="str">
            <v>Запасные части</v>
          </cell>
          <cell r="AM3498">
            <v>4</v>
          </cell>
          <cell r="AN3498">
            <v>29170.2</v>
          </cell>
        </row>
        <row r="3499">
          <cell r="C3499" t="str">
            <v>ЗИФ-00027667</v>
          </cell>
          <cell r="D3499" t="str">
            <v>Ремкомплект клапана впускного RB80Е, 620.0360</v>
          </cell>
          <cell r="E3499" t="str">
            <v>Ремкомплект клапана впускного RB80Е, 620.0360</v>
          </cell>
          <cell r="F3499" t="str">
            <v>Ремкомплект клапана впускного RB80Е, 620.0360</v>
          </cell>
          <cell r="AL3499" t="str">
            <v>Запасные части</v>
          </cell>
          <cell r="AM3499">
            <v>7</v>
          </cell>
          <cell r="AN3499">
            <v>16421.2</v>
          </cell>
        </row>
        <row r="3500">
          <cell r="C3500" t="str">
            <v>ЗИФ-00034374</v>
          </cell>
          <cell r="D3500" t="str">
            <v>Ремкомплект клапана мин. давления EVO1-NK/EVO2-NK, 113588</v>
          </cell>
          <cell r="E3500" t="str">
            <v>Ремкомплект клапана мин. давления EVO1-NK/EVO2-NK, 113588</v>
          </cell>
          <cell r="F3500" t="str">
            <v>Ремкомплект клапана мин. давления EVO1-NK/EVO2-NK, 113588</v>
          </cell>
          <cell r="AL3500" t="str">
            <v>Запасные части</v>
          </cell>
          <cell r="AM3500">
            <v>3</v>
          </cell>
          <cell r="AN3500">
            <v>14986.48</v>
          </cell>
        </row>
        <row r="3501">
          <cell r="C3501" t="str">
            <v>ЗИФ-00025714</v>
          </cell>
          <cell r="D3501" t="str">
            <v>Ремкомплект клапана мин. давления G35-G36-G35F, 220.1250</v>
          </cell>
          <cell r="E3501" t="str">
            <v>Ремкомплект клапана мин. давления G35-G36-G35F, 220.1250</v>
          </cell>
          <cell r="F3501" t="str">
            <v>Ремкомплект клапана мин. давления G35-G36-G35F, 220.1250</v>
          </cell>
          <cell r="AL3501" t="str">
            <v>Запасные части</v>
          </cell>
          <cell r="AM3501">
            <v>1</v>
          </cell>
          <cell r="AN3501">
            <v>9467.1999999999989</v>
          </cell>
        </row>
        <row r="3502">
          <cell r="C3502" t="str">
            <v>ЗИФ-00027666</v>
          </cell>
          <cell r="D3502" t="str">
            <v>Ремкомплект клапана мин. давления G40-G46-G40F, 220.0350</v>
          </cell>
          <cell r="E3502" t="str">
            <v>Ремкомплект клапана мин. давления G40-G46-G40F, 220.0350</v>
          </cell>
          <cell r="F3502" t="str">
            <v>Ремкомплект клапана мин. давления G40-G46-G40F, 220.0350</v>
          </cell>
          <cell r="AL3502" t="str">
            <v>Запасные части</v>
          </cell>
          <cell r="AM3502">
            <v>6</v>
          </cell>
          <cell r="AN3502">
            <v>13879.94</v>
          </cell>
        </row>
        <row r="3503">
          <cell r="C3503" t="str">
            <v>ЗИФ-00029269</v>
          </cell>
          <cell r="D3503" t="str">
            <v>Ремкомплект клапана мин. давления G50-G50Т, 220.0455</v>
          </cell>
          <cell r="E3503" t="str">
            <v>Ремкомплект клапана мин. давления G50-G50Т, 220.0455</v>
          </cell>
          <cell r="F3503" t="str">
            <v>Ремкомплект клапана мин. давления G50-G50Т, 220.0455</v>
          </cell>
          <cell r="AL3503" t="str">
            <v>Запасные части</v>
          </cell>
          <cell r="AM3503">
            <v>2</v>
          </cell>
          <cell r="AN3503">
            <v>34213.68</v>
          </cell>
        </row>
        <row r="3504">
          <cell r="C3504" t="str">
            <v>ЗИФ-00032045</v>
          </cell>
          <cell r="D3504" t="str">
            <v>Ремкомплект клапана одинарной защиты 100-3515010*РК</v>
          </cell>
          <cell r="E3504" t="str">
            <v>Ремкомплект клапана одинарной защиты 100-3515010*РК</v>
          </cell>
          <cell r="F3504" t="str">
            <v>Ремкомплект клапана одинарной защиты 100-3515010*РК</v>
          </cell>
          <cell r="AL3504" t="str">
            <v>Запасные части</v>
          </cell>
          <cell r="AM3504">
            <v>4</v>
          </cell>
          <cell r="AN3504">
            <v>289.14</v>
          </cell>
        </row>
        <row r="3505">
          <cell r="C3505" t="str">
            <v>ЗИФ-00045416</v>
          </cell>
          <cell r="D3505" t="str">
            <v>Ремкомплект манжетного узла компрессорного модуля АРМ160, АРМ160-01</v>
          </cell>
          <cell r="E3505" t="str">
            <v>Ремкомплект манжетного узла компрессорного модуля АРМ160, АРМ160-01</v>
          </cell>
          <cell r="F3505" t="str">
            <v>Ремкомплект манжетного узла компрессорного модуля АРМ160, АРМ160-01</v>
          </cell>
          <cell r="AL3505" t="str">
            <v>Запасные части</v>
          </cell>
          <cell r="AN3505">
            <v>13693.279999999999</v>
          </cell>
        </row>
        <row r="3506">
          <cell r="C3506" t="str">
            <v>ЗИФ-00022678</v>
          </cell>
          <cell r="D3506" t="str">
            <v>Р/К ПРОКЛАДОК Д-240 (МТЗ)(полный) гбц с герметиком</v>
          </cell>
          <cell r="E3506" t="str">
            <v>Ремкомплект прокладок Д-240 (МТЗ) (полный) ГБЦ с герметиком</v>
          </cell>
          <cell r="F3506" t="str">
            <v>Ремкомплект прокладок Д-240 (МТЗ) (полный) ГБЦ с герметиком</v>
          </cell>
          <cell r="AL3506" t="str">
            <v>Запасные части</v>
          </cell>
          <cell r="AM3506">
            <v>1</v>
          </cell>
          <cell r="AN3506">
            <v>3079.2799999999997</v>
          </cell>
        </row>
        <row r="3507">
          <cell r="C3507" t="str">
            <v>ЗИФ-00035716</v>
          </cell>
          <cell r="D3507" t="str">
            <v>Ремкомплект термостата VT-VTFT 35-37/71° (270.1290)</v>
          </cell>
          <cell r="E3507" t="str">
            <v>Ремкомплект термостата VT-VTFT 35-37/71° (270.1290)</v>
          </cell>
          <cell r="F3507" t="str">
            <v>Ремкомплект термостата VT-VTFT 35-37/71° (270.1290)</v>
          </cell>
          <cell r="AL3507" t="str">
            <v>Запасные части</v>
          </cell>
          <cell r="AM3507">
            <v>4</v>
          </cell>
          <cell r="AN3507">
            <v>16671.3</v>
          </cell>
        </row>
        <row r="3508">
          <cell r="C3508" t="str">
            <v>ЗИФ-00034409</v>
          </cell>
          <cell r="D3508" t="str">
            <v>Ремкомплект уплотнения Вала EVO2, 129823</v>
          </cell>
          <cell r="E3508" t="str">
            <v>Ремкомплект уплотнения Вала АРМ.АКВ.0,42/0,9Л.У2 (ЕВО2-НК-005) 129823</v>
          </cell>
          <cell r="F3508" t="str">
            <v>Ремкомплект уплотнения Вала АРМ.АКВ.0,42/0,9Л.У2 (ЕВО2-НК-005) 129823</v>
          </cell>
          <cell r="AL3508" t="str">
            <v>Запасные части</v>
          </cell>
          <cell r="AM3508">
            <v>3</v>
          </cell>
          <cell r="AN3508">
            <v>24619.599999999999</v>
          </cell>
        </row>
        <row r="3509">
          <cell r="C3509" t="str">
            <v>ЗИФ-00028543</v>
          </cell>
          <cell r="D3509" t="str">
            <v>C 1658/1600 (C 63 22 1600), Optibelt, Ремнь клиновой классический VB</v>
          </cell>
          <cell r="E3509" t="str">
            <v>Ремнь клиновой классический VB C 1658/1600 (C 63 22 1600), Optibelt</v>
          </cell>
          <cell r="F3509" t="str">
            <v>Ремнь клиновой классический VB C 1658/1600 (C 63 22 1600), Optibelt</v>
          </cell>
          <cell r="AL3509" t="str">
            <v>Запасные части</v>
          </cell>
          <cell r="AM3509">
            <v>4</v>
          </cell>
          <cell r="AN3509">
            <v>4561.58</v>
          </cell>
        </row>
        <row r="3510">
          <cell r="C3510" t="str">
            <v>ЗИФ-00009109</v>
          </cell>
          <cell r="D3510" t="str">
            <v>Решетка 312.64.033.036</v>
          </cell>
          <cell r="E3510" t="str">
            <v>Решетка 312.64.033.036</v>
          </cell>
          <cell r="F3510" t="str">
            <v>Решетка 312.64.033.036</v>
          </cell>
          <cell r="L3510">
            <v>0.08</v>
          </cell>
          <cell r="AL3510" t="str">
            <v>Запасные части</v>
          </cell>
          <cell r="AN3510">
            <v>390.4</v>
          </cell>
        </row>
        <row r="3511">
          <cell r="C3511" t="str">
            <v>ЗИФ-00033878</v>
          </cell>
          <cell r="D3511" t="str">
            <v>Решетка вентиляционная наружная круглая пластиковая d130 мм ERA с фланцем d100 мм</v>
          </cell>
          <cell r="E3511" t="str">
            <v>Решетка вентиляционная наружная круглая пластиковая d130 мм ERA с фланцем d100 мм</v>
          </cell>
          <cell r="F3511" t="str">
            <v>Решетка вентиляционная наружная круглая пластиковая d130 мм ERA с фланцем d100 мм</v>
          </cell>
          <cell r="AL3511" t="str">
            <v>Запасные части</v>
          </cell>
          <cell r="AN3511">
            <v>2568.1</v>
          </cell>
        </row>
        <row r="3512">
          <cell r="C3512" t="str">
            <v>ЗИФ-00023480</v>
          </cell>
          <cell r="D3512" t="str">
            <v>01S СAM,Ригель с ограничителем(14*48)</v>
          </cell>
          <cell r="E3512" t="str">
            <v>Ригель с ограничителем (14*48) 01S СAM</v>
          </cell>
          <cell r="F3512" t="str">
            <v>Ригель с ограничителем (14*48) 01S СAM</v>
          </cell>
          <cell r="AL3512" t="str">
            <v>Запасные части</v>
          </cell>
          <cell r="AM3512">
            <v>30</v>
          </cell>
          <cell r="AN3512">
            <v>90.28</v>
          </cell>
        </row>
        <row r="3513">
          <cell r="C3513" t="str">
            <v>ЗИФ-00028284</v>
          </cell>
          <cell r="D3513" t="str">
            <v>РКн-12 (резьбовой крепежный элемент с наружной резьбой) Р3-ЦП</v>
          </cell>
          <cell r="E3513" t="str">
            <v>РКн-12 (резьбовой крепежный элемент с наружной резьбой) Р3-ЦП</v>
          </cell>
          <cell r="F3513" t="str">
            <v>РКн-12 (резьбовой крепежный элемент с наружной резьбой) Р3-ЦП</v>
          </cell>
          <cell r="AL3513" t="str">
            <v>Запасные части</v>
          </cell>
          <cell r="AM3513">
            <v>99</v>
          </cell>
          <cell r="AN3513">
            <v>176.9</v>
          </cell>
        </row>
        <row r="3514">
          <cell r="C3514" t="str">
            <v>ЗИФ-00034111</v>
          </cell>
          <cell r="D3514" t="str">
            <v>РКн-20 Резьбовой крепежный элемент с наружн. резьбой, РКН(МВ)-20 У2 IP54</v>
          </cell>
          <cell r="E3514" t="str">
            <v>РКн-20 Резьбовой крепежный элемент с наружн. резьбой, РКН(МВ)-20 У2 IP54</v>
          </cell>
          <cell r="F3514" t="str">
            <v>РКн-20 Резьбовой крепежный элемент с наружн. резьбой, РКН(МВ)-20 У2 IP54</v>
          </cell>
          <cell r="AL3514" t="str">
            <v>Запасные части</v>
          </cell>
          <cell r="AM3514">
            <v>28</v>
          </cell>
          <cell r="AN3514">
            <v>303.77999999999997</v>
          </cell>
        </row>
        <row r="3515">
          <cell r="C3515" t="str">
            <v>ЗИФ-00024050</v>
          </cell>
          <cell r="D3515" t="str">
            <v>РКн-25 Резьбовой крепежный элемент для металлорукава, внешняя резьба 1" ISO228, оцинк.сплав.</v>
          </cell>
          <cell r="E3515" t="str">
            <v>РКн-25 Резьбовой крепежный элемент для металлорукава, внешняя резьба 1" ISO228, оцинк.сплав.</v>
          </cell>
          <cell r="F3515" t="str">
            <v>РКн-25 Резьбовой крепежный элемент для металлорукава, внешняя резьба 1" ISO228, оцинк.сплав.</v>
          </cell>
          <cell r="AL3515" t="str">
            <v>Запасные части</v>
          </cell>
          <cell r="AM3515">
            <v>192</v>
          </cell>
          <cell r="AN3515">
            <v>463.59999999999997</v>
          </cell>
        </row>
        <row r="3516">
          <cell r="C3516" t="str">
            <v>ЗИФ-00035266</v>
          </cell>
          <cell r="D3516" t="str">
            <v>РКн-32 Резьбовой крепежный элемент для металлорукава, внешняя резьба 1 1/4", оцинк.сплав</v>
          </cell>
          <cell r="E3516" t="str">
            <v>РКн-32 Резьбовой крепежный элемент для металлорукава, внешняя резьба 1 1/4", оцинк.сплав</v>
          </cell>
          <cell r="F3516" t="str">
            <v>РКн-32 Резьбовой крепежный элемент для металлорукава, внешняя резьба 1 1/4", оцинк.сплав</v>
          </cell>
          <cell r="AL3516" t="str">
            <v>Запасные части</v>
          </cell>
          <cell r="AN3516">
            <v>628.29999999999995</v>
          </cell>
        </row>
        <row r="3517">
          <cell r="C3517" t="str">
            <v>ЗИФ-00038016</v>
          </cell>
          <cell r="D3517" t="str">
            <v>Розетка (колодка) трехместная с крышками каучуковая 230В 2P+PE 16A IP44</v>
          </cell>
          <cell r="E3517" t="str">
            <v>Розетка (колодка) трехместная с крышками каучуковая 230В 2P+PE 16A IP44</v>
          </cell>
          <cell r="F3517" t="str">
            <v>Розетка (колодка) трехместная с крышками каучуковая 230В 2P+PE 16A IP44</v>
          </cell>
          <cell r="AL3517" t="str">
            <v>Запасные части</v>
          </cell>
          <cell r="AN3517">
            <v>1383.48</v>
          </cell>
        </row>
        <row r="3518">
          <cell r="C3518" t="str">
            <v>ЗИФ-00029652</v>
          </cell>
          <cell r="D3518" t="str">
            <v>Розетка 16/230/3 настенная 9301 IP67</v>
          </cell>
          <cell r="E3518" t="str">
            <v>Розетка 16/230/3 настенная 9301 IP67</v>
          </cell>
          <cell r="F3518" t="str">
            <v>Розетка 16/230/3 настенная 9301 IP67</v>
          </cell>
          <cell r="AL3518" t="str">
            <v>Запасные части</v>
          </cell>
          <cell r="AN3518">
            <v>1024.8</v>
          </cell>
        </row>
        <row r="3519">
          <cell r="C3519" t="str">
            <v>ЗИФ-00034547</v>
          </cell>
          <cell r="D3519" t="str">
            <v>Розетка 3P+PE+N 16А IP44 380В стационарная скрытая</v>
          </cell>
          <cell r="E3519" t="str">
            <v>Розетка 3P+PE+N 16А IP44 380В стационарная скрытая</v>
          </cell>
          <cell r="F3519" t="str">
            <v>Розетка 3P+PE+N 16А IP44 380В стационарная скрытая</v>
          </cell>
          <cell r="AL3519" t="str">
            <v>Запасные части</v>
          </cell>
          <cell r="AN3519">
            <v>1840.98</v>
          </cell>
        </row>
        <row r="3520">
          <cell r="C3520" t="str">
            <v>ЗИФ-00027249</v>
          </cell>
          <cell r="D3520" t="str">
            <v>09210403101 розетка 40D кримп</v>
          </cell>
          <cell r="E3520" t="str">
            <v>Розетка 40D кримп 09210403101</v>
          </cell>
          <cell r="F3520" t="str">
            <v>Розетка 40D кримп 09210403101</v>
          </cell>
          <cell r="AL3520" t="str">
            <v>Запасные части</v>
          </cell>
          <cell r="AM3520">
            <v>1</v>
          </cell>
          <cell r="AN3520">
            <v>2078.88</v>
          </cell>
        </row>
        <row r="3521">
          <cell r="C3521" t="str">
            <v>ЗИФ-00030348</v>
          </cell>
          <cell r="D3521" t="str">
            <v>Розетка 7-ми проводная фаркопа  легкового автомобиля</v>
          </cell>
          <cell r="E3521" t="str">
            <v>Розетка 7-ми проводная фаркопа  легкового автомобиля</v>
          </cell>
          <cell r="F3521" t="str">
            <v>Розетка 7-ми проводная фаркопа  легкового автомобиля</v>
          </cell>
          <cell r="AL3521" t="str">
            <v>Запасные части</v>
          </cell>
          <cell r="AM3521">
            <v>2</v>
          </cell>
          <cell r="AN3521">
            <v>1133.3799999999999</v>
          </cell>
        </row>
        <row r="3522">
          <cell r="C3522" t="str">
            <v>ЗИФ-00036531</v>
          </cell>
          <cell r="D3522" t="str">
            <v>Розетка для реле Finder 94.54SMA, пружинные зажимы, металл. фиксатор, раздельные контакты</v>
          </cell>
          <cell r="E3522" t="str">
            <v>Розетка для реле Finder 94.54SMA, пружинные зажимы, металл. фиксатор, раздельные контакты</v>
          </cell>
          <cell r="F3522" t="str">
            <v>Розетка для реле Finder 94.54SMA, пружинные зажимы, металл. фиксатор, раздельные контакты</v>
          </cell>
          <cell r="AL3522" t="str">
            <v>Запасные части</v>
          </cell>
          <cell r="AN3522">
            <v>1372.5</v>
          </cell>
        </row>
        <row r="3523">
          <cell r="C3523" t="str">
            <v>ЗИФ-00018835</v>
          </cell>
          <cell r="D3523" t="str">
            <v>Розетка клапана остановки СЦ5.601.202</v>
          </cell>
          <cell r="E3523" t="str">
            <v>Розетка клапана остановки СЦ5.601.202</v>
          </cell>
          <cell r="F3523" t="str">
            <v>Розетка клапана остановки СЦ5.601.202</v>
          </cell>
          <cell r="AL3523" t="str">
            <v>Запасные части</v>
          </cell>
          <cell r="AM3523">
            <v>90</v>
          </cell>
          <cell r="AN3523">
            <v>456.28</v>
          </cell>
        </row>
        <row r="3524">
          <cell r="C3524" t="str">
            <v>ЗИФ-00029118</v>
          </cell>
          <cell r="D3524" t="str">
            <v>Розетка на DIN-рейку с заземлением контактов РАр 10-3-ОП</v>
          </cell>
          <cell r="E3524" t="str">
            <v>Розетка на DIN-рейку с заземлением контактов РАр 10-3-ОП</v>
          </cell>
          <cell r="F3524" t="str">
            <v>Розетка на DIN-рейку с заземлением контактов РАр 10-3-ОП</v>
          </cell>
          <cell r="AL3524" t="str">
            <v>Запасные части</v>
          </cell>
          <cell r="AN3524">
            <v>518.5</v>
          </cell>
        </row>
        <row r="3525">
          <cell r="C3525" t="str">
            <v>ЗИФ-00033307</v>
          </cell>
          <cell r="D3525" t="str">
            <v>Розетка настенная наружная двухместная с заземл., со шторкой, 16А, белый</v>
          </cell>
          <cell r="E3525" t="str">
            <v>Розетка настенная наружная двухместная с заземл., со шторкой, 16А, белый</v>
          </cell>
          <cell r="F3525" t="str">
            <v>Розетка настенная наружная двухместная с заземл., со шторкой, 16А, белый</v>
          </cell>
          <cell r="AL3525" t="str">
            <v>Запасные части</v>
          </cell>
          <cell r="AN3525">
            <v>1063.8399999999999</v>
          </cell>
        </row>
        <row r="3526">
          <cell r="C3526" t="str">
            <v>ЗИФ-00038017</v>
          </cell>
          <cell r="D3526" t="str">
            <v>Розетка настенная наружная одноместная с заземл., с крышкой, 16А IP54, серый</v>
          </cell>
          <cell r="E3526" t="str">
            <v>Розетка настенная наружная одноместная с заземл., с крышкой, 16А IP54, серый</v>
          </cell>
          <cell r="F3526" t="str">
            <v>Розетка настенная наружная одноместная с заземл., с крышкой, 16А IP54, серый</v>
          </cell>
          <cell r="AL3526" t="str">
            <v>Запасные части</v>
          </cell>
          <cell r="AN3526">
            <v>777.14</v>
          </cell>
        </row>
        <row r="3527">
          <cell r="C3527" t="str">
            <v>ЗИФ-00029122</v>
          </cell>
          <cell r="D3527" t="str">
            <v>Розетка переносная каучук 16А 2Р+Е IP44</v>
          </cell>
          <cell r="E3527" t="str">
            <v>Розетка переносная каучук 16А 2Р+Е IP44</v>
          </cell>
          <cell r="F3527" t="str">
            <v>Розетка переносная каучук 16А 2Р+Е IP44</v>
          </cell>
          <cell r="AL3527" t="str">
            <v>Запасные части</v>
          </cell>
          <cell r="AN3527">
            <v>1749.48</v>
          </cell>
        </row>
        <row r="3528">
          <cell r="C3528" t="str">
            <v>ЗИФ-00033828</v>
          </cell>
          <cell r="D3528" t="str">
            <v>Розетка ШР20П5НШ7 НКЦС.434410.111ТУ</v>
          </cell>
          <cell r="E3528" t="str">
            <v>Розетка ШР20П5НШ7 НКЦС.434410.111ТУ</v>
          </cell>
          <cell r="F3528" t="str">
            <v>Розетка ШР20П5НШ7 НКЦС.434410.111ТУ</v>
          </cell>
          <cell r="AL3528" t="str">
            <v>Запасные части</v>
          </cell>
          <cell r="AM3528">
            <v>3</v>
          </cell>
          <cell r="AN3528">
            <v>1670.18</v>
          </cell>
        </row>
        <row r="3529">
          <cell r="C3529" t="str">
            <v>ЗИФ-00033826</v>
          </cell>
          <cell r="D3529" t="str">
            <v>Розетка ШР20ПК5НГ7 НКЦС.434410.111ТУ</v>
          </cell>
          <cell r="E3529" t="str">
            <v>Розетка ШР20ПК5НГ7 НКЦС.434410.111ТУ</v>
          </cell>
          <cell r="F3529" t="str">
            <v>Розетка ШР20ПК5НГ7 НКЦС.434410.111ТУ</v>
          </cell>
          <cell r="AL3529" t="str">
            <v>Запасные части</v>
          </cell>
          <cell r="AM3529">
            <v>1</v>
          </cell>
          <cell r="AN3529">
            <v>2005.68</v>
          </cell>
        </row>
        <row r="3530">
          <cell r="C3530" t="str">
            <v>ЗИФ-00033830</v>
          </cell>
          <cell r="D3530" t="str">
            <v>Розетка ШР48П9НШ7 НКЦС.434410.111ТУ</v>
          </cell>
          <cell r="E3530" t="str">
            <v>Розетка ШР48П9НШ7 НКЦС.434410.111ТУ</v>
          </cell>
          <cell r="F3530" t="str">
            <v>Розетка ШР48П9НШ7 НКЦС.434410.111ТУ</v>
          </cell>
          <cell r="AL3530" t="str">
            <v>Запасные части</v>
          </cell>
          <cell r="AM3530">
            <v>1</v>
          </cell>
          <cell r="AN3530">
            <v>4842.18</v>
          </cell>
        </row>
        <row r="3531">
          <cell r="C3531" t="str">
            <v>ЗИФ-00036258</v>
          </cell>
          <cell r="D3531" t="str">
            <v>Ролик направляющий АРМ89323-0000010-01.0002</v>
          </cell>
          <cell r="E3531" t="str">
            <v>Ролик направляющий АРМ89323-0000010-01.0002</v>
          </cell>
          <cell r="F3531" t="str">
            <v>Ролик направляющий АРМ89323-0000010-01.0002</v>
          </cell>
          <cell r="AL3531" t="str">
            <v>Запасные части</v>
          </cell>
          <cell r="AM3531">
            <v>14</v>
          </cell>
          <cell r="AN3531">
            <v>313.54000000000002</v>
          </cell>
        </row>
        <row r="3532">
          <cell r="C3532" t="str">
            <v>ЗИФ-00027621</v>
          </cell>
          <cell r="D3532" t="str">
            <v>Рукав 40х51,5-1,6 ГОСТ 10362-2017</v>
          </cell>
          <cell r="E3532" t="str">
            <v>Рукав 40х51,5-1,6 ГОСТ 10362-2017</v>
          </cell>
          <cell r="F3532" t="str">
            <v>Рукав 40х51,5-1,6 ГОСТ 10362-2017</v>
          </cell>
          <cell r="AL3532" t="str">
            <v>Запасные части</v>
          </cell>
          <cell r="AM3532">
            <v>70</v>
          </cell>
          <cell r="AN3532">
            <v>956.48</v>
          </cell>
        </row>
        <row r="3533">
          <cell r="C3533" t="str">
            <v>ЗИФ-00041147</v>
          </cell>
          <cell r="D3533" t="str">
            <v>Рукав напорный тип ВГ d=16мм 10атм, 50 м.; Хомуты шарнирные 23х25 (шир.18 мм), 6 шт.</v>
          </cell>
          <cell r="E3533" t="str">
            <v>Рукав напорный тип ВГ d=16мм 10атм, ТУ 22.19.30.131-108-058 00952-2020 95, 50 метров; Хомуты шарнирные 23х25 (шир.18 мм), 6 шт.</v>
          </cell>
          <cell r="F3533" t="str">
            <v>Рукав напорный тип ВГ d=16мм 10атм, ТУ 22.19.30.131-108-058 00952-2020 95, 50 метров; Хомуты шарнирные 23х25 (шир.18 мм), 6 шт.</v>
          </cell>
          <cell r="AL3533" t="str">
            <v>Запасные части</v>
          </cell>
          <cell r="AN3533">
            <v>34872.479999999996</v>
          </cell>
        </row>
        <row r="3534">
          <cell r="C3534" t="str">
            <v>ЗИФ-00041554</v>
          </cell>
          <cell r="D3534" t="str">
            <v>Рукав РВД 35A8E-7615CA</v>
          </cell>
          <cell r="E3534" t="str">
            <v>Рукав РВД</v>
          </cell>
          <cell r="F3534" t="str">
            <v>Рукав РВД</v>
          </cell>
          <cell r="AL3534" t="str">
            <v>Запасные части</v>
          </cell>
          <cell r="AN3534">
            <v>15307.398559999998</v>
          </cell>
        </row>
        <row r="3535">
          <cell r="C3535" t="str">
            <v>ЗИФ-00023285</v>
          </cell>
          <cell r="D3535" t="str">
            <v>Рукав РВД DIN 1SN P=105 DN19 L=1200мм, DK-(Г) 33x2 DK-(Г) 33х2</v>
          </cell>
          <cell r="E3535" t="str">
            <v>Рукав РВД DIN 1SN P=105 DN19 L=1200мм, DK-(Г) 33x2 DK-(Г) 33х2</v>
          </cell>
          <cell r="F3535" t="str">
            <v>Рукав РВД</v>
          </cell>
          <cell r="AL3535" t="str">
            <v>Запасные части</v>
          </cell>
          <cell r="AM3535">
            <v>4</v>
          </cell>
          <cell r="AN3535">
            <v>2180.14</v>
          </cell>
        </row>
        <row r="3536">
          <cell r="C3536" t="str">
            <v>ЗИФ-00036137</v>
          </cell>
          <cell r="D3536" t="str">
            <v>Рукав РВД DIN 1SN P=105 DN19 L=1200мм, DK-(Г) 33х2 (90) BANJO BSP 3/4"</v>
          </cell>
          <cell r="E3536" t="str">
            <v>Рукав РВД DIN 1SN P=105 DN19 L=1200мм, DK-(Г) 33х2 (90) BANJO BSP 3/4"</v>
          </cell>
          <cell r="F3536" t="str">
            <v>Рукав РВД</v>
          </cell>
          <cell r="AL3536" t="str">
            <v>Запасные части</v>
          </cell>
          <cell r="AM3536">
            <v>4</v>
          </cell>
          <cell r="AN3536">
            <v>1942.24</v>
          </cell>
        </row>
        <row r="3537">
          <cell r="C3537" t="str">
            <v>ЗИФ-00028490</v>
          </cell>
          <cell r="D3537" t="str">
            <v>Рукав РВД DIN 1SN P=105 DN19 L=1200мм, DK-(Г) 33х2 BANJO BSP 3/4"</v>
          </cell>
          <cell r="E3537" t="str">
            <v>Рукав РВД DIN 1SN P=105 DN19 L=1200мм, DK-(Г) 33х2 BANJO BSP 3/4"</v>
          </cell>
          <cell r="F3537" t="str">
            <v>Рукав РВД</v>
          </cell>
          <cell r="AL3537" t="str">
            <v>Запасные части</v>
          </cell>
          <cell r="AM3537">
            <v>3</v>
          </cell>
          <cell r="AN3537">
            <v>2424.14</v>
          </cell>
        </row>
        <row r="3538">
          <cell r="C3538" t="str">
            <v>ЗИФ-00011093</v>
          </cell>
          <cell r="D3538" t="str">
            <v>Рукав РВД DIN 1SN P=105 DN19 L=1300мм, DK-(Г) 33x2 DK-(Г) 33х2</v>
          </cell>
          <cell r="E3538" t="str">
            <v>Рукав РВД DIN 1SN P=105 DN19 L=1300мм, DK-(Г) 33x2 DK-(Г) 33х2</v>
          </cell>
          <cell r="F3538" t="str">
            <v>Рукав РВД</v>
          </cell>
          <cell r="AL3538" t="str">
            <v>Запасные части</v>
          </cell>
          <cell r="AM3538">
            <v>5</v>
          </cell>
          <cell r="AN3538">
            <v>2259.44</v>
          </cell>
        </row>
        <row r="3539">
          <cell r="C3539" t="str">
            <v>ЗИФ-00043541</v>
          </cell>
          <cell r="D3539" t="str">
            <v>Рукав РВД DIN 1SN P=105 DN19 L=1700мм, DK-(Г) 33х2  (90) DK-(Г) 33х2 (90)</v>
          </cell>
          <cell r="E3539" t="str">
            <v>Рукав РВД DIN 1SN P=105 DN19 L=1700мм, DK-(Г) 33х2  (90) DK-(Г) 33х2 (90)</v>
          </cell>
          <cell r="F3539" t="str">
            <v>Рукав РВД</v>
          </cell>
          <cell r="AL3539" t="str">
            <v>Запасные части</v>
          </cell>
          <cell r="AN3539">
            <v>3150.04</v>
          </cell>
        </row>
        <row r="3540">
          <cell r="C3540" t="str">
            <v>ЗИФ-00018665</v>
          </cell>
          <cell r="D3540" t="str">
            <v>Рукав РВД DIN 1SN P=105 DN19 L=2600мм, DK-(Г) 33х2 DK-(Г) 33х2</v>
          </cell>
          <cell r="E3540" t="str">
            <v>Рукав РВД DIN 1SN P=105 DN19 L=2600мм, DK-(Г) 33х2 DK-(Г) 33х2</v>
          </cell>
          <cell r="F3540" t="str">
            <v>Рукав РВД</v>
          </cell>
          <cell r="AL3540" t="str">
            <v>Запасные части</v>
          </cell>
          <cell r="AM3540">
            <v>9</v>
          </cell>
          <cell r="AN3540">
            <v>3414.7799999999997</v>
          </cell>
        </row>
        <row r="3541">
          <cell r="C3541" t="str">
            <v>ЗИФ-00010934</v>
          </cell>
          <cell r="D3541" t="str">
            <v>Рукав РВД DIN 1SN P=105 DN19 L=2900мм, DK-(Г) 33х2 BANJO 3/4"</v>
          </cell>
          <cell r="E3541" t="str">
            <v>Рукав РВД DIN 1SN P=105 DN19 L=2900мм, DK-(Г) 33х2 BANJO 3/4"</v>
          </cell>
          <cell r="F3541" t="str">
            <v>Рукав РВД</v>
          </cell>
          <cell r="AL3541" t="str">
            <v>Запасные части</v>
          </cell>
          <cell r="AM3541">
            <v>11</v>
          </cell>
          <cell r="AN3541">
            <v>5153.28</v>
          </cell>
        </row>
        <row r="3542">
          <cell r="C3542" t="str">
            <v>ЗИФ-00025139</v>
          </cell>
          <cell r="D3542" t="str">
            <v>Рукав РВД DIN 1SN P=105 DN19 L=3100мм, DK-(Г) 33х2 DK-(Г) 33х2 (90)</v>
          </cell>
          <cell r="E3542" t="str">
            <v>Рукав РВД DIN 1SN P=105 DN19 L=3100мм, DK-(Г) 33х2 DK-(Г) 33х2 (90)</v>
          </cell>
          <cell r="F3542" t="str">
            <v>Рукав РВД</v>
          </cell>
          <cell r="AL3542" t="str">
            <v>Запасные части</v>
          </cell>
          <cell r="AN3542">
            <v>3916.2</v>
          </cell>
        </row>
        <row r="3543">
          <cell r="C3543" t="str">
            <v>ЗИФ-00025140</v>
          </cell>
          <cell r="D3543" t="str">
            <v>Рукав РВД DIN 1SN P=105 DN19 L=3500мм, DK-(Г) 33х2 DK-(Г) 33х2</v>
          </cell>
          <cell r="E3543" t="str">
            <v>Рукав РВД DIN 1SN P=105 DN19 L=3500мм, DK-(Г) 33х2 DK-(Г) 33х2</v>
          </cell>
          <cell r="F3543" t="str">
            <v>Рукав РВД</v>
          </cell>
          <cell r="AL3543" t="str">
            <v>Запасные части</v>
          </cell>
          <cell r="AM3543">
            <v>5</v>
          </cell>
          <cell r="AN3543">
            <v>6824.68</v>
          </cell>
        </row>
        <row r="3544">
          <cell r="C3544" t="str">
            <v>ЗИФ-00043535</v>
          </cell>
          <cell r="D3544" t="str">
            <v>Рукав РВД DIN 1SN P=105 DN19 L=350мм, DK-(Г) 33х2 (90)  DK-(Г) 33х2 (90)</v>
          </cell>
          <cell r="E3544" t="str">
            <v>Рукав РВД DIN 1SN P=105 DN19 L=350мм, DK-(Г) 33х2 (90)  DK-(Г) 33х2 (90)</v>
          </cell>
          <cell r="F3544" t="str">
            <v>Рукав РВД</v>
          </cell>
          <cell r="AL3544" t="str">
            <v>Запасные части</v>
          </cell>
          <cell r="AN3544">
            <v>1869.04</v>
          </cell>
        </row>
        <row r="3545">
          <cell r="C3545" t="str">
            <v>ЗИФ-00025138</v>
          </cell>
          <cell r="D3545" t="str">
            <v>Рукав РВД DIN 1SN P=105 DN19 L=600мм, DK-(Г) 33х2 DK-(Г) 33х2 (90)</v>
          </cell>
          <cell r="E3545" t="str">
            <v>Рукав РВД DIN 1SN P=105 DN19 L=600мм, DK-(Г) 33х2 DK-(Г) 33х2 (90)</v>
          </cell>
          <cell r="F3545" t="str">
            <v>Рукав РВД</v>
          </cell>
          <cell r="AL3545" t="str">
            <v>Запасные части</v>
          </cell>
          <cell r="AN3545">
            <v>2042.28</v>
          </cell>
        </row>
        <row r="3546">
          <cell r="C3546" t="str">
            <v>ЗИФ-00023277</v>
          </cell>
          <cell r="D3546" t="str">
            <v>Рукав РВД DIN 1SN P=105 DN19 L=700мм, DK-(Г) 33х2 (90) DK-(Г) 33х2 (90) [180]</v>
          </cell>
          <cell r="E3546" t="str">
            <v>Рукав РВД DIN 1SN P=105 DN19 L=700мм, DK-(Г) 33х2 (90) DK-(Г) 33х2 (90) [180]</v>
          </cell>
          <cell r="F3546" t="str">
            <v>Рукав РВД</v>
          </cell>
          <cell r="AL3546" t="str">
            <v>Запасные части</v>
          </cell>
          <cell r="AM3546">
            <v>5</v>
          </cell>
          <cell r="AN3546">
            <v>2164.2799999999997</v>
          </cell>
        </row>
        <row r="3547">
          <cell r="C3547" t="str">
            <v>ЗИФ-00020213</v>
          </cell>
          <cell r="D3547" t="str">
            <v>Рукав РВД DIN 1SN P=105 DN19 L=700мм, DK-(Г) 33х2 DK-(Г) 33х2</v>
          </cell>
          <cell r="E3547" t="str">
            <v>Рукав РВД DIN 1SN P=105 DN19 L=700мм, DK-(Г) 33х2 DK-(Г) 33х2</v>
          </cell>
          <cell r="F3547" t="str">
            <v>Рукав РВД</v>
          </cell>
          <cell r="AL3547" t="str">
            <v>Запасные части</v>
          </cell>
          <cell r="AM3547">
            <v>9</v>
          </cell>
          <cell r="AN3547">
            <v>1781.2</v>
          </cell>
        </row>
        <row r="3548">
          <cell r="C3548" t="str">
            <v>ЗИФ-00043549</v>
          </cell>
          <cell r="D3548" t="str">
            <v>Рукав РВД DIN 1SN P=105 DN19 L=800мм, DK-(Г) 33х2 DK-(Г) 33х2 (90)</v>
          </cell>
          <cell r="E3548" t="str">
            <v>Рукав РВД DIN 1SN P=105 DN19 L=800мм, DK-(Г) 33х2 DK-(Г) 33х2 (90)</v>
          </cell>
          <cell r="F3548" t="str">
            <v>Рукав РВД</v>
          </cell>
          <cell r="AL3548" t="str">
            <v>Запасные части</v>
          </cell>
          <cell r="AN3548">
            <v>2031.3</v>
          </cell>
        </row>
        <row r="3549">
          <cell r="C3549" t="str">
            <v>ЗИФ-00025142</v>
          </cell>
          <cell r="D3549" t="str">
            <v>Рукав РВД DIN 1SN P=105 DN19 L=900мм, DK-(Г) 33х2 BANJO BSP 3/4"</v>
          </cell>
          <cell r="E3549" t="str">
            <v>Рукав РВД DIN 1SN P=105 DN19 L=900мм, DK-(Г) 33х2 BANJO BSP 3/4"</v>
          </cell>
          <cell r="F3549" t="str">
            <v>Рукав РВД</v>
          </cell>
          <cell r="AL3549" t="str">
            <v>Запасные части</v>
          </cell>
          <cell r="AM3549">
            <v>1</v>
          </cell>
          <cell r="AN3549">
            <v>3455.04</v>
          </cell>
        </row>
        <row r="3550">
          <cell r="C3550" t="str">
            <v>ЗИФ-00021973</v>
          </cell>
          <cell r="D3550" t="str">
            <v>Рукав РВД DIN 1SN P=105 DN19 L=900мм, DK-(Г) 33х2 DK-(Г) 33х2</v>
          </cell>
          <cell r="E3550" t="str">
            <v>Рукав РВД DIN 1SN P=105 DN19 L=900мм, DK-(Г) 33х2 DK-(Г) 33х2</v>
          </cell>
          <cell r="F3550" t="str">
            <v>Рукав РВД</v>
          </cell>
          <cell r="AL3550" t="str">
            <v>Запасные части</v>
          </cell>
          <cell r="AM3550">
            <v>4</v>
          </cell>
          <cell r="AN3550">
            <v>3933.2799999999997</v>
          </cell>
        </row>
        <row r="3551">
          <cell r="C3551" t="str">
            <v>ЗИФ-00023278</v>
          </cell>
          <cell r="D3551" t="str">
            <v>Рукав РВД DIN 1SN P=105 DN19 L=950мм, DK-(Г) 33х2 (90) DK-(Г) 33х2 (90) [180]</v>
          </cell>
          <cell r="E3551" t="str">
            <v>Рукав РВД DIN 1SN P=105 DN19 L=950мм, DK-(Г) 33х2 (90) DK-(Г) 33х2 (90) [180]</v>
          </cell>
          <cell r="F3551" t="str">
            <v>Рукав РВД</v>
          </cell>
          <cell r="AL3551" t="str">
            <v>Запасные части</v>
          </cell>
          <cell r="AM3551">
            <v>5</v>
          </cell>
          <cell r="AN3551">
            <v>2363.14</v>
          </cell>
        </row>
        <row r="3552">
          <cell r="C3552" t="str">
            <v>ЗИФ-00017797</v>
          </cell>
          <cell r="D3552" t="str">
            <v>Рукав РВД DIN 1SN P=130 DN12 L=800мм, Ниппель сферич. BSPP-(Г) 1/2" BANJO 1/2"</v>
          </cell>
          <cell r="E3552" t="str">
            <v>Рукав РВД DIN 1SN P=130 DN12 L=800мм, Ниппель сферич. BSPP-(Г) 1/2" BANJO 1/2"</v>
          </cell>
          <cell r="F3552" t="str">
            <v>Рукав РВД</v>
          </cell>
          <cell r="AL3552" t="str">
            <v>Запасные части</v>
          </cell>
          <cell r="AM3552">
            <v>13</v>
          </cell>
          <cell r="AN3552">
            <v>1362.74</v>
          </cell>
        </row>
        <row r="3553">
          <cell r="C3553" t="str">
            <v>ЗИФ-00021971</v>
          </cell>
          <cell r="D3553" t="str">
            <v>Рукав РВД DIN 1SN P=130 DN16 L=1050мм, DK-(Г) 27х1,5 DK-(Г) 27х1,5</v>
          </cell>
          <cell r="E3553" t="str">
            <v>Рукав РВД DIN 1SN P=130 DN16 L=1050мм, DK-(Г) 27х1,5 DK-(Г) 27х1,5</v>
          </cell>
          <cell r="F3553" t="str">
            <v>Рукав РВД</v>
          </cell>
          <cell r="AL3553" t="str">
            <v>Запасные части</v>
          </cell>
          <cell r="AM3553">
            <v>2</v>
          </cell>
          <cell r="AN3553">
            <v>819.84</v>
          </cell>
        </row>
        <row r="3554">
          <cell r="C3554" t="str">
            <v>ЗИФ-00017930</v>
          </cell>
          <cell r="D3554" t="str">
            <v>Рукав РВД DIN 1SN P=130 DN16 L=1050мм, DK-(Г) 27х1,5 DK-(Г) 27х1,5 (90)</v>
          </cell>
          <cell r="E3554" t="str">
            <v>Рукав РВД DIN 1SN P=130 DN16 L=1050мм, DK-(Г) 27х1,5 DK-(Г) 27х1,5 (90)</v>
          </cell>
          <cell r="F3554" t="str">
            <v>Рукав РВД</v>
          </cell>
          <cell r="AL3554" t="str">
            <v>Запасные части</v>
          </cell>
          <cell r="AM3554">
            <v>11</v>
          </cell>
          <cell r="AN3554">
            <v>1786.08</v>
          </cell>
        </row>
        <row r="3555">
          <cell r="C3555" t="str">
            <v>ЗИФ-00034489</v>
          </cell>
          <cell r="D3555" t="str">
            <v>Рукав РВД DIN 1SN P=130 DN16 L=1200мм, DK-(Г) 27х1,5 (90) BANJO 3/4" [90]</v>
          </cell>
          <cell r="E3555" t="str">
            <v>Рукав РВД DIN 1SN P=130 DN16 L=1200мм, DK-(Г) 27х1,5 (90) BANJO 3/4" [90]</v>
          </cell>
          <cell r="F3555" t="str">
            <v>Рукав РВД</v>
          </cell>
          <cell r="AL3555" t="str">
            <v>Запасные части</v>
          </cell>
          <cell r="AM3555">
            <v>1</v>
          </cell>
          <cell r="AN3555">
            <v>5605.9</v>
          </cell>
        </row>
        <row r="3556">
          <cell r="C3556" t="str">
            <v>ЗИФ-00010763</v>
          </cell>
          <cell r="D3556" t="str">
            <v>Рукав РВД DIN 1SN P=130 DN16 L=1250мм, DK-(Г) 27х1,5 DK-(Г) 27х1,5 (90)</v>
          </cell>
          <cell r="E3556" t="str">
            <v>Рукав РВД DIN 1SN P=130 DN16 L=1250мм, DK-(Г) 27х1,5 DK-(Г) 27х1,5 (90)</v>
          </cell>
          <cell r="F3556" t="str">
            <v>Рукав РВД</v>
          </cell>
          <cell r="AL3556" t="str">
            <v>Запасные части</v>
          </cell>
          <cell r="AM3556">
            <v>5</v>
          </cell>
          <cell r="AN3556">
            <v>1115.08</v>
          </cell>
        </row>
        <row r="3557">
          <cell r="C3557" t="str">
            <v>ЗИФ-00030613</v>
          </cell>
          <cell r="D3557" t="str">
            <v>Рукав РВД DIN 1SN P=130 DN16 L=1500мм, DK-(Г) 27х1,5 DK-(Г) 27х1,5 (90)</v>
          </cell>
          <cell r="E3557" t="str">
            <v>Рукав РВД DIN 1SN P=130 DN16 L=1500мм, DK-(Г) 27х1,5 DK-(Г) 27х1,5 (90)</v>
          </cell>
          <cell r="F3557" t="str">
            <v>Рукав РВД</v>
          </cell>
          <cell r="AL3557" t="str">
            <v>Запасные части</v>
          </cell>
          <cell r="AM3557">
            <v>4</v>
          </cell>
          <cell r="AN3557">
            <v>1698.24</v>
          </cell>
        </row>
        <row r="3558">
          <cell r="C3558" t="str">
            <v>ЗИФ-00010049</v>
          </cell>
          <cell r="D3558" t="str">
            <v>Рукав РВД DIN 1SN P=130 DN16 L=1650мм, DK-(Г) 27х1,5 DK-(Г) 27х1,5 (90)</v>
          </cell>
          <cell r="E3558" t="str">
            <v>Рукав РВД DIN 1SN P=130 DN16 L=1650мм, DK-(Г) 27х1,5 DK-(Г) 27х1,5 (90)</v>
          </cell>
          <cell r="F3558" t="str">
            <v>Рукав РВД</v>
          </cell>
          <cell r="AL3558" t="str">
            <v>Запасные части</v>
          </cell>
          <cell r="AM3558">
            <v>26</v>
          </cell>
          <cell r="AN3558">
            <v>1783.6399999999999</v>
          </cell>
        </row>
        <row r="3559">
          <cell r="C3559" t="str">
            <v>ЗИФ-00010050</v>
          </cell>
          <cell r="D3559" t="str">
            <v>Рукав РВД DIN 1SN P=130 DN16 L=1750мм, DK-(Г) 27х1,5 DK-(Г) 27х1,5 (90)</v>
          </cell>
          <cell r="E3559" t="str">
            <v>Рукав РВД DIN 1SN P=130 DN16 L=1750мм, DK-(Г) 27х1,5 DK-(Г) 27х1,5 (90)</v>
          </cell>
          <cell r="F3559" t="str">
            <v>Рукав РВД</v>
          </cell>
          <cell r="AL3559" t="str">
            <v>Запасные части</v>
          </cell>
          <cell r="AM3559">
            <v>26</v>
          </cell>
          <cell r="AN3559">
            <v>1573.8</v>
          </cell>
        </row>
        <row r="3560">
          <cell r="C3560" t="str">
            <v>ЗИФ-00039762</v>
          </cell>
          <cell r="D3560" t="str">
            <v>Рукав РВД DIN 1SN P=130 DN16 L=2000мм, DK-(Г) 27х1,5 (90) DK-(Г) 27х1,5 (90) [180]</v>
          </cell>
          <cell r="E3560" t="str">
            <v>Рукав РВД DIN 1SN P=130 DN16 L=2000мм, DK-(Г) 27х1,5 (90) DK-(Г) 27х1,5 (90) [180]</v>
          </cell>
          <cell r="F3560" t="str">
            <v>Рукав РВД</v>
          </cell>
          <cell r="AL3560" t="str">
            <v>Запасные части</v>
          </cell>
          <cell r="AN3560">
            <v>2873.1</v>
          </cell>
        </row>
        <row r="3561">
          <cell r="C3561" t="str">
            <v>ЗИФ-00028109</v>
          </cell>
          <cell r="D3561" t="str">
            <v>Рукав РВД DIN 1SN P=130 DN16 L=2000мм, DK-(Г) 27х1,5 DK-(Г) 27х1,5</v>
          </cell>
          <cell r="E3561" t="str">
            <v>Рукав РВД DIN 1SN P=130 DN16 L=2000мм, DK-(Г) 27х1,5 DK-(Г) 27х1,5</v>
          </cell>
          <cell r="F3561" t="str">
            <v>Рукав РВД</v>
          </cell>
          <cell r="AL3561" t="str">
            <v>Запасные части</v>
          </cell>
          <cell r="AN3561">
            <v>1695.8</v>
          </cell>
        </row>
        <row r="3562">
          <cell r="C3562" t="str">
            <v>ЗИФ-00010762</v>
          </cell>
          <cell r="D3562" t="str">
            <v>Рукав РВД DIN 1SN P=130 DN16 L=2000мм, DK-(Г) 27х1,5 DK-(Г) 27х1,5 (90)</v>
          </cell>
          <cell r="E3562" t="str">
            <v>Рукав РВД DIN 1SN P=130 DN16 L=2000мм, DK-(Г) 27х1,5 DK-(Г) 27х1,5 (90)</v>
          </cell>
          <cell r="F3562" t="str">
            <v>Рукав РВД</v>
          </cell>
          <cell r="AL3562" t="str">
            <v>Запасные части</v>
          </cell>
          <cell r="AM3562">
            <v>29</v>
          </cell>
          <cell r="AN3562">
            <v>2493.6799999999998</v>
          </cell>
        </row>
        <row r="3563">
          <cell r="C3563" t="str">
            <v>ЗИФ-00020416</v>
          </cell>
          <cell r="D3563" t="str">
            <v>Рукав РВД DIN 1SN P=130 DN16 L=2050мм, DK-(Г) 27х1,5 (90) DK-(Г) 27х1,5 (90) [180]</v>
          </cell>
          <cell r="E3563" t="str">
            <v>Рукав РВД DIN 1SN P=130 DN16 L=2050мм, DK-(Г) 27х1,5 (90) DK-(Г) 27х1,5 (90) [180]</v>
          </cell>
          <cell r="F3563" t="str">
            <v>Рукав РВД</v>
          </cell>
          <cell r="AL3563" t="str">
            <v>Запасные части</v>
          </cell>
          <cell r="AM3563">
            <v>4</v>
          </cell>
          <cell r="AN3563">
            <v>2318</v>
          </cell>
        </row>
        <row r="3564">
          <cell r="C3564" t="str">
            <v>ЗИФ-00042547</v>
          </cell>
          <cell r="D3564" t="str">
            <v>Рукав РВД DIN 1SN P=130 DN16 L=2250мм, DK-(Г) 27х1,5 DK-(Г) 27х1,5 (90)</v>
          </cell>
          <cell r="E3564" t="str">
            <v>Рукав РВД DIN 1SN P=130 DN16 L=2250мм, DK-(Г) 27х1,5 DK-(Г) 27х1,5 (90)</v>
          </cell>
          <cell r="F3564" t="str">
            <v>Рукав РВД</v>
          </cell>
          <cell r="AL3564" t="str">
            <v>Запасные части</v>
          </cell>
          <cell r="AN3564">
            <v>3034.14</v>
          </cell>
        </row>
        <row r="3565">
          <cell r="C3565" t="str">
            <v>ЗИФ-00039761</v>
          </cell>
          <cell r="D3565" t="str">
            <v>Рукав РВД DIN 1SN P=130 DN16 L=2500мм, DK-(Г) 27х1,5 (90) DK-(Г) 27х1,5 (90) [90]</v>
          </cell>
          <cell r="E3565" t="str">
            <v>Рукав РВД DIN 1SN P=130 DN16 L=2500мм, DK-(Г) 27х1,5 (90) DK-(Г) 27х1,5 (90) [90]</v>
          </cell>
          <cell r="F3565" t="str">
            <v>Рукав РВД</v>
          </cell>
          <cell r="AL3565" t="str">
            <v>Запасные части</v>
          </cell>
          <cell r="AN3565">
            <v>2958.5</v>
          </cell>
        </row>
        <row r="3566">
          <cell r="C3566" t="str">
            <v>ЗИФ-00028110</v>
          </cell>
          <cell r="D3566" t="str">
            <v>Рукав РВД DIN 1SN P=130 DN16 L=2500мм, DK-(Г) 27х1,5 DK-(Г) 27х1,5</v>
          </cell>
          <cell r="E3566" t="str">
            <v>Рукав РВД DIN 1SN P=130 DN16 L=2500мм, DK-(Г) 27х1,5 DK-(Г) 27х1,5</v>
          </cell>
          <cell r="F3566" t="str">
            <v>Рукав РВД</v>
          </cell>
          <cell r="AL3566" t="str">
            <v>Запасные части</v>
          </cell>
          <cell r="AM3566">
            <v>6</v>
          </cell>
          <cell r="AN3566">
            <v>1795.84</v>
          </cell>
        </row>
        <row r="3567">
          <cell r="C3567" t="str">
            <v>ЗИФ-00029392</v>
          </cell>
          <cell r="D3567" t="str">
            <v>Рукав РВД DIN 1SN P=130 DN16 L=2500мм, DK-(Г) 27х1,5 DK-(Г) 27х1,5 (90)</v>
          </cell>
          <cell r="E3567" t="str">
            <v>Рукав РВД DIN 1SN P=130 DN16 L=2500мм, DK-(Г) 27х1,5 DK-(Г) 27х1,5 (90)</v>
          </cell>
          <cell r="F3567" t="str">
            <v>Рукав РВД</v>
          </cell>
          <cell r="AL3567" t="str">
            <v>Запасные части</v>
          </cell>
          <cell r="AN3567">
            <v>2128.9</v>
          </cell>
        </row>
        <row r="3568">
          <cell r="C3568" t="str">
            <v>ЗИФ-00039763</v>
          </cell>
          <cell r="D3568" t="str">
            <v>Рукав РВД DIN 1SN P=130 DN16 L=2700мм, DK-(Г) 27х1,5 (90) DK-(Г) 27х1,5</v>
          </cell>
          <cell r="E3568" t="str">
            <v>Рукав РВД DIN 1SN P=130 DN16 L=2700мм, DK-(Г) 27х1,5 (90) DK-(Г) 27х1,5</v>
          </cell>
          <cell r="F3568" t="str">
            <v>Рукав РВД</v>
          </cell>
          <cell r="AL3568" t="str">
            <v>Запасные части</v>
          </cell>
          <cell r="AN3568">
            <v>3062.2</v>
          </cell>
        </row>
        <row r="3569">
          <cell r="C3569" t="str">
            <v>ЗИФ-00018776</v>
          </cell>
          <cell r="D3569" t="str">
            <v>Рукав РВД DIN 1SN P=130 DN16 L=350мм, DK-(Г) 27х1,5 DK-(Г) 27х1,5</v>
          </cell>
          <cell r="E3569" t="str">
            <v>Рукав РВД DIN 1SN P=130 DN16 L=350мм, DK-(Г) 27х1,5 DK-(Г) 27х1,5</v>
          </cell>
          <cell r="F3569" t="str">
            <v>Рукав РВД</v>
          </cell>
          <cell r="AL3569" t="str">
            <v>Запасные части</v>
          </cell>
          <cell r="AN3569">
            <v>651.48</v>
          </cell>
        </row>
        <row r="3570">
          <cell r="C3570" t="str">
            <v>ЗИФ-00017723</v>
          </cell>
          <cell r="D3570" t="str">
            <v>Рукав РВД DIN 1SN P=130 DN16 L=400мм, DK-(Г) 27х1,5 DK-(Г) 27х1,5</v>
          </cell>
          <cell r="E3570" t="str">
            <v>Рукав РВД DIN 1SN P=130 DN16 L=400мм, DK-(Г) 27х1,5 DK-(Г) 27х1,5</v>
          </cell>
          <cell r="F3570" t="str">
            <v>Рукав РВД</v>
          </cell>
          <cell r="AL3570" t="str">
            <v>Запасные части</v>
          </cell>
          <cell r="AM3570">
            <v>25</v>
          </cell>
          <cell r="AN3570">
            <v>734.43999999999994</v>
          </cell>
        </row>
        <row r="3571">
          <cell r="C3571" t="str">
            <v>ЗИФ-00015225</v>
          </cell>
          <cell r="D3571" t="str">
            <v>Рукав РВД DIN 1SN P=130 DN16 L=450мм, DK-(Г) 27х1,5 DK-(Г) 27х1,5</v>
          </cell>
          <cell r="E3571" t="str">
            <v>Рукав РВД DIN 1SN P=130 DN16 L=450мм, DK-(Г) 27х1,5 DK-(Г) 27х1,5</v>
          </cell>
          <cell r="F3571" t="str">
            <v>Рукав РВД</v>
          </cell>
          <cell r="AL3571" t="str">
            <v>Запасные части</v>
          </cell>
          <cell r="AM3571">
            <v>41</v>
          </cell>
          <cell r="AN3571">
            <v>1243.18</v>
          </cell>
        </row>
        <row r="3572">
          <cell r="C3572" t="str">
            <v>ЗИФ-00020044</v>
          </cell>
          <cell r="D3572" t="str">
            <v>Рукав РВД DIN 1SN P=130 DN16 L=500мм, DK-(Г) 27х1,5 DK-(Г) 27х1,5</v>
          </cell>
          <cell r="E3572" t="str">
            <v>Рукав РВД DIN 1SN P=130 DN16 L=500мм, DK-(Г) 27х1,5 DK-(Г) 27х1,5</v>
          </cell>
          <cell r="F3572" t="str">
            <v>Рукав РВД</v>
          </cell>
          <cell r="AL3572" t="str">
            <v>Запасные части</v>
          </cell>
          <cell r="AM3572">
            <v>22</v>
          </cell>
          <cell r="AN3572">
            <v>1067.5</v>
          </cell>
        </row>
        <row r="3573">
          <cell r="C3573" t="str">
            <v>ЗИФ-00016058</v>
          </cell>
          <cell r="D3573" t="str">
            <v>Рукав РВД DIN 1SN P=130 DN16 L=500мм, DK-(Г) 27х1,5 DK-(Г) 27х1,5 (90)</v>
          </cell>
          <cell r="E3573" t="str">
            <v>Рукав РВД DIN 1SN P=130 DN16 L=500мм, DK-(Г) 27х1,5 DK-(Г) 27х1,5 (90)</v>
          </cell>
          <cell r="F3573" t="str">
            <v>Рукав РВД</v>
          </cell>
          <cell r="AL3573" t="str">
            <v>Запасные части</v>
          </cell>
          <cell r="AM3573">
            <v>8</v>
          </cell>
          <cell r="AN3573">
            <v>1151.68</v>
          </cell>
        </row>
        <row r="3574">
          <cell r="C3574" t="str">
            <v>ЗИФ-00010046</v>
          </cell>
          <cell r="D3574" t="str">
            <v>Рукав РВД DIN 1SN P=130 DN16 L=550мм, DK-(Г) 27х1,5 DK-(Г) 27х1,5</v>
          </cell>
          <cell r="E3574" t="str">
            <v>Рукав РВД DIN 1SN P=130 DN16 L=550мм, DK-(Г) 27х1,5 DK-(Г) 27х1,5</v>
          </cell>
          <cell r="F3574" t="str">
            <v>Рукав РВД</v>
          </cell>
          <cell r="AL3574" t="str">
            <v>Запасные части</v>
          </cell>
          <cell r="AM3574">
            <v>4</v>
          </cell>
          <cell r="AN3574">
            <v>956.48</v>
          </cell>
        </row>
        <row r="3575">
          <cell r="C3575" t="str">
            <v>ЗИФ-00022013</v>
          </cell>
          <cell r="D3575" t="str">
            <v>Рукав РВД DIN 1SN P=130 DN16 L=600мм, DK-(Г) 27x1,5 BSP-(Г) 3/4" (90)</v>
          </cell>
          <cell r="E3575" t="str">
            <v>Рукав РВД DIN 1SN P=130 DN16 L=600мм, DK-(Г) 27x1,5 BSP-(Г) 3/4" (90)</v>
          </cell>
          <cell r="F3575" t="str">
            <v>Рукав РВД</v>
          </cell>
          <cell r="AL3575" t="str">
            <v>Запасные части</v>
          </cell>
          <cell r="AM3575">
            <v>20</v>
          </cell>
          <cell r="AN3575">
            <v>1682.3799999999999</v>
          </cell>
        </row>
        <row r="3576">
          <cell r="C3576" t="str">
            <v>ЗИФ-00035465</v>
          </cell>
          <cell r="D3576" t="str">
            <v>Рукав РВД DIN 1SN P=130 DN16 L=600мм, DK-(Г) 27х1,5 BANJO 3/4"</v>
          </cell>
          <cell r="E3576" t="str">
            <v>Рукав РВД DIN 1SN P=130 DN16 L=600мм, DK-(Г) 27х1,5 BANJO 3/4"</v>
          </cell>
          <cell r="F3576" t="str">
            <v>Рукав РВД</v>
          </cell>
          <cell r="AL3576" t="str">
            <v>Запасные части</v>
          </cell>
          <cell r="AM3576">
            <v>8</v>
          </cell>
          <cell r="AN3576">
            <v>3494.08</v>
          </cell>
        </row>
        <row r="3577">
          <cell r="C3577" t="str">
            <v>ЗИФ-00030614</v>
          </cell>
          <cell r="D3577" t="str">
            <v>Рукав РВД DIN 1SN P=130 DN16 L=620мм, DK-(Г) 27х1,5 DK-(Г) 27х1,5</v>
          </cell>
          <cell r="E3577" t="str">
            <v>Рукав РВД DIN 1SN P=130 DN16 L=620мм, DK-(Г) 27х1,5 DK-(Г) 27х1,5</v>
          </cell>
          <cell r="F3577" t="str">
            <v>Рукав РВД</v>
          </cell>
          <cell r="AL3577" t="str">
            <v>Запасные части</v>
          </cell>
          <cell r="AN3577">
            <v>1293.2</v>
          </cell>
        </row>
        <row r="3578">
          <cell r="C3578" t="str">
            <v>ЗИФ-00010760</v>
          </cell>
          <cell r="D3578" t="str">
            <v>Рукав РВД DIN 1SN P=130 DN16 L=650мм, DK-(Г) 27х1,5 DK-(Г) 27х1,5</v>
          </cell>
          <cell r="E3578" t="str">
            <v>Рукав РВД DIN 1SN P=130 DN16 L=650мм, DK-(Г) 27х1,5 DK-(Г) 27х1,5</v>
          </cell>
          <cell r="F3578" t="str">
            <v>Рукав РВД</v>
          </cell>
          <cell r="AL3578" t="str">
            <v>Запасные части</v>
          </cell>
          <cell r="AM3578">
            <v>8</v>
          </cell>
          <cell r="AN3578">
            <v>1273.68</v>
          </cell>
        </row>
        <row r="3579">
          <cell r="C3579" t="str">
            <v>ЗИФ-00010761</v>
          </cell>
          <cell r="D3579" t="str">
            <v>Рукав РВД DIN 1SN P=130 DN16 L=850мм, DK-(Г) 27х1,5 DK-(Г) 27х1,5</v>
          </cell>
          <cell r="E3579" t="str">
            <v>Рукав РВД DIN 1SN P=130 DN16 L=850мм, DK-(Г) 27х1,5 DK-(Г) 27х1,5</v>
          </cell>
          <cell r="F3579" t="str">
            <v>Рукав РВД</v>
          </cell>
          <cell r="AL3579" t="str">
            <v>Запасные части</v>
          </cell>
          <cell r="AM3579">
            <v>13</v>
          </cell>
          <cell r="AN3579">
            <v>1853.18</v>
          </cell>
        </row>
        <row r="3580">
          <cell r="C3580" t="str">
            <v>ЗИФ-00010047</v>
          </cell>
          <cell r="D3580" t="str">
            <v>Рукав РВД DIN 1SN P=130 DN16 L=940мм, DK-(Г) 27х1,5 DK-(Г) 27х1,5 (90)</v>
          </cell>
          <cell r="E3580" t="str">
            <v>Рукав РВД DIN 1SN P=130 DN16 L=940мм, DK-(Г) 27х1,5 DK-(Г) 27х1,5 (90)</v>
          </cell>
          <cell r="F3580" t="str">
            <v>Рукав РВД</v>
          </cell>
          <cell r="AL3580" t="str">
            <v>Запасные части</v>
          </cell>
          <cell r="AM3580">
            <v>26</v>
          </cell>
          <cell r="AN3580">
            <v>1360.3</v>
          </cell>
        </row>
        <row r="3581">
          <cell r="C3581" t="str">
            <v>ЗИФ-00010933</v>
          </cell>
          <cell r="D3581" t="str">
            <v>Рукав РВД DIN 1SN P=130 DN19 L=1300мм, DK-(Г) 33х2 DK-(Г) 33х2</v>
          </cell>
          <cell r="E3581" t="str">
            <v>Рукав РВД DIN 1SN P=130 DN19 L=1300мм, DK-(Г) 33х2 DK-(Г) 33х2</v>
          </cell>
          <cell r="F3581" t="str">
            <v>Рукав РВД</v>
          </cell>
          <cell r="AL3581" t="str">
            <v>Запасные части</v>
          </cell>
          <cell r="AM3581">
            <v>13</v>
          </cell>
          <cell r="AN3581">
            <v>2552.2399999999998</v>
          </cell>
        </row>
        <row r="3582">
          <cell r="C3582" t="str">
            <v>ЗИФ-00018664</v>
          </cell>
          <cell r="D3582" t="str">
            <v>Рукав РВД DIN 1SN P=130 DN19 L=500мм, DK-(Г) 33х2 DK-(Г) 33х2 (90)</v>
          </cell>
          <cell r="E3582" t="str">
            <v>Рукав РВД DIN 1SN P=130 DN19 L=500мм, DK-(Г) 33х2 DK-(Г) 33х2 (90)</v>
          </cell>
          <cell r="F3582" t="str">
            <v>Рукав РВД</v>
          </cell>
          <cell r="AL3582" t="str">
            <v>Запасные части</v>
          </cell>
          <cell r="AM3582">
            <v>24</v>
          </cell>
          <cell r="AN3582">
            <v>2402.1799999999998</v>
          </cell>
        </row>
        <row r="3583">
          <cell r="C3583" t="str">
            <v>ЗИФ-00039765</v>
          </cell>
          <cell r="D3583" t="str">
            <v>Рукав РВД DIN 1SN P=130 DN6 L=1600мм, BSP-(Г) 1/4" BSP-(Г) 1/4"</v>
          </cell>
          <cell r="E3583" t="str">
            <v>Рукав РВД DIN 1SN P=130 DN6 L=1600мм, BSP-(Г) 1/4" BSP-(Г) 1/4"</v>
          </cell>
          <cell r="F3583" t="str">
            <v>Рукав РВД</v>
          </cell>
          <cell r="AL3583" t="str">
            <v>Запасные части</v>
          </cell>
          <cell r="AN3583">
            <v>982.1</v>
          </cell>
        </row>
        <row r="3584">
          <cell r="C3584" t="str">
            <v>ЗИФ-00039764</v>
          </cell>
          <cell r="D3584" t="str">
            <v>Рукав РВД DIN 1SN P=130 DN6 L=2300мм, BSP-(Г) 1/4" (90) BSP-(Г) 1/4"</v>
          </cell>
          <cell r="E3584" t="str">
            <v>Рукав РВД DIN 1SN P=130 DN6 L=2300мм, BSP-(Г) 1/4" (90) BSP-(Г) 1/4"</v>
          </cell>
          <cell r="F3584" t="str">
            <v>Рукав РВД</v>
          </cell>
          <cell r="AL3584" t="str">
            <v>Запасные части</v>
          </cell>
          <cell r="AN3584">
            <v>1378.6</v>
          </cell>
        </row>
        <row r="3585">
          <cell r="C3585" t="str">
            <v>ЗИФ-00041253</v>
          </cell>
          <cell r="D3585" t="str">
            <v>Рукав РВД DIN 1SN P=130 DN6 L=500мм, BSP-(Г) 1/4" (90) BSP 1/4"</v>
          </cell>
          <cell r="E3585" t="str">
            <v>Рукав РВД DIN 1SN P=130 DN6 L=500мм, BSP-(Г) 1/4" (90) BSP 1/4"</v>
          </cell>
          <cell r="F3585" t="str">
            <v>Рукав РВД</v>
          </cell>
          <cell r="AL3585" t="str">
            <v>Запасные части</v>
          </cell>
          <cell r="AM3585">
            <v>6</v>
          </cell>
          <cell r="AN3585">
            <v>524.6</v>
          </cell>
        </row>
        <row r="3586">
          <cell r="C3586" t="str">
            <v>ЗИФ-00040143</v>
          </cell>
          <cell r="D3586" t="str">
            <v>Рукав РВД DIN 1SN P=130 DN6 L=850мм, BSP-(Г) 1/4" (90) BSP-(Г) 1/4" (90) [90]</v>
          </cell>
          <cell r="E3586" t="str">
            <v>Рукав РВД DIN 1SN P=130 DN6 L=850мм, BSP-(Г) 1/4" (90) BSP-(Г) 1/4" (90) [90]</v>
          </cell>
          <cell r="F3586" t="str">
            <v>Рукав РВД</v>
          </cell>
          <cell r="AL3586" t="str">
            <v>Запасные части</v>
          </cell>
          <cell r="AM3586">
            <v>4</v>
          </cell>
          <cell r="AN3586">
            <v>1037</v>
          </cell>
        </row>
        <row r="3587">
          <cell r="C3587" t="str">
            <v>ЗИФ-00044039</v>
          </cell>
          <cell r="D3587" t="str">
            <v>Рукав РВД DIN 1SN P=160 d=12 (L=1550 BSP- (Г) 1/2" BSP- (Г) 1/2" (90))</v>
          </cell>
          <cell r="E3587" t="str">
            <v>Рукав РВД DIN 1SN P=160 d=12 (L=1550 BSP- (Г) 1/2" BSP- (Г) 1/2" (90))</v>
          </cell>
          <cell r="F3587" t="str">
            <v>Рукав РВД</v>
          </cell>
          <cell r="AL3587" t="str">
            <v>Запасные части</v>
          </cell>
          <cell r="AN3587">
            <v>2226.5</v>
          </cell>
        </row>
        <row r="3588">
          <cell r="C3588" t="str">
            <v>ЗИФ-00044040</v>
          </cell>
          <cell r="D3588" t="str">
            <v>Рукав РВД DIN 1SN P=160 d=12 (L=600 BSP- (Г) 1/2" BANJO G1/2")</v>
          </cell>
          <cell r="E3588" t="str">
            <v>Рукав РВД DIN 1SN P=160 d=12 (L=600 BSP- (Г) 1/2" BANJO G1/2")</v>
          </cell>
          <cell r="F3588" t="str">
            <v>Рукав РВД</v>
          </cell>
          <cell r="AL3588" t="str">
            <v>Запасные части</v>
          </cell>
          <cell r="AN3588">
            <v>1256.5999999999999</v>
          </cell>
        </row>
        <row r="3589">
          <cell r="C3589" t="str">
            <v>ЗИФ-00037657</v>
          </cell>
          <cell r="D3589" t="str">
            <v>Рукав РВД DIN 1SN P=160 DN12 L=2035мм, DK-(Г) 22х1,5 DK-(Г) 22х1,5</v>
          </cell>
          <cell r="E3589" t="str">
            <v>Рукав РВД DIN 1SN P=160 DN12 L=2035мм, DK-(Г) 22х1,5 DK-(Г) 22х1,5</v>
          </cell>
          <cell r="F3589" t="str">
            <v>Рукав РВД</v>
          </cell>
          <cell r="AL3589" t="str">
            <v>Запасные части</v>
          </cell>
          <cell r="AN3589">
            <v>1444.48</v>
          </cell>
        </row>
        <row r="3590">
          <cell r="C3590" t="str">
            <v>ЗИФ-00041529</v>
          </cell>
          <cell r="D3590" t="str">
            <v>Рукав РВД DIN 1SN P=160 DN12 L=340мм, BSP-(Г) 1/2" BANJO 1/2"</v>
          </cell>
          <cell r="E3590" t="str">
            <v>Рукав РВД DIN 1SN P=160 DN12 L=340мм, BSP-(Г) 1/2" BANJO 1/2"</v>
          </cell>
          <cell r="F3590" t="str">
            <v>Рукав РВД</v>
          </cell>
          <cell r="AL3590" t="str">
            <v>Запасные части</v>
          </cell>
          <cell r="AM3590">
            <v>25</v>
          </cell>
          <cell r="AN3590">
            <v>640.5</v>
          </cell>
        </row>
        <row r="3591">
          <cell r="C3591" t="str">
            <v>ЗИФ-00011098</v>
          </cell>
          <cell r="D3591" t="str">
            <v>Рукав РВД DIN 1SN P=160 DN12 L=380мм, BANJO 1/2" BANJO 3/4"</v>
          </cell>
          <cell r="E3591" t="str">
            <v>Рукав РВД DIN 1SN P=160 DN12 L=380мм, BANJO 1/2" BANJO 3/4"</v>
          </cell>
          <cell r="F3591" t="str">
            <v>Рукав РВД</v>
          </cell>
          <cell r="AL3591" t="str">
            <v>Запасные части</v>
          </cell>
          <cell r="AN3591">
            <v>4300.5</v>
          </cell>
        </row>
        <row r="3592">
          <cell r="C3592" t="str">
            <v>ЗИФ-00041468</v>
          </cell>
          <cell r="D3592" t="str">
            <v>Рукав РВД DIN 1SN P=160 DN12 L=380мм, BSP-(Г) 1/2" BANJO 1/2"</v>
          </cell>
          <cell r="E3592" t="str">
            <v>Рукав РВД DIN 1SN P=160 DN12 L=380мм, BSP-(Г) 1/2" BANJO 1/2"</v>
          </cell>
          <cell r="F3592" t="str">
            <v>Рукав РВД</v>
          </cell>
          <cell r="AL3592" t="str">
            <v>Запасные части</v>
          </cell>
          <cell r="AM3592">
            <v>2</v>
          </cell>
          <cell r="AN3592">
            <v>921.1</v>
          </cell>
        </row>
        <row r="3593">
          <cell r="C3593" t="str">
            <v>ЗИФ-00034952</v>
          </cell>
          <cell r="D3593" t="str">
            <v>Рукав РВД DIN 1SN P=160 DN12 L=470мм, BSP-(Г) 1/2" (90) BSP-(Г) 1/2"</v>
          </cell>
          <cell r="E3593" t="str">
            <v>Рукав РВД DIN 1SN P=160 DN12 L=470мм, BSP-(Г) 1/2" (90) BSP-(Г) 1/2"</v>
          </cell>
          <cell r="F3593" t="str">
            <v>Рукав РВД</v>
          </cell>
          <cell r="AL3593" t="str">
            <v>Запасные части</v>
          </cell>
          <cell r="AM3593">
            <v>1</v>
          </cell>
          <cell r="AN3593">
            <v>1256.5999999999999</v>
          </cell>
        </row>
        <row r="3594">
          <cell r="C3594" t="str">
            <v>ЗИФ-00034953</v>
          </cell>
          <cell r="D3594" t="str">
            <v>Рукав РВД DIN 1SN P=160 DN12 L=530мм, BSP-(Г) 1/2" (90) BSP-(Г) 1/2"</v>
          </cell>
          <cell r="E3594" t="str">
            <v>Рукав РВД DIN 1SN P=160 DN12 L=530мм, BSP-(Г) 1/2" (90) BSP-(Г) 1/2"</v>
          </cell>
          <cell r="F3594" t="str">
            <v>Рукав РВД</v>
          </cell>
          <cell r="AL3594" t="str">
            <v>Запасные части</v>
          </cell>
          <cell r="AN3594">
            <v>972.34</v>
          </cell>
        </row>
        <row r="3595">
          <cell r="C3595" t="str">
            <v>ЗИФ-00026278</v>
          </cell>
          <cell r="D3595" t="str">
            <v>Рукав РВД DIN 1SN P=160 DN12 L=800мм, BSP-(Г) 1/2" BANJO 1/2"</v>
          </cell>
          <cell r="E3595" t="str">
            <v>Рукав РВД DIN 1SN P=160 DN12 L=800мм, BSP-(Г) 1/2" BANJO 1/2"</v>
          </cell>
          <cell r="F3595" t="str">
            <v>Рукав РВД</v>
          </cell>
          <cell r="AL3595" t="str">
            <v>Запасные части</v>
          </cell>
          <cell r="AM3595">
            <v>9</v>
          </cell>
          <cell r="AN3595">
            <v>963.8</v>
          </cell>
        </row>
        <row r="3596">
          <cell r="C3596" t="str">
            <v>ЗИФ-00041871</v>
          </cell>
          <cell r="D3596" t="str">
            <v>Рукав РВД DIN 1SN P=180 d=10 L=225 BSP-(Г) 1/2" BANJO 3/8"</v>
          </cell>
          <cell r="E3596" t="str">
            <v>Рукав РВД DIN 1SN P=180 d=10 L=225 BSP-(Г) 1/2" BANJO 3/8"</v>
          </cell>
          <cell r="F3596" t="str">
            <v>Рукав РВД</v>
          </cell>
          <cell r="AL3596" t="str">
            <v>Запасные части</v>
          </cell>
          <cell r="AM3596">
            <v>190</v>
          </cell>
          <cell r="AN3596">
            <v>614.88</v>
          </cell>
        </row>
        <row r="3597">
          <cell r="C3597" t="str">
            <v>ЗИФ-00034735</v>
          </cell>
          <cell r="D3597" t="str">
            <v>Рукав РВД DIN 1SN P=180 DN10 L=1600мм, BSP-(Г) 1/2" BSP-(Г) 1/2"</v>
          </cell>
          <cell r="E3597" t="str">
            <v>Рукав РВД DIN 1SN P=180 DN10 L=1600мм, BSP-(Г) 1/2" BSP-(Г) 1/2"</v>
          </cell>
          <cell r="F3597" t="str">
            <v>Рукав РВД</v>
          </cell>
          <cell r="AL3597" t="str">
            <v>Запасные части</v>
          </cell>
          <cell r="AM3597">
            <v>1</v>
          </cell>
          <cell r="AN3597">
            <v>1706.78</v>
          </cell>
        </row>
        <row r="3598">
          <cell r="C3598" t="str">
            <v>ЗИФ-00041538</v>
          </cell>
          <cell r="D3598" t="str">
            <v>Рукав РВД DIN 1SN P=180 DN10 L=170мм, BSP-(Г) 1/2" BSP-(Г) 1/2"</v>
          </cell>
          <cell r="E3598" t="str">
            <v>Рукав РВД DIN 1SN P=180 DN10 L=170мм, BSP-(Г) 1/2" BSP-(Г) 1/2"</v>
          </cell>
          <cell r="F3598" t="str">
            <v>Рукав РВД</v>
          </cell>
          <cell r="AL3598" t="str">
            <v>Запасные части</v>
          </cell>
          <cell r="AM3598">
            <v>85</v>
          </cell>
          <cell r="AN3598">
            <v>777.14</v>
          </cell>
        </row>
        <row r="3599">
          <cell r="C3599" t="str">
            <v>ЗИФ-00041528</v>
          </cell>
          <cell r="D3599" t="str">
            <v>Рукав РВД DIN 1SN P=180 DN10 L=185мм, BSP-(Г) 1/2" BSP-(Г) 1/2"</v>
          </cell>
          <cell r="E3599" t="str">
            <v>Рукав РВД DIN 1SN P=180 DN10 L=185мм, BSP-(Г) 1/2" BSP-(Г) 1/2"</v>
          </cell>
          <cell r="F3599" t="str">
            <v>Рукав РВД</v>
          </cell>
          <cell r="AL3599" t="str">
            <v>Запасные части</v>
          </cell>
          <cell r="AM3599">
            <v>28</v>
          </cell>
          <cell r="AN3599">
            <v>671</v>
          </cell>
        </row>
        <row r="3600">
          <cell r="C3600" t="str">
            <v>ЗИФ-00038030</v>
          </cell>
          <cell r="D3600" t="str">
            <v>Рукав РВД DIN 1SN P=180 DN10 L=210мм, BSP-(Г) 1/2" BANJO 3/8"</v>
          </cell>
          <cell r="E3600" t="str">
            <v>Рукав РВД DIN 1SN P=180 DN10 L=210мм, BSP-(Г) 1/2" BANJO 3/8"</v>
          </cell>
          <cell r="F3600" t="str">
            <v>Рукав РВД</v>
          </cell>
          <cell r="AL3600" t="str">
            <v>Запасные части</v>
          </cell>
          <cell r="AM3600">
            <v>106</v>
          </cell>
          <cell r="AN3600">
            <v>718.58</v>
          </cell>
        </row>
        <row r="3601">
          <cell r="C3601" t="str">
            <v>ЗИФ-00040759</v>
          </cell>
          <cell r="D3601" t="str">
            <v>Рукав РВД DIN 1SN P=180 DN10 L=220мм, BSP-(Г) 1/2" BSP-(Г) 1/2"</v>
          </cell>
          <cell r="E3601" t="str">
            <v>Рукав РВД DIN 1SN P=180 DN10 L=220мм, BSP-(Г) 1/2" BSP-(Г) 1/2"</v>
          </cell>
          <cell r="F3601" t="str">
            <v>Рукав РВД</v>
          </cell>
          <cell r="AL3601" t="str">
            <v>Запасные части</v>
          </cell>
          <cell r="AM3601">
            <v>29</v>
          </cell>
          <cell r="AN3601">
            <v>691.74</v>
          </cell>
        </row>
        <row r="3602">
          <cell r="C3602" t="str">
            <v>ЗИФ-00033493</v>
          </cell>
          <cell r="D3602" t="str">
            <v>Рукав РВД DIN 1SN P=180 DN10 L=230мм, BSP-(Г) 1/2" BANJO 3/8"</v>
          </cell>
          <cell r="E3602" t="str">
            <v>Рукав РВД DIN 1SN P=180 DN10 L=230мм, BSP-(Г) 1/2" BANJO 3/8"</v>
          </cell>
          <cell r="F3602" t="str">
            <v>Рукав РВД</v>
          </cell>
          <cell r="AL3602" t="str">
            <v>Запасные части</v>
          </cell>
          <cell r="AM3602">
            <v>100</v>
          </cell>
          <cell r="AN3602">
            <v>746.64</v>
          </cell>
        </row>
        <row r="3603">
          <cell r="C3603" t="str">
            <v>ЗИФ-00040722</v>
          </cell>
          <cell r="D3603" t="str">
            <v>Рукав РВД DIN 1SN P=180 DN10 L=240мм, BSP-(Г) 1/2" BSP-(Г) 1/2"</v>
          </cell>
          <cell r="E3603" t="str">
            <v>Рукав РВД DIN 1SN P=180 DN10 L=240мм, BSP-(Г) 1/2" BSP-(Г) 1/2"</v>
          </cell>
          <cell r="F3603" t="str">
            <v>Рукав РВД</v>
          </cell>
          <cell r="AL3603" t="str">
            <v>Запасные части</v>
          </cell>
          <cell r="AN3603">
            <v>993.07999999999993</v>
          </cell>
        </row>
        <row r="3604">
          <cell r="C3604" t="str">
            <v>ЗИФ-00038029</v>
          </cell>
          <cell r="D3604" t="str">
            <v>Рукав РВД DIN 1SN P=180 DN10 L=250мм, BSP-(Г) 1/2" BANJO 3/8"</v>
          </cell>
          <cell r="E3604" t="str">
            <v>Рукав РВД DIN 1SN P=180 DN10 L=250мм, BSP-(Г) 1/2" BANJO 3/8"</v>
          </cell>
          <cell r="F3604" t="str">
            <v>Рукав РВД</v>
          </cell>
          <cell r="AL3604" t="str">
            <v>Запасные части</v>
          </cell>
          <cell r="AM3604">
            <v>109</v>
          </cell>
          <cell r="AN3604">
            <v>764.93999999999994</v>
          </cell>
        </row>
        <row r="3605">
          <cell r="C3605" t="str">
            <v>ЗИФ-00033494</v>
          </cell>
          <cell r="D3605" t="str">
            <v>Рукав РВД DIN 1SN P=180 DN10 L=270мм, BSP-(Г) 1/2" BANJO 3/8"</v>
          </cell>
          <cell r="E3605" t="str">
            <v>Рукав РВД DIN 1SN P=180 DN10 L=270мм, BSP-(Г) 1/2" BANJO 3/8"</v>
          </cell>
          <cell r="F3605" t="str">
            <v>Рукав РВД</v>
          </cell>
          <cell r="AL3605" t="str">
            <v>Запасные части</v>
          </cell>
          <cell r="AM3605">
            <v>27</v>
          </cell>
          <cell r="AN3605">
            <v>640.5</v>
          </cell>
        </row>
        <row r="3606">
          <cell r="C3606" t="str">
            <v>ЗИФ-00035159</v>
          </cell>
          <cell r="D3606" t="str">
            <v>Рукав РВД DIN 1SN P=180 DN10 L=280мм, BSP-(Г) 1/2" BSP-(Г) 1/2"</v>
          </cell>
          <cell r="E3606" t="str">
            <v>Рукав РВД DIN 1SN P=180 DN10 L=280мм, BSP-(Г) 1/2" BSP-(Г) 1/2"</v>
          </cell>
          <cell r="F3606" t="str">
            <v>Рукав РВД</v>
          </cell>
          <cell r="AL3606" t="str">
            <v>Запасные части</v>
          </cell>
          <cell r="AM3606">
            <v>9</v>
          </cell>
          <cell r="AN3606">
            <v>547.78</v>
          </cell>
        </row>
        <row r="3607">
          <cell r="C3607" t="str">
            <v>ЗИФ-00010126</v>
          </cell>
          <cell r="D3607" t="str">
            <v>Рукав РВД DIN 1SN P=180 DN10 L=300мм, BSP-(Г) 1/2" BANJO 3/8"</v>
          </cell>
          <cell r="E3607" t="str">
            <v>Рукав РВД DIN 1SN P=180 DN10 L=300мм, BSP-(Г) 1/2" BANJO 3/8"</v>
          </cell>
          <cell r="F3607" t="str">
            <v>Рукав РВД</v>
          </cell>
          <cell r="AL3607" t="str">
            <v>Запасные части</v>
          </cell>
          <cell r="AM3607">
            <v>12</v>
          </cell>
          <cell r="AN3607">
            <v>691.74</v>
          </cell>
        </row>
        <row r="3608">
          <cell r="C3608" t="str">
            <v>ЗИФ-00010127</v>
          </cell>
          <cell r="D3608" t="str">
            <v>Рукав РВД DIN 1SN P=180 DN10 L=330мм, BSP-(Г) 1/2" BANJO 3/8"</v>
          </cell>
          <cell r="E3608" t="str">
            <v>Рукав РВД DIN 1SN P=180 DN10 L=330мм, BSP-(Г) 1/2" BANJO 3/8"</v>
          </cell>
          <cell r="F3608" t="str">
            <v>Рукав РВД</v>
          </cell>
          <cell r="AL3608" t="str">
            <v>Запасные части</v>
          </cell>
          <cell r="AM3608">
            <v>2</v>
          </cell>
          <cell r="AN3608">
            <v>719.8</v>
          </cell>
        </row>
        <row r="3609">
          <cell r="C3609" t="str">
            <v>ЗИФ-00041099</v>
          </cell>
          <cell r="D3609" t="str">
            <v>Рукав РВД DIN 1SN P=180 DN10 L=350мм, BSP-(Г) 1/2" BANJO 1/2"</v>
          </cell>
          <cell r="E3609" t="str">
            <v>Рукав РВД DIN 1SN P=180 DN10 L=350мм, BSP-(Г) 1/2" BANJO 1/2"</v>
          </cell>
          <cell r="F3609" t="str">
            <v>Рукав РВД</v>
          </cell>
          <cell r="AL3609" t="str">
            <v>Запасные части</v>
          </cell>
          <cell r="AM3609">
            <v>33</v>
          </cell>
          <cell r="AN3609">
            <v>691.74</v>
          </cell>
        </row>
        <row r="3610">
          <cell r="C3610" t="str">
            <v>ЗИФ-00035160</v>
          </cell>
          <cell r="D3610" t="str">
            <v>Рукав РВД DIN 1SN P=180 DN10 L=370мм, BSP-(Г) 1/2" BANJO 1/2"</v>
          </cell>
          <cell r="E3610" t="str">
            <v>Рукав РВД DIN 1SN P=180 DN10 L=370мм, BSP-(Г) 1/2" BANJO 1/2"</v>
          </cell>
          <cell r="F3610" t="str">
            <v>Рукав РВД</v>
          </cell>
          <cell r="AL3610" t="str">
            <v>Запасные части</v>
          </cell>
          <cell r="AM3610">
            <v>5</v>
          </cell>
          <cell r="AN3610">
            <v>1043.0999999999999</v>
          </cell>
        </row>
        <row r="3611">
          <cell r="C3611" t="str">
            <v>ЗИФ-00041464</v>
          </cell>
          <cell r="D3611" t="str">
            <v>Рукав РВД DIN 1SN P=180 DN10 L=380мм, BSP-(Г) 1/2" BANJO 1/2"</v>
          </cell>
          <cell r="E3611" t="str">
            <v>Рукав РВД DIN 1SN P=180 DN10 L=380мм, BSP-(Г) 1/2" BANJO 1/2"</v>
          </cell>
          <cell r="F3611" t="str">
            <v>Рукав РВД</v>
          </cell>
          <cell r="AL3611" t="str">
            <v>Запасные части</v>
          </cell>
          <cell r="AM3611">
            <v>29</v>
          </cell>
          <cell r="AN3611">
            <v>945.5</v>
          </cell>
        </row>
        <row r="3612">
          <cell r="C3612" t="str">
            <v>ЗИФ-00011097</v>
          </cell>
          <cell r="D3612" t="str">
            <v>Рукав РВД DIN 1SN P=180 DN10 L=800мм, Ниппель сферич. BSPР-(Г) 1/2" BANJO 3/8"</v>
          </cell>
          <cell r="E3612" t="str">
            <v>Рукав РВД DIN 1SN P=180 DN10 L=800мм, Ниппель сферич. BSPР-(Г) 1/2" BANJO 3/8"</v>
          </cell>
          <cell r="F3612" t="str">
            <v>Рукав РВД</v>
          </cell>
          <cell r="AL3612" t="str">
            <v>Запасные части</v>
          </cell>
          <cell r="AM3612">
            <v>27</v>
          </cell>
          <cell r="AN3612">
            <v>1183.3999999999999</v>
          </cell>
        </row>
        <row r="3613">
          <cell r="C3613" t="str">
            <v>ЗИФ-00042786</v>
          </cell>
          <cell r="D3613" t="str">
            <v>Рукав РВД DIN 1SN P=180 DN10 L=950 мм, BSP-(Г) 1/2" BANJO 3/8"</v>
          </cell>
          <cell r="E3613" t="str">
            <v>Рукав РВД DIN 1SN P=180 DN10 L=950 мм, BSP-(Г) 1/2" BANJO 3/8"</v>
          </cell>
          <cell r="F3613" t="str">
            <v>Рукав РВД</v>
          </cell>
          <cell r="AL3613" t="str">
            <v>Запасные части</v>
          </cell>
          <cell r="AN3613">
            <v>969.9</v>
          </cell>
        </row>
        <row r="3614">
          <cell r="C3614" t="str">
            <v>ЗИФ-00041322</v>
          </cell>
          <cell r="D3614" t="str">
            <v>Рукав РВД DIN 1SN P=225 DN10 L=1500мм, BSP 1/4" BSP-(Г) 3/8"</v>
          </cell>
          <cell r="E3614" t="str">
            <v>Рукав РВД DIN 1SN P=225 DN10 L=1500мм, BSP 1/4" BSP-(Г) 3/8"</v>
          </cell>
          <cell r="F3614" t="str">
            <v>Рукав РВД</v>
          </cell>
          <cell r="AL3614" t="str">
            <v>Запасные части</v>
          </cell>
          <cell r="AN3614">
            <v>3012.18</v>
          </cell>
        </row>
        <row r="3615">
          <cell r="C3615" t="str">
            <v>ЗИФ-00042836</v>
          </cell>
          <cell r="D3615" t="str">
            <v>Рукав РВД DIN 1SN P=225 DN6 L=1300мм, BSP-(Г) 1/4" BSP-(Г)  1/4" (90)</v>
          </cell>
          <cell r="E3615" t="str">
            <v>Рукав РВД DIN 1SN P=225 DN6 L=1300мм, BSP-(Г) 1/4" BSP-(Г)  1/4" (90)</v>
          </cell>
          <cell r="F3615" t="str">
            <v>Рукав РВД</v>
          </cell>
          <cell r="AL3615" t="str">
            <v>Запасные части</v>
          </cell>
          <cell r="AN3615">
            <v>785.68</v>
          </cell>
        </row>
        <row r="3616">
          <cell r="C3616" t="str">
            <v>ЗИФ-00042496</v>
          </cell>
          <cell r="D3616" t="str">
            <v>Рукав РВД DIN 1SN P=225 DN6 L=3400мм, BSP-(Г) 1/4 (90) BSP-(Г) 1/4 (90) [90]</v>
          </cell>
          <cell r="E3616" t="str">
            <v>Рукав РВД DIN 1SN P=225 DN6 L=3400мм, BSP-(Г) 1/4 (90) BSP-(Г) 1/4 (90) [90]</v>
          </cell>
          <cell r="F3616" t="str">
            <v>Рукав РВД</v>
          </cell>
          <cell r="AL3616" t="str">
            <v>Запасные части</v>
          </cell>
          <cell r="AN3616">
            <v>1579.8999999999999</v>
          </cell>
        </row>
        <row r="3617">
          <cell r="C3617" t="str">
            <v>ЗИФ-00029364</v>
          </cell>
          <cell r="D3617" t="str">
            <v>Рукав РВД DIN 1SN P=40 DN50 L=540мм, BSP-(Г) 2" BSP-(Г) 2"</v>
          </cell>
          <cell r="E3617" t="str">
            <v>Рукав РВД DIN 1SN P=40 DN50 L=540мм, BSP-(Г) 2" BSP-(Г) 2"</v>
          </cell>
          <cell r="F3617" t="str">
            <v>Рукав РВД</v>
          </cell>
          <cell r="AL3617" t="str">
            <v>Запасные части</v>
          </cell>
          <cell r="AM3617">
            <v>2</v>
          </cell>
          <cell r="AN3617">
            <v>8056.88</v>
          </cell>
        </row>
        <row r="3618">
          <cell r="C3618" t="str">
            <v>ЗИФ-00029365</v>
          </cell>
          <cell r="D3618" t="str">
            <v>Рукав РВД DIN 1SN P=40 DN50 L=670мм, BSP-(Г) 2" BSP-(Г) 2"</v>
          </cell>
          <cell r="E3618" t="str">
            <v>Рукав РВД DIN 1SN P=40 DN50 L=670мм, BSP-(Г) 2" BSP-(Г) 2"</v>
          </cell>
          <cell r="F3618" t="str">
            <v>Рукав РВД</v>
          </cell>
          <cell r="AL3618" t="str">
            <v>Запасные части</v>
          </cell>
          <cell r="AM3618">
            <v>2</v>
          </cell>
          <cell r="AN3618">
            <v>8865.74</v>
          </cell>
        </row>
        <row r="3619">
          <cell r="C3619" t="str">
            <v>ЗИФ-00040388</v>
          </cell>
          <cell r="D3619" t="str">
            <v>Рукав РВД DIN 1SN P=40 DN50 L=950мм, BSP-(Г) 2" (90) BSP-(Г) 2" (90) [90]</v>
          </cell>
          <cell r="E3619" t="str">
            <v>Рукав РВД DIN 1SN P=40 DN50 L=950мм, BSP-(Г) 2" (90) BSP-(Г) 2" (90) [90]</v>
          </cell>
          <cell r="F3619" t="str">
            <v>Рукав РВД</v>
          </cell>
          <cell r="AL3619" t="str">
            <v>Запасные части</v>
          </cell>
          <cell r="AN3619">
            <v>13382.18</v>
          </cell>
        </row>
        <row r="3620">
          <cell r="C3620" t="str">
            <v>ЗИФ-00041964</v>
          </cell>
          <cell r="D3620" t="str">
            <v>Рукав РВД DIN 1SN P=50 d=38 (L=2000 BSP- (Г) 1 1/2" (90) SF 71.6 (90))</v>
          </cell>
          <cell r="E3620" t="str">
            <v>Рукав РВД DIN 1SN P=50 d=38 (L=2000 BSP- (Г) 1 1/2" (90) SF 71.6 (90))</v>
          </cell>
          <cell r="F3620" t="str">
            <v>Рукав РВД</v>
          </cell>
          <cell r="AL3620" t="str">
            <v>Запасные части</v>
          </cell>
          <cell r="AN3620">
            <v>14996.24</v>
          </cell>
        </row>
        <row r="3621">
          <cell r="C3621" t="str">
            <v>ЗИФ-00041963</v>
          </cell>
          <cell r="D3621" t="str">
            <v>Рукав РВД DIN 1SN P=50 d=38 (L=3500 BSP- (Г) 1 1/2" (90) SF 71.6 (90) [270 ])</v>
          </cell>
          <cell r="E3621" t="str">
            <v>Рукав РВД DIN 1SN P=50 d=38 (L=3500 BSP- (Г) 1 1/2" (90) SF 71.6 (90) [270 ])</v>
          </cell>
          <cell r="F3621" t="str">
            <v>Рукав РВД</v>
          </cell>
          <cell r="AL3621" t="str">
            <v>Запасные части</v>
          </cell>
          <cell r="AM3621">
            <v>2</v>
          </cell>
          <cell r="AN3621">
            <v>12869.779999999999</v>
          </cell>
        </row>
        <row r="3622">
          <cell r="C3622" t="str">
            <v>ЗИФ-00037157</v>
          </cell>
          <cell r="D3622" t="str">
            <v>Рукав РВД DIN 1SN P=50 DN38 L=4300мм, BSP-(Г) 1 1/2" (90) SF 60.4 (90) [90]</v>
          </cell>
          <cell r="E3622" t="str">
            <v>Рукав РВД DIN 1SN P=50 d=38 L=4300 BSP-(Г) 1 1/2" (90)-SF 60.4 (90) [90]</v>
          </cell>
          <cell r="F3622" t="str">
            <v>Рукав РВД</v>
          </cell>
          <cell r="AL3622" t="str">
            <v>Запасные части</v>
          </cell>
          <cell r="AN3622">
            <v>17238.599999999999</v>
          </cell>
        </row>
        <row r="3623">
          <cell r="C3623" t="str">
            <v>ЗИФ-00037361</v>
          </cell>
          <cell r="D3623" t="str">
            <v>Рукав РВД DIN 1SN P=50 DN12 L=1550мм, BSP-(Г) 1/2" BSP-(Г) 1/2" (90)</v>
          </cell>
          <cell r="E3623" t="str">
            <v>Рукав РВД DIN 1SN P=50 DN12 L=1550мм, BSP-(Г) 1/2" BSP-(Г) 1/2" (90)</v>
          </cell>
          <cell r="F3623" t="str">
            <v>Рукав РВД</v>
          </cell>
          <cell r="AL3623" t="str">
            <v>Запасные части</v>
          </cell>
          <cell r="AN3623">
            <v>2476.6</v>
          </cell>
        </row>
        <row r="3624">
          <cell r="C3624" t="str">
            <v>ЗИФ-00037364</v>
          </cell>
          <cell r="D3624" t="str">
            <v>Рукав РВД DIN 1SN P=50 DN12 L=600мм, BSP-(Г) 1/2" BANJO 1/2"</v>
          </cell>
          <cell r="E3624" t="str">
            <v>Рукав РВД DIN 1SN P=50 DN12 L=600мм, BSP-(Г) 1/2" BANJO 1/2"</v>
          </cell>
          <cell r="F3624" t="str">
            <v>Рукав РВД</v>
          </cell>
          <cell r="AL3624" t="str">
            <v>Запасные части</v>
          </cell>
          <cell r="AN3624">
            <v>1695.8</v>
          </cell>
        </row>
        <row r="3625">
          <cell r="C3625" t="str">
            <v>ЗИФ-00037357</v>
          </cell>
          <cell r="D3625" t="str">
            <v>Рукав РВД DIN 1SN P=50 DN32 L=1600мм, BSP-(Г) 1 1/2" (90) BSP-(Г) 1 1/2" (90)</v>
          </cell>
          <cell r="E3625" t="str">
            <v>Рукав РВД DIN 1SN P=50 DN32 L=1600мм, BSP-(Г) 1 1/2" (90) BSP-(Г) 1 1/2" (90)</v>
          </cell>
          <cell r="F3625" t="str">
            <v>Рукав РВД</v>
          </cell>
          <cell r="AL3625" t="str">
            <v>Запасные части</v>
          </cell>
          <cell r="AM3625">
            <v>5</v>
          </cell>
          <cell r="AN3625">
            <v>9725.84</v>
          </cell>
        </row>
        <row r="3626">
          <cell r="C3626" t="str">
            <v>ЗИФ-00037355</v>
          </cell>
          <cell r="D3626" t="str">
            <v>Рукав РВД DIN 1SN P=50 DN32 L=3400мм, BSP-(Г) 1 1/2" (90) BSP-(Г) 1 1/2" (90) [90]</v>
          </cell>
          <cell r="E3626" t="str">
            <v>Рукав РВД DIN 1SN P=50 DN32 L=3400мм, BSP-(Г) 1 1/2" (90) BSP-(Г) 1 1/2" (90) [90]</v>
          </cell>
          <cell r="F3626" t="str">
            <v>Рукав РВД</v>
          </cell>
          <cell r="AL3626" t="str">
            <v>Запасные части</v>
          </cell>
          <cell r="AN3626">
            <v>13099.14</v>
          </cell>
        </row>
        <row r="3627">
          <cell r="C3627" t="str">
            <v>ЗИФ-00037356</v>
          </cell>
          <cell r="D3627" t="str">
            <v>Рукав РВД DIN 1SN P=50 DN32 L=3700мм, BSP-(Г) 1 1/2" BSP-(Г) 1 1/2" (90)</v>
          </cell>
          <cell r="E3627" t="str">
            <v>Рукав РВД DIN 1SN P=50 DN32 L=3700мм, BSP-(Г) 1 1/2" BSP-(Г) 1 1/2" (90)</v>
          </cell>
          <cell r="F3627" t="str">
            <v>Рукав РВД</v>
          </cell>
          <cell r="AL3627" t="str">
            <v>Запасные части</v>
          </cell>
          <cell r="AN3627">
            <v>12592.84</v>
          </cell>
        </row>
        <row r="3628">
          <cell r="C3628" t="str">
            <v>ЗИФ-00037358</v>
          </cell>
          <cell r="D3628" t="str">
            <v>Рукав РВД DIN 1SN P=50 DN32 L=420мм, BSP-(Г) 1 1/2" BSP-(Г) 1 1/2" (90)</v>
          </cell>
          <cell r="E3628" t="str">
            <v>Рукав РВД DIN 1SN P=50 DN32 L=420мм, BSP-(Г) 1 1/2" BSP-(Г) 1 1/2" (90)</v>
          </cell>
          <cell r="F3628" t="str">
            <v>Рукав РВД</v>
          </cell>
          <cell r="AL3628" t="str">
            <v>Запасные части</v>
          </cell>
          <cell r="AN3628">
            <v>6081.7</v>
          </cell>
        </row>
        <row r="3629">
          <cell r="C3629" t="str">
            <v>ЗИФ-00037699</v>
          </cell>
          <cell r="D3629" t="str">
            <v>Рукав РВД DIN 1SN P=50 DN32 L=440мм, BSP-(Г) 1 1/2" BSP-(Г) 1 1/2" (90)</v>
          </cell>
          <cell r="E3629" t="str">
            <v>Рукав РВД DIN 1SN P=50 DN32 L=440мм, BSP-(Г) 1 1/2" BSP-(Г) 1 1/2" (90)</v>
          </cell>
          <cell r="F3629" t="str">
            <v>Рукав РВД</v>
          </cell>
          <cell r="AL3629" t="str">
            <v>Запасные части</v>
          </cell>
          <cell r="AM3629">
            <v>2</v>
          </cell>
          <cell r="AN3629">
            <v>6179.3</v>
          </cell>
        </row>
        <row r="3630">
          <cell r="C3630" t="str">
            <v>ЗИФ-00039537</v>
          </cell>
          <cell r="D3630" t="str">
            <v>Рукав РВД DIN 1SN P=50 DN38 L=1200мм, BSP-(Г) 1 1/2" BSP 1 1/2"</v>
          </cell>
          <cell r="E3630" t="str">
            <v>Рукав РВД DIN 1SN P=50 DN38 L=1200мм, BSP-(Г) 1 1/2" BSP 1 1/2"</v>
          </cell>
          <cell r="F3630" t="str">
            <v>Рукав РВД</v>
          </cell>
          <cell r="AL3630" t="str">
            <v>Запасные части</v>
          </cell>
          <cell r="AM3630">
            <v>3</v>
          </cell>
          <cell r="AN3630">
            <v>6960.0999999999995</v>
          </cell>
        </row>
        <row r="3631">
          <cell r="C3631" t="str">
            <v>ЗИФ-00037158</v>
          </cell>
          <cell r="D3631" t="str">
            <v>Рукав РВД DIN 1SN P=50 DN38 L=1400мм, BSP-(Г) 1 1/2" BSP-(Г) 1 1/2"</v>
          </cell>
          <cell r="E3631" t="str">
            <v>Рукав РВД DIN 1SN P=50 DN38 L=1400мм, BSP-(Г) 1 1/2" BSP-(Г) 1 1/2"</v>
          </cell>
          <cell r="F3631" t="str">
            <v>Рукав РВД</v>
          </cell>
          <cell r="AL3631" t="str">
            <v>Запасные части</v>
          </cell>
          <cell r="AN3631">
            <v>7551.8</v>
          </cell>
        </row>
        <row r="3632">
          <cell r="C3632" t="str">
            <v>ЗИФ-00041319</v>
          </cell>
          <cell r="D3632" t="str">
            <v>Рукав РВД DIN 1SN P=50 DN38 L=1500мм, BSP-(Г) 1 1/2" (90) SF 71.4 (90) [270]</v>
          </cell>
          <cell r="E3632" t="str">
            <v>Рукав РВД DIN 1SN P=50 DN38 L=1500мм, BSP-(Г) 1 1/2" (90) SF 71.4 (90) [270]</v>
          </cell>
          <cell r="F3632" t="str">
            <v>Рукав РВД</v>
          </cell>
          <cell r="AL3632" t="str">
            <v>Запасные части</v>
          </cell>
          <cell r="AN3632">
            <v>14120.279999999999</v>
          </cell>
        </row>
        <row r="3633">
          <cell r="C3633" t="str">
            <v>ЗИФ-00039771</v>
          </cell>
          <cell r="D3633" t="str">
            <v>Рукав РВД DIN 1SN P=50 DN38 L=2300мм, BSP-(Г) 1 1/2" (90) BSP-(Г) 1 1/2"</v>
          </cell>
          <cell r="E3633" t="str">
            <v>Рукав РВД DIN 1SN P=50 DN38 L=2300мм, BSP-(Г) 1 1/2" (90) BSP-(Г) 1 1/2"</v>
          </cell>
          <cell r="F3633" t="str">
            <v>Рукав РВД</v>
          </cell>
          <cell r="AL3633" t="str">
            <v>Запасные части</v>
          </cell>
          <cell r="AN3633">
            <v>10931.199999999999</v>
          </cell>
        </row>
        <row r="3634">
          <cell r="C3634" t="str">
            <v>ЗИФ-00037159</v>
          </cell>
          <cell r="D3634" t="str">
            <v>Рукав РВД DIN 1SN P=50 DN38 L=2600мм, BSP-(Г) 1 1/2" (90) SF 60.4</v>
          </cell>
          <cell r="E3634" t="str">
            <v>Рукав РВД DIN 1SN P=50 DN38 L=2600мм, BSP-(Г) 1 1/2" (90) SF 60.4</v>
          </cell>
          <cell r="F3634" t="str">
            <v>Рукав РВД</v>
          </cell>
          <cell r="AL3634" t="str">
            <v>Запасные части</v>
          </cell>
          <cell r="AN3634">
            <v>11982.84</v>
          </cell>
        </row>
        <row r="3635">
          <cell r="C3635" t="str">
            <v>ЗИФ-00035994</v>
          </cell>
          <cell r="D3635" t="str">
            <v>Рукав РВД DIN 1SN P=50 DN38 L=300мм, BSP-(Г) 1 1/2" (90) BSP-(Г) 1 1/2" (90)</v>
          </cell>
          <cell r="E3635" t="str">
            <v>Рукав РВД DIN 1SN P=50 DN38 L=300мм, BSP-(Г) 1 1/2" (90) BSP-(Г) 1 1/2" (90)</v>
          </cell>
          <cell r="F3635" t="str">
            <v>Рукав РВД</v>
          </cell>
          <cell r="AL3635" t="str">
            <v>Запасные части</v>
          </cell>
          <cell r="AN3635">
            <v>4758</v>
          </cell>
        </row>
        <row r="3636">
          <cell r="C3636" t="str">
            <v>ЗИФ-00041320</v>
          </cell>
          <cell r="D3636" t="str">
            <v>Рукав РВД DIN 1SN P=50 DN38 L=3800мм, BSP-(Г) 1 1/2" (90) SF 71.4 (90) [270]</v>
          </cell>
          <cell r="E3636" t="str">
            <v>Рукав РВД DIN 1SN P=50 DN38 L=3800мм, BSP-(Г) 1 1/2" (90) SF 71.4 (90) [270]</v>
          </cell>
          <cell r="F3636" t="str">
            <v>Рукав РВД</v>
          </cell>
          <cell r="AL3636" t="str">
            <v>Запасные части</v>
          </cell>
          <cell r="AN3636">
            <v>22099.079999999998</v>
          </cell>
        </row>
        <row r="3637">
          <cell r="C3637" t="str">
            <v>ЗИФ-00035993</v>
          </cell>
          <cell r="D3637" t="str">
            <v>Рукав РВД DIN 1SN P=50 DN38 L=6000мм, BSP-(Г) 1 1/2" (90) SF 60.4 (90)</v>
          </cell>
          <cell r="E3637" t="str">
            <v>Рукав РВД DIN 1SN P=50 DN38 L=6000мм, BSP-(Г) 1 1/2" (90) SF 60.4 (90)</v>
          </cell>
          <cell r="F3637" t="str">
            <v>Рукав РВД</v>
          </cell>
          <cell r="AL3637" t="str">
            <v>Запасные части</v>
          </cell>
          <cell r="AN3637">
            <v>17180.04</v>
          </cell>
        </row>
        <row r="3638">
          <cell r="C3638" t="str">
            <v>ЗИФ-00039773</v>
          </cell>
          <cell r="D3638" t="str">
            <v>Рукав РВД DIN 1SN P=50 DN38 L=600мм, BSP-(Г) 1 1/2" (90) BSP-(Г) 1 1/2"</v>
          </cell>
          <cell r="E3638" t="str">
            <v>Рукав РВД DIN 1SN P=50 DN38 L=600мм, BSP-(Г) 1 1/2" (90) BSP-(Г) 1 1/2"</v>
          </cell>
          <cell r="F3638" t="str">
            <v>Рукав РВД</v>
          </cell>
          <cell r="AL3638" t="str">
            <v>Запасные части</v>
          </cell>
          <cell r="AN3638">
            <v>7062.58</v>
          </cell>
        </row>
        <row r="3639">
          <cell r="C3639" t="str">
            <v>ЗИФ-00039772</v>
          </cell>
          <cell r="D3639" t="str">
            <v>Рукав РВД DIN 1SN P=50 DN38 L=600мм, BSP-(Г) 1 1/2" (90) BSP-(Г) 1 1/2" (90) [180]</v>
          </cell>
          <cell r="E3639" t="str">
            <v>Рукав РВД DIN 1SN P=50 DN38 L=600мм, BSP-(Г) 1 1/2" (90) BSP-(Г) 1 1/2" (90) [180]</v>
          </cell>
          <cell r="F3639" t="str">
            <v>Рукав РВД</v>
          </cell>
          <cell r="AL3639" t="str">
            <v>Запасные части</v>
          </cell>
          <cell r="AN3639">
            <v>8735.1999999999989</v>
          </cell>
        </row>
        <row r="3640">
          <cell r="C3640" t="str">
            <v>ЗИФ-00039538</v>
          </cell>
          <cell r="D3640" t="str">
            <v>Рукав РВД DIN 1SN P=50 DN38 L=650мм, BSP-(Г) 1 1/2" BSP-(Г) 1 1/2"</v>
          </cell>
          <cell r="E3640" t="str">
            <v>Рукав РВД DIN 1SN P=50 DN38 L=650мм, BSP-(Г) 1 1/2" BSP-(Г) 1 1/2"</v>
          </cell>
          <cell r="F3640" t="str">
            <v>Рукав РВД</v>
          </cell>
          <cell r="AL3640" t="str">
            <v>Запасные части</v>
          </cell>
          <cell r="AM3640">
            <v>3</v>
          </cell>
          <cell r="AN3640">
            <v>5476.58</v>
          </cell>
        </row>
        <row r="3641">
          <cell r="C3641" t="str">
            <v>ЗИФ-00039536</v>
          </cell>
          <cell r="D3641" t="str">
            <v>Рукав РВД DIN 1SN P=50 DN38 L=750мм, BSP-(Г) 1 1/2" BSP 1 1/2"</v>
          </cell>
          <cell r="E3641" t="str">
            <v>Рукав РВД DIN 1SN P=50 DN38 L=750мм, BSP-(Г) 1 1/2" BSP 1 1/2"</v>
          </cell>
          <cell r="F3641" t="str">
            <v>Рукав РВД</v>
          </cell>
          <cell r="AL3641" t="str">
            <v>Запасные части</v>
          </cell>
          <cell r="AM3641">
            <v>3</v>
          </cell>
          <cell r="AN3641">
            <v>5746.2</v>
          </cell>
        </row>
        <row r="3642">
          <cell r="C3642" t="str">
            <v>ЗИФ-00044041</v>
          </cell>
          <cell r="D3642" t="str">
            <v>Рукав РВД DIN 1SN P=63 d=32 (L=1600 BSP- (Г) 1 1/2" (90) BSP- (Г) 1 1/2" (90))</v>
          </cell>
          <cell r="E3642" t="str">
            <v>Рукав РВД DIN 1SN P=63 d=32 (L=1600 BSP- (Г) 1 1/2" (90) BSP- (Г) 1 1/2" (90))</v>
          </cell>
          <cell r="F3642" t="str">
            <v>Рукав РВД</v>
          </cell>
          <cell r="AL3642" t="str">
            <v>Запасные части</v>
          </cell>
          <cell r="AN3642">
            <v>10372.44</v>
          </cell>
        </row>
        <row r="3643">
          <cell r="C3643" t="str">
            <v>ЗИФ-00044042</v>
          </cell>
          <cell r="D3643" t="str">
            <v>Рукав РВД DIN 1SN P=63 d=32 (L=3400 BSP- (Г) 1 1/2" (90) BSP- (Г) 1 1/2" (90) [90 ])</v>
          </cell>
          <cell r="E3643" t="str">
            <v>Рукав РВД DIN 1SN P=63 d=32 (L=3400 BSP- (Г) 1 1/2" (90) BSP- (Г) 1 1/2" (90) [90 ])</v>
          </cell>
          <cell r="F3643" t="str">
            <v>Рукав РВД</v>
          </cell>
          <cell r="AL3643" t="str">
            <v>Запасные части</v>
          </cell>
          <cell r="AN3643">
            <v>14261.8</v>
          </cell>
        </row>
        <row r="3644">
          <cell r="C3644" t="str">
            <v>ЗИФ-00045164</v>
          </cell>
          <cell r="D3644" t="str">
            <v>Рукав РВД DIN 1SN P=63 DN32 L=2500 мм, BSP-(Г) 1 1/4" (90) BSP-(Г) 1 1/4" (90)</v>
          </cell>
          <cell r="E3644" t="str">
            <v>Рукав РВД DIN 1SN P=63 DN32 L=2500 мм, BSP-(Г) 1 1/4" (90) BSP-(Г) 1 1/4" (90)</v>
          </cell>
          <cell r="F3644" t="str">
            <v>Рукав РВД</v>
          </cell>
          <cell r="L3644">
            <v>1.18</v>
          </cell>
          <cell r="AL3644" t="str">
            <v>Запасные части</v>
          </cell>
          <cell r="AN3644">
            <v>7529.84</v>
          </cell>
        </row>
        <row r="3645">
          <cell r="C3645" t="str">
            <v>ЗИФ-00045325</v>
          </cell>
          <cell r="D3645" t="str">
            <v>Рукав РВД DIN 1SN P=63 DN32 L=720 мм, BSP-(Г) 1 1/4" BSP-(Г) 1 1/4"</v>
          </cell>
          <cell r="E3645" t="str">
            <v>Рукав РВД DIN 1SN P=63 DN32 L=720 мм, BSP-(Г) 1 1/4" BSP-(Г) 1 1/4"</v>
          </cell>
          <cell r="F3645" t="str">
            <v>Рукав РВД</v>
          </cell>
          <cell r="L3645">
            <v>1</v>
          </cell>
          <cell r="AL3645" t="str">
            <v>Запасные части</v>
          </cell>
          <cell r="AN3645">
            <v>3989.4</v>
          </cell>
        </row>
        <row r="3646">
          <cell r="C3646" t="str">
            <v>ЗИФ-00022017</v>
          </cell>
          <cell r="D3646" t="str">
            <v>Рукав РВД DIN 1SN P=63 DN32 L=920мм, BSP-(Г) 1 1/4" BSP-(Г) 1 1/4" (90)</v>
          </cell>
          <cell r="E3646" t="str">
            <v>Рукав РВД DIN 1SN P=63 DN32 L=920мм, BSP-(Г) 1 1/4" BSP-(Г) 1 1/4" (90)</v>
          </cell>
          <cell r="F3646" t="str">
            <v>Рукав РВД</v>
          </cell>
          <cell r="AL3646" t="str">
            <v>Запасные части</v>
          </cell>
          <cell r="AM3646">
            <v>18</v>
          </cell>
          <cell r="AN3646">
            <v>5812.08</v>
          </cell>
        </row>
        <row r="3647">
          <cell r="C3647" t="str">
            <v>ЗИФ-00011259</v>
          </cell>
          <cell r="D3647" t="str">
            <v>Рукав РВД DIN 1SN P=88 DN19 L=250мм, DK-(Г) 33x2 DK-(Г) 33x2</v>
          </cell>
          <cell r="E3647" t="str">
            <v>Рукав РВД DIN 1SN P=88 DN19 L=250мм, DK-(Г) 33x2 DK-(Г) 33x2</v>
          </cell>
          <cell r="F3647" t="str">
            <v>Рукав РВД</v>
          </cell>
          <cell r="AL3647" t="str">
            <v>Запасные части</v>
          </cell>
          <cell r="AM3647">
            <v>2</v>
          </cell>
          <cell r="AN3647">
            <v>3519.7</v>
          </cell>
        </row>
        <row r="3648">
          <cell r="C3648" t="str">
            <v>ЗИФ-00021254</v>
          </cell>
          <cell r="D3648" t="str">
            <v>Рукав РВД DIN 1SN P=88 DN25 L=1000мм, BSP 1" (90) BSP 1" (90)</v>
          </cell>
          <cell r="E3648" t="str">
            <v>Рукав РВД DIN 1SN P=88 DN25 L=1000мм, BSP 1" (90) BSP 1" (90)</v>
          </cell>
          <cell r="F3648" t="str">
            <v>Рукав РВД</v>
          </cell>
          <cell r="AL3648" t="str">
            <v>Запасные части</v>
          </cell>
          <cell r="AM3648">
            <v>6</v>
          </cell>
          <cell r="AN3648">
            <v>4575</v>
          </cell>
        </row>
        <row r="3649">
          <cell r="C3649" t="str">
            <v>ЗИФ-00026952</v>
          </cell>
          <cell r="D3649" t="str">
            <v>Рукав РВД DIN 1SN P=88 DN25 L=1000мм, DK-(Г) 42х2 DK-(Г) 42х2</v>
          </cell>
          <cell r="E3649" t="str">
            <v>Рукав РВД DIN 1SN P=88 DN25 L=1000мм, DK-(Г) 42х2 DK-(Г) 42х2</v>
          </cell>
          <cell r="F3649" t="str">
            <v>Рукав РВД</v>
          </cell>
          <cell r="AL3649" t="str">
            <v>Запасные части</v>
          </cell>
          <cell r="AM3649">
            <v>5</v>
          </cell>
          <cell r="AN3649">
            <v>3076.84</v>
          </cell>
        </row>
        <row r="3650">
          <cell r="C3650" t="str">
            <v>ЗИФ-00038684</v>
          </cell>
          <cell r="D3650" t="str">
            <v>Рукав РВД DIN 1SN P=88 DN25 L=1100мм, DK-(Г) 42х2 (90) - DK-(Г) 42х2</v>
          </cell>
          <cell r="E3650" t="str">
            <v>Рукав РВД DIN 1SN P=88 DN25 L=1100мм, DK-(Г) 42х2 (90) - DK-(Г) 42х2</v>
          </cell>
          <cell r="F3650" t="str">
            <v>Рукав РВД</v>
          </cell>
          <cell r="AL3650" t="str">
            <v>Запасные части</v>
          </cell>
          <cell r="AN3650">
            <v>3872.2799999999997</v>
          </cell>
        </row>
        <row r="3651">
          <cell r="C3651" t="str">
            <v>ЗИФ-00020122</v>
          </cell>
          <cell r="D3651" t="str">
            <v>Рукав РВД DIN 1SN P=88 DN25 L=1200мм, DK-(Г) 42х2 DK-(Г) 42х2</v>
          </cell>
          <cell r="E3651" t="str">
            <v>Рукав РВД DIN 1SN P=88 DN25 L=1200мм, DK-(Г) 42х2 DK-(Г) 42х2</v>
          </cell>
          <cell r="F3651" t="str">
            <v>Рукав РВД</v>
          </cell>
          <cell r="AL3651" t="str">
            <v>Запасные части</v>
          </cell>
          <cell r="AN3651">
            <v>2214.2999999999997</v>
          </cell>
        </row>
        <row r="3652">
          <cell r="C3652" t="str">
            <v>ЗИФ-00024146</v>
          </cell>
          <cell r="D3652" t="str">
            <v>Рукав РВД DIN 1SN P=88 DN25 L=1400мм, DK-(Г) 42х2 (90) DK-(Г) 42х2</v>
          </cell>
          <cell r="E3652" t="str">
            <v>Рукав РВД DIN 1SN P=88 DN25 L=1400мм, DK-(Г) 42х2 (90) DK-(Г) 42х2</v>
          </cell>
          <cell r="F3652" t="str">
            <v>Рукав РВД</v>
          </cell>
          <cell r="AL3652" t="str">
            <v>Запасные части</v>
          </cell>
          <cell r="AM3652">
            <v>10</v>
          </cell>
          <cell r="AN3652">
            <v>3573.38</v>
          </cell>
        </row>
        <row r="3653">
          <cell r="C3653" t="str">
            <v>ЗИФ-00024145</v>
          </cell>
          <cell r="D3653" t="str">
            <v>Рукав РВД DIN 1SN P=88 DN25 L=1500мм, DK-(Г) 42х2 (90) DK-(Г) 42х2 (90) [180]</v>
          </cell>
          <cell r="E3653" t="str">
            <v>Рукав РВД DIN 1SN P=88 DN25 L=1500мм, DK-(Г) 42х2 (90) DK-(Г) 42х2 (90) [180]</v>
          </cell>
          <cell r="F3653" t="str">
            <v>Рукав РВД</v>
          </cell>
          <cell r="AL3653" t="str">
            <v>Запасные части</v>
          </cell>
          <cell r="AM3653">
            <v>6</v>
          </cell>
          <cell r="AN3653">
            <v>3869.8399999999997</v>
          </cell>
        </row>
        <row r="3654">
          <cell r="C3654" t="str">
            <v>ЗИФ-00024147</v>
          </cell>
          <cell r="D3654" t="str">
            <v>Рукав РВД DIN 1SN P=88 DN25 L=1600мм, DK-(Г) 42х2 (90) DK-(Г) 42х2</v>
          </cell>
          <cell r="E3654" t="str">
            <v>Рукав РВД DIN 1SN P=88 DN25 L=1600мм, DK-(Г) 42х2 (90) DK-(Г) 42х2</v>
          </cell>
          <cell r="F3654" t="str">
            <v>Рукав РВД</v>
          </cell>
          <cell r="AL3654" t="str">
            <v>Запасные части</v>
          </cell>
          <cell r="AM3654">
            <v>1</v>
          </cell>
          <cell r="AN3654">
            <v>3513.6</v>
          </cell>
        </row>
        <row r="3655">
          <cell r="C3655" t="str">
            <v>ЗИФ-00037616</v>
          </cell>
          <cell r="D3655" t="str">
            <v>Рукав РВД DIN 1SN P=88 DN25 L=1800мм, DK-(Г) 42х2 (90) DK-(Г) 42х2</v>
          </cell>
          <cell r="E3655" t="str">
            <v>Рукав РВД DIN 1SN P=88 DN25 L=1800мм, DK-(Г) 42х2 (90) DK-(Г) 42х2</v>
          </cell>
          <cell r="F3655" t="str">
            <v>Рукав РВД</v>
          </cell>
          <cell r="AL3655" t="str">
            <v>Запасные части</v>
          </cell>
          <cell r="AN3655">
            <v>3286.68</v>
          </cell>
        </row>
        <row r="3656">
          <cell r="C3656" t="str">
            <v>ЗИФ-00022755</v>
          </cell>
          <cell r="D3656" t="str">
            <v>Рукав РВД DIN 1SN P=88 DN25 L=1800мм, DK-(Г) 42х2 25 (90) DK-(Г) 42х2 25 (90)</v>
          </cell>
          <cell r="E3656" t="str">
            <v>Рукав РВД DIN 1SN P=88 DN25 L=1800мм, DK-(Г) 42х2 25 (90) DK-(Г) 42х2 25 (90)</v>
          </cell>
          <cell r="F3656" t="str">
            <v>Рукав РВД</v>
          </cell>
          <cell r="AL3656" t="str">
            <v>Запасные части</v>
          </cell>
          <cell r="AM3656">
            <v>1</v>
          </cell>
          <cell r="AN3656">
            <v>6901.54</v>
          </cell>
        </row>
        <row r="3657">
          <cell r="C3657" t="str">
            <v>ЗИФ-00022756</v>
          </cell>
          <cell r="D3657" t="str">
            <v>Рукав РВД DIN 1SN P=88 DN25 L=1950мм, DK-(Г) 42х2 25 (90) DK-(Г) 42х2 25 (90)</v>
          </cell>
          <cell r="E3657" t="str">
            <v>Рукав РВД DIN 1SN P=88 DN25 L=1950мм, DK-(Г) 42х2 25 (90) DK-(Г) 42х2 25 (90)</v>
          </cell>
          <cell r="F3657" t="str">
            <v>Рукав РВД</v>
          </cell>
          <cell r="AL3657" t="str">
            <v>Запасные части</v>
          </cell>
          <cell r="AM3657">
            <v>1</v>
          </cell>
          <cell r="AN3657">
            <v>5073.9799999999996</v>
          </cell>
        </row>
        <row r="3658">
          <cell r="C3658" t="str">
            <v>ЗИФ-00026735</v>
          </cell>
          <cell r="D3658" t="str">
            <v>Рукав РВД DIN 1SN P=88 DN25 L=1950мм, DK-(Г) 42х2 25 (90) DK-(Г) 42х2 25 (90) [180]</v>
          </cell>
          <cell r="E3658" t="str">
            <v>Рукав РВД DIN 1SN P=88 DN25 L=1950мм, DK-(Г) 42х2 25 (90) DK-(Г) 42х2 25 (90) [180]</v>
          </cell>
          <cell r="F3658" t="str">
            <v>Рукав РВД</v>
          </cell>
          <cell r="AL3658" t="str">
            <v>Запасные части</v>
          </cell>
          <cell r="AM3658">
            <v>1</v>
          </cell>
          <cell r="AN3658">
            <v>5624.2</v>
          </cell>
        </row>
        <row r="3659">
          <cell r="C3659" t="str">
            <v>ЗИФ-00023286</v>
          </cell>
          <cell r="D3659" t="str">
            <v>Рукав РВД DIN 1SN P=88 DN25 L=2000мм, BSP-(Г) 1" (90) BSP-(Г) 1"</v>
          </cell>
          <cell r="E3659" t="str">
            <v>Рукав РВД DIN 1SN P=88 DN25 L=2000мм, BSP-(Г) 1" (90) BSP-(Г) 1"</v>
          </cell>
          <cell r="F3659" t="str">
            <v>Рукав РВД</v>
          </cell>
          <cell r="AL3659" t="str">
            <v>Запасные части</v>
          </cell>
          <cell r="AM3659">
            <v>5</v>
          </cell>
          <cell r="AN3659">
            <v>3695.38</v>
          </cell>
        </row>
        <row r="3660">
          <cell r="C3660" t="str">
            <v>ЗИФ-00026277</v>
          </cell>
          <cell r="D3660" t="str">
            <v>Рукав РВД DIN 1SN P=88 DN25 L=2000мм, DK-(Г) 42х2  DK-(Г) 42х2 25 (90)</v>
          </cell>
          <cell r="E3660" t="str">
            <v>Рукав РВД DIN 1SN P=88 DN25 L=2000мм, DK-(Г) 42х2  DK-(Г) 42х2 25 (90)</v>
          </cell>
          <cell r="F3660" t="str">
            <v>Рукав РВД</v>
          </cell>
          <cell r="AL3660" t="str">
            <v>Запасные части</v>
          </cell>
          <cell r="AN3660">
            <v>4427.38</v>
          </cell>
        </row>
        <row r="3661">
          <cell r="C3661" t="str">
            <v>ЗИФ-00030093</v>
          </cell>
          <cell r="D3661" t="str">
            <v>Рукав РВД DIN 1SN P=88 DN25 L=2000мм, DK-(Г) 42х2 (90) BANJO 1"</v>
          </cell>
          <cell r="E3661" t="str">
            <v>Рукав РВД DIN 1SN P=88 DN25 L=2000мм, DK-(Г) 42х2 (90) BANJO 1"</v>
          </cell>
          <cell r="F3661" t="str">
            <v>Рукав РВД</v>
          </cell>
          <cell r="AL3661" t="str">
            <v>Запасные части</v>
          </cell>
          <cell r="AM3661">
            <v>1</v>
          </cell>
          <cell r="AN3661">
            <v>6917.4</v>
          </cell>
        </row>
        <row r="3662">
          <cell r="C3662" t="str">
            <v>ЗИФ-00029919</v>
          </cell>
          <cell r="D3662" t="str">
            <v>Рукав РВД DIN 1SN P=88 DN25 L=2000мм, DK-(Г) 42х2 DK-(Г) 42х2 (90)</v>
          </cell>
          <cell r="E3662" t="str">
            <v>Рукав РВД DIN 1SN P=88 DN25 L=2000мм, DK-(Г) 42х2 DK-(Г) 42х2 (90)</v>
          </cell>
          <cell r="F3662" t="str">
            <v>Рукав РВД</v>
          </cell>
          <cell r="AL3662" t="str">
            <v>Запасные части</v>
          </cell>
          <cell r="AM3662">
            <v>3</v>
          </cell>
          <cell r="AN3662">
            <v>4348.08</v>
          </cell>
        </row>
        <row r="3663">
          <cell r="C3663" t="str">
            <v>ЗИФ-00019635</v>
          </cell>
          <cell r="D3663" t="str">
            <v>Рукав РВД DIN 1SN P=88 DN25 L=2400мм, DK-(Г) 42х2 25 (90) DK-(Г) 42х2 25 (90) [180]</v>
          </cell>
          <cell r="E3663" t="str">
            <v>Рукав РВД DIN 1SN P=88 DN25 L=2400мм, DK-(Г) 42х2 25 (90) DK-(Г) 42х2 25 (90) [180]</v>
          </cell>
          <cell r="F3663" t="str">
            <v>Рукав РВД</v>
          </cell>
          <cell r="AL3663" t="str">
            <v>Запасные части</v>
          </cell>
          <cell r="AM3663">
            <v>7</v>
          </cell>
          <cell r="AN3663">
            <v>7532.28</v>
          </cell>
        </row>
        <row r="3664">
          <cell r="C3664" t="str">
            <v>ЗИФ-00026055</v>
          </cell>
          <cell r="D3664" t="str">
            <v>Рукав РВД DIN 1SN P=88 DN25 L=2400мм, DK-(Г) 42х2 DK-(Г) 42х2 (90)</v>
          </cell>
          <cell r="E3664" t="str">
            <v>Рукав РВД DIN 1SN P=88 DN25 L=2400мм, DK-(Г) 42х2 DK-(Г) 42х2 (90)</v>
          </cell>
          <cell r="F3664" t="str">
            <v>Рукав РВД</v>
          </cell>
          <cell r="AL3664" t="str">
            <v>Запасные части</v>
          </cell>
          <cell r="AM3664">
            <v>22</v>
          </cell>
          <cell r="AN3664">
            <v>4498.1400000000003</v>
          </cell>
        </row>
        <row r="3665">
          <cell r="C3665" t="str">
            <v>ЗИФ-00021278</v>
          </cell>
          <cell r="D3665" t="str">
            <v>Рукав РВД DIN 1SN P=88 DN25 L=2500мм, BSP 1" (90)-BSP 1" (90)</v>
          </cell>
          <cell r="E3665" t="str">
            <v>Рукав РВД DIN 1SN P=88 DN25 L=2500мм, BSP 1" (90)-BSP 1" (90)</v>
          </cell>
          <cell r="F3665" t="str">
            <v>Рукав РВД</v>
          </cell>
          <cell r="AL3665" t="str">
            <v>Запасные части</v>
          </cell>
          <cell r="AM3665">
            <v>3</v>
          </cell>
          <cell r="AN3665">
            <v>5669.34</v>
          </cell>
        </row>
        <row r="3666">
          <cell r="C3666" t="str">
            <v>ЗИФ-00036249</v>
          </cell>
          <cell r="D3666" t="str">
            <v>Рукав РВД DIN 1SN P=88 DN25 L=2600мм, DK-(Г) 42х2 DK-(Г) 42х2</v>
          </cell>
          <cell r="E3666" t="str">
            <v>Рукав РВД DIN 1SN P=88 DN25 L=2600мм, DK-(Г) 42х2 DK-(Г) 42х2</v>
          </cell>
          <cell r="F3666" t="str">
            <v>Рукав РВД</v>
          </cell>
          <cell r="AL3666" t="str">
            <v>Запасные части</v>
          </cell>
          <cell r="AM3666">
            <v>1</v>
          </cell>
          <cell r="AN3666">
            <v>7330.98</v>
          </cell>
        </row>
        <row r="3667">
          <cell r="C3667" t="str">
            <v>ЗИФ-00015490</v>
          </cell>
          <cell r="D3667" t="str">
            <v>Рукав РВД DIN 1SN P=88 DN25 L=2700мм, DK-(Г) 42х2 DK-(Г) 42х2 (90)</v>
          </cell>
          <cell r="E3667" t="str">
            <v>Рукав РВД DIN 1SN P=88 DN25 L=2700мм, DK-(Г) 42х2 DK-(Г) 42х2 (90)</v>
          </cell>
          <cell r="F3667" t="str">
            <v>Рукав РВД</v>
          </cell>
          <cell r="AL3667" t="str">
            <v>Запасные части</v>
          </cell>
          <cell r="AM3667">
            <v>6</v>
          </cell>
          <cell r="AN3667">
            <v>4776.3</v>
          </cell>
        </row>
        <row r="3668">
          <cell r="C3668" t="str">
            <v>ЗИФ-00023287</v>
          </cell>
          <cell r="D3668" t="str">
            <v>Рукав РВД DIN 1SN P=88 DN25 L=2800мм, BSP-(Г) 1" (90) BSP-(Г) 1"</v>
          </cell>
          <cell r="E3668" t="str">
            <v>Рукав РВД DIN 1SN P=88 DN25 L=2800мм, BSP-(Г) 1" (90) BSP-(Г) 1"</v>
          </cell>
          <cell r="F3668" t="str">
            <v>Рукав РВД</v>
          </cell>
          <cell r="AL3668" t="str">
            <v>Запасные части</v>
          </cell>
          <cell r="AM3668">
            <v>5</v>
          </cell>
          <cell r="AN3668">
            <v>4473.74</v>
          </cell>
        </row>
        <row r="3669">
          <cell r="C3669" t="str">
            <v>ЗИФ-00015492</v>
          </cell>
          <cell r="D3669" t="str">
            <v>Рукав РВД DIN 1SN P=88 DN25 L=300мм, DK-(Г) 42х2 DK-(Г) 42х2</v>
          </cell>
          <cell r="E3669" t="str">
            <v>Рукав РВД DIN 1SN P=88 DN25 L=300мм, DK-(Г) 42х2 DK-(Г) 42х2</v>
          </cell>
          <cell r="F3669" t="str">
            <v>Рукав РВД</v>
          </cell>
          <cell r="AL3669" t="str">
            <v>Запасные части</v>
          </cell>
          <cell r="AM3669">
            <v>7</v>
          </cell>
          <cell r="AN3669">
            <v>2615.6799999999998</v>
          </cell>
        </row>
        <row r="3670">
          <cell r="C3670" t="str">
            <v>ЗИФ-00039088</v>
          </cell>
          <cell r="D3670" t="str">
            <v>Рукав РВД DIN 1SN P=88 DN25 L=3200мм, DK-(Г) 42х2 DK-(Г) 42х2 (90)</v>
          </cell>
          <cell r="E3670" t="str">
            <v>Рукав РВД DIN 1SN P=88 DN25 L=3100мм, DK-(Г) 42х2 DK-(Г) 42х2 (90)</v>
          </cell>
          <cell r="F3670" t="str">
            <v>Рукав РВД</v>
          </cell>
          <cell r="AL3670" t="str">
            <v>Запасные части</v>
          </cell>
          <cell r="AN3670">
            <v>7704.3</v>
          </cell>
        </row>
        <row r="3671">
          <cell r="C3671" t="str">
            <v>ЗИФ-00036950</v>
          </cell>
          <cell r="D3671" t="str">
            <v>Рукав РВД DIN 1SN P=88 DN25 L=350мм, DK-(Г) 42х2 DK-(Г) 42х2 (90)</v>
          </cell>
          <cell r="E3671" t="str">
            <v>Рукав РВД DIN 1SN P=88 DN25 L=350мм, DK-(Г) 42х2 DK-(Г) 42х2 (90)</v>
          </cell>
          <cell r="F3671" t="str">
            <v>Рукав РВД</v>
          </cell>
          <cell r="AL3671" t="str">
            <v>Запасные части</v>
          </cell>
          <cell r="AN3671">
            <v>3729.54</v>
          </cell>
        </row>
        <row r="3672">
          <cell r="C3672" t="str">
            <v>ЗИФ-00024482</v>
          </cell>
          <cell r="D3672" t="str">
            <v>Рукав РВД DIN 1SN P=88 DN25 L=3600мм, DK-(Г) 42х2 DK-(Г) 42х2 (90)</v>
          </cell>
          <cell r="E3672" t="str">
            <v>Рукав РВД DIN 1SN P=88 DN25 L=3600мм, DK-(Г) 42х2 DK-(Г) 42х2 (90)</v>
          </cell>
          <cell r="F3672" t="str">
            <v>Рукав РВД</v>
          </cell>
          <cell r="AL3672" t="str">
            <v>Запасные части</v>
          </cell>
          <cell r="AM3672">
            <v>3</v>
          </cell>
          <cell r="AN3672">
            <v>5758.4</v>
          </cell>
        </row>
        <row r="3673">
          <cell r="C3673" t="str">
            <v>ЗИФ-00018564</v>
          </cell>
          <cell r="D3673" t="str">
            <v>Рукав РВД DIN 1SN P=88 DN25 L=400мм, DK-(Г) 42х2 DK-(Г) 42х2</v>
          </cell>
          <cell r="E3673" t="str">
            <v>Рукав РВД DIN 1SN P=88 DN25 L=400мм, DK-(Г) 42х2 DK-(Г) 42х2</v>
          </cell>
          <cell r="F3673" t="str">
            <v>Рукав РВД</v>
          </cell>
          <cell r="AL3673" t="str">
            <v>Запасные части</v>
          </cell>
          <cell r="AM3673">
            <v>18</v>
          </cell>
          <cell r="AN3673">
            <v>3019.5</v>
          </cell>
        </row>
        <row r="3674">
          <cell r="C3674" t="str">
            <v>ЗИФ-00039089</v>
          </cell>
          <cell r="D3674" t="str">
            <v>Рукав РВД DIN 1SN P=88 DN25 L=4200мм, DK-(Г) 42х2 DK-(Г) 42х2 (90)</v>
          </cell>
          <cell r="E3674" t="str">
            <v>Рукав РВД DIN 1SN P=88 DN25 L=4200мм, DK-(Г) 42х2 DK-(Г) 42х2 (90)</v>
          </cell>
          <cell r="F3674" t="str">
            <v>Рукав РВД</v>
          </cell>
          <cell r="AL3674" t="str">
            <v>Запасные части</v>
          </cell>
          <cell r="AN3674">
            <v>9142.68</v>
          </cell>
        </row>
        <row r="3675">
          <cell r="C3675" t="str">
            <v>ЗИФ-00029092</v>
          </cell>
          <cell r="D3675" t="str">
            <v>Рукав РВД DIN 1SN P=88 DN25 L=600мм, DK-(Г) 42х2 DK-(Г) 42х2 (90)</v>
          </cell>
          <cell r="E3675" t="str">
            <v>Рукав РВД DIN 1SN P=88 DN25 L=600мм, DK-(Г) 42х2 DK-(Г) 42х2 (90)</v>
          </cell>
          <cell r="F3675" t="str">
            <v>Рукав РВД</v>
          </cell>
          <cell r="AL3675" t="str">
            <v>Запасные части</v>
          </cell>
          <cell r="AM3675">
            <v>3</v>
          </cell>
          <cell r="AN3675">
            <v>4443.24</v>
          </cell>
        </row>
        <row r="3676">
          <cell r="C3676" t="str">
            <v>ЗИФ-00021255</v>
          </cell>
          <cell r="D3676" t="str">
            <v>Рукав РВД DIN 1SN P=88 DN25 L=700мм, BSP 1" (90) BSP 1" (90)</v>
          </cell>
          <cell r="E3676" t="str">
            <v>Рукав РВД DIN 1SN P=88 DN25 L=700мм, BSP 1" (90) BSP 1" (90)</v>
          </cell>
          <cell r="F3676" t="str">
            <v>Рукав РВД</v>
          </cell>
          <cell r="AL3676" t="str">
            <v>Запасные части</v>
          </cell>
          <cell r="AM3676">
            <v>3</v>
          </cell>
          <cell r="AN3676">
            <v>3140.2799999999997</v>
          </cell>
        </row>
        <row r="3677">
          <cell r="C3677" t="str">
            <v>ЗИФ-00020150</v>
          </cell>
          <cell r="D3677" t="str">
            <v>Рукав РВД DIN 1SN P=88 DN25 L=750мм, DK-(Г) 42х2 (90) DK-(Г) 42х2 (90) [180]</v>
          </cell>
          <cell r="E3677" t="str">
            <v>Рукав РВД DIN 1SN P=88 DN25 L=750мм, DK-(Г) 42х2 (90) DK-(Г) 42х2 (90) [180]</v>
          </cell>
          <cell r="F3677" t="str">
            <v>Рукав РВД</v>
          </cell>
          <cell r="AL3677" t="str">
            <v>Запасные части</v>
          </cell>
          <cell r="AM3677">
            <v>6</v>
          </cell>
          <cell r="AN3677">
            <v>3174.44</v>
          </cell>
        </row>
        <row r="3678">
          <cell r="C3678" t="str">
            <v>ЗИФ-00033577</v>
          </cell>
          <cell r="D3678" t="str">
            <v>Рукав РВД DIN 1SN P=88 DN25 L=885мм, DK-(Г) 42х2 DK-(Г) 42x2 (90)</v>
          </cell>
          <cell r="E3678" t="str">
            <v>Рукав РВД DIN 1SN P=88 DN25 L=885мм, DK-(Г) 42х2 DK-(Г) 42x2 (90)</v>
          </cell>
          <cell r="F3678" t="str">
            <v>Рукав РВД</v>
          </cell>
          <cell r="AL3678" t="str">
            <v>Запасные части</v>
          </cell>
          <cell r="AM3678">
            <v>1</v>
          </cell>
          <cell r="AN3678">
            <v>3379.4</v>
          </cell>
        </row>
        <row r="3679">
          <cell r="C3679" t="str">
            <v>ЗИФ-00020149</v>
          </cell>
          <cell r="D3679" t="str">
            <v>Рукав РВД DIN 1SN P=88 DN25 L=900мм, DK-(Г) 42х2 (90) DK-(Г) 42х2 (90) [270]</v>
          </cell>
          <cell r="E3679" t="str">
            <v>Рукав РВД DIN 1SN P=88 DN25 L=900мм, DK-(Г) 42х2 (90) DK-(Г) 42х2 (90) [270]</v>
          </cell>
          <cell r="F3679" t="str">
            <v>Рукав РВД</v>
          </cell>
          <cell r="AL3679" t="str">
            <v>Запасные части</v>
          </cell>
          <cell r="AM3679">
            <v>9</v>
          </cell>
          <cell r="AN3679">
            <v>3314.74</v>
          </cell>
        </row>
        <row r="3680">
          <cell r="C3680" t="str">
            <v>ЗИФ-00041835</v>
          </cell>
          <cell r="D3680" t="str">
            <v>Рукав РВД DIN 1SN P=180 d=10 L=180 BSP-(Г) 1/2" BANJO 3/8"</v>
          </cell>
          <cell r="E3680" t="str">
            <v>Рукав РВД DIN 1SN P=180 d=10 L=180 BSP-(Г) 1/2" BANJO 3/8"</v>
          </cell>
          <cell r="F3680" t="str">
            <v>Рукав РВД</v>
          </cell>
          <cell r="AL3680" t="str">
            <v>Запасные части</v>
          </cell>
          <cell r="AM3680">
            <v>190</v>
          </cell>
          <cell r="AN3680">
            <v>569.74</v>
          </cell>
        </row>
        <row r="3681">
          <cell r="C3681" t="str">
            <v>ЗИФ-00041836</v>
          </cell>
          <cell r="D3681" t="str">
            <v>Рукав РВД DIN 1SN, P=180, d=10, L=220, BSP-(Г) 1/2", BANJO 3/8"</v>
          </cell>
          <cell r="E3681" t="str">
            <v>Рукав РВД DIN 1SN, P=180, d=10, L=220, BSP-(Г) 1/2", BANJO 3/8"</v>
          </cell>
          <cell r="F3681" t="str">
            <v>Рукав РВД</v>
          </cell>
          <cell r="AL3681" t="str">
            <v>Запасные части</v>
          </cell>
          <cell r="AN3681">
            <v>1362.74</v>
          </cell>
        </row>
        <row r="3682">
          <cell r="C3682" t="str">
            <v>ЗИФ-00035767</v>
          </cell>
          <cell r="D3682" t="str">
            <v>Рукав РВД DIN 2SN DN10 L=1500 BSP 3/8" BSP 3/8" (90)</v>
          </cell>
          <cell r="E3682" t="str">
            <v>Рукав РВД DIN 2SN DN10 L=1500 BSP 3/8" BSP 3/8" (90)</v>
          </cell>
          <cell r="F3682" t="str">
            <v>Рукав РВД</v>
          </cell>
          <cell r="AL3682" t="str">
            <v>Запасные части</v>
          </cell>
          <cell r="AN3682">
            <v>3634.38</v>
          </cell>
        </row>
        <row r="3683">
          <cell r="C3683" t="str">
            <v>ЗИФ-00030815</v>
          </cell>
          <cell r="D3683" t="str">
            <v>Рукав РВД SEMPERIT TM30 50-10-1335-BSPP(Г)2"-BSPP(Г)2"/90</v>
          </cell>
          <cell r="E3683" t="str">
            <v>Рукав РВД SEMPERIT TM30 50-10-1335-BSPP(Г)2"-BSPP(Г)2"/90</v>
          </cell>
          <cell r="F3683" t="str">
            <v>Рукав РВД</v>
          </cell>
          <cell r="AL3683" t="str">
            <v>Запасные части</v>
          </cell>
          <cell r="AM3683">
            <v>2</v>
          </cell>
          <cell r="AN3683">
            <v>33948.94</v>
          </cell>
        </row>
        <row r="3684">
          <cell r="C3684" t="str">
            <v>ЗИФ-00030814</v>
          </cell>
          <cell r="D3684" t="str">
            <v>Рукав РВД SEMPERIT TM30 50-10-875-BSPP(Г)2"-BSPP(Г)2"/90</v>
          </cell>
          <cell r="E3684" t="str">
            <v>Рукав РВД SEMPERIT TM30 50-10-875-BSPP(Г)2"-BSPP(Г)2"/90</v>
          </cell>
          <cell r="F3684" t="str">
            <v>Рукав РВД</v>
          </cell>
          <cell r="AL3684" t="str">
            <v>Запасные части</v>
          </cell>
          <cell r="AN3684">
            <v>16926.28</v>
          </cell>
        </row>
        <row r="3685">
          <cell r="C3685" t="str">
            <v>ЗИФ-00029360</v>
          </cell>
          <cell r="D3685" t="str">
            <v>Рукав РВД TK-VULCAN/1 P=130 d=16 (L=1650 DK-(Г) 27х1,5 DK-(Г) 27х1,5 (90))</v>
          </cell>
          <cell r="E3685" t="str">
            <v>Рукав РВД TK-VULCAN/1 P=130 d=16 (L=1650 DK-(Г) 27х1,5 DK-(Г) 27х1,5 (90))</v>
          </cell>
          <cell r="F3685" t="str">
            <v>Рукав РВД</v>
          </cell>
          <cell r="AL3685" t="str">
            <v>Запасные части</v>
          </cell>
          <cell r="AN3685">
            <v>9548.94</v>
          </cell>
        </row>
        <row r="3686">
          <cell r="C3686" t="str">
            <v>ЗИФ-00030419</v>
          </cell>
          <cell r="D3686" t="str">
            <v>Рукав РВД TK-VULCAN/1 P=130 d=16 (L=700 DK-(Г) 27х1,5 DK-(Г) 27х1,5 (90))</v>
          </cell>
          <cell r="E3686" t="str">
            <v>Рукав РВД TK-VULCAN/1 P=130 d=16 (L=700 DK-(Г) 27х1,5 DK-(Г) 27х1,5 (90))</v>
          </cell>
          <cell r="F3686" t="str">
            <v>Рукав РВД</v>
          </cell>
          <cell r="AL3686" t="str">
            <v>Запасные части</v>
          </cell>
          <cell r="AN3686">
            <v>4406.6400000000003</v>
          </cell>
        </row>
        <row r="3687">
          <cell r="C3687" t="str">
            <v>ЗИФ-00041959</v>
          </cell>
          <cell r="D3687" t="str">
            <v>Рукав РВД TK-VULCAN/1 P=225 d=6 (L=1500 BSP- (Г) 3/8" BSP- (Г) 3/8")</v>
          </cell>
          <cell r="E3687" t="str">
            <v>Рукав РВД TK-VULCAN/1 P=225 d=6 (L=1500 BSP- (Г) 3/8" BSP- (Г) 3/8")</v>
          </cell>
          <cell r="F3687" t="str">
            <v>Рукав РВД</v>
          </cell>
          <cell r="AL3687" t="str">
            <v>Запасные части</v>
          </cell>
          <cell r="AN3687">
            <v>1340.78</v>
          </cell>
        </row>
        <row r="3688">
          <cell r="C3688" t="str">
            <v>ЗИФ-00045156</v>
          </cell>
          <cell r="D3688" t="str">
            <v>Рукав РВД TK-VULKAN /1, P=105, DN20, L=1300мм, DK-(Г) 33х2 (90), DK-(Г) 33х2 (90) [90]</v>
          </cell>
          <cell r="E3688" t="str">
            <v>Рукав РВД TK-VULKAN /1, P=105, DN20, L=1300мм, DK-(Г) 33х2 (90), DK-(Г) 33х2 (90) [90]</v>
          </cell>
          <cell r="F3688" t="str">
            <v>Рукав РВД</v>
          </cell>
          <cell r="AL3688" t="str">
            <v>Запасные части</v>
          </cell>
          <cell r="AN3688">
            <v>10742.1</v>
          </cell>
        </row>
        <row r="3689">
          <cell r="C3689" t="str">
            <v>ЗИФ-00045155</v>
          </cell>
          <cell r="D3689" t="str">
            <v>Рукав РВД TK-VULKAN /1, P=105, DN20, L=1300мм, DK-(Г) 33х2, DK-(Г) 33х2 (90)</v>
          </cell>
          <cell r="E3689" t="str">
            <v>Рукав РВД TK-VULKAN /1, P=105, DN20, L=1300мм, DK-(Г) 33х2, DK-(Г) 33х2 (90)</v>
          </cell>
          <cell r="F3689" t="str">
            <v>Рукав РВД</v>
          </cell>
          <cell r="AL3689" t="str">
            <v>Запасные части</v>
          </cell>
          <cell r="AN3689">
            <v>10585.94</v>
          </cell>
        </row>
        <row r="3690">
          <cell r="C3690" t="str">
            <v>ЗИФ-00045159</v>
          </cell>
          <cell r="D3690" t="str">
            <v>Рукав РВД TK-VULKAN /1, P=105, DN20, L=2200мм, DK-(Г) 33х2(90), DK-(Г) 33х2 (90) [90]</v>
          </cell>
          <cell r="E3690" t="str">
            <v>Рукав РВД TK-VULKAN /1, P=105, DN20, L=2200мм, DK-(Г) 33х2(90), DK-(Г) 33х2 (90) [90]</v>
          </cell>
          <cell r="F3690" t="str">
            <v>Рукав РВД</v>
          </cell>
          <cell r="AL3690" t="str">
            <v>Запасные части</v>
          </cell>
          <cell r="AN3690">
            <v>17793.7</v>
          </cell>
        </row>
        <row r="3691">
          <cell r="C3691" t="str">
            <v>ЗИФ-00045157</v>
          </cell>
          <cell r="D3691" t="str">
            <v>Рукав РВД TK-VULKAN /1, P=105, DN20, L=4600мм, DK-(Г) 33х2(90), DK-(Г) 33х2 (90) [90]</v>
          </cell>
          <cell r="E3691" t="str">
            <v>Рукав РВД TK-VULKAN /1, P=105, DN20, L=4600мм, DK-(Г) 33х2(90), DK-(Г) 33х2 (90) [90]</v>
          </cell>
          <cell r="F3691" t="str">
            <v>Рукав РВД</v>
          </cell>
          <cell r="AL3691" t="str">
            <v>Запасные части</v>
          </cell>
          <cell r="AN3691">
            <v>36600</v>
          </cell>
        </row>
        <row r="3692">
          <cell r="C3692" t="str">
            <v>ЗИФ-00045158</v>
          </cell>
          <cell r="D3692" t="str">
            <v>Рукав РВД TK-VULKAN /1, P=105, DN20, L=6000мм, DK-(Г) 33х2(90), DK-(Г) 33х2 (90) [90]</v>
          </cell>
          <cell r="E3692" t="str">
            <v>Рукав РВД TK-VULKAN /1, P=105, DN20, L=6000мм, DK-(Г) 33х2(90), DK-(Г) 33х2 (90) [90]</v>
          </cell>
          <cell r="F3692" t="str">
            <v>Рукав РВД</v>
          </cell>
          <cell r="AL3692" t="str">
            <v>Запасные части</v>
          </cell>
          <cell r="AN3692">
            <v>47570.239999999998</v>
          </cell>
        </row>
        <row r="3693">
          <cell r="C3693" t="str">
            <v>ЗИФ-00035033</v>
          </cell>
          <cell r="D3693" t="str">
            <v>Рукав РВД Рукав Saugflex X-plus G SAE 100 R4 P=15 d=32 L=1050 BSP- (Г) 1 1/2" (90) BSP- (Г) 1 1/2"</v>
          </cell>
          <cell r="E3693" t="str">
            <v>Рукав РВД Рукав Saugflex X-plus G SAE 100 R4 P=15 d=32 L=1050 BSP- (Г) 1 1/2" (90) BSP- (Г) 1 1/2"</v>
          </cell>
          <cell r="F3693" t="str">
            <v>Рукав РВД</v>
          </cell>
          <cell r="AL3693" t="str">
            <v>Запасные части</v>
          </cell>
          <cell r="AN3693">
            <v>14516.779999999999</v>
          </cell>
        </row>
        <row r="3694">
          <cell r="C3694" t="str">
            <v>ЗИФ-00023104</v>
          </cell>
          <cell r="D3694" t="str">
            <v>Рукав РВД Рукав Saugflex X-plus G SAE 100 R4 P=15 d=32 L=2 000 BSP- (Г) 1 1/2" (90) BSP- (Г) 1 1/2"</v>
          </cell>
          <cell r="E3694" t="str">
            <v>Рукав РВД Рукав Saugflex X-plus G SAE 100 R4 P=15 d=32 L=2 000 BSP- (Г) 1 1/2" (90) BSP- (Г) 1 1/2"</v>
          </cell>
          <cell r="F3694" t="str">
            <v>Рукав РВД</v>
          </cell>
          <cell r="AL3694" t="str">
            <v>Запасные части</v>
          </cell>
          <cell r="AM3694">
            <v>5</v>
          </cell>
          <cell r="AN3694">
            <v>15744.1</v>
          </cell>
        </row>
        <row r="3695">
          <cell r="C3695" t="str">
            <v>ЗИФ-00035032</v>
          </cell>
          <cell r="D3695" t="str">
            <v>Рукав РВД Рукав Saugflex X-plus G SAE 100 R4 P=15 d=32 L=420 BSP- (Г) 1 1/2" (90) BSP- (Г) 1 1/2"</v>
          </cell>
          <cell r="E3695" t="str">
            <v>Рукав РВД Рукав Saugflex X-plus G SAE 100 R4 P=15 d=32 L=420 BSP- (Г) 1 1/2" (90) BSP- (Г) 1 1/2"</v>
          </cell>
          <cell r="F3695" t="str">
            <v>Рукав РВД</v>
          </cell>
          <cell r="AL3695" t="str">
            <v>Запасные части</v>
          </cell>
          <cell r="AN3695">
            <v>7515.2</v>
          </cell>
        </row>
        <row r="3696">
          <cell r="C3696" t="str">
            <v>ЗИФ-00035031</v>
          </cell>
          <cell r="D3696" t="str">
            <v>Рукав РВД Рукав Saugflex X-plus G SAE 100 R4 P=15 d=32 L=730 BSP- (Г) 1 1/2" (90) BSP- (Г) 1 1/2"</v>
          </cell>
          <cell r="E3696" t="str">
            <v>Рукав РВД Рукав Saugflex X-plus G SAE 100 R4 P=15 d=32 L=730 BSP- (Г) 1 1/2" (90) BSP- (Г) 1 1/2"</v>
          </cell>
          <cell r="F3696" t="str">
            <v>Рукав РВД</v>
          </cell>
          <cell r="AL3696" t="str">
            <v>Запасные части</v>
          </cell>
          <cell r="AN3696">
            <v>11143.48</v>
          </cell>
        </row>
        <row r="3697">
          <cell r="C3697" t="str">
            <v>ЗИФ-00023103</v>
          </cell>
          <cell r="D3697" t="str">
            <v>Рукав РВД Рукав X-plus G SAE 100 R4 P=15 d=32 L=850 BSP- (Г) 1 1/2" (90) BSP- (Г) 1 1/2" (90) [90]</v>
          </cell>
          <cell r="E3697" t="str">
            <v>Рукав РВД Рукав X-plus G SAE 100 R4 P=15 d=32 L=850 BSP- (Г) 1 1/2" (90) BSP- (Г) 1 1/2" (90) [90]</v>
          </cell>
          <cell r="F3697" t="str">
            <v>Рукав РВД</v>
          </cell>
          <cell r="AL3697" t="str">
            <v>Запасные части</v>
          </cell>
          <cell r="AM3697">
            <v>5</v>
          </cell>
          <cell r="AN3697">
            <v>10376.1</v>
          </cell>
        </row>
        <row r="3698">
          <cell r="C3698" t="str">
            <v>ЗИФ-00042843</v>
          </cell>
          <cell r="D3698" t="str">
            <v>Рукав-деталь 52-63-75-0,2(2)</v>
          </cell>
          <cell r="E3698" t="str">
            <v>Рукав-деталь 52-63-75-0,2(2)</v>
          </cell>
          <cell r="F3698" t="str">
            <v>Рукав-деталь 52-63-75-0,2(2)</v>
          </cell>
          <cell r="AL3698" t="str">
            <v>Запасные части</v>
          </cell>
          <cell r="AN3698">
            <v>224.48</v>
          </cell>
        </row>
        <row r="3699">
          <cell r="C3699" t="str">
            <v>ЗИФ-00042844</v>
          </cell>
          <cell r="D3699" t="str">
            <v>Рукав-деталь 70-81-60-0,2(2)</v>
          </cell>
          <cell r="E3699" t="str">
            <v>Рукав-деталь 70-81-60-0,2(2)</v>
          </cell>
          <cell r="F3699" t="str">
            <v>Рукав-деталь 70-81-60-0,2(2)</v>
          </cell>
          <cell r="AL3699" t="str">
            <v>Запасные части</v>
          </cell>
          <cell r="AN3699">
            <v>285.48</v>
          </cell>
        </row>
        <row r="3700">
          <cell r="C3700" t="str">
            <v>ЗИФ-00042845</v>
          </cell>
          <cell r="D3700" t="str">
            <v>Рукав-деталь 75-87,5-120-0,2(2)</v>
          </cell>
          <cell r="E3700" t="str">
            <v>Рукав-деталь 75-87,5-120-0,2(2)</v>
          </cell>
          <cell r="F3700" t="str">
            <v>Рукав-деталь 75-87,5-120-0,2(2)</v>
          </cell>
          <cell r="AL3700" t="str">
            <v>Запасные части</v>
          </cell>
          <cell r="AN3700">
            <v>905.24</v>
          </cell>
        </row>
        <row r="3701">
          <cell r="C3701" t="str">
            <v>ЗИФ-00035623</v>
          </cell>
          <cell r="D3701" t="str">
            <v>Рукоятка АРМ9-33.0180.001</v>
          </cell>
          <cell r="E3701" t="str">
            <v>Рукоятка АРМ9-33.0180.001</v>
          </cell>
          <cell r="F3701" t="str">
            <v>Рукоятка АРМ9-33.0180.001</v>
          </cell>
          <cell r="AL3701" t="str">
            <v>Запасные части</v>
          </cell>
          <cell r="AN3701">
            <v>207.4</v>
          </cell>
        </row>
        <row r="3702">
          <cell r="C3702" t="str">
            <v>ЗИФ-00025602</v>
          </cell>
          <cell r="D3702" t="str">
            <v>Рукоятка АРМ9-36.0023.001</v>
          </cell>
          <cell r="E3702" t="str">
            <v>Рукоятка АРМ9-36.0023.001</v>
          </cell>
          <cell r="F3702" t="str">
            <v>Рукоятка АРМ9-36.0023.001</v>
          </cell>
          <cell r="AL3702" t="str">
            <v>Запасные части</v>
          </cell>
          <cell r="AN3702">
            <v>386.74</v>
          </cell>
        </row>
        <row r="3703">
          <cell r="C3703" t="str">
            <v>ЗИФ-00034211</v>
          </cell>
          <cell r="D3703" t="str">
            <v>Рукоятка выключения сцепления АРМ9-33.0180.000</v>
          </cell>
          <cell r="E3703" t="str">
            <v>Рукоятка выключения сцепления АРМ9-33.0180.000</v>
          </cell>
          <cell r="F3703" t="str">
            <v>Рукоятка выключения сцепления АРМ9-33.0180.000</v>
          </cell>
          <cell r="AL3703" t="str">
            <v>Запасные части</v>
          </cell>
          <cell r="AN3703">
            <v>1468.8799999999999</v>
          </cell>
        </row>
        <row r="3704">
          <cell r="C3704" t="str">
            <v>ЗИФ-00025603</v>
          </cell>
          <cell r="D3704" t="str">
            <v>Рукоятка выключения сцепления АРМ9-36.0023.000</v>
          </cell>
          <cell r="E3704" t="str">
            <v>Рукоятка выключения сцепления АРМ9-36.0023.000</v>
          </cell>
          <cell r="F3704" t="str">
            <v>Рукоятка выключения сцепления АРМ9-36.0023.000</v>
          </cell>
          <cell r="AL3704" t="str">
            <v>Запасные части</v>
          </cell>
          <cell r="AN3704">
            <v>2232.6</v>
          </cell>
        </row>
        <row r="3705">
          <cell r="C3705" t="str">
            <v>ЗИФ-00032222</v>
          </cell>
          <cell r="D3705" t="str">
            <v>Рукоятка выключения сцепления АРМ9-36Б.0063.000</v>
          </cell>
          <cell r="E3705" t="str">
            <v>Рукоятка выключения сцепления АРМ9-36Б.0063.000</v>
          </cell>
          <cell r="F3705" t="str">
            <v>Рукоятка выключения сцепления АРМ9-36Б.0063.000</v>
          </cell>
          <cell r="AL3705" t="str">
            <v>Запасные части</v>
          </cell>
          <cell r="AM3705">
            <v>7</v>
          </cell>
          <cell r="AN3705">
            <v>3335.48</v>
          </cell>
        </row>
        <row r="3706">
          <cell r="C3706" t="str">
            <v>ЗИФ-00028168</v>
          </cell>
          <cell r="D3706" t="str">
            <v>Рукоятка выключения сцепления АРМ9-60.0023.000 (полуф.)</v>
          </cell>
          <cell r="E3706" t="str">
            <v>Рукоятка выключения сцепления АРМ9-60.0023.000 (полуф.)</v>
          </cell>
          <cell r="F3706" t="str">
            <v>Рукоятка выключения сцепления АРМ9-60.0023.000 (полуф.)</v>
          </cell>
          <cell r="AL3706" t="str">
            <v>Запасные части</v>
          </cell>
          <cell r="AM3706">
            <v>36</v>
          </cell>
          <cell r="AN3706">
            <v>122</v>
          </cell>
        </row>
        <row r="3707">
          <cell r="C3707" t="str">
            <v>ЗИФ-00037704</v>
          </cell>
          <cell r="D3707" t="str">
            <v>Рукоятка выключения сцепления АРМ9-84.0025.000</v>
          </cell>
          <cell r="E3707" t="str">
            <v>Рукоятка выключения сцепления АРМ9-84.0025.000</v>
          </cell>
          <cell r="F3707" t="str">
            <v>Рукоятка выключения сцепления АРМ9-84.0025.000</v>
          </cell>
          <cell r="AL3707" t="str">
            <v>Запасные части</v>
          </cell>
          <cell r="AN3707">
            <v>3274.48</v>
          </cell>
        </row>
        <row r="3708">
          <cell r="C3708" t="str">
            <v>ЗИФ-00025642</v>
          </cell>
          <cell r="D3708" t="str">
            <v>Рукоятка выключения сцепления АРМ9-ПВ5/0,7 0009-230 ПФ</v>
          </cell>
          <cell r="E3708" t="str">
            <v>Рукоятка выключения сцепления АРМ9-ПВ5/0,7 0009-230 ПФ</v>
          </cell>
          <cell r="F3708" t="str">
            <v>Рукоятка выключения сцепления АРМ9-ПВ5/0,7 0009-230 ПФ</v>
          </cell>
          <cell r="AL3708" t="str">
            <v>Запасные части</v>
          </cell>
          <cell r="AM3708">
            <v>52</v>
          </cell>
          <cell r="AN3708">
            <v>2647.4</v>
          </cell>
        </row>
        <row r="3709">
          <cell r="C3709" t="str">
            <v>ЗИФ-00025364</v>
          </cell>
          <cell r="D3709" t="str">
            <v>Рукоятка с кронштейном АРМ9-36.0053.000</v>
          </cell>
          <cell r="E3709" t="str">
            <v>Рукоятка с кронштейном АРМ9-36.0053.000</v>
          </cell>
          <cell r="F3709" t="str">
            <v>Рукоятка с кронштейном АРМ9-36.0053.000</v>
          </cell>
          <cell r="AL3709" t="str">
            <v>Запасные части</v>
          </cell>
          <cell r="AN3709">
            <v>11134.94</v>
          </cell>
        </row>
        <row r="3710">
          <cell r="C3710" t="str">
            <v>ЗИФ-00032170</v>
          </cell>
          <cell r="D3710" t="str">
            <v>Рукоятка с кронштейном АРМ9-36Б.0053.000</v>
          </cell>
          <cell r="E3710" t="str">
            <v>Рукоятка с кронштейном АРМ9-36Б.0053.000</v>
          </cell>
          <cell r="F3710" t="str">
            <v>Рукоятка с кронштейном АРМ9-36Б.0053.000</v>
          </cell>
          <cell r="AL3710" t="str">
            <v>Запасные части</v>
          </cell>
          <cell r="AN3710">
            <v>15799</v>
          </cell>
        </row>
        <row r="3711">
          <cell r="C3711" t="str">
            <v>ЗИФ-00035821</v>
          </cell>
          <cell r="D3711" t="str">
            <v>Рукоятка с кронштейном АРМ9-84.0053.000</v>
          </cell>
          <cell r="E3711" t="str">
            <v>Рукоятка с кронштейном АРМ9-84.0053.000</v>
          </cell>
          <cell r="F3711" t="str">
            <v>Рукоятка с кронштейном АРМ9-84.0053.000</v>
          </cell>
          <cell r="AL3711" t="str">
            <v>Запасные части</v>
          </cell>
          <cell r="AN3711">
            <v>14181.279999999999</v>
          </cell>
        </row>
        <row r="3712">
          <cell r="C3712" t="str">
            <v>ЗИФ-00005442</v>
          </cell>
          <cell r="D3712" t="str">
            <v>Рукоятка с кронштейном АРМ9-ПВ5/0,7 0009-530</v>
          </cell>
          <cell r="E3712" t="str">
            <v>Рукоятка с кронштейном АРМ9-ПВ5/0,7 0009-530</v>
          </cell>
          <cell r="F3712" t="str">
            <v>Рукоятка с кронштейном АРМ9-ПВ5/0,7 0009-530</v>
          </cell>
          <cell r="L3712">
            <v>1.9</v>
          </cell>
          <cell r="AL3712" t="str">
            <v>Запасные части</v>
          </cell>
          <cell r="AM3712">
            <v>8</v>
          </cell>
          <cell r="AN3712">
            <v>12839.279999999999</v>
          </cell>
        </row>
        <row r="3713">
          <cell r="C3713" t="str">
            <v>ЗИФ-00036372</v>
          </cell>
          <cell r="D3713" t="str">
            <v>Рукоятка с кронштейном АРМ9-ПВ5/0,7FAW 0300.210</v>
          </cell>
          <cell r="E3713" t="str">
            <v>Рукоятка с кронштейном АРМ9-ПВ5/0,7FAW 0300.210</v>
          </cell>
          <cell r="F3713" t="str">
            <v>Рукоятка с кронштейном АРМ9-ПВ5/0,7FAW 0300.210</v>
          </cell>
          <cell r="AL3713" t="str">
            <v>Запасные части</v>
          </cell>
          <cell r="AN3713">
            <v>16445.599999999999</v>
          </cell>
        </row>
        <row r="3714">
          <cell r="C3714" t="str">
            <v>ЗИФ-00043609</v>
          </cell>
          <cell r="D3714" t="str">
            <v>Рукоятка управления для прямой установки на рубильники TwinBlock 1000-1250А</v>
          </cell>
          <cell r="E3714" t="str">
            <v>Рукоятка управления для прямой установки на рубильники TwinBlock 1000-1250А</v>
          </cell>
          <cell r="F3714" t="str">
            <v>Рукоятка управления для прямой установки на рубильники TwinBlock 1000-1250А</v>
          </cell>
          <cell r="AL3714" t="str">
            <v>Запасные части</v>
          </cell>
          <cell r="AN3714">
            <v>2023.98</v>
          </cell>
        </row>
        <row r="3715">
          <cell r="C3715" t="str">
            <v>ЗИФ-00008021</v>
          </cell>
          <cell r="D3715" t="str">
            <v>Ручка АРМ9-ПВ5/0,7 0200-059</v>
          </cell>
          <cell r="E3715" t="str">
            <v>Ручка АРМ9-ПВ5/0,7 0200-059</v>
          </cell>
          <cell r="F3715" t="str">
            <v>Ручка АРМ9-ПВ5/0,7 0200-059</v>
          </cell>
          <cell r="L3715">
            <v>0.32</v>
          </cell>
          <cell r="AL3715" t="str">
            <v>Запасные части</v>
          </cell>
          <cell r="AM3715">
            <v>12</v>
          </cell>
          <cell r="AN3715">
            <v>2830.4</v>
          </cell>
        </row>
        <row r="3716">
          <cell r="C3716" t="str">
            <v>ЗИФ-00005712</v>
          </cell>
          <cell r="D3716" t="str">
            <v>Ручка АРМ9-ПВ5/0,7 1090-062</v>
          </cell>
          <cell r="E3716" t="str">
            <v>Ручка АРМ9-ПВ5/0,7 1090-062</v>
          </cell>
          <cell r="F3716" t="str">
            <v>Ручка АРМ9-ПВ5/0,7 1090-062</v>
          </cell>
          <cell r="L3716">
            <v>0.06</v>
          </cell>
          <cell r="AL3716" t="str">
            <v>Запасные части</v>
          </cell>
          <cell r="AM3716">
            <v>96</v>
          </cell>
          <cell r="AN3716">
            <v>732</v>
          </cell>
        </row>
        <row r="3717">
          <cell r="C3717" t="str">
            <v>ЗИФ-00031810</v>
          </cell>
          <cell r="D3717" t="str">
            <v>Ручка замка 060 А2 (Mesan)</v>
          </cell>
          <cell r="E3717" t="str">
            <v>Ручка замка 060 А2 (Mesan)</v>
          </cell>
          <cell r="F3717" t="str">
            <v>Ручка замка 060 А2 (Mesan)</v>
          </cell>
          <cell r="AL3717" t="str">
            <v>Запасные части</v>
          </cell>
          <cell r="AM3717">
            <v>6</v>
          </cell>
          <cell r="AN3717">
            <v>108.58</v>
          </cell>
        </row>
        <row r="3718">
          <cell r="C3718" t="str">
            <v>ЗИФ-00018787</v>
          </cell>
          <cell r="D3718" t="str">
            <v>Ручка люка утопленная ПАЗ-3204 арт.R0001с уплотнителем</v>
          </cell>
          <cell r="E3718" t="str">
            <v>Ручка люка утопленная ПАЗ-3204 арт.R0001с уплотнителем</v>
          </cell>
          <cell r="F3718" t="str">
            <v>Ручка люка утопленная ПАЗ-3204 арт.R0001с уплотнителем</v>
          </cell>
          <cell r="AL3718" t="str">
            <v>Запасные части</v>
          </cell>
          <cell r="AM3718">
            <v>209</v>
          </cell>
          <cell r="AN3718">
            <v>889.38</v>
          </cell>
        </row>
        <row r="3719">
          <cell r="C3719" t="str">
            <v>ЗИФ-00021608</v>
          </cell>
          <cell r="D3719" t="str">
            <v>Ручка-скоба РС-100-4, белая</v>
          </cell>
          <cell r="E3719" t="str">
            <v>Ручка-скоба РС-100-4, белая</v>
          </cell>
          <cell r="F3719" t="str">
            <v>Ручка-скоба РС-100-4, белая</v>
          </cell>
          <cell r="AL3719" t="str">
            <v>Запасные части</v>
          </cell>
          <cell r="AM3719">
            <v>107</v>
          </cell>
          <cell r="AN3719">
            <v>118.34</v>
          </cell>
        </row>
        <row r="3720">
          <cell r="C3720" t="str">
            <v>ЗИФ-00029657</v>
          </cell>
          <cell r="D3720" t="str">
            <v>Рым-болт M6 G1 8026</v>
          </cell>
          <cell r="E3720" t="str">
            <v>Рым-болт M6 G1 8026</v>
          </cell>
          <cell r="F3720" t="str">
            <v>Рым-болт M6 G1 8026</v>
          </cell>
          <cell r="AL3720" t="str">
            <v>Запасные части</v>
          </cell>
          <cell r="AN3720">
            <v>53.68</v>
          </cell>
        </row>
        <row r="3721">
          <cell r="C3721" t="str">
            <v>ЗИФ-00010741</v>
          </cell>
          <cell r="D3721" t="str">
            <v>Рым-болт М12 (А2К) DIN 580</v>
          </cell>
          <cell r="E3721" t="str">
            <v>Рым-болт М12 (А2К) DIN 580</v>
          </cell>
          <cell r="F3721" t="str">
            <v>Рым-болт М12 (А2К) DIN 580</v>
          </cell>
          <cell r="AL3721" t="str">
            <v>Запасные части</v>
          </cell>
          <cell r="AM3721">
            <v>100</v>
          </cell>
          <cell r="AN3721">
            <v>112.24</v>
          </cell>
        </row>
        <row r="3722">
          <cell r="C3722" t="str">
            <v>ЗИФ-00025661</v>
          </cell>
          <cell r="D3722" t="str">
            <v>Рым-болт М16 (А4) DIN 580</v>
          </cell>
          <cell r="E3722" t="str">
            <v>Рым-болт М16 (А4) DIN 580</v>
          </cell>
          <cell r="F3722" t="str">
            <v>Рым-болт М16 (А4) DIN 580</v>
          </cell>
          <cell r="AL3722" t="str">
            <v>Запасные части</v>
          </cell>
          <cell r="AM3722">
            <v>2</v>
          </cell>
          <cell r="AN3722">
            <v>139.07999999999998</v>
          </cell>
        </row>
        <row r="3723">
          <cell r="C3723" t="str">
            <v>ЗИФ-00032154</v>
          </cell>
          <cell r="D3723" t="str">
            <v>Рым-болт М24 8.8 (A2K) DIN 580</v>
          </cell>
          <cell r="E3723" t="str">
            <v>Рым-болт М24 8.8 (A2K) DIN 580</v>
          </cell>
          <cell r="F3723" t="str">
            <v>Рым-болт М24 8.8 (A2K) DIN 580</v>
          </cell>
          <cell r="AL3723" t="str">
            <v>Запасные части</v>
          </cell>
          <cell r="AN3723">
            <v>636.84</v>
          </cell>
        </row>
        <row r="3724">
          <cell r="C3724" t="str">
            <v>ЗИФ-00037317</v>
          </cell>
          <cell r="D3724" t="str">
            <v>Рым-петля привариваемая RPS-3,15т RuCranes</v>
          </cell>
          <cell r="E3724" t="str">
            <v>Рым-петля привариваемая RPS-3,15т RuCranes</v>
          </cell>
          <cell r="F3724" t="str">
            <v>Рым-петля привариваемая RPS-3,15т RuCranes</v>
          </cell>
          <cell r="AL3724" t="str">
            <v>Запасные части</v>
          </cell>
          <cell r="AN3724">
            <v>1573.8</v>
          </cell>
        </row>
        <row r="3725">
          <cell r="C3725" t="str">
            <v>ЗИФ-00035819</v>
          </cell>
          <cell r="D3725" t="str">
            <v>Рычаг АРМ9-84.0009.590</v>
          </cell>
          <cell r="E3725" t="str">
            <v>Рычаг АРМ9-84.0009.590</v>
          </cell>
          <cell r="F3725" t="str">
            <v>Рычаг АРМ9-84.0009.590</v>
          </cell>
          <cell r="L3725">
            <v>0.32</v>
          </cell>
          <cell r="AL3725" t="str">
            <v>Запасные части</v>
          </cell>
          <cell r="AN3725">
            <v>4083.3399999999997</v>
          </cell>
        </row>
        <row r="3726">
          <cell r="C3726" t="str">
            <v>ЗИФ-00035820</v>
          </cell>
          <cell r="D3726" t="str">
            <v>Рычаг АРМ9-84.0009.591</v>
          </cell>
          <cell r="E3726" t="str">
            <v>Рычаг АРМ9-84.0009.591</v>
          </cell>
          <cell r="F3726" t="str">
            <v>Рычаг АРМ9-84.0009.591</v>
          </cell>
          <cell r="L3726">
            <v>0.32</v>
          </cell>
          <cell r="AL3726" t="str">
            <v>Запасные части</v>
          </cell>
          <cell r="AN3726">
            <v>10662.8</v>
          </cell>
        </row>
        <row r="3727">
          <cell r="C3727" t="str">
            <v>ЗИФ-00023666</v>
          </cell>
          <cell r="D3727" t="str">
            <v>Рычаг АРМ9-ПВ5/0,7 0009-590</v>
          </cell>
          <cell r="E3727" t="str">
            <v>Рычаг АРМ9-ПВ5/0,7 0009-590</v>
          </cell>
          <cell r="F3727" t="str">
            <v>Рычаг АРМ9-ПВ5/0,7 0009-590</v>
          </cell>
          <cell r="AL3727" t="str">
            <v>Запасные части</v>
          </cell>
          <cell r="AM3727">
            <v>3</v>
          </cell>
          <cell r="AN3727">
            <v>4921.4799999999996</v>
          </cell>
        </row>
        <row r="3728">
          <cell r="C3728" t="str">
            <v>ЗИФ-00023667</v>
          </cell>
          <cell r="D3728" t="str">
            <v>Рычаг АРМ9-ПВ5/0,7 0009-591</v>
          </cell>
          <cell r="E3728" t="str">
            <v>Рычаг АРМ9-ПВ5/0,7 0009-591</v>
          </cell>
          <cell r="F3728" t="str">
            <v>Рычаг АРМ9-ПВ5/0,7 0009-591</v>
          </cell>
          <cell r="AL3728" t="str">
            <v>Запасные части</v>
          </cell>
          <cell r="AM3728">
            <v>47</v>
          </cell>
          <cell r="AN3728">
            <v>3668.54</v>
          </cell>
        </row>
        <row r="3729">
          <cell r="C3729" t="str">
            <v>ЗИФ-00035466</v>
          </cell>
          <cell r="D3729" t="str">
            <v>Рычаг газа АРМ9-33.0920.000</v>
          </cell>
          <cell r="E3729" t="str">
            <v>Рычаг газа АРМ9-33.0920.000</v>
          </cell>
          <cell r="F3729" t="str">
            <v>Рычаг газа АРМ9-33.0920.000</v>
          </cell>
          <cell r="AL3729" t="str">
            <v>Запасные части</v>
          </cell>
          <cell r="AM3729">
            <v>22</v>
          </cell>
          <cell r="AN3729">
            <v>2610.7999999999997</v>
          </cell>
        </row>
        <row r="3730">
          <cell r="C3730" t="str">
            <v>ЗИФ-00025386</v>
          </cell>
          <cell r="D3730" t="str">
            <v>Рычаг газа АРМ9-36.0300.002 ПФ</v>
          </cell>
          <cell r="E3730" t="str">
            <v>Рычаг газа АРМ9-36.0300.002 ПФ</v>
          </cell>
          <cell r="F3730" t="str">
            <v>Рычаг газа АРМ9-36.0300.002 ПФ</v>
          </cell>
          <cell r="AL3730" t="str">
            <v>Запасные части</v>
          </cell>
          <cell r="AM3730">
            <v>28</v>
          </cell>
          <cell r="AN3730">
            <v>569.74</v>
          </cell>
        </row>
        <row r="3731">
          <cell r="C3731" t="str">
            <v>ЗИФ-00025438</v>
          </cell>
          <cell r="D3731" t="str">
            <v>Рычаг останова АРМ9-36.0300.004</v>
          </cell>
          <cell r="E3731" t="str">
            <v>Рычаг останова АРМ9-36.0300.004</v>
          </cell>
          <cell r="F3731" t="str">
            <v>Рычаг останова АРМ9-36.0300.004</v>
          </cell>
          <cell r="AL3731" t="str">
            <v>Запасные части</v>
          </cell>
          <cell r="AM3731">
            <v>10</v>
          </cell>
          <cell r="AN3731">
            <v>963.8</v>
          </cell>
        </row>
        <row r="3732">
          <cell r="C3732" t="str">
            <v>ЗИФ-00028669</v>
          </cell>
          <cell r="D3732" t="str">
            <v>Рычаг останова АРМ9-38.0300.004</v>
          </cell>
          <cell r="E3732" t="str">
            <v>Рычаг останова АРМ9-38.0300.004</v>
          </cell>
          <cell r="F3732" t="str">
            <v>Рычаг останова АРМ9-38.0300.004</v>
          </cell>
          <cell r="AL3732" t="str">
            <v>Запасные части</v>
          </cell>
          <cell r="AN3732">
            <v>4205.34</v>
          </cell>
        </row>
        <row r="3733">
          <cell r="C3733" t="str">
            <v>ЗИФ-00028931</v>
          </cell>
          <cell r="D3733" t="str">
            <v>Рычаг стоян. тормоза ГАЗ-3307,3309 в сб., 33078-3508015</v>
          </cell>
          <cell r="E3733" t="str">
            <v>Рычаг стоян. тормоза ГАЗ-3307,3309 в сб., 33078-3508015</v>
          </cell>
          <cell r="F3733" t="str">
            <v>Рычаг стоян. тормоза ГАЗ-3307,3309 в сб., 33078-3508015</v>
          </cell>
          <cell r="AL3733" t="str">
            <v>Запасные части</v>
          </cell>
          <cell r="AM3733">
            <v>1</v>
          </cell>
          <cell r="AN3733">
            <v>14737.6</v>
          </cell>
        </row>
        <row r="3734">
          <cell r="C3734" t="str">
            <v>ЗИФ-00027882</v>
          </cell>
          <cell r="D3734" t="str">
            <v>Салазки АРМ18-37.0220.000</v>
          </cell>
          <cell r="E3734" t="str">
            <v>Салазки АРМ18-37.0220.000</v>
          </cell>
          <cell r="F3734" t="str">
            <v>Салазки АРМ18-37.0220.000</v>
          </cell>
          <cell r="AL3734" t="str">
            <v>Запасные части</v>
          </cell>
          <cell r="AN3734">
            <v>24705</v>
          </cell>
        </row>
        <row r="3735">
          <cell r="C3735" t="str">
            <v>ЗИФ-00037821</v>
          </cell>
          <cell r="D3735" t="str">
            <v>Салазки АРМ19-13.0220.000</v>
          </cell>
          <cell r="E3735" t="str">
            <v>Салазки АРМ19-13.0220.000</v>
          </cell>
          <cell r="F3735" t="str">
            <v>Салазки АРМ19-13.0220.000</v>
          </cell>
          <cell r="AL3735" t="str">
            <v>Запасные части</v>
          </cell>
          <cell r="AN3735">
            <v>16490.739999999998</v>
          </cell>
        </row>
        <row r="3736">
          <cell r="C3736" t="str">
            <v>ЗИФ-00020125</v>
          </cell>
          <cell r="D3736" t="str">
            <v>Салазки АРМ71-055.0220.000</v>
          </cell>
          <cell r="E3736" t="str">
            <v>Салазки АРМ71-055.0220.000</v>
          </cell>
          <cell r="F3736" t="str">
            <v>Салазки АРМ71-055.0220.000</v>
          </cell>
          <cell r="AL3736" t="str">
            <v>Запасные части</v>
          </cell>
          <cell r="AM3736">
            <v>2</v>
          </cell>
          <cell r="AN3736">
            <v>80085.679999999993</v>
          </cell>
        </row>
        <row r="3737">
          <cell r="C3737" t="str">
            <v>ЗИФ-00035088</v>
          </cell>
          <cell r="D3737" t="str">
            <v>Салазки АРМ72-110 РН.0220.000</v>
          </cell>
          <cell r="E3737" t="str">
            <v>Салазки АРМ72-110 РН.0220.000</v>
          </cell>
          <cell r="F3737" t="str">
            <v>Салазки АРМ72-110 РН.0220.000</v>
          </cell>
          <cell r="AL3737" t="str">
            <v>Запасные части</v>
          </cell>
          <cell r="AN3737">
            <v>27950.2</v>
          </cell>
        </row>
        <row r="3738">
          <cell r="C3738" t="str">
            <v>ЗИФ-00035519</v>
          </cell>
          <cell r="D3738" t="str">
            <v>Салазки АРМ72-90.0220.000</v>
          </cell>
          <cell r="E3738" t="str">
            <v>Салазки АРМ72-90.0220.000</v>
          </cell>
          <cell r="F3738" t="str">
            <v>Салазки АРМ72-90.0220.000</v>
          </cell>
          <cell r="AL3738" t="str">
            <v>Запасные части</v>
          </cell>
          <cell r="AN3738">
            <v>28556.54</v>
          </cell>
        </row>
        <row r="3739">
          <cell r="C3739" t="str">
            <v>ЗИФ-00041281</v>
          </cell>
          <cell r="D3739" t="str">
            <v>Сальник (DG128) 68-90-10 (71)</v>
          </cell>
          <cell r="E3739" t="str">
            <v>Сальник</v>
          </cell>
          <cell r="F3739" t="str">
            <v>Сальник</v>
          </cell>
          <cell r="AL3739" t="str">
            <v>Запасные части</v>
          </cell>
          <cell r="AN3739">
            <v>17640.662224</v>
          </cell>
        </row>
        <row r="3740">
          <cell r="C3740" t="str">
            <v>ЗИФ-00034295</v>
          </cell>
          <cell r="D3740" t="str">
            <v>Сальник 17х29х5 (2,2) (AS 17295)</v>
          </cell>
          <cell r="E3740" t="str">
            <v>Сальник 17х29х5 (2,2) (AS 17295)</v>
          </cell>
          <cell r="F3740" t="str">
            <v>Сальник 17х29х5 (2,2) (AS 17295)</v>
          </cell>
          <cell r="AL3740" t="str">
            <v>Запасные части</v>
          </cell>
          <cell r="AM3740">
            <v>3</v>
          </cell>
          <cell r="AN3740">
            <v>81.739999999999995</v>
          </cell>
        </row>
        <row r="3741">
          <cell r="C3741" t="str">
            <v>ЗИФ-00031877</v>
          </cell>
          <cell r="D3741" t="str">
            <v>Сальник d=40 мм (Dотв. бокса 49 мм) черный IEK</v>
          </cell>
          <cell r="E3741" t="str">
            <v>Сальник d=40 мм (Dотв. бокса 49 мм) черный IEK</v>
          </cell>
          <cell r="F3741" t="str">
            <v>Сальник d=40 мм (Dотв. бокса 49 мм) черный IEK</v>
          </cell>
          <cell r="AL3741" t="str">
            <v>Запасные части</v>
          </cell>
          <cell r="AN3741">
            <v>81.739999999999995</v>
          </cell>
        </row>
        <row r="3742">
          <cell r="C3742" t="str">
            <v>ЗИФ-00043004</v>
          </cell>
          <cell r="D3742" t="str">
            <v>Сальник PG 16 пластик (10-14мм) IP68 серый ГОФРОМАТИК (ЗЭТАРУС)</v>
          </cell>
          <cell r="E3742" t="str">
            <v>Сальник PG 16 пластик (10-14мм) IP68 серый ГОФРОМАТИК (ЗЭТАРУС)</v>
          </cell>
          <cell r="F3742" t="str">
            <v>Сальник PG 16 пластик (10-14мм) IP68 серый ГОФРОМАТИК (ЗЭТАРУС)</v>
          </cell>
          <cell r="AL3742" t="str">
            <v>Запасные части</v>
          </cell>
          <cell r="AM3742">
            <v>1</v>
          </cell>
          <cell r="AN3742">
            <v>54.9</v>
          </cell>
        </row>
        <row r="3743">
          <cell r="C3743" t="str">
            <v>ЗИФ-00043089</v>
          </cell>
          <cell r="D3743" t="str">
            <v>Сальник PG13,5 IP54 d отверстия 20мм, d проводника 6-12мм EKF</v>
          </cell>
          <cell r="E3743" t="str">
            <v>Сальник PG13,5 IP54 d отверстия 20мм, dпроводника 6-12мм EKF</v>
          </cell>
          <cell r="F3743" t="str">
            <v>Сальник PG13,5 IP54 d отверстия 20мм, dпроводника 6-12мм EKF</v>
          </cell>
          <cell r="AL3743" t="str">
            <v>Запасные части</v>
          </cell>
          <cell r="AM3743">
            <v>2</v>
          </cell>
          <cell r="AN3743">
            <v>42.699999999999996</v>
          </cell>
        </row>
        <row r="3744">
          <cell r="C3744" t="str">
            <v>ЗИФ-00044748</v>
          </cell>
          <cell r="D3744" t="str">
            <v>Сальник ведущего вала блока воздуходувки HG-250</v>
          </cell>
          <cell r="E3744" t="str">
            <v>Сальник ведущего вала блока воздуходувки HG-250</v>
          </cell>
          <cell r="F3744" t="str">
            <v>Сальник ведущего вала блока воздуходувки HG-250</v>
          </cell>
          <cell r="AL3744" t="str">
            <v>Запасные части</v>
          </cell>
          <cell r="AN3744">
            <v>9541.116383999999</v>
          </cell>
        </row>
        <row r="3745">
          <cell r="C3745" t="str">
            <v>ЗИФ-00034179</v>
          </cell>
          <cell r="D3745" t="str">
            <v>Светильник светодиодный ПромЛед Сота 30 3000К Опал</v>
          </cell>
          <cell r="E3745" t="str">
            <v>Светильник светодиодный ПромЛед Сота 30 3000К Опал</v>
          </cell>
          <cell r="F3745" t="str">
            <v>Светильник светодиодный ПромЛед Сота 30 3000К Опал</v>
          </cell>
          <cell r="AL3745" t="str">
            <v>Запасные части</v>
          </cell>
          <cell r="AN3745">
            <v>13369.98</v>
          </cell>
        </row>
        <row r="3746">
          <cell r="C3746" t="str">
            <v>ЗИФ-00011233</v>
          </cell>
          <cell r="D3746" t="str">
            <v>Светильник светодионный СА-7206</v>
          </cell>
          <cell r="E3746" t="str">
            <v>Светильник светодионный СА-7206</v>
          </cell>
          <cell r="F3746" t="str">
            <v>Светильник светодионный СА-7206</v>
          </cell>
          <cell r="AL3746" t="str">
            <v>Запасные части</v>
          </cell>
          <cell r="AM3746">
            <v>43</v>
          </cell>
          <cell r="AN3746">
            <v>3304.98</v>
          </cell>
        </row>
        <row r="3747">
          <cell r="C3747" t="str">
            <v>ЗИФ-00008047</v>
          </cell>
          <cell r="D3747" t="str">
            <v>Световозвращатель ФП-315 ТУ37.003.552-74</v>
          </cell>
          <cell r="E3747" t="str">
            <v>Световозвращатель ФП-315 ТУ37.003.552-74</v>
          </cell>
          <cell r="F3747" t="str">
            <v>Световозвращатель ФП-315 ТУ37.003.552-74</v>
          </cell>
          <cell r="AL3747" t="str">
            <v>Запасные части</v>
          </cell>
          <cell r="AM3747">
            <v>5</v>
          </cell>
          <cell r="AN3747">
            <v>158.6</v>
          </cell>
        </row>
        <row r="3748">
          <cell r="C3748" t="str">
            <v>ЗИФ-00008048</v>
          </cell>
          <cell r="D3748" t="str">
            <v>Световозвращатель ФП-316 ТУ37.003.552-74</v>
          </cell>
          <cell r="E3748" t="str">
            <v>Световозвращатель ФП-316 ТУ37.003.552-74</v>
          </cell>
          <cell r="F3748" t="str">
            <v>Световозвращатель ФП-316 ТУ37.003.552-74</v>
          </cell>
          <cell r="AL3748" t="str">
            <v>Запасные части</v>
          </cell>
          <cell r="AM3748">
            <v>4</v>
          </cell>
          <cell r="AN3748">
            <v>175.68</v>
          </cell>
        </row>
        <row r="3749">
          <cell r="C3749" t="str">
            <v>ЗИФ-00020554</v>
          </cell>
          <cell r="D3749" t="str">
            <v>Светоотражатель d=60 белый DOB-33 B</v>
          </cell>
          <cell r="E3749" t="str">
            <v>Светоотражатель d=60 белый DOB-33 B</v>
          </cell>
          <cell r="F3749" t="str">
            <v>Светоотражатель d=60 белый DOB-33 B</v>
          </cell>
          <cell r="AL3749" t="str">
            <v>Запасные части</v>
          </cell>
          <cell r="AM3749">
            <v>90</v>
          </cell>
          <cell r="AN3749">
            <v>103.7</v>
          </cell>
        </row>
        <row r="3750">
          <cell r="C3750" t="str">
            <v>ЗИФ-00020553</v>
          </cell>
          <cell r="D3750" t="str">
            <v>Светоотражатель d=60 желтый DOB-33 Z</v>
          </cell>
          <cell r="E3750" t="str">
            <v>Светоотражатель d=60 желтый DOB-33 Z</v>
          </cell>
          <cell r="F3750" t="str">
            <v>Светоотражатель d=60 желтый DOB-33 Z</v>
          </cell>
          <cell r="AL3750" t="str">
            <v>Запасные части</v>
          </cell>
          <cell r="AM3750">
            <v>190</v>
          </cell>
          <cell r="AN3750">
            <v>103.7</v>
          </cell>
        </row>
        <row r="3751">
          <cell r="C3751" t="str">
            <v>ЗИФ-00036218</v>
          </cell>
          <cell r="D3751" t="str">
            <v>Светоотражатель d=80 желтый DOB-39 Z (с ушами)</v>
          </cell>
          <cell r="E3751" t="str">
            <v>Светоотражатель d=80 желтый DOB-39 Z (с ушами)</v>
          </cell>
          <cell r="F3751" t="str">
            <v>Светоотражатель d=80 желтый DOB-39 Z (с ушами)</v>
          </cell>
          <cell r="AL3751" t="str">
            <v>Запасные части</v>
          </cell>
          <cell r="AM3751">
            <v>4</v>
          </cell>
          <cell r="AN3751">
            <v>170.79999999999998</v>
          </cell>
        </row>
        <row r="3752">
          <cell r="C3752" t="str">
            <v>ЗИФ-00040704</v>
          </cell>
          <cell r="D3752" t="str">
            <v>Светоотражатель d=90 белый DOB-34 B</v>
          </cell>
          <cell r="E3752" t="str">
            <v>Светоотражатель d=90 белый DOB-34 B</v>
          </cell>
          <cell r="F3752" t="str">
            <v>Светоотражатель d=90 белый DOB-34 B</v>
          </cell>
          <cell r="AL3752" t="str">
            <v>Запасные части</v>
          </cell>
          <cell r="AN3752">
            <v>195.2</v>
          </cell>
        </row>
        <row r="3753">
          <cell r="C3753" t="str">
            <v>ЗИФ-00040705</v>
          </cell>
          <cell r="D3753" t="str">
            <v>Светоотражатель d=90 желтый DOB-34 Z</v>
          </cell>
          <cell r="E3753" t="str">
            <v>Светоотражатель d=90 желтый DOB-34 Z</v>
          </cell>
          <cell r="F3753" t="str">
            <v>Светоотражатель d=90 желтый DOB-34 Z</v>
          </cell>
          <cell r="AL3753" t="str">
            <v>Запасные части</v>
          </cell>
          <cell r="AN3753">
            <v>195.2</v>
          </cell>
        </row>
        <row r="3754">
          <cell r="C3754" t="str">
            <v>ЗИФ-00020552</v>
          </cell>
          <cell r="D3754" t="str">
            <v>Светоотражатель треугольный DOB-31 (красный)</v>
          </cell>
          <cell r="E3754" t="str">
            <v>Светоотражатель треугольный DOB-31 (красный)</v>
          </cell>
          <cell r="F3754" t="str">
            <v>Светоотражатель треугольный DOB-31 (красный)</v>
          </cell>
          <cell r="AL3754" t="str">
            <v>Запасные части</v>
          </cell>
          <cell r="AM3754">
            <v>110</v>
          </cell>
          <cell r="AN3754">
            <v>274.5</v>
          </cell>
        </row>
        <row r="3755">
          <cell r="C3755" t="str">
            <v>ЗИФ-00015910</v>
          </cell>
          <cell r="D3755" t="str">
            <v>Сгон 1" оцинк. удлин. (L=200мм)</v>
          </cell>
          <cell r="E3755" t="str">
            <v>Сгон 1" оцинк. удлин. (L=200мм)</v>
          </cell>
          <cell r="F3755" t="str">
            <v>Сгон 1" оцинк. удлин. (L=200мм)</v>
          </cell>
          <cell r="AL3755" t="str">
            <v>Запасные части</v>
          </cell>
          <cell r="AN3755">
            <v>419.68</v>
          </cell>
        </row>
        <row r="3756">
          <cell r="C3756" t="str">
            <v>ЗИФ-00028141</v>
          </cell>
          <cell r="D3756" t="str">
            <v>Сгон 2" АРМ9-ПВ5/0,7 0009-462</v>
          </cell>
          <cell r="E3756" t="str">
            <v>Сгон 2" АРМ9-ПВ5/0,7 0009-462</v>
          </cell>
          <cell r="F3756" t="str">
            <v>Сгон 2" АРМ9-ПВ5/0,7 0009-462</v>
          </cell>
          <cell r="AL3756" t="str">
            <v>Запасные части</v>
          </cell>
          <cell r="AM3756">
            <v>7</v>
          </cell>
          <cell r="AN3756">
            <v>520.93999999999994</v>
          </cell>
        </row>
        <row r="3757">
          <cell r="C3757" t="str">
            <v>ЗИФ-00040683</v>
          </cell>
          <cell r="D3757" t="str">
            <v>Сгон 20 ГОСТ 8969-75</v>
          </cell>
          <cell r="E3757" t="str">
            <v>Сгон 20 ГОСТ 8969-75</v>
          </cell>
          <cell r="F3757" t="str">
            <v>Сгон 20 ГОСТ 8969-75</v>
          </cell>
          <cell r="AL3757" t="str">
            <v>Запасные части</v>
          </cell>
          <cell r="AM3757">
            <v>2</v>
          </cell>
          <cell r="AN3757">
            <v>244</v>
          </cell>
        </row>
        <row r="3758">
          <cell r="C3758" t="str">
            <v>ЗИФ-00032203</v>
          </cell>
          <cell r="D3758" t="str">
            <v>Сгон 3/4" удлин. (L=200мм)</v>
          </cell>
          <cell r="E3758" t="str">
            <v>Сгон 3/4" удлин. (L=200мм)</v>
          </cell>
          <cell r="F3758" t="str">
            <v>Сгон 3/4" удлин. (L=200мм)</v>
          </cell>
          <cell r="AL3758" t="str">
            <v>Запасные части</v>
          </cell>
          <cell r="AM3758">
            <v>13</v>
          </cell>
          <cell r="AN3758">
            <v>292.8</v>
          </cell>
        </row>
        <row r="3759">
          <cell r="C3759" t="str">
            <v>ЗИФ-00034097</v>
          </cell>
          <cell r="D3759" t="str">
            <v>Сгон 40-Ц ГОСТ 8969-75</v>
          </cell>
          <cell r="E3759" t="str">
            <v>Сгон 40-Ц ГОСТ 8969-75</v>
          </cell>
          <cell r="F3759" t="str">
            <v>Сгон 40-Ц ГОСТ 8969-75</v>
          </cell>
          <cell r="AL3759" t="str">
            <v>Запасные части</v>
          </cell>
          <cell r="AM3759">
            <v>13</v>
          </cell>
          <cell r="AN3759">
            <v>608.78</v>
          </cell>
        </row>
        <row r="3760">
          <cell r="C3760" t="str">
            <v>ЗИФ-00035801</v>
          </cell>
          <cell r="D3760" t="str">
            <v>Сгон 65 ГОСТ 8969-75</v>
          </cell>
          <cell r="E3760" t="str">
            <v>Сгон 65 ГОСТ 8969-75</v>
          </cell>
          <cell r="F3760" t="str">
            <v>Сгон 65 ГОСТ 8969-75</v>
          </cell>
          <cell r="AL3760" t="str">
            <v>Запасные части</v>
          </cell>
          <cell r="AM3760">
            <v>6</v>
          </cell>
          <cell r="AN3760">
            <v>1377.3799999999999</v>
          </cell>
        </row>
        <row r="3761">
          <cell r="C3761" t="str">
            <v>ЗИФ-00030552</v>
          </cell>
          <cell r="D3761" t="str">
            <v>Сгон 80 ГОСТ 8969-75</v>
          </cell>
          <cell r="E3761" t="str">
            <v>Сгон 80 ГОСТ 8969-75</v>
          </cell>
          <cell r="F3761" t="str">
            <v>Сгон 80 ГОСТ 8969-75</v>
          </cell>
          <cell r="AL3761" t="str">
            <v>Запасные части</v>
          </cell>
          <cell r="AM3761">
            <v>2</v>
          </cell>
          <cell r="AN3761">
            <v>2322.88</v>
          </cell>
        </row>
        <row r="3762">
          <cell r="C3762" t="str">
            <v>ЗИФ-00030627</v>
          </cell>
          <cell r="D3762" t="str">
            <v>Сгон G 1 1/2" (Ду 40) АРМ9-ПВ5/0,7 0009-382</v>
          </cell>
          <cell r="E3762" t="str">
            <v>Сгон G 1 1/2" (Ду 40) АРМ9-ПВ5/0,7 0009-382</v>
          </cell>
          <cell r="F3762" t="str">
            <v>Сгон G 1 1/2" (Ду 40) АРМ9-ПВ5/0,7 0009-382</v>
          </cell>
          <cell r="AL3762" t="str">
            <v>Запасные части</v>
          </cell>
          <cell r="AM3762">
            <v>130</v>
          </cell>
          <cell r="AN3762">
            <v>224.48</v>
          </cell>
        </row>
        <row r="3763">
          <cell r="C3763" t="str">
            <v>ЗИФ-00010362</v>
          </cell>
          <cell r="D3763" t="str">
            <v>Сгон G 1 1/2"-В АРМ19-11Ш.0000.004</v>
          </cell>
          <cell r="E3763" t="str">
            <v>Сгон G 1 1/2"-В АРМ19-11Ш.0000.004</v>
          </cell>
          <cell r="F3763" t="str">
            <v>Сгон G 1 1/2"-В АРМ19-11Ш.0000.004</v>
          </cell>
          <cell r="AL3763" t="str">
            <v>Запасные части</v>
          </cell>
          <cell r="AN3763">
            <v>1883.68</v>
          </cell>
        </row>
        <row r="3764">
          <cell r="C3764" t="str">
            <v>ЗИФ-00037707</v>
          </cell>
          <cell r="D3764" t="str">
            <v>Сгон G 1 1/4" АРМ9-84.0710.001</v>
          </cell>
          <cell r="E3764" t="str">
            <v>Сгон G 1 1/4" АРМ9-84.0710.001</v>
          </cell>
          <cell r="F3764" t="str">
            <v>Сгон G 1 1/4" АРМ9-84.0710.001</v>
          </cell>
          <cell r="AL3764" t="str">
            <v>Запасные части</v>
          </cell>
          <cell r="AM3764">
            <v>13</v>
          </cell>
          <cell r="AN3764">
            <v>1488.3999999999999</v>
          </cell>
        </row>
        <row r="3765">
          <cell r="C3765" t="str">
            <v>ЗИФ-00023155</v>
          </cell>
          <cell r="D3765" t="str">
            <v>Сгон G 2" (L=260) АРМ70-075Ш.0060.000</v>
          </cell>
          <cell r="E3765" t="str">
            <v>Сгон G 2" (L=260) АРМ70-075Ш.0060.000</v>
          </cell>
          <cell r="F3765" t="str">
            <v>Сгон G 2" (L=260) АРМ70-075Ш.0060.000</v>
          </cell>
          <cell r="AL3765" t="str">
            <v>Запасные части</v>
          </cell>
          <cell r="AM3765">
            <v>5</v>
          </cell>
          <cell r="AN3765">
            <v>4986.1400000000003</v>
          </cell>
        </row>
        <row r="3766">
          <cell r="C3766" t="str">
            <v>ЗИФ-00019892</v>
          </cell>
          <cell r="D3766" t="str">
            <v>Сгон G 2" (L=330) АРМ70-075Ш.0000.005</v>
          </cell>
          <cell r="E3766" t="str">
            <v>Сгон G 2" (L=330) АРМ70-075Ш.0000.005</v>
          </cell>
          <cell r="F3766" t="str">
            <v>Сгон G 2" (L=330) АРМ70-075Ш.0000.005</v>
          </cell>
          <cell r="AL3766" t="str">
            <v>Запасные части</v>
          </cell>
          <cell r="AM3766">
            <v>6</v>
          </cell>
          <cell r="AN3766">
            <v>3180.54</v>
          </cell>
        </row>
        <row r="3767">
          <cell r="C3767" t="str">
            <v>ЗИФ-00030628</v>
          </cell>
          <cell r="D3767" t="str">
            <v>Сгон G 2" (Ду 50) АРМ70-055Ш.0070.003</v>
          </cell>
          <cell r="E3767" t="str">
            <v>Сгон G 2" (Ду 50) АРМ70-055Ш.0070.003</v>
          </cell>
          <cell r="F3767" t="str">
            <v>Сгон G 2" (Ду 50) АРМ70-055Ш.0070.003</v>
          </cell>
          <cell r="AL3767" t="str">
            <v>Запасные части</v>
          </cell>
          <cell r="AM3767">
            <v>140</v>
          </cell>
          <cell r="AN3767">
            <v>2631.54</v>
          </cell>
        </row>
        <row r="3768">
          <cell r="C3768" t="str">
            <v>ЗИФ-00036465</v>
          </cell>
          <cell r="D3768" t="str">
            <v>Сгон G 2" (Ду 50) АРМ70-055Ш.0070.003(Д)</v>
          </cell>
          <cell r="E3768" t="str">
            <v>Сгон G 2" (Ду 50) АРМ70-055Ш.0070.003(Д)</v>
          </cell>
          <cell r="F3768" t="str">
            <v>Сгон G 2" (Ду 50) АРМ70-055Ш.0070.003(Д)</v>
          </cell>
          <cell r="AL3768" t="str">
            <v>Запасные части</v>
          </cell>
          <cell r="AM3768">
            <v>2</v>
          </cell>
          <cell r="AN3768">
            <v>3095.14</v>
          </cell>
        </row>
        <row r="3769">
          <cell r="C3769" t="str">
            <v>ЗИФ-00011023</v>
          </cell>
          <cell r="D3769" t="str">
            <v>Сгон G 2"-В АРМ70-055Ш.0000.005</v>
          </cell>
          <cell r="E3769" t="str">
            <v>Сгон G 2"-В АРМ70-055Ш.0000.005</v>
          </cell>
          <cell r="F3769" t="str">
            <v>Сгон G 2"-В АРМ70-055Ш.0000.005</v>
          </cell>
          <cell r="AL3769" t="str">
            <v>Запасные части</v>
          </cell>
          <cell r="AM3769">
            <v>9</v>
          </cell>
          <cell r="AN3769">
            <v>1037</v>
          </cell>
        </row>
        <row r="3770">
          <cell r="C3770" t="str">
            <v>ЗИФ-00035307</v>
          </cell>
          <cell r="D3770" t="str">
            <v>Сгон АРМ5.0000.093</v>
          </cell>
          <cell r="E3770" t="str">
            <v>Сгон АРМ5.0000.093</v>
          </cell>
          <cell r="F3770" t="str">
            <v>Сгон АРМ5.0000.093</v>
          </cell>
          <cell r="AL3770" t="str">
            <v>Запасные части</v>
          </cell>
          <cell r="AN3770">
            <v>951.6</v>
          </cell>
        </row>
        <row r="3771">
          <cell r="C3771" t="str">
            <v>ЗИФ-00039614</v>
          </cell>
          <cell r="D3771" t="str">
            <v>Сгон АРМ5.0060.001</v>
          </cell>
          <cell r="E3771" t="str">
            <v>Сгон АРМ5.0060.001</v>
          </cell>
          <cell r="F3771" t="str">
            <v>Сгон АРМ5.0060.001</v>
          </cell>
          <cell r="AL3771" t="str">
            <v>Запасные части</v>
          </cell>
          <cell r="AM3771">
            <v>8</v>
          </cell>
          <cell r="AN3771">
            <v>118.34</v>
          </cell>
        </row>
        <row r="3772">
          <cell r="C3772" t="str">
            <v>ЗИФ-00018805</v>
          </cell>
          <cell r="D3772" t="str">
            <v>Сгон АРМ70-055Ш.0140.000</v>
          </cell>
          <cell r="E3772" t="str">
            <v>Сгон АРМ70-055Ш.0140.000</v>
          </cell>
          <cell r="F3772" t="str">
            <v>Сгон АРМ70-055Ш.0140.000</v>
          </cell>
          <cell r="AL3772" t="str">
            <v>Запасные части</v>
          </cell>
          <cell r="AM3772">
            <v>19</v>
          </cell>
          <cell r="AN3772">
            <v>2640.08</v>
          </cell>
        </row>
        <row r="3773">
          <cell r="C3773" t="str">
            <v>ЗИФ-00038933</v>
          </cell>
          <cell r="D3773" t="str">
            <v>Сгон прямой разъемный (американка) латунь 1/2" вн.-нар.</v>
          </cell>
          <cell r="E3773" t="str">
            <v>Сгон прямой разъемный (американка) латунь 1/2" вн.-нар.</v>
          </cell>
          <cell r="F3773" t="str">
            <v>Сгон прямой разъемный (американка) латунь 1/2" вн.-нар.</v>
          </cell>
          <cell r="AL3773" t="str">
            <v>Запасные части</v>
          </cell>
          <cell r="AN3773">
            <v>573.4</v>
          </cell>
        </row>
        <row r="3774">
          <cell r="C3774" t="str">
            <v>ЗИФ-00029307</v>
          </cell>
          <cell r="D3774" t="str">
            <v>Сгон прямой разъемный (американка) латунь 2" вн.-нар.</v>
          </cell>
          <cell r="E3774" t="str">
            <v>Сгон прямой разъемный (американка) латунь 2" вн.-нар.</v>
          </cell>
          <cell r="F3774" t="str">
            <v>Сгон прямой разъемный (американка) латунь 2" вн.-нар.</v>
          </cell>
          <cell r="AL3774" t="str">
            <v>Запасные части</v>
          </cell>
          <cell r="AM3774">
            <v>111</v>
          </cell>
          <cell r="AN3774">
            <v>2344.84</v>
          </cell>
        </row>
        <row r="3775">
          <cell r="C3775" t="str">
            <v>ЗИФ-00038911</v>
          </cell>
          <cell r="D3775" t="str">
            <v>Сгон прямой разъемный (американка) латунь 2" нар.-нар.</v>
          </cell>
          <cell r="E3775" t="str">
            <v>Сгон прямой разъемный (американка) латунь 2" нар.-нар.</v>
          </cell>
          <cell r="F3775" t="str">
            <v>Сгон прямой разъемный (американка) латунь 2" нар.-нар.</v>
          </cell>
          <cell r="AL3775" t="str">
            <v>Запасные части</v>
          </cell>
          <cell r="AN3775">
            <v>8777.9</v>
          </cell>
        </row>
        <row r="3776">
          <cell r="C3776" t="str">
            <v>ЗИФ-00035369</v>
          </cell>
          <cell r="D3776" t="str">
            <v>Сгон прямой разъемный (американка) никелир. 1 1/2" вн.-нар.</v>
          </cell>
          <cell r="E3776" t="str">
            <v>Сгон прямой разъемный (американка) никелир. 1 1/2" вн.-нар.</v>
          </cell>
          <cell r="F3776" t="str">
            <v>Сгон прямой разъемный (американка) никелир. 1 1/2" вн.-нар.</v>
          </cell>
          <cell r="AL3776" t="str">
            <v>Запасные части</v>
          </cell>
          <cell r="AM3776">
            <v>13</v>
          </cell>
          <cell r="AN3776">
            <v>2383.88</v>
          </cell>
        </row>
        <row r="3777">
          <cell r="C3777" t="str">
            <v>ЗИФ-00038687</v>
          </cell>
          <cell r="D3777" t="str">
            <v>Сгон прямой разъемный (американка) никелир. 1 1/2" нар.-нар.</v>
          </cell>
          <cell r="E3777" t="str">
            <v>Сгон прямой разъемный (американка) никелир. 1 1/2" нар.-нар.</v>
          </cell>
          <cell r="F3777" t="str">
            <v>Сгон прямой разъемный (американка) никелир. 1 1/2" нар.-нар.</v>
          </cell>
          <cell r="AL3777" t="str">
            <v>Запасные части</v>
          </cell>
          <cell r="AN3777">
            <v>3955.24</v>
          </cell>
        </row>
        <row r="3778">
          <cell r="C3778" t="str">
            <v>ЗИФ-00038688</v>
          </cell>
          <cell r="D3778" t="str">
            <v>Сгон прямой разъемный (американка) никелир. 1 1/4" вн.-вн.</v>
          </cell>
          <cell r="E3778" t="str">
            <v>Сгон прямой разъемный (американка) никелир. 1 1/4" вн.-вн.</v>
          </cell>
          <cell r="F3778" t="str">
            <v>Сгон прямой разъемный (американка) никелир. 1 1/4" вн.-вн.</v>
          </cell>
          <cell r="AL3778" t="str">
            <v>Запасные части</v>
          </cell>
          <cell r="AN3778">
            <v>3298.88</v>
          </cell>
        </row>
        <row r="3779">
          <cell r="C3779" t="str">
            <v>ЗИФ-00038685</v>
          </cell>
          <cell r="D3779" t="str">
            <v>Сгон прямой разъемный (американка) никелир. 1 1/4" вн.-нар.</v>
          </cell>
          <cell r="E3779" t="str">
            <v>Сгон прямой разъемный (американка) никелир. 1 1/4" вн.-нар.</v>
          </cell>
          <cell r="F3779" t="str">
            <v>Сгон прямой разъемный (американка) никелир. 1 1/4" вн.-нар.</v>
          </cell>
          <cell r="AL3779" t="str">
            <v>Запасные части</v>
          </cell>
          <cell r="AN3779">
            <v>2446.1</v>
          </cell>
        </row>
        <row r="3780">
          <cell r="C3780" t="str">
            <v>ЗИФ-00040241</v>
          </cell>
          <cell r="D3780" t="str">
            <v>Сгон прямой разъемный (американка) никелир. 1" нар.-нар.</v>
          </cell>
          <cell r="E3780" t="str">
            <v>Сгон прямой разъемный (американка) никелир. 1" нар.-нар.</v>
          </cell>
          <cell r="F3780" t="str">
            <v>Сгон прямой разъемный (американка) никелир. 1" нар.-нар.</v>
          </cell>
          <cell r="AL3780" t="str">
            <v>Запасные части</v>
          </cell>
          <cell r="AN3780">
            <v>1476.2</v>
          </cell>
        </row>
        <row r="3781">
          <cell r="C3781" t="str">
            <v>ЗИФ-00031194</v>
          </cell>
          <cell r="D3781" t="str">
            <v>Сгон прямой разъемный (американка) никелир. 1/2" вн.-нар.</v>
          </cell>
          <cell r="E3781" t="str">
            <v>Сгон прямой разъемный (американка) никелир. 1/2" вн.-нар.</v>
          </cell>
          <cell r="F3781" t="str">
            <v>Сгон прямой разъемный (американка) никелир. 1/2" вн.-нар.</v>
          </cell>
          <cell r="AL3781" t="str">
            <v>Запасные части</v>
          </cell>
          <cell r="AN3781">
            <v>344.04</v>
          </cell>
        </row>
        <row r="3782">
          <cell r="C3782" t="str">
            <v>ЗИФ-00023775</v>
          </cell>
          <cell r="D3782" t="str">
            <v>Сгон прямой разъемный (американка) никелир. 2" вн.-нар.</v>
          </cell>
          <cell r="E3782" t="str">
            <v>Сгон прямой разъемный (американка) никелир. 2" вн.-нар.</v>
          </cell>
          <cell r="F3782" t="str">
            <v>Сгон прямой разъемный (американка) никелир. 2" вн.-нар.</v>
          </cell>
          <cell r="AL3782" t="str">
            <v>Запасные части</v>
          </cell>
          <cell r="AM3782">
            <v>2</v>
          </cell>
          <cell r="AN3782">
            <v>2475.38</v>
          </cell>
        </row>
        <row r="3783">
          <cell r="C3783" t="str">
            <v>ЗИФ-00038882</v>
          </cell>
          <cell r="D3783" t="str">
            <v>Сгон прямой разъемный (американка) никелир. 2" нар.-нар.</v>
          </cell>
          <cell r="E3783" t="str">
            <v>Сгон прямой разъемный (американка) никелир. 2" нар.-нар.</v>
          </cell>
          <cell r="F3783" t="str">
            <v>Сгон прямой разъемный (американка) никелир. 2" нар.-нар.</v>
          </cell>
          <cell r="AL3783" t="str">
            <v>Запасные части</v>
          </cell>
          <cell r="AM3783">
            <v>2</v>
          </cell>
          <cell r="AN3783">
            <v>10232.14</v>
          </cell>
        </row>
        <row r="3784">
          <cell r="C3784" t="str">
            <v>ЗИФ-00023757</v>
          </cell>
          <cell r="D3784" t="str">
            <v>Сгон прямой разъемный (американка) никелир. 3/4" вн.-нар.</v>
          </cell>
          <cell r="E3784" t="str">
            <v>Сгон прямой разъемный (американка) никелир. 3/4" вн.-нар.</v>
          </cell>
          <cell r="F3784" t="str">
            <v>Сгон прямой разъемный (американка) никелир. 3/4" вн.-нар.</v>
          </cell>
          <cell r="AL3784" t="str">
            <v>Запасные части</v>
          </cell>
          <cell r="AN3784">
            <v>524.6</v>
          </cell>
        </row>
        <row r="3785">
          <cell r="C3785" t="str">
            <v>ЗИФ-00008745</v>
          </cell>
          <cell r="D3785" t="str">
            <v>Сгон прямой разъемный (американка) чугун 2" вн.-нар. Тип "А" оцинков.</v>
          </cell>
          <cell r="E3785" t="str">
            <v>Сгон прямой разъемный (американка) чугун 2" вн.-нар. Тип "А" оцинков.</v>
          </cell>
          <cell r="F3785" t="str">
            <v>Сгон прямой разъемный (американка) чугун 2" вн.-нар. Тип "А" оцинков.</v>
          </cell>
          <cell r="AL3785" t="str">
            <v>Запасные части</v>
          </cell>
          <cell r="AM3785">
            <v>18</v>
          </cell>
          <cell r="AN3785">
            <v>2625.44</v>
          </cell>
        </row>
        <row r="3786">
          <cell r="C3786" t="str">
            <v>ЗИФ-00034944</v>
          </cell>
          <cell r="D3786" t="str">
            <v>Сгон резьбовой 1/2" (l=60 мм) АРМ9-21.1.0073.001</v>
          </cell>
          <cell r="E3786" t="str">
            <v>Сгон резьбовой 1/2" (l=60 мм) АРМ9-21.1.0073.001</v>
          </cell>
          <cell r="F3786" t="str">
            <v>Сгон резьбовой 1/2" (l=60 мм) АРМ9-21.1.0073.001</v>
          </cell>
          <cell r="AL3786" t="str">
            <v>Запасные части</v>
          </cell>
          <cell r="AN3786">
            <v>53.68</v>
          </cell>
        </row>
        <row r="3787">
          <cell r="C3787" t="str">
            <v>ЗИФ-00032226</v>
          </cell>
          <cell r="D3787" t="str">
            <v>Сгон резьбовой 1/2" под сварку АРМ9-36Б.0073.001</v>
          </cell>
          <cell r="E3787" t="str">
            <v>Сгон резьбовой 1/2" под сварку АРМ9-36Б.0073.001</v>
          </cell>
          <cell r="F3787" t="str">
            <v>Сгон резьбовой 1/2" под сварку АРМ9-36Б.0073.001</v>
          </cell>
          <cell r="AL3787" t="str">
            <v>Запасные части</v>
          </cell>
          <cell r="AM3787">
            <v>29</v>
          </cell>
          <cell r="AN3787">
            <v>122</v>
          </cell>
        </row>
        <row r="3788">
          <cell r="C3788" t="str">
            <v>ЗИФ-00034645</v>
          </cell>
          <cell r="D3788" t="str">
            <v>Сгон сливной АРМ9-36Б.0073.000</v>
          </cell>
          <cell r="E3788" t="str">
            <v>Сгон сливной АРМ9-36Б.0073.000</v>
          </cell>
          <cell r="F3788" t="str">
            <v>Сгон сливной АРМ9-36Б.0073.000</v>
          </cell>
          <cell r="AL3788" t="str">
            <v>Запасные части</v>
          </cell>
          <cell r="AN3788">
            <v>285.48</v>
          </cell>
        </row>
        <row r="3789">
          <cell r="C3789" t="str">
            <v>ЗИФ-00011192</v>
          </cell>
          <cell r="D3789" t="str">
            <v>Сгон угловой разъемный (американка) латунь 1 1/2" вн.-нар.</v>
          </cell>
          <cell r="E3789" t="str">
            <v>Сгон угловой разъемный (американка) латунь 1 1/2" вн.-нар.</v>
          </cell>
          <cell r="F3789" t="str">
            <v>Сгон угловой разъемный (американка) латунь 1 1/2" вн.-нар.</v>
          </cell>
          <cell r="AL3789" t="str">
            <v>Запасные части</v>
          </cell>
          <cell r="AM3789">
            <v>14</v>
          </cell>
          <cell r="AN3789">
            <v>2568.1</v>
          </cell>
        </row>
        <row r="3790">
          <cell r="C3790" t="str">
            <v>ЗИФ-00038686</v>
          </cell>
          <cell r="D3790" t="str">
            <v>Сгон угловой разъемный (американка) никелир. 1 1/4" вн.-нар.</v>
          </cell>
          <cell r="E3790" t="str">
            <v>Сгон угловой разъемный (американка) никелир. 1 1/4" вн.-нар.</v>
          </cell>
          <cell r="F3790" t="str">
            <v>Сгон угловой разъемный (американка) никелир. 1 1/4" вн.-нар.</v>
          </cell>
          <cell r="AL3790" t="str">
            <v>Запасные части</v>
          </cell>
          <cell r="AN3790">
            <v>3516.04</v>
          </cell>
        </row>
        <row r="3791">
          <cell r="C3791" t="str">
            <v>ЗИФ-00021117</v>
          </cell>
          <cell r="D3791" t="str">
            <v>Сгон угловой разъемный (американка) никелир. 1/2" вн.-нар.</v>
          </cell>
          <cell r="E3791" t="str">
            <v>Сгон угловой разъемный (американка) никелир. 1/2" вн.-нар.</v>
          </cell>
          <cell r="F3791" t="str">
            <v>Сгон угловой разъемный (американка) никелир. 1/2" вн.-нар.</v>
          </cell>
          <cell r="AL3791" t="str">
            <v>Запасные части</v>
          </cell>
          <cell r="AN3791">
            <v>634.4</v>
          </cell>
        </row>
        <row r="3792">
          <cell r="C3792" t="str">
            <v>ЗИФ-00005899</v>
          </cell>
          <cell r="D3792" t="str">
            <v>Сгон угловой разъемный (американка) никелир. 3/4" вн.-нар.</v>
          </cell>
          <cell r="E3792" t="str">
            <v>Сгон угловой разъемный (американка) никелир. 3/4" вн.-нар.</v>
          </cell>
          <cell r="F3792" t="str">
            <v>Сгон угловой разъемный (американка) никелир. 3/4" вн.-нар.</v>
          </cell>
          <cell r="AL3792" t="str">
            <v>Запасные части</v>
          </cell>
          <cell r="AM3792">
            <v>6</v>
          </cell>
          <cell r="AN3792">
            <v>1198.04</v>
          </cell>
        </row>
        <row r="3793">
          <cell r="C3793" t="str">
            <v>ЗИФ-00008746</v>
          </cell>
          <cell r="D3793" t="str">
            <v>Сгон угловой разъемный (американка) чугун 1 1/4" вн.-нар. Тип "А" оцинков.</v>
          </cell>
          <cell r="E3793" t="str">
            <v>Сгон угловой разъемный (американка) чугун 1 1/4" вн.-нар. Тип "А" оцинков.</v>
          </cell>
          <cell r="F3793" t="str">
            <v>Сгон угловой разъемный (американка) чугун 1 1/4" вн.-нар. Тип "А" оцинков.</v>
          </cell>
          <cell r="AL3793" t="str">
            <v>Запасные части</v>
          </cell>
          <cell r="AM3793">
            <v>12</v>
          </cell>
          <cell r="AN3793">
            <v>2043.5</v>
          </cell>
        </row>
        <row r="3794">
          <cell r="C3794" t="str">
            <v>ЗИФ-00008747</v>
          </cell>
          <cell r="D3794" t="str">
            <v>Сгон угловой разъемный (американка) чугун 1" вн.-нар. Тип "А" оцинков.</v>
          </cell>
          <cell r="E3794" t="str">
            <v>Сгон угловой разъемный (американка) чугун 1" вн.-нар. Тип "А" оцинков.</v>
          </cell>
          <cell r="F3794" t="str">
            <v>Сгон угловой разъемный (американка) чугун 1" вн.-нар. Тип "А" оцинков.</v>
          </cell>
          <cell r="AL3794" t="str">
            <v>Запасные части</v>
          </cell>
          <cell r="AM3794">
            <v>6</v>
          </cell>
          <cell r="AN3794">
            <v>1293.2</v>
          </cell>
        </row>
        <row r="3795">
          <cell r="C3795" t="str">
            <v>ЗИФ-00008748</v>
          </cell>
          <cell r="D3795" t="str">
            <v>Сгон угловой разъемный (американка) чугун 2" вн.-нар. Тип "А" оцинков.</v>
          </cell>
          <cell r="E3795" t="str">
            <v>Сгон угловой разъемный (американка) чугун 2" вн.-нар. Тип "А" оцинков.</v>
          </cell>
          <cell r="F3795" t="str">
            <v>Сгон угловой разъемный (американка) чугун 2" вн.-нар. Тип "А" оцинков.</v>
          </cell>
          <cell r="AL3795" t="str">
            <v>Запасные части</v>
          </cell>
          <cell r="AM3795">
            <v>3</v>
          </cell>
          <cell r="AN3795">
            <v>11064.18</v>
          </cell>
        </row>
        <row r="3796">
          <cell r="C3796" t="str">
            <v>ЗИФ-00041560</v>
          </cell>
          <cell r="D3796" t="str">
            <v>Сенсор уровня масла 20S276</v>
          </cell>
          <cell r="E3796" t="str">
            <v>Сенсор уровня масла 20S276</v>
          </cell>
          <cell r="F3796" t="str">
            <v>Сенсор уровня масла 20S276</v>
          </cell>
          <cell r="AL3796" t="str">
            <v>Запасные части</v>
          </cell>
          <cell r="AN3796">
            <v>5112.3738880000001</v>
          </cell>
        </row>
        <row r="3797">
          <cell r="C3797" t="str">
            <v>ЗИФ-00045294</v>
          </cell>
          <cell r="D3797" t="str">
            <v>Сепаратор масляного тумана 25013A17</v>
          </cell>
          <cell r="E3797" t="str">
            <v>Сепаратор масляного тумана</v>
          </cell>
          <cell r="F3797" t="str">
            <v>Сепаратор масляного тумана</v>
          </cell>
          <cell r="AL3797" t="str">
            <v>Запасные части</v>
          </cell>
          <cell r="AN3797">
            <v>13419.981456</v>
          </cell>
        </row>
        <row r="3798">
          <cell r="C3798" t="str">
            <v>ЗИФ-00045064</v>
          </cell>
          <cell r="D3798" t="str">
            <v>Сепаратор циклонный DFS-016 (1,6 м3/мин, 16 Бар, 1/2")</v>
          </cell>
          <cell r="E3798" t="str">
            <v>Сепаратор циклонный DFS-016 (1,6 м3/мин, 16 Бар, 1/2")</v>
          </cell>
          <cell r="F3798" t="str">
            <v>Сепаратор циклонный 1,6 м3/мин, 16 Бар, 1/2"</v>
          </cell>
          <cell r="L3798">
            <v>0.8</v>
          </cell>
          <cell r="AL3798" t="str">
            <v>Запасные части</v>
          </cell>
          <cell r="AN3798">
            <v>21517.14</v>
          </cell>
        </row>
        <row r="3799">
          <cell r="C3799" t="str">
            <v>ЗИФ-00038482</v>
          </cell>
          <cell r="D3799" t="str">
            <v>Сервисный комплект W12090 (для клапана L160)</v>
          </cell>
          <cell r="E3799" t="str">
            <v>Сервисный комплект W12090 (для клапана L160)</v>
          </cell>
          <cell r="F3799" t="str">
            <v>Сервисный комплект W12090 (для клапана L160)</v>
          </cell>
          <cell r="AL3799" t="str">
            <v>Запасные части</v>
          </cell>
          <cell r="AM3799">
            <v>1</v>
          </cell>
          <cell r="AN3799">
            <v>23129.98</v>
          </cell>
        </row>
        <row r="3800">
          <cell r="C3800" t="str">
            <v>ЗИФ-00040953</v>
          </cell>
          <cell r="D3800" t="str">
            <v>Сервисный комплект для GE285G</v>
          </cell>
          <cell r="E3800" t="str">
            <v>Сервисный комплект для GE285G</v>
          </cell>
          <cell r="F3800" t="str">
            <v>Сервисный комплект для GE285G</v>
          </cell>
          <cell r="AL3800" t="str">
            <v>Запасные части</v>
          </cell>
          <cell r="AN3800">
            <v>23466.390607999998</v>
          </cell>
        </row>
        <row r="3801">
          <cell r="C3801" t="str">
            <v>ЗИФ-00043367</v>
          </cell>
          <cell r="D3801" t="str">
            <v>Серьга 3-3-4/1 ЗИФ-АРМ-ВГ24-2/0,1-1,1.0200.051</v>
          </cell>
          <cell r="E3801" t="str">
            <v>Серьга 3-3-4/1 ЗИФ-АРМ-ВГ24-2/0,1-1,1.0200.051</v>
          </cell>
          <cell r="F3801" t="str">
            <v>Серьга 3-3-4/1 ЗИФ-АРМ-ВГ24-2/0,1-1,1.0200.051</v>
          </cell>
          <cell r="AL3801" t="str">
            <v>Запасные части</v>
          </cell>
          <cell r="AN3801">
            <v>2741.34</v>
          </cell>
        </row>
        <row r="3802">
          <cell r="C3802" t="str">
            <v>ЗИФ-00009562</v>
          </cell>
          <cell r="D3802" t="str">
            <v>Серьга АРМ9-ПВ5/0,7 0209-281</v>
          </cell>
          <cell r="E3802" t="str">
            <v>Серьга АРМ9-ПВ5/0,7 0209-281</v>
          </cell>
          <cell r="F3802" t="str">
            <v>Серьга АРМ9-ПВ5/0,7 0209-281</v>
          </cell>
          <cell r="L3802">
            <v>6.2</v>
          </cell>
          <cell r="AL3802" t="str">
            <v>Запасные части</v>
          </cell>
          <cell r="AN3802">
            <v>8971.8799999999992</v>
          </cell>
        </row>
        <row r="3803">
          <cell r="C3803" t="str">
            <v>ЗИФ-00034592</v>
          </cell>
          <cell r="D3803" t="str">
            <v>Сетевой фильтр B84114-D-B20, 2х2 A, 115/250 В, EPCOS</v>
          </cell>
          <cell r="E3803" t="str">
            <v>Сетевой фильтр B84114-D-B20, 2х2 A, 115/250 В, EPCOS</v>
          </cell>
          <cell r="F3803" t="str">
            <v>Сетевой фильтр B84114-D-B20, 2х2 A, 115/250 В, EPCOS</v>
          </cell>
          <cell r="AL3803" t="str">
            <v>Запасные части</v>
          </cell>
          <cell r="AN3803">
            <v>533.14</v>
          </cell>
        </row>
        <row r="3804">
          <cell r="C3804" t="str">
            <v>ЗИФ-00039372</v>
          </cell>
          <cell r="D3804" t="str">
            <v>Сетка защитная АРМ9-74.0320.000</v>
          </cell>
          <cell r="E3804" t="str">
            <v>Сетка защитная АРМ9-74.0320.000</v>
          </cell>
          <cell r="F3804" t="str">
            <v>Сетка защитная АРМ9-74.0320.000</v>
          </cell>
          <cell r="AL3804" t="str">
            <v>Запасные части</v>
          </cell>
          <cell r="AN3804">
            <v>1082.1399999999999</v>
          </cell>
        </row>
        <row r="3805">
          <cell r="C3805" t="str">
            <v>ЗИФ-00042415</v>
          </cell>
          <cell r="D3805" t="str">
            <v>Сигнализатор СТМ-30М-10ДЦ ИБЯЛ.413216.050-11с</v>
          </cell>
          <cell r="E3805" t="str">
            <v>Сигнализатор СТМ-30М-10ДЦ ИБЯЛ.413216.050-11с</v>
          </cell>
          <cell r="F3805" t="str">
            <v>Сигнализатор СТМ-30М-10ДЦ ИБЯЛ.413216.050-11с</v>
          </cell>
          <cell r="AL3805" t="str">
            <v>Запасные части</v>
          </cell>
          <cell r="AN3805">
            <v>130042.23999999999</v>
          </cell>
        </row>
        <row r="3806">
          <cell r="C3806" t="str">
            <v>ЗИФ-00037400</v>
          </cell>
          <cell r="D3806" t="str">
            <v>Сигнализатор уровня СКАТ-5Д(2)-Ж-24-КМ-Б(3/4)-Т1-50</v>
          </cell>
          <cell r="E3806" t="str">
            <v>Сигнализатор уровня СКАТ-5Д(2)-Ж-24-КМ-Б(3/4)-Т1-50</v>
          </cell>
          <cell r="F3806" t="str">
            <v>Сигнализатор уровня СКАТ-5Д(2)-Ж-24-КМ-Б(3/4)-Т1-50</v>
          </cell>
          <cell r="AL3806" t="str">
            <v>Запасные части</v>
          </cell>
          <cell r="AN3806">
            <v>41986.299999999996</v>
          </cell>
        </row>
        <row r="3807">
          <cell r="C3807" t="str">
            <v>ЗИФ-00041184</v>
          </cell>
          <cell r="D3807" t="str">
            <v>Сигнализатор уровня СКАТ-5Ех-Ж(i)-Б(3/4)-50</v>
          </cell>
          <cell r="E3807" t="str">
            <v>Сигнализатор уровня СКАТ-5Ех-Ж(i)-Б(3/4)-50</v>
          </cell>
          <cell r="F3807" t="str">
            <v>Сигнализатор уровня СКАТ-5Ех-Ж(i)-Б(3/4)-50</v>
          </cell>
          <cell r="AL3807" t="str">
            <v>Запасные части</v>
          </cell>
          <cell r="AM3807">
            <v>2</v>
          </cell>
          <cell r="AN3807">
            <v>41092.04</v>
          </cell>
        </row>
        <row r="3808">
          <cell r="C3808" t="str">
            <v>ЗИФ-00034245</v>
          </cell>
          <cell r="D3808" t="str">
            <v>Сигнализатор уровня СКАТ-5-Ж-24-К-Б(3/4)-Т1-50 (с термовставкой)</v>
          </cell>
          <cell r="E3808" t="str">
            <v>Сигнализатор уровня СКАТ-5-Ж-24-К-Б(3/4)-Т1-50 (с термовставкой)</v>
          </cell>
          <cell r="F3808" t="str">
            <v>Сигнализатор уровня СКАТ-5-Ж-24-К-Б(3/4)-Т1-50 (с термовставкой)</v>
          </cell>
          <cell r="AL3808" t="str">
            <v>Запасные части</v>
          </cell>
          <cell r="AN3808">
            <v>37993.24</v>
          </cell>
        </row>
        <row r="3809">
          <cell r="C3809" t="str">
            <v>ЗИФ-00042370</v>
          </cell>
          <cell r="D3809" t="str">
            <v>Сигнализатор уровня СУ-802-Ех-313-0,9/1,6МПа-Д-С3М15-Кабель 1м</v>
          </cell>
          <cell r="E3809" t="str">
            <v>Сигнализатор уровня СУ-802-Ех-313-0,9/1,6МПа-Д-С3М15-Кабель 1м</v>
          </cell>
          <cell r="F3809" t="str">
            <v>Сигнализатор уровня СУ-802-Ех-313-0,9/1,6МПа-Д-С3М15-Кабель 1м</v>
          </cell>
          <cell r="AL3809" t="str">
            <v>Запасные части</v>
          </cell>
          <cell r="AN3809">
            <v>66577.84</v>
          </cell>
        </row>
        <row r="3810">
          <cell r="C3810" t="str">
            <v>ЗИФ-00037406</v>
          </cell>
          <cell r="D3810" t="str">
            <v>Силикагель КСКГ ГОСТ 3956-76</v>
          </cell>
          <cell r="E3810" t="str">
            <v>Силикагель КСКГ ГОСТ 3956-76</v>
          </cell>
          <cell r="F3810" t="str">
            <v>Силикагель КСКГ ГОСТ 3956-76</v>
          </cell>
          <cell r="L3810">
            <v>1</v>
          </cell>
          <cell r="AL3810" t="str">
            <v>Запасные части</v>
          </cell>
          <cell r="AN3810">
            <v>1252.94</v>
          </cell>
        </row>
        <row r="3811">
          <cell r="C3811" t="str">
            <v>ЗИФ-00023621</v>
          </cell>
          <cell r="D3811" t="str">
            <v>Сильфон 238НБ-1008088А</v>
          </cell>
          <cell r="E3811" t="str">
            <v>Сильфон 238НБ-1008088А</v>
          </cell>
          <cell r="F3811" t="str">
            <v>Сильфон 238НБ-1008088А</v>
          </cell>
          <cell r="AL3811" t="str">
            <v>Запасные части</v>
          </cell>
          <cell r="AM3811">
            <v>4</v>
          </cell>
          <cell r="AN3811">
            <v>8823.0399999999991</v>
          </cell>
        </row>
        <row r="3812">
          <cell r="C3812" t="str">
            <v>ЗИФ-00025377</v>
          </cell>
          <cell r="D3812" t="str">
            <v>Сильфон в сборе 238НБ-1008088-01</v>
          </cell>
          <cell r="E3812" t="str">
            <v>Сильфон в сборе 238НБ-1008088-01</v>
          </cell>
          <cell r="F3812" t="str">
            <v>Сильфон в сборе 238НБ-1008088-01</v>
          </cell>
          <cell r="AL3812" t="str">
            <v>Запасные части</v>
          </cell>
          <cell r="AM3812">
            <v>11</v>
          </cell>
          <cell r="AN3812">
            <v>3973.54</v>
          </cell>
        </row>
        <row r="3813">
          <cell r="C3813" t="str">
            <v>ЗИФ-00035058</v>
          </cell>
          <cell r="D3813" t="str">
            <v>Скат АРМ18-132.0210.001</v>
          </cell>
          <cell r="E3813" t="str">
            <v>Скат АРМ18-132.0210.001</v>
          </cell>
          <cell r="F3813" t="str">
            <v>Скат АРМ18-132.0210.001</v>
          </cell>
          <cell r="AL3813" t="str">
            <v>Запасные части</v>
          </cell>
          <cell r="AM3813">
            <v>4</v>
          </cell>
          <cell r="AN3813">
            <v>83233.279999999999</v>
          </cell>
        </row>
        <row r="3814">
          <cell r="C3814" t="str">
            <v>ЗИФ-00027115</v>
          </cell>
          <cell r="D3814" t="str">
            <v>Скат АРМ18-45.0210.001</v>
          </cell>
          <cell r="E3814" t="str">
            <v>Скат АРМ18-45.0210.001</v>
          </cell>
          <cell r="F3814" t="str">
            <v>Скат АРМ18-45.0210.001</v>
          </cell>
          <cell r="AL3814" t="str">
            <v>Запасные части</v>
          </cell>
          <cell r="AN3814">
            <v>82883.14</v>
          </cell>
        </row>
        <row r="3815">
          <cell r="C3815" t="str">
            <v>ЗИФ-00027010</v>
          </cell>
          <cell r="D3815" t="str">
            <v>Скат ЗИФ-ШВ-5М 0200-033 Л</v>
          </cell>
          <cell r="E3815" t="str">
            <v>Скат ЗИФ-ШВ-5М 0200-033 Л</v>
          </cell>
          <cell r="F3815" t="str">
            <v>Скат ЗИФ-ШВ-5М 0200-033 Л</v>
          </cell>
          <cell r="AL3815" t="str">
            <v>Запасные части</v>
          </cell>
          <cell r="AM3815">
            <v>4</v>
          </cell>
          <cell r="AN3815">
            <v>70943</v>
          </cell>
        </row>
        <row r="3816">
          <cell r="C3816" t="str">
            <v>ЗИФ-00036097</v>
          </cell>
          <cell r="D3816" t="str">
            <v>Скоба 13,5 т DIN 831</v>
          </cell>
          <cell r="E3816" t="str">
            <v>Скоба 13,5 т DIN 831</v>
          </cell>
          <cell r="F3816" t="str">
            <v>Скоба 13,5 т DIN 831</v>
          </cell>
          <cell r="AL3816" t="str">
            <v>Запасные части</v>
          </cell>
          <cell r="AM3816">
            <v>2</v>
          </cell>
          <cell r="AN3816">
            <v>7251.68</v>
          </cell>
        </row>
        <row r="3817">
          <cell r="C3817" t="str">
            <v>ЗИФ-00036548</v>
          </cell>
          <cell r="D3817" t="str">
            <v>Скоба 60-20-Ц9.хр ГОСТ 24132-80</v>
          </cell>
          <cell r="E3817" t="str">
            <v>Скоба 60-20-Ц9.хр ГОСТ 24132-80</v>
          </cell>
          <cell r="F3817" t="str">
            <v>Скоба 60-20-Ц9.хр ГОСТ 24132-80</v>
          </cell>
          <cell r="AL3817" t="str">
            <v>Запасные части</v>
          </cell>
          <cell r="AM3817">
            <v>50</v>
          </cell>
          <cell r="AN3817">
            <v>447.74</v>
          </cell>
        </row>
        <row r="3818">
          <cell r="C3818" t="str">
            <v>ЗИФ-00036549</v>
          </cell>
          <cell r="D3818" t="str">
            <v>Скоба 65-20-Ц9.хр ГОСТ 24132-80</v>
          </cell>
          <cell r="E3818" t="str">
            <v>Скоба 65-20-Ц9.хр ГОСТ 24132-80</v>
          </cell>
          <cell r="F3818" t="str">
            <v>Скоба 65-20-Ц9.хр ГОСТ 24132-80</v>
          </cell>
          <cell r="AL3818" t="str">
            <v>Запасные части</v>
          </cell>
          <cell r="AM3818">
            <v>96</v>
          </cell>
          <cell r="AN3818">
            <v>486.78</v>
          </cell>
        </row>
        <row r="3819">
          <cell r="C3819" t="str">
            <v>ЗИФ-00037284</v>
          </cell>
          <cell r="D3819" t="str">
            <v>Скоба 70-20-Ц9.хр ГОСТ 24132-80</v>
          </cell>
          <cell r="E3819" t="str">
            <v>Скоба 70-20-Ц9.хр ГОСТ 24132-80</v>
          </cell>
          <cell r="F3819" t="str">
            <v>Скоба 70-20-Ц9.хр ГОСТ 24132-80</v>
          </cell>
          <cell r="AL3819" t="str">
            <v>Запасные части</v>
          </cell>
          <cell r="AM3819">
            <v>50</v>
          </cell>
          <cell r="AN3819">
            <v>462.38</v>
          </cell>
        </row>
        <row r="3820">
          <cell r="C3820" t="str">
            <v>ЗИФ-00037074</v>
          </cell>
          <cell r="D3820" t="str">
            <v>Скоба 80-20-Ц9.хр ГОСТ 24132-80</v>
          </cell>
          <cell r="E3820" t="str">
            <v>Скоба 80-20-Ц9.хр ГОСТ 24132-80</v>
          </cell>
          <cell r="F3820" t="str">
            <v>Скоба 80-20-Ц9.хр ГОСТ 24132-80</v>
          </cell>
          <cell r="AL3820" t="str">
            <v>Запасные части</v>
          </cell>
          <cell r="AM3820">
            <v>98</v>
          </cell>
          <cell r="AN3820">
            <v>688.08</v>
          </cell>
        </row>
        <row r="3821">
          <cell r="C3821" t="str">
            <v>ЗИФ-00035995</v>
          </cell>
          <cell r="D3821" t="str">
            <v>Скоба SF 60.4 (2 пол.) (CS)</v>
          </cell>
          <cell r="E3821" t="str">
            <v>Скоба SF 60.4 (2 пол.) (CS)</v>
          </cell>
          <cell r="F3821" t="str">
            <v>Скоба SF 60.4 (2 пол.) (CS)</v>
          </cell>
          <cell r="AL3821" t="str">
            <v>Запасные части</v>
          </cell>
          <cell r="AN3821">
            <v>1262.7</v>
          </cell>
        </row>
        <row r="3822">
          <cell r="C3822" t="str">
            <v>ЗИФ-00041966</v>
          </cell>
          <cell r="D3822" t="str">
            <v>Скоба SF 71.6 (2 пол.) (CS)</v>
          </cell>
          <cell r="E3822" t="str">
            <v>Скоба SF 71.6 (2 пол.) (CS)</v>
          </cell>
          <cell r="F3822" t="str">
            <v>Скоба SF 71.6 (2 пол.) (CS)</v>
          </cell>
          <cell r="AL3822" t="str">
            <v>Запасные части</v>
          </cell>
          <cell r="AN3822">
            <v>777.14</v>
          </cell>
        </row>
        <row r="3823">
          <cell r="C3823" t="str">
            <v>ЗИФ-00037545</v>
          </cell>
          <cell r="D3823" t="str">
            <v>Скоба U обр. W1 (1 1/2"), M8 (D40-49*H86)</v>
          </cell>
          <cell r="E3823" t="str">
            <v>Скоба U обр. W1 (1 1/2"), M8 (D40-49*H86)</v>
          </cell>
          <cell r="F3823" t="str">
            <v>Скоба U обр. W1 (1 1/2"), M8 (D40-49*H86)</v>
          </cell>
          <cell r="AL3823" t="str">
            <v>Запасные части</v>
          </cell>
          <cell r="AN3823">
            <v>187.88</v>
          </cell>
        </row>
        <row r="3824">
          <cell r="C3824" t="str">
            <v>ЗИФ-00037034</v>
          </cell>
          <cell r="D3824" t="str">
            <v>Скоба U обр. W1 (1"), М8 (D26-34*H68)</v>
          </cell>
          <cell r="E3824" t="str">
            <v>Скоба U обр. W1 (1"), М8 (D26-34*H68)</v>
          </cell>
          <cell r="F3824" t="str">
            <v>Скоба U обр. W1 (1"), М8 (D26-34*H68)</v>
          </cell>
          <cell r="AL3824" t="str">
            <v>Запасные части</v>
          </cell>
          <cell r="AN3824">
            <v>102.48</v>
          </cell>
        </row>
        <row r="3825">
          <cell r="C3825" t="str">
            <v>ЗИФ-00037547</v>
          </cell>
          <cell r="D3825" t="str">
            <v>Скоба U обр. W1 (10"), M16 (D260*H339)</v>
          </cell>
          <cell r="E3825" t="str">
            <v>Скоба U обр. W1 (10"), M16 (D260*H339)</v>
          </cell>
          <cell r="F3825" t="str">
            <v>Скоба U обр. W1 (10"), M16 (D260*H339)</v>
          </cell>
          <cell r="AL3825" t="str">
            <v>Запасные части</v>
          </cell>
          <cell r="AN3825">
            <v>2192.34</v>
          </cell>
        </row>
        <row r="3826">
          <cell r="C3826" t="str">
            <v>ЗИФ-00033212</v>
          </cell>
          <cell r="D3826" t="str">
            <v>Скоба U обр. W1 (2 1/4"), М10 (D60-70*H105)</v>
          </cell>
          <cell r="E3826" t="str">
            <v>Скоба U обр. W1 (2 1/4"), М10 (D60-70*H105)</v>
          </cell>
          <cell r="F3826" t="str">
            <v>Скоба U обр. W1 (2 1/4"), М10 (D60-70*H105)</v>
          </cell>
          <cell r="AL3826" t="str">
            <v>Запасные части</v>
          </cell>
          <cell r="AM3826">
            <v>4</v>
          </cell>
          <cell r="AN3826">
            <v>258.64</v>
          </cell>
        </row>
        <row r="3827">
          <cell r="C3827" t="str">
            <v>ЗИФ-00037033</v>
          </cell>
          <cell r="D3827" t="str">
            <v>Скоба U обр. W1 (2 3/4"), М10 (D70-82*H120)</v>
          </cell>
          <cell r="E3827" t="str">
            <v>Скоба U обр. W1 (2 3/4"), М10 (D70-82*H120)</v>
          </cell>
          <cell r="F3827" t="str">
            <v>Скоба U обр. W1 (2 3/4"), М10 (D70-82*H120)</v>
          </cell>
          <cell r="AL3827" t="str">
            <v>Запасные части</v>
          </cell>
          <cell r="AN3827">
            <v>246.44</v>
          </cell>
        </row>
        <row r="3828">
          <cell r="C3828" t="str">
            <v>ЗИФ-00037546</v>
          </cell>
          <cell r="D3828" t="str">
            <v>Скоба U обр. W1 (2"), M8 (D50-60*H98)</v>
          </cell>
          <cell r="E3828" t="str">
            <v>Скоба U обр. W1 (2"), M8 (D50-60*H98)</v>
          </cell>
          <cell r="F3828" t="str">
            <v>Скоба U обр. W1 (2"), M8 (D50-60*H98)</v>
          </cell>
          <cell r="AL3828" t="str">
            <v>Запасные части</v>
          </cell>
          <cell r="AN3828">
            <v>215.94</v>
          </cell>
        </row>
        <row r="3829">
          <cell r="C3829" t="str">
            <v>ЗИФ-00032482</v>
          </cell>
          <cell r="D3829" t="str">
            <v>Скоба U обр. W1 (3"), М10 (под диаметр трубы 90мм)</v>
          </cell>
          <cell r="E3829" t="str">
            <v>Скоба U обр. W1 (3"), М10 (под диаметр трубы 90мм)</v>
          </cell>
          <cell r="F3829" t="str">
            <v>Скоба U обр. W1 (3"), М10 (под диаметр трубы 90мм)</v>
          </cell>
          <cell r="AL3829" t="str">
            <v>Запасные части</v>
          </cell>
          <cell r="AM3829">
            <v>27</v>
          </cell>
          <cell r="AN3829">
            <v>128.1</v>
          </cell>
        </row>
        <row r="3830">
          <cell r="C3830" t="str">
            <v>ЗИФ-00035467</v>
          </cell>
          <cell r="D3830" t="str">
            <v>Скоба АРМ9-ПВ5/0,7 0821.014</v>
          </cell>
          <cell r="E3830" t="str">
            <v>Скоба АРМ9-ПВ5/0,7 0821.014</v>
          </cell>
          <cell r="F3830" t="str">
            <v>Скоба АРМ9-ПВ5/0,7 0821.014</v>
          </cell>
          <cell r="AL3830" t="str">
            <v>Запасные части</v>
          </cell>
          <cell r="AM3830">
            <v>30</v>
          </cell>
          <cell r="AN3830">
            <v>2452.1999999999998</v>
          </cell>
        </row>
        <row r="3831">
          <cell r="C3831" t="str">
            <v>ЗИФ-00039367</v>
          </cell>
          <cell r="D3831" t="str">
            <v>Скоба ветиляционная 30х3</v>
          </cell>
          <cell r="E3831" t="str">
            <v>Скоба ветиляционная 30х3</v>
          </cell>
          <cell r="F3831" t="str">
            <v>Скоба ветиляционная 30х3</v>
          </cell>
          <cell r="AL3831" t="str">
            <v>Запасные части</v>
          </cell>
          <cell r="AN3831">
            <v>100.03999999999999</v>
          </cell>
        </row>
        <row r="3832">
          <cell r="C3832" t="str">
            <v>ЗИФ-00044805</v>
          </cell>
          <cell r="D3832" t="str">
            <v>Скоба для стяжки фланцев М8х20х2мм</v>
          </cell>
          <cell r="E3832" t="str">
            <v>Скоба для стяжки фланцев М8х20х2мм</v>
          </cell>
          <cell r="F3832" t="str">
            <v>Скоба для стяжки фланцев М8х20х2мм</v>
          </cell>
          <cell r="L3832">
            <v>0.05</v>
          </cell>
          <cell r="AL3832" t="str">
            <v>Запасные части</v>
          </cell>
          <cell r="AN3832">
            <v>47.58</v>
          </cell>
        </row>
        <row r="3833">
          <cell r="C3833" t="str">
            <v>ЗИФ-00007290</v>
          </cell>
          <cell r="D3833" t="str">
            <v>Скоба ЗИФ-ШВ-5М 0800-020</v>
          </cell>
          <cell r="E3833" t="str">
            <v>Скоба ЗИФ-ШВ-5М 0800-020</v>
          </cell>
          <cell r="F3833" t="str">
            <v>Скоба ЗИФ-ШВ-5М 0800-020</v>
          </cell>
          <cell r="L3833">
            <v>0.05</v>
          </cell>
          <cell r="AL3833" t="str">
            <v>Запасные части</v>
          </cell>
          <cell r="AM3833">
            <v>18</v>
          </cell>
          <cell r="AN3833">
            <v>1704.34</v>
          </cell>
        </row>
        <row r="3834">
          <cell r="C3834" t="str">
            <v>ЗИФ-00024192</v>
          </cell>
          <cell r="D3834" t="str">
            <v>Скоба крепежная для манометров 213.53.063</v>
          </cell>
          <cell r="E3834" t="str">
            <v>Скоба крепежная для манометров 213.53.063</v>
          </cell>
          <cell r="F3834" t="str">
            <v>Скоба крепежная для манометров 213.53.063</v>
          </cell>
          <cell r="AL3834" t="str">
            <v>Запасные части</v>
          </cell>
          <cell r="AM3834">
            <v>6</v>
          </cell>
          <cell r="AN3834">
            <v>218.38</v>
          </cell>
        </row>
        <row r="3835">
          <cell r="C3835" t="str">
            <v>ЗИФ-00023622</v>
          </cell>
          <cell r="D3835" t="str">
            <v>Скоба МАЗ 64227-1001030</v>
          </cell>
          <cell r="E3835" t="str">
            <v>Скоба МАЗ 64227-1001030</v>
          </cell>
          <cell r="F3835" t="str">
            <v>Скоба МАЗ 64227-1001030</v>
          </cell>
          <cell r="AL3835" t="str">
            <v>Запасные части</v>
          </cell>
          <cell r="AM3835">
            <v>8</v>
          </cell>
          <cell r="AN3835">
            <v>506.3</v>
          </cell>
        </row>
        <row r="3836">
          <cell r="C3836" t="str">
            <v>ЗИФ-00033361</v>
          </cell>
          <cell r="D3836" t="str">
            <v>Скоба металлическая двухлапковая СМД 19-20</v>
          </cell>
          <cell r="E3836" t="str">
            <v>Скоба металлическая двухлапковая СМД 19-20</v>
          </cell>
          <cell r="F3836" t="str">
            <v>Скоба металлическая двухлапковая СМД 19-20</v>
          </cell>
          <cell r="AL3836" t="str">
            <v>Запасные части</v>
          </cell>
          <cell r="AN3836">
            <v>10.98</v>
          </cell>
        </row>
        <row r="3837">
          <cell r="C3837" t="str">
            <v>ЗИФ-00018636</v>
          </cell>
          <cell r="D3837" t="str">
            <v>Скоба металлическая двухлапковая СМД 31-32</v>
          </cell>
          <cell r="E3837" t="str">
            <v>Скоба металлическая двухлапковая СМД 31-32</v>
          </cell>
          <cell r="F3837" t="str">
            <v>Скоба металлическая двухлапковая СМД 31-32</v>
          </cell>
          <cell r="AL3837" t="str">
            <v>Запасные части</v>
          </cell>
          <cell r="AM3837">
            <v>91</v>
          </cell>
          <cell r="AN3837">
            <v>30.5</v>
          </cell>
        </row>
        <row r="3838">
          <cell r="C3838" t="str">
            <v>ЗИФ-00021940</v>
          </cell>
          <cell r="D3838" t="str">
            <v>Скоба металлическая однолапковая СМО 16-17</v>
          </cell>
          <cell r="E3838" t="str">
            <v>Скоба металлическая однолапковая СМО 16-17</v>
          </cell>
          <cell r="F3838" t="str">
            <v>Скоба металлическая однолапковая СМО 16-17</v>
          </cell>
          <cell r="AL3838" t="str">
            <v>Запасные части</v>
          </cell>
          <cell r="AN3838">
            <v>6.1</v>
          </cell>
        </row>
        <row r="3839">
          <cell r="C3839" t="str">
            <v>ЗИФ-00043292</v>
          </cell>
          <cell r="D3839" t="str">
            <v>Скоба металлическая однолапковая СМО d19-20</v>
          </cell>
          <cell r="E3839" t="str">
            <v>Скоба металлическая однолапковая СМО d19-20</v>
          </cell>
          <cell r="F3839" t="str">
            <v>Скоба металлическая однолапковая СМО d19-20</v>
          </cell>
          <cell r="AL3839" t="str">
            <v>Запасные части</v>
          </cell>
          <cell r="AM3839">
            <v>550</v>
          </cell>
          <cell r="AN3839">
            <v>10.98</v>
          </cell>
        </row>
        <row r="3840">
          <cell r="C3840" t="str">
            <v>ЗИФ-00043293</v>
          </cell>
          <cell r="D3840" t="str">
            <v>Скоба металлическая однолапковая СМО d25-26</v>
          </cell>
          <cell r="E3840" t="str">
            <v>Скоба металлическая однолапковая СМО d25-26</v>
          </cell>
          <cell r="F3840" t="str">
            <v>Скоба металлическая однолапковая СМО d25-26</v>
          </cell>
          <cell r="AL3840" t="str">
            <v>Запасные части</v>
          </cell>
          <cell r="AN3840">
            <v>8.5399999999999991</v>
          </cell>
        </row>
        <row r="3841">
          <cell r="C3841" t="str">
            <v>ЗИФ-00043294</v>
          </cell>
          <cell r="D3841" t="str">
            <v>Скоба металлическая однолапковая СМО d31-32</v>
          </cell>
          <cell r="E3841" t="str">
            <v>Скоба металлическая однолапковая СМО d31-32</v>
          </cell>
          <cell r="F3841" t="str">
            <v>Скоба металлическая однолапковая СМО d31-32</v>
          </cell>
          <cell r="AL3841" t="str">
            <v>Запасные части</v>
          </cell>
          <cell r="AM3841">
            <v>600</v>
          </cell>
          <cell r="AN3841">
            <v>12.2</v>
          </cell>
        </row>
        <row r="3842">
          <cell r="C3842" t="str">
            <v>ЗИФ-00021662</v>
          </cell>
          <cell r="D3842" t="str">
            <v>Скоба монтажная прямая (№1) для манометров ТМ 320 и ТМ 321 торцевого исполнения</v>
          </cell>
          <cell r="E3842" t="str">
            <v>Скоба монтажная прямая (№1) для манометров ТМ 320 и ТМ 321 торцевого исполнения</v>
          </cell>
          <cell r="F3842" t="str">
            <v>Скоба монтажная прямая (№1) для манометров ТМ 320 и ТМ 321 торцевого исполнения</v>
          </cell>
          <cell r="AL3842" t="str">
            <v>Запасные части</v>
          </cell>
          <cell r="AN3842">
            <v>181.78</v>
          </cell>
        </row>
        <row r="3843">
          <cell r="C3843" t="str">
            <v>ЗИФ-00035746</v>
          </cell>
          <cell r="D3843" t="str">
            <v>Скоба отгибная АРМ.АКВ.0,42/0,9Л.У2.0000.053-04</v>
          </cell>
          <cell r="E3843" t="str">
            <v>Скоба отгибная АРМ.АКВ.0,42/0,9Л.У2.0000.053-04</v>
          </cell>
          <cell r="F3843" t="str">
            <v>Скоба отгибная АРМ.АКВ.0,42/0,9Л.У2.0000.053-04</v>
          </cell>
          <cell r="AL3843" t="str">
            <v>Запасные части</v>
          </cell>
          <cell r="AM3843">
            <v>161</v>
          </cell>
          <cell r="AN3843">
            <v>573.4</v>
          </cell>
        </row>
        <row r="3844">
          <cell r="C3844" t="str">
            <v>ЗИФ-00043301</v>
          </cell>
          <cell r="D3844" t="str">
            <v>Скоба П-образная М6 43х27х43</v>
          </cell>
          <cell r="E3844" t="str">
            <v>Скоба П-образная М6 43х27х43</v>
          </cell>
          <cell r="F3844" t="str">
            <v>Скоба П-образная М6 43х27х43</v>
          </cell>
          <cell r="AL3844" t="str">
            <v>Запасные части</v>
          </cell>
          <cell r="AN3844">
            <v>81.739999999999995</v>
          </cell>
        </row>
        <row r="3845">
          <cell r="C3845" t="str">
            <v>ЗИФ-00028532</v>
          </cell>
          <cell r="D3845" t="str">
            <v>Скоба СТЕЛС-0930.003</v>
          </cell>
          <cell r="E3845" t="str">
            <v>Скоба СТЕЛС-0930.003</v>
          </cell>
          <cell r="F3845" t="str">
            <v>Скоба СТЕЛС-0930.003</v>
          </cell>
          <cell r="AL3845" t="str">
            <v>Запасные части</v>
          </cell>
          <cell r="AM3845">
            <v>40</v>
          </cell>
          <cell r="AN3845">
            <v>444.08</v>
          </cell>
        </row>
        <row r="3846">
          <cell r="C3846" t="str">
            <v>ЗИФ-00027377</v>
          </cell>
          <cell r="D3846" t="str">
            <v>Скоба такелажная омегообразная 9,5т DIN 831 SAK095P blue pin 1 1/8''</v>
          </cell>
          <cell r="E3846" t="str">
            <v>Скоба такелажная омегообразная 9,5т DIN 831 SAK095P blue pin 1 1/8''</v>
          </cell>
          <cell r="F3846" t="str">
            <v>Скоба такелажная омегообразная 9,5т DIN 831 SAK095P blue pin 1 1/8''</v>
          </cell>
          <cell r="AL3846" t="str">
            <v>Запасные части</v>
          </cell>
          <cell r="AM3846">
            <v>18</v>
          </cell>
          <cell r="AN3846">
            <v>2665.7</v>
          </cell>
        </row>
        <row r="3847">
          <cell r="C3847" t="str">
            <v>ЗИФ-00032179</v>
          </cell>
          <cell r="D3847" t="str">
            <v>Скоба такелажная омегообразная, тип G209, 3,25т, 5/8" (DIN 831)</v>
          </cell>
          <cell r="E3847" t="str">
            <v>Скоба такелажная омегообразная, тип G209, 3,25т, 5/8" (DIN 831)</v>
          </cell>
          <cell r="F3847" t="str">
            <v>Скоба такелажная омегообразная, тип G209, 3,25т, 5/8" (DIN 831)</v>
          </cell>
          <cell r="AL3847" t="str">
            <v>Запасные части</v>
          </cell>
          <cell r="AM3847">
            <v>18</v>
          </cell>
          <cell r="AN3847">
            <v>701.5</v>
          </cell>
        </row>
        <row r="3848">
          <cell r="C3848" t="str">
            <v>ЗИФ-00033581</v>
          </cell>
          <cell r="D3848" t="str">
            <v>Скотч с логотипом АРСМАШ (черно-оранжевый)</v>
          </cell>
          <cell r="E3848" t="str">
            <v>Скотч с логотипом АРСМАШ (черно-оранжевый)</v>
          </cell>
          <cell r="F3848" t="str">
            <v>Скотч с логотипом АРСМАШ (черно-оранжевый)</v>
          </cell>
          <cell r="AL3848" t="str">
            <v>Запасные части</v>
          </cell>
          <cell r="AM3848">
            <v>108</v>
          </cell>
          <cell r="AN3848">
            <v>219.6</v>
          </cell>
        </row>
        <row r="3849">
          <cell r="C3849" t="str">
            <v>ЗИФ-00023595</v>
          </cell>
          <cell r="D3849" t="str">
            <v>Смазка Mobil Polyrex ЕМ (0,39 кг)</v>
          </cell>
          <cell r="E3849" t="str">
            <v>Смазка Mobil Polyrex ЕМ (0,39 кг)</v>
          </cell>
          <cell r="F3849" t="str">
            <v>Смазка Mobil Polyrex ЕМ (0,39 кг)</v>
          </cell>
          <cell r="L3849">
            <v>1</v>
          </cell>
          <cell r="AL3849" t="str">
            <v>Запасные части</v>
          </cell>
          <cell r="AM3849">
            <v>11</v>
          </cell>
          <cell r="AN3849">
            <v>2801.12</v>
          </cell>
        </row>
        <row r="3850">
          <cell r="C3850" t="str">
            <v>ЗИФ-00008115</v>
          </cell>
          <cell r="D3850" t="str">
            <v>Сменный фильтроэлемент к КФ-80Н12Т</v>
          </cell>
          <cell r="E3850" t="str">
            <v>Сменный фильтроэлемент к КФ-80Н12Т</v>
          </cell>
          <cell r="F3850" t="str">
            <v>Сменный фильтроэлемент к КФ-80Н12Т</v>
          </cell>
          <cell r="AL3850" t="str">
            <v>Запасные части</v>
          </cell>
          <cell r="AN3850">
            <v>2862.12</v>
          </cell>
        </row>
        <row r="3851">
          <cell r="C3851" t="str">
            <v>ЗИФ-00024354</v>
          </cell>
          <cell r="D3851" t="str">
            <v>Собачка АРМ9-60.1000.004</v>
          </cell>
          <cell r="E3851" t="str">
            <v>Собачка АРМ9-60.1000.004</v>
          </cell>
          <cell r="F3851" t="str">
            <v>Собачка АРМ9-60.1000.004</v>
          </cell>
          <cell r="AL3851" t="str">
            <v>Запасные части</v>
          </cell>
          <cell r="AM3851">
            <v>36</v>
          </cell>
          <cell r="AN3851">
            <v>883.28</v>
          </cell>
        </row>
        <row r="3852">
          <cell r="C3852" t="str">
            <v>ЗИФ-00034093</v>
          </cell>
          <cell r="D3852" t="str">
            <v>Соединение стальное кулачковое SKG-19 3/4"</v>
          </cell>
          <cell r="E3852" t="str">
            <v>Соединение стальное кулачковое SKG-19 3/4"</v>
          </cell>
          <cell r="F3852" t="str">
            <v>Соединение стальное кулачковое SKG-19 3/4"</v>
          </cell>
          <cell r="AL3852" t="str">
            <v>Запасные части</v>
          </cell>
          <cell r="AN3852">
            <v>1407.8799999999999</v>
          </cell>
        </row>
        <row r="3853">
          <cell r="C3853" t="str">
            <v>ЗИФ-00034092</v>
          </cell>
          <cell r="D3853" t="str">
            <v>Соединение стальное кулачковое с вн.резьбой  KIG (3/4")</v>
          </cell>
          <cell r="E3853" t="str">
            <v>Соединение стальное кулачковое с вн.резьбой  KIG (3/4")</v>
          </cell>
          <cell r="F3853" t="str">
            <v>Соединение стальное кулачковое с вн.резьбой  KIG (3/4")</v>
          </cell>
          <cell r="AL3853" t="str">
            <v>Запасные части</v>
          </cell>
          <cell r="AM3853">
            <v>36</v>
          </cell>
          <cell r="AN3853">
            <v>646.6</v>
          </cell>
        </row>
        <row r="3854">
          <cell r="C3854" t="str">
            <v>ЗИФ-00032200</v>
          </cell>
          <cell r="D3854" t="str">
            <v>Соединитель АРМ9-36Б.0910.001</v>
          </cell>
          <cell r="E3854" t="str">
            <v>Соединитель АРМ9-36Б.0910.001</v>
          </cell>
          <cell r="F3854" t="str">
            <v>Соединитель АРМ9-36Б.0910.001</v>
          </cell>
          <cell r="AL3854" t="str">
            <v>Запасные части</v>
          </cell>
          <cell r="AM3854">
            <v>24</v>
          </cell>
          <cell r="AN3854">
            <v>322.08</v>
          </cell>
        </row>
        <row r="3855">
          <cell r="C3855" t="str">
            <v>ЗИФ-00037669</v>
          </cell>
          <cell r="D3855" t="str">
            <v>H-SSA-8G; Соединитель из нержавеющей стали с внутренними резьбами G1/2"</v>
          </cell>
          <cell r="E3855" t="str">
            <v>Соединитель из нержавеющей стали с внутренними резьбами G1/2" H-SSA-8G</v>
          </cell>
          <cell r="F3855" t="str">
            <v>Соединитель из нержавеющей стали с внутренними резьбами G1/2" H-SSA-8G</v>
          </cell>
          <cell r="AL3855" t="str">
            <v>Запасные части</v>
          </cell>
          <cell r="AN3855">
            <v>6059.74</v>
          </cell>
        </row>
        <row r="3856">
          <cell r="C3856" t="str">
            <v>ЗИФ-00037762</v>
          </cell>
          <cell r="D3856" t="str">
            <v>H-SNA-8G; Соединитель из нержавеющей стали с наружными резьбами G1/2"</v>
          </cell>
          <cell r="E3856" t="str">
            <v>Соединитель из нержавеющей стали с наружными резьбами G1/2" H-SNA-8G</v>
          </cell>
          <cell r="F3856" t="str">
            <v>Соединитель из нержавеющей стали с наружными резьбами G1/2" H-SNA-8G</v>
          </cell>
          <cell r="AL3856" t="str">
            <v>Запасные части</v>
          </cell>
          <cell r="AN3856">
            <v>3811.2799999999997</v>
          </cell>
        </row>
        <row r="3857">
          <cell r="C3857" t="str">
            <v>ЗИФ-00037204</v>
          </cell>
          <cell r="D3857" t="str">
            <v>H-SNA-4G; Соединитель из нержавеющей стали с наружными резьбами G1/4"</v>
          </cell>
          <cell r="E3857" t="str">
            <v>Соединитель из нержавеющей стали с наружными резьбами G1/4" H-SNA-4G</v>
          </cell>
          <cell r="F3857" t="str">
            <v>Соединитель из нержавеющей стали с наружными резьбами G1/4" H-SNA-4G</v>
          </cell>
          <cell r="AL3857" t="str">
            <v>Запасные части</v>
          </cell>
          <cell r="AN3857">
            <v>1588.44</v>
          </cell>
        </row>
        <row r="3858">
          <cell r="C3858" t="str">
            <v>ЗИФ-00037755</v>
          </cell>
          <cell r="D3858" t="str">
            <v>H-SNA-4R; Соединитель из нержавеющей стали с наружными резьбами RT1/4"</v>
          </cell>
          <cell r="E3858" t="str">
            <v>Соединитель из нержавеющей стали с наружными резьбами RT1/4" H-SNA-4R</v>
          </cell>
          <cell r="F3858" t="str">
            <v>Соединитель из нержавеющей стали с наружными резьбами RT1/4" H-SNA-4R</v>
          </cell>
          <cell r="AL3858" t="str">
            <v>Запасные части</v>
          </cell>
          <cell r="AN3858">
            <v>1496.94</v>
          </cell>
        </row>
        <row r="3859">
          <cell r="C3859" t="str">
            <v>ЗИФ-00042536</v>
          </cell>
          <cell r="D3859" t="str">
            <v>Соединитель мягкий СОМ 221-256х143</v>
          </cell>
          <cell r="E3859" t="str">
            <v>Соединитель мягкий СОМ 221-256х143</v>
          </cell>
          <cell r="F3859" t="str">
            <v>Соединитель мягкий СОМ 221-256х143</v>
          </cell>
          <cell r="AL3859" t="str">
            <v>Запасные части</v>
          </cell>
          <cell r="AN3859">
            <v>11925.5</v>
          </cell>
        </row>
        <row r="3860">
          <cell r="C3860" t="str">
            <v>ЗИФ-00044578</v>
          </cell>
          <cell r="D3860" t="str">
            <v>Соединитель пластик для шланга 1/2 (DN 16 мм)</v>
          </cell>
          <cell r="E3860" t="str">
            <v>Соединитель пластик для шланга 1/2 (DN 16 мм)</v>
          </cell>
          <cell r="F3860" t="str">
            <v>Соединитель пластик для шланга 1/2 (DN 16 мм)</v>
          </cell>
          <cell r="AL3860" t="str">
            <v>Запасные части</v>
          </cell>
          <cell r="AM3860">
            <v>30</v>
          </cell>
          <cell r="AN3860">
            <v>130.54</v>
          </cell>
        </row>
        <row r="3861">
          <cell r="C3861" t="str">
            <v>ЗИФ-00037573</v>
          </cell>
          <cell r="D3861" t="str">
            <v>ACUA-12M; Соединитель равнопроходной из нержавеющей стали, O.D. 12мм, серия CUA</v>
          </cell>
          <cell r="E3861" t="str">
            <v>Соединитель равнопроходной из нержавеющей стали, O.D. 12мм, серия CUA, ACUA-12M</v>
          </cell>
          <cell r="F3861" t="str">
            <v>Соединитель равнопроходной из нержавеющей стали, O.D. 12мм, серия CUA, ACUA-12M</v>
          </cell>
          <cell r="AL3861" t="str">
            <v>Запасные части</v>
          </cell>
          <cell r="AM3861">
            <v>3</v>
          </cell>
          <cell r="AN3861">
            <v>7023.54</v>
          </cell>
        </row>
        <row r="3862">
          <cell r="C3862" t="str">
            <v>ЗИФ-00036085</v>
          </cell>
          <cell r="D3862" t="str">
            <v>ACUA-16M; Соединитель равнопроходной из нержавеющей стали, O.D. 16мм, серия CUA</v>
          </cell>
          <cell r="E3862" t="str">
            <v>Соединитель равнопроходной из нержавеющей стали, O.D. 16мм, серия CUA, ACUA-16M</v>
          </cell>
          <cell r="F3862" t="str">
            <v>Соединитель равнопроходной из нержавеющей стали, O.D. 16мм, серия CUA, ACUA-16M</v>
          </cell>
          <cell r="AL3862" t="str">
            <v>Запасные части</v>
          </cell>
          <cell r="AM3862">
            <v>6</v>
          </cell>
          <cell r="AN3862">
            <v>8624.18</v>
          </cell>
        </row>
        <row r="3863">
          <cell r="C3863" t="str">
            <v>ЗИФ-00037574</v>
          </cell>
          <cell r="D3863" t="str">
            <v>ACUA-8M; Соединитель равнопроходной из нержавеющей стали, O.D. 8мм, серия CUA</v>
          </cell>
          <cell r="E3863" t="str">
            <v>Соединитель равнопроходной из нержавеющей стали, O.D. 8мм, серия CUA, ACUA-8M</v>
          </cell>
          <cell r="F3863" t="str">
            <v>Соединитель равнопроходной из нержавеющей стали, O.D. 8мм, серия CUA, ACUA-8M</v>
          </cell>
          <cell r="AL3863" t="str">
            <v>Запасные части</v>
          </cell>
          <cell r="AM3863">
            <v>1</v>
          </cell>
          <cell r="AN3863">
            <v>3690.5</v>
          </cell>
        </row>
        <row r="3864">
          <cell r="C3864" t="str">
            <v>ЗИФ-00032175</v>
          </cell>
          <cell r="D3864" t="str">
            <v>Соединитель троса АРМ9-36Б.0910.000</v>
          </cell>
          <cell r="E3864" t="str">
            <v>Соединитель троса АРМ9-36Б.0910.000</v>
          </cell>
          <cell r="F3864" t="str">
            <v>Соединитель троса АРМ9-36Б.0910.000</v>
          </cell>
          <cell r="AL3864" t="str">
            <v>Запасные части</v>
          </cell>
          <cell r="AN3864">
            <v>5282.5999999999995</v>
          </cell>
        </row>
        <row r="3865">
          <cell r="C3865" t="str">
            <v>ЗИФ-00037772</v>
          </cell>
          <cell r="D3865" t="str">
            <v>ACLA-20M; Соединитель угловой из нержавеющей стали O.D. 20мм, серия CLA</v>
          </cell>
          <cell r="E3865" t="str">
            <v>Соединитель угловой из нержавеющей стали O.D. 20мм, серия CLA ACLA-20M</v>
          </cell>
          <cell r="F3865" t="str">
            <v>Соединитель угловой из нержавеющей стали O.D. 20мм, серия CLA ACLA-20M</v>
          </cell>
          <cell r="AL3865" t="str">
            <v>Запасные части</v>
          </cell>
          <cell r="AN3865">
            <v>17305.7</v>
          </cell>
        </row>
        <row r="3866">
          <cell r="C3866" t="str">
            <v>ЗИФ-00045266</v>
          </cell>
          <cell r="D3866" t="str">
            <v>Соединительный фланец АРМ9-284.0660.000</v>
          </cell>
          <cell r="E3866" t="str">
            <v>Соединительный фланец АРМ9-284.0660.000</v>
          </cell>
          <cell r="F3866" t="str">
            <v>Соединительный фланец АРМ9-284.0660.000</v>
          </cell>
          <cell r="L3866">
            <v>5</v>
          </cell>
          <cell r="AL3866" t="str">
            <v>Запасные части</v>
          </cell>
          <cell r="AN3866">
            <v>182975.6</v>
          </cell>
        </row>
        <row r="3867">
          <cell r="C3867" t="str">
            <v>ЗИФ-00011042</v>
          </cell>
          <cell r="D3867" t="str">
            <v>Соленоид  А7Е АС 220V</v>
          </cell>
          <cell r="E3867" t="str">
            <v>Соленоид  А7Е АС 220V</v>
          </cell>
          <cell r="F3867" t="str">
            <v>Соленоид  А7Е АС 220V</v>
          </cell>
          <cell r="AL3867" t="str">
            <v>Запасные части</v>
          </cell>
          <cell r="AM3867">
            <v>24</v>
          </cell>
          <cell r="AN3867">
            <v>612.43999999999994</v>
          </cell>
        </row>
        <row r="3868">
          <cell r="C3868" t="str">
            <v>ЗИФ-00037276</v>
          </cell>
          <cell r="D3868" t="str">
            <v>Соленоид B83</v>
          </cell>
          <cell r="E3868" t="str">
            <v>Соленоид B83</v>
          </cell>
          <cell r="F3868" t="str">
            <v>Соленоид B83</v>
          </cell>
          <cell r="AL3868" t="str">
            <v>Запасные части</v>
          </cell>
          <cell r="AM3868">
            <v>3</v>
          </cell>
          <cell r="AN3868">
            <v>2690.1</v>
          </cell>
        </row>
        <row r="3869">
          <cell r="C3869" t="str">
            <v>ЗИФ-00022446</v>
          </cell>
          <cell r="D3869" t="str">
            <v>Соленоид В7Е АС 230V/9VA (10130040/161016/0006446/028) Италия</v>
          </cell>
          <cell r="E3869" t="str">
            <v>Соленоид В7Е АС 230V/9VA (10130040/161016/0006446/028) Италия</v>
          </cell>
          <cell r="F3869" t="str">
            <v>Соленоид В7Е АС 230V/9VA (10130040/161016/0006446/028) Италия</v>
          </cell>
          <cell r="AL3869" t="str">
            <v>Запасные части</v>
          </cell>
          <cell r="AN3869">
            <v>1645.78</v>
          </cell>
        </row>
        <row r="3870">
          <cell r="C3870" t="str">
            <v>ЗИФ-00021054</v>
          </cell>
          <cell r="D3870" t="str">
            <v>Соленоидный клапан 230V AC 01692Е2V03</v>
          </cell>
          <cell r="E3870" t="str">
            <v>Соленоидный клапан</v>
          </cell>
          <cell r="F3870" t="str">
            <v>Соленоидный клапан</v>
          </cell>
          <cell r="AL3870" t="str">
            <v>Запасные части</v>
          </cell>
          <cell r="AM3870">
            <v>4</v>
          </cell>
          <cell r="AN3870">
            <v>18857.54</v>
          </cell>
        </row>
        <row r="3871">
          <cell r="C3871" t="str">
            <v>ЗИФ-00008188</v>
          </cell>
          <cell r="D3871" t="str">
            <v>Сосуд работающий под давлением АРМ70-075 0510-000</v>
          </cell>
          <cell r="E3871" t="str">
            <v>Сосуд работающий под давлением АРМ70-075 0510-000</v>
          </cell>
          <cell r="F3871" t="str">
            <v>Сосуд работающий под давлением АРМ70-075 0510-000</v>
          </cell>
          <cell r="L3871">
            <v>88.5</v>
          </cell>
          <cell r="AL3871" t="str">
            <v>Запасные части</v>
          </cell>
          <cell r="AM3871">
            <v>3</v>
          </cell>
          <cell r="AN3871">
            <v>269750.53999999998</v>
          </cell>
        </row>
        <row r="3872">
          <cell r="C3872" t="str">
            <v>ЗИФ-00036726</v>
          </cell>
          <cell r="D3872" t="str">
            <v>Сосуд работающий под давлением АРМ9-ВГ6,6/0,3-1,6.0520.000</v>
          </cell>
          <cell r="E3872" t="str">
            <v>Сосуд работающий под давлением АРМ9-ВГ6,6/0,3-1,6.0520.000</v>
          </cell>
          <cell r="F3872" t="str">
            <v>Сосуд работающий под давлением АРМ9-ВГ6,6/0,3-1,6.0520.000</v>
          </cell>
          <cell r="AL3872" t="str">
            <v>Запасные части</v>
          </cell>
          <cell r="AN3872">
            <v>422217.6</v>
          </cell>
        </row>
        <row r="3873">
          <cell r="C3873" t="str">
            <v>ЗИФ-00034748</v>
          </cell>
          <cell r="D3873" t="str">
            <v>Сосуд, работающий под давлением (1,6 МПа) АРМ9-38.5010.000</v>
          </cell>
          <cell r="E3873" t="str">
            <v>Сосуд, работающий под давлением (1,6 МПа) АРМ9-38.5010.000</v>
          </cell>
          <cell r="F3873" t="str">
            <v>Сосуд, работающий под давлением (1,6 МПа) АРМ9-38.5010.000</v>
          </cell>
          <cell r="AL3873" t="str">
            <v>Запасные части</v>
          </cell>
          <cell r="AN3873">
            <v>831203.08</v>
          </cell>
        </row>
        <row r="3874">
          <cell r="C3874" t="str">
            <v>ЗИФ-00036612</v>
          </cell>
          <cell r="D3874" t="str">
            <v>Сосуд, работающий под давлением АРМ19-160.0510.000</v>
          </cell>
          <cell r="E3874" t="str">
            <v>Сосуд, работающий под давлением АРМ19-160.0510.000</v>
          </cell>
          <cell r="F3874" t="str">
            <v>Сосуд, работающий под давлением АРМ19-160.0510.000</v>
          </cell>
          <cell r="AL3874" t="str">
            <v>Запасные части</v>
          </cell>
          <cell r="AN3874">
            <v>830124.6</v>
          </cell>
        </row>
        <row r="3875">
          <cell r="C3875" t="str">
            <v>ЗИФ-00043365</v>
          </cell>
          <cell r="D3875" t="str">
            <v>Сосуд, работающий под давлением АРМ19-250.0510.000</v>
          </cell>
          <cell r="E3875" t="str">
            <v>Сосуд, работающий под давлением АРМ19-250.0510.000</v>
          </cell>
          <cell r="F3875" t="str">
            <v>Сосуд, работающий под давлением АРМ19-250.0510.000</v>
          </cell>
          <cell r="AL3875" t="str">
            <v>Запасные части</v>
          </cell>
          <cell r="AN3875">
            <v>1337022.3999999999</v>
          </cell>
        </row>
        <row r="3876">
          <cell r="C3876" t="str">
            <v>ЗИФ-00035798</v>
          </cell>
          <cell r="D3876" t="str">
            <v>Сосуд, работающий под давлением АРМ19-250.0510.000-01</v>
          </cell>
          <cell r="E3876" t="str">
            <v>Сосуд, работающий под давлением АРМ19-250.0510.000-01</v>
          </cell>
          <cell r="F3876" t="str">
            <v>Сосуд, работающий под давлением АРМ19-250.0510.000-01</v>
          </cell>
          <cell r="AL3876" t="str">
            <v>Запасные части</v>
          </cell>
          <cell r="AN3876">
            <v>2393880.34</v>
          </cell>
        </row>
        <row r="3877">
          <cell r="C3877" t="str">
            <v>ЗИФ-00027301</v>
          </cell>
          <cell r="D3877" t="str">
            <v>Сосуд, работающий под давлением АРМ20.5110.000</v>
          </cell>
          <cell r="E3877" t="str">
            <v>Сосуд, работающий под давлением АРМ20.5110.000</v>
          </cell>
          <cell r="F3877" t="str">
            <v>Сосуд, работающий под давлением АРМ20.5110.000</v>
          </cell>
          <cell r="AL3877" t="str">
            <v>Запасные части</v>
          </cell>
          <cell r="AM3877">
            <v>1</v>
          </cell>
          <cell r="AN3877">
            <v>392059.2</v>
          </cell>
        </row>
        <row r="3878">
          <cell r="C3878" t="str">
            <v>ЗИФ-00021247</v>
          </cell>
          <cell r="D3878" t="str">
            <v>Сосуд, работающий под давлением АРМ5000.5010.000</v>
          </cell>
          <cell r="E3878" t="str">
            <v>Сосуд, работающий под давлением АРМ5000.5010.000</v>
          </cell>
          <cell r="F3878" t="str">
            <v>Сосуд, работающий под давлением АРМ5000.5010.000</v>
          </cell>
          <cell r="L3878">
            <v>75.599999999999994</v>
          </cell>
          <cell r="AL3878" t="str">
            <v>Запасные части</v>
          </cell>
          <cell r="AN3878">
            <v>248640.88</v>
          </cell>
        </row>
        <row r="3879">
          <cell r="C3879" t="str">
            <v>ЗИФ-00024048</v>
          </cell>
          <cell r="D3879" t="str">
            <v>Сосуд, работающий под давлением АРМ5001.5010.000</v>
          </cell>
          <cell r="E3879" t="str">
            <v>Сосуд, работающий под давлением АРМ5001.5010.000</v>
          </cell>
          <cell r="F3879" t="str">
            <v>Сосуд, работающий под давлением АРМ5001.5010.000</v>
          </cell>
          <cell r="L3879">
            <v>75.599999999999994</v>
          </cell>
          <cell r="AL3879" t="str">
            <v>Запасные части</v>
          </cell>
          <cell r="AM3879">
            <v>5</v>
          </cell>
          <cell r="AN3879">
            <v>248640.88</v>
          </cell>
        </row>
        <row r="3880">
          <cell r="C3880" t="str">
            <v>ЗИФ-00037464</v>
          </cell>
          <cell r="D3880" t="str">
            <v>Сосуд, работающий под давлением АРМ6000.5010.000</v>
          </cell>
          <cell r="E3880" t="str">
            <v>Сосуд, работающий под давлением АРМ6000.5010.000</v>
          </cell>
          <cell r="F3880" t="str">
            <v>Сосуд, работающий под давлением АРМ6000.5010.000</v>
          </cell>
          <cell r="AL3880" t="str">
            <v>Запасные части</v>
          </cell>
          <cell r="AN3880">
            <v>353942.74</v>
          </cell>
        </row>
        <row r="3881">
          <cell r="C3881" t="str">
            <v>ЗИФ-00038206</v>
          </cell>
          <cell r="D3881" t="str">
            <v>Сосуд, работающий под давлением АРМ80.0510.000-01</v>
          </cell>
          <cell r="E3881" t="str">
            <v>Сосуд, работающий под давлением АРМ80.0510.000-01</v>
          </cell>
          <cell r="F3881" t="str">
            <v>Сосуд, работающий под давлением АРМ80.0510.000-01</v>
          </cell>
          <cell r="AL3881" t="str">
            <v>Запасные части</v>
          </cell>
          <cell r="AN3881">
            <v>326716</v>
          </cell>
        </row>
        <row r="3882">
          <cell r="C3882" t="str">
            <v>ЗИФ-00026026</v>
          </cell>
          <cell r="D3882" t="str">
            <v>Сосуд, работающий под давлением АРМ9-21.0530.000</v>
          </cell>
          <cell r="E3882" t="str">
            <v>Сосуд, работающий под давлением АРМ9-21.0530.000</v>
          </cell>
          <cell r="F3882" t="str">
            <v>Сосуд, работающий под давлением АРМ9-21.0530.000</v>
          </cell>
          <cell r="AL3882" t="str">
            <v>Запасные части</v>
          </cell>
          <cell r="AM3882">
            <v>4</v>
          </cell>
          <cell r="AN3882">
            <v>234565.74</v>
          </cell>
        </row>
        <row r="3883">
          <cell r="C3883" t="str">
            <v>ЗИФ-00029100</v>
          </cell>
          <cell r="D3883" t="str">
            <v>Сосуд, работающий под давлением АРМ9-21.0530.000Д</v>
          </cell>
          <cell r="E3883" t="str">
            <v>Сосуд, работающий под давлением АРМ9-21.0530.000Д</v>
          </cell>
          <cell r="F3883" t="str">
            <v>Сосуд, работающий под давлением АРМ9-21.0530.000Д</v>
          </cell>
          <cell r="AL3883" t="str">
            <v>Запасные части</v>
          </cell>
          <cell r="AM3883">
            <v>1</v>
          </cell>
          <cell r="AN3883">
            <v>251942.19999999998</v>
          </cell>
        </row>
        <row r="3884">
          <cell r="C3884" t="str">
            <v>ЗИФ-00045154</v>
          </cell>
          <cell r="D3884" t="str">
            <v>Сосуд, работающий под давлением АРМ9-284.0500.000</v>
          </cell>
          <cell r="E3884" t="str">
            <v>Сосуд, работающий под давлением АРМ9-284.0500.000</v>
          </cell>
          <cell r="F3884" t="str">
            <v>Сосуд, работающий под давлением АРМ9-284.0500.000</v>
          </cell>
          <cell r="L3884">
            <v>449</v>
          </cell>
          <cell r="AL3884" t="str">
            <v>Запасные части</v>
          </cell>
          <cell r="AN3884">
            <v>2439480.2799999998</v>
          </cell>
        </row>
        <row r="3885">
          <cell r="C3885" t="str">
            <v>ЗИФ-00035468</v>
          </cell>
          <cell r="D3885" t="str">
            <v>Сосуд, работающий под давлением АРМ9-33.5010.000</v>
          </cell>
          <cell r="E3885" t="str">
            <v>Сосуд, работающий под давлением АРМ9-33.5010.000</v>
          </cell>
          <cell r="F3885" t="str">
            <v>Сосуд, работающий под давлением АРМ9-33.5010.000</v>
          </cell>
          <cell r="AL3885" t="str">
            <v>Запасные части</v>
          </cell>
          <cell r="AM3885">
            <v>4</v>
          </cell>
          <cell r="AN3885">
            <v>193516.4</v>
          </cell>
        </row>
        <row r="3886">
          <cell r="C3886" t="str">
            <v>ЗИФ-00038838</v>
          </cell>
          <cell r="D3886" t="str">
            <v>Сосуд, работающий под давлением АРМ9-36-40.5410.000</v>
          </cell>
          <cell r="E3886" t="str">
            <v>Сосуд, работающий под давлением АРМ9-36-40.5410.000</v>
          </cell>
          <cell r="F3886" t="str">
            <v>Сосуд, работающий под давлением АРМ9-36-40.5410.000</v>
          </cell>
          <cell r="AL3886" t="str">
            <v>Запасные части</v>
          </cell>
          <cell r="AN3886">
            <v>1036414.4</v>
          </cell>
        </row>
        <row r="3887">
          <cell r="C3887" t="str">
            <v>ЗИФ-00028670</v>
          </cell>
          <cell r="D3887" t="str">
            <v>Сосуд, работающий под давлением АРМ9-38.0510.000</v>
          </cell>
          <cell r="E3887" t="str">
            <v>Сосуд, работающий под давлением АРМ9-38.0510.000</v>
          </cell>
          <cell r="F3887" t="str">
            <v>Сосуд, работающий под давлением АРМ9-38.0510.000</v>
          </cell>
          <cell r="AL3887" t="str">
            <v>Запасные части</v>
          </cell>
          <cell r="AN3887">
            <v>445674.54</v>
          </cell>
        </row>
        <row r="3888">
          <cell r="C3888" t="str">
            <v>ЗИФ-00031684</v>
          </cell>
          <cell r="D3888" t="str">
            <v>Сосуд, работающий под давлением АРМ9-40.0510.000</v>
          </cell>
          <cell r="E3888" t="str">
            <v>Сосуд, работающий под давлением АРМ9-40.0510.000</v>
          </cell>
          <cell r="F3888" t="str">
            <v>Сосуд, работающий под давлением АРМ9-40.0510.000</v>
          </cell>
          <cell r="AL3888" t="str">
            <v>Запасные части</v>
          </cell>
          <cell r="AN3888">
            <v>598979.74</v>
          </cell>
        </row>
        <row r="3889">
          <cell r="C3889" t="str">
            <v>ЗИФ-00006178</v>
          </cell>
          <cell r="D3889" t="str">
            <v>Сосуд, работающий под давлением АРМ9-50.5010.000</v>
          </cell>
          <cell r="E3889" t="str">
            <v>Сосуд, работающий под давлением АРМ9-50.5010.000</v>
          </cell>
          <cell r="F3889" t="str">
            <v>Сосуд, работающий под давлением АРМ9-50.5010.000</v>
          </cell>
          <cell r="L3889">
            <v>75.599999999999994</v>
          </cell>
          <cell r="AL3889" t="str">
            <v>Запасные части</v>
          </cell>
          <cell r="AM3889">
            <v>14</v>
          </cell>
          <cell r="AN3889">
            <v>240840.19999999998</v>
          </cell>
        </row>
        <row r="3890">
          <cell r="C3890" t="str">
            <v>ЗИФ-00023403</v>
          </cell>
          <cell r="D3890" t="str">
            <v>Сосуд, работающий под давлением АРМ9-60.0510.000</v>
          </cell>
          <cell r="E3890" t="str">
            <v>Сосуд, работающий под давлением АРМ9-60.0510.000</v>
          </cell>
          <cell r="F3890" t="str">
            <v>Сосуд, работающий под давлением АРМ9-60.0510.000</v>
          </cell>
          <cell r="AL3890" t="str">
            <v>Запасные части</v>
          </cell>
          <cell r="AM3890">
            <v>5</v>
          </cell>
          <cell r="AN3890">
            <v>456145.8</v>
          </cell>
        </row>
        <row r="3891">
          <cell r="C3891" t="str">
            <v>ЗИФ-00027791</v>
          </cell>
          <cell r="D3891" t="str">
            <v>Сосуд, работающий под давлением АРМ9-60.5010.000</v>
          </cell>
          <cell r="E3891" t="str">
            <v>Сосуд, работающий под давлением АРМ9-60.5010.000</v>
          </cell>
          <cell r="F3891" t="str">
            <v>Сосуд, работающий под давлением АРМ9-60.5010.000</v>
          </cell>
          <cell r="AL3891" t="str">
            <v>Запасные части</v>
          </cell>
          <cell r="AN3891">
            <v>847652.34</v>
          </cell>
        </row>
        <row r="3892">
          <cell r="C3892" t="str">
            <v>ЗИФ-00038994</v>
          </cell>
          <cell r="D3892" t="str">
            <v>Сосуд, работающий под давлением АРМ9-74.0510.000</v>
          </cell>
          <cell r="E3892" t="str">
            <v>Сосуд, работающий под давлением АРМ9-74.0510.000</v>
          </cell>
          <cell r="F3892" t="str">
            <v>Сосуд, работающий под давлением АРМ9-74.0510.000</v>
          </cell>
          <cell r="AL3892" t="str">
            <v>Запасные части</v>
          </cell>
          <cell r="AN3892">
            <v>2014749.48</v>
          </cell>
        </row>
        <row r="3893">
          <cell r="C3893" t="str">
            <v>ЗИФ-00006255</v>
          </cell>
          <cell r="D3893" t="str">
            <v>Сосуд, работающий под давлением АРМ9-ПВ5/0,7 0510-010</v>
          </cell>
          <cell r="E3893" t="str">
            <v>Сосуд, работающий под давлением АРМ9-ПВ5/0,7 0510-010</v>
          </cell>
          <cell r="F3893" t="str">
            <v>Сосуд, работающий под давлением АРМ9-ПВ5/0,7 0510-010</v>
          </cell>
          <cell r="L3893">
            <v>31</v>
          </cell>
          <cell r="AL3893" t="str">
            <v>Запасные части</v>
          </cell>
          <cell r="AM3893">
            <v>62</v>
          </cell>
          <cell r="AN3893">
            <v>146615.94</v>
          </cell>
        </row>
        <row r="3894">
          <cell r="C3894" t="str">
            <v>ЗИФ-00032876</v>
          </cell>
          <cell r="D3894" t="str">
            <v>Сосуд, работающий под давлением АРМ9-ПВ5/0,7 0520-010-01</v>
          </cell>
          <cell r="E3894" t="str">
            <v>Сосуд, работающий под давлением АРМ9-ПВ5/0,7 0520-010-01</v>
          </cell>
          <cell r="F3894" t="str">
            <v>Сосуд, работающий под давлением АРМ9-ПВ5/0,7 0520-010-01</v>
          </cell>
          <cell r="L3894">
            <v>31</v>
          </cell>
          <cell r="AL3894" t="str">
            <v>Запасные части</v>
          </cell>
          <cell r="AN3894">
            <v>316736.39999999997</v>
          </cell>
        </row>
        <row r="3895">
          <cell r="C3895" t="str">
            <v>ЗИФ-00042685</v>
          </cell>
          <cell r="D3895" t="str">
            <v>Сосуд, работающий под давлением АРМ-ВГ24-2/0,1-1,1.1500.000</v>
          </cell>
          <cell r="E3895" t="str">
            <v>Сосуд, работающий под давлением АРМ-ВГ24-2/0,1-1,1.1500.000</v>
          </cell>
          <cell r="F3895" t="str">
            <v>Сосуд, работающий под давлением АРМ-ВГ24-2/0,1-1,1.1500.000</v>
          </cell>
          <cell r="AL3895" t="str">
            <v>Запасные части</v>
          </cell>
          <cell r="AN3895">
            <v>525429.6</v>
          </cell>
        </row>
        <row r="3896">
          <cell r="C3896" t="str">
            <v>ЗИФ-00045370</v>
          </cell>
          <cell r="D3896" t="str">
            <v>Спираль защитная D63х25пм, черная</v>
          </cell>
          <cell r="E3896" t="str">
            <v>Спираль защитная D63х25пм, черная</v>
          </cell>
          <cell r="F3896" t="str">
            <v>Спираль защитная D63х25пм, черная</v>
          </cell>
          <cell r="L3896">
            <v>0.1</v>
          </cell>
          <cell r="AL3896" t="str">
            <v>Запасные части</v>
          </cell>
          <cell r="AN3896">
            <v>616.1</v>
          </cell>
        </row>
        <row r="3897">
          <cell r="C3897" t="str">
            <v>ЗИФ-00036822</v>
          </cell>
          <cell r="D3897" t="str">
            <v>Спица АРМ160.0070.000</v>
          </cell>
          <cell r="E3897" t="str">
            <v>Спица АРМ160.0070.000</v>
          </cell>
          <cell r="F3897" t="str">
            <v>Спица АРМ160.0070.000</v>
          </cell>
          <cell r="AL3897" t="str">
            <v>Запасные части</v>
          </cell>
          <cell r="AN3897">
            <v>566.08000000000004</v>
          </cell>
        </row>
        <row r="3898">
          <cell r="C3898" t="str">
            <v>ЗИФ-00039416</v>
          </cell>
          <cell r="D3898" t="str">
            <v>Спица АРМ160.0070.001</v>
          </cell>
          <cell r="E3898" t="str">
            <v>Спица АРМ160.0070.001</v>
          </cell>
          <cell r="F3898" t="str">
            <v>Спица АРМ160.0070.001</v>
          </cell>
          <cell r="AL3898" t="str">
            <v>Запасные части</v>
          </cell>
          <cell r="AN3898">
            <v>370.88</v>
          </cell>
        </row>
        <row r="3899">
          <cell r="C3899" t="str">
            <v>ЗИФ-00040680</v>
          </cell>
          <cell r="D3899" t="str">
            <v>Спуск лотка 90-100х100х1,5мм оцинк.</v>
          </cell>
          <cell r="E3899" t="str">
            <v>Спуск лотка 90-100х100х1,5мм оцинк.</v>
          </cell>
          <cell r="F3899" t="str">
            <v>Спуск лотка 90-100х100х1,5мм оцинк.</v>
          </cell>
          <cell r="AL3899" t="str">
            <v>Запасные части</v>
          </cell>
          <cell r="AN3899">
            <v>2086.1999999999998</v>
          </cell>
        </row>
        <row r="3900">
          <cell r="C3900" t="str">
            <v>ЗИФ-00006232</v>
          </cell>
          <cell r="D3900" t="str">
            <v>Стакан АРМ20 0000-050</v>
          </cell>
          <cell r="E3900" t="str">
            <v>Стакан АРМ20 0000-050</v>
          </cell>
          <cell r="F3900" t="str">
            <v>Стакан АРМ20 0000-050</v>
          </cell>
          <cell r="L3900">
            <v>3.34</v>
          </cell>
          <cell r="AL3900" t="str">
            <v>Запасные части</v>
          </cell>
          <cell r="AM3900">
            <v>6</v>
          </cell>
          <cell r="AN3900">
            <v>20825.399999999998</v>
          </cell>
        </row>
        <row r="3901">
          <cell r="C3901" t="str">
            <v>ЗИФ-00006334</v>
          </cell>
          <cell r="D3901" t="str">
            <v>Стакан АРМ20 0000-051</v>
          </cell>
          <cell r="E3901" t="str">
            <v>Стакан АРМ20 0000-051</v>
          </cell>
          <cell r="F3901" t="str">
            <v>Стакан АРМ20 0000-051</v>
          </cell>
          <cell r="L3901">
            <v>2.7</v>
          </cell>
          <cell r="AL3901" t="str">
            <v>Запасные части</v>
          </cell>
          <cell r="AN3901">
            <v>10634.74</v>
          </cell>
        </row>
        <row r="3902">
          <cell r="C3902" t="str">
            <v>ЗИФ-00041873</v>
          </cell>
          <cell r="D3902" t="str">
            <v>Стартер 3708010-B35-HT10M</v>
          </cell>
          <cell r="E3902" t="str">
            <v>Стартер</v>
          </cell>
          <cell r="F3902" t="str">
            <v>Стартер</v>
          </cell>
          <cell r="AL3902" t="str">
            <v>Запасные части</v>
          </cell>
          <cell r="AM3902">
            <v>3</v>
          </cell>
          <cell r="AN3902">
            <v>14073.889743999998</v>
          </cell>
        </row>
        <row r="3903">
          <cell r="C3903" t="str">
            <v>ЗИФ-00022660</v>
          </cell>
          <cell r="D3903" t="str">
            <v>Стартер в сборе 12В редукторный 9142780</v>
          </cell>
          <cell r="E3903" t="str">
            <v>Стартер в сборе 12В редукторный 9142780</v>
          </cell>
          <cell r="F3903" t="str">
            <v>Стартер в сборе 12В редукторный 9142780</v>
          </cell>
          <cell r="AL3903" t="str">
            <v>Запасные части</v>
          </cell>
          <cell r="AM3903">
            <v>1</v>
          </cell>
          <cell r="AN3903">
            <v>18500.079999999998</v>
          </cell>
        </row>
        <row r="3904">
          <cell r="C3904" t="str">
            <v>ЗИФ-00041582</v>
          </cell>
          <cell r="D3904" t="str">
            <v>Стартер в сборе двиг. 4DX22-110 3708100-A71-KM10M</v>
          </cell>
          <cell r="E3904" t="str">
            <v>Стартер в сборе двиг. 4DX22-110</v>
          </cell>
          <cell r="F3904" t="str">
            <v>Стартер в сборе двиг. 4DX22-110</v>
          </cell>
          <cell r="AL3904" t="str">
            <v>Запасные части</v>
          </cell>
          <cell r="AM3904">
            <v>3</v>
          </cell>
          <cell r="AN3904">
            <v>14712.936479999998</v>
          </cell>
        </row>
        <row r="3905">
          <cell r="C3905" t="str">
            <v>ЗИФ-00036276</v>
          </cell>
          <cell r="D3905" t="str">
            <v>Стартер двигателя ММЗ  Д-243/245  12В 3.6кВт 74.3708-02</v>
          </cell>
          <cell r="E3905" t="str">
            <v>Стартер двигателя ММЗ  Д-243/245  12В 3.6кВт 74.3708-02</v>
          </cell>
          <cell r="F3905" t="str">
            <v>Стартер двигателя ММЗ  Д-243/245  12В 3.6кВт 74.3708-02</v>
          </cell>
          <cell r="AL3905" t="str">
            <v>Запасные части</v>
          </cell>
          <cell r="AN3905">
            <v>32353.18</v>
          </cell>
        </row>
        <row r="3906">
          <cell r="C3906" t="str">
            <v>ЗИФ-00034733</v>
          </cell>
          <cell r="D3906" t="str">
            <v>Стартер МАЗ,УРАЛ дв.ЯМЗ-236,238,656,658,7511 ЕВРО-2,3 z=10 6.0кВт 5432.3708000-01</v>
          </cell>
          <cell r="E3906" t="str">
            <v>Стартер МАЗ,УРАЛ дв.ЯМЗ-236,238,656,658,7511 ЕВРО-2,3 z=10 6.0кВт 5432.3708000-01</v>
          </cell>
          <cell r="F3906" t="str">
            <v>Стартер МАЗ,УРАЛ дв.ЯМЗ-236,238,656,658,7511 ЕВРО-2,3 z=10 6.0кВт 5432.3708000-01</v>
          </cell>
          <cell r="AL3906" t="str">
            <v>Запасные части</v>
          </cell>
          <cell r="AN3906">
            <v>28316.2</v>
          </cell>
        </row>
        <row r="3907">
          <cell r="C3907" t="str">
            <v>ЗИФ-00035429</v>
          </cell>
          <cell r="D3907" t="str">
            <v>Стартер МАЗ,УРАЛ дв.ЯМЗ-236,238,656,658,7511 ЕВРО-2,3 z=10 9.0кВт редукторный БАТЭ  5432.3708000-01</v>
          </cell>
          <cell r="E3907" t="str">
            <v>Стартер МАЗ,УРАЛ дв.ЯМЗ-236,238,656,658,7511 ЕВРО-2,3 z=10 9.0кВт редукторный БАТЭ  5432.3708000-01</v>
          </cell>
          <cell r="F3907" t="str">
            <v>Стартер МАЗ,УРАЛ дв.ЯМЗ-236,238,656,658,7511 ЕВРО-2,3 z=10 9.0кВт редукторный БАТЭ  5432.3708000-01</v>
          </cell>
          <cell r="AL3907" t="str">
            <v>Запасные части</v>
          </cell>
          <cell r="AM3907">
            <v>1</v>
          </cell>
          <cell r="AN3907">
            <v>41614.199999999997</v>
          </cell>
        </row>
        <row r="3908">
          <cell r="C3908" t="str">
            <v>ЗИФ-00033239</v>
          </cell>
          <cell r="D3908" t="str">
            <v>Стенка задняя БЗКР.100203.201</v>
          </cell>
          <cell r="E3908" t="str">
            <v>Стенка задняя БЗКР.100203.201</v>
          </cell>
          <cell r="F3908" t="str">
            <v>Стенка задняя БЗКР.100203.201</v>
          </cell>
          <cell r="AL3908" t="str">
            <v>Запасные части</v>
          </cell>
          <cell r="AN3908">
            <v>6751.48</v>
          </cell>
        </row>
        <row r="3909">
          <cell r="C3909" t="str">
            <v>ЗИФ-00035624</v>
          </cell>
          <cell r="D3909" t="str">
            <v>Стержень АРМ9-33.0280.001</v>
          </cell>
          <cell r="E3909" t="str">
            <v>Стержень АРМ9-33.0280.001</v>
          </cell>
          <cell r="F3909" t="str">
            <v>Стержень АРМ9-33.0280.001</v>
          </cell>
          <cell r="AL3909" t="str">
            <v>Запасные части</v>
          </cell>
          <cell r="AM3909">
            <v>41</v>
          </cell>
          <cell r="AN3909">
            <v>614.88</v>
          </cell>
        </row>
        <row r="3910">
          <cell r="C3910" t="str">
            <v>ЗИФ-00025600</v>
          </cell>
          <cell r="D3910" t="str">
            <v>Стержень АРМ9-36.0014.001</v>
          </cell>
          <cell r="E3910" t="str">
            <v>Стержень АРМ9-36.0014.001</v>
          </cell>
          <cell r="F3910" t="str">
            <v>Стержень АРМ9-36.0014.001</v>
          </cell>
          <cell r="AL3910" t="str">
            <v>Запасные части</v>
          </cell>
          <cell r="AN3910">
            <v>200.07999999999998</v>
          </cell>
        </row>
        <row r="3911">
          <cell r="C3911" t="str">
            <v>ЗИФ-00036375</v>
          </cell>
          <cell r="D3911" t="str">
            <v>Стержень АРМ9-ПВ5/0,7FAW 0300.221</v>
          </cell>
          <cell r="E3911" t="str">
            <v>Стержень АРМ9-ПВ5/0,7FAW 0300.221</v>
          </cell>
          <cell r="F3911" t="str">
            <v>Стержень АРМ9-ПВ5/0,7FAW 0300.221</v>
          </cell>
          <cell r="AL3911" t="str">
            <v>Запасные части</v>
          </cell>
          <cell r="AM3911">
            <v>2</v>
          </cell>
          <cell r="AN3911">
            <v>97.6</v>
          </cell>
        </row>
        <row r="3912">
          <cell r="C3912" t="str">
            <v>ЗИФ-00025166</v>
          </cell>
          <cell r="D3912" t="str">
            <v>Стержень круглый IC-1-400, Mesan</v>
          </cell>
          <cell r="E3912" t="str">
            <v>Стержень круглый IC-1-400, Mesan</v>
          </cell>
          <cell r="F3912" t="str">
            <v>Стержень круглый IC-1-400, Mesan</v>
          </cell>
          <cell r="AL3912" t="str">
            <v>Запасные части</v>
          </cell>
          <cell r="AM3912">
            <v>32</v>
          </cell>
          <cell r="AN3912">
            <v>902.8</v>
          </cell>
        </row>
        <row r="3913">
          <cell r="C3913" t="str">
            <v>ЗИФ-00031960</v>
          </cell>
          <cell r="D3913" t="str">
            <v>Стилус ИБЯЛ.413929.005</v>
          </cell>
          <cell r="E3913" t="str">
            <v>Стилус ИБЯЛ.413929.005</v>
          </cell>
          <cell r="F3913" t="str">
            <v>Стилус ИБЯЛ.413929.005</v>
          </cell>
          <cell r="AL3913" t="str">
            <v>Запасные части</v>
          </cell>
          <cell r="AM3913">
            <v>1</v>
          </cell>
          <cell r="AN3913">
            <v>2381.44</v>
          </cell>
        </row>
        <row r="3914">
          <cell r="C3914" t="str">
            <v>ЗИФ-00028120</v>
          </cell>
          <cell r="D3914" t="str">
            <v>Стойка АРМ18-110 Т.0250.001</v>
          </cell>
          <cell r="E3914" t="str">
            <v>Стойка АРМ18-110 Т.0250.001</v>
          </cell>
          <cell r="F3914" t="str">
            <v>Стойка АРМ18-110 Т.0250.001</v>
          </cell>
          <cell r="AL3914" t="str">
            <v>Запасные части</v>
          </cell>
          <cell r="AN3914">
            <v>4689.68</v>
          </cell>
        </row>
        <row r="3915">
          <cell r="C3915" t="str">
            <v>ЗИФ-00028565</v>
          </cell>
          <cell r="D3915" t="str">
            <v>Стойка АРМ18-110.1150.000</v>
          </cell>
          <cell r="E3915" t="str">
            <v>Стойка АРМ18-110.1150.000</v>
          </cell>
          <cell r="F3915" t="str">
            <v>Стойка АРМ18-110.1150.000</v>
          </cell>
          <cell r="AL3915" t="str">
            <v>Запасные части</v>
          </cell>
          <cell r="AM3915">
            <v>28</v>
          </cell>
          <cell r="AN3915">
            <v>7739.6799999999994</v>
          </cell>
        </row>
        <row r="3916">
          <cell r="C3916" t="str">
            <v>ЗИФ-00035676</v>
          </cell>
          <cell r="D3916" t="str">
            <v>Стойка АРМ18-132.1150.000</v>
          </cell>
          <cell r="E3916" t="str">
            <v>Стойка АРМ18-132.1150.000</v>
          </cell>
          <cell r="F3916" t="str">
            <v>Стойка АРМ18-132.1150.000</v>
          </cell>
          <cell r="AL3916" t="str">
            <v>Запасные части</v>
          </cell>
          <cell r="AN3916">
            <v>4579.88</v>
          </cell>
        </row>
        <row r="3917">
          <cell r="C3917" t="str">
            <v>ЗИФ-00010259</v>
          </cell>
          <cell r="D3917" t="str">
            <v>Стойка АРМ19-11Ш.1070.000</v>
          </cell>
          <cell r="E3917" t="str">
            <v>Стойка АРМ19-11Ш.1070.000</v>
          </cell>
          <cell r="F3917" t="str">
            <v>Стойка АРМ19-11Ш.1070.000</v>
          </cell>
          <cell r="AL3917" t="str">
            <v>Запасные части</v>
          </cell>
          <cell r="AN3917">
            <v>2664.48</v>
          </cell>
        </row>
        <row r="3918">
          <cell r="C3918" t="str">
            <v>ЗИФ-00021204</v>
          </cell>
          <cell r="D3918" t="str">
            <v>Стойка АРМ5000.1010.000</v>
          </cell>
          <cell r="E3918" t="str">
            <v>Стойка АРМ5000.1010.000</v>
          </cell>
          <cell r="F3918" t="str">
            <v>Стойка АРМ5000.1010.000</v>
          </cell>
          <cell r="AL3918" t="str">
            <v>Запасные части</v>
          </cell>
          <cell r="AM3918">
            <v>9</v>
          </cell>
          <cell r="AN3918">
            <v>19305.28</v>
          </cell>
        </row>
        <row r="3919">
          <cell r="C3919" t="str">
            <v>ЗИФ-00023997</v>
          </cell>
          <cell r="D3919" t="str">
            <v>Стойка АРМ5000.1011.000</v>
          </cell>
          <cell r="E3919" t="str">
            <v>Стойка АРМ5000.1011.000</v>
          </cell>
          <cell r="F3919" t="str">
            <v>Стойка АРМ5000.1011.000</v>
          </cell>
          <cell r="AL3919" t="str">
            <v>Запасные части</v>
          </cell>
          <cell r="AM3919">
            <v>2</v>
          </cell>
          <cell r="AN3919">
            <v>6681.94</v>
          </cell>
        </row>
        <row r="3920">
          <cell r="C3920" t="str">
            <v>ЗИФ-00041846</v>
          </cell>
          <cell r="D3920" t="str">
            <v>Стойка АРМ66-5,5.1010.000</v>
          </cell>
          <cell r="E3920" t="str">
            <v>Стойка АРМ66-5,5.1010.000</v>
          </cell>
          <cell r="F3920" t="str">
            <v>Стойка АРМ66-5,5.1010.000</v>
          </cell>
          <cell r="AL3920" t="str">
            <v>Запасные части</v>
          </cell>
          <cell r="AN3920">
            <v>3461.14</v>
          </cell>
        </row>
        <row r="3921">
          <cell r="C3921" t="str">
            <v>ЗИФ-00042935</v>
          </cell>
          <cell r="D3921" t="str">
            <v>Стойка АРМ67-11.0000.020</v>
          </cell>
          <cell r="E3921" t="str">
            <v>Стойка АРМ67-11.0000.020</v>
          </cell>
          <cell r="F3921" t="str">
            <v>Стойка АРМ67-11.0000.020</v>
          </cell>
          <cell r="AL3921" t="str">
            <v>Запасные части</v>
          </cell>
          <cell r="AN3921">
            <v>9618.48</v>
          </cell>
        </row>
        <row r="3922">
          <cell r="C3922" t="str">
            <v>ЗИФ-00042936</v>
          </cell>
          <cell r="D3922" t="str">
            <v>Стойка АРМ67-11.0000.030</v>
          </cell>
          <cell r="E3922" t="str">
            <v>Стойка АРМ67-11.0000.030</v>
          </cell>
          <cell r="F3922" t="str">
            <v>Стойка АРМ67-11.0000.030</v>
          </cell>
          <cell r="AL3922" t="str">
            <v>Запасные части</v>
          </cell>
          <cell r="AN3922">
            <v>11260.6</v>
          </cell>
        </row>
        <row r="3923">
          <cell r="C3923" t="str">
            <v>ЗИФ-00011047</v>
          </cell>
          <cell r="D3923" t="str">
            <v>Стойка АРМ70-055Ш.1040.000</v>
          </cell>
          <cell r="E3923" t="str">
            <v>Стойка АРМ70-055Ш.1040.000</v>
          </cell>
          <cell r="F3923" t="str">
            <v>Стойка АРМ70-055Ш.1040.000</v>
          </cell>
          <cell r="AL3923" t="str">
            <v>Запасные части</v>
          </cell>
          <cell r="AM3923">
            <v>65</v>
          </cell>
          <cell r="AN3923">
            <v>2713.2799999999997</v>
          </cell>
        </row>
        <row r="3924">
          <cell r="C3924" t="str">
            <v>ЗИФ-00038621</v>
          </cell>
          <cell r="D3924" t="str">
            <v>Стойка АРМ80.0020.000-01</v>
          </cell>
          <cell r="E3924" t="str">
            <v>Стойка АРМ80.0020.000-01</v>
          </cell>
          <cell r="F3924" t="str">
            <v>Стойка АРМ80.0020.000-01</v>
          </cell>
          <cell r="AL3924" t="str">
            <v>Запасные части</v>
          </cell>
          <cell r="AN3924">
            <v>1789.74</v>
          </cell>
        </row>
        <row r="3925">
          <cell r="C3925" t="str">
            <v>ЗИФ-00025449</v>
          </cell>
          <cell r="D3925" t="str">
            <v>Стойка АРМ9-36.0810.001</v>
          </cell>
          <cell r="E3925" t="str">
            <v>Стойка АРМ9-36.0810.001</v>
          </cell>
          <cell r="F3925" t="str">
            <v>Стойка АРМ9-36.0810.001</v>
          </cell>
          <cell r="AL3925" t="str">
            <v>Запасные части</v>
          </cell>
          <cell r="AN3925">
            <v>78987.679999999993</v>
          </cell>
        </row>
        <row r="3926">
          <cell r="C3926" t="str">
            <v>ЗИФ-00032181</v>
          </cell>
          <cell r="D3926" t="str">
            <v>Стойка АРМ9-36Б.1090.000</v>
          </cell>
          <cell r="E3926" t="str">
            <v>Стойка АРМ9-36Б.1090.000</v>
          </cell>
          <cell r="F3926" t="str">
            <v>Стойка АРМ9-36Б.1090.000</v>
          </cell>
          <cell r="AL3926" t="str">
            <v>Запасные части</v>
          </cell>
          <cell r="AM3926">
            <v>12</v>
          </cell>
          <cell r="AN3926">
            <v>5141.08</v>
          </cell>
        </row>
        <row r="3927">
          <cell r="C3927" t="str">
            <v>ЗИФ-00005626</v>
          </cell>
          <cell r="D3927" t="str">
            <v>Стойка АРМ9-50.0600.001</v>
          </cell>
          <cell r="E3927" t="str">
            <v>Стойка АРМ9-50.0600.001</v>
          </cell>
          <cell r="F3927" t="str">
            <v>Стойка АРМ9-50.0600.001</v>
          </cell>
          <cell r="L3927">
            <v>4.4000000000000004</v>
          </cell>
          <cell r="AL3927" t="str">
            <v>Запасные части</v>
          </cell>
          <cell r="AM3927">
            <v>8</v>
          </cell>
          <cell r="AN3927">
            <v>10012.539999999999</v>
          </cell>
        </row>
        <row r="3928">
          <cell r="C3928" t="str">
            <v>ЗИФ-00005627</v>
          </cell>
          <cell r="D3928" t="str">
            <v>Стойка АРМ9-50.0600.001-01</v>
          </cell>
          <cell r="E3928" t="str">
            <v>Стойка АРМ9-50.0600.001-01</v>
          </cell>
          <cell r="F3928" t="str">
            <v>Стойка АРМ9-50.0600.001-01</v>
          </cell>
          <cell r="L3928">
            <v>5</v>
          </cell>
          <cell r="AL3928" t="str">
            <v>Запасные части</v>
          </cell>
          <cell r="AM3928">
            <v>8</v>
          </cell>
          <cell r="AN3928">
            <v>10012.539999999999</v>
          </cell>
        </row>
        <row r="3929">
          <cell r="C3929" t="str">
            <v>ЗИФ-00043253</v>
          </cell>
          <cell r="D3929" t="str">
            <v>Стойка АРМ9-ПВ5/0,7 0800.210Л СБ</v>
          </cell>
          <cell r="E3929" t="str">
            <v>Стойка АРМ9-ПВ5/0,7 0800.210Л СБ</v>
          </cell>
          <cell r="F3929" t="str">
            <v>Стойка АРМ9-ПВ5/0,7 0800.210Л СБ</v>
          </cell>
          <cell r="AL3929" t="str">
            <v>Запасные части</v>
          </cell>
          <cell r="AN3929">
            <v>4632.34</v>
          </cell>
        </row>
        <row r="3930">
          <cell r="C3930" t="str">
            <v>ЗИФ-00035469</v>
          </cell>
          <cell r="D3930" t="str">
            <v>Стойка блока охлаждения АРМ9-33.0650.000</v>
          </cell>
          <cell r="E3930" t="str">
            <v>Стойка блока охлаждения АРМ9-33.0650.000</v>
          </cell>
          <cell r="F3930" t="str">
            <v>Стойка блока охлаждения АРМ9-33.0650.000</v>
          </cell>
          <cell r="AL3930" t="str">
            <v>Запасные части</v>
          </cell>
          <cell r="AM3930">
            <v>8</v>
          </cell>
          <cell r="AN3930">
            <v>9801.48</v>
          </cell>
        </row>
        <row r="3931">
          <cell r="C3931" t="str">
            <v>ЗИФ-00021207</v>
          </cell>
          <cell r="D3931" t="str">
            <v>Стойка ввода кабелей АРМ5000.1020.000</v>
          </cell>
          <cell r="E3931" t="str">
            <v>Стойка ввода кабелей АРМ5000.1020.000</v>
          </cell>
          <cell r="F3931" t="str">
            <v>Стойка ввода кабелей АРМ5000.1020.000</v>
          </cell>
          <cell r="AL3931" t="str">
            <v>Запасные части</v>
          </cell>
          <cell r="AM3931">
            <v>5</v>
          </cell>
          <cell r="AN3931">
            <v>7295.5999999999995</v>
          </cell>
        </row>
        <row r="3932">
          <cell r="C3932" t="str">
            <v>ЗИФ-00020602</v>
          </cell>
          <cell r="D3932" t="str">
            <v>Стойка ввода кабеля АРМ19-122.1020.000</v>
          </cell>
          <cell r="E3932" t="str">
            <v>Стойка ввода кабеля АРМ19-122.1020.000</v>
          </cell>
          <cell r="F3932" t="str">
            <v>Стойка ввода кабеля АРМ19-122.1020.000</v>
          </cell>
          <cell r="AL3932" t="str">
            <v>Запасные части</v>
          </cell>
          <cell r="AM3932">
            <v>2</v>
          </cell>
          <cell r="AN3932">
            <v>6031.68</v>
          </cell>
        </row>
        <row r="3933">
          <cell r="C3933" t="str">
            <v>ЗИФ-00037449</v>
          </cell>
          <cell r="D3933" t="str">
            <v>Стойка выключателя путевого АРМ72-132 РН.1000.006</v>
          </cell>
          <cell r="E3933" t="str">
            <v>Стойка выключателя путевого АРМ72-132 РН.1000.006</v>
          </cell>
          <cell r="F3933" t="str">
            <v>Стойка выключателя путевого АРМ72-132 РН.1000.006</v>
          </cell>
          <cell r="AL3933" t="str">
            <v>Запасные части</v>
          </cell>
          <cell r="AN3933">
            <v>15938.08</v>
          </cell>
        </row>
        <row r="3934">
          <cell r="C3934" t="str">
            <v>ЗИФ-00021214</v>
          </cell>
          <cell r="D3934" t="str">
            <v>Стойка задняя АРМ5000.1030.000</v>
          </cell>
          <cell r="E3934" t="str">
            <v>Стойка задняя АРМ5000.1030.000</v>
          </cell>
          <cell r="F3934" t="str">
            <v>Стойка задняя АРМ5000.1030.000</v>
          </cell>
          <cell r="AL3934" t="str">
            <v>Запасные части</v>
          </cell>
          <cell r="AM3934">
            <v>5</v>
          </cell>
          <cell r="AN3934">
            <v>6190.28</v>
          </cell>
        </row>
        <row r="3935">
          <cell r="C3935" t="str">
            <v>ЗИФ-00007440</v>
          </cell>
          <cell r="D3935" t="str">
            <v>Стойка левая АРМ19-10 0000-002</v>
          </cell>
          <cell r="E3935" t="str">
            <v>Стойка левая АРМ19-10 0000-002</v>
          </cell>
          <cell r="F3935" t="str">
            <v>Стойка левая АРМ19-10 0000-002</v>
          </cell>
          <cell r="L3935">
            <v>1.6</v>
          </cell>
          <cell r="AL3935" t="str">
            <v>Запасные части</v>
          </cell>
          <cell r="AM3935">
            <v>53</v>
          </cell>
          <cell r="AN3935">
            <v>2350.94</v>
          </cell>
        </row>
        <row r="3936">
          <cell r="C3936" t="str">
            <v>ЗИФ-00020117</v>
          </cell>
          <cell r="D3936" t="str">
            <v>Стойка левая АРМ71-055.0000.002</v>
          </cell>
          <cell r="E3936" t="str">
            <v>Стойка левая АРМ71-055.0000.002</v>
          </cell>
          <cell r="F3936" t="str">
            <v>Стойка левая АРМ71-055.0000.002</v>
          </cell>
          <cell r="AL3936" t="str">
            <v>Запасные части</v>
          </cell>
          <cell r="AM3936">
            <v>10</v>
          </cell>
          <cell r="AN3936">
            <v>3477</v>
          </cell>
        </row>
        <row r="3937">
          <cell r="C3937" t="str">
            <v>ЗИФ-00017402</v>
          </cell>
          <cell r="D3937" t="str">
            <v>Стойка левая АРМ9-ПВ5/0,7 0009-760</v>
          </cell>
          <cell r="E3937" t="str">
            <v>Стойка левая АРМ9-ПВ5/0,7 0009-760</v>
          </cell>
          <cell r="F3937" t="str">
            <v>Стойка левая АРМ9-ПВ5/0,7 0009-760</v>
          </cell>
          <cell r="AL3937" t="str">
            <v>Запасные части</v>
          </cell>
          <cell r="AM3937">
            <v>2</v>
          </cell>
          <cell r="AN3937">
            <v>2753.54</v>
          </cell>
        </row>
        <row r="3938">
          <cell r="C3938" t="str">
            <v>ЗИФ-00006258</v>
          </cell>
          <cell r="D3938" t="str">
            <v>Стойка левая АРМ9-ПВ5/0,7 0612-020</v>
          </cell>
          <cell r="E3938" t="str">
            <v>Стойка левая АРМ9-ПВ5/0,7 0612-020</v>
          </cell>
          <cell r="F3938" t="str">
            <v>Стойка левая АРМ9-ПВ5/0,7 0612-020</v>
          </cell>
          <cell r="L3938">
            <v>3.34</v>
          </cell>
          <cell r="AL3938" t="str">
            <v>Запасные части</v>
          </cell>
          <cell r="AM3938">
            <v>22</v>
          </cell>
          <cell r="AN3938">
            <v>7520.08</v>
          </cell>
        </row>
        <row r="3939">
          <cell r="C3939" t="str">
            <v>ЗИФ-00039276</v>
          </cell>
          <cell r="D3939" t="str">
            <v>Стойка опорная (с колесом) HD435</v>
          </cell>
          <cell r="E3939" t="str">
            <v>Стойка опорная (с колесом) HD435</v>
          </cell>
          <cell r="F3939" t="str">
            <v>Стойка опорная (с колесом) HD435</v>
          </cell>
          <cell r="AL3939" t="str">
            <v>Запасные части</v>
          </cell>
          <cell r="AM3939">
            <v>10</v>
          </cell>
          <cell r="AN3939">
            <v>5038.0661279999995</v>
          </cell>
        </row>
        <row r="3940">
          <cell r="C3940" t="str">
            <v>ЗИФ-00028900</v>
          </cell>
          <cell r="D3940" t="str">
            <v>Стойка опорная 48/850</v>
          </cell>
          <cell r="E3940" t="str">
            <v>Стойка опорная 48/850</v>
          </cell>
          <cell r="F3940" t="str">
            <v>Стойка опорная 48/850</v>
          </cell>
          <cell r="AL3940" t="str">
            <v>Запасные части</v>
          </cell>
          <cell r="AN3940">
            <v>3403.7999999999997</v>
          </cell>
        </row>
        <row r="3941">
          <cell r="C3941" t="str">
            <v>ЗИФ-00039277</v>
          </cell>
          <cell r="D3941" t="str">
            <v>Стойка опорная TJ031</v>
          </cell>
          <cell r="E3941" t="str">
            <v>Стойка опорная TJ031</v>
          </cell>
          <cell r="F3941" t="str">
            <v>Стойка опорная TJ031</v>
          </cell>
          <cell r="AL3941" t="str">
            <v>Запасные части</v>
          </cell>
          <cell r="AM3941">
            <v>43</v>
          </cell>
          <cell r="AN3941">
            <v>1263.2319199999999</v>
          </cell>
        </row>
        <row r="3942">
          <cell r="C3942" t="str">
            <v>ЗИФ-00008050</v>
          </cell>
          <cell r="D3942" t="str">
            <v>Стойка опорная TL48/750</v>
          </cell>
          <cell r="E3942" t="str">
            <v>Стойка опорная TL48/750</v>
          </cell>
          <cell r="F3942" t="str">
            <v>Стойка опорная TL48/750</v>
          </cell>
          <cell r="AL3942" t="str">
            <v>Запасные части</v>
          </cell>
          <cell r="AM3942">
            <v>5</v>
          </cell>
          <cell r="AN3942">
            <v>3690.5</v>
          </cell>
        </row>
        <row r="3943">
          <cell r="C3943" t="str">
            <v>ЗИФ-00030473</v>
          </cell>
          <cell r="D3943" t="str">
            <v>Стойка опорная АРМ18-110.0000.001</v>
          </cell>
          <cell r="E3943" t="str">
            <v>Стойка опорная АРМ18-110.0000.001</v>
          </cell>
          <cell r="F3943" t="str">
            <v>Стойка опорная АРМ18-110.0000.001</v>
          </cell>
          <cell r="AL3943" t="str">
            <v>Запасные части</v>
          </cell>
          <cell r="AM3943">
            <v>4</v>
          </cell>
          <cell r="AN3943">
            <v>1310.28</v>
          </cell>
        </row>
        <row r="3944">
          <cell r="C3944" t="str">
            <v>ЗИФ-00035097</v>
          </cell>
          <cell r="D3944" t="str">
            <v>Стойка опорная АРМ18-132.0000.001</v>
          </cell>
          <cell r="E3944" t="str">
            <v>Стойка опорная АРМ18-132.0000.001</v>
          </cell>
          <cell r="F3944" t="str">
            <v>Стойка опорная АРМ18-132.0000.001</v>
          </cell>
          <cell r="AL3944" t="str">
            <v>Запасные части</v>
          </cell>
          <cell r="AN3944">
            <v>927.19999999999993</v>
          </cell>
        </row>
        <row r="3945">
          <cell r="C3945" t="str">
            <v>ЗИФ-00017266</v>
          </cell>
          <cell r="D3945" t="str">
            <v>Стойка опорная АРМ19-10Ш.0000.084</v>
          </cell>
          <cell r="E3945" t="str">
            <v>Стойка опорная АРМ19-10Ш.0000.084</v>
          </cell>
          <cell r="F3945" t="str">
            <v>Стойка опорная АРМ19-10Ш.0000.084</v>
          </cell>
          <cell r="AL3945" t="str">
            <v>Запасные части</v>
          </cell>
          <cell r="AM3945">
            <v>2</v>
          </cell>
          <cell r="AN3945">
            <v>773.48</v>
          </cell>
        </row>
        <row r="3946">
          <cell r="C3946" t="str">
            <v>ЗИФ-00020688</v>
          </cell>
          <cell r="D3946" t="str">
            <v>Стойка опорная АРМ19-11 0000-018</v>
          </cell>
          <cell r="E3946" t="str">
            <v>Стойка опорная АРМ19-11 0000-018</v>
          </cell>
          <cell r="F3946" t="str">
            <v>Стойка опорная АРМ19-11 0000-018</v>
          </cell>
          <cell r="AL3946" t="str">
            <v>Запасные части</v>
          </cell>
          <cell r="AM3946">
            <v>2</v>
          </cell>
          <cell r="AN3946">
            <v>1045.54</v>
          </cell>
        </row>
        <row r="3947">
          <cell r="C3947" t="str">
            <v>ЗИФ-00022394</v>
          </cell>
          <cell r="D3947" t="str">
            <v>Стойка опорная АРМ19-13Ш.0000.006</v>
          </cell>
          <cell r="E3947" t="str">
            <v>Стойка опорная АРМ19-13Ш.0000.006</v>
          </cell>
          <cell r="F3947" t="str">
            <v>Стойка опорная АРМ19-13Ш.0000.006</v>
          </cell>
          <cell r="AL3947" t="str">
            <v>Запасные части</v>
          </cell>
          <cell r="AM3947">
            <v>8</v>
          </cell>
          <cell r="AN3947">
            <v>1716.54</v>
          </cell>
        </row>
        <row r="3948">
          <cell r="C3948" t="str">
            <v>ЗИФ-00032385</v>
          </cell>
          <cell r="D3948" t="str">
            <v>Стойка опорная АРМ70-030.0000.084</v>
          </cell>
          <cell r="E3948" t="str">
            <v>Стойка опорная АРМ70-030.0000.084</v>
          </cell>
          <cell r="F3948" t="str">
            <v>Стойка опорная АРМ70-030.0000.084</v>
          </cell>
          <cell r="AL3948" t="str">
            <v>Запасные части</v>
          </cell>
          <cell r="AN3948">
            <v>1664.08</v>
          </cell>
        </row>
        <row r="3949">
          <cell r="C3949" t="str">
            <v>ЗИФ-00016726</v>
          </cell>
          <cell r="D3949" t="str">
            <v>Стойка опорная АРМ70-055Ш.0000.071</v>
          </cell>
          <cell r="E3949" t="str">
            <v>Стойка опорная АРМ70-055Ш.0000.071</v>
          </cell>
          <cell r="F3949" t="str">
            <v>Стойка опорная АРМ70-055Ш.0000.071</v>
          </cell>
          <cell r="AL3949" t="str">
            <v>Запасные части</v>
          </cell>
          <cell r="AM3949">
            <v>6</v>
          </cell>
          <cell r="AN3949">
            <v>907.68</v>
          </cell>
        </row>
        <row r="3950">
          <cell r="C3950" t="str">
            <v>ЗИФ-00019690</v>
          </cell>
          <cell r="D3950" t="str">
            <v>Стойка опорная АРМ70-090Ш.0000.001</v>
          </cell>
          <cell r="E3950" t="str">
            <v>Стойка опорная АРМ70-090Ш.0000.001</v>
          </cell>
          <cell r="F3950" t="str">
            <v>Стойка опорная АРМ70-090Ш.0000.001</v>
          </cell>
          <cell r="AL3950" t="str">
            <v>Запасные части</v>
          </cell>
          <cell r="AM3950">
            <v>2</v>
          </cell>
          <cell r="AN3950">
            <v>2171.6</v>
          </cell>
        </row>
        <row r="3951">
          <cell r="C3951" t="str">
            <v>ЗИФ-00030523</v>
          </cell>
          <cell r="D3951" t="str">
            <v>Стойка опорная АРМ9-21.1-123.0000.002 п/ф</v>
          </cell>
          <cell r="E3951" t="str">
            <v>Стойка опорная АРМ9-21.1-123.0000.002 п/ф</v>
          </cell>
          <cell r="F3951" t="str">
            <v>Стойка опорная АРМ9-21.1-123.0000.002 п/ф</v>
          </cell>
          <cell r="AL3951" t="str">
            <v>Запасные части</v>
          </cell>
          <cell r="AN3951">
            <v>578.28</v>
          </cell>
        </row>
        <row r="3952">
          <cell r="C3952" t="str">
            <v>ЗИФ-00026227</v>
          </cell>
          <cell r="D3952" t="str">
            <v>Стойка опорная АРМ9-21.1-420.0200.004</v>
          </cell>
          <cell r="E3952" t="str">
            <v>Стойка опорная АРМ9-21.1-420.0200.004</v>
          </cell>
          <cell r="F3952" t="str">
            <v>Стойка опорная АРМ9-21.1-420.0200.004</v>
          </cell>
          <cell r="AL3952" t="str">
            <v>Запасные части</v>
          </cell>
          <cell r="AM3952">
            <v>8</v>
          </cell>
          <cell r="AN3952">
            <v>358.68</v>
          </cell>
        </row>
        <row r="3953">
          <cell r="C3953" t="str">
            <v>ЗИФ-00041177</v>
          </cell>
          <cell r="D3953" t="str">
            <v>Стойка опорная АРМ9-50F.0300.003</v>
          </cell>
          <cell r="E3953" t="str">
            <v>Стойка опорная АРМ9-50F.0300.003</v>
          </cell>
          <cell r="F3953" t="str">
            <v>Стойка опорная АРМ9-50F.0300.003</v>
          </cell>
          <cell r="AL3953" t="str">
            <v>Запасные части</v>
          </cell>
          <cell r="AM3953">
            <v>26</v>
          </cell>
          <cell r="AN3953">
            <v>427</v>
          </cell>
        </row>
        <row r="3954">
          <cell r="C3954" t="str">
            <v>ЗИФ-00043061</v>
          </cell>
          <cell r="D3954" t="str">
            <v>Стойка опорная ЗИФ-АРМ-ВГ24-2/0,1-1,1.1300.002</v>
          </cell>
          <cell r="E3954" t="str">
            <v>Стойка опорная ЗИФ-АРМ-ВГ24-2/0,1-1,1.1300.002</v>
          </cell>
          <cell r="F3954" t="str">
            <v>Стойка опорная ЗИФ-АРМ-ВГ24-2/0,1-1,1.1300.002</v>
          </cell>
          <cell r="AL3954" t="str">
            <v>Запасные части</v>
          </cell>
          <cell r="AN3954">
            <v>956.48</v>
          </cell>
        </row>
        <row r="3955">
          <cell r="C3955" t="str">
            <v>ЗИФ-00034587</v>
          </cell>
          <cell r="D3955" t="str">
            <v>Стойка пневмоцилиндра АРМ9-33.0900.007</v>
          </cell>
          <cell r="E3955" t="str">
            <v>Стойка пневмоцилиндра АРМ9-33.0900.007</v>
          </cell>
          <cell r="F3955" t="str">
            <v>Стойка пневмоцилиндра АРМ9-33.0900.007</v>
          </cell>
          <cell r="AL3955" t="str">
            <v>Запасные части</v>
          </cell>
          <cell r="AM3955">
            <v>2</v>
          </cell>
          <cell r="AN3955">
            <v>36.6</v>
          </cell>
        </row>
        <row r="3956">
          <cell r="C3956" t="str">
            <v>ЗИФ-00028238</v>
          </cell>
          <cell r="D3956" t="str">
            <v>Стойка подъема АРМ18-110.0810.000</v>
          </cell>
          <cell r="E3956" t="str">
            <v>Стойка подъема АРМ18-110.0810.000</v>
          </cell>
          <cell r="F3956" t="str">
            <v>Стойка подъема АРМ18-110.0810.000</v>
          </cell>
          <cell r="AL3956" t="str">
            <v>Запасные части</v>
          </cell>
          <cell r="AN3956">
            <v>86766.399999999994</v>
          </cell>
        </row>
        <row r="3957">
          <cell r="C3957" t="str">
            <v>ЗИФ-00020124</v>
          </cell>
          <cell r="D3957" t="str">
            <v>Стойка подъема АРМ71-055.0810.000</v>
          </cell>
          <cell r="E3957" t="str">
            <v>Стойка подъема АРМ71-055.0810.000</v>
          </cell>
          <cell r="F3957" t="str">
            <v>Стойка подъема АРМ71-055.0810.000</v>
          </cell>
          <cell r="AL3957" t="str">
            <v>Запасные части</v>
          </cell>
          <cell r="AM3957">
            <v>7</v>
          </cell>
          <cell r="AN3957">
            <v>90646</v>
          </cell>
        </row>
        <row r="3958">
          <cell r="C3958" t="str">
            <v>ЗИФ-00039306</v>
          </cell>
          <cell r="D3958" t="str">
            <v>Стойка подъема АРМ72-132 РН.0210.000</v>
          </cell>
          <cell r="E3958" t="str">
            <v>Стойка подъема АРМ72-132 РН.0210.000</v>
          </cell>
          <cell r="F3958" t="str">
            <v>Стойка подъема АРМ72-132 РН.0210.000</v>
          </cell>
          <cell r="AL3958" t="str">
            <v>Запасные части</v>
          </cell>
          <cell r="AN3958">
            <v>117832.48</v>
          </cell>
        </row>
        <row r="3959">
          <cell r="C3959" t="str">
            <v>ЗИФ-00024838</v>
          </cell>
          <cell r="D3959" t="str">
            <v>Стойка подъема АРМ72-90.0210.000</v>
          </cell>
          <cell r="E3959" t="str">
            <v>Стойка подъема АРМ72-90.0210.000</v>
          </cell>
          <cell r="F3959" t="str">
            <v>Стойка подъема АРМ72-90.0210.000</v>
          </cell>
          <cell r="AL3959" t="str">
            <v>Запасные части</v>
          </cell>
          <cell r="AM3959">
            <v>2</v>
          </cell>
          <cell r="AN3959">
            <v>100377.94</v>
          </cell>
        </row>
        <row r="3960">
          <cell r="C3960" t="str">
            <v>ЗИФ-00035470</v>
          </cell>
          <cell r="D3960" t="str">
            <v>Стойка подъема АРМ9-33.0160.000</v>
          </cell>
          <cell r="E3960" t="str">
            <v>Стойка подъема АРМ9-33.0160.000</v>
          </cell>
          <cell r="F3960" t="str">
            <v>Стойка подъема АРМ9-33.0160.000</v>
          </cell>
          <cell r="AL3960" t="str">
            <v>Запасные части</v>
          </cell>
          <cell r="AM3960">
            <v>5</v>
          </cell>
          <cell r="AN3960">
            <v>56933.74</v>
          </cell>
        </row>
        <row r="3961">
          <cell r="C3961" t="str">
            <v>ЗИФ-00025365</v>
          </cell>
          <cell r="D3961" t="str">
            <v>Стойка подъема АРМ9-36.0810.000</v>
          </cell>
          <cell r="E3961" t="str">
            <v>Стойка подъема АРМ9-36.0810.000</v>
          </cell>
          <cell r="F3961" t="str">
            <v>Стойка подъема АРМ9-36.0810.000</v>
          </cell>
          <cell r="AL3961" t="str">
            <v>Запасные части</v>
          </cell>
          <cell r="AM3961">
            <v>4</v>
          </cell>
          <cell r="AN3961">
            <v>74603</v>
          </cell>
        </row>
        <row r="3962">
          <cell r="C3962" t="str">
            <v>ЗИФ-00023405</v>
          </cell>
          <cell r="D3962" t="str">
            <v>Стойка подъема АРМ9-60.0810.000</v>
          </cell>
          <cell r="E3962" t="str">
            <v>Стойка подъема АРМ9-60.0810.000</v>
          </cell>
          <cell r="F3962" t="str">
            <v>Стойка подъема АРМ9-60.0810.000</v>
          </cell>
          <cell r="AL3962" t="str">
            <v>Запасные части</v>
          </cell>
          <cell r="AM3962">
            <v>11</v>
          </cell>
          <cell r="AN3962">
            <v>75693.679999999993</v>
          </cell>
        </row>
        <row r="3963">
          <cell r="C3963" t="str">
            <v>ЗИФ-00007441</v>
          </cell>
          <cell r="D3963" t="str">
            <v>Стойка правая АРМ19-10 0000-003</v>
          </cell>
          <cell r="E3963" t="str">
            <v>Стойка правая АРМ19-10 0000-003</v>
          </cell>
          <cell r="F3963" t="str">
            <v>Стойка правая АРМ19-10 0000-003</v>
          </cell>
          <cell r="L3963">
            <v>1.6</v>
          </cell>
          <cell r="AL3963" t="str">
            <v>Запасные части</v>
          </cell>
          <cell r="AM3963">
            <v>53</v>
          </cell>
          <cell r="AN3963">
            <v>2350.94</v>
          </cell>
        </row>
        <row r="3964">
          <cell r="C3964" t="str">
            <v>ЗИФ-00020118</v>
          </cell>
          <cell r="D3964" t="str">
            <v>Стойка правая АРМ71-055.0000.003</v>
          </cell>
          <cell r="E3964" t="str">
            <v>Стойка правая АРМ71-055.0000.003</v>
          </cell>
          <cell r="F3964" t="str">
            <v>Стойка правая АРМ71-055.0000.003</v>
          </cell>
          <cell r="AL3964" t="str">
            <v>Запасные части</v>
          </cell>
          <cell r="AM3964">
            <v>10</v>
          </cell>
          <cell r="AN3964">
            <v>3477</v>
          </cell>
        </row>
        <row r="3965">
          <cell r="C3965" t="str">
            <v>ЗИФ-00017403</v>
          </cell>
          <cell r="D3965" t="str">
            <v>Стойка правая АРМ9-ПВ5/ 0009-780</v>
          </cell>
          <cell r="E3965" t="str">
            <v>Стойка правая АРМ9-ПВ5/ 0009-780</v>
          </cell>
          <cell r="F3965" t="str">
            <v>Стойка правая АРМ9-ПВ5/ 0009-780</v>
          </cell>
          <cell r="AL3965" t="str">
            <v>Запасные части</v>
          </cell>
          <cell r="AM3965">
            <v>2</v>
          </cell>
          <cell r="AN3965">
            <v>2753.54</v>
          </cell>
        </row>
        <row r="3966">
          <cell r="C3966" t="str">
            <v>ЗИФ-00006267</v>
          </cell>
          <cell r="D3966" t="str">
            <v>Стойка правая АРМ9-ПВ5/0,7.0612.030</v>
          </cell>
          <cell r="E3966" t="str">
            <v>Стойка правая АРМ9-ПВ5/0,7.0612.030</v>
          </cell>
          <cell r="F3966" t="str">
            <v>Стойка правая АРМ9-ПВ5/0,7.0612.030</v>
          </cell>
          <cell r="L3966">
            <v>3.34</v>
          </cell>
          <cell r="AL3966" t="str">
            <v>Запасные части</v>
          </cell>
          <cell r="AM3966">
            <v>22</v>
          </cell>
          <cell r="AN3966">
            <v>7520.08</v>
          </cell>
        </row>
        <row r="3967">
          <cell r="C3967" t="str">
            <v>ЗИФ-00040642</v>
          </cell>
          <cell r="D3967" t="str">
            <v>Стойка радиатора АРМ66-11.0252.000</v>
          </cell>
          <cell r="E3967" t="str">
            <v>Стойка радиатора АРМ66-11.0252.000</v>
          </cell>
          <cell r="F3967" t="str">
            <v>Стойка радиатора АРМ66-11.0252.000</v>
          </cell>
          <cell r="AL3967" t="str">
            <v>Запасные части</v>
          </cell>
          <cell r="AN3967">
            <v>1342</v>
          </cell>
        </row>
        <row r="3968">
          <cell r="C3968" t="str">
            <v>ЗИФ-00040641</v>
          </cell>
          <cell r="D3968" t="str">
            <v>Стойка радиатора АРМ66-11.0253.000</v>
          </cell>
          <cell r="E3968" t="str">
            <v>Стойка радиатора АРМ66-11.0253.000</v>
          </cell>
          <cell r="F3968" t="str">
            <v>Стойка радиатора АРМ66-11.0253.000</v>
          </cell>
          <cell r="AL3968" t="str">
            <v>Запасные части</v>
          </cell>
          <cell r="AN3968">
            <v>993.07999999999993</v>
          </cell>
        </row>
        <row r="3969">
          <cell r="C3969" t="str">
            <v>ЗИФ-00041777</v>
          </cell>
          <cell r="D3969" t="str">
            <v>Стойка радиатора АРМ66-5,5.0000.050</v>
          </cell>
          <cell r="E3969" t="str">
            <v>Стойка радиатора АРМ66-5,5.0000.050</v>
          </cell>
          <cell r="F3969" t="str">
            <v>Стойка радиатора АРМ66-5,5.0000.050</v>
          </cell>
          <cell r="AL3969" t="str">
            <v>Запасные части</v>
          </cell>
          <cell r="AN3969">
            <v>6084.1399999999994</v>
          </cell>
        </row>
        <row r="3970">
          <cell r="C3970" t="str">
            <v>ЗИФ-00041571</v>
          </cell>
          <cell r="D3970" t="str">
            <v>Стойка радиатора АРМ66-5,5.0000.060</v>
          </cell>
          <cell r="E3970" t="str">
            <v>Стойка радиатора АРМ66-5,5.0000.060</v>
          </cell>
          <cell r="F3970" t="str">
            <v>Стойка радиатора АРМ66-5,5.0000.060</v>
          </cell>
          <cell r="AL3970" t="str">
            <v>Запасные части</v>
          </cell>
          <cell r="AN3970">
            <v>6084.1399999999994</v>
          </cell>
        </row>
        <row r="3971">
          <cell r="C3971" t="str">
            <v>ЗИФ-00041572</v>
          </cell>
          <cell r="D3971" t="str">
            <v>Стойка сепаратора АРМ66-5,5.0000.010</v>
          </cell>
          <cell r="E3971" t="str">
            <v>Стойка сепаратора АРМ66-5,5.0000.010</v>
          </cell>
          <cell r="F3971" t="str">
            <v>Стойка сепаратора АРМ66-5,5.0000.010</v>
          </cell>
          <cell r="AL3971" t="str">
            <v>Запасные части</v>
          </cell>
          <cell r="AN3971">
            <v>6901.54</v>
          </cell>
        </row>
        <row r="3972">
          <cell r="C3972" t="str">
            <v>ЗИФ-00024303</v>
          </cell>
          <cell r="D3972" t="str">
            <v>Стойка тяги АРМ9-60.0000.003</v>
          </cell>
          <cell r="E3972" t="str">
            <v>Стойка тяги АРМ9-60.0000.003</v>
          </cell>
          <cell r="F3972" t="str">
            <v>Стойка тяги АРМ9-60.0000.003</v>
          </cell>
          <cell r="AL3972" t="str">
            <v>Запасные части</v>
          </cell>
          <cell r="AM3972">
            <v>25</v>
          </cell>
          <cell r="AN3972">
            <v>2326.54</v>
          </cell>
        </row>
        <row r="3973">
          <cell r="C3973" t="str">
            <v>ЗИФ-00028563</v>
          </cell>
          <cell r="D3973" t="str">
            <v>Стойка угловая АРМ18-110.1130.000</v>
          </cell>
          <cell r="E3973" t="str">
            <v>Стойка угловая АРМ18-110.1130.000</v>
          </cell>
          <cell r="F3973" t="str">
            <v>Стойка угловая АРМ18-110.1130.000</v>
          </cell>
          <cell r="AL3973" t="str">
            <v>Запасные части</v>
          </cell>
          <cell r="AM3973">
            <v>16</v>
          </cell>
          <cell r="AN3973">
            <v>28613.88</v>
          </cell>
        </row>
        <row r="3974">
          <cell r="C3974" t="str">
            <v>ЗИФ-00035678</v>
          </cell>
          <cell r="D3974" t="str">
            <v>Стойка угловая АРМ18-132.1130.000</v>
          </cell>
          <cell r="E3974" t="str">
            <v>Стойка угловая АРМ18-132.1130.000</v>
          </cell>
          <cell r="F3974" t="str">
            <v>Стойка угловая АРМ18-132.1130.000</v>
          </cell>
          <cell r="AL3974" t="str">
            <v>Запасные части</v>
          </cell>
          <cell r="AN3974">
            <v>16182.08</v>
          </cell>
        </row>
        <row r="3975">
          <cell r="C3975" t="str">
            <v>ЗИФ-00035677</v>
          </cell>
          <cell r="D3975" t="str">
            <v>Стойка угловая АРМ18-132.1140.000</v>
          </cell>
          <cell r="E3975" t="str">
            <v>Стойка угловая АРМ18-132.1140.000</v>
          </cell>
          <cell r="F3975" t="str">
            <v>Стойка угловая АРМ18-132.1140.000</v>
          </cell>
          <cell r="AL3975" t="str">
            <v>Запасные части</v>
          </cell>
          <cell r="AN3975">
            <v>7312.68</v>
          </cell>
        </row>
        <row r="3976">
          <cell r="C3976" t="str">
            <v>ЗИФ-00041852</v>
          </cell>
          <cell r="D3976" t="str">
            <v>Стойка угловая АРМ66-5,5.1060.000</v>
          </cell>
          <cell r="E3976" t="str">
            <v>Стойка угловая АРМ66-5,5.1060.000</v>
          </cell>
          <cell r="F3976" t="str">
            <v>Стойка угловая АРМ66-5,5.1060.000</v>
          </cell>
          <cell r="AL3976" t="str">
            <v>Запасные части</v>
          </cell>
          <cell r="AN3976">
            <v>5360.68</v>
          </cell>
        </row>
        <row r="3977">
          <cell r="C3977" t="str">
            <v>ЗИФ-00039493</v>
          </cell>
          <cell r="D3977" t="str">
            <v>Стойка угловая АРМ72-110 РН.1030.000</v>
          </cell>
          <cell r="E3977" t="str">
            <v>Стойка угловая АРМ72-110 РН.1030.000</v>
          </cell>
          <cell r="F3977" t="str">
            <v>Стойка угловая АРМ72-110 РН.1030.000</v>
          </cell>
          <cell r="AL3977" t="str">
            <v>Запасные части</v>
          </cell>
          <cell r="AN3977">
            <v>29861.94</v>
          </cell>
        </row>
        <row r="3978">
          <cell r="C3978" t="str">
            <v>ЗИФ-00039523</v>
          </cell>
          <cell r="D3978" t="str">
            <v>Стойка угловая АРМ72-110 РН.1030.000-01</v>
          </cell>
          <cell r="E3978" t="str">
            <v>Стойка угловая АРМ72-110 РН.1030.000-01</v>
          </cell>
          <cell r="F3978" t="str">
            <v>Стойка угловая АРМ72-110 РН.1030.000-01</v>
          </cell>
          <cell r="AL3978" t="str">
            <v>Запасные части</v>
          </cell>
          <cell r="AN3978">
            <v>29861.94</v>
          </cell>
        </row>
        <row r="3979">
          <cell r="C3979" t="str">
            <v>ЗИФ-00037450</v>
          </cell>
          <cell r="D3979" t="str">
            <v>Стойка угловая АРМ72-132 РН.1130.000</v>
          </cell>
          <cell r="E3979" t="str">
            <v>Стойка угловая АРМ72-132 РН.1130.000</v>
          </cell>
          <cell r="F3979" t="str">
            <v>Стойка угловая АРМ72-132 РН.1130.000</v>
          </cell>
          <cell r="AL3979" t="str">
            <v>Запасные части</v>
          </cell>
          <cell r="AN3979">
            <v>31232</v>
          </cell>
        </row>
        <row r="3980">
          <cell r="C3980" t="str">
            <v>ЗИФ-00028559</v>
          </cell>
          <cell r="D3980" t="str">
            <v>Стойка угловая АРМ72-90.1140.000</v>
          </cell>
          <cell r="E3980" t="str">
            <v>Стойка угловая АРМ72-90.1140.000</v>
          </cell>
          <cell r="F3980" t="str">
            <v>Стойка угловая АРМ72-90.1140.000</v>
          </cell>
          <cell r="AL3980" t="str">
            <v>Запасные части</v>
          </cell>
          <cell r="AM3980">
            <v>14</v>
          </cell>
          <cell r="AN3980">
            <v>16128.4</v>
          </cell>
        </row>
        <row r="3981">
          <cell r="C3981" t="str">
            <v>ЗИФ-00037302</v>
          </cell>
          <cell r="D3981" t="str">
            <v>Стойка щита манометров АРМ-ВГ6,6/0,3-1,6.0230.000</v>
          </cell>
          <cell r="E3981" t="str">
            <v>Стойка щита манометров АРМ-ВГ6,6/0,3-1,6.0230.000</v>
          </cell>
          <cell r="F3981" t="str">
            <v>Стойка щита манометров АРМ-ВГ6,6/0,3-1,6.0230.000</v>
          </cell>
          <cell r="AL3981" t="str">
            <v>Запасные части</v>
          </cell>
          <cell r="AN3981">
            <v>10980</v>
          </cell>
        </row>
        <row r="3982">
          <cell r="C3982" t="str">
            <v>ЗИФ-00038982</v>
          </cell>
          <cell r="D3982" t="str">
            <v>Стойка щита манометров АРМ-ВГ8,0-1/0,3-1,6.0230.000</v>
          </cell>
          <cell r="E3982" t="str">
            <v>Стойка щита манометров АРМ-ВГ8,0-1/0,3-1,6.0230.000</v>
          </cell>
          <cell r="F3982" t="str">
            <v>Стойка щита манометров АРМ-ВГ8,0-1/0,3-1,6.0230.000</v>
          </cell>
          <cell r="AL3982" t="str">
            <v>Запасные части</v>
          </cell>
          <cell r="AN3982">
            <v>10277.280000000001</v>
          </cell>
        </row>
        <row r="3983">
          <cell r="C3983" t="str">
            <v>ЗИФ-00007374</v>
          </cell>
          <cell r="D3983" t="str">
            <v>Стрелка МЗА18 0000-285</v>
          </cell>
          <cell r="E3983" t="str">
            <v>Стрелка МЗА18 0000-285</v>
          </cell>
          <cell r="F3983" t="str">
            <v>Стрелка МЗА18 0000-285</v>
          </cell>
          <cell r="L3983">
            <v>5.0000000000000001E-3</v>
          </cell>
          <cell r="AL3983" t="str">
            <v>Запасные части</v>
          </cell>
          <cell r="AM3983">
            <v>562</v>
          </cell>
          <cell r="AN3983">
            <v>41.48</v>
          </cell>
        </row>
        <row r="3984">
          <cell r="C3984" t="str">
            <v>ЗИФ-00039185</v>
          </cell>
          <cell r="D3984" t="str">
            <v>Ступица BoWex 100 St L=110мм Dвн=70мм</v>
          </cell>
          <cell r="E3984" t="str">
            <v>Ступица BoWex 100 St L=110мм Dвн=70мм</v>
          </cell>
          <cell r="F3984" t="str">
            <v>Ступица BoWex 100 St L=110мм Dвн=70мм</v>
          </cell>
          <cell r="AL3984" t="str">
            <v>Запасные части</v>
          </cell>
          <cell r="AN3984">
            <v>161008.28</v>
          </cell>
        </row>
        <row r="3985">
          <cell r="C3985" t="str">
            <v>ЗИФ-00038811</v>
          </cell>
          <cell r="D3985" t="str">
            <v>Ступица BoWex 100 St с предв.отверстием 38 мм L=110мм</v>
          </cell>
          <cell r="E3985" t="str">
            <v>Ступица BoWex 100 St с предв.отверстием 38 мм L=110мм</v>
          </cell>
          <cell r="F3985" t="str">
            <v>Ступица BoWex 100 St с предв.отверстием 38 мм L=110мм</v>
          </cell>
          <cell r="AL3985" t="str">
            <v>Запасные части</v>
          </cell>
          <cell r="AN3985">
            <v>155146.18</v>
          </cell>
        </row>
        <row r="3986">
          <cell r="C3986" t="str">
            <v>ЗИФ-00043192</v>
          </cell>
          <cell r="D3986" t="str">
            <v>Ступица BoWex I-125</v>
          </cell>
          <cell r="E3986" t="str">
            <v>Ступица BoWex I-125</v>
          </cell>
          <cell r="F3986" t="str">
            <v>Ступица BoWex I-125</v>
          </cell>
          <cell r="AL3986" t="str">
            <v>Запасные части</v>
          </cell>
          <cell r="AN3986">
            <v>236270.07999999999</v>
          </cell>
        </row>
        <row r="3987">
          <cell r="C3987" t="str">
            <v>ЗИФ-00044107</v>
          </cell>
          <cell r="D3987" t="str">
            <v>Ступица АРМ9-145.0350.001</v>
          </cell>
          <cell r="E3987" t="str">
            <v>Ступица АРМ9-145.0350.001</v>
          </cell>
          <cell r="F3987" t="str">
            <v>Ступица АРМ9-145.0350.001</v>
          </cell>
          <cell r="AL3987" t="str">
            <v>Запасные части</v>
          </cell>
          <cell r="AN3987">
            <v>40565</v>
          </cell>
        </row>
        <row r="3988">
          <cell r="C3988" t="str">
            <v>ЗИФ-00035471</v>
          </cell>
          <cell r="D3988" t="str">
            <v>Стяжка бачка расширительного АРМ9-33.0600.004</v>
          </cell>
          <cell r="E3988" t="str">
            <v>Стяжка бачка расширительного АРМ9-33.0600.004</v>
          </cell>
          <cell r="F3988" t="str">
            <v>Стяжка бачка расширительного АРМ9-33.0600.004</v>
          </cell>
          <cell r="AL3988" t="str">
            <v>Запасные части</v>
          </cell>
          <cell r="AN3988">
            <v>179.34</v>
          </cell>
        </row>
        <row r="3989">
          <cell r="C3989" t="str">
            <v>ЗИФ-00043063</v>
          </cell>
          <cell r="D3989" t="str">
            <v>Сцепление CFT-2 байонетное резьба внутренняя, 1 1/2"</v>
          </cell>
          <cell r="E3989" t="str">
            <v>Сцепление CFT-2 байонетное резьба внутренняя, 1 1/2"</v>
          </cell>
          <cell r="F3989" t="str">
            <v>Сцепление CFT-2 байонетное резьба внутренняя, 1 1/2"</v>
          </cell>
          <cell r="AL3989" t="str">
            <v>Запасные части</v>
          </cell>
          <cell r="AM3989">
            <v>2</v>
          </cell>
          <cell r="AN3989">
            <v>1891</v>
          </cell>
        </row>
        <row r="3990">
          <cell r="C3990" t="str">
            <v>ЗИФ-00044650</v>
          </cell>
          <cell r="D3990" t="str">
            <v>Сцепление байонетное AktiBlast, сталь, внутренняя резьба 1,1/4" (32мм), CFT-1-S SK32</v>
          </cell>
          <cell r="E3990" t="str">
            <v>Сцепление байонетное AktiBlast, сталь, внутренняя резьба 1,1/4" (32мм), CFT-1-S SK32</v>
          </cell>
          <cell r="F3990" t="str">
            <v>Сцепление байонетное AktiBlast, сталь, внутренняя резьба 1,1/4" (32мм), CFT-1-S SK32</v>
          </cell>
          <cell r="AL3990" t="str">
            <v>Запасные части</v>
          </cell>
          <cell r="AN3990">
            <v>1542.08</v>
          </cell>
        </row>
        <row r="3991">
          <cell r="C3991" t="str">
            <v>ЗИФ-00028367</v>
          </cell>
          <cell r="D3991" t="str">
            <v>Счетчик времени наработки СВН-2-01</v>
          </cell>
          <cell r="E3991" t="str">
            <v>Счетчик времени наработки СВН-2-01</v>
          </cell>
          <cell r="F3991" t="str">
            <v>Счетчик времени наработки СВН-2-01</v>
          </cell>
          <cell r="AL3991" t="str">
            <v>Запасные части</v>
          </cell>
          <cell r="AN3991">
            <v>5002</v>
          </cell>
        </row>
        <row r="3992">
          <cell r="C3992" t="str">
            <v>ЗИФ-00011442</v>
          </cell>
          <cell r="D3992" t="str">
            <v>Счетчик времени наработки СВН-2-02 ТУ25-1865.081-87</v>
          </cell>
          <cell r="E3992" t="str">
            <v>Счетчик времени наработки СВН-2-02 ТУ25-1865.081-87</v>
          </cell>
          <cell r="F3992" t="str">
            <v>Счетчик времени наработки СВН-2-02 ТУ25-1865.081-87</v>
          </cell>
          <cell r="L3992">
            <v>1E-3</v>
          </cell>
          <cell r="AL3992" t="str">
            <v>Запасные части</v>
          </cell>
          <cell r="AM3992">
            <v>89</v>
          </cell>
          <cell r="AN3992">
            <v>4012.58</v>
          </cell>
        </row>
        <row r="3993">
          <cell r="C3993" t="str">
            <v>ЗИФ-00043547</v>
          </cell>
          <cell r="D3993" t="str">
            <v>Тpоŭнuк Valtec 3/4" VTr.130.N.0005</v>
          </cell>
          <cell r="E3993" t="str">
            <v>Тpоŭнuк Valtec 3/4" VTr.130.N.0005</v>
          </cell>
          <cell r="F3993" t="str">
            <v>Тpоŭнuк Valtec 3/4" VTr.130.N.0005</v>
          </cell>
          <cell r="AL3993" t="str">
            <v>Запасные части</v>
          </cell>
          <cell r="AN3993">
            <v>712.48</v>
          </cell>
        </row>
        <row r="3994">
          <cell r="C3994" t="str">
            <v>ЗИФ-00043550</v>
          </cell>
          <cell r="D3994" t="str">
            <v>Тpоŭнuк Valtec 3/4"х1/2"х3/4" VTr.750.N.0504</v>
          </cell>
          <cell r="E3994" t="str">
            <v>Тpоŭнuк Valtec 3/4"х1/2"х3/4" VTr.750.N.0504</v>
          </cell>
          <cell r="F3994" t="str">
            <v>Тpоŭнuк Valtec 3/4"х1/2"х3/4" VTr.750.N.0504</v>
          </cell>
          <cell r="AL3994" t="str">
            <v>Запасные части</v>
          </cell>
          <cell r="AN3994">
            <v>749.07999999999993</v>
          </cell>
        </row>
        <row r="3995">
          <cell r="C3995" t="str">
            <v>ЗИФ-00008474</v>
          </cell>
          <cell r="D3995" t="str">
            <v>Табличка "ВОЗДУХ" АРМ70-075.0000.010</v>
          </cell>
          <cell r="E3995" t="str">
            <v>Табличка "ВОЗДУХ" АРМ70-075.0000.010</v>
          </cell>
          <cell r="F3995" t="str">
            <v>Табличка "ВОЗДУХ" АРМ70-075.0000.010</v>
          </cell>
          <cell r="AL3995" t="str">
            <v>Запасные части</v>
          </cell>
          <cell r="AM3995">
            <v>99</v>
          </cell>
          <cell r="AN3995">
            <v>17.079999999999998</v>
          </cell>
        </row>
        <row r="3996">
          <cell r="C3996" t="str">
            <v>ЗИФ-00009489</v>
          </cell>
          <cell r="D3996" t="str">
            <v>Табличка "Масло слито" АРМ9-50.0000.018</v>
          </cell>
          <cell r="E3996" t="str">
            <v>Табличка "Масло слито" АРМ9-50.0000.018</v>
          </cell>
          <cell r="F3996" t="str">
            <v>Табличка "Масло слито" АРМ9-50.0000.018</v>
          </cell>
          <cell r="L3996">
            <v>1E-3</v>
          </cell>
          <cell r="AL3996" t="str">
            <v>Запасные части</v>
          </cell>
          <cell r="AM3996">
            <v>30</v>
          </cell>
          <cell r="AN3996">
            <v>1029.68</v>
          </cell>
        </row>
        <row r="3997">
          <cell r="C3997" t="str">
            <v>ЗИФ-00004948</v>
          </cell>
          <cell r="D3997" t="str">
            <v>Табличка АРМ.ИР-54М.0000.003-01</v>
          </cell>
          <cell r="E3997" t="str">
            <v>Табличка АРМ.ИР-54М.0000.003-01</v>
          </cell>
          <cell r="F3997" t="str">
            <v>Табличка АРМ.ИР-54М.0000.003-01</v>
          </cell>
          <cell r="L3997">
            <v>0.01</v>
          </cell>
          <cell r="AL3997" t="str">
            <v>Запасные части</v>
          </cell>
          <cell r="AM3997">
            <v>5</v>
          </cell>
          <cell r="AN3997">
            <v>451.4</v>
          </cell>
        </row>
        <row r="3998">
          <cell r="C3998" t="str">
            <v>ЗИФ-00008076</v>
          </cell>
          <cell r="D3998" t="str">
            <v>Табличка изготовителя АРМ9-ПВ5/0,7 0009-043</v>
          </cell>
          <cell r="E3998" t="str">
            <v>Табличка изготовителя АРМ9-ПВ5/0,7 0009-043</v>
          </cell>
          <cell r="F3998" t="str">
            <v>Табличка изготовителя АРМ9-ПВ5/0,7 0009-043</v>
          </cell>
          <cell r="AL3998" t="str">
            <v>Запасные части</v>
          </cell>
          <cell r="AM3998">
            <v>69</v>
          </cell>
          <cell r="AN3998">
            <v>475.8</v>
          </cell>
        </row>
        <row r="3999">
          <cell r="C3999" t="str">
            <v>ЗИФ-00037649</v>
          </cell>
          <cell r="D3999" t="str">
            <v>Табличка предупреждения АРМ6000.5000.001</v>
          </cell>
          <cell r="E3999" t="str">
            <v>Табличка предупреждения АРМ6000.5000.001</v>
          </cell>
          <cell r="F3999" t="str">
            <v>Табличка предупреждения АРМ6000.5000.001</v>
          </cell>
          <cell r="AL3999" t="str">
            <v>Запасные части</v>
          </cell>
          <cell r="AN3999">
            <v>1891</v>
          </cell>
        </row>
        <row r="4000">
          <cell r="C4000" t="str">
            <v>ЗИФ-00022656</v>
          </cell>
          <cell r="D4000" t="str">
            <v>Тахометр 2561.3813</v>
          </cell>
          <cell r="E4000" t="str">
            <v>Тахометр 2561.3813</v>
          </cell>
          <cell r="F4000" t="str">
            <v>Тахометр 2561.3813</v>
          </cell>
          <cell r="AL4000" t="str">
            <v>Запасные части</v>
          </cell>
          <cell r="AM4000">
            <v>1</v>
          </cell>
          <cell r="AN4000">
            <v>4650.6400000000003</v>
          </cell>
        </row>
        <row r="4001">
          <cell r="C4001" t="str">
            <v>ЗИФ-00036455</v>
          </cell>
          <cell r="D4001" t="str">
            <v>Тахометр ТМи3М-М1</v>
          </cell>
          <cell r="E4001" t="str">
            <v>Тахометр ТМи3М-М1</v>
          </cell>
          <cell r="F4001" t="str">
            <v>Тахометр ТМи3М-М1</v>
          </cell>
          <cell r="AL4001" t="str">
            <v>Запасные части</v>
          </cell>
          <cell r="AM4001">
            <v>1</v>
          </cell>
          <cell r="AN4001">
            <v>8383.84</v>
          </cell>
        </row>
        <row r="4002">
          <cell r="C4002" t="str">
            <v>ЗИФ-00018714</v>
          </cell>
          <cell r="D4002" t="str">
            <v>Термовыключатель МЗА18 0000-060</v>
          </cell>
          <cell r="E4002" t="str">
            <v>Термовыключатель МЗА18 0000-060</v>
          </cell>
          <cell r="F4002" t="str">
            <v>Термовыключатель МЗА18 0000-060</v>
          </cell>
          <cell r="AL4002" t="str">
            <v>Запасные части</v>
          </cell>
          <cell r="AM4002">
            <v>13</v>
          </cell>
          <cell r="AN4002">
            <v>17009.239999999998</v>
          </cell>
        </row>
        <row r="4003">
          <cell r="C4003" t="str">
            <v>ЗИФ-00021238</v>
          </cell>
          <cell r="D4003" t="str">
            <v>Термометр манометрический показывающий ТКП-60С (0 ... 120), L капилляра 6 м</v>
          </cell>
          <cell r="E4003" t="str">
            <v>Термометр манометрический показывающий ТКП-60С (0 ... 120), L капилляра 6 м</v>
          </cell>
          <cell r="F4003" t="str">
            <v>Термометр манометрический показывающий ТКП-60С (0 ... 120), L капилляра 6 м</v>
          </cell>
          <cell r="AL4003" t="str">
            <v>Запасные части</v>
          </cell>
          <cell r="AM4003">
            <v>4</v>
          </cell>
          <cell r="AN4003">
            <v>6803.94</v>
          </cell>
        </row>
        <row r="4004">
          <cell r="C4004" t="str">
            <v>ЗИФ-00028786</v>
          </cell>
          <cell r="D4004" t="str">
            <v>Термометр РОСМА БТ-31.211 (0…+120С) G1/2”(L=46) кл.точ.2,5</v>
          </cell>
          <cell r="E4004" t="str">
            <v>Термометр РОСМА БТ-31.211 (0…+120С) G1/2”(L=46) кл.точ.2,5</v>
          </cell>
          <cell r="F4004" t="str">
            <v>Термометр РОСМА БТ-31.211 (0…+120С) G1/2”(L=46) кл.точ.2,5</v>
          </cell>
          <cell r="AL4004" t="str">
            <v>Запасные части</v>
          </cell>
          <cell r="AN4004">
            <v>1157.78</v>
          </cell>
        </row>
        <row r="4005">
          <cell r="C4005" t="str">
            <v>ЗИФ-00030564</v>
          </cell>
          <cell r="D4005" t="str">
            <v>Термопреобразователь сопротивления ОВЕН ДТС034-РТ100.В2.25/0,2</v>
          </cell>
          <cell r="E4005" t="str">
            <v>Термопреобразователь сопротивления ОВЕН ДТС034-РТ100.В2.25/0,2</v>
          </cell>
          <cell r="F4005" t="str">
            <v>Термопреобразователь сопротивления ОВЕН ДТС034-РТ100.В2.25/0,2</v>
          </cell>
          <cell r="AL4005" t="str">
            <v>Запасные части</v>
          </cell>
          <cell r="AM4005">
            <v>1</v>
          </cell>
          <cell r="AN4005">
            <v>2714.5</v>
          </cell>
        </row>
        <row r="4006">
          <cell r="C4006" t="str">
            <v>ЗИФ-00036332</v>
          </cell>
          <cell r="D4006" t="str">
            <v>Термопреобразователь сопротивления ОВЕН ДТС034-РТ100.В3.25/5.ЕХI-Т5</v>
          </cell>
          <cell r="E4006" t="str">
            <v>Термопреобразователь сопротивления ОВЕН ДТС034-РТ100.В3.25/5.ЕХI-Т5</v>
          </cell>
          <cell r="F4006" t="str">
            <v>Термопреобразователь сопротивления ОВЕН ДТС034-РТ100.В3.25/5.ЕХI-Т5</v>
          </cell>
          <cell r="AL4006" t="str">
            <v>Запасные части</v>
          </cell>
          <cell r="AN4006">
            <v>8570.5</v>
          </cell>
        </row>
        <row r="4007">
          <cell r="C4007" t="str">
            <v>ЗИФ-00034000</v>
          </cell>
          <cell r="D4007" t="str">
            <v>Термопреобразователь сопротивления ОВЕН ДТС034-РТ100.В3.25/6</v>
          </cell>
          <cell r="E4007" t="str">
            <v>Термопреобразователь сопротивления ОВЕН ДТС034-РТ100.В3.25/6</v>
          </cell>
          <cell r="F4007" t="str">
            <v>Термопреобразователь сопротивления ОВЕН ДТС034-РТ100.В3.25/6</v>
          </cell>
          <cell r="AL4007" t="str">
            <v>Запасные части</v>
          </cell>
          <cell r="AM4007">
            <v>15</v>
          </cell>
          <cell r="AN4007">
            <v>5063</v>
          </cell>
        </row>
        <row r="4008">
          <cell r="C4008" t="str">
            <v>ЗИФ-00031967</v>
          </cell>
          <cell r="D4008" t="str">
            <v>Термопреобразователь сопротивления ОВЕН ДТС035Д-РТ100.0,25.160.И.ЕХD-Т6[73]</v>
          </cell>
          <cell r="E4008" t="str">
            <v>Термопреобразователь сопротивления ОВЕН ДТС035Д-РТ100.0,25.160.И.ЕХD-Т6[73]</v>
          </cell>
          <cell r="F4008" t="str">
            <v>Термопреобразователь сопротивления ОВЕН ДТС035Д-РТ100.0,25.160.И.ЕХD-Т6[73]</v>
          </cell>
          <cell r="AL4008" t="str">
            <v>Запасные части</v>
          </cell>
          <cell r="AN4008">
            <v>36757.379999999997</v>
          </cell>
        </row>
        <row r="4009">
          <cell r="C4009" t="str">
            <v>ЗИФ-00031966</v>
          </cell>
          <cell r="D4009" t="str">
            <v>Термопреобразователь сопротивления ОВЕН ДТС035Д-РТ100.0,25.60.И.ЕХD-T6[73]</v>
          </cell>
          <cell r="E4009" t="str">
            <v>Термопреобразователь сопротивления ОВЕН ДТС035Д-РТ100.0,25.60.И.ЕХD-T6[73]</v>
          </cell>
          <cell r="F4009" t="str">
            <v>Термопреобразователь сопротивления ОВЕН ДТС035Д-РТ100.0,25.60.И.ЕХD-T6[73]</v>
          </cell>
          <cell r="AL4009" t="str">
            <v>Запасные части</v>
          </cell>
          <cell r="AM4009">
            <v>1</v>
          </cell>
          <cell r="AN4009">
            <v>36757.379999999997</v>
          </cell>
        </row>
        <row r="4010">
          <cell r="C4010" t="str">
            <v>ЗИФ-00039518</v>
          </cell>
          <cell r="D4010" t="str">
            <v>Термопреобразователь сопротивления ОВЕН ДТС035Д-РТ100.0,5.60.МГ.И.ЕХD-Т6 [4]</v>
          </cell>
          <cell r="E4010" t="str">
            <v>Термопреобразователь сопротивления ОВЕН ДТС035Д-РТ100.0,5.60.МГ.И.ЕХD-Т6 [4]</v>
          </cell>
          <cell r="F4010" t="str">
            <v>Термопреобразователь сопротивления ОВЕН ДТС035Д-РТ100.0,5.60.МГ.И.ЕХD-Т6 [4]</v>
          </cell>
          <cell r="AL4010" t="str">
            <v>Запасные части</v>
          </cell>
          <cell r="AN4010">
            <v>32896.080000000002</v>
          </cell>
        </row>
        <row r="4011">
          <cell r="C4011" t="str">
            <v>ЗИФ-00039006</v>
          </cell>
          <cell r="D4011" t="str">
            <v>Термопреобразователь сопротивления ОВЕН ДТС035Д-РТ100.0,5.80.МГ.И.ЕХD-Т6 [12]</v>
          </cell>
          <cell r="E4011" t="str">
            <v>Термопреобразователь сопротивления ОВЕН ДТС035Д-РТ100.0,5.80.МГ.И.ЕХD-Т6 [12]</v>
          </cell>
          <cell r="F4011" t="str">
            <v>Термопреобразователь сопротивления ОВЕН ДТС035Д-РТ100.0,5.80.МГ.И.ЕХD-Т6 [12]</v>
          </cell>
          <cell r="AL4011" t="str">
            <v>Запасные части</v>
          </cell>
          <cell r="AM4011">
            <v>1</v>
          </cell>
          <cell r="AN4011">
            <v>36757.379999999997</v>
          </cell>
        </row>
        <row r="4012">
          <cell r="C4012" t="str">
            <v>ЗИФ-00035973</v>
          </cell>
          <cell r="D4012" t="str">
            <v>Термопреобразователь сопротивления ОВЕН ДТС035М-РТ100.0,5.60.МГ.И[12]</v>
          </cell>
          <cell r="E4012" t="str">
            <v>Термопреобразователь сопротивления ОВЕН ДТС035М-РТ100.0,5.60.МГ.И[12]</v>
          </cell>
          <cell r="F4012" t="str">
            <v>Термопреобразователь сопротивления ОВЕН ДТС035М-РТ100.0,5.60.МГ.И[12]</v>
          </cell>
          <cell r="AL4012" t="str">
            <v>Запасные части</v>
          </cell>
          <cell r="AM4012">
            <v>1</v>
          </cell>
          <cell r="AN4012">
            <v>21972.2</v>
          </cell>
        </row>
        <row r="4013">
          <cell r="C4013" t="str">
            <v>ЗИФ-00031965</v>
          </cell>
          <cell r="D4013" t="str">
            <v>Термопреобразователь сопротивления ОВЕН ДТС064-РТ100.В3.120/5.ЕХI-Т4</v>
          </cell>
          <cell r="E4013" t="str">
            <v>Термопреобразователь сопротивления ОВЕН ДТС064-РТ100.В3.120/5.ЕХI-Т4</v>
          </cell>
          <cell r="F4013" t="str">
            <v>Термопреобразователь сопротивления ОВЕН ДТС064-РТ100.В3.120/5.ЕХI-Т4</v>
          </cell>
          <cell r="AL4013" t="str">
            <v>Запасные части</v>
          </cell>
          <cell r="AM4013">
            <v>1</v>
          </cell>
          <cell r="AN4013">
            <v>8332.6</v>
          </cell>
        </row>
        <row r="4014">
          <cell r="C4014" t="str">
            <v>ЗИФ-00042774</v>
          </cell>
          <cell r="D4014" t="str">
            <v>Термопреобразователь сопротивления ОВЕН ДТС105Д-РТ100.0,5.160.МГ.И.ЕХD-Т6 [12]</v>
          </cell>
          <cell r="E4014" t="str">
            <v>Термопреобразователь сопротивления ОВЕН ДТС105Д-РТ100.0,5.160.МГ.И.ЕХD-Т6 [12]</v>
          </cell>
          <cell r="F4014" t="str">
            <v>Термопреобразователь сопротивления ОВЕН ДТС105Д-РТ100.0,5.160.МГ.И.ЕХD-Т6 [12]</v>
          </cell>
          <cell r="AL4014" t="str">
            <v>Запасные части</v>
          </cell>
          <cell r="AN4014">
            <v>35287.279999999999</v>
          </cell>
        </row>
        <row r="4015">
          <cell r="C4015" t="str">
            <v>ЗИФ-00027832</v>
          </cell>
          <cell r="D4015" t="str">
            <v>Термопреобразователь сопротивления ОВЕН ДТС125Л-РТ100.B3.60</v>
          </cell>
          <cell r="E4015" t="str">
            <v>Термопреобразователь сопротивления ОВЕН ДТС125Л-РТ100.B3.60</v>
          </cell>
          <cell r="F4015" t="str">
            <v>Термопреобразователь сопротивления ОВЕН ДТС125Л-РТ100.B3.60</v>
          </cell>
          <cell r="AL4015" t="str">
            <v>Запасные части</v>
          </cell>
          <cell r="AN4015">
            <v>4089.44</v>
          </cell>
        </row>
        <row r="4016">
          <cell r="C4016" t="str">
            <v>ЗИФ-00027267</v>
          </cell>
          <cell r="D4016" t="str">
            <v>Термопреобразователь сопротивления ОВЕН ДТС125М-РТ100.0,5.60.И[12]</v>
          </cell>
          <cell r="E4016" t="str">
            <v>Термопреобразователь сопротивления ОВЕН ДТС125М-РТ100.0,5.60.И[12]</v>
          </cell>
          <cell r="F4016" t="str">
            <v>Термопреобразователь сопротивления ОВЕН ДТС125М-РТ100.0,5.60.И[12]</v>
          </cell>
          <cell r="AL4016" t="str">
            <v>Запасные части</v>
          </cell>
          <cell r="AN4016">
            <v>5978</v>
          </cell>
        </row>
        <row r="4017">
          <cell r="C4017" t="str">
            <v>ЗИФ-00032354</v>
          </cell>
          <cell r="D4017" t="str">
            <v>Термопреобразователь сопротивления ОВЕН ДТС335Л-РТ100.В3.60</v>
          </cell>
          <cell r="E4017" t="str">
            <v>Термопреобразователь сопротивления ОВЕН ДТС335Л-РТ100.В3.60</v>
          </cell>
          <cell r="F4017" t="str">
            <v>Термопреобразователь сопротивления ОВЕН ДТС335Л-РТ100.В3.60</v>
          </cell>
          <cell r="AL4017" t="str">
            <v>Запасные части</v>
          </cell>
          <cell r="AN4017">
            <v>6376.94</v>
          </cell>
        </row>
        <row r="4018">
          <cell r="C4018" t="str">
            <v>ЗИФ-00037307</v>
          </cell>
          <cell r="D4018" t="str">
            <v>Термопреобразователь сопротивления ОВЕН ДТС335Л-РТ100.В3.60.МГ</v>
          </cell>
          <cell r="E4018" t="str">
            <v>Термопреобразователь сопротивления ОВЕН ДТС335Л-РТ100.В3.60.МГ</v>
          </cell>
          <cell r="F4018" t="str">
            <v>Термопреобразователь сопротивления ОВЕН ДТС335Л-РТ100.В3.60.МГ</v>
          </cell>
          <cell r="AL4018" t="str">
            <v>Запасные части</v>
          </cell>
          <cell r="AN4018">
            <v>8020.28</v>
          </cell>
        </row>
        <row r="4019">
          <cell r="C4019" t="str">
            <v>ЗИФ-00038985</v>
          </cell>
          <cell r="D4019" t="str">
            <v>Термопреобразователь сопротивления ОВЕН ДТС335М-50М.0,5.60.И</v>
          </cell>
          <cell r="E4019" t="str">
            <v>Термопреобразователь сопротивления ОВЕН ДТС335М-50М.0,5.60.И</v>
          </cell>
          <cell r="F4019" t="str">
            <v>Термопреобразователь сопротивления ОВЕН ДТС335М-50М.0,5.60.И</v>
          </cell>
          <cell r="AL4019" t="str">
            <v>Запасные части</v>
          </cell>
          <cell r="AN4019">
            <v>18335.38</v>
          </cell>
        </row>
        <row r="4020">
          <cell r="C4020" t="str">
            <v>ЗИФ-00032835</v>
          </cell>
          <cell r="D4020" t="str">
            <v>Термопреобразователь сопротивления ТСПТ 301-060-Pt100-В3-С304-5-20/5000</v>
          </cell>
          <cell r="E4020" t="str">
            <v>Термопреобразователь сопротивления ТСПТ 301-060-Pt100-В3-С304-5-20/5000</v>
          </cell>
          <cell r="F4020" t="str">
            <v>Термопреобразователь сопротивления ТСПТ 301-060-Pt100-В3-С304-5-20/5000</v>
          </cell>
          <cell r="AL4020" t="str">
            <v>Запасные части</v>
          </cell>
          <cell r="AM4020">
            <v>4</v>
          </cell>
          <cell r="AN4020">
            <v>8605.8799999999992</v>
          </cell>
        </row>
        <row r="4021">
          <cell r="C4021" t="str">
            <v>ЗИФ-00042526</v>
          </cell>
          <cell r="D4021" t="str">
            <v>Термопреобразователь универсальный ТПУ0304/Exd/M3-H/-/1ExdbIICT6Gbx/N3/АГ24-И/КВМ15Вн/-/ (ЭЛЕМЕР)</v>
          </cell>
          <cell r="E4021" t="str">
            <v>Термопреобразователь универсальный ТПУ0304/Exd/M3-H/-/1ExdbIICT6Gbx/N3/АГ24-И/КВМ15Вн/-/ (ЭЛЕМЕР)</v>
          </cell>
          <cell r="F4021" t="str">
            <v>Термопреобразователь универсальный ТПУ0304/Exd/M3-H/-/1ExdbIICT6Gbx/N3/АГ24-И/КВМ15Вн/-/ (ЭЛЕМЕР)</v>
          </cell>
          <cell r="AL4021" t="str">
            <v>Запасные части</v>
          </cell>
          <cell r="AN4021">
            <v>120166.34</v>
          </cell>
        </row>
        <row r="4022">
          <cell r="C4022" t="str">
            <v>ЗИФ-00038352</v>
          </cell>
          <cell r="D4022" t="str">
            <v>Термостат (D165*PCD*D125) 2417F5001</v>
          </cell>
          <cell r="E4022" t="str">
            <v>Термостат</v>
          </cell>
          <cell r="F4022" t="str">
            <v>Термостат</v>
          </cell>
          <cell r="AL4022" t="str">
            <v>Запасные части</v>
          </cell>
          <cell r="AN4022">
            <v>45402.041360000003</v>
          </cell>
        </row>
        <row r="4023">
          <cell r="C4023" t="str">
            <v>ЗИФ-00038354</v>
          </cell>
          <cell r="D4023" t="str">
            <v>Клапан контроля температуры YLZ-10RN0171 2417LTC11471</v>
          </cell>
          <cell r="E4023" t="str">
            <v>Термостат</v>
          </cell>
          <cell r="F4023" t="str">
            <v>Термостат</v>
          </cell>
          <cell r="AL4023" t="str">
            <v>Запасные части</v>
          </cell>
          <cell r="AN4023">
            <v>16199.09168</v>
          </cell>
        </row>
        <row r="4024">
          <cell r="C4024" t="str">
            <v>ЗИФ-00041185</v>
          </cell>
          <cell r="D4024" t="str">
            <v>Термостат 44011-09</v>
          </cell>
          <cell r="E4024" t="str">
            <v>Термостат</v>
          </cell>
          <cell r="F4024" t="str">
            <v>Термостат</v>
          </cell>
          <cell r="AL4024" t="str">
            <v>Запасные части</v>
          </cell>
          <cell r="AN4024">
            <v>54125.772383999996</v>
          </cell>
        </row>
        <row r="4025">
          <cell r="C4025" t="str">
            <v>ЗИФ-00028043</v>
          </cell>
          <cell r="D4025" t="str">
            <v>Термостат 2455R-105/94C 15A 240V нормально замкнут</v>
          </cell>
          <cell r="E4025" t="str">
            <v>Термостат 2455R-105/94C 15A 240V нормально замкнут</v>
          </cell>
          <cell r="F4025" t="str">
            <v>Термостат 2455R-105/94C 15A 240V нормально замкнут</v>
          </cell>
          <cell r="AL4025" t="str">
            <v>Запасные части</v>
          </cell>
          <cell r="AM4025">
            <v>13</v>
          </cell>
          <cell r="AN4025">
            <v>1718.98</v>
          </cell>
        </row>
        <row r="4026">
          <cell r="C4026" t="str">
            <v>ЗИФ-00042390</v>
          </cell>
          <cell r="D4026" t="str">
            <v>Термостат 4DX 1306010-001-00000Q</v>
          </cell>
          <cell r="E4026" t="str">
            <v>Термостат 4DX 1306010-001-00000Q</v>
          </cell>
          <cell r="F4026" t="str">
            <v>Термостат 4DX 1306010-001-00000Q</v>
          </cell>
          <cell r="AL4026" t="str">
            <v>Запасные части</v>
          </cell>
          <cell r="AM4026">
            <v>11</v>
          </cell>
          <cell r="AN4026">
            <v>624.18518399999994</v>
          </cell>
        </row>
        <row r="4027">
          <cell r="C4027" t="str">
            <v>ЗИФ-00038734</v>
          </cell>
          <cell r="D4027" t="str">
            <v>Термостат FAW 75°С 1306010-B01-0000Q</v>
          </cell>
          <cell r="E4027" t="str">
            <v>Термостат FAW 75°С 1306010-B01-0000Q</v>
          </cell>
          <cell r="F4027" t="str">
            <v>Термостат FAW 75°С 1306010-B01-0000Q</v>
          </cell>
          <cell r="AL4027" t="str">
            <v>Запасные части</v>
          </cell>
          <cell r="AM4027">
            <v>17</v>
          </cell>
          <cell r="AN4027">
            <v>401.26190399999996</v>
          </cell>
        </row>
        <row r="4028">
          <cell r="C4028" t="str">
            <v>ЗИФ-00033020</v>
          </cell>
          <cell r="D4028" t="str">
            <v>Термостат KSDI-100 100*C 5А (B-1009)</v>
          </cell>
          <cell r="E4028" t="str">
            <v>Термостат KSDI-100 100*C 5А (B-1009)</v>
          </cell>
          <cell r="F4028" t="str">
            <v>Термостат KSDI-100 100*C 5А (B-1009)</v>
          </cell>
          <cell r="AL4028" t="str">
            <v>Запасные части</v>
          </cell>
          <cell r="AM4028">
            <v>10</v>
          </cell>
          <cell r="AN4028">
            <v>244</v>
          </cell>
        </row>
        <row r="4029">
          <cell r="C4029" t="str">
            <v>ЗИФ-00032926</v>
          </cell>
          <cell r="D4029" t="str">
            <v>Термостат KSDI-110 110*C 5А (B-1009)</v>
          </cell>
          <cell r="E4029" t="str">
            <v>Термостат KSDI-110 110*C 5А (B-1009)</v>
          </cell>
          <cell r="F4029" t="str">
            <v>Термостат KSDI-110 110*C 5А (B-1009)</v>
          </cell>
          <cell r="AL4029" t="str">
            <v>Запасные части</v>
          </cell>
          <cell r="AM4029">
            <v>42</v>
          </cell>
          <cell r="AN4029">
            <v>889.38</v>
          </cell>
        </row>
        <row r="4030">
          <cell r="C4030" t="str">
            <v>ЗИФ-00045063</v>
          </cell>
          <cell r="D4030" t="str">
            <v>Термостат LTC100-02 (A134A3-71)</v>
          </cell>
          <cell r="E4030" t="str">
            <v>Термостат LTC100-02 (A134A3-71)</v>
          </cell>
          <cell r="F4030" t="str">
            <v>Термостат LTC100-02 (A134A3-71)</v>
          </cell>
          <cell r="AL4030" t="str">
            <v>Запасные части</v>
          </cell>
          <cell r="AM4030">
            <v>5</v>
          </cell>
          <cell r="AN4030">
            <v>5647.38976</v>
          </cell>
        </row>
        <row r="4031">
          <cell r="C4031" t="str">
            <v>ЗИФ-00020589</v>
          </cell>
          <cell r="D4031" t="str">
            <v>Термостат VMC VTFT27/71 - 3/4"</v>
          </cell>
          <cell r="E4031" t="str">
            <v>Термостат VMC VTFT27/71 - 3/4"</v>
          </cell>
          <cell r="F4031" t="str">
            <v>Термостат VMC VTFT27/71 - 3/4"</v>
          </cell>
          <cell r="AL4031" t="str">
            <v>Запасные части</v>
          </cell>
          <cell r="AN4031">
            <v>18391.5</v>
          </cell>
        </row>
        <row r="4032">
          <cell r="C4032" t="str">
            <v>ЗИФ-00036033</v>
          </cell>
          <cell r="D4032" t="str">
            <v>Термостат VMC VTFT47/71 - 1 1/4'' - 1 1/2U</v>
          </cell>
          <cell r="E4032" t="str">
            <v>Термостат VMC VTFT47/71 - 1 1/4'' - 1 1/2U</v>
          </cell>
          <cell r="F4032" t="str">
            <v>Термостат VMC VTFT47/71 - 1 1/4'' - 1 1/2U</v>
          </cell>
          <cell r="AL4032" t="str">
            <v>Запасные части</v>
          </cell>
          <cell r="AM4032">
            <v>4</v>
          </cell>
          <cell r="AN4032">
            <v>64580.7</v>
          </cell>
        </row>
        <row r="4033">
          <cell r="C4033" t="str">
            <v>ЗИФ-00019916</v>
          </cell>
          <cell r="D4033" t="str">
            <v>Термостат VT2FT37/71°-1''1U (270.3612)</v>
          </cell>
          <cell r="E4033" t="str">
            <v>Термостат VT2FT37/71°-1''1U (270.3612)</v>
          </cell>
          <cell r="F4033" t="str">
            <v>Термостат VT2FT37/71°-1''1U (270.3612)</v>
          </cell>
          <cell r="AL4033" t="str">
            <v>Запасные части</v>
          </cell>
          <cell r="AM4033">
            <v>23</v>
          </cell>
          <cell r="AN4033">
            <v>29937.579999999998</v>
          </cell>
        </row>
        <row r="4034">
          <cell r="C4034" t="str">
            <v>ЗИФ-00029505</v>
          </cell>
          <cell r="D4034" t="str">
            <v>Термостат VT2FT37pd/71°-1"1U (270.3662)  с индикатором</v>
          </cell>
          <cell r="E4034" t="str">
            <v>Термостат VT2FT37pd/71°-1"1U (270.3662)  с индикатором</v>
          </cell>
          <cell r="F4034" t="str">
            <v>Термостат VT2FT37pd/71°-1"1U (270.3662)  с индикатором</v>
          </cell>
          <cell r="AL4034" t="str">
            <v>Запасные части</v>
          </cell>
          <cell r="AM4034">
            <v>5</v>
          </cell>
          <cell r="AN4034">
            <v>27552.48</v>
          </cell>
        </row>
        <row r="4035">
          <cell r="C4035" t="str">
            <v>ЗИФ-00038002</v>
          </cell>
          <cell r="D4035" t="str">
            <v>Термостат ДР-Т-8 Щитовой (0…+40)</v>
          </cell>
          <cell r="E4035" t="str">
            <v>Термостат ДР-Т-8 Щитовой (0…+40)</v>
          </cell>
          <cell r="F4035" t="str">
            <v>Термостат ДР-Т-8 Щитовой (0…+40)</v>
          </cell>
          <cell r="AL4035" t="str">
            <v>Запасные части</v>
          </cell>
          <cell r="AN4035">
            <v>1521.34</v>
          </cell>
        </row>
        <row r="4036">
          <cell r="C4036" t="str">
            <v>ЗИФ-00015725</v>
          </cell>
          <cell r="D4036" t="str">
            <v>Термостат нормально-замкнутый  ТК24-00-1-40+/-3%-30</v>
          </cell>
          <cell r="E4036" t="str">
            <v>Термостат нормально-замкнутый  ТК24-00-1-40+/-3%-30</v>
          </cell>
          <cell r="F4036" t="str">
            <v>Термостат нормально-замкнутый  ТК24-00-1-40+/-3%-30</v>
          </cell>
          <cell r="AL4036" t="str">
            <v>Запасные части</v>
          </cell>
          <cell r="AM4036">
            <v>50</v>
          </cell>
          <cell r="AN4036">
            <v>697.84</v>
          </cell>
        </row>
        <row r="4037">
          <cell r="C4037" t="str">
            <v>ЗИФ-00022672</v>
          </cell>
          <cell r="D4037" t="str">
            <v>Термостат Т-117-136100-04-87 ТС-107-01\Т-117-1306100</v>
          </cell>
          <cell r="E4037" t="str">
            <v>Термостат Т-117-136100-04-87 ТС-107-01\Т-117-1306100</v>
          </cell>
          <cell r="F4037" t="str">
            <v>Термостат Т-117-136100-04-87 ТС-107-01\Т-117-1306100</v>
          </cell>
          <cell r="AL4037" t="str">
            <v>Запасные части</v>
          </cell>
          <cell r="AM4037">
            <v>15</v>
          </cell>
          <cell r="AN4037">
            <v>871.07999999999993</v>
          </cell>
        </row>
        <row r="4038">
          <cell r="C4038" t="str">
            <v>ЗИФ-00044821</v>
          </cell>
          <cell r="D4038" t="str">
            <v>Термостатический клапан LGTC121-F (C1065A5-71)</v>
          </cell>
          <cell r="E4038" t="str">
            <v>Термостатический клапан LGTC121-F (C1065A5-71)</v>
          </cell>
          <cell r="F4038" t="str">
            <v>Термостатический клапан LGTC121-F (C1065A5-71)</v>
          </cell>
          <cell r="AL4038" t="str">
            <v>Запасные части</v>
          </cell>
          <cell r="AN4038">
            <v>18041.924127999999</v>
          </cell>
        </row>
        <row r="4039">
          <cell r="C4039" t="str">
            <v>ЗИФ-00040947</v>
          </cell>
          <cell r="D4039" t="str">
            <v>Термочехол для БОСВ 1,0/9 с электомагным клапаном</v>
          </cell>
          <cell r="E4039" t="str">
            <v>Термочехол для БОСВ 1,0/9 с электомагным клапаном</v>
          </cell>
          <cell r="F4039" t="str">
            <v>Термочехол для БОСВ 1,0/9 с электомагным клапаном</v>
          </cell>
          <cell r="AL4039" t="str">
            <v>Запасные части</v>
          </cell>
          <cell r="AN4039">
            <v>18592.8</v>
          </cell>
        </row>
        <row r="4040">
          <cell r="C4040" t="str">
            <v>ЗИФ-00040665</v>
          </cell>
          <cell r="D4040" t="str">
            <v>Термочехол для дроссельного клапана Ду230-280 (Кам. вата 50 мм)</v>
          </cell>
          <cell r="E4040" t="str">
            <v>Термочехол для дроссельного клапана Ду230-280 (Кам. вата 50 мм)</v>
          </cell>
          <cell r="F4040" t="str">
            <v>Термочехол для дроссельного клапана Ду230-280 (Кам. вата 50 мм)</v>
          </cell>
          <cell r="AL4040" t="str">
            <v>Запасные части</v>
          </cell>
          <cell r="AN4040">
            <v>50699.54</v>
          </cell>
        </row>
        <row r="4041">
          <cell r="C4041" t="str">
            <v>ЗИФ-00040950</v>
          </cell>
          <cell r="D4041" t="str">
            <v>Термочехол для логического клапана</v>
          </cell>
          <cell r="E4041" t="str">
            <v>Термочехол для логического клапана</v>
          </cell>
          <cell r="F4041" t="str">
            <v>Термочехол для логического клапана</v>
          </cell>
          <cell r="AL4041" t="str">
            <v>Запасные части</v>
          </cell>
          <cell r="AN4041">
            <v>15553.779999999999</v>
          </cell>
        </row>
        <row r="4042">
          <cell r="C4042" t="str">
            <v>ЗИФ-00040946</v>
          </cell>
          <cell r="D4042" t="str">
            <v>Термочехол для распределительного клапана РЭП</v>
          </cell>
          <cell r="E4042" t="str">
            <v>Термочехол для распределительного клапана РЭП</v>
          </cell>
          <cell r="F4042" t="str">
            <v>Термочехол для распределительного клапана РЭП</v>
          </cell>
          <cell r="AL4042" t="str">
            <v>Запасные части</v>
          </cell>
          <cell r="AN4042">
            <v>25742</v>
          </cell>
        </row>
        <row r="4043">
          <cell r="C4043" t="str">
            <v>ЗИФ-00040949</v>
          </cell>
          <cell r="D4043" t="str">
            <v>Термочехол для сепаратор после БОСВ</v>
          </cell>
          <cell r="E4043" t="str">
            <v>Термочехол для сепаратор после БОСВ</v>
          </cell>
          <cell r="F4043" t="str">
            <v>Термочехол для сепаратор после БОСВ</v>
          </cell>
          <cell r="AL4043" t="str">
            <v>Запасные части</v>
          </cell>
          <cell r="AN4043">
            <v>44334.799999999996</v>
          </cell>
        </row>
        <row r="4044">
          <cell r="C4044" t="str">
            <v>ЗИФ-00040948</v>
          </cell>
          <cell r="D4044" t="str">
            <v>Термочехол для сепаратора АРМ-ФМ-1,6 с конденсатоотводчиком</v>
          </cell>
          <cell r="E4044" t="str">
            <v>Термочехол для сепаратора АРМ-ФМ-1,6 с конденсатоотводчиком</v>
          </cell>
          <cell r="F4044" t="str">
            <v>Термочехол для сепаратора АРМ-ФМ-1,6 с конденсатоотводчиком</v>
          </cell>
          <cell r="AL4044" t="str">
            <v>Запасные части</v>
          </cell>
          <cell r="AN4044">
            <v>33609.78</v>
          </cell>
        </row>
        <row r="4045">
          <cell r="C4045" t="str">
            <v>ЗИФ-00040945</v>
          </cell>
          <cell r="D4045" t="str">
            <v>Термочехол для электромагнитного клапана</v>
          </cell>
          <cell r="E4045" t="str">
            <v>Термочехол для электромагнитного клапана</v>
          </cell>
          <cell r="F4045" t="str">
            <v>Термочехол для электромагнитного клапана</v>
          </cell>
          <cell r="AL4045" t="str">
            <v>Запасные части</v>
          </cell>
          <cell r="AN4045">
            <v>13944.6</v>
          </cell>
        </row>
        <row r="4046">
          <cell r="C4046" t="str">
            <v>ЗИФ-00022670</v>
          </cell>
          <cell r="D4046" t="str">
            <v>ТННД УТН-3 Д-240 УТН3-1106010-А4</v>
          </cell>
          <cell r="E4046" t="str">
            <v>ТННД УТН-3 Д-240 УТН3-1106010-А4</v>
          </cell>
          <cell r="F4046" t="str">
            <v>ТННД УТН-3 Д-240 УТН3-1106010-А4</v>
          </cell>
          <cell r="AL4046" t="str">
            <v>Запасные части</v>
          </cell>
          <cell r="AM4046">
            <v>7</v>
          </cell>
          <cell r="AN4046">
            <v>3341.58</v>
          </cell>
        </row>
        <row r="4047">
          <cell r="C4047" t="str">
            <v>ЗИФ-00018609</v>
          </cell>
          <cell r="D4047" t="str">
            <v>Торцевая пластина для 2-пр. клемм Арт. 2002-1292,LOVATO, ООО "Амарид-электро"</v>
          </cell>
          <cell r="E4047" t="str">
            <v>Торцевая пластина для 2-пр. клемм Арт. 2002-1292,LOVATO, ООО "Амарид-электро"</v>
          </cell>
          <cell r="F4047" t="str">
            <v>Торцевая пластина для 2-пр. клемм Арт. 2002-1292,LOVATO, ООО "Амарид-электро"</v>
          </cell>
          <cell r="AL4047" t="str">
            <v>Запасные части</v>
          </cell>
          <cell r="AM4047">
            <v>9</v>
          </cell>
          <cell r="AN4047">
            <v>132.97999999999999</v>
          </cell>
        </row>
        <row r="4048">
          <cell r="C4048" t="str">
            <v>ЗИФ-00011048</v>
          </cell>
          <cell r="D4048" t="str">
            <v>Траверса АРМ70-055Ш.1050.000</v>
          </cell>
          <cell r="E4048" t="str">
            <v>Траверса АРМ70-055Ш.1050.000</v>
          </cell>
          <cell r="F4048" t="str">
            <v>Траверса АРМ70-055Ш.1050.000</v>
          </cell>
          <cell r="AL4048" t="str">
            <v>Запасные части</v>
          </cell>
          <cell r="AM4048">
            <v>28</v>
          </cell>
          <cell r="AN4048">
            <v>4543.28</v>
          </cell>
        </row>
        <row r="4049">
          <cell r="C4049" t="str">
            <v>ЗИФ-00038890</v>
          </cell>
          <cell r="D4049" t="str">
            <v>Трансформатор 250Вт 220AC/110DC IP20</v>
          </cell>
          <cell r="E4049" t="str">
            <v>Трансформатор 250Вт 220AC/110DC IP20</v>
          </cell>
          <cell r="F4049" t="str">
            <v>Трансформатор 250Вт 220AC/110DC IP20</v>
          </cell>
          <cell r="AL4049" t="str">
            <v>Запасные части</v>
          </cell>
          <cell r="AN4049">
            <v>11346</v>
          </cell>
        </row>
        <row r="4050">
          <cell r="C4050" t="str">
            <v>ЗИФ-00036047</v>
          </cell>
          <cell r="D4050" t="str">
            <v>Трансформатор ОСО-0,25 380/220</v>
          </cell>
          <cell r="E4050" t="str">
            <v>Трансформатор ОСО-0,25 380/220</v>
          </cell>
          <cell r="F4050" t="str">
            <v>Трансформатор ОСО-0,25 380/220</v>
          </cell>
          <cell r="AL4050" t="str">
            <v>Запасные части</v>
          </cell>
          <cell r="AM4050">
            <v>7</v>
          </cell>
          <cell r="AN4050">
            <v>6267.1399999999994</v>
          </cell>
        </row>
        <row r="4051">
          <cell r="C4051" t="str">
            <v>ЗИФ-00036862</v>
          </cell>
          <cell r="D4051" t="str">
            <v>Трансформатор ТС-4,0 660/380 D/D (Al) в кожухе IP54 инд. изготовления</v>
          </cell>
          <cell r="E4051" t="str">
            <v>Трансформатор ТС-4,0 660/380 D/D (Al) в кожухе IP54 инд. изготовления</v>
          </cell>
          <cell r="F4051" t="str">
            <v>Трансформатор ТС-4,0 660/380 D/D (Al) в кожухе IP54 инд. изготовления</v>
          </cell>
          <cell r="AL4051" t="str">
            <v>Запасные части</v>
          </cell>
          <cell r="AN4051">
            <v>197230.07999999999</v>
          </cell>
        </row>
        <row r="4052">
          <cell r="C4052" t="str">
            <v>ЗИФ-00030021</v>
          </cell>
          <cell r="D4052" t="str">
            <v>Трап АРМ-ВГ2100/0,2-7,0.0220.000 п/ф</v>
          </cell>
          <cell r="E4052" t="str">
            <v>Трап АРМ-ВГ2100/0,2-7,0.0220.000 п/ф</v>
          </cell>
          <cell r="F4052" t="str">
            <v>Трап АРМ-ВГ2100/0,2-7,0.0220.000 п/ф</v>
          </cell>
          <cell r="AL4052" t="str">
            <v>Запасные части</v>
          </cell>
          <cell r="AN4052">
            <v>39101</v>
          </cell>
        </row>
        <row r="4053">
          <cell r="C4053" t="str">
            <v>ЗИФ-00045357</v>
          </cell>
          <cell r="D4053" t="str">
            <v>Тройник  57х5-09Г2С ГОСТ17376-2001</v>
          </cell>
          <cell r="E4053" t="str">
            <v>Тройник  57х5-09Г2С ГОСТ17376-2001</v>
          </cell>
          <cell r="F4053" t="str">
            <v>Тройник  57х5-09Г2С ГОСТ17376-2001</v>
          </cell>
          <cell r="L4053">
            <v>0.7</v>
          </cell>
          <cell r="AL4053" t="str">
            <v>Запасные части</v>
          </cell>
          <cell r="AM4053">
            <v>2</v>
          </cell>
          <cell r="AN4053">
            <v>2464.4</v>
          </cell>
        </row>
        <row r="4054">
          <cell r="C4054" t="str">
            <v>ЗИФ-00037049</v>
          </cell>
          <cell r="D4054" t="str">
            <v>Тройник 108х4-89х4 ГОСТ 17376-2001 оцинков.</v>
          </cell>
          <cell r="E4054" t="str">
            <v>Тройник 108х4-89х4 ГОСТ 17376-2001 оцинков.</v>
          </cell>
          <cell r="F4054" t="str">
            <v>Тройник 108х4-89х4 ГОСТ 17376-2001 оцинков.</v>
          </cell>
          <cell r="AL4054" t="str">
            <v>Запасные части</v>
          </cell>
          <cell r="AN4054">
            <v>2682.7799999999997</v>
          </cell>
        </row>
        <row r="4055">
          <cell r="C4055" t="str">
            <v>ЗИФ-00026031</v>
          </cell>
          <cell r="D4055" t="str">
            <v>Тройник 114x4 ГОСТ 17376-2001</v>
          </cell>
          <cell r="E4055" t="str">
            <v>Тройник 114x4 ГОСТ 17376-2001</v>
          </cell>
          <cell r="F4055" t="str">
            <v>Тройник 114x4 ГОСТ 17376-2001</v>
          </cell>
          <cell r="AL4055" t="str">
            <v>Запасные части</v>
          </cell>
          <cell r="AM4055">
            <v>1</v>
          </cell>
          <cell r="AN4055">
            <v>3024.38</v>
          </cell>
        </row>
        <row r="4056">
          <cell r="C4056" t="str">
            <v>ЗИФ-00039553</v>
          </cell>
          <cell r="D4056" t="str">
            <v>Тройник 1-21,3х3,2 ГОСТ 17376-2001</v>
          </cell>
          <cell r="E4056" t="str">
            <v>Тройник 1-21,3х3,2 ГОСТ 17376-2001</v>
          </cell>
          <cell r="F4056" t="str">
            <v>Тройник 1-21,3х3,2 ГОСТ 17376-2001</v>
          </cell>
          <cell r="AL4056" t="str">
            <v>Запасные части</v>
          </cell>
          <cell r="AM4056">
            <v>1</v>
          </cell>
          <cell r="AN4056">
            <v>295.24</v>
          </cell>
        </row>
        <row r="4057">
          <cell r="C4057" t="str">
            <v>ЗИФ-00033015</v>
          </cell>
          <cell r="D4057" t="str">
            <v>Тройник 1-21,3х3,2-09Г2С ГОСТ 17376-2001</v>
          </cell>
          <cell r="E4057" t="str">
            <v>Тройник 1-21,3х3,2-09Г2С ГОСТ 17376-2001</v>
          </cell>
          <cell r="F4057" t="str">
            <v>Тройник 1-21,3х3,2-09Г2С ГОСТ 17376-2001</v>
          </cell>
          <cell r="AL4057" t="str">
            <v>Запасные части</v>
          </cell>
          <cell r="AN4057">
            <v>533.14</v>
          </cell>
        </row>
        <row r="4058">
          <cell r="C4058" t="str">
            <v>ЗИФ-00037294</v>
          </cell>
          <cell r="D4058" t="str">
            <v>Тройник 1-26,9x2 ГОСТ 17376-2001</v>
          </cell>
          <cell r="E4058" t="str">
            <v>Тройник 1-26,9x2 ГОСТ 17376-2001</v>
          </cell>
          <cell r="F4058" t="str">
            <v>Тройник 1-26,9x2 ГОСТ 17376-2001</v>
          </cell>
          <cell r="AL4058" t="str">
            <v>Запасные части</v>
          </cell>
          <cell r="AN4058">
            <v>315.98</v>
          </cell>
        </row>
        <row r="4059">
          <cell r="C4059" t="str">
            <v>ЗИФ-00036994</v>
          </cell>
          <cell r="D4059" t="str">
            <v>Тройник 1-26,9x2-21,3x2 ГОСТ 17376-2001</v>
          </cell>
          <cell r="E4059" t="str">
            <v>Тройник 1-26,9x2-21,3x2 ГОСТ 17376-2001</v>
          </cell>
          <cell r="F4059" t="str">
            <v>Тройник 1-26,9x2-21,3x2 ГОСТ 17376-2001</v>
          </cell>
          <cell r="AL4059" t="str">
            <v>Запасные части</v>
          </cell>
          <cell r="AN4059">
            <v>797.88</v>
          </cell>
        </row>
        <row r="4060">
          <cell r="C4060" t="str">
            <v>ЗИФ-00043528</v>
          </cell>
          <cell r="D4060" t="str">
            <v>Тройник 1-33,7x2,3-21,3x2-ст20 ГОСТ 17376-2001</v>
          </cell>
          <cell r="E4060" t="str">
            <v>Тройник 1-33,7x2,3-21,3x2-ст20 ГОСТ 17376-2001</v>
          </cell>
          <cell r="F4060" t="str">
            <v>Тройник 1-33,7x2,3-21,3x2-ст20 ГОСТ 17376-2001</v>
          </cell>
          <cell r="AL4060" t="str">
            <v>Запасные части</v>
          </cell>
          <cell r="AN4060">
            <v>706.38</v>
          </cell>
        </row>
        <row r="4061">
          <cell r="C4061" t="str">
            <v>ЗИФ-00043496</v>
          </cell>
          <cell r="D4061" t="str">
            <v>Тройник 1-33,7х3,2 ГОСТ 17376-2001</v>
          </cell>
          <cell r="E4061" t="str">
            <v>Тройник 1-33,7х3,2 ГОСТ 17376-2001</v>
          </cell>
          <cell r="F4061" t="str">
            <v>Тройник 1-33,7х3,2 ГОСТ 17376-2001</v>
          </cell>
          <cell r="AL4061" t="str">
            <v>Запасные части</v>
          </cell>
          <cell r="AM4061">
            <v>2</v>
          </cell>
          <cell r="AN4061">
            <v>437.98</v>
          </cell>
        </row>
        <row r="4062">
          <cell r="C4062" t="str">
            <v>ЗИФ-00044681</v>
          </cell>
          <cell r="D4062" t="str">
            <v>Тройник 1-42,4x2,6-21,3x2 ГОСТ 17376-2001</v>
          </cell>
          <cell r="E4062" t="str">
            <v>Тройник 1-42,4x2,6-21,3x2 ГОСТ 17376-2001</v>
          </cell>
          <cell r="F4062" t="str">
            <v>Тройник 1-42,4x2,6-21,3x2 ГОСТ 17376-2001</v>
          </cell>
          <cell r="L4062">
            <v>0.79</v>
          </cell>
          <cell r="AL4062" t="str">
            <v>Запасные части</v>
          </cell>
          <cell r="AN4062">
            <v>803.98</v>
          </cell>
        </row>
        <row r="4063">
          <cell r="C4063" t="str">
            <v>ЗИФ-00044682</v>
          </cell>
          <cell r="D4063" t="str">
            <v>Тройник 1-42,4x2,6-26,9x2 ГОСТ 17376-2001</v>
          </cell>
          <cell r="E4063" t="str">
            <v>Тройник 1-42,4x2,6-26,9x2 ГОСТ 17376-2001</v>
          </cell>
          <cell r="F4063" t="str">
            <v>Тройник 1-42,4x2,6-26,9x2 ГОСТ 17376-2001</v>
          </cell>
          <cell r="L4063">
            <v>0.03</v>
          </cell>
          <cell r="AL4063" t="str">
            <v>Запасные части</v>
          </cell>
          <cell r="AM4063">
            <v>2</v>
          </cell>
          <cell r="AN4063">
            <v>880.84</v>
          </cell>
        </row>
        <row r="4064">
          <cell r="C4064" t="str">
            <v>ЗИФ-00044667</v>
          </cell>
          <cell r="D4064" t="str">
            <v>Тройник 1-42,4х2,6 ГОСТ 17376-2001</v>
          </cell>
          <cell r="E4064" t="str">
            <v>Тройник 1-42,4х2,6 ГОСТ 17376-2001</v>
          </cell>
          <cell r="F4064" t="str">
            <v>Тройник 1-42,4х2,6 ГОСТ 17376-2001</v>
          </cell>
          <cell r="L4064">
            <v>0.79</v>
          </cell>
          <cell r="AL4064" t="str">
            <v>Запасные части</v>
          </cell>
          <cell r="AM4064">
            <v>4</v>
          </cell>
          <cell r="AN4064">
            <v>469.7</v>
          </cell>
        </row>
        <row r="4065">
          <cell r="C4065" t="str">
            <v>ЗИФ-00037048</v>
          </cell>
          <cell r="D4065" t="str">
            <v>Тройник 1-42,4х2,6 ГОСТ 17376-2001 оцинков.</v>
          </cell>
          <cell r="E4065" t="str">
            <v>Тройник 1-42,4х2,6 ГОСТ 17376-2001 оцинков.</v>
          </cell>
          <cell r="F4065" t="str">
            <v>Тройник 1-42,4х2,6 ГОСТ 17376-2001 оцинков.</v>
          </cell>
          <cell r="AL4065" t="str">
            <v>Запасные части</v>
          </cell>
          <cell r="AN4065">
            <v>764.93999999999994</v>
          </cell>
        </row>
        <row r="4066">
          <cell r="C4066" t="str">
            <v>ЗИФ-00043531</v>
          </cell>
          <cell r="D4066" t="str">
            <v>Тройник 1-60,3x2,9-33,7x2,9 ГОСТ 17376-2001</v>
          </cell>
          <cell r="E4066" t="str">
            <v>Тройник 1-60,3x2,9-33,7x2,9 ГОСТ 17376-2001</v>
          </cell>
          <cell r="F4066" t="str">
            <v>Тройник 1-60,3x2,9-33,7x2,9 ГОСТ 17376-2001</v>
          </cell>
          <cell r="AL4066" t="str">
            <v>Запасные части</v>
          </cell>
          <cell r="AN4066">
            <v>1488.3999999999999</v>
          </cell>
        </row>
        <row r="4067">
          <cell r="C4067" t="str">
            <v>ЗИФ-00020653</v>
          </cell>
          <cell r="D4067" t="str">
            <v>Тройник 1-60,3х4 ГОСТ 17376-2001</v>
          </cell>
          <cell r="E4067" t="str">
            <v>Тройник 1-60,3х4 ГОСТ 17376-2001</v>
          </cell>
          <cell r="F4067" t="str">
            <v>Тройник 1-60,3х4 ГОСТ 17376-2001</v>
          </cell>
          <cell r="AL4067" t="str">
            <v>Запасные части</v>
          </cell>
          <cell r="AM4067">
            <v>4</v>
          </cell>
          <cell r="AN4067">
            <v>1195.5999999999999</v>
          </cell>
        </row>
        <row r="4068">
          <cell r="C4068" t="str">
            <v>ЗИФ-00036993</v>
          </cell>
          <cell r="D4068" t="str">
            <v>Тройник 32x3 ГОСТ 17376-2001</v>
          </cell>
          <cell r="E4068" t="str">
            <v>Тройник 32x3 ГОСТ 17376-2001</v>
          </cell>
          <cell r="F4068" t="str">
            <v>Тройник 32x3 ГОСТ 17376-2001</v>
          </cell>
          <cell r="AL4068" t="str">
            <v>Запасные части</v>
          </cell>
          <cell r="AN4068">
            <v>744.19999999999993</v>
          </cell>
        </row>
        <row r="4069">
          <cell r="C4069" t="str">
            <v>ЗИФ-00038553</v>
          </cell>
          <cell r="D4069" t="str">
            <v>Тройник 38x3 ГОСТ 17376-2001</v>
          </cell>
          <cell r="E4069" t="str">
            <v>Тройник 38x3 ГОСТ 17376-2001</v>
          </cell>
          <cell r="F4069" t="str">
            <v>Тройник 38x3 ГОСТ 17376-2001</v>
          </cell>
          <cell r="AL4069" t="str">
            <v>Запасные части</v>
          </cell>
          <cell r="AN4069">
            <v>7304.1399999999994</v>
          </cell>
        </row>
        <row r="4070">
          <cell r="C4070" t="str">
            <v>ЗИФ-00039473</v>
          </cell>
          <cell r="D4070" t="str">
            <v>Тройник 57x3 ГОСТ 17376-2001</v>
          </cell>
          <cell r="E4070" t="str">
            <v>Тройник 57x3 ГОСТ 17376-2001</v>
          </cell>
          <cell r="F4070" t="str">
            <v>Тройник 57x3 ГОСТ 17376-2001</v>
          </cell>
          <cell r="AL4070" t="str">
            <v>Запасные части</v>
          </cell>
          <cell r="AN4070">
            <v>579.5</v>
          </cell>
        </row>
        <row r="4071">
          <cell r="C4071" t="str">
            <v>ЗИФ-00038590</v>
          </cell>
          <cell r="D4071" t="str">
            <v>Тройник 57x4-09Г2С ГОСТ 17376-2001</v>
          </cell>
          <cell r="E4071" t="str">
            <v>Тройник 57x4-09Г2С ГОСТ 17376-2001</v>
          </cell>
          <cell r="F4071" t="str">
            <v>Тройник 57x4-09Г2С ГОСТ 17376-2001</v>
          </cell>
          <cell r="AL4071" t="str">
            <v>Запасные части</v>
          </cell>
          <cell r="AN4071">
            <v>1506.7</v>
          </cell>
        </row>
        <row r="4072">
          <cell r="C4072" t="str">
            <v>ЗИФ-00036992</v>
          </cell>
          <cell r="D4072" t="str">
            <v>Тройник 76x3,5-45x2,5 ГОСТ 17376-2001</v>
          </cell>
          <cell r="E4072" t="str">
            <v>Тройник 76x3,5-45x2,5 ГОСТ 17376-2001</v>
          </cell>
          <cell r="F4072" t="str">
            <v>Тройник 76x3,5-45x2,5 ГОСТ 17376-2001</v>
          </cell>
          <cell r="AL4072" t="str">
            <v>Запасные части</v>
          </cell>
          <cell r="AN4072">
            <v>1234.6399999999999</v>
          </cell>
        </row>
        <row r="4073">
          <cell r="C4073" t="str">
            <v>ЗИФ-00035427</v>
          </cell>
          <cell r="D4073" t="str">
            <v>Тройник 89х3,5-57х3 ГОСТ 17376-2001</v>
          </cell>
          <cell r="E4073" t="str">
            <v>Тройник 89х3,5-57х3 ГОСТ 17376-2001</v>
          </cell>
          <cell r="F4073" t="str">
            <v>Тройник 89х3,5-57х3 ГОСТ 17376-2001</v>
          </cell>
          <cell r="AL4073" t="str">
            <v>Запасные части</v>
          </cell>
          <cell r="AN4073">
            <v>1448.1399999999999</v>
          </cell>
        </row>
        <row r="4074">
          <cell r="C4074" t="str">
            <v>ЗИФ-00035617</v>
          </cell>
          <cell r="D4074" t="str">
            <v>Тройник воздухозабора АРМ9-40.0059.000</v>
          </cell>
          <cell r="E4074" t="str">
            <v>Тройник воздухозабора АРМ9-40.0059.000</v>
          </cell>
          <cell r="F4074" t="str">
            <v>Тройник воздухозабора АРМ9-40.0059.000</v>
          </cell>
          <cell r="AL4074" t="str">
            <v>Запасные части</v>
          </cell>
          <cell r="AN4074">
            <v>30634.2</v>
          </cell>
        </row>
        <row r="4075">
          <cell r="C4075" t="str">
            <v>ЗИФ-00037761</v>
          </cell>
          <cell r="D4075" t="str">
            <v>H-STA-8G; Тройник из нержавеющей стали с внутренними резьбами G1/2"</v>
          </cell>
          <cell r="E4075" t="str">
            <v>Тройник из нержавеющей стали с внутренними резьбами G1/2" H-STA-8G</v>
          </cell>
          <cell r="F4075" t="str">
            <v>Тройник из нержавеющей стали с внутренними резьбами G1/2" H-STA-8G</v>
          </cell>
          <cell r="AL4075" t="str">
            <v>Запасные части</v>
          </cell>
          <cell r="AN4075">
            <v>17286.18</v>
          </cell>
        </row>
        <row r="4076">
          <cell r="C4076" t="str">
            <v>ЗИФ-00024124</v>
          </cell>
          <cell r="D4076" t="str">
            <v>Тройник никелир. 1/2" вн.</v>
          </cell>
          <cell r="E4076" t="str">
            <v>Тройник никелир. 1/2" вн.</v>
          </cell>
          <cell r="F4076" t="str">
            <v>Тройник никелир. 1/2" вн.</v>
          </cell>
          <cell r="AL4076" t="str">
            <v>Запасные части</v>
          </cell>
          <cell r="AM4076">
            <v>6</v>
          </cell>
          <cell r="AN4076">
            <v>993.07999999999993</v>
          </cell>
        </row>
        <row r="4077">
          <cell r="C4077" t="str">
            <v>ЗИФ-00023280</v>
          </cell>
          <cell r="D4077" t="str">
            <v>Тройник никелир. 1/4" вн.</v>
          </cell>
          <cell r="E4077" t="str">
            <v>Тройник никелир. 1/4" вн.</v>
          </cell>
          <cell r="F4077" t="str">
            <v>Тройник никелир. 1/4" вн.</v>
          </cell>
          <cell r="AL4077" t="str">
            <v>Запасные части</v>
          </cell>
          <cell r="AM4077">
            <v>13</v>
          </cell>
          <cell r="AN4077">
            <v>364.78</v>
          </cell>
        </row>
        <row r="4078">
          <cell r="C4078" t="str">
            <v>ЗИФ-00028785</v>
          </cell>
          <cell r="D4078" t="str">
            <v>Тройник никелир. 2" вн.</v>
          </cell>
          <cell r="E4078" t="str">
            <v>Тройник никелир. 2" вн.</v>
          </cell>
          <cell r="F4078" t="str">
            <v>Тройник никелир. 2" вн.</v>
          </cell>
          <cell r="AL4078" t="str">
            <v>Запасные части</v>
          </cell>
          <cell r="AM4078">
            <v>14</v>
          </cell>
          <cell r="AN4078">
            <v>4762.88</v>
          </cell>
        </row>
        <row r="4079">
          <cell r="C4079" t="str">
            <v>ЗИФ-00015906</v>
          </cell>
          <cell r="D4079" t="str">
            <v>Тройник никелир. 3/4" вн.</v>
          </cell>
          <cell r="E4079" t="str">
            <v>Тройник никелир. 3/4" вн.</v>
          </cell>
          <cell r="F4079" t="str">
            <v>Тройник никелир. 3/4" вн.</v>
          </cell>
          <cell r="AL4079" t="str">
            <v>Запасные части</v>
          </cell>
          <cell r="AM4079">
            <v>10</v>
          </cell>
          <cell r="AN4079">
            <v>823.5</v>
          </cell>
        </row>
        <row r="4080">
          <cell r="C4080" t="str">
            <v>ЗИФ-00025046</v>
          </cell>
          <cell r="D4080" t="str">
            <v>Тройник П 114х4-89х4 ГОСТ 17376-2001</v>
          </cell>
          <cell r="E4080" t="str">
            <v>Тройник П 114х4-89х4 ГОСТ 17376-2001</v>
          </cell>
          <cell r="F4080" t="str">
            <v>Тройник П 114х4-89х4 ГОСТ 17376-2001</v>
          </cell>
          <cell r="AL4080" t="str">
            <v>Запасные части</v>
          </cell>
          <cell r="AM4080">
            <v>2</v>
          </cell>
          <cell r="AN4080">
            <v>4903.18</v>
          </cell>
        </row>
        <row r="4081">
          <cell r="C4081" t="str">
            <v>ЗИФ-00037801</v>
          </cell>
          <cell r="D4081" t="str">
            <v>Тройник П 1-60,3х4-60,3х3,2 ГОСТ 17376-2001</v>
          </cell>
          <cell r="E4081" t="str">
            <v>Тройник П 1-60,3х4-60,3х3,2 ГОСТ 17376-2001</v>
          </cell>
          <cell r="F4081" t="str">
            <v>Тройник П 1-60,3х4-60,3х3,2 ГОСТ 17376-2001</v>
          </cell>
          <cell r="AL4081" t="str">
            <v>Запасные части</v>
          </cell>
          <cell r="AN4081">
            <v>2263.1</v>
          </cell>
        </row>
        <row r="4082">
          <cell r="C4082" t="str">
            <v>ЗИФ-00039065</v>
          </cell>
          <cell r="D4082" t="str">
            <v>Тройник П 45х4 ГОСТ 17376-2001</v>
          </cell>
          <cell r="E4082" t="str">
            <v>Тройник П 45х4 ГОСТ 17376-2001</v>
          </cell>
          <cell r="F4082" t="str">
            <v>Тройник П 45х4 ГОСТ 17376-2001</v>
          </cell>
          <cell r="AL4082" t="str">
            <v>Запасные части</v>
          </cell>
          <cell r="AN4082">
            <v>498.97999999999996</v>
          </cell>
        </row>
        <row r="4083">
          <cell r="C4083" t="str">
            <v>ЗИФ-00020595</v>
          </cell>
          <cell r="D4083" t="str">
            <v>Тройник переходной никелир. 1 1/4" х 1/2" х 1 1/4" вн.-вн.-вн.</v>
          </cell>
          <cell r="E4083" t="str">
            <v>Тройник переходной никелир. 1 1/4" х 1/2" х 1 1/4" вн.-вн.-вн.</v>
          </cell>
          <cell r="F4083" t="str">
            <v>Тройник переходной никелир. 1 1/4" х 1/2" х 1 1/4" вн.-вн.-вн.</v>
          </cell>
          <cell r="AL4083" t="str">
            <v>Запасные части</v>
          </cell>
          <cell r="AM4083">
            <v>1</v>
          </cell>
          <cell r="AN4083">
            <v>1817.8</v>
          </cell>
        </row>
        <row r="4084">
          <cell r="C4084" t="str">
            <v>ЗИФ-00037583</v>
          </cell>
          <cell r="D4084" t="str">
            <v>ACTR-12M-8M; Тройник понижающий из нержавеющей стали O.D. 12мм - 12мм - 8мм, серия CTR</v>
          </cell>
          <cell r="E4084" t="str">
            <v>Тройник понижающий из нержавеющей стали O.D. 12мм - 12мм - 8мм, серия CTR ACTR-12M-8M</v>
          </cell>
          <cell r="F4084" t="str">
            <v>Тройник понижающий из нержавеющей стали O.D. 12мм - 12мм - 8мм, серия CTR ACTR-12M-8M</v>
          </cell>
          <cell r="AL4084" t="str">
            <v>Запасные части</v>
          </cell>
          <cell r="AN4084">
            <v>13227.24</v>
          </cell>
        </row>
        <row r="4085">
          <cell r="C4085" t="str">
            <v>ЗИФ-00037568</v>
          </cell>
          <cell r="D4085" t="str">
            <v>ACTA-12M; Тройник равнопроходной из нержавеющей стали O.D. 12мм, серия CTA</v>
          </cell>
          <cell r="E4085" t="str">
            <v>Тройник равнопроходной из нержавеющей стали O.D. 12мм, серия CTA, ACTA-12M</v>
          </cell>
          <cell r="F4085" t="str">
            <v>Тройник равнопроходной из нержавеющей стали O.D. 12мм, серия CTA, ACTA-12M</v>
          </cell>
          <cell r="AL4085" t="str">
            <v>Запасные части</v>
          </cell>
          <cell r="AM4085">
            <v>4</v>
          </cell>
          <cell r="AN4085">
            <v>10004</v>
          </cell>
        </row>
        <row r="4086">
          <cell r="C4086" t="str">
            <v>ЗИФ-00037567</v>
          </cell>
          <cell r="D4086" t="str">
            <v>ACTA-8M; Тройник равнопроходной из нержавеющей стали O.D. 8мм, серия CTA</v>
          </cell>
          <cell r="E4086" t="str">
            <v>Тройник равнопроходной из нержавеющей стали O.D. 8мм, серия CTA, ACTA-8M</v>
          </cell>
          <cell r="F4086" t="str">
            <v>Тройник равнопроходной из нержавеющей стали O.D. 8мм, серия CTA, ACTA-8M</v>
          </cell>
          <cell r="AL4086" t="str">
            <v>Запасные части</v>
          </cell>
          <cell r="AN4086">
            <v>5797.44</v>
          </cell>
        </row>
        <row r="4087">
          <cell r="C4087" t="str">
            <v>ЗИФ-00037944</v>
          </cell>
          <cell r="D4087" t="str">
            <v>Тройник равнопроходный Т20-РN25-08X18H10T СТО 79814898 120-2009</v>
          </cell>
          <cell r="E4087" t="str">
            <v>Тройник равнопроходный Т20-РN25-08X18H10T СТО 79814898 120-2009</v>
          </cell>
          <cell r="F4087" t="str">
            <v>Тройник равнопроходный Т20-РN25-08X18H10T СТО 79814898 120-2009</v>
          </cell>
          <cell r="AL4087" t="str">
            <v>Запасные части</v>
          </cell>
          <cell r="AN4087">
            <v>10069.879999999999</v>
          </cell>
        </row>
        <row r="4088">
          <cell r="C4088" t="str">
            <v>ЗИФ-00037580</v>
          </cell>
          <cell r="D4088" t="str">
            <v>ACRTA-12M; Тройник-адаптер по направлению из нержавеющей стали O.D. 12мм, серия CRTA</v>
          </cell>
          <cell r="E4088" t="str">
            <v>Тройник-адаптер по направлению из нержавеющей стали O.D. 12мм, серия CRTA ACRTA-12M</v>
          </cell>
          <cell r="F4088" t="str">
            <v>Тройник-адаптер по направлению из нержавеющей стали O.D. 12мм, серия CRTA ACRTA-12M</v>
          </cell>
          <cell r="AL4088" t="str">
            <v>Запасные части</v>
          </cell>
          <cell r="AN4088">
            <v>15315.88</v>
          </cell>
        </row>
        <row r="4089">
          <cell r="C4089" t="str">
            <v>ЗИФ-00037579</v>
          </cell>
          <cell r="D4089" t="str">
            <v>ACBTA-8M; Тройник-адаптер по ответвлению из нержавеющей стали O.D. 8мм, серия CBTA</v>
          </cell>
          <cell r="E4089" t="str">
            <v>Тройник-адаптер по ответвлению из нержавеющей стали O.D. 8мм, серия CBTA ACBTA-8M</v>
          </cell>
          <cell r="F4089" t="str">
            <v>Тройник-адаптер по ответвлению из нержавеющей стали O.D. 8мм, серия CBTA ACBTA-8M</v>
          </cell>
          <cell r="AL4089" t="str">
            <v>Запасные части</v>
          </cell>
          <cell r="AN4089">
            <v>9930.7999999999993</v>
          </cell>
        </row>
        <row r="4090">
          <cell r="C4090" t="str">
            <v>ЗИФ-00020367</v>
          </cell>
          <cell r="D4090" t="str">
            <v>Трос АРМ89323-0000010.0000.002</v>
          </cell>
          <cell r="E4090" t="str">
            <v>Трос АРМ89323-0000010.0000.002</v>
          </cell>
          <cell r="F4090" t="str">
            <v>Трос АРМ89323-0000010.0000.002</v>
          </cell>
          <cell r="L4090">
            <v>1.8</v>
          </cell>
          <cell r="AL4090" t="str">
            <v>Запасные части</v>
          </cell>
          <cell r="AN4090">
            <v>4437.1400000000003</v>
          </cell>
        </row>
        <row r="4091">
          <cell r="C4091" t="str">
            <v>ЗИФ-00036219</v>
          </cell>
          <cell r="D4091" t="str">
            <v>Трос тормозной 830/1020 Арт.980202.07</v>
          </cell>
          <cell r="E4091" t="str">
            <v>Трос тормозной 830/1020 Арт.980202.07</v>
          </cell>
          <cell r="F4091" t="str">
            <v>Трос тормозной 830/1020 Арт.980202.07</v>
          </cell>
          <cell r="AL4091" t="str">
            <v>Запасные части</v>
          </cell>
          <cell r="AM4091">
            <v>18</v>
          </cell>
          <cell r="AN4091">
            <v>2332.64</v>
          </cell>
        </row>
        <row r="4092">
          <cell r="C4092" t="str">
            <v>ЗИФ-00039274</v>
          </cell>
          <cell r="D4092" t="str">
            <v>Трос тормозной HD435</v>
          </cell>
          <cell r="E4092" t="str">
            <v>Трос тормозной HD435</v>
          </cell>
          <cell r="F4092" t="str">
            <v>Трос тормозной HD435</v>
          </cell>
          <cell r="AL4092" t="str">
            <v>Запасные части</v>
          </cell>
          <cell r="AM4092">
            <v>18</v>
          </cell>
          <cell r="AN4092">
            <v>891.69311999999991</v>
          </cell>
        </row>
        <row r="4093">
          <cell r="C4093" t="str">
            <v>ЗИФ-00032597</v>
          </cell>
          <cell r="D4093" t="str">
            <v>Труба (для STABLE LMPV50BH) АРМ9-36Б.0142.000</v>
          </cell>
          <cell r="E4093" t="str">
            <v>Труба (для STABLE LMPV50BH) АРМ9-36Б.0142.000</v>
          </cell>
          <cell r="F4093" t="str">
            <v>Труба (для  LMPV50BH) АРМ9-36Б.0142.000</v>
          </cell>
          <cell r="AL4093" t="str">
            <v>Запасные части</v>
          </cell>
          <cell r="AN4093">
            <v>25551.68</v>
          </cell>
        </row>
        <row r="4094">
          <cell r="C4094" t="str">
            <v>ЗИФ-00039115</v>
          </cell>
          <cell r="D4094" t="str">
            <v>Труба (для STABLE LMPV50BH) АРМ9-36Б.0142.000 ПФ</v>
          </cell>
          <cell r="E4094" t="str">
            <v>Труба (для STABLE LMPV50BH) АРМ9-36Б.0142.000 ПФ</v>
          </cell>
          <cell r="F4094" t="str">
            <v>Труба (для  LMPV50BH) АРМ9-36Б.0142.000 ПФ</v>
          </cell>
          <cell r="AL4094" t="str">
            <v>Запасные части</v>
          </cell>
          <cell r="AN4094">
            <v>6758.8</v>
          </cell>
        </row>
        <row r="4095">
          <cell r="C4095" t="str">
            <v>ЗИФ-00037907</v>
          </cell>
          <cell r="D4095" t="str">
            <v>TL-10x2mm-S316/316L; Труба 10x2 мм нержавеющая сталь 316L</v>
          </cell>
          <cell r="E4095" t="str">
            <v>Труба 10x2 мм нержавеющая сталь 316L TL-10x2mm-S316/316L</v>
          </cell>
          <cell r="F4095" t="str">
            <v>Труба 10x2 мм нержавеющая сталь 316L TL-10x2mm-S316/316L</v>
          </cell>
          <cell r="AL4095" t="str">
            <v>Запасные части</v>
          </cell>
          <cell r="AN4095">
            <v>4311.4799999999996</v>
          </cell>
        </row>
        <row r="4096">
          <cell r="C4096" t="str">
            <v>ЗИФ-00028998</v>
          </cell>
          <cell r="D4096" t="str">
            <v>TL-12x1,5mm-S316/316L; Труба 12x1,5мм нержавеющая сталь 316</v>
          </cell>
          <cell r="E4096" t="str">
            <v>Труба 12x1,5мм, TL-12x1,5mm-S316/316L, нержавеющая сталь 316</v>
          </cell>
          <cell r="F4096" t="str">
            <v>Труба 12x1,5мм, TL-12x1,5mm-S316/316L, нержавеющая сталь 316</v>
          </cell>
          <cell r="AL4096" t="str">
            <v>Запасные части</v>
          </cell>
          <cell r="AM4096">
            <v>3</v>
          </cell>
          <cell r="AN4096">
            <v>5092.28</v>
          </cell>
        </row>
        <row r="4097">
          <cell r="C4097" t="str">
            <v>ЗИФ-00033905</v>
          </cell>
          <cell r="D4097" t="str">
            <v>TL-16x2mm-S316/316L; Труба 16х2 мм, нержавеющая сталь 316</v>
          </cell>
          <cell r="E4097" t="str">
            <v>Труба 16х2 мм, TL-16x2mm-S316/316L, нержавеющая сталь 316</v>
          </cell>
          <cell r="F4097" t="str">
            <v>Труба 16х2 мм, TL-16x2mm-S316/316L, нержавеющая сталь 316</v>
          </cell>
          <cell r="AL4097" t="str">
            <v>Запасные части</v>
          </cell>
          <cell r="AM4097">
            <v>5</v>
          </cell>
          <cell r="AN4097">
            <v>6239.08</v>
          </cell>
        </row>
        <row r="4098">
          <cell r="C4098" t="str">
            <v>ЗИФ-00037637</v>
          </cell>
          <cell r="D4098" t="str">
            <v>TL-20x2mm-S316/316L; Труба 20х2 мм, нержавеющая сталь 316L</v>
          </cell>
          <cell r="E4098" t="str">
            <v>Труба 20х2 мм, нержавеющая сталь 316L TL-20x2mm-S316/316L</v>
          </cell>
          <cell r="F4098" t="str">
            <v>Труба 20х2 мм, нержавеющая сталь 316L TL-20x2mm-S316/316L</v>
          </cell>
          <cell r="AL4098" t="str">
            <v>Запасные части</v>
          </cell>
          <cell r="AN4098">
            <v>7178.48</v>
          </cell>
        </row>
        <row r="4099">
          <cell r="C4099" t="str">
            <v>ЗИФ-00037905</v>
          </cell>
          <cell r="D4099" t="str">
            <v>TL-25x3mm-S316/316L; Труба 25x3 мм нержавеющая сталь 316L</v>
          </cell>
          <cell r="E4099" t="str">
            <v>Труба 25x3 мм нержавеющая сталь 316L TL-25x3mm-S316/316L</v>
          </cell>
          <cell r="F4099" t="str">
            <v>Труба 25x3 мм нержавеющая сталь 316L TL-25x3mm-S316/316L</v>
          </cell>
          <cell r="AL4099" t="str">
            <v>Запасные части</v>
          </cell>
          <cell r="AN4099">
            <v>10887.28</v>
          </cell>
        </row>
        <row r="4100">
          <cell r="C4100" t="str">
            <v>ЗИФ-00023400</v>
          </cell>
          <cell r="D4100" t="str">
            <v>Труба 260-1109400, L=630мм</v>
          </cell>
          <cell r="E4100" t="str">
            <v>Труба 260-1109400, L=630мм</v>
          </cell>
          <cell r="F4100" t="str">
            <v>Труба 260-1109400, L=630мм</v>
          </cell>
          <cell r="L4100">
            <v>3.09</v>
          </cell>
          <cell r="AL4100" t="str">
            <v>Запасные части</v>
          </cell>
          <cell r="AM4100">
            <v>7</v>
          </cell>
          <cell r="AN4100">
            <v>6568.48</v>
          </cell>
        </row>
        <row r="4101">
          <cell r="C4101" t="str">
            <v>ЗИФ-00042842</v>
          </cell>
          <cell r="D4101" t="str">
            <v>Труба 260-1109400-01</v>
          </cell>
          <cell r="E4101" t="str">
            <v>Труба 260-1109400-01</v>
          </cell>
          <cell r="F4101" t="str">
            <v>Труба 260-1109400-01</v>
          </cell>
          <cell r="AL4101" t="str">
            <v>Запасные части</v>
          </cell>
          <cell r="AN4101">
            <v>6258.5999999999995</v>
          </cell>
        </row>
        <row r="4102">
          <cell r="C4102" t="str">
            <v>ЗИФ-00035044</v>
          </cell>
          <cell r="D4102" t="str">
            <v>Труба 76,0х6,0 ГОСТ 8734-75/В 20 ГОСТ 8733-87 (заготовка, гибка, 3,4 м)</v>
          </cell>
          <cell r="E4102" t="str">
            <v>Труба 76,0х6,0 ГОСТ 8734-75/В 20 ГОСТ 8733-87 (заготовка, гибка, 3,4 м)</v>
          </cell>
          <cell r="F4102" t="str">
            <v>Труба 76,0х6,0 ГОСТ 8734-75/В 20 ГОСТ 8733-87 (заготовка, гибка, 3,4 м)</v>
          </cell>
          <cell r="AL4102" t="str">
            <v>Запасные части</v>
          </cell>
          <cell r="AM4102">
            <v>2</v>
          </cell>
          <cell r="AN4102">
            <v>62895.88</v>
          </cell>
        </row>
        <row r="4103">
          <cell r="C4103" t="str">
            <v>ЗИФ-00029910</v>
          </cell>
          <cell r="D4103" t="str">
            <v>Труба 89,0х6,0 ГОСТ 8734-78/В 10 ГОСТ 8733-87 (заготовка, гибка)</v>
          </cell>
          <cell r="E4103" t="str">
            <v>Труба 89,0х6,0 ГОСТ 8734-78/В 10 ГОСТ 8733-87 (заготовка, гибка)</v>
          </cell>
          <cell r="F4103" t="str">
            <v>Труба 89,0х6,0 ГОСТ 8734-78/В 10 ГОСТ 8733-87 (заготовка, гибка)</v>
          </cell>
          <cell r="AL4103" t="str">
            <v>Запасные части</v>
          </cell>
          <cell r="AM4103">
            <v>15</v>
          </cell>
          <cell r="AN4103">
            <v>59178.54</v>
          </cell>
        </row>
        <row r="4104">
          <cell r="C4104" t="str">
            <v>ЗИФ-00024899</v>
          </cell>
          <cell r="D4104" t="str">
            <v>TL-8x1mm-S316/316L; Труба 8х1 мм, нержавеющая сталь 316L</v>
          </cell>
          <cell r="E4104" t="str">
            <v>Труба 8х1 мм, TL-8x1mm-S316/316L, нержавеющая сталь 316L.</v>
          </cell>
          <cell r="F4104" t="str">
            <v>Труба 8х1 мм, TL-8x1mm-S316/316L, нержавеющая сталь 316L.</v>
          </cell>
          <cell r="AL4104" t="str">
            <v>Запасные части</v>
          </cell>
          <cell r="AN4104">
            <v>3207.38</v>
          </cell>
        </row>
        <row r="4105">
          <cell r="C4105" t="str">
            <v>ЗИФ-00040695</v>
          </cell>
          <cell r="D4105" t="str">
            <v>Труба АРМ18-110.0130.006-01</v>
          </cell>
          <cell r="E4105" t="str">
            <v>Труба АРМ18-110.0130.006-01</v>
          </cell>
          <cell r="F4105" t="str">
            <v>Труба АРМ18-110.0130.006-01</v>
          </cell>
          <cell r="AL4105" t="str">
            <v>Запасные части</v>
          </cell>
          <cell r="AN4105">
            <v>2363.14</v>
          </cell>
        </row>
        <row r="4106">
          <cell r="C4106" t="str">
            <v>ЗИФ-00028310</v>
          </cell>
          <cell r="D4106" t="str">
            <v>Труба АРМ18-110.0810.001</v>
          </cell>
          <cell r="E4106" t="str">
            <v>Труба АРМ18-110.0810.001</v>
          </cell>
          <cell r="F4106" t="str">
            <v>Труба АРМ18-110.0810.001</v>
          </cell>
          <cell r="AL4106" t="str">
            <v>Запасные части</v>
          </cell>
          <cell r="AN4106">
            <v>83716.399999999994</v>
          </cell>
        </row>
        <row r="4107">
          <cell r="C4107" t="str">
            <v>ЗИФ-00035561</v>
          </cell>
          <cell r="D4107" t="str">
            <v>Труба АРМ18-132.0130.001</v>
          </cell>
          <cell r="E4107" t="str">
            <v>Труба АРМ18-132.0130.001</v>
          </cell>
          <cell r="F4107" t="str">
            <v>Труба АРМ18-132.0130.001</v>
          </cell>
          <cell r="AL4107" t="str">
            <v>Запасные части</v>
          </cell>
          <cell r="AN4107">
            <v>8727.8799999999992</v>
          </cell>
        </row>
        <row r="4108">
          <cell r="C4108" t="str">
            <v>ЗИФ-00035562</v>
          </cell>
          <cell r="D4108" t="str">
            <v>Труба АРМ18-132.0130.002</v>
          </cell>
          <cell r="E4108" t="str">
            <v>Труба АРМ18-132.0130.002</v>
          </cell>
          <cell r="F4108" t="str">
            <v>Труба АРМ18-132.0130.002</v>
          </cell>
          <cell r="AL4108" t="str">
            <v>Запасные части</v>
          </cell>
          <cell r="AN4108">
            <v>5669.34</v>
          </cell>
        </row>
        <row r="4109">
          <cell r="C4109" t="str">
            <v>ЗИФ-00035563</v>
          </cell>
          <cell r="D4109" t="str">
            <v>Труба АРМ18-132.0130.003</v>
          </cell>
          <cell r="E4109" t="str">
            <v>Труба АРМ18-132.0130.003</v>
          </cell>
          <cell r="F4109" t="str">
            <v>Труба АРМ18-132.0130.003</v>
          </cell>
          <cell r="AL4109" t="str">
            <v>Запасные части</v>
          </cell>
          <cell r="AN4109">
            <v>3619.74</v>
          </cell>
        </row>
        <row r="4110">
          <cell r="C4110" t="str">
            <v>ЗИФ-00037714</v>
          </cell>
          <cell r="D4110" t="str">
            <v>Труба АРМ18-132.0140.000 ПФ</v>
          </cell>
          <cell r="E4110" t="str">
            <v>Труба АРМ18-132.0140.000 ПФ</v>
          </cell>
          <cell r="F4110" t="str">
            <v>Труба АРМ18-132.0140.000 ПФ</v>
          </cell>
          <cell r="AL4110" t="str">
            <v>Запасные части</v>
          </cell>
          <cell r="AN4110">
            <v>10582.28</v>
          </cell>
        </row>
        <row r="4111">
          <cell r="C4111" t="str">
            <v>ЗИФ-00035416</v>
          </cell>
          <cell r="D4111" t="str">
            <v>Труба АРМ18-132.0160.001</v>
          </cell>
          <cell r="E4111" t="str">
            <v>Труба АРМ18-132.0160.001</v>
          </cell>
          <cell r="F4111" t="str">
            <v>Труба АРМ18-132.0160.001</v>
          </cell>
          <cell r="AL4111" t="str">
            <v>Запасные части</v>
          </cell>
          <cell r="AN4111">
            <v>1252.94</v>
          </cell>
        </row>
        <row r="4112">
          <cell r="C4112" t="str">
            <v>ЗИФ-00035417</v>
          </cell>
          <cell r="D4112" t="str">
            <v>Труба АРМ18-132.0160.002</v>
          </cell>
          <cell r="E4112" t="str">
            <v>Труба АРМ18-132.0160.002</v>
          </cell>
          <cell r="F4112" t="str">
            <v>Труба АРМ18-132.0160.002</v>
          </cell>
          <cell r="AL4112" t="str">
            <v>Запасные части</v>
          </cell>
          <cell r="AN4112">
            <v>1655.54</v>
          </cell>
        </row>
        <row r="4113">
          <cell r="C4113" t="str">
            <v>ЗИФ-00027426</v>
          </cell>
          <cell r="D4113" t="str">
            <v>Труба АРМ18-45.0211.002</v>
          </cell>
          <cell r="E4113" t="str">
            <v>Труба АРМ18-45.0211.002</v>
          </cell>
          <cell r="F4113" t="str">
            <v>Труба АРМ18-45.0211.002</v>
          </cell>
          <cell r="AL4113" t="str">
            <v>Запасные части</v>
          </cell>
          <cell r="AM4113">
            <v>2</v>
          </cell>
          <cell r="AN4113">
            <v>1021.14</v>
          </cell>
        </row>
        <row r="4114">
          <cell r="C4114" t="str">
            <v>ЗИФ-00027432</v>
          </cell>
          <cell r="D4114" t="str">
            <v>Труба АРМ18-45.0212.001</v>
          </cell>
          <cell r="E4114" t="str">
            <v>Труба АРМ18-45.0212.001</v>
          </cell>
          <cell r="F4114" t="str">
            <v>Труба АРМ18-45.0212.001</v>
          </cell>
          <cell r="AL4114" t="str">
            <v>Запасные части</v>
          </cell>
          <cell r="AN4114">
            <v>3189.08</v>
          </cell>
        </row>
        <row r="4115">
          <cell r="C4115" t="str">
            <v>ЗИФ-00027433</v>
          </cell>
          <cell r="D4115" t="str">
            <v>Труба АРМ18-45.0212.002</v>
          </cell>
          <cell r="E4115" t="str">
            <v>Труба АРМ18-45.0212.002</v>
          </cell>
          <cell r="F4115" t="str">
            <v>Труба АРМ18-45.0212.002</v>
          </cell>
          <cell r="AL4115" t="str">
            <v>Запасные части</v>
          </cell>
          <cell r="AN4115">
            <v>48.8</v>
          </cell>
        </row>
        <row r="4116">
          <cell r="C4116" t="str">
            <v>ЗИФ-00037688</v>
          </cell>
          <cell r="D4116" t="str">
            <v>Труба АРМ66-11.0400.002</v>
          </cell>
          <cell r="E4116" t="str">
            <v>Труба АРМ66-11.0400.002</v>
          </cell>
          <cell r="F4116" t="str">
            <v>Труба АРМ66-11.0400.002</v>
          </cell>
          <cell r="AL4116" t="str">
            <v>Запасные части</v>
          </cell>
          <cell r="AN4116">
            <v>183</v>
          </cell>
        </row>
        <row r="4117">
          <cell r="C4117" t="str">
            <v>ЗИФ-00037368</v>
          </cell>
          <cell r="D4117" t="str">
            <v>Труба АРМ72-132 РН.0210.001</v>
          </cell>
          <cell r="E4117" t="str">
            <v>Труба АРМ72-132 РН.0210.001</v>
          </cell>
          <cell r="F4117" t="str">
            <v>Труба АРМ72-132 РН.0210.001</v>
          </cell>
          <cell r="AL4117" t="str">
            <v>Запасные части</v>
          </cell>
          <cell r="AN4117">
            <v>201015.74</v>
          </cell>
        </row>
        <row r="4118">
          <cell r="C4118" t="str">
            <v>ЗИФ-00026011</v>
          </cell>
          <cell r="D4118" t="str">
            <v>Труба АРМ72-90.0130.001</v>
          </cell>
          <cell r="E4118" t="str">
            <v>Труба АРМ72-90.0130.001</v>
          </cell>
          <cell r="F4118" t="str">
            <v>Труба АРМ72-90.0130.001</v>
          </cell>
          <cell r="AL4118" t="str">
            <v>Запасные части</v>
          </cell>
          <cell r="AM4118">
            <v>4</v>
          </cell>
          <cell r="AN4118">
            <v>1521.34</v>
          </cell>
        </row>
        <row r="4119">
          <cell r="C4119" t="str">
            <v>ЗИФ-00025303</v>
          </cell>
          <cell r="D4119" t="str">
            <v>Труба АРМ72-90.0140.000</v>
          </cell>
          <cell r="E4119" t="str">
            <v>Труба АРМ72-90.0140.000</v>
          </cell>
          <cell r="F4119" t="str">
            <v>Труба АРМ72-90.0140.000</v>
          </cell>
          <cell r="AL4119" t="str">
            <v>Запасные части</v>
          </cell>
          <cell r="AN4119">
            <v>16234.539999999999</v>
          </cell>
        </row>
        <row r="4120">
          <cell r="C4120" t="str">
            <v>ЗИФ-00034877</v>
          </cell>
          <cell r="D4120" t="str">
            <v>Труба АРМ72-90.0140.000 П/Ф</v>
          </cell>
          <cell r="E4120" t="str">
            <v>Труба АРМ72-90.0140.000 П/Ф</v>
          </cell>
          <cell r="F4120" t="str">
            <v>Труба АРМ72-90.0140.000 П/Ф</v>
          </cell>
          <cell r="AL4120" t="str">
            <v>Запасные части</v>
          </cell>
          <cell r="AM4120">
            <v>2</v>
          </cell>
          <cell r="AN4120">
            <v>29373.94</v>
          </cell>
        </row>
        <row r="4121">
          <cell r="C4121" t="str">
            <v>ЗИФ-00025424</v>
          </cell>
          <cell r="D4121" t="str">
            <v>Труба АРМ72-90.0200.014</v>
          </cell>
          <cell r="E4121" t="str">
            <v>Труба АРМ72-90.0200.014</v>
          </cell>
          <cell r="F4121" t="str">
            <v>Труба АРМ72-90.0200.014</v>
          </cell>
          <cell r="AL4121" t="str">
            <v>Запасные части</v>
          </cell>
          <cell r="AN4121">
            <v>244</v>
          </cell>
        </row>
        <row r="4122">
          <cell r="C4122" t="str">
            <v>ЗИФ-00029909</v>
          </cell>
          <cell r="D4122" t="str">
            <v>Труба АРМ89323-0000010.0020.001</v>
          </cell>
          <cell r="E4122" t="str">
            <v>Труба АРМ89323-0000010.0020.001</v>
          </cell>
          <cell r="F4122" t="str">
            <v>Труба АРМ89323-0000010.0020.001</v>
          </cell>
          <cell r="AL4122" t="str">
            <v>Запасные части</v>
          </cell>
          <cell r="AN4122">
            <v>74180.88</v>
          </cell>
        </row>
        <row r="4123">
          <cell r="C4123" t="str">
            <v>ЗИФ-00037831</v>
          </cell>
          <cell r="D4123" t="str">
            <v>Труба АРМ89323-0000010-01.0702</v>
          </cell>
          <cell r="E4123" t="str">
            <v>Труба АРМ89323-0000010-01.0702</v>
          </cell>
          <cell r="F4123" t="str">
            <v>Труба АРМ89323-0000010-01.0702</v>
          </cell>
          <cell r="AL4123" t="str">
            <v>Запасные части</v>
          </cell>
          <cell r="AN4123">
            <v>305</v>
          </cell>
        </row>
        <row r="4124">
          <cell r="C4124" t="str">
            <v>ЗИФ-00025579</v>
          </cell>
          <cell r="D4124" t="str">
            <v>Труба АРМ9-36.0011.004</v>
          </cell>
          <cell r="E4124" t="str">
            <v>Труба АРМ9-36.0011.004</v>
          </cell>
          <cell r="F4124" t="str">
            <v>Труба АРМ9-36.0011.004</v>
          </cell>
          <cell r="AL4124" t="str">
            <v>Запасные части</v>
          </cell>
          <cell r="AN4124">
            <v>212.28</v>
          </cell>
        </row>
        <row r="4125">
          <cell r="C4125" t="str">
            <v>ЗИФ-00025581</v>
          </cell>
          <cell r="D4125" t="str">
            <v>Труба АРМ9-36.0011.007</v>
          </cell>
          <cell r="E4125" t="str">
            <v>Труба АРМ9-36.0011.007</v>
          </cell>
          <cell r="F4125" t="str">
            <v>Труба АРМ9-36.0011.007</v>
          </cell>
          <cell r="AL4125" t="str">
            <v>Запасные части</v>
          </cell>
          <cell r="AN4125">
            <v>366</v>
          </cell>
        </row>
        <row r="4126">
          <cell r="C4126" t="str">
            <v>ЗИФ-00028637</v>
          </cell>
          <cell r="D4126" t="str">
            <v>Труба АРМ9-36.0013.004</v>
          </cell>
          <cell r="E4126" t="str">
            <v>Труба АРМ9-36.0013.004</v>
          </cell>
          <cell r="F4126" t="str">
            <v>Труба АРМ9-36.0013.004</v>
          </cell>
          <cell r="AL4126" t="str">
            <v>Запасные части</v>
          </cell>
          <cell r="AN4126">
            <v>1590.8799999999999</v>
          </cell>
        </row>
        <row r="4127">
          <cell r="C4127" t="str">
            <v>ЗИФ-00025520</v>
          </cell>
          <cell r="D4127" t="str">
            <v>Труба АРМ9-36.0037.001</v>
          </cell>
          <cell r="E4127" t="str">
            <v>Труба АРМ9-36.0037.001</v>
          </cell>
          <cell r="F4127" t="str">
            <v>Труба АРМ9-36.0037.001</v>
          </cell>
          <cell r="AL4127" t="str">
            <v>Запасные части</v>
          </cell>
          <cell r="AN4127">
            <v>5209.3999999999996</v>
          </cell>
        </row>
        <row r="4128">
          <cell r="C4128" t="str">
            <v>ЗИФ-00029804</v>
          </cell>
          <cell r="D4128" t="str">
            <v>Труба АРМ9-36.0039.002</v>
          </cell>
          <cell r="E4128" t="str">
            <v>Труба АРМ9-36.0039.002</v>
          </cell>
          <cell r="F4128" t="str">
            <v>Труба АРМ9-36.0039.002</v>
          </cell>
          <cell r="AL4128" t="str">
            <v>Запасные части</v>
          </cell>
          <cell r="AN4128">
            <v>13900.68</v>
          </cell>
        </row>
        <row r="4129">
          <cell r="C4129" t="str">
            <v>ЗИФ-00025590</v>
          </cell>
          <cell r="D4129" t="str">
            <v>Труба АРМ9-36.0342.003</v>
          </cell>
          <cell r="E4129" t="str">
            <v>Труба АРМ9-36.0342.003</v>
          </cell>
          <cell r="F4129" t="str">
            <v>Труба АРМ9-36.0342.003</v>
          </cell>
          <cell r="AL4129" t="str">
            <v>Запасные части</v>
          </cell>
          <cell r="AN4129">
            <v>268.39999999999998</v>
          </cell>
        </row>
        <row r="4130">
          <cell r="C4130" t="str">
            <v>ЗИФ-00025591</v>
          </cell>
          <cell r="D4130" t="str">
            <v>Труба АРМ9-36.0343.001</v>
          </cell>
          <cell r="E4130" t="str">
            <v>Труба АРМ9-36.0343.001</v>
          </cell>
          <cell r="F4130" t="str">
            <v>Труба АРМ9-36.0343.001</v>
          </cell>
          <cell r="AL4130" t="str">
            <v>Запасные части</v>
          </cell>
          <cell r="AN4130">
            <v>606.34</v>
          </cell>
        </row>
        <row r="4131">
          <cell r="C4131" t="str">
            <v>ЗИФ-00037005</v>
          </cell>
          <cell r="D4131" t="str">
            <v>Труба АРМ9-36-10.0140.002</v>
          </cell>
          <cell r="E4131" t="str">
            <v>Труба АРМ9-36-10.0140.002</v>
          </cell>
          <cell r="F4131" t="str">
            <v>Труба АРМ9-36-10.0140.002</v>
          </cell>
          <cell r="AL4131" t="str">
            <v>Запасные части</v>
          </cell>
          <cell r="AN4131">
            <v>4238.28</v>
          </cell>
        </row>
        <row r="4132">
          <cell r="C4132" t="str">
            <v>ЗИФ-00039377</v>
          </cell>
          <cell r="D4132" t="str">
            <v>Труба АРМ9-36-40.0198.002</v>
          </cell>
          <cell r="E4132" t="str">
            <v>Труба АРМ9-36-40.0198.002</v>
          </cell>
          <cell r="F4132" t="str">
            <v>Труба АРМ9-36-40.0198.002</v>
          </cell>
          <cell r="AL4132" t="str">
            <v>Запасные части</v>
          </cell>
          <cell r="AM4132">
            <v>2</v>
          </cell>
          <cell r="AN4132">
            <v>3611.2</v>
          </cell>
        </row>
        <row r="4133">
          <cell r="C4133" t="str">
            <v>ЗИФ-00032220</v>
          </cell>
          <cell r="D4133" t="str">
            <v>Труба АРМ9-36Б.0013.004</v>
          </cell>
          <cell r="E4133" t="str">
            <v>Труба АРМ9-36Б.0013.004</v>
          </cell>
          <cell r="F4133" t="str">
            <v>Труба АРМ9-36Б.0013.004</v>
          </cell>
          <cell r="AL4133" t="str">
            <v>Запасные части</v>
          </cell>
          <cell r="AN4133">
            <v>1622.6</v>
          </cell>
        </row>
        <row r="4134">
          <cell r="C4134" t="str">
            <v>ЗИФ-00032191</v>
          </cell>
          <cell r="D4134" t="str">
            <v>Труба АРМ9-36Б.0140.000</v>
          </cell>
          <cell r="E4134" t="str">
            <v>Труба АРМ9-36Б.0140.000</v>
          </cell>
          <cell r="F4134" t="str">
            <v>Труба АРМ9-36Б.0140.000</v>
          </cell>
          <cell r="AL4134" t="str">
            <v>Запасные части</v>
          </cell>
          <cell r="AM4134">
            <v>2</v>
          </cell>
          <cell r="AN4134">
            <v>10561.539999999999</v>
          </cell>
        </row>
        <row r="4135">
          <cell r="C4135" t="str">
            <v>ЗИФ-00041266</v>
          </cell>
          <cell r="D4135" t="str">
            <v>Труба АРМ9-40.0312.002</v>
          </cell>
          <cell r="E4135" t="str">
            <v>Труба АРМ9-40.0312.002</v>
          </cell>
          <cell r="F4135" t="str">
            <v>Труба АРМ9-40.0312.002</v>
          </cell>
          <cell r="AL4135" t="str">
            <v>Запасные части</v>
          </cell>
          <cell r="AN4135">
            <v>2610.7999999999997</v>
          </cell>
        </row>
        <row r="4136">
          <cell r="C4136" t="str">
            <v>ЗИФ-00023846</v>
          </cell>
          <cell r="D4136" t="str">
            <v>Труба АРМ9-60.0140.000</v>
          </cell>
          <cell r="E4136" t="str">
            <v>Труба АРМ9-60.0140.000</v>
          </cell>
          <cell r="F4136" t="str">
            <v>Труба АРМ9-60.0140.000</v>
          </cell>
          <cell r="AL4136" t="str">
            <v>Запасные части</v>
          </cell>
          <cell r="AM4136">
            <v>4</v>
          </cell>
          <cell r="AN4136">
            <v>24636.68</v>
          </cell>
        </row>
        <row r="4137">
          <cell r="C4137" t="str">
            <v>ЗИФ-00032101</v>
          </cell>
          <cell r="D4137" t="str">
            <v>Труба АРМ9-60.0140.000 Д</v>
          </cell>
          <cell r="E4137" t="str">
            <v>Труба АРМ9-60.0140.000 Д</v>
          </cell>
          <cell r="F4137" t="str">
            <v>Труба АРМ9-60.0140.000 Д</v>
          </cell>
          <cell r="AL4137" t="str">
            <v>Запасные части</v>
          </cell>
          <cell r="AN4137">
            <v>63932.88</v>
          </cell>
        </row>
        <row r="4138">
          <cell r="C4138" t="str">
            <v>ЗИФ-00038004</v>
          </cell>
          <cell r="D4138" t="str">
            <v>Труба АРМ9-60.0143.000</v>
          </cell>
          <cell r="E4138" t="str">
            <v>Труба АРМ9-60.0143.000</v>
          </cell>
          <cell r="F4138" t="str">
            <v>Труба АРМ9-60.0143.000</v>
          </cell>
          <cell r="AL4138" t="str">
            <v>Запасные части</v>
          </cell>
          <cell r="AN4138">
            <v>17677.8</v>
          </cell>
        </row>
        <row r="4139">
          <cell r="C4139" t="str">
            <v>ЗИФ-00036890</v>
          </cell>
          <cell r="D4139" t="str">
            <v>Труба АРМ9-84.0700.001</v>
          </cell>
          <cell r="E4139" t="str">
            <v>Труба АРМ9-84.0700.001</v>
          </cell>
          <cell r="F4139" t="str">
            <v>Труба АРМ9-84.0700.001</v>
          </cell>
          <cell r="AL4139" t="str">
            <v>Запасные части</v>
          </cell>
          <cell r="AN4139">
            <v>398.94</v>
          </cell>
        </row>
        <row r="4140">
          <cell r="C4140" t="str">
            <v>ЗИФ-00036744</v>
          </cell>
          <cell r="D4140" t="str">
            <v>Труба АРМ9-ПВ5/0,7 0009-512</v>
          </cell>
          <cell r="E4140" t="str">
            <v>Труба АРМ9-ПВ5/0,7 0009-512</v>
          </cell>
          <cell r="F4140" t="str">
            <v>Труба АРМ9-ПВ5/0,7 0009-512</v>
          </cell>
          <cell r="AL4140" t="str">
            <v>Запасные части</v>
          </cell>
          <cell r="AM4140">
            <v>45</v>
          </cell>
          <cell r="AN4140">
            <v>9414.74</v>
          </cell>
        </row>
        <row r="4141">
          <cell r="C4141" t="str">
            <v>ЗИФ-00030511</v>
          </cell>
          <cell r="D4141" t="str">
            <v>Труба АРМ9-ПВ5/0,7 0222-061</v>
          </cell>
          <cell r="E4141" t="str">
            <v>Труба АРМ9-ПВ5/0,7 0222-061</v>
          </cell>
          <cell r="F4141" t="str">
            <v>Труба АРМ9-ПВ5/0,7 0222-061</v>
          </cell>
          <cell r="AL4141" t="str">
            <v>Запасные части</v>
          </cell>
          <cell r="AM4141">
            <v>1</v>
          </cell>
          <cell r="AN4141">
            <v>228.14</v>
          </cell>
        </row>
        <row r="4142">
          <cell r="C4142" t="str">
            <v>ЗИФ-00037143</v>
          </cell>
          <cell r="D4142" t="str">
            <v>Труба всасывающая АРМ18-110.0130.000</v>
          </cell>
          <cell r="E4142" t="str">
            <v>Труба всасывающая АРМ18-110.0130.000</v>
          </cell>
          <cell r="F4142" t="str">
            <v>Труба всасывающая АРМ18-110.0130.000</v>
          </cell>
          <cell r="AL4142" t="str">
            <v>Запасные части</v>
          </cell>
          <cell r="AM4142">
            <v>1</v>
          </cell>
          <cell r="AN4142">
            <v>10345.6</v>
          </cell>
        </row>
        <row r="4143">
          <cell r="C4143" t="str">
            <v>ЗИФ-00040719</v>
          </cell>
          <cell r="D4143" t="str">
            <v>Труба всасывающая АРМ18-45.0130.000</v>
          </cell>
          <cell r="E4143" t="str">
            <v>Труба всасывающая АРМ18-45.0130.000</v>
          </cell>
          <cell r="F4143" t="str">
            <v>Труба всасывающая АРМ18-45.0130.000</v>
          </cell>
          <cell r="AL4143" t="str">
            <v>Запасные части</v>
          </cell>
          <cell r="AN4143">
            <v>20569.2</v>
          </cell>
        </row>
        <row r="4144">
          <cell r="C4144" t="str">
            <v>ЗИФ-00035582</v>
          </cell>
          <cell r="D4144" t="str">
            <v>Труба выхлопная АРМ9-33.0070.000</v>
          </cell>
          <cell r="E4144" t="str">
            <v>Труба выхлопная АРМ9-33.0070.000</v>
          </cell>
          <cell r="F4144" t="str">
            <v>Труба выхлопная АРМ9-33.0070.000</v>
          </cell>
          <cell r="AL4144" t="str">
            <v>Запасные части</v>
          </cell>
          <cell r="AM4144">
            <v>7</v>
          </cell>
          <cell r="AN4144">
            <v>13388.279999999999</v>
          </cell>
        </row>
        <row r="4145">
          <cell r="C4145" t="str">
            <v>ЗИФ-00025366</v>
          </cell>
          <cell r="D4145" t="str">
            <v>Труба выхлопная АРМ9-36.0037.000</v>
          </cell>
          <cell r="E4145" t="str">
            <v>Труба выхлопная АРМ9-36.0037.000</v>
          </cell>
          <cell r="F4145" t="str">
            <v>Труба выхлопная АРМ9-36.0037.000</v>
          </cell>
          <cell r="AL4145" t="str">
            <v>Запасные части</v>
          </cell>
          <cell r="AN4145">
            <v>7108.94</v>
          </cell>
        </row>
        <row r="4146">
          <cell r="C4146" t="str">
            <v>ЗИФ-00028671</v>
          </cell>
          <cell r="D4146" t="str">
            <v>Труба выхлопная АРМ9-36.0038.000</v>
          </cell>
          <cell r="E4146" t="str">
            <v>Труба выхлопная АРМ9-36.0038.000</v>
          </cell>
          <cell r="F4146" t="str">
            <v>Труба выхлопная АРМ9-36.0038.000</v>
          </cell>
          <cell r="AL4146" t="str">
            <v>Запасные части</v>
          </cell>
          <cell r="AN4146">
            <v>6434.28</v>
          </cell>
        </row>
        <row r="4147">
          <cell r="C4147" t="str">
            <v>ЗИФ-00023653</v>
          </cell>
          <cell r="D4147" t="str">
            <v>Труба выхлопная АРМ9-50.0229.000</v>
          </cell>
          <cell r="E4147" t="str">
            <v>Труба выхлопная АРМ9-50.0229.000</v>
          </cell>
          <cell r="F4147" t="str">
            <v>Труба выхлопная АРМ9-50.0229.000</v>
          </cell>
          <cell r="AL4147" t="str">
            <v>Запасные части</v>
          </cell>
          <cell r="AM4147">
            <v>31</v>
          </cell>
          <cell r="AN4147">
            <v>6234.2</v>
          </cell>
        </row>
        <row r="4148">
          <cell r="C4148" t="str">
            <v>ЗИФ-00029947</v>
          </cell>
          <cell r="D4148" t="str">
            <v>Труба выхлопная АРМ9-50.0229.000 ПФ</v>
          </cell>
          <cell r="E4148" t="str">
            <v>Труба выхлопная АРМ9-50.0229.000 ПФ</v>
          </cell>
          <cell r="F4148" t="str">
            <v>Труба выхлопная АРМ9-50.0229.000 ПФ</v>
          </cell>
          <cell r="L4148">
            <v>1.4</v>
          </cell>
          <cell r="AL4148" t="str">
            <v>Запасные части</v>
          </cell>
          <cell r="AM4148">
            <v>6</v>
          </cell>
          <cell r="AN4148">
            <v>1224.8799999999999</v>
          </cell>
        </row>
        <row r="4149">
          <cell r="C4149" t="str">
            <v>ЗИФ-00030094</v>
          </cell>
          <cell r="D4149" t="str">
            <v>Труба выхлопная АРМ9-516.0037.000</v>
          </cell>
          <cell r="E4149" t="str">
            <v>Труба выхлопная АРМ9-516.0037.000</v>
          </cell>
          <cell r="F4149" t="str">
            <v>Труба выхлопная АРМ9-516.0037.000</v>
          </cell>
          <cell r="AL4149" t="str">
            <v>Запасные части</v>
          </cell>
          <cell r="AN4149">
            <v>7032.08</v>
          </cell>
        </row>
        <row r="4150">
          <cell r="C4150" t="str">
            <v>ЗИФ-00006240</v>
          </cell>
          <cell r="D4150" t="str">
            <v>Труба выхлопная АРМ9-ПВ5/0,7 0009-290</v>
          </cell>
          <cell r="E4150" t="str">
            <v>Труба выхлопная АРМ9-ПВ5/0,7 0009-290</v>
          </cell>
          <cell r="F4150" t="str">
            <v>Труба выхлопная АРМ9-ПВ5/0,7 0009-290</v>
          </cell>
          <cell r="L4150">
            <v>2.38</v>
          </cell>
          <cell r="AL4150" t="str">
            <v>Запасные части</v>
          </cell>
          <cell r="AM4150">
            <v>67</v>
          </cell>
          <cell r="AN4150">
            <v>3738.08</v>
          </cell>
        </row>
        <row r="4151">
          <cell r="C4151" t="str">
            <v>ЗИФ-00021240</v>
          </cell>
          <cell r="D4151" t="str">
            <v>Труба гофрированная DN12мм, ПВ-2, ПА 6, цвет черный, без протяжки</v>
          </cell>
          <cell r="E4151" t="str">
            <v>Труба гофрированная DN12мм, ПВ-2, ПА 6, цвет черный, без протяжки</v>
          </cell>
          <cell r="F4151" t="str">
            <v>Труба гофрированная DN12мм, ПВ-2, ПА 6, цвет черный, без протяжки</v>
          </cell>
          <cell r="AL4151" t="str">
            <v>Запасные части</v>
          </cell>
          <cell r="AM4151">
            <v>100</v>
          </cell>
          <cell r="AN4151">
            <v>215.94</v>
          </cell>
        </row>
        <row r="4152">
          <cell r="C4152" t="str">
            <v>ЗИФ-00037797</v>
          </cell>
          <cell r="D4152" t="str">
            <v>Труба гофрированная DN12мм, ПВ-2, ПА 6, цвет черный, с протяжкой</v>
          </cell>
          <cell r="E4152" t="str">
            <v>Труба гофрированная DN12мм, ПВ-2, ПА 6, цвет черный, с протяжкой</v>
          </cell>
          <cell r="F4152" t="str">
            <v>Труба гофрированная DN12мм, ПВ-2, ПА 6, цвет черный, с протяжкой</v>
          </cell>
          <cell r="AL4152" t="str">
            <v>Запасные части</v>
          </cell>
          <cell r="AM4152">
            <v>200</v>
          </cell>
          <cell r="AN4152">
            <v>248.88</v>
          </cell>
        </row>
        <row r="4153">
          <cell r="C4153" t="str">
            <v>ЗИФ-00037024</v>
          </cell>
          <cell r="D4153" t="str">
            <v>Труба гофрированная DN25мм, ПВ-0, ПА 6, цвет темно-серый, без протяжки</v>
          </cell>
          <cell r="E4153" t="str">
            <v>Труба гофрированная DN25мм, ПВ-0, ПА 6, цвет темно-серый, без протяжки</v>
          </cell>
          <cell r="F4153" t="str">
            <v>Труба гофрированная DN25мм, ПВ-0, ПА 6, цвет темно-серый, без протяжки</v>
          </cell>
          <cell r="AL4153" t="str">
            <v>Запасные части</v>
          </cell>
          <cell r="AM4153">
            <v>40</v>
          </cell>
          <cell r="AN4153">
            <v>481.9</v>
          </cell>
        </row>
        <row r="4154">
          <cell r="C4154" t="str">
            <v>ЗИФ-00032325</v>
          </cell>
          <cell r="D4154" t="str">
            <v>Труба гофрированная DN7мм, ПВ-0, ПА 6, цвет темно-серый, без протяжки</v>
          </cell>
          <cell r="E4154" t="str">
            <v>Труба гофрированная DN7мм, ПВ-0, ПА 6, цвет темно-серый, без протяжки</v>
          </cell>
          <cell r="F4154" t="str">
            <v>Труба гофрированная DN7мм, ПВ-0, ПА 6, цвет темно-серый, без протяжки</v>
          </cell>
          <cell r="AL4154" t="str">
            <v>Запасные части</v>
          </cell>
          <cell r="AM4154">
            <v>100</v>
          </cell>
          <cell r="AN4154">
            <v>170.79999999999998</v>
          </cell>
        </row>
        <row r="4155">
          <cell r="C4155" t="str">
            <v>ЗИФ-00039160</v>
          </cell>
          <cell r="D4155" t="str">
            <v>Труба гофрированная автомобильная ПП 12,7мм, разрезная</v>
          </cell>
          <cell r="E4155" t="str">
            <v>Труба гофрированная автомобильная ПП 12,7мм, разрезная</v>
          </cell>
          <cell r="F4155" t="str">
            <v>Труба гофрированная автомобильная ПП 12,7мм, разрезная</v>
          </cell>
          <cell r="AL4155" t="str">
            <v>Запасные части</v>
          </cell>
          <cell r="AM4155">
            <v>190</v>
          </cell>
          <cell r="AN4155">
            <v>106.14</v>
          </cell>
        </row>
        <row r="4156">
          <cell r="C4156" t="str">
            <v>ЗИФ-00023532</v>
          </cell>
          <cell r="D4156" t="str">
            <v>Труба гофрированная ПНД 16мм с протяжкой легкая черная 100м</v>
          </cell>
          <cell r="E4156" t="str">
            <v>Труба гофрированная ПНД 16мм с протяжкой легкая черная 100м</v>
          </cell>
          <cell r="F4156" t="str">
            <v>Труба гофрированная ПНД 16мм с протяжкой легкая черная 100м</v>
          </cell>
          <cell r="AL4156" t="str">
            <v>Запасные части</v>
          </cell>
          <cell r="AN4156">
            <v>45.14</v>
          </cell>
        </row>
        <row r="4157">
          <cell r="C4157" t="str">
            <v>ЗИФ-00037958</v>
          </cell>
          <cell r="D4157" t="str">
            <v>Труба кронштейна АРМ9-84.0310.002</v>
          </cell>
          <cell r="E4157" t="str">
            <v>Труба кронштейна АРМ9-84.0310.002</v>
          </cell>
          <cell r="F4157" t="str">
            <v>Труба кронштейна АРМ9-84.0310.002</v>
          </cell>
          <cell r="AL4157" t="str">
            <v>Запасные части</v>
          </cell>
          <cell r="AN4157">
            <v>13900.68</v>
          </cell>
        </row>
        <row r="4158">
          <cell r="C4158" t="str">
            <v>ЗИФ-00007373</v>
          </cell>
          <cell r="D4158" t="str">
            <v>Труба МЗА18 0000-271</v>
          </cell>
          <cell r="E4158" t="str">
            <v>Труба МЗА18 0000-271</v>
          </cell>
          <cell r="F4158" t="str">
            <v>Труба МЗА18 0000-271</v>
          </cell>
          <cell r="L4158">
            <v>1.9</v>
          </cell>
          <cell r="AL4158" t="str">
            <v>Запасные части</v>
          </cell>
          <cell r="AM4158">
            <v>9</v>
          </cell>
          <cell r="AN4158">
            <v>1850.74</v>
          </cell>
        </row>
        <row r="4159">
          <cell r="C4159" t="str">
            <v>ЗИФ-00036824</v>
          </cell>
          <cell r="D4159" t="str">
            <v>Труба нагнетания АРМ160.0060.000</v>
          </cell>
          <cell r="E4159" t="str">
            <v>Труба нагнетания АРМ160.0060.000</v>
          </cell>
          <cell r="F4159" t="str">
            <v>Труба нагнетания АРМ160.0060.000</v>
          </cell>
          <cell r="AL4159" t="str">
            <v>Запасные части</v>
          </cell>
          <cell r="AN4159">
            <v>5087.3999999999996</v>
          </cell>
        </row>
        <row r="4160">
          <cell r="C4160" t="str">
            <v>ЗИФ-00040397</v>
          </cell>
          <cell r="D4160" t="str">
            <v>Труба нагнетания АРМ18-110.0360.000 ПФ</v>
          </cell>
          <cell r="E4160" t="str">
            <v>Труба нагнетания АРМ18-110.0360.000 ПФ</v>
          </cell>
          <cell r="F4160" t="str">
            <v>Труба нагнетания АРМ18-110.0360.000 ПФ</v>
          </cell>
          <cell r="AL4160" t="str">
            <v>Запасные части</v>
          </cell>
          <cell r="AM4160">
            <v>2</v>
          </cell>
          <cell r="AN4160">
            <v>39776.879999999997</v>
          </cell>
        </row>
        <row r="4161">
          <cell r="C4161" t="str">
            <v>ЗИФ-00027103</v>
          </cell>
          <cell r="D4161" t="str">
            <v>Труба нагнетания АРМ19-13.0009-210</v>
          </cell>
          <cell r="E4161" t="str">
            <v>Труба нагнетания АРМ19-13.0009-210</v>
          </cell>
          <cell r="F4161" t="str">
            <v>Труба нагнетания АРМ19-13.0009-210</v>
          </cell>
          <cell r="L4161">
            <v>2.7</v>
          </cell>
          <cell r="AL4161" t="str">
            <v>Запасные части</v>
          </cell>
          <cell r="AN4161">
            <v>31427.200000000001</v>
          </cell>
        </row>
        <row r="4162">
          <cell r="C4162" t="str">
            <v>ЗИФ-00039609</v>
          </cell>
          <cell r="D4162" t="str">
            <v>Труба нагнетания АРМ5.0060.000</v>
          </cell>
          <cell r="E4162" t="str">
            <v>Труба нагнетания АРМ5.0060.000</v>
          </cell>
          <cell r="F4162" t="str">
            <v>Труба нагнетания АРМ5.0060.000</v>
          </cell>
          <cell r="AL4162" t="str">
            <v>Запасные части</v>
          </cell>
          <cell r="AM4162">
            <v>55</v>
          </cell>
          <cell r="AN4162">
            <v>602.67999999999995</v>
          </cell>
        </row>
        <row r="4163">
          <cell r="C4163" t="str">
            <v>ЗИФ-00021198</v>
          </cell>
          <cell r="D4163" t="str">
            <v>Труба нагнетания АРМ5000.0040.000</v>
          </cell>
          <cell r="E4163" t="str">
            <v>Труба нагнетания АРМ5000.0040.000</v>
          </cell>
          <cell r="F4163" t="str">
            <v>Труба нагнетания АРМ5000.0040.000</v>
          </cell>
          <cell r="AL4163" t="str">
            <v>Запасные части</v>
          </cell>
          <cell r="AM4163">
            <v>4</v>
          </cell>
          <cell r="AN4163">
            <v>30923.34</v>
          </cell>
        </row>
        <row r="4164">
          <cell r="C4164" t="str">
            <v>ЗИФ-00032393</v>
          </cell>
          <cell r="D4164" t="str">
            <v>Труба нагнетания АРМ70-030.0009.210</v>
          </cell>
          <cell r="E4164" t="str">
            <v>Труба нагнетания АРМ70-030.0009.210</v>
          </cell>
          <cell r="F4164" t="str">
            <v>Труба нагнетания АРМ70-030.0009.210</v>
          </cell>
          <cell r="AL4164" t="str">
            <v>Запасные части</v>
          </cell>
          <cell r="AM4164">
            <v>4</v>
          </cell>
          <cell r="AN4164">
            <v>35628.879999999997</v>
          </cell>
        </row>
        <row r="4165">
          <cell r="C4165" t="str">
            <v>ЗИФ-00011014</v>
          </cell>
          <cell r="D4165" t="str">
            <v>Труба нагнетания АРМ70-055Ш.0020.000</v>
          </cell>
          <cell r="E4165" t="str">
            <v>Труба нагнетания АРМ70-055Ш.0020.000</v>
          </cell>
          <cell r="F4165" t="str">
            <v>Труба нагнетания АРМ70-055Ш.0020.000</v>
          </cell>
          <cell r="AL4165" t="str">
            <v>Запасные части</v>
          </cell>
          <cell r="AM4165">
            <v>3</v>
          </cell>
          <cell r="AN4165">
            <v>38902.14</v>
          </cell>
        </row>
        <row r="4166">
          <cell r="C4166" t="str">
            <v>ЗИФ-00017803</v>
          </cell>
          <cell r="D4166" t="str">
            <v>Труба нагнетания АРМ70-055Ш.0120.000</v>
          </cell>
          <cell r="E4166" t="str">
            <v>Труба нагнетания АРМ70-055Ш.0120.000</v>
          </cell>
          <cell r="F4166" t="str">
            <v>Труба нагнетания АРМ70-055Ш.0120.000</v>
          </cell>
          <cell r="AL4166" t="str">
            <v>Запасные части</v>
          </cell>
          <cell r="AM4166">
            <v>1</v>
          </cell>
          <cell r="AN4166">
            <v>35733.799999999996</v>
          </cell>
        </row>
        <row r="4167">
          <cell r="C4167" t="str">
            <v>ЗИФ-00018815</v>
          </cell>
          <cell r="D4167" t="str">
            <v>Труба нагнетания АРМ70-075Ш.0030.000</v>
          </cell>
          <cell r="E4167" t="str">
            <v>Труба нагнетания АРМ70-075Ш.0030.000</v>
          </cell>
          <cell r="F4167" t="str">
            <v>Труба нагнетания АРМ70-075Ш.0030.000</v>
          </cell>
          <cell r="AL4167" t="str">
            <v>Запасные части</v>
          </cell>
          <cell r="AM4167">
            <v>2</v>
          </cell>
          <cell r="AN4167">
            <v>38910.68</v>
          </cell>
        </row>
        <row r="4168">
          <cell r="C4168" t="str">
            <v>ЗИФ-00019774</v>
          </cell>
          <cell r="D4168" t="str">
            <v>Труба нагнетания АРМ70-090Ш.0010.000</v>
          </cell>
          <cell r="E4168" t="str">
            <v>Труба нагнетания АРМ70-090Ш.0010.000</v>
          </cell>
          <cell r="F4168" t="str">
            <v>Труба нагнетания АРМ70-090Ш.0010.000</v>
          </cell>
          <cell r="AL4168" t="str">
            <v>Запасные части</v>
          </cell>
          <cell r="AM4168">
            <v>1</v>
          </cell>
          <cell r="AN4168">
            <v>38975.339999999997</v>
          </cell>
        </row>
        <row r="4169">
          <cell r="C4169" t="str">
            <v>ЗИФ-00034845</v>
          </cell>
          <cell r="D4169" t="str">
            <v>Труба нагнетания АРМ9-21.1-79.0021.000</v>
          </cell>
          <cell r="E4169" t="str">
            <v>Труба нагнетания АРМ9-21.1-79.0021.000</v>
          </cell>
          <cell r="F4169" t="str">
            <v>Труба нагнетания АРМ9-21.1-79.0021.000</v>
          </cell>
          <cell r="AL4169" t="str">
            <v>Запасные части</v>
          </cell>
          <cell r="AM4169">
            <v>4</v>
          </cell>
          <cell r="AN4169">
            <v>30496.34</v>
          </cell>
        </row>
        <row r="4170">
          <cell r="C4170" t="str">
            <v>ЗИФ-00035472</v>
          </cell>
          <cell r="D4170" t="str">
            <v>Труба нагнетания АРМ9-33.0022.000</v>
          </cell>
          <cell r="E4170" t="str">
            <v>Труба нагнетания АРМ9-33.0022.000</v>
          </cell>
          <cell r="F4170" t="str">
            <v>Труба нагнетания АРМ9-33.0022.000</v>
          </cell>
          <cell r="AL4170" t="str">
            <v>Запасные части</v>
          </cell>
          <cell r="AM4170">
            <v>4</v>
          </cell>
          <cell r="AN4170">
            <v>36218.14</v>
          </cell>
        </row>
        <row r="4171">
          <cell r="C4171" t="str">
            <v>ЗИФ-00038788</v>
          </cell>
          <cell r="D4171" t="str">
            <v>Труба нагнетания АРМ9-36-40.0324.000</v>
          </cell>
          <cell r="E4171" t="str">
            <v>Труба нагнетания АРМ9-36-40.0324.000</v>
          </cell>
          <cell r="F4171" t="str">
            <v>Труба нагнетания АРМ9-36-40.0324.000</v>
          </cell>
          <cell r="AL4171" t="str">
            <v>Запасные части</v>
          </cell>
          <cell r="AN4171">
            <v>71606.679999999993</v>
          </cell>
        </row>
        <row r="4172">
          <cell r="C4172" t="str">
            <v>ЗИФ-00009076</v>
          </cell>
          <cell r="D4172" t="str">
            <v>Труба нагнетания АРМ9-50.0021.000</v>
          </cell>
          <cell r="E4172" t="str">
            <v>Труба нагнетания АРМ9-50.0021.000</v>
          </cell>
          <cell r="F4172" t="str">
            <v>Труба нагнетания АРМ9-50.0021.000</v>
          </cell>
          <cell r="L4172">
            <v>2.7</v>
          </cell>
          <cell r="AL4172" t="str">
            <v>Запасные части</v>
          </cell>
          <cell r="AM4172">
            <v>1</v>
          </cell>
          <cell r="AN4172">
            <v>27352.399999999998</v>
          </cell>
        </row>
        <row r="4173">
          <cell r="C4173" t="str">
            <v>ЗИФ-00005407</v>
          </cell>
          <cell r="D4173" t="str">
            <v>Труба нагнетания АРМ9-50.0042.000</v>
          </cell>
          <cell r="E4173" t="str">
            <v>Труба нагнетания АРМ9-50.0042.000</v>
          </cell>
          <cell r="F4173" t="str">
            <v>Труба нагнетания АРМ9-50.0042.000</v>
          </cell>
          <cell r="L4173">
            <v>6.9</v>
          </cell>
          <cell r="AL4173" t="str">
            <v>Запасные части</v>
          </cell>
          <cell r="AM4173">
            <v>5</v>
          </cell>
          <cell r="AN4173">
            <v>40979.799999999996</v>
          </cell>
        </row>
        <row r="4174">
          <cell r="C4174" t="str">
            <v>ЗИФ-00038995</v>
          </cell>
          <cell r="D4174" t="str">
            <v>Труба нагнетания АРМ9-74.0500.000</v>
          </cell>
          <cell r="E4174" t="str">
            <v>Труба нагнетания АРМ9-74.0500.000</v>
          </cell>
          <cell r="F4174" t="str">
            <v>Труба нагнетания АРМ9-74.0500.000</v>
          </cell>
          <cell r="AL4174" t="str">
            <v>Запасные части</v>
          </cell>
          <cell r="AN4174">
            <v>63457.08</v>
          </cell>
        </row>
        <row r="4175">
          <cell r="C4175" t="str">
            <v>ЗИФ-00036444</v>
          </cell>
          <cell r="D4175" t="str">
            <v>Труба нагнетания АРМ9-84.0500.000</v>
          </cell>
          <cell r="E4175" t="str">
            <v>Труба нагнетания АРМ9-84.0500.000</v>
          </cell>
          <cell r="F4175" t="str">
            <v>Труба нагнетания АРМ9-84.0500.000</v>
          </cell>
          <cell r="AL4175" t="str">
            <v>Запасные части</v>
          </cell>
          <cell r="AN4175">
            <v>75477.740000000005</v>
          </cell>
        </row>
        <row r="4176">
          <cell r="C4176" t="str">
            <v>ЗИФ-00006237</v>
          </cell>
          <cell r="D4176" t="str">
            <v>Труба нагнетания АРМ9-ПВ5/0,7 0009-210</v>
          </cell>
          <cell r="E4176" t="str">
            <v>Труба нагнетания АРМ9-ПВ5/0,7 0009-210</v>
          </cell>
          <cell r="F4176" t="str">
            <v>Труба нагнетания АРМ9-ПВ5/0,7 0009-210</v>
          </cell>
          <cell r="L4176">
            <v>2.7</v>
          </cell>
          <cell r="AL4176" t="str">
            <v>Запасные части</v>
          </cell>
          <cell r="AM4176">
            <v>2</v>
          </cell>
          <cell r="AN4176">
            <v>29833.88</v>
          </cell>
        </row>
        <row r="4177">
          <cell r="C4177" t="str">
            <v>ЗИФ-00018772</v>
          </cell>
          <cell r="D4177" t="str">
            <v>Труба нагнетания АРМ9-ПВ5/0,7 0021-050</v>
          </cell>
          <cell r="E4177" t="str">
            <v>Труба нагнетания АРМ9-ПВ5/0,7 0021-050</v>
          </cell>
          <cell r="F4177" t="str">
            <v>Труба нагнетания АРМ9-ПВ5/0,7 0021-050</v>
          </cell>
          <cell r="AL4177" t="str">
            <v>Запасные части</v>
          </cell>
          <cell r="AM4177">
            <v>15</v>
          </cell>
          <cell r="AN4177">
            <v>30032.739999999998</v>
          </cell>
        </row>
        <row r="4178">
          <cell r="C4178" t="str">
            <v>ЗИФ-00033222</v>
          </cell>
          <cell r="D4178" t="str">
            <v>Труба нагнетания АРМ9-ПВ5/0,7 0021-050 П/Ф</v>
          </cell>
          <cell r="E4178" t="str">
            <v>Труба нагнетания АРМ9-ПВ5/0,7 0021-050 П/Ф</v>
          </cell>
          <cell r="F4178" t="str">
            <v>Труба нагнетания АРМ9-ПВ5/0,7 0021-050 П/Ф</v>
          </cell>
          <cell r="AL4178" t="str">
            <v>Запасные части</v>
          </cell>
          <cell r="AN4178">
            <v>17263</v>
          </cell>
        </row>
        <row r="4179">
          <cell r="C4179" t="str">
            <v>ЗИФ-00041312</v>
          </cell>
          <cell r="D4179" t="str">
            <v>Труба нагнетания для DG123D2 АРМ9-40.0022.000</v>
          </cell>
          <cell r="E4179" t="str">
            <v>Труба нагнетания для DG123D2 АРМ9-40.0022.000</v>
          </cell>
          <cell r="F4179" t="str">
            <v>Труба нагнетания для DG123D2 АРМ9-40.0022.000</v>
          </cell>
          <cell r="AL4179" t="str">
            <v>Запасные части</v>
          </cell>
          <cell r="AN4179">
            <v>11192.28</v>
          </cell>
        </row>
        <row r="4180">
          <cell r="C4180" t="str">
            <v>ЗИФ-00029806</v>
          </cell>
          <cell r="D4180" t="str">
            <v>Труба нагнетания для GE248T АРМ9-36.0029.000</v>
          </cell>
          <cell r="E4180" t="str">
            <v>Труба нагнетания для GE248T АРМ9-36.0029.000</v>
          </cell>
          <cell r="F4180" t="str">
            <v>Труба нагнетания для GE248T АРМ9-36.0029.000</v>
          </cell>
          <cell r="AL4180" t="str">
            <v>Запасные части</v>
          </cell>
          <cell r="AN4180">
            <v>12611.14</v>
          </cell>
        </row>
        <row r="4181">
          <cell r="C4181" t="str">
            <v>ЗИФ-00034750</v>
          </cell>
          <cell r="D4181" t="str">
            <v>Труба нагнетания для GE280A-000-003 АРМ9-38.0023.000</v>
          </cell>
          <cell r="E4181" t="str">
            <v>Труба нагнетания для GE280A-000-003 АРМ9-38.0023.000</v>
          </cell>
          <cell r="F4181" t="str">
            <v>Труба нагнетания для GE280A-000-003 АРМ9-38.0023.000</v>
          </cell>
          <cell r="AL4181" t="str">
            <v>Запасные части</v>
          </cell>
          <cell r="AN4181">
            <v>33192.54</v>
          </cell>
        </row>
        <row r="4182">
          <cell r="C4182" t="str">
            <v>ЗИФ-00025574</v>
          </cell>
          <cell r="D4182" t="str">
            <v>Труба патрубка водяного АРМ9-36.0011.001</v>
          </cell>
          <cell r="E4182" t="str">
            <v>Труба патрубка водяного АРМ9-36.0011.001</v>
          </cell>
          <cell r="F4182" t="str">
            <v>Труба патрубка водяного АРМ9-36.0011.001</v>
          </cell>
          <cell r="AL4182" t="str">
            <v>Запасные части</v>
          </cell>
          <cell r="AN4182">
            <v>679.54</v>
          </cell>
        </row>
        <row r="4183">
          <cell r="C4183" t="str">
            <v>ЗИФ-00036452</v>
          </cell>
          <cell r="D4183" t="str">
            <v>Труба подачи масла АРМ9-84.0700.000</v>
          </cell>
          <cell r="E4183" t="str">
            <v>Труба подачи масла АРМ9-84.0700.000</v>
          </cell>
          <cell r="F4183" t="str">
            <v>Труба подачи масла АРМ9-84.0700.000</v>
          </cell>
          <cell r="AL4183" t="str">
            <v>Запасные части</v>
          </cell>
          <cell r="AN4183">
            <v>6527</v>
          </cell>
        </row>
        <row r="4184">
          <cell r="C4184" t="str">
            <v>ЗИФ-00037630</v>
          </cell>
          <cell r="D4184" t="str">
            <v>Труба проходная 41N18-30QFA-1010.0500.000</v>
          </cell>
          <cell r="E4184" t="str">
            <v>Труба проходная 41N18-30QFA-1010.0500.000</v>
          </cell>
          <cell r="F4184" t="str">
            <v>Труба проходная 41N18-30QFA-1010.0500.000</v>
          </cell>
          <cell r="AL4184" t="str">
            <v>Запасные части</v>
          </cell>
          <cell r="AN4184">
            <v>57674.28</v>
          </cell>
        </row>
        <row r="4185">
          <cell r="C4185" t="str">
            <v>ЗИФ-00034749</v>
          </cell>
          <cell r="D4185" t="str">
            <v>Труба раздаточная (для STABLE LMPV50BH) АРМ9-38.0141.000</v>
          </cell>
          <cell r="E4185" t="str">
            <v>Труба раздаточная (для STABLE LMPV50BH) АРМ9-38.0141.000</v>
          </cell>
          <cell r="F4185" t="str">
            <v>Труба раздаточная (для  LMPV50BH) АРМ9-38.0141.000</v>
          </cell>
          <cell r="AL4185" t="str">
            <v>Запасные части</v>
          </cell>
          <cell r="AM4185">
            <v>2</v>
          </cell>
          <cell r="AN4185">
            <v>10850.68</v>
          </cell>
        </row>
        <row r="4186">
          <cell r="C4186" t="str">
            <v>ЗИФ-00035473</v>
          </cell>
          <cell r="D4186" t="str">
            <v>Труба раздаточная АРМ9-33.0130.000</v>
          </cell>
          <cell r="E4186" t="str">
            <v>Труба раздаточная АРМ9-33.0130.000</v>
          </cell>
          <cell r="F4186" t="str">
            <v>Труба раздаточная АРМ9-33.0130.000</v>
          </cell>
          <cell r="AL4186" t="str">
            <v>Запасные части</v>
          </cell>
          <cell r="AM4186">
            <v>3</v>
          </cell>
          <cell r="AN4186">
            <v>21330.48</v>
          </cell>
        </row>
        <row r="4187">
          <cell r="C4187" t="str">
            <v>ЗИФ-00037002</v>
          </cell>
          <cell r="D4187" t="str">
            <v>Труба раздаточная АРМ9-36-10.0140.000 (STABLE) П/Ф</v>
          </cell>
          <cell r="E4187" t="str">
            <v>Труба раздаточная АРМ9-36-10.0140.000 (STABLE) П/Ф</v>
          </cell>
          <cell r="F4187" t="str">
            <v>Труба раздаточная АРМ9-36-10.0140.000 () П/Ф</v>
          </cell>
          <cell r="AL4187" t="str">
            <v>Запасные части</v>
          </cell>
          <cell r="AN4187">
            <v>13831.14</v>
          </cell>
        </row>
        <row r="4188">
          <cell r="C4188" t="str">
            <v>ЗИФ-00041316</v>
          </cell>
          <cell r="D4188" t="str">
            <v>Труба раздаточная АРМ9-40.0854.000</v>
          </cell>
          <cell r="E4188" t="str">
            <v>Труба раздаточная АРМ9-40.0854.000</v>
          </cell>
          <cell r="F4188" t="str">
            <v>Труба раздаточная АРМ9-40.0854.000</v>
          </cell>
          <cell r="AL4188" t="str">
            <v>Запасные части</v>
          </cell>
          <cell r="AN4188">
            <v>15254.88</v>
          </cell>
        </row>
        <row r="4189">
          <cell r="C4189" t="str">
            <v>ЗИФ-00017722</v>
          </cell>
          <cell r="D4189" t="str">
            <v>Труба раздаточная АРМ9-50.0000.852</v>
          </cell>
          <cell r="E4189" t="str">
            <v>Труба раздаточная АРМ9-50.0000.852</v>
          </cell>
          <cell r="F4189" t="str">
            <v>Труба раздаточная АРМ9-50.0000.852</v>
          </cell>
          <cell r="AL4189" t="str">
            <v>Запасные части</v>
          </cell>
          <cell r="AM4189">
            <v>6</v>
          </cell>
          <cell r="AN4189">
            <v>19158.88</v>
          </cell>
        </row>
        <row r="4190">
          <cell r="C4190" t="str">
            <v>ЗИФ-00018734</v>
          </cell>
          <cell r="D4190" t="str">
            <v>Труба раздаточная АРМ9-50.0000.854</v>
          </cell>
          <cell r="E4190" t="str">
            <v>Труба раздаточная АРМ9-50.0000.854</v>
          </cell>
          <cell r="F4190" t="str">
            <v>Труба раздаточная АРМ9-50.0000.854</v>
          </cell>
          <cell r="AL4190" t="str">
            <v>Запасные части</v>
          </cell>
          <cell r="AM4190">
            <v>11</v>
          </cell>
          <cell r="AN4190">
            <v>12663.6</v>
          </cell>
        </row>
        <row r="4191">
          <cell r="C4191" t="str">
            <v>ЗИФ-00037252</v>
          </cell>
          <cell r="D4191" t="str">
            <v>Труба раздаточная АРМ9-ПВ3,6/0,7 0000-050 П/Ф</v>
          </cell>
          <cell r="E4191" t="str">
            <v>Труба раздаточная АРМ9-ПВ3,6/0,7 0000-050 П/Ф</v>
          </cell>
          <cell r="F4191" t="str">
            <v>Труба раздаточная АРМ9-ПВ3,6/0,7 0000-050 П/Ф</v>
          </cell>
          <cell r="AL4191" t="str">
            <v>Запасные части</v>
          </cell>
          <cell r="AN4191">
            <v>14432.6</v>
          </cell>
        </row>
        <row r="4192">
          <cell r="C4192" t="str">
            <v>ЗИФ-00010066</v>
          </cell>
          <cell r="D4192" t="str">
            <v>Труба раздаточная АРМ9-ПВ5/0,7 0509-030</v>
          </cell>
          <cell r="E4192" t="str">
            <v>Труба раздаточная АРМ9-ПВ5/0,7 0509-030</v>
          </cell>
          <cell r="F4192" t="str">
            <v>Труба раздаточная АРМ9-ПВ5/0,7 0509-030</v>
          </cell>
          <cell r="L4192">
            <v>3.2</v>
          </cell>
          <cell r="AL4192" t="str">
            <v>Запасные части</v>
          </cell>
          <cell r="AM4192">
            <v>17</v>
          </cell>
          <cell r="AN4192">
            <v>22599.279999999999</v>
          </cell>
        </row>
        <row r="4193">
          <cell r="C4193" t="str">
            <v>ЗИФ-00034854</v>
          </cell>
          <cell r="D4193" t="str">
            <v>Труба раздаточная АРМ9-ПВ5/0,7 0509-180 П/Ф</v>
          </cell>
          <cell r="E4193" t="str">
            <v>Труба раздаточная АРМ9-ПВ5/0,7 0509-180 П/Ф</v>
          </cell>
          <cell r="F4193" t="str">
            <v>Труба раздаточная АРМ9-ПВ5/0,7 0509-180 П/Ф</v>
          </cell>
          <cell r="AL4193" t="str">
            <v>Запасные части</v>
          </cell>
          <cell r="AM4193">
            <v>1</v>
          </cell>
          <cell r="AN4193">
            <v>26942.48</v>
          </cell>
        </row>
        <row r="4194">
          <cell r="C4194" t="str">
            <v>ЗИФ-00006253</v>
          </cell>
          <cell r="D4194" t="str">
            <v>Труба раздаточная АРМ9-ПВ5/0,7 0509-210</v>
          </cell>
          <cell r="E4194" t="str">
            <v>Труба раздаточная АРМ9-ПВ5/0,7 0509-210</v>
          </cell>
          <cell r="F4194" t="str">
            <v>Труба раздаточная АРМ9-ПВ5/0,7 0509-210</v>
          </cell>
          <cell r="L4194">
            <v>2.5</v>
          </cell>
          <cell r="AL4194" t="str">
            <v>Запасные части</v>
          </cell>
          <cell r="AM4194">
            <v>1</v>
          </cell>
          <cell r="AN4194">
            <v>10805.539999999999</v>
          </cell>
        </row>
        <row r="4195">
          <cell r="C4195" t="str">
            <v>ЗИФ-00028355</v>
          </cell>
          <cell r="D4195" t="str">
            <v>Труба раздаточная АРМ9-ПВ5/0,7 0510-080</v>
          </cell>
          <cell r="E4195" t="str">
            <v>Труба раздаточная АРМ9-ПВ5/0,7 0510-080</v>
          </cell>
          <cell r="F4195" t="str">
            <v>Труба раздаточная АРМ9-ПВ5/0,7 0510-080</v>
          </cell>
          <cell r="AL4195" t="str">
            <v>Запасные части</v>
          </cell>
          <cell r="AM4195">
            <v>9</v>
          </cell>
          <cell r="AN4195">
            <v>103366.94</v>
          </cell>
        </row>
        <row r="4196">
          <cell r="C4196" t="str">
            <v>ЗИФ-00036416</v>
          </cell>
          <cell r="D4196" t="str">
            <v>Труба раздаточная АРМ9-ПВ5/0,7FAW 0800.200</v>
          </cell>
          <cell r="E4196" t="str">
            <v>Труба раздаточная АРМ9-ПВ5/0,7FAW 0800.200</v>
          </cell>
          <cell r="F4196" t="str">
            <v>Труба раздаточная АРМ9-ПВ5/0,7FAW 0800.200</v>
          </cell>
          <cell r="AL4196" t="str">
            <v>Запасные части</v>
          </cell>
          <cell r="AN4196">
            <v>14840.08</v>
          </cell>
        </row>
        <row r="4197">
          <cell r="C4197" t="str">
            <v>ЗИФ-00018929</v>
          </cell>
          <cell r="D4197" t="str">
            <v>Труба раздаточная МЗП9-ПВ5/0,7 0510-050</v>
          </cell>
          <cell r="E4197" t="str">
            <v>Труба раздаточная МЗП9-ПВ5/0,7 0510-050</v>
          </cell>
          <cell r="F4197" t="str">
            <v>Труба раздаточная МЗП9-ПВ5/0,7 0510-050</v>
          </cell>
          <cell r="AL4197" t="str">
            <v>Запасные части</v>
          </cell>
          <cell r="AM4197">
            <v>33</v>
          </cell>
          <cell r="AN4197">
            <v>16750.599999999999</v>
          </cell>
        </row>
        <row r="4198">
          <cell r="C4198" t="str">
            <v>ЗИФ-00041564</v>
          </cell>
          <cell r="D4198" t="str">
            <v>Труба раздаточная с резьбой G1 1/2 АРМ19-10 0510-090</v>
          </cell>
          <cell r="E4198" t="str">
            <v>Труба раздаточная с резьбой G1 1/2 АРМ19-10 0510-090</v>
          </cell>
          <cell r="F4198" t="str">
            <v>Труба раздаточная с резьбой G1 1/2 АРМ19-10 0510-090</v>
          </cell>
          <cell r="AL4198" t="str">
            <v>Запасные части</v>
          </cell>
          <cell r="AM4198">
            <v>5</v>
          </cell>
          <cell r="AN4198">
            <v>11143.48</v>
          </cell>
        </row>
        <row r="4199">
          <cell r="C4199" t="str">
            <v>ЗИФ-00036882</v>
          </cell>
          <cell r="D4199" t="str">
            <v>Труба раздаточная с фланцем АРМ19-10 0510-090</v>
          </cell>
          <cell r="E4199" t="str">
            <v>Труба раздаточная с фланцем АРМ19-10 0510-090</v>
          </cell>
          <cell r="F4199" t="str">
            <v>Труба раздаточная с фланцем АРМ19-10 0510-090</v>
          </cell>
          <cell r="AL4199" t="str">
            <v>Запасные части</v>
          </cell>
          <cell r="AN4199">
            <v>11558.28</v>
          </cell>
        </row>
        <row r="4200">
          <cell r="C4200" t="str">
            <v>ЗИФ-00030692</v>
          </cell>
          <cell r="D4200" t="str">
            <v>Труба раздаточная с фланцем АРМ9-ПВ5/0,7 0510-090</v>
          </cell>
          <cell r="E4200" t="str">
            <v>Труба раздаточная с фланцем АРМ9-ПВ5/0,7 0510-090</v>
          </cell>
          <cell r="F4200" t="str">
            <v>Труба раздаточная с фланцем АРМ9-ПВ5/0,7 0510-090</v>
          </cell>
          <cell r="AL4200" t="str">
            <v>Запасные части</v>
          </cell>
          <cell r="AM4200">
            <v>13</v>
          </cell>
          <cell r="AN4200">
            <v>14737.6</v>
          </cell>
        </row>
        <row r="4201">
          <cell r="C4201" t="str">
            <v>ЗИФ-00037237</v>
          </cell>
          <cell r="D4201" t="str">
            <v>Труба раздаточная с фланцем АРМ9-ПВ5/0,7 0510-090.2</v>
          </cell>
          <cell r="E4201" t="str">
            <v>Труба раздаточная с фланцем АРМ9-ПВ5/0,7 0510-090.2</v>
          </cell>
          <cell r="F4201" t="str">
            <v>Труба раздаточная с фланцем АРМ9-ПВ5/0,7 0510-090.2</v>
          </cell>
          <cell r="AL4201" t="str">
            <v>Запасные части</v>
          </cell>
          <cell r="AN4201">
            <v>49137.94</v>
          </cell>
        </row>
        <row r="4202">
          <cell r="C4202" t="str">
            <v>ЗИФ-00028581</v>
          </cell>
          <cell r="D4202" t="str">
            <v>Труба фильтр-ТКР МАЗ-642208,543208 (МАЗ), 543208-1109030</v>
          </cell>
          <cell r="E4202" t="str">
            <v>Труба фильтр-ТКР МАЗ-642208,543208 (МАЗ), 543208-1109030</v>
          </cell>
          <cell r="F4202" t="str">
            <v>Труба фильтр-ТКР МАЗ-642208,543208 (МАЗ), 543208-1109030</v>
          </cell>
          <cell r="AL4202" t="str">
            <v>Запасные части</v>
          </cell>
          <cell r="AM4202">
            <v>1</v>
          </cell>
          <cell r="AN4202">
            <v>10266.299999999999</v>
          </cell>
        </row>
        <row r="4203">
          <cell r="C4203" t="str">
            <v>ЗИФ-00019522</v>
          </cell>
          <cell r="D4203" t="str">
            <v>Трубка PTFE - 10/8</v>
          </cell>
          <cell r="E4203" t="str">
            <v>Трубка PTFE - 10/8</v>
          </cell>
          <cell r="F4203" t="str">
            <v>Трубка PTFE - 10/8</v>
          </cell>
          <cell r="AL4203" t="str">
            <v>Запасные части</v>
          </cell>
          <cell r="AN4203">
            <v>996.74</v>
          </cell>
        </row>
        <row r="4204">
          <cell r="C4204" t="str">
            <v>ЗИФ-00006216</v>
          </cell>
          <cell r="D4204" t="str">
            <v>Трубка PTFE - 6/4 (фирма "Камоцци")</v>
          </cell>
          <cell r="E4204" t="str">
            <v>Трубка PTFE - 6/4 (фирма "Камоцци")</v>
          </cell>
          <cell r="F4204" t="str">
            <v>Трубка PTFE - 6/4 (фирма "Камоцци")</v>
          </cell>
          <cell r="AL4204" t="str">
            <v>Запасные части</v>
          </cell>
          <cell r="AM4204">
            <v>100</v>
          </cell>
          <cell r="AN4204">
            <v>358.68</v>
          </cell>
        </row>
        <row r="4205">
          <cell r="C4205" t="str">
            <v>ЗИФ-00017112</v>
          </cell>
          <cell r="D4205" t="str">
            <v>Трубка PTFE - 8/6</v>
          </cell>
          <cell r="E4205" t="str">
            <v>Трубка PTFE - 8/6</v>
          </cell>
          <cell r="F4205" t="str">
            <v>Трубка PTFE - 8/6</v>
          </cell>
          <cell r="AL4205" t="str">
            <v>Запасные части</v>
          </cell>
          <cell r="AM4205">
            <v>9.4</v>
          </cell>
          <cell r="AN4205">
            <v>1474.98</v>
          </cell>
        </row>
        <row r="4206">
          <cell r="C4206" t="str">
            <v>ЗИФ-00039845</v>
          </cell>
          <cell r="D4206" t="str">
            <v>Трубка TRN-10/8-NX (черная)</v>
          </cell>
          <cell r="E4206" t="str">
            <v>Трубка TRN-10/8-NX (черная)</v>
          </cell>
          <cell r="F4206" t="str">
            <v>Трубка TRN-10/8-NX (черная)</v>
          </cell>
          <cell r="AL4206" t="str">
            <v>Запасные части</v>
          </cell>
          <cell r="AM4206">
            <v>72</v>
          </cell>
          <cell r="AN4206">
            <v>176.9</v>
          </cell>
        </row>
        <row r="4207">
          <cell r="C4207" t="str">
            <v>ЗИФ-00039844</v>
          </cell>
          <cell r="D4207" t="str">
            <v>Трубка TRN-6/4-NX (черная)</v>
          </cell>
          <cell r="E4207" t="str">
            <v>Трубка TRN-6/4-NX (черная)</v>
          </cell>
          <cell r="F4207" t="str">
            <v>Трубка TRN-6/4-NX (черная)</v>
          </cell>
          <cell r="AL4207" t="str">
            <v>Запасные части</v>
          </cell>
          <cell r="AM4207">
            <v>303</v>
          </cell>
          <cell r="AN4207">
            <v>91.5</v>
          </cell>
        </row>
        <row r="4208">
          <cell r="C4208" t="str">
            <v>ЗИФ-00035309</v>
          </cell>
          <cell r="D4208" t="str">
            <v>Трубка сепаратора LAOSS22б-1.5-115 C1469А1</v>
          </cell>
          <cell r="E4208" t="str">
            <v>Трубка сепаратора LAOSS22б-1.5-115 C1469А1</v>
          </cell>
          <cell r="F4208" t="str">
            <v>Трубка сепаратора LAOSS22б-1.5-115 C1469А1</v>
          </cell>
          <cell r="AL4208" t="str">
            <v>Запасные части</v>
          </cell>
          <cell r="AM4208">
            <v>315</v>
          </cell>
          <cell r="AN4208">
            <v>1720.2</v>
          </cell>
        </row>
        <row r="4209">
          <cell r="C4209" t="str">
            <v>ЗИФ-00045057</v>
          </cell>
          <cell r="D4209" t="str">
            <v>Трубка слива масла 1009080-B11-AS10 (двигатель FAW 4DW91-92)</v>
          </cell>
          <cell r="E4209" t="str">
            <v>Трубка слива масла 1009080-B11-AS10</v>
          </cell>
          <cell r="F4209" t="str">
            <v>Трубка слива масла 1009080-B11-AS10</v>
          </cell>
          <cell r="AL4209" t="str">
            <v>Запасные части</v>
          </cell>
          <cell r="AM4209">
            <v>2</v>
          </cell>
          <cell r="AN4209">
            <v>2229.2327999999998</v>
          </cell>
        </row>
        <row r="4210">
          <cell r="C4210" t="str">
            <v>ЗИФ-00037508</v>
          </cell>
          <cell r="D4210" t="str">
            <v>Трубка соединительная для патрубков d=45мм, L=76 мм</v>
          </cell>
          <cell r="E4210" t="str">
            <v>Трубка соединительная для патрубков d=45мм, L=76 мм</v>
          </cell>
          <cell r="F4210" t="str">
            <v>Трубка соединительная для патрубков d=45мм, L=76 мм</v>
          </cell>
          <cell r="AL4210" t="str">
            <v>Запасные части</v>
          </cell>
          <cell r="AN4210">
            <v>132.97999999999999</v>
          </cell>
        </row>
        <row r="4211">
          <cell r="C4211" t="str">
            <v>ЗИФ-00010673</v>
          </cell>
          <cell r="D4211" t="str">
            <v>Трубка ТRN 6/4-N (черная)</v>
          </cell>
          <cell r="E4211" t="str">
            <v>Трубка ТRN 6/4-N (черная)</v>
          </cell>
          <cell r="F4211" t="str">
            <v>Трубка ТRN 6/4-N (черная)</v>
          </cell>
          <cell r="AL4211" t="str">
            <v>Запасные части</v>
          </cell>
          <cell r="AM4211">
            <v>300</v>
          </cell>
          <cell r="AN4211">
            <v>118.34</v>
          </cell>
        </row>
        <row r="4212">
          <cell r="C4212" t="str">
            <v>ЗИФ-00022658</v>
          </cell>
          <cell r="D4212" t="str">
            <v>Трубка топл. НД Д-240 длинная L-1040 240-1104160-01</v>
          </cell>
          <cell r="E4212" t="str">
            <v>Трубка топл. НД Д-240 длинная L-1040 240-1104160-01</v>
          </cell>
          <cell r="F4212" t="str">
            <v>Трубка топл. НД Д-240 длинная L-1040 240-1104160-01</v>
          </cell>
          <cell r="AL4212" t="str">
            <v>Запасные части</v>
          </cell>
          <cell r="AM4212">
            <v>7</v>
          </cell>
          <cell r="AN4212">
            <v>728.34</v>
          </cell>
        </row>
        <row r="4213">
          <cell r="C4213" t="str">
            <v>ЗИФ-00022659</v>
          </cell>
          <cell r="D4213" t="str">
            <v>Трубка топл. НД Д-240 короткая L-340 240-1104160-03</v>
          </cell>
          <cell r="E4213" t="str">
            <v>Трубка топл. НД Д-240 короткая L-340 240-1104160-03</v>
          </cell>
          <cell r="F4213" t="str">
            <v>Трубка топл. НД Д-240 короткая L-340 240-1104160-03</v>
          </cell>
          <cell r="AL4213" t="str">
            <v>Запасные части</v>
          </cell>
          <cell r="AM4213">
            <v>7</v>
          </cell>
          <cell r="AN4213">
            <v>695.4</v>
          </cell>
        </row>
        <row r="4214">
          <cell r="C4214" t="str">
            <v>ЗИФ-00006344</v>
          </cell>
          <cell r="D4214" t="str">
            <v>Трубка топливная АРМ9-ПВ5/0,7 0009-031</v>
          </cell>
          <cell r="E4214" t="str">
            <v>Трубка топливная АРМ9-ПВ5/0,7 0009-031</v>
          </cell>
          <cell r="F4214" t="str">
            <v>Трубка топливная АРМ9-ПВ5/0,7 0009-031</v>
          </cell>
          <cell r="L4214">
            <v>5.0000000000000001E-3</v>
          </cell>
          <cell r="AL4214" t="str">
            <v>Запасные части</v>
          </cell>
          <cell r="AN4214">
            <v>6861.28</v>
          </cell>
        </row>
        <row r="4215">
          <cell r="C4215" t="str">
            <v>ЗИФ-00035253</v>
          </cell>
          <cell r="D4215" t="str">
            <v>Трубка указателя уровня масла 236-1009059-Г</v>
          </cell>
          <cell r="E4215" t="str">
            <v>Трубка указателя уровня масла 236-1009059-Г</v>
          </cell>
          <cell r="F4215" t="str">
            <v>Трубка указателя уровня масла 236-1009059-Г</v>
          </cell>
          <cell r="AL4215" t="str">
            <v>Запасные части</v>
          </cell>
          <cell r="AM4215">
            <v>1</v>
          </cell>
          <cell r="AN4215">
            <v>1945.8999999999999</v>
          </cell>
        </row>
        <row r="4216">
          <cell r="C4216" t="str">
            <v>ЗИФ-00040756</v>
          </cell>
          <cell r="D4216" t="str">
            <v>Трубка установочная металлорукава АРМ18-110.0700.018</v>
          </cell>
          <cell r="E4216" t="str">
            <v>Трубка установочная металлорукава АРМ18-110.0700.018</v>
          </cell>
          <cell r="F4216" t="str">
            <v>Трубка установочная металлорукава АРМ18-110.0700.018</v>
          </cell>
          <cell r="AL4216" t="str">
            <v>Запасные части</v>
          </cell>
          <cell r="AN4216">
            <v>195.2</v>
          </cell>
        </row>
        <row r="4217">
          <cell r="C4217" t="str">
            <v>ЗИФ-00040678</v>
          </cell>
          <cell r="D4217" t="str">
            <v>Т-секция лотка 100х100х1,5мм оцинк.</v>
          </cell>
          <cell r="E4217" t="str">
            <v>Т-секция лотка 100х100х1,5мм оцинк.</v>
          </cell>
          <cell r="F4217" t="str">
            <v>Т-секция лотка 100х100х1,5мм оцинк.</v>
          </cell>
          <cell r="AL4217" t="str">
            <v>Запасные части</v>
          </cell>
          <cell r="AN4217">
            <v>2497.34</v>
          </cell>
        </row>
        <row r="4218">
          <cell r="C4218" t="str">
            <v>ЗИФ-00042386</v>
          </cell>
          <cell r="D4218" t="str">
            <v>Турбокомпрессор двиг. 4DW92-68 1118100AB4P-YFB10W</v>
          </cell>
          <cell r="E4218" t="str">
            <v>Турбокомпрессор двиг. 4DW92-68</v>
          </cell>
          <cell r="F4218" t="str">
            <v>Турбокомпрессор двиг. 4DW92-68</v>
          </cell>
          <cell r="AL4218" t="str">
            <v>Запасные части</v>
          </cell>
          <cell r="AM4218">
            <v>2</v>
          </cell>
          <cell r="AN4218">
            <v>24432.391488000001</v>
          </cell>
        </row>
        <row r="4219">
          <cell r="C4219" t="str">
            <v>ЗИФ-00042394</v>
          </cell>
          <cell r="D4219" t="str">
            <v>Турбокомпрессор двиг. 4DX22-110 1118100AA0J-YFB10W</v>
          </cell>
          <cell r="E4219" t="str">
            <v>Турбокомпрессор двиг. 4DX22-110</v>
          </cell>
          <cell r="F4219" t="str">
            <v>Турбокомпрессор двиг. 4DX22-110</v>
          </cell>
          <cell r="AL4219" t="str">
            <v>Запасные части</v>
          </cell>
          <cell r="AM4219">
            <v>1</v>
          </cell>
          <cell r="AN4219">
            <v>24432.391488000001</v>
          </cell>
        </row>
        <row r="4220">
          <cell r="C4220" t="str">
            <v>ЗИФ-00023299</v>
          </cell>
          <cell r="D4220" t="str">
            <v>ТЭН-42А6,5/0,26J220 (ИЗОП344350.125.00.00)</v>
          </cell>
          <cell r="E4220" t="str">
            <v>ТЭН-42А6,5/0,26J220 (ИЗОП344350.125.00.00)</v>
          </cell>
          <cell r="F4220" t="str">
            <v>ТЭН-42А6,5/0,26J220 (ИЗОП344350.125.00.00)</v>
          </cell>
          <cell r="AL4220" t="str">
            <v>Запасные части</v>
          </cell>
          <cell r="AM4220">
            <v>25</v>
          </cell>
          <cell r="AN4220">
            <v>7143.0999999999995</v>
          </cell>
        </row>
        <row r="4221">
          <cell r="C4221" t="str">
            <v>ЗИФ-00037399</v>
          </cell>
          <cell r="D4221" t="str">
            <v>ТЭН-42А6,5/0,26J220-У (ИЗОП344350.125.00.00)</v>
          </cell>
          <cell r="E4221" t="str">
            <v>ТЭН-42А6,5/0,26J220-У (ИЗОП344350.125.00.00)</v>
          </cell>
          <cell r="F4221" t="str">
            <v>ТЭН-42А6,5/0,26J220-У (ИЗОП344350.125.00.00)</v>
          </cell>
          <cell r="AL4221" t="str">
            <v>Запасные части</v>
          </cell>
          <cell r="AN4221">
            <v>7273.6399999999994</v>
          </cell>
        </row>
        <row r="4222">
          <cell r="C4222" t="str">
            <v>ЗИФ-00035475</v>
          </cell>
          <cell r="D4222" t="str">
            <v>Тяга АКБ АРМ9-33.0000.032</v>
          </cell>
          <cell r="E4222" t="str">
            <v>Тяга АКБ АРМ9-33.0000.032</v>
          </cell>
          <cell r="F4222" t="str">
            <v>Тяга АКБ АРМ9-33.0000.032</v>
          </cell>
          <cell r="AL4222" t="str">
            <v>Запасные части</v>
          </cell>
          <cell r="AM4222">
            <v>40</v>
          </cell>
          <cell r="AN4222">
            <v>167.14</v>
          </cell>
        </row>
        <row r="4223">
          <cell r="C4223" t="str">
            <v>ЗИФ-00025373</v>
          </cell>
          <cell r="D4223" t="str">
            <v>Тяга АРМ9-36.0000.012</v>
          </cell>
          <cell r="E4223" t="str">
            <v>Тяга АРМ9-36.0000.012</v>
          </cell>
          <cell r="F4223" t="str">
            <v>Тяга АРМ9-36.0000.012</v>
          </cell>
          <cell r="AL4223" t="str">
            <v>Запасные части</v>
          </cell>
          <cell r="AM4223">
            <v>43</v>
          </cell>
          <cell r="AN4223">
            <v>285.48</v>
          </cell>
        </row>
        <row r="4224">
          <cell r="C4224" t="str">
            <v>ЗИФ-00005681</v>
          </cell>
          <cell r="D4224" t="str">
            <v>Тяга АРМ9-ПВ5/0,7 0009-012</v>
          </cell>
          <cell r="E4224" t="str">
            <v>Тяга АРМ9-ПВ5/0,7 0009-012</v>
          </cell>
          <cell r="F4224" t="str">
            <v>Тяга АРМ9-ПВ5/0,7 0009-012</v>
          </cell>
          <cell r="L4224">
            <v>0.15</v>
          </cell>
          <cell r="AL4224" t="str">
            <v>Запасные части</v>
          </cell>
          <cell r="AM4224">
            <v>112</v>
          </cell>
          <cell r="AN4224">
            <v>1005.28</v>
          </cell>
        </row>
        <row r="4225">
          <cell r="C4225" t="str">
            <v>ЗИФ-00023933</v>
          </cell>
          <cell r="D4225" t="str">
            <v>Тяга АРМ9-ПВ5/0,7 0009-012Д</v>
          </cell>
          <cell r="E4225" t="str">
            <v>Тяга АРМ9-ПВ5/0,7 0009-012Д</v>
          </cell>
          <cell r="F4225" t="str">
            <v>Тяга АРМ9-ПВ5/0,7 0009-012Д</v>
          </cell>
          <cell r="L4225">
            <v>0.15</v>
          </cell>
          <cell r="AL4225" t="str">
            <v>Запасные части</v>
          </cell>
          <cell r="AN4225">
            <v>292.8</v>
          </cell>
        </row>
        <row r="4226">
          <cell r="C4226" t="str">
            <v>ЗИФ-00034214</v>
          </cell>
          <cell r="D4226" t="str">
            <v>Тяга выключения сцепления АРМ9-33.0280.000 ПФ</v>
          </cell>
          <cell r="E4226" t="str">
            <v>Тяга выключения сцепления АРМ9-33.0280.000 ПФ</v>
          </cell>
          <cell r="F4226" t="str">
            <v>Тяга выключения сцепления АРМ9-33.0280.000 ПФ</v>
          </cell>
          <cell r="AL4226" t="str">
            <v>Запасные части</v>
          </cell>
          <cell r="AN4226">
            <v>1008.9399999999999</v>
          </cell>
        </row>
        <row r="4227">
          <cell r="C4227" t="str">
            <v>ЗИФ-00025400</v>
          </cell>
          <cell r="D4227" t="str">
            <v>Тяга выключения сцепления АРМ9-36.0014.000</v>
          </cell>
          <cell r="E4227" t="str">
            <v>Тяга выключения сцепления АРМ9-36.0014.000</v>
          </cell>
          <cell r="F4227" t="str">
            <v>Тяга выключения сцепления АРМ9-36.0014.000</v>
          </cell>
          <cell r="AL4227" t="str">
            <v>Запасные части</v>
          </cell>
          <cell r="AN4227">
            <v>505.08</v>
          </cell>
        </row>
        <row r="4228">
          <cell r="C4228" t="str">
            <v>ЗИФ-00032163</v>
          </cell>
          <cell r="D4228" t="str">
            <v>Тяга выключения сцепления АРМ9-36Б.0014.000</v>
          </cell>
          <cell r="E4228" t="str">
            <v>Тяга выключения сцепления АРМ9-36Б.0014.000</v>
          </cell>
          <cell r="F4228" t="str">
            <v>Тяга выключения сцепления АРМ9-36Б.0014.000</v>
          </cell>
          <cell r="AL4228" t="str">
            <v>Запасные части</v>
          </cell>
          <cell r="AN4228">
            <v>642.93999999999994</v>
          </cell>
        </row>
        <row r="4229">
          <cell r="C4229" t="str">
            <v>ЗИФ-00034758</v>
          </cell>
          <cell r="D4229" t="str">
            <v>Тяга выключения сцепления АРМ9-38.0014.000</v>
          </cell>
          <cell r="E4229" t="str">
            <v>Тяга выключения сцепления АРМ9-38.0014.000</v>
          </cell>
          <cell r="F4229" t="str">
            <v>Тяга выключения сцепления АРМ9-38.0014.000</v>
          </cell>
          <cell r="AL4229" t="str">
            <v>Запасные части</v>
          </cell>
          <cell r="AN4229">
            <v>126.88</v>
          </cell>
        </row>
        <row r="4230">
          <cell r="C4230" t="str">
            <v>ЗИФ-00005397</v>
          </cell>
          <cell r="D4230" t="str">
            <v>Тяга выключения сцепления АРМ9-50.0014.000</v>
          </cell>
          <cell r="E4230" t="str">
            <v>Тяга выключения сцепления АРМ9-50.0014.000</v>
          </cell>
          <cell r="F4230" t="str">
            <v>Тяга выключения сцепления АРМ9-50.0014.000</v>
          </cell>
          <cell r="L4230">
            <v>0.3</v>
          </cell>
          <cell r="AL4230" t="str">
            <v>Запасные части</v>
          </cell>
          <cell r="AM4230">
            <v>59</v>
          </cell>
          <cell r="AN4230">
            <v>3888.14</v>
          </cell>
        </row>
        <row r="4231">
          <cell r="C4231" t="str">
            <v>ЗИФ-00023748</v>
          </cell>
          <cell r="D4231" t="str">
            <v>Тяга выключения сцепления АРМ9-60.0014.000</v>
          </cell>
          <cell r="E4231" t="str">
            <v>Тяга выключения сцепления АРМ9-60.0014.000</v>
          </cell>
          <cell r="F4231" t="str">
            <v>Тяга выключения сцепления АРМ9-60.0014.000</v>
          </cell>
          <cell r="AL4231" t="str">
            <v>Запасные части</v>
          </cell>
          <cell r="AM4231">
            <v>8</v>
          </cell>
          <cell r="AN4231">
            <v>4001.6</v>
          </cell>
        </row>
        <row r="4232">
          <cell r="C4232" t="str">
            <v>ЗИФ-00035818</v>
          </cell>
          <cell r="D4232" t="str">
            <v>Тяга выключения сцепления АРМ9-84.0014.000</v>
          </cell>
          <cell r="E4232" t="str">
            <v>Тяга выключения сцепления АРМ9-84.0014.000</v>
          </cell>
          <cell r="F4232" t="str">
            <v>Тяга выключения сцепления АРМ9-84.0014.000</v>
          </cell>
          <cell r="AL4232" t="str">
            <v>Запасные части</v>
          </cell>
          <cell r="AN4232">
            <v>1350.54</v>
          </cell>
        </row>
        <row r="4233">
          <cell r="C4233" t="str">
            <v>ЗИФ-00036374</v>
          </cell>
          <cell r="D4233" t="str">
            <v>Тяга выключения сцепления АРМ9-ПВ5/0,7FAW 0300.220</v>
          </cell>
          <cell r="E4233" t="str">
            <v>Тяга выключения сцепления АРМ9-ПВ5/0,7FAW 0300.220</v>
          </cell>
          <cell r="F4233" t="str">
            <v>Тяга выключения сцепления АРМ9-ПВ5/0,7FAW 0300.220</v>
          </cell>
          <cell r="AL4233" t="str">
            <v>Запасные части</v>
          </cell>
          <cell r="AM4233">
            <v>18</v>
          </cell>
          <cell r="AN4233">
            <v>297.68</v>
          </cell>
        </row>
        <row r="4234">
          <cell r="C4234" t="str">
            <v>ЗИФ-00032994</v>
          </cell>
          <cell r="D4234" t="str">
            <v>Тяга выключения сцепления БЗКР.100213.400</v>
          </cell>
          <cell r="E4234" t="str">
            <v>Тяга выключения сцепления БЗКР.100213.400</v>
          </cell>
          <cell r="F4234" t="str">
            <v>Тяга выключения сцепления БЗКР.100213.400</v>
          </cell>
          <cell r="AL4234" t="str">
            <v>Запасные части</v>
          </cell>
          <cell r="AN4234">
            <v>3540.44</v>
          </cell>
        </row>
        <row r="4235">
          <cell r="C4235" t="str">
            <v>ЗИФ-00005903</v>
          </cell>
          <cell r="D4235" t="str">
            <v>Тяга управления жалюзи КАМАЗ 5320-1310210 (Трос "жалюзи" КАМАЗ)</v>
          </cell>
          <cell r="E4235" t="str">
            <v>Тяга управления жалюзи КАМАЗ 5320-1310210 (Трос "жалюзи" КАМАЗ)</v>
          </cell>
          <cell r="F4235" t="str">
            <v>Тяга управления жалюзи КАМАЗ 5320-1310210 (Трос "жалюзи" КАМАЗ)</v>
          </cell>
          <cell r="AL4235" t="str">
            <v>Запасные части</v>
          </cell>
          <cell r="AM4235">
            <v>55</v>
          </cell>
          <cell r="AN4235">
            <v>994.3</v>
          </cell>
        </row>
        <row r="4236">
          <cell r="C4236" t="str">
            <v>ЗИФ-00005904</v>
          </cell>
          <cell r="D4236" t="str">
            <v>Тяговое реле 2101-3708805</v>
          </cell>
          <cell r="E4236" t="str">
            <v>Тяговое реле 2101-3708805</v>
          </cell>
          <cell r="F4236" t="str">
            <v>Тяговое реле 2101-3708805</v>
          </cell>
          <cell r="L4236">
            <v>0.8</v>
          </cell>
          <cell r="AL4236" t="str">
            <v>Запасные части</v>
          </cell>
          <cell r="AM4236">
            <v>1</v>
          </cell>
          <cell r="AN4236">
            <v>8496.08</v>
          </cell>
        </row>
        <row r="4237">
          <cell r="C4237" t="str">
            <v>ЗИФ-00037516</v>
          </cell>
          <cell r="D4237" t="str">
            <v>DL10-04-XRT01; Угловое соединение для медной трубы с накид. гайкой, ф10, R1/2''</v>
          </cell>
          <cell r="E4237" t="str">
            <v>Угловое соединение для медной трубы с накид. гайкой, ф10, R1/2'', DL10-04-XRT01</v>
          </cell>
          <cell r="F4237" t="str">
            <v>Угловое соединение для медной трубы с накид. гайкой, ф10, R1/2'', DL10-04-XRT01</v>
          </cell>
          <cell r="AL4237" t="str">
            <v>Запасные части</v>
          </cell>
          <cell r="AM4237">
            <v>10</v>
          </cell>
          <cell r="AN4237">
            <v>841.8</v>
          </cell>
        </row>
        <row r="4238">
          <cell r="C4238" t="str">
            <v>ЗИФ-00034583</v>
          </cell>
          <cell r="D4238" t="str">
            <v>Угловое шарнирное соединение DIN 71802 – М10</v>
          </cell>
          <cell r="E4238" t="str">
            <v>Угловое шарнирное соединение DIN 71802 – М10</v>
          </cell>
          <cell r="F4238" t="str">
            <v>Угловое шарнирное соединение DIN 71802 – М10</v>
          </cell>
          <cell r="AL4238" t="str">
            <v>Запасные части</v>
          </cell>
          <cell r="AM4238">
            <v>8</v>
          </cell>
          <cell r="AN4238">
            <v>1695.8</v>
          </cell>
        </row>
        <row r="4239">
          <cell r="C4239" t="str">
            <v>ЗИФ-00036541</v>
          </cell>
          <cell r="D4239" t="str">
            <v>Угловой шарнир DIN 71802-10-М6-CN</v>
          </cell>
          <cell r="E4239" t="str">
            <v>Угловой шарнир DIN 71802-10-М6-CN</v>
          </cell>
          <cell r="F4239" t="str">
            <v>Угловой шарнир DIN 71802-10-М6-CN</v>
          </cell>
          <cell r="AL4239" t="str">
            <v>Запасные части</v>
          </cell>
          <cell r="AM4239">
            <v>7</v>
          </cell>
          <cell r="AN4239">
            <v>1273.68</v>
          </cell>
        </row>
        <row r="4240">
          <cell r="C4240" t="str">
            <v>ЗИФ-00035476</v>
          </cell>
          <cell r="D4240" t="str">
            <v>Уголок АКБ АРМ9-33.0000.031</v>
          </cell>
          <cell r="E4240" t="str">
            <v>Уголок АКБ АРМ9-33.0000.031</v>
          </cell>
          <cell r="F4240" t="str">
            <v>Уголок АКБ АРМ9-33.0000.031</v>
          </cell>
          <cell r="AL4240" t="str">
            <v>Запасные части</v>
          </cell>
          <cell r="AN4240">
            <v>1573.8</v>
          </cell>
        </row>
        <row r="4241">
          <cell r="C4241" t="str">
            <v>ЗИФ-00020093</v>
          </cell>
          <cell r="D4241" t="str">
            <v>Уголок АРМ19-10Ш.0000.012</v>
          </cell>
          <cell r="E4241" t="str">
            <v>Уголок АРМ19-10Ш.0000.012</v>
          </cell>
          <cell r="F4241" t="str">
            <v>Уголок АРМ19-10Ш.0000.012</v>
          </cell>
          <cell r="AL4241" t="str">
            <v>Запасные части</v>
          </cell>
          <cell r="AM4241">
            <v>16</v>
          </cell>
          <cell r="AN4241">
            <v>1798.28</v>
          </cell>
        </row>
        <row r="4242">
          <cell r="C4242" t="str">
            <v>ЗИФ-00011055</v>
          </cell>
          <cell r="D4242" t="str">
            <v>Уголок АРМ70-055Ш.1000.006</v>
          </cell>
          <cell r="E4242" t="str">
            <v>Уголок АРМ70-055Ш.1000.006</v>
          </cell>
          <cell r="F4242" t="str">
            <v>Уголок АРМ70-055Ш.1000.006</v>
          </cell>
          <cell r="AL4242" t="str">
            <v>Запасные части</v>
          </cell>
          <cell r="AM4242">
            <v>28</v>
          </cell>
          <cell r="AN4242">
            <v>2448.54</v>
          </cell>
        </row>
        <row r="4243">
          <cell r="C4243" t="str">
            <v>ЗИФ-00005680</v>
          </cell>
          <cell r="D4243" t="str">
            <v>Уголок АРМ9-ПВ5/0,7 0009-011</v>
          </cell>
          <cell r="E4243" t="str">
            <v>Уголок АРМ9-ПВ5/0,7 0009-011</v>
          </cell>
          <cell r="F4243" t="str">
            <v>Уголок АРМ9-ПВ5/0,7 0009-011</v>
          </cell>
          <cell r="L4243">
            <v>0.91</v>
          </cell>
          <cell r="AL4243" t="str">
            <v>Запасные части</v>
          </cell>
          <cell r="AM4243">
            <v>82</v>
          </cell>
          <cell r="AN4243">
            <v>2078.88</v>
          </cell>
        </row>
        <row r="4244">
          <cell r="C4244" t="str">
            <v>ЗИФ-00039113</v>
          </cell>
          <cell r="D4244" t="str">
            <v>Уголок АРМ9-ПВ5/0,7 0009-011 ПФ</v>
          </cell>
          <cell r="E4244" t="str">
            <v>Уголок АРМ9-ПВ5/0,7 0009-011 ПФ</v>
          </cell>
          <cell r="F4244" t="str">
            <v>Уголок АРМ9-ПВ5/0,7 0009-011 ПФ</v>
          </cell>
          <cell r="AL4244" t="str">
            <v>Запасные части</v>
          </cell>
          <cell r="AM4244">
            <v>10</v>
          </cell>
          <cell r="AN4244">
            <v>427</v>
          </cell>
        </row>
        <row r="4245">
          <cell r="C4245" t="str">
            <v>ЗИФ-00036414</v>
          </cell>
          <cell r="D4245" t="str">
            <v>Уголок АРМ9-ПВ5/0,7 0009-011-01</v>
          </cell>
          <cell r="E4245" t="str">
            <v>Уголок АРМ9-ПВ5/0,7 0009-011-01</v>
          </cell>
          <cell r="F4245" t="str">
            <v>Уголок АРМ9-ПВ5/0,7 0009-011-01</v>
          </cell>
          <cell r="AL4245" t="str">
            <v>Запасные части</v>
          </cell>
          <cell r="AM4245">
            <v>10</v>
          </cell>
          <cell r="AN4245">
            <v>1789.74</v>
          </cell>
        </row>
        <row r="4246">
          <cell r="C4246" t="str">
            <v>ЗИФ-00010301</v>
          </cell>
          <cell r="D4246" t="str">
            <v>Уголок кожуха АРМ.АКВ.0,42/0,9Л.У2.0000.006</v>
          </cell>
          <cell r="E4246" t="str">
            <v>Уголок кожуха АРМ.АКВ.0,42/0,9Л.У2.0000.006</v>
          </cell>
          <cell r="F4246" t="str">
            <v>Уголок кожуха АРМ.АКВ.0,42/0,9Л.У2.0000.006</v>
          </cell>
          <cell r="AL4246" t="str">
            <v>Запасные части</v>
          </cell>
          <cell r="AM4246">
            <v>88</v>
          </cell>
          <cell r="AN4246">
            <v>822.28</v>
          </cell>
        </row>
        <row r="4247">
          <cell r="C4247" t="str">
            <v>ЗИФ-00040142</v>
          </cell>
          <cell r="D4247" t="str">
            <v>Уголок кожуха АРМ.АКВ.0,42/0,9Л.У2.0000.106</v>
          </cell>
          <cell r="E4247" t="str">
            <v>Уголок кожуха АРМ.АКВ.0,42/0,9Л.У2.0000.106</v>
          </cell>
          <cell r="F4247" t="str">
            <v>Уголок кожуха АРМ.АКВ.0,42/0,9Л.У2.0000.106</v>
          </cell>
          <cell r="AL4247" t="str">
            <v>Запасные части</v>
          </cell>
          <cell r="AM4247">
            <v>80</v>
          </cell>
          <cell r="AN4247">
            <v>866.19999999999993</v>
          </cell>
        </row>
        <row r="4248">
          <cell r="C4248" t="str">
            <v>ЗИФ-00028362</v>
          </cell>
          <cell r="D4248" t="str">
            <v>Уголок кожуха АРМ.АКВ.0,52/1,0Л.У2.0000.006</v>
          </cell>
          <cell r="E4248" t="str">
            <v>Уголок кожуха АРМ.АКВ.0,52/1,0Л.У2.0000.006</v>
          </cell>
          <cell r="F4248" t="str">
            <v>Уголок кожуха АРМ.АКВ.0,52/1,0Л.У2.0000.006</v>
          </cell>
          <cell r="AL4248" t="str">
            <v>Запасные части</v>
          </cell>
          <cell r="AM4248">
            <v>138</v>
          </cell>
          <cell r="AN4248">
            <v>1683.6</v>
          </cell>
        </row>
        <row r="4249">
          <cell r="C4249" t="str">
            <v>ЗИФ-00040628</v>
          </cell>
          <cell r="D4249" t="str">
            <v>Уголок коллектора БО АРМ66-11.0000.013</v>
          </cell>
          <cell r="E4249" t="str">
            <v>Уголок коллектора БО АРМ66-11.0000.013</v>
          </cell>
          <cell r="F4249" t="str">
            <v>Уголок коллектора БО АРМ66-11.0000.013</v>
          </cell>
          <cell r="AL4249" t="str">
            <v>Запасные части</v>
          </cell>
          <cell r="AN4249">
            <v>740.54</v>
          </cell>
        </row>
        <row r="4250">
          <cell r="C4250" t="str">
            <v>ЗИФ-00040716</v>
          </cell>
          <cell r="D4250" t="str">
            <v>Уголок крепежный АРМ160.1500.003</v>
          </cell>
          <cell r="E4250" t="str">
            <v>Уголок крепежный АРМ160.1500.003</v>
          </cell>
          <cell r="F4250" t="str">
            <v>Уголок крепежный АРМ160.1500.003</v>
          </cell>
          <cell r="AL4250" t="str">
            <v>Запасные части</v>
          </cell>
          <cell r="AM4250">
            <v>460</v>
          </cell>
          <cell r="AN4250">
            <v>106.14</v>
          </cell>
        </row>
        <row r="4251">
          <cell r="C4251" t="str">
            <v>ЗИФ-00019182</v>
          </cell>
          <cell r="D4251" t="str">
            <v>Уголок крепежный оцинкованный 50х50х35х2 мм</v>
          </cell>
          <cell r="E4251" t="str">
            <v>Уголок крепежный оцинкованный 50х50х35х2 мм</v>
          </cell>
          <cell r="F4251" t="str">
            <v>Уголок крепежный оцинкованный 50х50х35х2 мм</v>
          </cell>
          <cell r="AL4251" t="str">
            <v>Запасные части</v>
          </cell>
          <cell r="AN4251">
            <v>63.44</v>
          </cell>
        </row>
        <row r="4252">
          <cell r="C4252" t="str">
            <v>ЗИФ-00027008</v>
          </cell>
          <cell r="D4252" t="str">
            <v>Уголок крепежный усиленный оцинкованный 90х90х40х2,5 мм</v>
          </cell>
          <cell r="E4252" t="str">
            <v>Уголок крепежный усиленный оцинкованный 90х90х40х2,5 мм</v>
          </cell>
          <cell r="F4252" t="str">
            <v>Уголок крепежный усиленный оцинкованный 90х90х40х2,5 мм</v>
          </cell>
          <cell r="AL4252" t="str">
            <v>Запасные части</v>
          </cell>
          <cell r="AN4252">
            <v>173.24</v>
          </cell>
        </row>
        <row r="4253">
          <cell r="C4253" t="str">
            <v>ЗИФ-00032304</v>
          </cell>
          <cell r="D4253" t="str">
            <v>Уголок равнополочный 25х4</v>
          </cell>
          <cell r="E4253" t="str">
            <v>Уголок равнополочный 25х4</v>
          </cell>
          <cell r="F4253" t="str">
            <v>Уголок равнополочный 25х4</v>
          </cell>
          <cell r="AL4253" t="str">
            <v>Запасные части</v>
          </cell>
          <cell r="AN4253">
            <v>392.84</v>
          </cell>
        </row>
        <row r="4254">
          <cell r="C4254" t="str">
            <v>ЗИФ-00042929</v>
          </cell>
          <cell r="D4254" t="str">
            <v>Уголок соединительный оцинкованный 60х60х50х2 мм</v>
          </cell>
          <cell r="E4254" t="str">
            <v>Уголок соединительный оцинкованный 60х60х50х2 мм</v>
          </cell>
          <cell r="F4254" t="str">
            <v>Уголок соединительный оцинкованный 60х60х50х2 мм</v>
          </cell>
          <cell r="AL4254" t="str">
            <v>Запасные части</v>
          </cell>
          <cell r="AN4254">
            <v>697.84</v>
          </cell>
        </row>
        <row r="4255">
          <cell r="C4255" t="str">
            <v>ЗИФ-00030031</v>
          </cell>
          <cell r="D4255" t="str">
            <v>Уголок трапа электродвигателя АРМ-ВГ2100/0,2-7,0.0200.002 п/ф</v>
          </cell>
          <cell r="E4255" t="str">
            <v>Уголок трапа электродвигателя АРМ-ВГ2100/0,2-7,0.0200.002 п/ф</v>
          </cell>
          <cell r="F4255" t="str">
            <v>Уголок трапа электродвигателя АРМ-ВГ2100/0,2-7,0.0200.002 п/ф</v>
          </cell>
          <cell r="AL4255" t="str">
            <v>Запасные части</v>
          </cell>
          <cell r="AN4255">
            <v>2757.2</v>
          </cell>
        </row>
        <row r="4256">
          <cell r="C4256" t="str">
            <v>ЗИФ-00032878</v>
          </cell>
          <cell r="D4256" t="str">
            <v>Угольник 90 латунь 1/2" вн.-нар.</v>
          </cell>
          <cell r="E4256" t="str">
            <v>Угольник 90 латунь 1/2" вн.-нар.</v>
          </cell>
          <cell r="F4256" t="str">
            <v>Угольник 90 латунь 1/2" вн.-нар.</v>
          </cell>
          <cell r="AL4256" t="str">
            <v>Запасные части</v>
          </cell>
          <cell r="AM4256">
            <v>5</v>
          </cell>
          <cell r="AN4256">
            <v>364.78</v>
          </cell>
        </row>
        <row r="4257">
          <cell r="C4257" t="str">
            <v>ЗИФ-00041440</v>
          </cell>
          <cell r="D4257" t="str">
            <v>Угольник 90 латунь 3/4" вн.-нар.</v>
          </cell>
          <cell r="E4257" t="str">
            <v>Угольник 90 латунь 3/4" вн.-нар.</v>
          </cell>
          <cell r="F4257" t="str">
            <v>Угольник 90 латунь 3/4" вн.-нар.</v>
          </cell>
          <cell r="AL4257" t="str">
            <v>Запасные части</v>
          </cell>
          <cell r="AM4257">
            <v>62</v>
          </cell>
          <cell r="AN4257">
            <v>771.04</v>
          </cell>
        </row>
        <row r="4258">
          <cell r="C4258" t="str">
            <v>ЗИФ-00035367</v>
          </cell>
          <cell r="D4258" t="str">
            <v>Угольник 90 никелир. 1 1/2" вн.-нар.</v>
          </cell>
          <cell r="E4258" t="str">
            <v>Угольник 90 никелир. 1 1/2" вн.-нар.</v>
          </cell>
          <cell r="F4258" t="str">
            <v>Угольник 90 никелир. 1 1/2" вн.-нар.</v>
          </cell>
          <cell r="AL4258" t="str">
            <v>Запасные части</v>
          </cell>
          <cell r="AN4258">
            <v>1438.3799999999999</v>
          </cell>
        </row>
        <row r="4259">
          <cell r="C4259" t="str">
            <v>ЗИФ-00023788</v>
          </cell>
          <cell r="D4259" t="str">
            <v>Угольник 90 никелир. 1 1/4" вн.-нар.</v>
          </cell>
          <cell r="E4259" t="str">
            <v>Угольник 90 никелир. 1 1/4" вн.-нар.</v>
          </cell>
          <cell r="F4259" t="str">
            <v>Угольник 90 никелир. 1 1/4" вн.-нар.</v>
          </cell>
          <cell r="AL4259" t="str">
            <v>Запасные части</v>
          </cell>
          <cell r="AN4259">
            <v>2860.9</v>
          </cell>
        </row>
        <row r="4260">
          <cell r="C4260" t="str">
            <v>ЗИФ-00021126</v>
          </cell>
          <cell r="D4260" t="str">
            <v>Угольник 90 никелир. 1/2" вн.-нар.</v>
          </cell>
          <cell r="E4260" t="str">
            <v>Угольник 90 никелир. 1/2" вн.-нар.</v>
          </cell>
          <cell r="F4260" t="str">
            <v>Угольник 90 никелир. 1/2" вн.-нар.</v>
          </cell>
          <cell r="AL4260" t="str">
            <v>Запасные части</v>
          </cell>
          <cell r="AN4260">
            <v>2257</v>
          </cell>
        </row>
        <row r="4261">
          <cell r="C4261" t="str">
            <v>ЗИФ-00028784</v>
          </cell>
          <cell r="D4261" t="str">
            <v>Угольник 90 никелир. 2" вн.-вн.</v>
          </cell>
          <cell r="E4261" t="str">
            <v>Угольник 90 никелир. 2" вн.-вн.</v>
          </cell>
          <cell r="F4261" t="str">
            <v>Угольник 90 никелир. 2" вн.-вн.</v>
          </cell>
          <cell r="AL4261" t="str">
            <v>Запасные части</v>
          </cell>
          <cell r="AM4261">
            <v>21</v>
          </cell>
          <cell r="AN4261">
            <v>4178.5</v>
          </cell>
        </row>
        <row r="4262">
          <cell r="C4262" t="str">
            <v>ЗИФ-00038964</v>
          </cell>
          <cell r="D4262" t="str">
            <v>Угольник 90 никелир. 2" вн.-нар.</v>
          </cell>
          <cell r="E4262" t="str">
            <v>Угольник 90 никелир. 2" вн.-нар.</v>
          </cell>
          <cell r="F4262" t="str">
            <v>Угольник 90 никелир. 2" вн.-нар.</v>
          </cell>
          <cell r="AL4262" t="str">
            <v>Запасные части</v>
          </cell>
          <cell r="AN4262">
            <v>5285.04</v>
          </cell>
        </row>
        <row r="4263">
          <cell r="C4263" t="str">
            <v>ЗИФ-00025833</v>
          </cell>
          <cell r="D4263" t="str">
            <v>Угольник 90 никелир. 3/4" вн.-нар.</v>
          </cell>
          <cell r="E4263" t="str">
            <v>Угольник 90 никелир. 3/4" вн.-нар.</v>
          </cell>
          <cell r="F4263" t="str">
            <v>Угольник 90 никелир. 3/4" вн.-нар.</v>
          </cell>
          <cell r="AL4263" t="str">
            <v>Запасные части</v>
          </cell>
          <cell r="AM4263">
            <v>35</v>
          </cell>
          <cell r="AN4263">
            <v>774.69999999999993</v>
          </cell>
        </row>
        <row r="4264">
          <cell r="C4264" t="str">
            <v>ЗИФ-00026912</v>
          </cell>
          <cell r="D4264" t="str">
            <v>Угольник 90-1-Ц-32 ГОСТ 8946-75</v>
          </cell>
          <cell r="E4264" t="str">
            <v>Угольник 90-1-Ц-32 ГОСТ 8946-75</v>
          </cell>
          <cell r="F4264" t="str">
            <v>Угольник 90-1-Ц-32 ГОСТ 8946-75</v>
          </cell>
          <cell r="AL4264" t="str">
            <v>Запасные части</v>
          </cell>
          <cell r="AM4264">
            <v>10</v>
          </cell>
          <cell r="AN4264">
            <v>514.84</v>
          </cell>
        </row>
        <row r="4265">
          <cell r="C4265" t="str">
            <v>ЗИФ-00010462</v>
          </cell>
          <cell r="D4265" t="str">
            <v>Угольник 90-2-Ц-15 ГОСТ 8946-75</v>
          </cell>
          <cell r="E4265" t="str">
            <v>Угольник 90-2-Ц-15 ГОСТ 8946-75</v>
          </cell>
          <cell r="F4265" t="str">
            <v>Угольник 90-2-Ц-15 ГОСТ 8946-75</v>
          </cell>
          <cell r="AL4265" t="str">
            <v>Запасные части</v>
          </cell>
          <cell r="AN4265">
            <v>195.2</v>
          </cell>
        </row>
        <row r="4266">
          <cell r="C4266" t="str">
            <v>ЗИФ-00008991</v>
          </cell>
          <cell r="D4266" t="str">
            <v>Угольник 90-2-Ц-20 ГОСТ 8946-75</v>
          </cell>
          <cell r="E4266" t="str">
            <v>Угольник 90-2-Ц-20 ГОСТ 8946-75</v>
          </cell>
          <cell r="F4266" t="str">
            <v>Угольник 90-2-Ц-20 ГОСТ 8946-75</v>
          </cell>
          <cell r="AL4266" t="str">
            <v>Запасные части</v>
          </cell>
          <cell r="AM4266">
            <v>63</v>
          </cell>
          <cell r="AN4266">
            <v>555.1</v>
          </cell>
        </row>
        <row r="4267">
          <cell r="C4267" t="str">
            <v>ЗИФ-00008990</v>
          </cell>
          <cell r="D4267" t="str">
            <v>Угольник 90-2-Ц-25 ГОСТ 8946-75</v>
          </cell>
          <cell r="E4267" t="str">
            <v>Угольник 90-2-Ц-25 ГОСТ 8946-75</v>
          </cell>
          <cell r="F4267" t="str">
            <v>Угольник 90-2-Ц-25 ГОСТ 8946-75</v>
          </cell>
          <cell r="AL4267" t="str">
            <v>Запасные части</v>
          </cell>
          <cell r="AM4267">
            <v>268</v>
          </cell>
          <cell r="AN4267">
            <v>431.88</v>
          </cell>
        </row>
        <row r="4268">
          <cell r="C4268" t="str">
            <v>ЗИФ-00018666</v>
          </cell>
          <cell r="D4268" t="str">
            <v>Угольник 90-2-Ц-32 ГОСТ 8946-75</v>
          </cell>
          <cell r="E4268" t="str">
            <v>Угольник 90-2-Ц-32 ГОСТ 8946-75</v>
          </cell>
          <cell r="F4268" t="str">
            <v>Угольник 90-2-Ц-32 ГОСТ 8946-75</v>
          </cell>
          <cell r="AL4268" t="str">
            <v>Запасные части</v>
          </cell>
          <cell r="AM4268">
            <v>12</v>
          </cell>
          <cell r="AN4268">
            <v>1421.3</v>
          </cell>
        </row>
        <row r="4269">
          <cell r="C4269" t="str">
            <v>ЗИФ-00027257</v>
          </cell>
          <cell r="D4269" t="str">
            <v>Угольник 90-2-Ц-50 ГОСТ 8946-75</v>
          </cell>
          <cell r="E4269" t="str">
            <v>Угольник 90-2-Ц-50 ГОСТ 8946-75</v>
          </cell>
          <cell r="F4269" t="str">
            <v>Угольник 90-2-Ц-50 ГОСТ 8946-75</v>
          </cell>
          <cell r="AL4269" t="str">
            <v>Запасные части</v>
          </cell>
          <cell r="AM4269">
            <v>114</v>
          </cell>
          <cell r="AN4269">
            <v>1496.94</v>
          </cell>
        </row>
        <row r="4270">
          <cell r="C4270" t="str">
            <v>ЗИФ-00005905</v>
          </cell>
          <cell r="D4270" t="str">
            <v>Угольник поворотный 240-1104118</v>
          </cell>
          <cell r="E4270" t="str">
            <v>Угольник поворотный 240-1104118</v>
          </cell>
          <cell r="F4270" t="str">
            <v>Угольник поворотный 240-1104118</v>
          </cell>
          <cell r="AL4270" t="str">
            <v>Запасные части</v>
          </cell>
          <cell r="AM4270">
            <v>6</v>
          </cell>
          <cell r="AN4270">
            <v>84.179999999999993</v>
          </cell>
        </row>
        <row r="4271">
          <cell r="C4271" t="str">
            <v>ЗИФ-00016984</v>
          </cell>
          <cell r="D4271" t="str">
            <v>Удлинитель АРМ19-13Ш.1061.000</v>
          </cell>
          <cell r="E4271" t="str">
            <v>Удлинитель АРМ19-13Ш.1061.000</v>
          </cell>
          <cell r="F4271" t="str">
            <v>Удлинитель АРМ19-13Ш.1061.000</v>
          </cell>
          <cell r="AL4271" t="str">
            <v>Запасные части</v>
          </cell>
          <cell r="AN4271">
            <v>1960.54</v>
          </cell>
        </row>
        <row r="4272">
          <cell r="C4272" t="str">
            <v>ЗИФ-00019213</v>
          </cell>
          <cell r="D4272" t="str">
            <v>Удлинитель латунь 1/2" х 25мм</v>
          </cell>
          <cell r="E4272" t="str">
            <v>Удлинитель латунь 1/2" х 25мм</v>
          </cell>
          <cell r="F4272" t="str">
            <v>Удлинитель латунь 1/2" х 25мм</v>
          </cell>
          <cell r="AL4272" t="str">
            <v>Запасные части</v>
          </cell>
          <cell r="AM4272">
            <v>12</v>
          </cell>
          <cell r="AN4272">
            <v>322.08</v>
          </cell>
        </row>
        <row r="4273">
          <cell r="C4273" t="str">
            <v>ЗИФ-00037840</v>
          </cell>
          <cell r="D4273" t="str">
            <v>Удлинитель хром. 1/2" х 80мм</v>
          </cell>
          <cell r="E4273" t="str">
            <v>Удлинитель хром. 1/2" х 70мм</v>
          </cell>
          <cell r="F4273" t="str">
            <v>Удлинитель хром. 1/2" х 70мм</v>
          </cell>
          <cell r="AL4273" t="str">
            <v>Запасные части</v>
          </cell>
          <cell r="AN4273">
            <v>907.68</v>
          </cell>
        </row>
        <row r="4274">
          <cell r="C4274" t="str">
            <v>ЗИФ-00028024</v>
          </cell>
          <cell r="D4274" t="str">
            <v>Указатель предельного давления Манотомь</v>
          </cell>
          <cell r="E4274" t="str">
            <v>Указатель предельного давления Манотомь</v>
          </cell>
          <cell r="F4274" t="str">
            <v>Указатель предельного давления Манотомь</v>
          </cell>
          <cell r="AL4274" t="str">
            <v>Запасные части</v>
          </cell>
          <cell r="AN4274">
            <v>805.19999999999993</v>
          </cell>
        </row>
        <row r="4275">
          <cell r="C4275" t="str">
            <v>ЗИФ-00022655</v>
          </cell>
          <cell r="D4275" t="str">
            <v>Указатель темп.охл.жидк. 14.3807</v>
          </cell>
          <cell r="E4275" t="str">
            <v>Указатель темп.охл.жидк. 14.3807</v>
          </cell>
          <cell r="F4275" t="str">
            <v>Указатель темп.охл.жидк. 14.3807</v>
          </cell>
          <cell r="AL4275" t="str">
            <v>Запасные части</v>
          </cell>
          <cell r="AM4275">
            <v>1</v>
          </cell>
          <cell r="AN4275">
            <v>1915.3999999999999</v>
          </cell>
        </row>
        <row r="4276">
          <cell r="C4276" t="str">
            <v>ЗИФ-00036856</v>
          </cell>
          <cell r="D4276" t="str">
            <v>Указатель температуры маслоконденсационный дистанционный УТ201Д (длина капилляра 1,8 м)</v>
          </cell>
          <cell r="E4276" t="str">
            <v>Указатель температуры маслоконденсационный дистанционный УТ201Д (длина капилляра 1,8 м)</v>
          </cell>
          <cell r="F4276" t="str">
            <v>Указатель температуры маслоконденсационный дистанционный УТ201Д (длина капилляра 1,8 м)</v>
          </cell>
          <cell r="L4276">
            <v>0.32</v>
          </cell>
          <cell r="AL4276" t="str">
            <v>Запасные части</v>
          </cell>
          <cell r="AM4276">
            <v>1</v>
          </cell>
          <cell r="AN4276">
            <v>1728.74</v>
          </cell>
        </row>
        <row r="4277">
          <cell r="C4277" t="str">
            <v>ЗИФ-00035254</v>
          </cell>
          <cell r="D4277" t="str">
            <v>Указатель уровня масла (щуп) 236-1009050-Б</v>
          </cell>
          <cell r="E4277" t="str">
            <v>Указатель уровня масла (щуп) 236-1009050-Б</v>
          </cell>
          <cell r="F4277" t="str">
            <v>Указатель уровня масла (щуп) 236-1009050-Б</v>
          </cell>
          <cell r="AL4277" t="str">
            <v>Запасные части</v>
          </cell>
          <cell r="AM4277">
            <v>1</v>
          </cell>
          <cell r="AN4277">
            <v>1401.78</v>
          </cell>
        </row>
        <row r="4278">
          <cell r="C4278" t="str">
            <v>ЗИФ-00042538</v>
          </cell>
          <cell r="D4278" t="str">
            <v>УМТ Взрывозащищенный обогреватель ОВЭ-4-БТр-2,0-220 (конвектор) Н0136840</v>
          </cell>
          <cell r="E4278" t="str">
            <v>УМТ Взрывозащищенный обогреватель ОВЭ-4-БТр-2,0-220 (конвектор) Н0136840</v>
          </cell>
          <cell r="F4278" t="str">
            <v>УМТ Взрывозащищенный обогреватель ОВЭ-4-БТр-2,0-220 (конвектор) Н0136840</v>
          </cell>
          <cell r="AL4278" t="str">
            <v>Запасные части</v>
          </cell>
          <cell r="AN4278">
            <v>122048.8</v>
          </cell>
        </row>
        <row r="4279">
          <cell r="C4279" t="str">
            <v>ЗИФ-00041743</v>
          </cell>
          <cell r="D4279" t="str">
            <v>Уплотнение вала 42003-100120L</v>
          </cell>
          <cell r="E4279" t="str">
            <v>Уплотнение вала 42003-100120L</v>
          </cell>
          <cell r="F4279" t="str">
            <v>Уплотнение вала 42003-100120L</v>
          </cell>
          <cell r="AL4279" t="str">
            <v>Запасные части</v>
          </cell>
          <cell r="AN4279">
            <v>8352.1922239999985</v>
          </cell>
        </row>
        <row r="4280">
          <cell r="C4280" t="str">
            <v>ЗИФ-00024469</v>
          </cell>
          <cell r="D4280" t="str">
            <v>Уплотнение заднее 240-1401065-А</v>
          </cell>
          <cell r="E4280" t="str">
            <v>Уплотнение заднее 240-1401065-А</v>
          </cell>
          <cell r="F4280" t="str">
            <v>Уплотнение заднее 240-1401065-А</v>
          </cell>
          <cell r="AL4280" t="str">
            <v>Запасные части</v>
          </cell>
          <cell r="AM4280">
            <v>6</v>
          </cell>
          <cell r="AN4280">
            <v>145.18</v>
          </cell>
        </row>
        <row r="4281">
          <cell r="C4281" t="str">
            <v>ЗИФ-00024468</v>
          </cell>
          <cell r="D4281" t="str">
            <v>Уплотнение переднее 240-1401059-А</v>
          </cell>
          <cell r="E4281" t="str">
            <v>Уплотнение переднее 240-1401059-А</v>
          </cell>
          <cell r="F4281" t="str">
            <v>Уплотнение переднее 240-1401059-А</v>
          </cell>
          <cell r="AL4281" t="str">
            <v>Запасные части</v>
          </cell>
          <cell r="AM4281">
            <v>6</v>
          </cell>
          <cell r="AN4281">
            <v>145.18</v>
          </cell>
        </row>
        <row r="4282">
          <cell r="C4282" t="str">
            <v>ЗИФ-00026809</v>
          </cell>
          <cell r="D4282" t="str">
            <v>Уплотнитель Saint-Gobain OmniLip с металлическим материалом 81-50X68X10-36M3</v>
          </cell>
          <cell r="E4282" t="str">
            <v>Уплотнитель Saint-Gobain OmniLip с металлическим материалом 81-50X68X10-36M3</v>
          </cell>
          <cell r="F4282" t="str">
            <v>Уплотнитель Saint-Gobain OmniLip с металлическим материалом 81-50X68X10-36M3</v>
          </cell>
          <cell r="AL4282" t="str">
            <v>Запасные части</v>
          </cell>
          <cell r="AM4282">
            <v>6</v>
          </cell>
          <cell r="AN4282">
            <v>14444.8</v>
          </cell>
        </row>
        <row r="4283">
          <cell r="C4283" t="str">
            <v>ЗИФ-00026808</v>
          </cell>
          <cell r="D4283" t="str">
            <v>Уплотнитель Saint-Gobain OmniLip с металлическим материалом 81-60X75X10-36M3</v>
          </cell>
          <cell r="E4283" t="str">
            <v>Уплотнитель Saint-Gobain OmniLip с металлическим материалом 81-60X75X10-36M3</v>
          </cell>
          <cell r="F4283" t="str">
            <v>Уплотнитель Saint-Gobain OmniLip с металлическим материалом 81-60X75X10-36M3</v>
          </cell>
          <cell r="AL4283" t="str">
            <v>Запасные части</v>
          </cell>
          <cell r="AM4283">
            <v>25</v>
          </cell>
          <cell r="AN4283">
            <v>14840.08</v>
          </cell>
        </row>
        <row r="4284">
          <cell r="C4284" t="str">
            <v>ЗИФ-00026807</v>
          </cell>
          <cell r="D4284" t="str">
            <v>Уплотнитель Saint-Gobain OmniLip с металлическим материалом 91-70x90x10-36M3</v>
          </cell>
          <cell r="E4284" t="str">
            <v>Уплотнитель Saint-Gobain OmniLip с металлическим материалом 91-70x90x10-36M3</v>
          </cell>
          <cell r="F4284" t="str">
            <v>Уплотнитель Saint-Gobain OmniLip с металлическим материалом 91-70x90x10-36M3</v>
          </cell>
          <cell r="AL4284" t="str">
            <v>Запасные части</v>
          </cell>
          <cell r="AM4284">
            <v>25</v>
          </cell>
          <cell r="AN4284">
            <v>16868.939999999999</v>
          </cell>
        </row>
        <row r="4285">
          <cell r="C4285" t="str">
            <v>ЗИФ-00039297</v>
          </cell>
          <cell r="D4285" t="str">
            <v>Уплотнитель вала 42003-035055L</v>
          </cell>
          <cell r="E4285" t="str">
            <v>Уплотнитель вала 42003-035055L</v>
          </cell>
          <cell r="F4285" t="str">
            <v>Уплотнитель вала 42003-035055L</v>
          </cell>
          <cell r="AL4285" t="str">
            <v>Запасные части</v>
          </cell>
          <cell r="AN4285">
            <v>5008.3430239999998</v>
          </cell>
        </row>
        <row r="4286">
          <cell r="C4286" t="str">
            <v>ЗИФ-00036019</v>
          </cell>
          <cell r="D4286" t="str">
            <v>Уплотнитель самоклеящийся D-профиль, черный, 9х7,5 мм (6м)</v>
          </cell>
          <cell r="E4286" t="str">
            <v>Уплотнитель самоклеящийся D-профиль, черный, 9х7,5 мм (6м)</v>
          </cell>
          <cell r="F4286" t="str">
            <v>Уплотнитель самоклеящийся D-профиль, черный, 9х7,5 мм (6м)</v>
          </cell>
          <cell r="AL4286" t="str">
            <v>Запасные части</v>
          </cell>
          <cell r="AM4286">
            <v>40</v>
          </cell>
          <cell r="AN4286">
            <v>96.38</v>
          </cell>
        </row>
        <row r="4287">
          <cell r="C4287" t="str">
            <v>ЗИФ-00023464</v>
          </cell>
          <cell r="D4287" t="str">
            <v>Уплотнитель, профиль Е, коричневый, 6 м</v>
          </cell>
          <cell r="E4287" t="str">
            <v>Уплотнитель, профиль Е, коричневый, 6 м</v>
          </cell>
          <cell r="F4287" t="str">
            <v>Уплотнитель, профиль Е, коричневый, 6 м</v>
          </cell>
          <cell r="AL4287" t="str">
            <v>Запасные части</v>
          </cell>
          <cell r="AN4287">
            <v>480.68</v>
          </cell>
        </row>
        <row r="4288">
          <cell r="C4288" t="str">
            <v>ЗИФ-00040305</v>
          </cell>
          <cell r="D4288" t="str">
            <v>Уплотнительное кольцо 4201-VG150</v>
          </cell>
          <cell r="E4288" t="str">
            <v>Уплотнительное кольцо</v>
          </cell>
          <cell r="F4288" t="str">
            <v>Уплотнительное кольцо</v>
          </cell>
          <cell r="AL4288" t="str">
            <v>Запасные части</v>
          </cell>
          <cell r="AN4288">
            <v>966.00087999999994</v>
          </cell>
        </row>
        <row r="4289">
          <cell r="C4289" t="str">
            <v>ЗИФ-00005888</v>
          </cell>
          <cell r="D4289" t="str">
            <v>Уплотнительное кольцо 2651 1/2 (алюм)</v>
          </cell>
          <cell r="E4289" t="str">
            <v>Уплотнительное кольцо 2651 1/2 (алюм)</v>
          </cell>
          <cell r="F4289" t="str">
            <v>Уплотнительное кольцо 2651 1/2 (алюм)</v>
          </cell>
          <cell r="L4289">
            <v>0.01</v>
          </cell>
          <cell r="AL4289" t="str">
            <v>Запасные части</v>
          </cell>
          <cell r="AM4289">
            <v>324</v>
          </cell>
          <cell r="AN4289">
            <v>47.58</v>
          </cell>
        </row>
        <row r="4290">
          <cell r="C4290" t="str">
            <v>ЗИФ-00005906</v>
          </cell>
          <cell r="D4290" t="str">
            <v>Уплотнительное кольцо 2651 1/4</v>
          </cell>
          <cell r="E4290" t="str">
            <v>Уплотнительное кольцо 2651 1/4</v>
          </cell>
          <cell r="F4290" t="str">
            <v>Уплотнительное кольцо 2651 1/4</v>
          </cell>
          <cell r="AL4290" t="str">
            <v>Запасные части</v>
          </cell>
          <cell r="AM4290">
            <v>430</v>
          </cell>
          <cell r="AN4290">
            <v>14.64</v>
          </cell>
        </row>
        <row r="4291">
          <cell r="C4291" t="str">
            <v>ЗИФ-00010308</v>
          </cell>
          <cell r="D4291" t="str">
            <v>Уплотнительное кольцо 2651 3/8 (алюм.)</v>
          </cell>
          <cell r="E4291" t="str">
            <v>Уплотнительное кольцо 2651 3/8 (алюм.)</v>
          </cell>
          <cell r="F4291" t="str">
            <v>Уплотнительное кольцо 2651 3/8 (алюм.)</v>
          </cell>
          <cell r="AL4291" t="str">
            <v>Запасные части</v>
          </cell>
          <cell r="AM4291">
            <v>289</v>
          </cell>
          <cell r="AN4291">
            <v>23.18</v>
          </cell>
        </row>
        <row r="4292">
          <cell r="C4292" t="str">
            <v>ЗИФ-00030096</v>
          </cell>
          <cell r="D4292" t="str">
            <v>Уплотнительное кольцо 2651-1/8</v>
          </cell>
          <cell r="E4292" t="str">
            <v>Уплотнительное кольцо 2651-1/8</v>
          </cell>
          <cell r="F4292" t="str">
            <v>Уплотнительное кольцо 2651-1/8</v>
          </cell>
          <cell r="AL4292" t="str">
            <v>Запасные части</v>
          </cell>
          <cell r="AM4292">
            <v>10</v>
          </cell>
          <cell r="AN4292">
            <v>14.64</v>
          </cell>
        </row>
        <row r="4293">
          <cell r="C4293" t="str">
            <v>ЗИФ-00031994</v>
          </cell>
          <cell r="D4293" t="str">
            <v>Уплотнительное кольцо G1/2, M20*1,5 (МС, 18*8*0,5 мм)</v>
          </cell>
          <cell r="E4293" t="str">
            <v>Уплотнительное кольцо G1/2, M20*1,5 (МС, 18*8*0,5 мм)</v>
          </cell>
          <cell r="F4293" t="str">
            <v>Уплотнительное кольцо G1/2, M20*1,5 (МС, 18*8*0,5 мм)</v>
          </cell>
          <cell r="AL4293" t="str">
            <v>Запасные части</v>
          </cell>
          <cell r="AM4293">
            <v>26</v>
          </cell>
          <cell r="AN4293">
            <v>206.18</v>
          </cell>
        </row>
        <row r="4294">
          <cell r="C4294" t="str">
            <v>ЗИФ-00044750</v>
          </cell>
          <cell r="D4294" t="str">
            <v>Уплотнительное кольцо блока воздуходувки HG-250 (85х5.7мм)</v>
          </cell>
          <cell r="E4294" t="str">
            <v>Уплотнительное кольцо блока воздуходувки HG-250 (85х5.7мм)</v>
          </cell>
          <cell r="F4294" t="str">
            <v>Уплотнительное кольцо блока воздуходувки HG-250 (85х5.7мм)</v>
          </cell>
          <cell r="AL4294" t="str">
            <v>Запасные части</v>
          </cell>
          <cell r="AN4294">
            <v>5558.2204479999991</v>
          </cell>
        </row>
        <row r="4295">
          <cell r="C4295" t="str">
            <v>ЗИФ-00044749</v>
          </cell>
          <cell r="D4295" t="str">
            <v>Уплотнительные кольца блока воздуходувки HG-250 (90х3.55мм) комплект 4шт.</v>
          </cell>
          <cell r="E4295" t="str">
            <v>Уплотнительные кольца блока воздуходувки HG-250 (90х3.55мм) комплект 4шт.</v>
          </cell>
          <cell r="F4295" t="str">
            <v>Уплотнительные кольца блока воздуходувки HG-250 (90х3.55мм) комплект 4шт.</v>
          </cell>
          <cell r="AL4295" t="str">
            <v>Запасные части</v>
          </cell>
          <cell r="AN4295">
            <v>9541.116383999999</v>
          </cell>
        </row>
        <row r="4296">
          <cell r="C4296" t="str">
            <v>ЗИФ-00017353</v>
          </cell>
          <cell r="D4296" t="str">
            <v>Упор АРМ70.0200.004</v>
          </cell>
          <cell r="E4296" t="str">
            <v>Упор АРМ70.0200.004</v>
          </cell>
          <cell r="F4296" t="str">
            <v>Упор АРМ70.0200.004</v>
          </cell>
          <cell r="AL4296" t="str">
            <v>Запасные части</v>
          </cell>
          <cell r="AM4296">
            <v>12</v>
          </cell>
          <cell r="AN4296">
            <v>2688.88</v>
          </cell>
        </row>
        <row r="4297">
          <cell r="C4297" t="str">
            <v>ЗИФ-00035477</v>
          </cell>
          <cell r="D4297" t="str">
            <v>Упор АРМ70-075.0210.004</v>
          </cell>
          <cell r="E4297" t="str">
            <v>Упор АРМ70-075.0210.004</v>
          </cell>
          <cell r="F4297" t="str">
            <v>Упор АРМ70-075.0210.004</v>
          </cell>
          <cell r="AL4297" t="str">
            <v>Запасные части</v>
          </cell>
          <cell r="AM4297">
            <v>65</v>
          </cell>
          <cell r="AN4297">
            <v>3229.34</v>
          </cell>
        </row>
        <row r="4298">
          <cell r="C4298" t="str">
            <v>ЗИФ-00009533</v>
          </cell>
          <cell r="D4298" t="str">
            <v>Упор АРМ9-ПВ5/0,7 0200-004</v>
          </cell>
          <cell r="E4298" t="str">
            <v>Упор АРМ9-ПВ5/0,7 0200-004</v>
          </cell>
          <cell r="F4298" t="str">
            <v>Упор АРМ9-ПВ5/0,7 0200-004</v>
          </cell>
          <cell r="L4298">
            <v>1.3</v>
          </cell>
          <cell r="AL4298" t="str">
            <v>Запасные части</v>
          </cell>
          <cell r="AM4298">
            <v>320</v>
          </cell>
          <cell r="AN4298">
            <v>2293.6</v>
          </cell>
        </row>
        <row r="4299">
          <cell r="C4299" t="str">
            <v>ЗИФ-00016287</v>
          </cell>
          <cell r="D4299" t="str">
            <v>Упор газовый ТУ ВY 100086556.047-2006</v>
          </cell>
          <cell r="E4299" t="str">
            <v>Упор газовый ТУ ВY 100086556.047-2006</v>
          </cell>
          <cell r="F4299" t="str">
            <v>Упор газовый ТУ ВY 100086556.047-2006</v>
          </cell>
          <cell r="AL4299" t="str">
            <v>Запасные части</v>
          </cell>
          <cell r="AM4299">
            <v>70</v>
          </cell>
          <cell r="AN4299">
            <v>730.78</v>
          </cell>
        </row>
        <row r="4300">
          <cell r="C4300" t="str">
            <v>ЗИФ-00039475</v>
          </cell>
          <cell r="D4300" t="str">
            <v>Упор ЗИФ-АРМ-МКС-35,7/0,8-3-3Р.0000.801</v>
          </cell>
          <cell r="E4300" t="str">
            <v>Упор ЗИФ-АРМ-МКС-35,7/0,8-3-3Р.0000.801</v>
          </cell>
          <cell r="F4300" t="str">
            <v>Упор ЗИФ-АРМ-МКС-35,7/0,8-3-3Р.0000.801</v>
          </cell>
          <cell r="AL4300" t="str">
            <v>Запасные части</v>
          </cell>
          <cell r="AN4300">
            <v>1664.08</v>
          </cell>
        </row>
        <row r="4301">
          <cell r="C4301" t="str">
            <v>ЗИФ-00008053</v>
          </cell>
          <cell r="D4301" t="str">
            <v>Упор противооткатный 220х100х92 (пластик) 9</v>
          </cell>
          <cell r="E4301" t="str">
            <v>Упор противооткатный 220х100х92 (пластик) 9</v>
          </cell>
          <cell r="F4301" t="str">
            <v>Упор противооткатный 220х100х92 (пластик) 9</v>
          </cell>
          <cell r="AL4301" t="str">
            <v>Запасные части</v>
          </cell>
          <cell r="AM4301">
            <v>36</v>
          </cell>
          <cell r="AN4301">
            <v>289.14</v>
          </cell>
        </row>
        <row r="4302">
          <cell r="C4302" t="str">
            <v>ЗИФ-00041283</v>
          </cell>
          <cell r="D4302" t="str">
            <v>Употнительное кольцо DG128G-024</v>
          </cell>
          <cell r="E4302" t="str">
            <v>Употнительное кольцо</v>
          </cell>
          <cell r="F4302" t="str">
            <v>Употнительное кольцо</v>
          </cell>
          <cell r="AL4302" t="str">
            <v>Запасные части</v>
          </cell>
          <cell r="AN4302">
            <v>3849.1419679999999</v>
          </cell>
        </row>
        <row r="4303">
          <cell r="C4303" t="str">
            <v>ЗИФ-00030275</v>
          </cell>
          <cell r="D4303" t="str">
            <v>Уровнемер G27 SGG161353</v>
          </cell>
          <cell r="E4303" t="str">
            <v>Уровнемер G27 SGG161353</v>
          </cell>
          <cell r="F4303" t="str">
            <v>Уровнемер G27 SGG161353</v>
          </cell>
          <cell r="AL4303" t="str">
            <v>Запасные части</v>
          </cell>
          <cell r="AM4303">
            <v>66</v>
          </cell>
          <cell r="AN4303">
            <v>30829.399999999998</v>
          </cell>
        </row>
        <row r="4304">
          <cell r="C4304" t="str">
            <v>ЗИФ-00028807</v>
          </cell>
          <cell r="D4304" t="str">
            <v>Уровнемер G2712T311 (Seetru) (L=180)</v>
          </cell>
          <cell r="E4304" t="str">
            <v>Уровнемер G2712T311 (Seetru) (L=180)</v>
          </cell>
          <cell r="F4304" t="str">
            <v>Уровнемер G2712T311 (Seetru) (L=180)</v>
          </cell>
          <cell r="AL4304" t="str">
            <v>Запасные части</v>
          </cell>
          <cell r="AM4304">
            <v>2</v>
          </cell>
          <cell r="AN4304">
            <v>44900.88</v>
          </cell>
        </row>
        <row r="4305">
          <cell r="C4305" t="str">
            <v>ЗИФ-00017659</v>
          </cell>
          <cell r="D4305" t="str">
            <v>Усилитель АРМ19-11Ш.1000.008</v>
          </cell>
          <cell r="E4305" t="str">
            <v>Усилитель АРМ19-11Ш.1000.008</v>
          </cell>
          <cell r="F4305" t="str">
            <v>Усилитель АРМ19-11Ш.1000.008</v>
          </cell>
          <cell r="AL4305" t="str">
            <v>Запасные части</v>
          </cell>
          <cell r="AN4305">
            <v>1725.08</v>
          </cell>
        </row>
        <row r="4306">
          <cell r="C4306" t="str">
            <v>ЗИФ-00018040</v>
          </cell>
          <cell r="D4306" t="str">
            <v>Усилитель АРМ70-055Ш.1000.009</v>
          </cell>
          <cell r="E4306" t="str">
            <v>Усилитель АРМ70-055Ш.1000.009</v>
          </cell>
          <cell r="F4306" t="str">
            <v>Усилитель АРМ70-055Ш.1000.009</v>
          </cell>
          <cell r="AL4306" t="str">
            <v>Запасные части</v>
          </cell>
          <cell r="AM4306">
            <v>34</v>
          </cell>
          <cell r="AN4306">
            <v>1695.8</v>
          </cell>
        </row>
        <row r="4307">
          <cell r="C4307" t="str">
            <v>ЗИФ-00040322</v>
          </cell>
          <cell r="D4307" t="str">
            <v>Устройство плавного пуска ESQ-GS7-110</v>
          </cell>
          <cell r="E4307" t="str">
            <v>Устройство плавного пуска ESQ-GS7-110</v>
          </cell>
          <cell r="F4307" t="str">
            <v>Устройство плавного пуска ESQ-GS7-110</v>
          </cell>
          <cell r="AL4307" t="str">
            <v>Запасные части</v>
          </cell>
          <cell r="AN4307">
            <v>262147.5</v>
          </cell>
        </row>
        <row r="4308">
          <cell r="C4308" t="str">
            <v>ЗИФ-00043551</v>
          </cell>
          <cell r="D4308" t="str">
            <v>Участок трубы АPМ67-5,5.0600.001</v>
          </cell>
          <cell r="E4308" t="str">
            <v>Участок трубы АPМ67-5,5.0600.001</v>
          </cell>
          <cell r="F4308" t="str">
            <v>Участок трубы АPМ67-5,5.0600.001</v>
          </cell>
          <cell r="AL4308" t="str">
            <v>Запасные части</v>
          </cell>
          <cell r="AN4308">
            <v>1899.54</v>
          </cell>
        </row>
        <row r="4309">
          <cell r="C4309" t="str">
            <v>ЗИФ-00024064</v>
          </cell>
          <cell r="D4309" t="str">
            <v>Фасонные элементы воздуховодов класса "Н", сталь оцинк., ГОСТ 14918-80.</v>
          </cell>
          <cell r="E4309" t="str">
            <v>Фасонные элементы воздуховодов класса "Н", сталь оцинк., ГОСТ 14918-80.</v>
          </cell>
          <cell r="F4309" t="str">
            <v>Фасонные элементы воздуховодов класса "Н", сталь оцинк., ГОСТ 14918-80.</v>
          </cell>
          <cell r="AL4309" t="str">
            <v>Запасные части</v>
          </cell>
          <cell r="AN4309">
            <v>4864.1400000000003</v>
          </cell>
        </row>
        <row r="4310">
          <cell r="C4310" t="str">
            <v>ЗИФ-00035478</v>
          </cell>
          <cell r="D4310" t="str">
            <v>Фильтр 4930152131 mann</v>
          </cell>
          <cell r="E4310" t="str">
            <v>Фильтр 4930152131 mann</v>
          </cell>
          <cell r="F4310" t="str">
            <v>Фильтроэлемент сепаратора сжатого воздуха</v>
          </cell>
          <cell r="G4310" t="str">
            <v>Сепаратор погружной</v>
          </cell>
          <cell r="L4310">
            <v>1.35</v>
          </cell>
          <cell r="M4310">
            <v>133</v>
          </cell>
          <cell r="O4310">
            <v>200</v>
          </cell>
          <cell r="S4310" t="str">
            <v>170</v>
          </cell>
          <cell r="AL4310" t="str">
            <v>Запасные части</v>
          </cell>
          <cell r="AM4310">
            <v>4</v>
          </cell>
          <cell r="AN4310">
            <v>11494.84</v>
          </cell>
        </row>
        <row r="4311">
          <cell r="C4311" t="str">
            <v>ЗИФ-00043160</v>
          </cell>
          <cell r="D4311" t="str">
            <v>Фильтр AF811-14</v>
          </cell>
          <cell r="E4311" t="str">
            <v>Фильтр AF811-14</v>
          </cell>
          <cell r="F4311" t="str">
            <v>Фильтр воздушный в сборе, высокопроизводительный, G1 1/", 5 мкм, 12м3/мин</v>
          </cell>
          <cell r="AL4311" t="str">
            <v>Запасные части</v>
          </cell>
          <cell r="AN4311">
            <v>38184.78</v>
          </cell>
        </row>
        <row r="4312">
          <cell r="C4312" t="str">
            <v>ЗИФ-00037434</v>
          </cell>
          <cell r="D4312" t="str">
            <v>Фильтр Camozzi МС202-F03</v>
          </cell>
          <cell r="E4312" t="str">
            <v>Фильтр Camozzi МС202-F03</v>
          </cell>
          <cell r="F4312" t="str">
            <v>Фильтр воздушный в сборе</v>
          </cell>
          <cell r="AL4312" t="str">
            <v>Запасные части</v>
          </cell>
          <cell r="AM4312">
            <v>3</v>
          </cell>
          <cell r="AN4312">
            <v>14330.119999999999</v>
          </cell>
        </row>
        <row r="4313">
          <cell r="C4313" t="str">
            <v>ЗИФ-00030323</v>
          </cell>
          <cell r="D4313" t="str">
            <v>Фильтр G1 1/4", 5 мкм AF811-F12</v>
          </cell>
          <cell r="E4313" t="str">
            <v>Фильтр G1 1/4", 5 мкм AF811-F12</v>
          </cell>
          <cell r="F4313" t="str">
            <v>Фильтр воздушный в сборе, высокопроизводительный G1 1/4", 5 мкм, 9м3/мин</v>
          </cell>
          <cell r="AL4313" t="str">
            <v>Запасные части</v>
          </cell>
          <cell r="AM4313">
            <v>10</v>
          </cell>
          <cell r="AN4313">
            <v>23104.36</v>
          </cell>
        </row>
        <row r="4314">
          <cell r="C4314" t="str">
            <v>ЗИФ-00010688</v>
          </cell>
          <cell r="D4314" t="str">
            <v>Фильтр W1374/2  "MANN-FILTER"</v>
          </cell>
          <cell r="E4314" t="str">
            <v>Фильтр W1374/2  "MANN-FILTER"</v>
          </cell>
          <cell r="F4314" t="str">
            <v>Фильтроэлемент масляного фильтра</v>
          </cell>
          <cell r="G4314" t="str">
            <v>Масляный фильтр накручивающийся</v>
          </cell>
          <cell r="L4314">
            <v>1.6</v>
          </cell>
          <cell r="M4314">
            <v>136</v>
          </cell>
          <cell r="O4314">
            <v>173</v>
          </cell>
          <cell r="V4314">
            <v>40</v>
          </cell>
          <cell r="AL4314" t="str">
            <v>Запасные части</v>
          </cell>
          <cell r="AM4314">
            <v>22</v>
          </cell>
          <cell r="AN4314">
            <v>1605.0476159999998</v>
          </cell>
        </row>
        <row r="4315">
          <cell r="C4315" t="str">
            <v>ЗИФ-00039004</v>
          </cell>
          <cell r="D4315" t="str">
            <v>Фильтр АРМ9-74.0500.120</v>
          </cell>
          <cell r="E4315" t="str">
            <v>Фильтр АРМ9-74.0500.120</v>
          </cell>
          <cell r="F4315" t="str">
            <v>Фильтр АРМ9-74.0500.120</v>
          </cell>
          <cell r="AL4315" t="str">
            <v>Запасные части</v>
          </cell>
          <cell r="AN4315">
            <v>7703.08</v>
          </cell>
        </row>
        <row r="4316">
          <cell r="C4316" t="str">
            <v>ЗИФ-00040199</v>
          </cell>
          <cell r="D4316" t="str">
            <v>Фильтр АРМ9-84.0500.120-01</v>
          </cell>
          <cell r="E4316" t="str">
            <v>Фильтр АРМ9-84.0500.120-01</v>
          </cell>
          <cell r="F4316" t="str">
            <v>Фильтр АРМ9-84.0500.120-01</v>
          </cell>
          <cell r="AL4316" t="str">
            <v>Запасные части</v>
          </cell>
          <cell r="AN4316">
            <v>5522.94</v>
          </cell>
        </row>
        <row r="4317">
          <cell r="C4317" t="str">
            <v>ЗИФ-00010936</v>
          </cell>
          <cell r="D4317" t="str">
            <v>Фильтр АРМ9-ПВ5/0,7 0509-240</v>
          </cell>
          <cell r="E4317" t="str">
            <v>Фильтр АРМ9-ПВ5/0,7 0509-240</v>
          </cell>
          <cell r="F4317" t="str">
            <v>Фильтр АРМ9-ПВ5/0,7 0509-240</v>
          </cell>
          <cell r="AL4317" t="str">
            <v>Запасные части</v>
          </cell>
          <cell r="AN4317">
            <v>1525</v>
          </cell>
        </row>
        <row r="4318">
          <cell r="C4318" t="str">
            <v>ЗИФ-00010940</v>
          </cell>
          <cell r="D4318" t="str">
            <v>Фильтр АРМ9-ПВ5/0,7 0509-240-01</v>
          </cell>
          <cell r="E4318" t="str">
            <v>Фильтр АРМ9-ПВ5/0,7 0509-240-01</v>
          </cell>
          <cell r="F4318" t="str">
            <v>Фильтр АРМ9-ПВ5/0,7 0509-240-01</v>
          </cell>
          <cell r="AL4318" t="str">
            <v>Запасные части</v>
          </cell>
          <cell r="AN4318">
            <v>947.93999999999994</v>
          </cell>
        </row>
        <row r="4319">
          <cell r="C4319" t="str">
            <v>ЗИФ-00024309</v>
          </cell>
          <cell r="D4319" t="str">
            <v>Фильтр АРМ9-ПВ5/0,7 0509-240-03</v>
          </cell>
          <cell r="E4319" t="str">
            <v>Фильтр АРМ9-ПВ5/0,7 0509-240-03</v>
          </cell>
          <cell r="F4319" t="str">
            <v>Фильтр АРМ9-ПВ5/0,7 0509-240-03</v>
          </cell>
          <cell r="AL4319" t="str">
            <v>Запасные части</v>
          </cell>
          <cell r="AN4319">
            <v>1017.48</v>
          </cell>
        </row>
        <row r="4320">
          <cell r="C4320" t="str">
            <v>ЗИФ-00034790</v>
          </cell>
          <cell r="D4320" t="str">
            <v>Фильтр АРМ9-ПВ5/0,7 0509-240-04</v>
          </cell>
          <cell r="E4320" t="str">
            <v>Фильтр АРМ9-ПВ5/0,7 0509-240-04</v>
          </cell>
          <cell r="F4320" t="str">
            <v>Фильтр АРМ9-ПВ5/0,7 0509-240-04</v>
          </cell>
          <cell r="AL4320" t="str">
            <v>Запасные части</v>
          </cell>
          <cell r="AN4320">
            <v>4526.2</v>
          </cell>
        </row>
        <row r="4321">
          <cell r="C4321" t="str">
            <v>ЗИФ-00036265</v>
          </cell>
          <cell r="D4321" t="str">
            <v>Фильтр АРМ9-ПВ5/0,7 0509-240-05</v>
          </cell>
          <cell r="E4321" t="str">
            <v>Фильтр АРМ9-ПВ5/0,7 0509-240-05</v>
          </cell>
          <cell r="F4321" t="str">
            <v>Фильтр АРМ9-ПВ5/0,7 0509-240-05</v>
          </cell>
          <cell r="AL4321" t="str">
            <v>Запасные части</v>
          </cell>
          <cell r="AN4321">
            <v>2058.14</v>
          </cell>
        </row>
        <row r="4322">
          <cell r="C4322" t="str">
            <v>ЗИФ-00036399</v>
          </cell>
          <cell r="D4322" t="str">
            <v>Фильтр АРМ9-ПВ5/0,7FAW 0500.200</v>
          </cell>
          <cell r="E4322" t="str">
            <v>Фильтр АРМ9-ПВ5/0,7FAW 0500.200</v>
          </cell>
          <cell r="F4322" t="str">
            <v>Фильтр АРМ9-ПВ5/0,7FAW 0500.200</v>
          </cell>
          <cell r="AL4322" t="str">
            <v>Запасные части</v>
          </cell>
          <cell r="AN4322">
            <v>3969.88</v>
          </cell>
        </row>
        <row r="4323">
          <cell r="C4323" t="str">
            <v>ЗИФ-00037405</v>
          </cell>
          <cell r="D4323" t="str">
            <v>Фильтр воздушный CA114</v>
          </cell>
          <cell r="E4323" t="str">
            <v>Фильтр воздушный</v>
          </cell>
          <cell r="F4323" t="str">
            <v>Фильтроэлемент воздушного фильтра</v>
          </cell>
          <cell r="AL4323" t="str">
            <v>Запасные части</v>
          </cell>
          <cell r="AM4323">
            <v>26</v>
          </cell>
          <cell r="AN4323">
            <v>649.04</v>
          </cell>
        </row>
        <row r="4324">
          <cell r="C4324" t="str">
            <v>ЗИФ-00018770</v>
          </cell>
          <cell r="D4324" t="str">
            <v>Фильтр воздушный Donaldson С105003</v>
          </cell>
          <cell r="E4324" t="str">
            <v>Фильтр воздушный</v>
          </cell>
          <cell r="F4324" t="str">
            <v>Фильтроэлемент воздушного фильтра</v>
          </cell>
          <cell r="G4324" t="str">
            <v>Воздушный,грибок,пластик</v>
          </cell>
          <cell r="L4324">
            <v>1.5</v>
          </cell>
          <cell r="M4324">
            <v>265</v>
          </cell>
          <cell r="N4324">
            <v>102</v>
          </cell>
          <cell r="O4324">
            <v>180</v>
          </cell>
          <cell r="P4324">
            <v>102</v>
          </cell>
          <cell r="AL4324" t="str">
            <v>Запасные части</v>
          </cell>
          <cell r="AM4324">
            <v>4</v>
          </cell>
          <cell r="AN4324">
            <v>4190.9576639999996</v>
          </cell>
        </row>
        <row r="4325">
          <cell r="C4325" t="str">
            <v>ЗИФ-00018615</v>
          </cell>
          <cell r="D4325" t="str">
            <v>Фильтр воздушный Donaldson С105004</v>
          </cell>
          <cell r="E4325" t="str">
            <v>Фильтр воздушный</v>
          </cell>
          <cell r="F4325" t="str">
            <v>Фильтроэлемент воздушного фильтра</v>
          </cell>
          <cell r="G4325" t="str">
            <v>Воздушный,грибок,пластик</v>
          </cell>
          <cell r="L4325">
            <v>2.1</v>
          </cell>
          <cell r="M4325">
            <v>265</v>
          </cell>
          <cell r="N4325">
            <v>102</v>
          </cell>
          <cell r="O4325">
            <v>300</v>
          </cell>
          <cell r="P4325">
            <v>102</v>
          </cell>
          <cell r="AL4325" t="str">
            <v>Запасные части</v>
          </cell>
          <cell r="AM4325">
            <v>8</v>
          </cell>
          <cell r="AN4325">
            <v>6444.04</v>
          </cell>
        </row>
        <row r="4326">
          <cell r="C4326" t="str">
            <v>ЗИФ-00045149</v>
          </cell>
          <cell r="D4326" t="str">
            <v>Фильтр воздушный Cummins 3103262 (Fleetguard AF928)</v>
          </cell>
          <cell r="E4326" t="str">
            <v>Фильтр воздушный</v>
          </cell>
          <cell r="F4326" t="str">
            <v>Фильтроэлемент воздушного фильтра</v>
          </cell>
          <cell r="AL4326" t="str">
            <v>Запасные части</v>
          </cell>
          <cell r="AN4326">
            <v>7876.6225599999989</v>
          </cell>
        </row>
        <row r="4327">
          <cell r="C4327" t="str">
            <v>ЗИФ-00007479</v>
          </cell>
          <cell r="D4327" t="str">
            <v>Фильтр воздушный 245-1109015-02</v>
          </cell>
          <cell r="E4327" t="str">
            <v>Фильтр воздушный 245-1109015-02</v>
          </cell>
          <cell r="F4327" t="str">
            <v>Фильтроэлемент воздушного фильтра</v>
          </cell>
          <cell r="G4327" t="str">
            <v>Воздушный фильтр/Воздушный фильтр в металлическом корпусе</v>
          </cell>
          <cell r="L4327">
            <v>7.25</v>
          </cell>
          <cell r="M4327">
            <v>260</v>
          </cell>
          <cell r="O4327">
            <v>500</v>
          </cell>
          <cell r="AL4327" t="str">
            <v>Запасные части</v>
          </cell>
          <cell r="AM4327">
            <v>15</v>
          </cell>
          <cell r="AN4327">
            <v>17697.32</v>
          </cell>
        </row>
        <row r="4328">
          <cell r="C4328" t="str">
            <v>ЗИФ-00031632</v>
          </cell>
          <cell r="D4328" t="str">
            <v>Фильтр воздушный 25121801</v>
          </cell>
          <cell r="E4328" t="str">
            <v>Фильтр воздушный 25121801</v>
          </cell>
          <cell r="F4328" t="str">
            <v>Фильтроэлемент воздушного фильтра</v>
          </cell>
          <cell r="AL4328" t="str">
            <v>Запасные части</v>
          </cell>
          <cell r="AN4328">
            <v>8367.0537759999988</v>
          </cell>
        </row>
        <row r="4329">
          <cell r="C4329" t="str">
            <v>ЗИФ-00006476</v>
          </cell>
          <cell r="D4329" t="str">
            <v>Фильтр воздушный 3110-1109010-10</v>
          </cell>
          <cell r="E4329" t="str">
            <v>Фильтр воздушный 3110-1109010-10</v>
          </cell>
          <cell r="F4329" t="str">
            <v>Фильтр воздушный в сборе</v>
          </cell>
          <cell r="G4329" t="str">
            <v>Воздушный фильтр в металлическом корпусе</v>
          </cell>
          <cell r="L4329">
            <v>2.2999999999999998</v>
          </cell>
          <cell r="M4329">
            <v>210</v>
          </cell>
          <cell r="O4329">
            <v>260</v>
          </cell>
          <cell r="U4329">
            <v>8</v>
          </cell>
          <cell r="AL4329" t="str">
            <v>Запасные части</v>
          </cell>
          <cell r="AM4329">
            <v>10</v>
          </cell>
          <cell r="AN4329">
            <v>7766.5199999999995</v>
          </cell>
        </row>
        <row r="4330">
          <cell r="C4330" t="str">
            <v>ЗИФ-00035144</v>
          </cell>
          <cell r="D4330" t="str">
            <v>Фильтр воздушный 4211-26 (ШМ 185кВт)</v>
          </cell>
          <cell r="E4330" t="str">
            <v>Фильтр воздушный 4211-26 (ШМ 185кВт)</v>
          </cell>
          <cell r="F4330" t="str">
            <v>Фильтроэлемент воздушного фильтра</v>
          </cell>
          <cell r="AL4330" t="str">
            <v>Запасные части</v>
          </cell>
          <cell r="AN4330">
            <v>14296.813023999999</v>
          </cell>
        </row>
        <row r="4331">
          <cell r="C4331" t="str">
            <v>ЗИФ-00033730</v>
          </cell>
          <cell r="D4331" t="str">
            <v>Фильтр воздушный 4211-26-04</v>
          </cell>
          <cell r="E4331" t="str">
            <v>Фильтр воздушный 4211-26-04</v>
          </cell>
          <cell r="F4331" t="str">
            <v>Фильтроэлемент воздушного фильтра</v>
          </cell>
          <cell r="G4331" t="str">
            <v>Глухой цилиндр пластиковый</v>
          </cell>
          <cell r="L4331">
            <v>2.5</v>
          </cell>
          <cell r="M4331">
            <v>295</v>
          </cell>
          <cell r="N4331" t="str">
            <v>205</v>
          </cell>
          <cell r="O4331">
            <v>555</v>
          </cell>
          <cell r="P4331" t="str">
            <v>205</v>
          </cell>
          <cell r="AL4331" t="str">
            <v>Запасные части</v>
          </cell>
          <cell r="AM4331">
            <v>6</v>
          </cell>
          <cell r="AN4331">
            <v>8798.0387840000003</v>
          </cell>
        </row>
        <row r="4332">
          <cell r="C4332" t="str">
            <v>ЗИФ-00005907</v>
          </cell>
          <cell r="D4332" t="str">
            <v>Фильтр воздушный 5301-1109010</v>
          </cell>
          <cell r="E4332" t="str">
            <v>Фильтр воздушный 5301-1109010</v>
          </cell>
          <cell r="F4332" t="str">
            <v>Фильтр воздушный в сборе</v>
          </cell>
          <cell r="AL4332" t="str">
            <v>Запасные части</v>
          </cell>
          <cell r="AN4332">
            <v>12235.38</v>
          </cell>
        </row>
        <row r="4333">
          <cell r="C4333" t="str">
            <v>ЗИФ-00029264</v>
          </cell>
          <cell r="D4333" t="str">
            <v>Фильтр воздушный AP29793</v>
          </cell>
          <cell r="E4333" t="str">
            <v>Фильтр воздушный AP29793</v>
          </cell>
          <cell r="F4333" t="str">
            <v>Фильтроэлемент воздушного фильтра</v>
          </cell>
          <cell r="G4333" t="str">
            <v>Воздушный,грибок,пластик</v>
          </cell>
          <cell r="L4333">
            <v>1.55</v>
          </cell>
          <cell r="M4333">
            <v>265</v>
          </cell>
          <cell r="N4333" t="str">
            <v>100</v>
          </cell>
          <cell r="O4333">
            <v>295</v>
          </cell>
          <cell r="P4333" t="str">
            <v>100</v>
          </cell>
          <cell r="AL4333" t="str">
            <v>Запасные части</v>
          </cell>
          <cell r="AM4333">
            <v>6</v>
          </cell>
          <cell r="AN4333">
            <v>6529.44</v>
          </cell>
        </row>
        <row r="4334">
          <cell r="C4334" t="str">
            <v>ЗИФ-00032535</v>
          </cell>
          <cell r="D4334" t="str">
            <v>Фильтр воздушный AP31572</v>
          </cell>
          <cell r="E4334" t="str">
            <v>Фильтр воздушный AP31572</v>
          </cell>
          <cell r="F4334" t="str">
            <v>Фильтроэлемент воздушного фильтра</v>
          </cell>
          <cell r="G4334" t="str">
            <v>Воздушный,бублик,пластик,без юбки</v>
          </cell>
          <cell r="L4334">
            <v>0.25</v>
          </cell>
          <cell r="M4334">
            <v>0.25</v>
          </cell>
          <cell r="N4334" t="str">
            <v>157</v>
          </cell>
          <cell r="O4334">
            <v>120</v>
          </cell>
          <cell r="P4334" t="str">
            <v>157</v>
          </cell>
          <cell r="S4334" t="str">
            <v>73</v>
          </cell>
          <cell r="AL4334" t="str">
            <v>Запасные части</v>
          </cell>
          <cell r="AM4334">
            <v>17</v>
          </cell>
          <cell r="AN4334">
            <v>1133.3799999999999</v>
          </cell>
        </row>
        <row r="4335">
          <cell r="C4335" t="str">
            <v>ЗИФ-00025666</v>
          </cell>
          <cell r="D4335" t="str">
            <v>Фильтр воздушный AP40947</v>
          </cell>
          <cell r="E4335" t="str">
            <v>Фильтр воздушный AP40947</v>
          </cell>
          <cell r="F4335" t="str">
            <v>Фильтроэлемент воздушного фильтра</v>
          </cell>
          <cell r="G4335" t="str">
            <v>Воздушный,грибок,пластик</v>
          </cell>
          <cell r="L4335">
            <v>1.1499999999999999</v>
          </cell>
          <cell r="M4335">
            <v>265</v>
          </cell>
          <cell r="N4335" t="str">
            <v>100</v>
          </cell>
          <cell r="O4335">
            <v>183</v>
          </cell>
          <cell r="P4335" t="str">
            <v>100</v>
          </cell>
          <cell r="AL4335" t="str">
            <v>Запасные части</v>
          </cell>
          <cell r="AM4335">
            <v>5</v>
          </cell>
          <cell r="AN4335">
            <v>5485.12</v>
          </cell>
        </row>
        <row r="4336">
          <cell r="C4336" t="str">
            <v>ЗИФ-00025317</v>
          </cell>
          <cell r="D4336" t="str">
            <v>Фильтр воздушный DIFA В4318 (260-1109300)</v>
          </cell>
          <cell r="E4336" t="str">
            <v>Фильтр воздушный DIFA В4318 (260-1109300)</v>
          </cell>
          <cell r="F4336" t="str">
            <v>Фильтроэлемент воздушного фильтра</v>
          </cell>
          <cell r="G4336" t="str">
            <v>Воздушный фильтр,глухой цилиндр,металл (под шпильку и без)</v>
          </cell>
          <cell r="L4336">
            <v>1.6</v>
          </cell>
          <cell r="M4336">
            <v>255</v>
          </cell>
          <cell r="N4336" t="str">
            <v>170</v>
          </cell>
          <cell r="O4336">
            <v>435</v>
          </cell>
          <cell r="P4336" t="str">
            <v>170</v>
          </cell>
          <cell r="U4336">
            <v>22</v>
          </cell>
          <cell r="AL4336" t="str">
            <v>Запасные части</v>
          </cell>
          <cell r="AM4336">
            <v>9</v>
          </cell>
          <cell r="AN4336">
            <v>1568.92</v>
          </cell>
        </row>
        <row r="4337">
          <cell r="C4337" t="str">
            <v>ЗИФ-00038239</v>
          </cell>
          <cell r="D4337" t="str">
            <v>Фильтр воздушный Donaldson B120376</v>
          </cell>
          <cell r="E4337" t="str">
            <v>Фильтр воздушный Donaldson B120376</v>
          </cell>
          <cell r="F4337" t="str">
            <v>Фильтроэлемент воздушного фильтра</v>
          </cell>
          <cell r="AL4337" t="str">
            <v>Запасные части</v>
          </cell>
          <cell r="AM4337">
            <v>2</v>
          </cell>
          <cell r="AN4337">
            <v>24970.959999999999</v>
          </cell>
        </row>
        <row r="4338">
          <cell r="C4338" t="str">
            <v>ЗИФ-00021539</v>
          </cell>
          <cell r="D4338" t="str">
            <v>Фильтр воздушный HW 0516 KENTEK 1,5"</v>
          </cell>
          <cell r="E4338" t="str">
            <v>Фильтр воздушный HW 0516 KENTEK 1,5"</v>
          </cell>
          <cell r="F4338" t="str">
            <v>Циклонный сепаратор 8,5 м³/мин, 7 бар, 1 1/2"</v>
          </cell>
          <cell r="G4338" t="str">
            <v>Воздушный фильтр/Воздушный фильтр в металлическом корпусе</v>
          </cell>
          <cell r="L4338">
            <v>3.5</v>
          </cell>
          <cell r="M4338">
            <v>110</v>
          </cell>
          <cell r="O4338">
            <v>470</v>
          </cell>
          <cell r="V4338" t="str">
            <v>45,4/19,1</v>
          </cell>
          <cell r="AL4338" t="str">
            <v>Запасные части</v>
          </cell>
          <cell r="AM4338">
            <v>4</v>
          </cell>
          <cell r="AN4338">
            <v>27712.3</v>
          </cell>
        </row>
        <row r="4339">
          <cell r="C4339" t="str">
            <v>ЗИФ-00035310</v>
          </cell>
          <cell r="D4339" t="str">
            <v>Фильтр воздушный L30-RC-18(A5007A1)</v>
          </cell>
          <cell r="E4339" t="str">
            <v>Фильтр воздушный L30-RC-18(A5007A1)</v>
          </cell>
          <cell r="F4339" t="str">
            <v>Фильтр воздушный L30-RC-18(A5007A1)</v>
          </cell>
          <cell r="G4339" t="str">
            <v>Воздушный фильтр/Воздушный фильтр в пластиковом корпусе</v>
          </cell>
          <cell r="L4339">
            <v>0.25</v>
          </cell>
          <cell r="M4339">
            <v>141</v>
          </cell>
          <cell r="O4339">
            <v>110</v>
          </cell>
          <cell r="U4339">
            <v>5</v>
          </cell>
          <cell r="AL4339" t="str">
            <v>Запасные части</v>
          </cell>
          <cell r="AM4339">
            <v>113</v>
          </cell>
          <cell r="AN4339">
            <v>2110.3403840000001</v>
          </cell>
        </row>
        <row r="4340">
          <cell r="C4340" t="str">
            <v>ЗИФ-00015373</v>
          </cell>
          <cell r="D4340" t="str">
            <v>Фильтр воздушный TGA6093</v>
          </cell>
          <cell r="E4340" t="str">
            <v>Фильтр воздушный TGA6093</v>
          </cell>
          <cell r="F4340" t="str">
            <v>Фильтроэлемент воздушного фильтра</v>
          </cell>
          <cell r="AL4340" t="str">
            <v>Запасные части</v>
          </cell>
          <cell r="AN4340">
            <v>3969.88</v>
          </cell>
        </row>
        <row r="4341">
          <cell r="C4341" t="str">
            <v>ЗИФ-00020208</v>
          </cell>
          <cell r="D4341" t="str">
            <v>Фильтр воздушный VMC SL81748 (с хомутом)</v>
          </cell>
          <cell r="E4341" t="str">
            <v>Фильтр воздушный VMC SL81748 (с хомутом)</v>
          </cell>
          <cell r="F4341" t="str">
            <v>Фильтроэлемент воздушного фильтра</v>
          </cell>
          <cell r="G4341" t="str">
            <v>Воздушный,грибок,металл (с шпилькой и без)</v>
          </cell>
          <cell r="L4341">
            <v>0.8</v>
          </cell>
          <cell r="M4341">
            <v>148</v>
          </cell>
          <cell r="N4341">
            <v>70</v>
          </cell>
          <cell r="O4341">
            <v>155</v>
          </cell>
          <cell r="P4341">
            <v>70</v>
          </cell>
          <cell r="AL4341" t="str">
            <v>Запасные части</v>
          </cell>
          <cell r="AM4341">
            <v>19</v>
          </cell>
          <cell r="AN4341">
            <v>3187.86</v>
          </cell>
        </row>
        <row r="4342">
          <cell r="C4342" t="str">
            <v>ЗИФ-00025296</v>
          </cell>
          <cell r="D4342" t="str">
            <v>Фильтр воздушный АР30875</v>
          </cell>
          <cell r="E4342" t="str">
            <v>Фильтр воздушный АР30875</v>
          </cell>
          <cell r="F4342" t="str">
            <v>Фильтроэлемент воздушного фильтра</v>
          </cell>
          <cell r="G4342" t="str">
            <v>Воздушный,грибок,пластик</v>
          </cell>
          <cell r="L4342">
            <v>1.1499999999999999</v>
          </cell>
          <cell r="M4342">
            <v>225</v>
          </cell>
          <cell r="N4342" t="str">
            <v>100</v>
          </cell>
          <cell r="O4342">
            <v>145</v>
          </cell>
          <cell r="P4342" t="str">
            <v>100</v>
          </cell>
          <cell r="AL4342" t="str">
            <v>Запасные части</v>
          </cell>
          <cell r="AM4342">
            <v>59</v>
          </cell>
          <cell r="AN4342">
            <v>2078.88</v>
          </cell>
        </row>
        <row r="4343">
          <cell r="C4343" t="str">
            <v>ЗИФ-00010630</v>
          </cell>
          <cell r="D4343" t="str">
            <v>Фильтр воздушный АРМ192 (ЭФВ192)</v>
          </cell>
          <cell r="E4343" t="str">
            <v>Фильтр воздушный АРМ192 (ЭФВ192)</v>
          </cell>
          <cell r="F4343" t="str">
            <v>Фильтроэлемент воздушного фильтра</v>
          </cell>
          <cell r="G4343" t="str">
            <v>Воздушный,бублик,пластик,без юбки</v>
          </cell>
          <cell r="L4343">
            <v>0.35</v>
          </cell>
          <cell r="M4343">
            <v>230</v>
          </cell>
          <cell r="N4343">
            <v>185</v>
          </cell>
          <cell r="O4343">
            <v>130</v>
          </cell>
          <cell r="P4343">
            <v>185</v>
          </cell>
          <cell r="AL4343" t="str">
            <v>Запасные части</v>
          </cell>
          <cell r="AM4343">
            <v>4</v>
          </cell>
          <cell r="AN4343">
            <v>1024.8</v>
          </cell>
        </row>
        <row r="4344">
          <cell r="C4344" t="str">
            <v>ЗИФ-00038315</v>
          </cell>
          <cell r="D4344" t="str">
            <v>Фильтр воздушный в сборе 250111901</v>
          </cell>
          <cell r="E4344" t="str">
            <v>Фильтр воздушный в сборе</v>
          </cell>
          <cell r="F4344" t="str">
            <v>Фильтр воздушный в сборе</v>
          </cell>
          <cell r="AL4344" t="str">
            <v>Запасные части</v>
          </cell>
          <cell r="AM4344">
            <v>5</v>
          </cell>
          <cell r="AN4344">
            <v>17610.939119999999</v>
          </cell>
        </row>
        <row r="4345">
          <cell r="C4345" t="str">
            <v>ЗИФ-00036692</v>
          </cell>
          <cell r="D4345" t="str">
            <v>Фильтр воздушный в сборе 2206-1109010</v>
          </cell>
          <cell r="E4345" t="str">
            <v>Фильтр воздушный в сборе 2206-1109010</v>
          </cell>
          <cell r="F4345" t="str">
            <v>Фильтр воздушный в сборе</v>
          </cell>
          <cell r="AL4345" t="str">
            <v>Запасные части</v>
          </cell>
          <cell r="AM4345">
            <v>7</v>
          </cell>
          <cell r="AN4345">
            <v>9842.9599999999991</v>
          </cell>
        </row>
        <row r="4346">
          <cell r="C4346" t="str">
            <v>ЗИФ-00035541</v>
          </cell>
          <cell r="D4346" t="str">
            <v>Фильтр воздушный в сборе АРМ18-132.0040.000</v>
          </cell>
          <cell r="E4346" t="str">
            <v>Фильтр воздушный в сборе АРМ18-132.0040.000</v>
          </cell>
          <cell r="F4346" t="str">
            <v>Фильтр воздушный в сборе АРМ18-132.0040.000</v>
          </cell>
          <cell r="AL4346" t="str">
            <v>Запасные части</v>
          </cell>
          <cell r="AN4346">
            <v>51260.74</v>
          </cell>
        </row>
        <row r="4347">
          <cell r="C4347" t="str">
            <v>ЗИФ-00028683</v>
          </cell>
          <cell r="D4347" t="str">
            <v>Доработка фильтра воздушного АРМ9-36.0040.000</v>
          </cell>
          <cell r="E4347" t="str">
            <v>Фильтр воздушный в сборе АРМ9-36.0040.000</v>
          </cell>
          <cell r="F4347" t="str">
            <v>Фильтр воздушный в сборе АРМ9-36.0040.000</v>
          </cell>
          <cell r="AL4347" t="str">
            <v>Запасные части</v>
          </cell>
          <cell r="AN4347">
            <v>53407.94</v>
          </cell>
        </row>
        <row r="4348">
          <cell r="C4348" t="str">
            <v>ЗИФ-00005404</v>
          </cell>
          <cell r="D4348" t="str">
            <v>Фильтр воздушный в сборе АРМ9-50.0034.000</v>
          </cell>
          <cell r="E4348" t="str">
            <v>Фильтр воздушный в сборе АРМ9-50.0034.000</v>
          </cell>
          <cell r="F4348" t="str">
            <v>Фильтр воздушный в сборе АРМ9-50.0034.000</v>
          </cell>
          <cell r="L4348">
            <v>8.9</v>
          </cell>
          <cell r="AL4348" t="str">
            <v>Запасные части</v>
          </cell>
          <cell r="AN4348">
            <v>39052.199999999997</v>
          </cell>
        </row>
        <row r="4349">
          <cell r="C4349" t="str">
            <v>ЗИФ-00006661</v>
          </cell>
          <cell r="D4349" t="str">
            <v>Фильтр воздушный в сборе АРМ9-ПВ5/0,7 0009-190</v>
          </cell>
          <cell r="E4349" t="str">
            <v>Фильтр воздушный в сборе АРМ9-ПВ5/0,7 0009-190</v>
          </cell>
          <cell r="F4349" t="str">
            <v>Фильтр воздушный в сборе АРМ9-ПВ5/0,7 0009-190</v>
          </cell>
          <cell r="L4349">
            <v>3.95</v>
          </cell>
          <cell r="AL4349" t="str">
            <v>Запасные части</v>
          </cell>
          <cell r="AN4349">
            <v>21297.54</v>
          </cell>
        </row>
        <row r="4350">
          <cell r="C4350" t="str">
            <v>ЗИФ-00029799</v>
          </cell>
          <cell r="D4350" t="str">
            <v>Фильтр воздушный в сборе ФВ 722.1109510 (740-1109510-03)</v>
          </cell>
          <cell r="E4350" t="str">
            <v>Фильтр воздушный в сборе ФВ 722.1109510 (740-1109510-03)</v>
          </cell>
          <cell r="F4350" t="str">
            <v>Фильтр воздушный в сборе</v>
          </cell>
          <cell r="G4350" t="str">
            <v>Воздушный фильтр/Воздушный фильтр в металлическом корпусе</v>
          </cell>
          <cell r="L4350">
            <v>11.7</v>
          </cell>
          <cell r="M4350">
            <v>320</v>
          </cell>
          <cell r="N4350" t="str">
            <v>120</v>
          </cell>
          <cell r="O4350">
            <v>510</v>
          </cell>
          <cell r="P4350" t="str">
            <v>120</v>
          </cell>
          <cell r="AL4350" t="str">
            <v>Запасные части</v>
          </cell>
          <cell r="AM4350">
            <v>16</v>
          </cell>
          <cell r="AN4350">
            <v>14222.76</v>
          </cell>
        </row>
        <row r="4351">
          <cell r="C4351" t="str">
            <v>ЗИФ-00023093</v>
          </cell>
          <cell r="D4351" t="str">
            <v>Фильтр воздушный вставка ПР-75-2 внутренний</v>
          </cell>
          <cell r="E4351" t="str">
            <v>Фильтр воздушный вставка ПР-75-2 внутренний</v>
          </cell>
          <cell r="F4351" t="str">
            <v>Фильтр воздушный вставка ПР-75-2 внутренний</v>
          </cell>
          <cell r="G4351" t="str">
            <v>Воздушный,глухой цилиндр,пластик</v>
          </cell>
          <cell r="L4351">
            <v>0.25</v>
          </cell>
          <cell r="M4351">
            <v>110</v>
          </cell>
          <cell r="N4351">
            <v>77</v>
          </cell>
          <cell r="O4351">
            <v>260</v>
          </cell>
          <cell r="P4351">
            <v>77</v>
          </cell>
          <cell r="U4351">
            <v>20</v>
          </cell>
          <cell r="AL4351" t="str">
            <v>Запасные части</v>
          </cell>
          <cell r="AM4351">
            <v>2</v>
          </cell>
          <cell r="AN4351">
            <v>433.09999999999997</v>
          </cell>
        </row>
        <row r="4352">
          <cell r="C4352" t="str">
            <v>ЗИФ-00019996</v>
          </cell>
          <cell r="D4352" t="str">
            <v>Фильтр воздушный КАВЗ 7450-1109560</v>
          </cell>
          <cell r="E4352" t="str">
            <v>Фильтр воздушный КАВЗ 7450-1109560</v>
          </cell>
          <cell r="F4352" t="str">
            <v>Фильтроэлемент воздушного фильтра</v>
          </cell>
          <cell r="G4352" t="str">
            <v>Воздушный,глухой цилиндр,металл (под шпильку и без)</v>
          </cell>
          <cell r="L4352">
            <v>1.75</v>
          </cell>
          <cell r="N4352">
            <v>143</v>
          </cell>
          <cell r="O4352">
            <v>460</v>
          </cell>
          <cell r="P4352">
            <v>143</v>
          </cell>
          <cell r="U4352">
            <v>10</v>
          </cell>
          <cell r="AL4352" t="str">
            <v>Запасные части</v>
          </cell>
          <cell r="AM4352">
            <v>2</v>
          </cell>
          <cell r="AN4352">
            <v>1479.86</v>
          </cell>
        </row>
        <row r="4353">
          <cell r="C4353" t="str">
            <v>ЗИФ-00028958</v>
          </cell>
          <cell r="D4353" t="str">
            <v>Фильтр воздушный КамАЗ Е3 (эл-т) аналог Р777868 Ливны, ЭФВ 725.1109560</v>
          </cell>
          <cell r="E4353" t="str">
            <v>Фильтр воздушный КамАЗ Е3 (эл-т) аналог Р777868 Ливны, ЭФВ 725.1109560</v>
          </cell>
          <cell r="F4353" t="str">
            <v>Фильтроэлемент воздушного фильтра</v>
          </cell>
          <cell r="G4353" t="str">
            <v>Воздушный,глухой цилиндр,пластик (под шпильку и без)</v>
          </cell>
          <cell r="L4353">
            <v>3.55</v>
          </cell>
          <cell r="M4353">
            <v>310</v>
          </cell>
          <cell r="N4353" t="str">
            <v>180</v>
          </cell>
          <cell r="O4353">
            <v>530</v>
          </cell>
          <cell r="P4353" t="str">
            <v>180</v>
          </cell>
          <cell r="AL4353" t="str">
            <v>Запасные части</v>
          </cell>
          <cell r="AM4353">
            <v>4</v>
          </cell>
          <cell r="AN4353">
            <v>5221.5999999999995</v>
          </cell>
        </row>
        <row r="4354">
          <cell r="C4354" t="str">
            <v>ЗИФ-00028959</v>
          </cell>
          <cell r="D4354" t="str">
            <v>Фильтр воздушный КамАЗ Е3 (эл-т) аналог Р777869 ф-патрон, ЭФВ 725.1109560-10-01</v>
          </cell>
          <cell r="E4354" t="str">
            <v>Фильтр воздушный КамАЗ Е3 (эл-т) аналог Р777869 ф-патрон, ЭФВ 725.1109560-10-01</v>
          </cell>
          <cell r="F4354" t="str">
            <v>Фильтроэлемент воздушного фильтра</v>
          </cell>
          <cell r="G4354" t="str">
            <v>Воздушный,глухой цилиндр,пластик (под шпильку и без)</v>
          </cell>
          <cell r="L4354">
            <v>1.1499999999999999</v>
          </cell>
          <cell r="M4354">
            <v>170</v>
          </cell>
          <cell r="N4354" t="str">
            <v>140</v>
          </cell>
          <cell r="O4354">
            <v>510</v>
          </cell>
          <cell r="P4354" t="str">
            <v>140</v>
          </cell>
          <cell r="AL4354" t="str">
            <v>Запасные части</v>
          </cell>
          <cell r="AM4354">
            <v>4</v>
          </cell>
          <cell r="AN4354">
            <v>2540.04</v>
          </cell>
        </row>
        <row r="4355">
          <cell r="C4355" t="str">
            <v>ЗИФ-00024330</v>
          </cell>
          <cell r="D4355" t="str">
            <v>Фильтр воздушный ММЗ 245.9 евро 3 260-1109300</v>
          </cell>
          <cell r="E4355" t="str">
            <v>Фильтр воздушный ММЗ 245.9 евро 3 260-1109300</v>
          </cell>
          <cell r="F4355" t="str">
            <v>Фильтроэлемент воздушного фильтра</v>
          </cell>
          <cell r="G4355" t="str">
            <v>Воздушный,глухой цилиндр,пластик</v>
          </cell>
          <cell r="L4355">
            <v>0.8</v>
          </cell>
          <cell r="M4355">
            <v>152</v>
          </cell>
          <cell r="N4355">
            <v>90</v>
          </cell>
          <cell r="O4355">
            <v>395</v>
          </cell>
          <cell r="P4355">
            <v>90</v>
          </cell>
          <cell r="U4355">
            <v>22</v>
          </cell>
          <cell r="AL4355" t="str">
            <v>Запасные части</v>
          </cell>
          <cell r="AM4355">
            <v>6</v>
          </cell>
          <cell r="AN4355">
            <v>1759.24</v>
          </cell>
        </row>
        <row r="4356">
          <cell r="C4356" t="str">
            <v>ЗИФ-00038379</v>
          </cell>
          <cell r="D4356" t="str">
            <v>Фильтр воздушный панельный металлический 251004</v>
          </cell>
          <cell r="E4356" t="str">
            <v>Фильтр воздушный панельный металлический</v>
          </cell>
          <cell r="F4356" t="str">
            <v>Фильтр воздушный панельный металлический</v>
          </cell>
          <cell r="AL4356" t="str">
            <v>Запасные части</v>
          </cell>
          <cell r="AN4356">
            <v>2422.4329760000001</v>
          </cell>
        </row>
        <row r="4357">
          <cell r="C4357" t="str">
            <v>ЗИФ-00008755</v>
          </cell>
          <cell r="D4357" t="str">
            <v>Фильтр воздушный ФВ 721.1109510 (7405-1109510)</v>
          </cell>
          <cell r="E4357" t="str">
            <v>Фильтр воздушный ФВ 721.1109510 (7405-1109510)</v>
          </cell>
          <cell r="F4357" t="str">
            <v>Фильтр воздушный в сборе</v>
          </cell>
          <cell r="L4357">
            <v>10</v>
          </cell>
          <cell r="AL4357" t="str">
            <v>Запасные части</v>
          </cell>
          <cell r="AM4357">
            <v>1</v>
          </cell>
          <cell r="AN4357">
            <v>15834.38</v>
          </cell>
        </row>
        <row r="4358">
          <cell r="C4358" t="str">
            <v>ЗИФ-00036740</v>
          </cell>
          <cell r="D4358" t="str">
            <v>Фильтр газовый ФГ-1,6-50 с индикатором перепада давления</v>
          </cell>
          <cell r="E4358" t="str">
            <v>Фильтр газовый ФГ-1,6-50 с индикатором перепада давления</v>
          </cell>
          <cell r="F4358" t="str">
            <v>Фильтр газовый ФГ-1,6-50 с индикатором перепада давления</v>
          </cell>
          <cell r="AL4358" t="str">
            <v>Запасные части</v>
          </cell>
          <cell r="AN4358">
            <v>97142.5</v>
          </cell>
        </row>
        <row r="4359">
          <cell r="C4359" t="str">
            <v>ЗИФ-00042928</v>
          </cell>
          <cell r="D4359" t="str">
            <v>Фильтр грубой очистки топлива PL270 в сборе (с подогревом, с доп. насосом)</v>
          </cell>
          <cell r="E4359" t="str">
            <v>Фильтр грубой очистки топлива PL270 в сборе (с подогревом, с доп. насосом)</v>
          </cell>
          <cell r="F4359" t="str">
            <v>Фильтр грубой очистки топлива в сборе (с подогревом, с доп. насосом)</v>
          </cell>
          <cell r="AL4359" t="str">
            <v>Запасные части</v>
          </cell>
          <cell r="AN4359">
            <v>6029.24</v>
          </cell>
        </row>
        <row r="4360">
          <cell r="C4360" t="str">
            <v>ЗИФ-00021596</v>
          </cell>
          <cell r="D4360" t="str">
            <v>Фильтр заливной Г42-12Ф УХЛ4</v>
          </cell>
          <cell r="E4360" t="str">
            <v>Фильтр заливной Г42-12Ф УХЛ4</v>
          </cell>
          <cell r="F4360" t="str">
            <v>Фильтр заливной Г42-12Ф УХЛ4</v>
          </cell>
          <cell r="G4360" t="str">
            <v>Заливной фильтр в металлическом корпусе</v>
          </cell>
          <cell r="L4360">
            <v>7.3</v>
          </cell>
          <cell r="M4360">
            <v>160</v>
          </cell>
          <cell r="O4360">
            <v>550</v>
          </cell>
          <cell r="V4360" t="str">
            <v>85/8,3</v>
          </cell>
          <cell r="AL4360" t="str">
            <v>Запасные части</v>
          </cell>
          <cell r="AM4360">
            <v>3</v>
          </cell>
          <cell r="AN4360">
            <v>7834.84</v>
          </cell>
        </row>
        <row r="4361">
          <cell r="C4361" t="str">
            <v>ЗИФ-00039836</v>
          </cell>
          <cell r="D4361" t="str">
            <v>Фильтр косой фланцевый чугун. 1/2" PN16</v>
          </cell>
          <cell r="E4361" t="str">
            <v>Фильтр косой фланцевый чугун. 1/2" PN16</v>
          </cell>
          <cell r="F4361" t="str">
            <v>Фильтр косой фланцевый чугун. 1/2" PN16</v>
          </cell>
          <cell r="AL4361" t="str">
            <v>Запасные части</v>
          </cell>
          <cell r="AN4361">
            <v>3434.2999999999997</v>
          </cell>
        </row>
        <row r="4362">
          <cell r="C4362" t="str">
            <v>ЗИФ-00024640</v>
          </cell>
          <cell r="D4362" t="str">
            <v>Фильтр масляный MANN+HUMMEL WD962/21</v>
          </cell>
          <cell r="E4362" t="str">
            <v>Фильтр масляный</v>
          </cell>
          <cell r="F4362" t="str">
            <v>Фильтроэлемент масляного фильтра</v>
          </cell>
          <cell r="G4362" t="str">
            <v>Масляный фильтр накручивающийся</v>
          </cell>
          <cell r="L4362">
            <v>1.05</v>
          </cell>
          <cell r="M4362">
            <v>94</v>
          </cell>
          <cell r="O4362">
            <v>210</v>
          </cell>
          <cell r="V4362">
            <v>23</v>
          </cell>
          <cell r="AL4362" t="str">
            <v>Запасные части</v>
          </cell>
          <cell r="AM4362">
            <v>13</v>
          </cell>
          <cell r="AN4362">
            <v>1322.6781279999998</v>
          </cell>
        </row>
        <row r="4363">
          <cell r="C4363" t="str">
            <v>ЗИФ-00045151</v>
          </cell>
          <cell r="D4363" t="str">
            <v>Фильтр масляный Cummins 3401544 (Fleetguard LF9009)</v>
          </cell>
          <cell r="E4363" t="str">
            <v>Фильтр масляный</v>
          </cell>
          <cell r="F4363" t="str">
            <v>Фильтроэлемент масляного фильтра</v>
          </cell>
          <cell r="AL4363" t="str">
            <v>Запасные части</v>
          </cell>
          <cell r="AN4363">
            <v>2868.279536</v>
          </cell>
        </row>
        <row r="4364">
          <cell r="C4364" t="str">
            <v>ЗИФ-00045295</v>
          </cell>
          <cell r="D4364" t="str">
            <v>Фильтр масляный P165659</v>
          </cell>
          <cell r="E4364" t="str">
            <v>Фильтр масляный</v>
          </cell>
          <cell r="F4364" t="str">
            <v>Фильтроэлемент масляного фильтра</v>
          </cell>
          <cell r="AL4364" t="str">
            <v>Запасные части</v>
          </cell>
          <cell r="AN4364">
            <v>11265.056415999999</v>
          </cell>
        </row>
        <row r="4365">
          <cell r="C4365" t="str">
            <v>ЗИФ-00032028</v>
          </cell>
          <cell r="D4365" t="str">
            <v>Фильтр масляный (элемент) FAW 4DF2-14GG2</v>
          </cell>
          <cell r="E4365" t="str">
            <v>Фильтр масляный (элемент) FAW 4DF2-14GG2</v>
          </cell>
          <cell r="F4365" t="str">
            <v>Фильтроэлемент масляного фильтра</v>
          </cell>
          <cell r="AL4365" t="str">
            <v>Запасные части</v>
          </cell>
          <cell r="AM4365">
            <v>15</v>
          </cell>
          <cell r="AN4365">
            <v>520.15431999999998</v>
          </cell>
        </row>
        <row r="4366">
          <cell r="C4366" t="str">
            <v>ЗИФ-00032024</v>
          </cell>
          <cell r="D4366" t="str">
            <v>Фильтр масляный (элемент) FAW 4DX22-96</v>
          </cell>
          <cell r="E4366" t="str">
            <v>Фильтр масляный (элемент) FAW 4DX22-96</v>
          </cell>
          <cell r="F4366" t="str">
            <v>Фильтроэлемент масляного фильтра</v>
          </cell>
          <cell r="G4366" t="str">
            <v>Масляный фильтр накручивающийся</v>
          </cell>
          <cell r="L4366">
            <v>0.55000000000000004</v>
          </cell>
          <cell r="M4366">
            <v>93</v>
          </cell>
          <cell r="O4366">
            <v>135</v>
          </cell>
          <cell r="V4366">
            <v>23.3</v>
          </cell>
          <cell r="AL4366" t="str">
            <v>Запасные части</v>
          </cell>
          <cell r="AM4366">
            <v>1</v>
          </cell>
          <cell r="AN4366">
            <v>1235.8599999999999</v>
          </cell>
        </row>
        <row r="4367">
          <cell r="C4367" t="str">
            <v>ЗИФ-00028969</v>
          </cell>
          <cell r="D4367" t="str">
            <v>Фильтр масляный 650.1012075</v>
          </cell>
          <cell r="E4367" t="str">
            <v>Фильтр масляный 650.1012075</v>
          </cell>
          <cell r="F4367" t="str">
            <v>Фильтроэлемент масляного фильтра</v>
          </cell>
          <cell r="G4367" t="str">
            <v>Масляный фильтр накручивающийся</v>
          </cell>
          <cell r="L4367">
            <v>1.1000000000000001</v>
          </cell>
          <cell r="M4367">
            <v>108</v>
          </cell>
          <cell r="O4367">
            <v>260</v>
          </cell>
          <cell r="V4367">
            <v>27.2</v>
          </cell>
          <cell r="AL4367" t="str">
            <v>Запасные части</v>
          </cell>
          <cell r="AM4367">
            <v>3</v>
          </cell>
          <cell r="AN4367">
            <v>3511.16</v>
          </cell>
        </row>
        <row r="4368">
          <cell r="C4368" t="str">
            <v>ЗИФ-00028403</v>
          </cell>
          <cell r="D4368" t="str">
            <v>Фильтр масляный 658.1012075</v>
          </cell>
          <cell r="E4368" t="str">
            <v>Фильтр масляный 658.1012075</v>
          </cell>
          <cell r="F4368" t="str">
            <v>Фильтроэлемент масляного фильтра</v>
          </cell>
          <cell r="G4368" t="str">
            <v>Масляный фильтр накручивающийся</v>
          </cell>
          <cell r="L4368">
            <v>1.25</v>
          </cell>
          <cell r="M4368">
            <v>110</v>
          </cell>
          <cell r="O4368">
            <v>260</v>
          </cell>
          <cell r="V4368">
            <v>27.5</v>
          </cell>
          <cell r="AL4368" t="str">
            <v>Запасные части</v>
          </cell>
          <cell r="AM4368">
            <v>4</v>
          </cell>
          <cell r="AN4368">
            <v>1699.46</v>
          </cell>
        </row>
        <row r="4369">
          <cell r="C4369" t="str">
            <v>ЗИФ-00024708</v>
          </cell>
          <cell r="D4369" t="str">
            <v>Фильтр масляный DIFA 5102/1</v>
          </cell>
          <cell r="E4369" t="str">
            <v>Фильтр масляный DIFA 5102/1</v>
          </cell>
          <cell r="F4369" t="str">
            <v>Фильтроэлемент масляного фильтра</v>
          </cell>
          <cell r="G4369" t="str">
            <v>Масляный фильтр накручивающийся</v>
          </cell>
          <cell r="L4369">
            <v>0.7</v>
          </cell>
          <cell r="M4369">
            <v>95</v>
          </cell>
          <cell r="O4369">
            <v>175</v>
          </cell>
          <cell r="V4369">
            <v>17.7</v>
          </cell>
          <cell r="AL4369" t="str">
            <v>Запасные части</v>
          </cell>
          <cell r="AM4369">
            <v>11</v>
          </cell>
          <cell r="AN4369">
            <v>1159</v>
          </cell>
        </row>
        <row r="4370">
          <cell r="C4370" t="str">
            <v>ЗИФ-00028966</v>
          </cell>
          <cell r="D4370" t="str">
            <v>Фильтр масляный Donaldson P165569</v>
          </cell>
          <cell r="E4370" t="str">
            <v>Фильтр масляный Donaldson P165569</v>
          </cell>
          <cell r="F4370" t="str">
            <v>Фильтроэлемент масляного фильтра</v>
          </cell>
          <cell r="AL4370" t="str">
            <v>Запасные части</v>
          </cell>
          <cell r="AN4370">
            <v>7133.5449599999993</v>
          </cell>
        </row>
        <row r="4371">
          <cell r="C4371" t="str">
            <v>ЗИФ-00028278</v>
          </cell>
          <cell r="D4371" t="str">
            <v>Фильтр масляный Donaldson P550940</v>
          </cell>
          <cell r="E4371" t="str">
            <v>Фильтр масляный Donaldson P550940</v>
          </cell>
          <cell r="F4371" t="str">
            <v>Фильтроэлемент масляного фильтра</v>
          </cell>
          <cell r="G4371" t="str">
            <v>Масляный фильтр накручивающийся</v>
          </cell>
          <cell r="L4371">
            <v>0.5</v>
          </cell>
          <cell r="M4371">
            <v>93</v>
          </cell>
          <cell r="O4371">
            <v>95</v>
          </cell>
          <cell r="V4371">
            <v>17.5</v>
          </cell>
          <cell r="AL4371" t="str">
            <v>Запасные части</v>
          </cell>
          <cell r="AM4371">
            <v>250</v>
          </cell>
          <cell r="AN4371">
            <v>1384.7</v>
          </cell>
        </row>
        <row r="4372">
          <cell r="C4372" t="str">
            <v>ЗИФ-00010686</v>
          </cell>
          <cell r="D4372" t="str">
            <v>Фильтр масляный Donaldson P551102</v>
          </cell>
          <cell r="E4372" t="str">
            <v>Фильтр масляный Donaldson P551102</v>
          </cell>
          <cell r="F4372" t="str">
            <v>Фильтроэлемент масляного фильтра</v>
          </cell>
          <cell r="G4372" t="str">
            <v>Масляный фильтр накручивающийся</v>
          </cell>
          <cell r="L4372">
            <v>1.05</v>
          </cell>
          <cell r="M4372">
            <v>110</v>
          </cell>
          <cell r="O4372">
            <v>260</v>
          </cell>
          <cell r="V4372">
            <v>27</v>
          </cell>
          <cell r="AL4372" t="str">
            <v>Запасные части</v>
          </cell>
          <cell r="AM4372">
            <v>45</v>
          </cell>
          <cell r="AN4372">
            <v>2199.5096960000001</v>
          </cell>
        </row>
        <row r="4373">
          <cell r="C4373" t="str">
            <v>ЗИФ-00006597</v>
          </cell>
          <cell r="D4373" t="str">
            <v>Фильтр масляный Donaldson P553771</v>
          </cell>
          <cell r="E4373" t="str">
            <v>Фильтр масляный Donaldson P553771</v>
          </cell>
          <cell r="F4373" t="str">
            <v>Фильтроэлемент масляного фильтра</v>
          </cell>
          <cell r="G4373" t="str">
            <v>Масляный фильтр накручивающийся</v>
          </cell>
          <cell r="L4373">
            <v>0.8</v>
          </cell>
          <cell r="M4373">
            <v>94</v>
          </cell>
          <cell r="O4373">
            <v>212</v>
          </cell>
          <cell r="V4373" t="str">
            <v>UNF1-12</v>
          </cell>
          <cell r="AL4373" t="str">
            <v>Запасные части</v>
          </cell>
          <cell r="AM4373">
            <v>169</v>
          </cell>
          <cell r="AN4373">
            <v>1159.2010559999999</v>
          </cell>
        </row>
        <row r="4374">
          <cell r="C4374" t="str">
            <v>ЗИФ-00020696</v>
          </cell>
          <cell r="D4374" t="str">
            <v>Фильтр масляный Filtrec А110С10</v>
          </cell>
          <cell r="E4374" t="str">
            <v>Фильтр масляный Filtrec А110С10</v>
          </cell>
          <cell r="F4374" t="str">
            <v>Фильтроэлемент масляного фильтра</v>
          </cell>
          <cell r="G4374" t="str">
            <v>Масляный фильтр накруччивающийся</v>
          </cell>
          <cell r="L4374">
            <v>0.65</v>
          </cell>
          <cell r="M4374">
            <v>96</v>
          </cell>
          <cell r="O4374">
            <v>145</v>
          </cell>
          <cell r="V4374">
            <v>24.6</v>
          </cell>
          <cell r="AL4374" t="str">
            <v>Запасные части</v>
          </cell>
          <cell r="AM4374">
            <v>6</v>
          </cell>
          <cell r="AN4374">
            <v>2260.66</v>
          </cell>
        </row>
        <row r="4375">
          <cell r="C4375" t="str">
            <v>ЗИФ-00037403</v>
          </cell>
          <cell r="D4375" t="str">
            <v>Фильтр масляный LS32585K</v>
          </cell>
          <cell r="E4375" t="str">
            <v>Фильтр масляный LS32585K</v>
          </cell>
          <cell r="F4375" t="str">
            <v>Фильтроэлемент масляного фильтра</v>
          </cell>
          <cell r="AL4375" t="str">
            <v>Запасные части</v>
          </cell>
          <cell r="AM4375">
            <v>27</v>
          </cell>
          <cell r="AN4375">
            <v>649.04</v>
          </cell>
        </row>
        <row r="4376">
          <cell r="C4376" t="str">
            <v>ЗИФ-00022392</v>
          </cell>
          <cell r="D4376" t="str">
            <v>Фильтр масляный LS32615</v>
          </cell>
          <cell r="E4376" t="str">
            <v>Фильтр масляный LS32615</v>
          </cell>
          <cell r="F4376" t="str">
            <v>Фильтроэлемент масляного фильтра</v>
          </cell>
          <cell r="G4376" t="str">
            <v>Масляный фильтр накручивающийся</v>
          </cell>
          <cell r="L4376">
            <v>0.8</v>
          </cell>
          <cell r="M4376">
            <v>94</v>
          </cell>
          <cell r="O4376">
            <v>212</v>
          </cell>
          <cell r="V4376" t="str">
            <v>UNF1-12</v>
          </cell>
          <cell r="AL4376" t="str">
            <v>Запасные части</v>
          </cell>
          <cell r="AM4376">
            <v>85</v>
          </cell>
          <cell r="AN4376">
            <v>827.16</v>
          </cell>
        </row>
        <row r="4377">
          <cell r="C4377" t="str">
            <v>ЗИФ-00026906</v>
          </cell>
          <cell r="D4377" t="str">
            <v>Фильтр масляный LS32629</v>
          </cell>
          <cell r="E4377" t="str">
            <v>Фильтр масляный LS32629</v>
          </cell>
          <cell r="F4377" t="str">
            <v>Фильтроэлемент масляного фильтра</v>
          </cell>
          <cell r="G4377" t="str">
            <v>Масляный фильтр накручивающийся</v>
          </cell>
          <cell r="L4377">
            <v>1.4</v>
          </cell>
          <cell r="M4377">
            <v>109</v>
          </cell>
          <cell r="O4377">
            <v>260</v>
          </cell>
          <cell r="V4377">
            <v>27.5</v>
          </cell>
          <cell r="AL4377" t="str">
            <v>Запасные части</v>
          </cell>
          <cell r="AM4377">
            <v>12</v>
          </cell>
          <cell r="AN4377">
            <v>3076.84</v>
          </cell>
        </row>
        <row r="4378">
          <cell r="C4378" t="str">
            <v>ЗИФ-00025297</v>
          </cell>
          <cell r="D4378" t="str">
            <v>Фильтр масляный LS33115</v>
          </cell>
          <cell r="E4378" t="str">
            <v>Фильтр масляный LS33115</v>
          </cell>
          <cell r="F4378" t="str">
            <v>Фильтроэлемент масляного фильтра</v>
          </cell>
          <cell r="G4378" t="str">
            <v>Масляный фильтр накручивающийся</v>
          </cell>
          <cell r="L4378">
            <v>1.2</v>
          </cell>
          <cell r="M4378">
            <v>127</v>
          </cell>
          <cell r="O4378">
            <v>180</v>
          </cell>
          <cell r="V4378">
            <v>39.4</v>
          </cell>
          <cell r="AL4378" t="str">
            <v>Запасные части</v>
          </cell>
          <cell r="AM4378">
            <v>76</v>
          </cell>
          <cell r="AN4378">
            <v>2786.48</v>
          </cell>
        </row>
        <row r="4379">
          <cell r="C4379" t="str">
            <v>ЗИФ-00035846</v>
          </cell>
          <cell r="D4379" t="str">
            <v>Фильтр масляный LS33221</v>
          </cell>
          <cell r="E4379" t="str">
            <v>Фильтр масляный LS33221</v>
          </cell>
          <cell r="F4379" t="str">
            <v>Фильтроэлемент масляного фильтра</v>
          </cell>
          <cell r="AL4379" t="str">
            <v>Запасные части</v>
          </cell>
          <cell r="AM4379">
            <v>4</v>
          </cell>
          <cell r="AN4379">
            <v>4085.7799999999997</v>
          </cell>
        </row>
        <row r="4380">
          <cell r="C4380" t="str">
            <v>ЗИФ-00035553</v>
          </cell>
          <cell r="D4380" t="str">
            <v>Фильтр масляный MANN+HUMMEL WD13145</v>
          </cell>
          <cell r="E4380" t="str">
            <v>Фильтр масляный MANN+HUMMEL WD13145</v>
          </cell>
          <cell r="F4380" t="str">
            <v>Фильтроэлемент масляного фильтра</v>
          </cell>
          <cell r="AL4380" t="str">
            <v>Запасные части</v>
          </cell>
          <cell r="AM4380">
            <v>8</v>
          </cell>
          <cell r="AN4380">
            <v>8380.18</v>
          </cell>
        </row>
        <row r="4381">
          <cell r="C4381" t="str">
            <v>ЗИФ-00010707</v>
          </cell>
          <cell r="D4381" t="str">
            <v>Фильтр масляный NK60, ROTORCOMP 102979</v>
          </cell>
          <cell r="E4381" t="str">
            <v>Фильтр масляный NK60, ROTORCOMP 102979</v>
          </cell>
          <cell r="F4381" t="str">
            <v>Фильтроэлемент масляного фильтра</v>
          </cell>
          <cell r="G4381" t="str">
            <v>Масляный фильтр накручивающийся</v>
          </cell>
          <cell r="L4381">
            <v>0.5</v>
          </cell>
          <cell r="M4381">
            <v>76</v>
          </cell>
          <cell r="O4381">
            <v>135</v>
          </cell>
          <cell r="V4381">
            <v>17.600000000000001</v>
          </cell>
          <cell r="AL4381" t="str">
            <v>Запасные части</v>
          </cell>
          <cell r="AM4381">
            <v>26</v>
          </cell>
          <cell r="AN4381">
            <v>3345.24</v>
          </cell>
        </row>
        <row r="4382">
          <cell r="C4382" t="str">
            <v>ЗИФ-00010387</v>
          </cell>
          <cell r="D4382" t="str">
            <v>Фильтр масляный W962/2</v>
          </cell>
          <cell r="E4382" t="str">
            <v>Фильтр масляный W962/2</v>
          </cell>
          <cell r="F4382" t="str">
            <v>Фильтроэлемент масляного фильтра</v>
          </cell>
          <cell r="G4382" t="str">
            <v>Масляный фильтр накручивающийся</v>
          </cell>
          <cell r="L4382">
            <v>0.8</v>
          </cell>
          <cell r="M4382">
            <v>93</v>
          </cell>
          <cell r="O4382">
            <v>210</v>
          </cell>
          <cell r="V4382">
            <v>23.6</v>
          </cell>
          <cell r="AL4382" t="str">
            <v>Запасные части</v>
          </cell>
          <cell r="AM4382">
            <v>4</v>
          </cell>
          <cell r="AN4382">
            <v>936.2777759999999</v>
          </cell>
        </row>
        <row r="4383">
          <cell r="C4383" t="str">
            <v>ЗИФ-00027647</v>
          </cell>
          <cell r="D4383" t="str">
            <v>Фильтр масляный А120С25</v>
          </cell>
          <cell r="E4383" t="str">
            <v>Фильтр масляный А120С25</v>
          </cell>
          <cell r="F4383" t="str">
            <v>Фильтроэлемент масляного фильтра</v>
          </cell>
          <cell r="AL4383" t="str">
            <v>Запасные части</v>
          </cell>
          <cell r="AN4383">
            <v>3151.2599999999998</v>
          </cell>
        </row>
        <row r="4384">
          <cell r="C4384" t="str">
            <v>ЗИФ-00034120</v>
          </cell>
          <cell r="D4384" t="str">
            <v>Фильтр масляный в сборе 1012010BB61-0000</v>
          </cell>
          <cell r="E4384" t="str">
            <v>Фильтр масляный в сборе 1012010BB61-0000</v>
          </cell>
          <cell r="F4384" t="str">
            <v>Фильтр масляный в сборе</v>
          </cell>
          <cell r="G4384" t="str">
            <v>Масляный фильтр накручивающийся с корпусом</v>
          </cell>
          <cell r="L4384">
            <v>1.25</v>
          </cell>
          <cell r="M4384">
            <v>108</v>
          </cell>
          <cell r="O4384" t="str">
            <v>110/195</v>
          </cell>
          <cell r="V4384" t="str">
            <v>?</v>
          </cell>
          <cell r="AL4384" t="str">
            <v>Запасные части</v>
          </cell>
          <cell r="AM4384">
            <v>4</v>
          </cell>
          <cell r="AN4384">
            <v>1560.4629599999998</v>
          </cell>
        </row>
        <row r="4385">
          <cell r="C4385" t="str">
            <v>ЗИФ-00034115</v>
          </cell>
          <cell r="D4385" t="str">
            <v>Фильтр масляный в сборе 1012010CB01-0000</v>
          </cell>
          <cell r="E4385" t="str">
            <v>Фильтр масляный в сборе 1012010CB01-0000</v>
          </cell>
          <cell r="F4385" t="str">
            <v>Фильтр масляный в сборе</v>
          </cell>
          <cell r="G4385" t="str">
            <v>Масляный фильтр накручивающийся с корпусом</v>
          </cell>
          <cell r="L4385">
            <v>1.1000000000000001</v>
          </cell>
          <cell r="M4385">
            <v>91</v>
          </cell>
          <cell r="O4385" t="str">
            <v>120/210</v>
          </cell>
          <cell r="V4385" t="str">
            <v>?</v>
          </cell>
          <cell r="AL4385" t="str">
            <v>Запасные части</v>
          </cell>
          <cell r="AM4385">
            <v>4</v>
          </cell>
          <cell r="AN4385">
            <v>2110.3403840000001</v>
          </cell>
        </row>
        <row r="4386">
          <cell r="C4386" t="str">
            <v>ЗИФ-00019994</v>
          </cell>
          <cell r="D4386" t="str">
            <v>Фильтр масляный КАМАЗ 740-1012040-10</v>
          </cell>
          <cell r="E4386" t="str">
            <v>Фильтр масляный КАМАЗ 740-1012040-10</v>
          </cell>
          <cell r="F4386" t="str">
            <v>Фильтроэлемент масляного фильтра</v>
          </cell>
          <cell r="G4386" t="str">
            <v>Масляный фильтр,катридж</v>
          </cell>
          <cell r="L4386">
            <v>0.25</v>
          </cell>
          <cell r="M4386">
            <v>100</v>
          </cell>
          <cell r="N4386">
            <v>39</v>
          </cell>
          <cell r="O4386">
            <v>200</v>
          </cell>
          <cell r="P4386">
            <v>39</v>
          </cell>
          <cell r="AL4386" t="str">
            <v>Запасные части</v>
          </cell>
          <cell r="AM4386">
            <v>4</v>
          </cell>
          <cell r="AN4386">
            <v>308.65999999999997</v>
          </cell>
        </row>
        <row r="4387">
          <cell r="C4387" t="str">
            <v>ЗИФ-00045152</v>
          </cell>
          <cell r="D4387" t="str">
            <v>Фильтр охлаждающей жидкости Cummins 4058965 (Fleetguard W2076)</v>
          </cell>
          <cell r="E4387" t="str">
            <v>Фильтр охлаждающей жидкости</v>
          </cell>
          <cell r="F4387" t="str">
            <v>Фильтр охлаждающей жидкости</v>
          </cell>
          <cell r="AL4387" t="str">
            <v>Запасные части</v>
          </cell>
          <cell r="AN4387">
            <v>1872.5555519999998</v>
          </cell>
        </row>
        <row r="4388">
          <cell r="C4388" t="str">
            <v>ЗИФ-00010983</v>
          </cell>
          <cell r="D4388" t="str">
            <v>Фильтр очистки воздуха ЭФВ 722.1109510 (740-1109510-03) ТУ 4591.058.00232058-2002</v>
          </cell>
          <cell r="E4388" t="str">
            <v>Фильтр очистки воздуха ЭФВ 722.1109510 (740-1109510-03) ТУ 4591.058.00232058-2002</v>
          </cell>
          <cell r="F4388" t="str">
            <v>Фильтр масляный в сборе</v>
          </cell>
          <cell r="G4388" t="str">
            <v>Воздушный фильтр/Воздушный фильтр в металлическом корпусе</v>
          </cell>
          <cell r="L4388">
            <v>11.8</v>
          </cell>
          <cell r="M4388">
            <v>325</v>
          </cell>
          <cell r="O4388">
            <v>505</v>
          </cell>
          <cell r="AL4388" t="str">
            <v>Запасные части</v>
          </cell>
          <cell r="AM4388">
            <v>5</v>
          </cell>
          <cell r="AN4388">
            <v>12414.72</v>
          </cell>
        </row>
        <row r="4389">
          <cell r="C4389" t="str">
            <v>ЗИФ-00030255</v>
          </cell>
          <cell r="D4389" t="str">
            <v>Фильтр редуктор Airforce 60</v>
          </cell>
          <cell r="E4389" t="str">
            <v>Фильтр редуктор</v>
          </cell>
          <cell r="F4389" t="str">
            <v>Фильтр редуктор</v>
          </cell>
          <cell r="AL4389" t="str">
            <v>Запасные части</v>
          </cell>
          <cell r="AM4389">
            <v>1</v>
          </cell>
          <cell r="AN4389">
            <v>8263.06</v>
          </cell>
        </row>
        <row r="4390">
          <cell r="C4390" t="str">
            <v>ЗИФ-00037407</v>
          </cell>
          <cell r="D4390" t="str">
            <v>Фильтр сепаратор CS505</v>
          </cell>
          <cell r="E4390" t="str">
            <v>Фильтр сепаратор</v>
          </cell>
          <cell r="F4390" t="str">
            <v>Фильтроэлемент сепаратора сжатого воздуха</v>
          </cell>
          <cell r="AL4390" t="str">
            <v>Запасные части</v>
          </cell>
          <cell r="AM4390">
            <v>4</v>
          </cell>
          <cell r="AN4390">
            <v>4379.8</v>
          </cell>
        </row>
        <row r="4391">
          <cell r="C4391" t="str">
            <v>ЗИФ-00023469</v>
          </cell>
          <cell r="D4391" t="str">
            <v>Фильтр сепаратор 1311125900</v>
          </cell>
          <cell r="E4391" t="str">
            <v>Фильтр сепаратор 1311125900</v>
          </cell>
          <cell r="F4391" t="str">
            <v>Фильтроэлемент сепаратора сжатого воздуха</v>
          </cell>
          <cell r="AL4391" t="str">
            <v>Запасные части</v>
          </cell>
          <cell r="AN4391">
            <v>80898.2</v>
          </cell>
        </row>
        <row r="4392">
          <cell r="C4392" t="str">
            <v>ЗИФ-00029911</v>
          </cell>
          <cell r="D4392" t="str">
            <v>Фильтр сепаратор 3566-9QC117306032-06</v>
          </cell>
          <cell r="E4392" t="str">
            <v>Фильтр сепаратор 3566-9QC117306032-06</v>
          </cell>
          <cell r="F4392" t="str">
            <v>Фильтроэлемент сепаратора сжатого воздуха</v>
          </cell>
          <cell r="G4392" t="str">
            <v>Сепаратор погружной</v>
          </cell>
          <cell r="L4392">
            <v>16.5</v>
          </cell>
          <cell r="M4392">
            <v>397</v>
          </cell>
          <cell r="O4392">
            <v>550</v>
          </cell>
          <cell r="S4392" t="str">
            <v>444</v>
          </cell>
          <cell r="AL4392" t="str">
            <v>Запасные части</v>
          </cell>
          <cell r="AM4392">
            <v>1</v>
          </cell>
          <cell r="AN4392">
            <v>73787.605679999993</v>
          </cell>
        </row>
        <row r="4393">
          <cell r="C4393" t="str">
            <v>ЗИФ-00030037</v>
          </cell>
          <cell r="D4393" t="str">
            <v>Фильтр сепаратор 35Z5-9QC119411010-15</v>
          </cell>
          <cell r="E4393" t="str">
            <v>Фильтр сепаратор 35Z5-9QC119411010-15</v>
          </cell>
          <cell r="F4393" t="str">
            <v>Фильтроэлемент сепаратора сжатого воздуха</v>
          </cell>
          <cell r="G4393" t="str">
            <v>Сепаратор погружной</v>
          </cell>
          <cell r="L4393">
            <v>28.7</v>
          </cell>
          <cell r="M4393">
            <v>477</v>
          </cell>
          <cell r="O4393">
            <v>650</v>
          </cell>
          <cell r="S4393" t="str">
            <v>540</v>
          </cell>
          <cell r="AL4393" t="str">
            <v>Запасные части</v>
          </cell>
          <cell r="AM4393">
            <v>2</v>
          </cell>
          <cell r="AN4393">
            <v>83715.122415999998</v>
          </cell>
        </row>
        <row r="4394">
          <cell r="C4394" t="str">
            <v>ЗИФ-00035965</v>
          </cell>
          <cell r="D4394" t="str">
            <v>Фильтр сепаратор 42013-154 16 bar</v>
          </cell>
          <cell r="E4394" t="str">
            <v>Фильтр сепаратор 42013-154 16 bar</v>
          </cell>
          <cell r="F4394" t="str">
            <v>Фильтроэлемент сепаратора сжатого воздуха</v>
          </cell>
          <cell r="AL4394" t="str">
            <v>Запасные части</v>
          </cell>
          <cell r="AM4394">
            <v>2</v>
          </cell>
          <cell r="AN4394">
            <v>13969.85888</v>
          </cell>
        </row>
        <row r="4395">
          <cell r="C4395" t="str">
            <v>ЗИФ-00037561</v>
          </cell>
          <cell r="D4395" t="str">
            <v>Фильтр сепаратор 42013-78</v>
          </cell>
          <cell r="E4395" t="str">
            <v>Фильтр сепаратор 42013-78</v>
          </cell>
          <cell r="F4395" t="str">
            <v>Фильтроэлемент сепаратора сжатого воздуха</v>
          </cell>
          <cell r="AL4395" t="str">
            <v>Запасные части</v>
          </cell>
          <cell r="AM4395">
            <v>2</v>
          </cell>
          <cell r="AN4395">
            <v>33824.892351999995</v>
          </cell>
        </row>
        <row r="4396">
          <cell r="C4396" t="str">
            <v>ЗИФ-00034886</v>
          </cell>
          <cell r="D4396" t="str">
            <v>Фильтр сепаратор 42013-84 16 bar</v>
          </cell>
          <cell r="E4396" t="str">
            <v>Фильтр сепаратор 42013-84 16 bar</v>
          </cell>
          <cell r="F4396" t="str">
            <v>Фильтроэлемент сепаратора сжатого воздуха</v>
          </cell>
          <cell r="G4396" t="str">
            <v>Сепаратор накручивающийся</v>
          </cell>
          <cell r="L4396">
            <v>1.75</v>
          </cell>
          <cell r="M4396">
            <v>109</v>
          </cell>
          <cell r="O4396">
            <v>260</v>
          </cell>
          <cell r="V4396">
            <v>30.6</v>
          </cell>
          <cell r="AL4396" t="str">
            <v>Запасные части</v>
          </cell>
          <cell r="AM4396">
            <v>1</v>
          </cell>
          <cell r="AN4396">
            <v>5781.1437279999991</v>
          </cell>
        </row>
        <row r="4397">
          <cell r="C4397" t="str">
            <v>ЗИФ-00023262</v>
          </cell>
          <cell r="D4397" t="str">
            <v>Фильтр сепаратор 4213-09</v>
          </cell>
          <cell r="E4397" t="str">
            <v>Фильтр сепаратор 4213-09</v>
          </cell>
          <cell r="F4397" t="str">
            <v>Фильтроэлемент сепаратора сжатого воздуха</v>
          </cell>
          <cell r="AL4397" t="str">
            <v>Запасные части</v>
          </cell>
          <cell r="AN4397">
            <v>3269.5414399999995</v>
          </cell>
        </row>
        <row r="4398">
          <cell r="C4398" t="str">
            <v>ЗИФ-00023263</v>
          </cell>
          <cell r="D4398" t="str">
            <v>Фильтр сепаратор 4213-10</v>
          </cell>
          <cell r="E4398" t="str">
            <v>Фильтр сепаратор 4213-10</v>
          </cell>
          <cell r="F4398" t="str">
            <v>Фильтроэлемент сепаратора сжатого воздуха</v>
          </cell>
          <cell r="G4398" t="str">
            <v>Сепаратор накручивающийся</v>
          </cell>
          <cell r="L4398">
            <v>2</v>
          </cell>
          <cell r="M4398">
            <v>136</v>
          </cell>
          <cell r="O4398">
            <v>170</v>
          </cell>
          <cell r="V4398">
            <v>37</v>
          </cell>
          <cell r="AL4398" t="str">
            <v>Запасные части</v>
          </cell>
          <cell r="AM4398">
            <v>5</v>
          </cell>
          <cell r="AN4398">
            <v>4428.7424959999998</v>
          </cell>
        </row>
        <row r="4399">
          <cell r="C4399" t="str">
            <v>ЗИФ-00028220</v>
          </cell>
          <cell r="D4399" t="str">
            <v>Фильтр сепаратор 4213-71</v>
          </cell>
          <cell r="E4399" t="str">
            <v>Фильтр сепаратор 4213-71</v>
          </cell>
          <cell r="F4399" t="str">
            <v>Фильтроэлемент сепаратора сжатого воздуха</v>
          </cell>
          <cell r="G4399" t="str">
            <v>Сепаратор погружной</v>
          </cell>
          <cell r="L4399">
            <v>8.6999999999999993</v>
          </cell>
          <cell r="M4399">
            <v>273</v>
          </cell>
          <cell r="O4399">
            <v>447</v>
          </cell>
          <cell r="S4399" t="str">
            <v>325</v>
          </cell>
          <cell r="AL4399" t="str">
            <v>Запасные части</v>
          </cell>
          <cell r="AM4399">
            <v>2</v>
          </cell>
          <cell r="AN4399">
            <v>24447.25304</v>
          </cell>
        </row>
        <row r="4400">
          <cell r="C4400" t="str">
            <v>ЗИФ-00033728</v>
          </cell>
          <cell r="D4400" t="str">
            <v>Фильтр сепаратор 4213-73</v>
          </cell>
          <cell r="E4400" t="str">
            <v>Фильтр сепаратор 4213-73</v>
          </cell>
          <cell r="F4400" t="str">
            <v>Фильтроэлемент сепаратора сжатого воздуха</v>
          </cell>
          <cell r="G4400" t="str">
            <v>Сепаратор погружной</v>
          </cell>
          <cell r="L4400">
            <v>9</v>
          </cell>
          <cell r="M4400">
            <v>295</v>
          </cell>
          <cell r="O4400">
            <v>500</v>
          </cell>
          <cell r="S4400" t="str">
            <v>355</v>
          </cell>
          <cell r="AL4400" t="str">
            <v>Запасные части</v>
          </cell>
          <cell r="AM4400">
            <v>6</v>
          </cell>
          <cell r="AN4400">
            <v>20300.880031999997</v>
          </cell>
        </row>
        <row r="4401">
          <cell r="C4401" t="str">
            <v>ЗИФ-00020848</v>
          </cell>
          <cell r="D4401" t="str">
            <v>Фильтр сепаратор AKS005</v>
          </cell>
          <cell r="E4401" t="str">
            <v>Фильтр сепаратор AKS005</v>
          </cell>
          <cell r="F4401" t="str">
            <v>Фильтроэлемент сепаратора сжатого воздуха</v>
          </cell>
          <cell r="G4401" t="str">
            <v>Сепаратор накручивающийся</v>
          </cell>
          <cell r="L4401">
            <v>3.05</v>
          </cell>
          <cell r="M4401">
            <v>136</v>
          </cell>
          <cell r="O4401">
            <v>300</v>
          </cell>
          <cell r="V4401">
            <v>38.1</v>
          </cell>
          <cell r="AL4401" t="str">
            <v>Запасные части</v>
          </cell>
          <cell r="AM4401">
            <v>1</v>
          </cell>
          <cell r="AN4401">
            <v>9308.6</v>
          </cell>
        </row>
        <row r="4402">
          <cell r="C4402" t="str">
            <v>ЗИФ-00023219</v>
          </cell>
          <cell r="D4402" t="str">
            <v>Фильтр сепаратор AKS205</v>
          </cell>
          <cell r="E4402" t="str">
            <v>Фильтр сепаратор AKS205</v>
          </cell>
          <cell r="F4402" t="str">
            <v>Фильтроэлемент сепаратора сжатого воздуха</v>
          </cell>
          <cell r="G4402" t="str">
            <v>Сепаратор погружной</v>
          </cell>
          <cell r="L4402">
            <v>6.45</v>
          </cell>
          <cell r="M4402">
            <v>272</v>
          </cell>
          <cell r="O4402">
            <v>403</v>
          </cell>
          <cell r="S4402" t="str">
            <v>327</v>
          </cell>
          <cell r="AL4402" t="str">
            <v>Запасные части</v>
          </cell>
          <cell r="AM4402">
            <v>4</v>
          </cell>
          <cell r="AN4402">
            <v>26924.18</v>
          </cell>
        </row>
        <row r="4403">
          <cell r="C4403" t="str">
            <v>ЗИФ-00028540</v>
          </cell>
          <cell r="D4403" t="str">
            <v>Фильтр сепаратор AKS210</v>
          </cell>
          <cell r="E4403" t="str">
            <v>Фильтр сепаратор AKS210</v>
          </cell>
          <cell r="F4403" t="str">
            <v>Фильтроэлемент сепаратора сжатого воздуха</v>
          </cell>
          <cell r="G4403" t="str">
            <v>Сепаратор погружной</v>
          </cell>
          <cell r="L4403">
            <v>9.5500000000000007</v>
          </cell>
          <cell r="M4403">
            <v>297</v>
          </cell>
          <cell r="O4403">
            <v>500</v>
          </cell>
          <cell r="S4403" t="str">
            <v>355</v>
          </cell>
          <cell r="AL4403" t="str">
            <v>Запасные части</v>
          </cell>
          <cell r="AM4403">
            <v>1</v>
          </cell>
          <cell r="AN4403">
            <v>30336.52</v>
          </cell>
        </row>
        <row r="4404">
          <cell r="C4404" t="str">
            <v>ЗИФ-00033529</v>
          </cell>
          <cell r="D4404" t="str">
            <v>Фильтр сепаратор AKS504</v>
          </cell>
          <cell r="E4404" t="str">
            <v>Фильтр сепаратор AKS504</v>
          </cell>
          <cell r="F4404" t="str">
            <v>Фильтроэлемент сепаратора сжатого воздуха</v>
          </cell>
          <cell r="G4404" t="str">
            <v>Сепаратор накручивающийся</v>
          </cell>
          <cell r="L4404">
            <v>2.8</v>
          </cell>
          <cell r="M4404">
            <v>140</v>
          </cell>
          <cell r="O4404">
            <v>300</v>
          </cell>
          <cell r="V4404">
            <v>37.4</v>
          </cell>
          <cell r="AL4404" t="str">
            <v>Запасные части</v>
          </cell>
          <cell r="AM4404">
            <v>134</v>
          </cell>
          <cell r="AN4404">
            <v>5038.5999999999995</v>
          </cell>
        </row>
        <row r="4405">
          <cell r="C4405" t="str">
            <v>ЗИФ-00028678</v>
          </cell>
          <cell r="D4405" t="str">
            <v>Фильтр сепаратор DB 2084 Sotras</v>
          </cell>
          <cell r="E4405" t="str">
            <v>Фильтр сепаратор DB 2084 Sotras</v>
          </cell>
          <cell r="F4405" t="str">
            <v>Фильтроэлемент сепаратора сжатого воздуха</v>
          </cell>
          <cell r="AL4405" t="str">
            <v>Запасные части</v>
          </cell>
          <cell r="AN4405">
            <v>54142.38</v>
          </cell>
        </row>
        <row r="4406">
          <cell r="C4406" t="str">
            <v>ЗИФ-00025256</v>
          </cell>
          <cell r="D4406" t="str">
            <v>Фильтр сепаратор DB 2104 Sotras</v>
          </cell>
          <cell r="E4406" t="str">
            <v>Фильтр сепаратор DB 2104 Sotras</v>
          </cell>
          <cell r="F4406" t="str">
            <v>Фильтроэлемент сепаратора сжатого воздуха</v>
          </cell>
          <cell r="AL4406" t="str">
            <v>Запасные части</v>
          </cell>
          <cell r="AN4406">
            <v>16421.2</v>
          </cell>
        </row>
        <row r="4407">
          <cell r="C4407" t="str">
            <v>ЗИФ-00008905</v>
          </cell>
          <cell r="D4407" t="str">
            <v>Фильтр сепаратор DB 2124 Sotras</v>
          </cell>
          <cell r="E4407" t="str">
            <v>Фильтр сепаратор DB 2124 Sotras</v>
          </cell>
          <cell r="F4407" t="str">
            <v>Фильтроэлемент сепаратора сжатого воздуха</v>
          </cell>
          <cell r="G4407" t="str">
            <v>Сепаратор погружной</v>
          </cell>
          <cell r="L4407">
            <v>7.3</v>
          </cell>
          <cell r="M4407">
            <v>220</v>
          </cell>
          <cell r="O4407">
            <v>610</v>
          </cell>
          <cell r="S4407">
            <v>274</v>
          </cell>
          <cell r="AL4407" t="str">
            <v>Запасные части</v>
          </cell>
          <cell r="AM4407">
            <v>62</v>
          </cell>
          <cell r="AN4407">
            <v>33667.120000000003</v>
          </cell>
        </row>
        <row r="4408">
          <cell r="C4408" t="str">
            <v>ЗИФ-00025255</v>
          </cell>
          <cell r="D4408" t="str">
            <v>Фильтр сепаратор DB 2132 Sotras</v>
          </cell>
          <cell r="E4408" t="str">
            <v>Фильтр сепаратор DB 2132 Sotras</v>
          </cell>
          <cell r="F4408" t="str">
            <v>Фильтроэлемент сепаратора сжатого воздуха</v>
          </cell>
          <cell r="G4408" t="str">
            <v>Сепаратор погружной</v>
          </cell>
          <cell r="L4408">
            <v>2.25</v>
          </cell>
          <cell r="M4408">
            <v>170</v>
          </cell>
          <cell r="O4408">
            <v>305</v>
          </cell>
          <cell r="S4408" t="str">
            <v>200</v>
          </cell>
          <cell r="AL4408" t="str">
            <v>Запасные части</v>
          </cell>
          <cell r="AM4408">
            <v>4</v>
          </cell>
          <cell r="AN4408">
            <v>21385.38</v>
          </cell>
        </row>
        <row r="4409">
          <cell r="C4409" t="str">
            <v>ЗИФ-00035342</v>
          </cell>
          <cell r="D4409" t="str">
            <v>Фильтр сепаратор DB 2312 Sotras</v>
          </cell>
          <cell r="E4409" t="str">
            <v>Фильтр сепаратор DB 2312 Sotras</v>
          </cell>
          <cell r="F4409" t="str">
            <v>Фильтроэлемент сепаратора сжатого воздуха</v>
          </cell>
          <cell r="AL4409" t="str">
            <v>Запасные части</v>
          </cell>
          <cell r="AN4409">
            <v>49007.4</v>
          </cell>
        </row>
        <row r="4410">
          <cell r="C4410" t="str">
            <v>ЗИФ-00017114</v>
          </cell>
          <cell r="D4410" t="str">
            <v>Фильтр сепаратор MANN-FILTER 4930253131</v>
          </cell>
          <cell r="E4410" t="str">
            <v>Фильтр сепаратор MANN-FILTER 4930253131</v>
          </cell>
          <cell r="F4410" t="str">
            <v>Фильтроэлемент сепаратора сжатого воздуха</v>
          </cell>
          <cell r="G4410" t="str">
            <v>Сепаратор погружной</v>
          </cell>
          <cell r="L4410">
            <v>2.9</v>
          </cell>
          <cell r="M4410">
            <v>170</v>
          </cell>
          <cell r="O4410">
            <v>300</v>
          </cell>
          <cell r="S4410">
            <v>200</v>
          </cell>
          <cell r="AL4410" t="str">
            <v>Запасные части</v>
          </cell>
          <cell r="AM4410">
            <v>30</v>
          </cell>
          <cell r="AN4410">
            <v>6628.2521919999999</v>
          </cell>
        </row>
        <row r="4411">
          <cell r="C4411" t="str">
            <v>ЗИФ-00016976</v>
          </cell>
          <cell r="D4411" t="str">
            <v>Фильтр сепаратор MANN-FILTER 4930254271</v>
          </cell>
          <cell r="E4411" t="str">
            <v>Фильтр сепаратор MANN-FILTER 4930254271</v>
          </cell>
          <cell r="F4411" t="str">
            <v>Фильтроэлемент сепаратора сжатого воздуха</v>
          </cell>
          <cell r="G4411" t="str">
            <v>Сепаратор погружной</v>
          </cell>
          <cell r="L4411">
            <v>2.15</v>
          </cell>
          <cell r="M4411">
            <v>170</v>
          </cell>
          <cell r="O4411">
            <v>300</v>
          </cell>
          <cell r="S4411">
            <v>200</v>
          </cell>
          <cell r="AL4411" t="str">
            <v>Запасные части</v>
          </cell>
          <cell r="AN4411">
            <v>9115.84</v>
          </cell>
        </row>
        <row r="4412">
          <cell r="C4412" t="str">
            <v>ЗИФ-00027645</v>
          </cell>
          <cell r="D4412" t="str">
            <v>Фильтр сепаратор MANN-FILTER LE22009x</v>
          </cell>
          <cell r="E4412" t="str">
            <v>Фильтр сепаратор MANN-FILTER LE22009x</v>
          </cell>
          <cell r="F4412" t="str">
            <v>Фильтроэлемент сепаратора сжатого воздуха</v>
          </cell>
          <cell r="G4412" t="str">
            <v>Сепаратор погружной</v>
          </cell>
          <cell r="L4412">
            <v>3.8</v>
          </cell>
          <cell r="M4412">
            <v>218</v>
          </cell>
          <cell r="O4412">
            <v>303</v>
          </cell>
          <cell r="S4412" t="str">
            <v>275</v>
          </cell>
          <cell r="AL4412" t="str">
            <v>Запасные части</v>
          </cell>
          <cell r="AN4412">
            <v>39083.919999999998</v>
          </cell>
        </row>
        <row r="4413">
          <cell r="C4413" t="str">
            <v>ЗИФ-00023195</v>
          </cell>
          <cell r="D4413" t="str">
            <v>Фильтр сепаратор MANN-FILTER LE35004X (4930353111)</v>
          </cell>
          <cell r="E4413" t="str">
            <v>Фильтр сепаратор MANN-FILTER LE35004X (4930353111)</v>
          </cell>
          <cell r="F4413" t="str">
            <v>Фильтроэлемент сепаратора сжатого воздуха</v>
          </cell>
          <cell r="G4413" t="str">
            <v>Сепаратор погружной</v>
          </cell>
          <cell r="L4413">
            <v>6.05</v>
          </cell>
          <cell r="M4413">
            <v>270</v>
          </cell>
          <cell r="O4413">
            <v>400</v>
          </cell>
          <cell r="S4413" t="str">
            <v>330</v>
          </cell>
          <cell r="AL4413" t="str">
            <v>Запасные части</v>
          </cell>
          <cell r="AM4413">
            <v>14</v>
          </cell>
          <cell r="AN4413">
            <v>15441.152527999999</v>
          </cell>
        </row>
        <row r="4414">
          <cell r="C4414" t="str">
            <v>ЗИФ-00028538</v>
          </cell>
          <cell r="D4414" t="str">
            <v>Фильтр сепаратор MANN-FILTER LE44002</v>
          </cell>
          <cell r="E4414" t="str">
            <v>Фильтр сепаратор MANN-FILTER LE44002</v>
          </cell>
          <cell r="F4414" t="str">
            <v>Фильтроэлемент сепаратора сжатого воздуха</v>
          </cell>
          <cell r="AL4414" t="str">
            <v>Запасные части</v>
          </cell>
          <cell r="AN4414">
            <v>27221.86</v>
          </cell>
        </row>
        <row r="4415">
          <cell r="C4415" t="str">
            <v>ЗИФ-00033942</v>
          </cell>
          <cell r="D4415" t="str">
            <v>Фильтр сепаратор ЗИФ ШМ 250 кВт 4213-108</v>
          </cell>
          <cell r="E4415" t="str">
            <v>Фильтр сепаратор ЗИФ ШМ 250 кВт 4213-108</v>
          </cell>
          <cell r="F4415" t="str">
            <v>Фильтроэлемент сепаратора сжатого воздуха</v>
          </cell>
          <cell r="AL4415" t="str">
            <v>Запасные части</v>
          </cell>
          <cell r="AM4415">
            <v>2</v>
          </cell>
          <cell r="AN4415">
            <v>97789.012159999998</v>
          </cell>
        </row>
        <row r="4416">
          <cell r="C4416" t="str">
            <v>ЗИФ-00045150</v>
          </cell>
          <cell r="D4416" t="str">
            <v>Фильтр топливный Cummins 3315843 (Fleetguard FS1212)</v>
          </cell>
          <cell r="E4416" t="str">
            <v>Фильтр топливный</v>
          </cell>
          <cell r="F4416" t="str">
            <v>Фильтроэлемент топливного фильтра</v>
          </cell>
          <cell r="AL4416" t="str">
            <v>Запасные части</v>
          </cell>
          <cell r="AN4416">
            <v>1129.477952</v>
          </cell>
        </row>
        <row r="4417">
          <cell r="C4417" t="str">
            <v>ЗИФ-00028404</v>
          </cell>
          <cell r="D4417" t="str">
            <v>Фильтр топливный 7511.1117075</v>
          </cell>
          <cell r="E4417" t="str">
            <v>Фильтр топливный 7511.1117075</v>
          </cell>
          <cell r="F4417" t="str">
            <v>Фильтроэлемент топливного фильтра</v>
          </cell>
          <cell r="G4417" t="str">
            <v>Масляный фильтр накручивающийся</v>
          </cell>
          <cell r="L4417">
            <v>0.65</v>
          </cell>
          <cell r="M4417">
            <v>95</v>
          </cell>
          <cell r="O4417">
            <v>180</v>
          </cell>
          <cell r="V4417">
            <v>16.5</v>
          </cell>
          <cell r="AL4417" t="str">
            <v>Запасные части</v>
          </cell>
          <cell r="AM4417">
            <v>11</v>
          </cell>
          <cell r="AN4417">
            <v>2109.38</v>
          </cell>
        </row>
        <row r="4418">
          <cell r="C4418" t="str">
            <v>ЗИФ-00027700</v>
          </cell>
          <cell r="D4418" t="str">
            <v>Фильтр топливный DIFA 6101/1</v>
          </cell>
          <cell r="E4418" t="str">
            <v>Фильтр топливный DIFA 6101/1</v>
          </cell>
          <cell r="F4418" t="str">
            <v>Фильтроэлемент топливного фильтра</v>
          </cell>
          <cell r="G4418" t="str">
            <v>Топливный фильтр накручивающийся</v>
          </cell>
          <cell r="L4418">
            <v>0.35</v>
          </cell>
          <cell r="M4418">
            <v>76</v>
          </cell>
          <cell r="O4418">
            <v>155</v>
          </cell>
          <cell r="V4418">
            <v>14.6</v>
          </cell>
          <cell r="AL4418" t="str">
            <v>Запасные части</v>
          </cell>
          <cell r="AM4418">
            <v>1</v>
          </cell>
          <cell r="AN4418">
            <v>929.64</v>
          </cell>
        </row>
        <row r="4419">
          <cell r="C4419" t="str">
            <v>ЗИФ-00025316</v>
          </cell>
          <cell r="D4419" t="str">
            <v>Фильтр топливный DIFA 6113</v>
          </cell>
          <cell r="E4419" t="str">
            <v>Фильтр топливный DIFA 6113</v>
          </cell>
          <cell r="F4419" t="str">
            <v>Фильтроэлемент топливного фильтра</v>
          </cell>
          <cell r="G4419" t="str">
            <v>Топливный фильтр накручивающийся</v>
          </cell>
          <cell r="L4419">
            <v>0.8</v>
          </cell>
          <cell r="M4419">
            <v>94</v>
          </cell>
          <cell r="O4419">
            <v>180</v>
          </cell>
          <cell r="V4419">
            <v>16.5</v>
          </cell>
          <cell r="AL4419" t="str">
            <v>Запасные части</v>
          </cell>
          <cell r="AM4419">
            <v>8</v>
          </cell>
          <cell r="AN4419">
            <v>1832.44</v>
          </cell>
        </row>
        <row r="4420">
          <cell r="C4420" t="str">
            <v>ЗИФ-00032025</v>
          </cell>
          <cell r="D4420" t="str">
            <v>Фильтр топливный FAW 4DF2-14GG2</v>
          </cell>
          <cell r="E4420" t="str">
            <v>Фильтр топливный FAW 4DF2-14GG2</v>
          </cell>
          <cell r="F4420" t="str">
            <v>Фильтроэлемент топливного фильтра</v>
          </cell>
          <cell r="G4420" t="str">
            <v>Топливный фильтр накручивающийся</v>
          </cell>
          <cell r="L4420">
            <v>0.55000000000000004</v>
          </cell>
          <cell r="M4420">
            <v>92</v>
          </cell>
          <cell r="O4420">
            <v>140</v>
          </cell>
          <cell r="V4420">
            <v>23.5</v>
          </cell>
          <cell r="AL4420" t="str">
            <v>Запасные части</v>
          </cell>
          <cell r="AM4420">
            <v>16</v>
          </cell>
          <cell r="AN4420">
            <v>1218.647264</v>
          </cell>
        </row>
        <row r="4421">
          <cell r="C4421" t="str">
            <v>ЗИФ-00034117</v>
          </cell>
          <cell r="D4421" t="str">
            <v>Фильтр топливный в сборе 1117000AB01-0000K</v>
          </cell>
          <cell r="E4421" t="str">
            <v>Фильтр топливный в сборе 1117000AB01-0000K</v>
          </cell>
          <cell r="F4421" t="str">
            <v>Фильтр топливный в сборе</v>
          </cell>
          <cell r="AL4421" t="str">
            <v>Запасные части</v>
          </cell>
          <cell r="AM4421">
            <v>8</v>
          </cell>
          <cell r="AN4421">
            <v>1337.5396800000001</v>
          </cell>
        </row>
        <row r="4422">
          <cell r="C4422" t="str">
            <v>ЗИФ-00010459</v>
          </cell>
          <cell r="D4422" t="str">
            <v>Фильтр топливный Евро 2 FG 703 накручивающийся с клапаном 703 FG</v>
          </cell>
          <cell r="E4422" t="str">
            <v>Фильтр топливный Евро 2 FG 703 накручивающийся с клапаном 703 FG</v>
          </cell>
          <cell r="F4422" t="str">
            <v>Фильтроэлемент топливного фильтра</v>
          </cell>
          <cell r="G4422" t="str">
            <v>Топливный фильтр накручивающийся</v>
          </cell>
          <cell r="L4422">
            <v>0.45</v>
          </cell>
          <cell r="M4422">
            <v>84</v>
          </cell>
          <cell r="O4422">
            <v>129</v>
          </cell>
          <cell r="V4422">
            <v>14.6</v>
          </cell>
          <cell r="AL4422" t="str">
            <v>Запасные части</v>
          </cell>
          <cell r="AM4422">
            <v>4</v>
          </cell>
          <cell r="AN4422">
            <v>592.91999999999996</v>
          </cell>
        </row>
        <row r="4423">
          <cell r="C4423" t="str">
            <v>ЗИФ-00032027</v>
          </cell>
          <cell r="D4423" t="str">
            <v>Фильтр топливный сепаратор (элемент) FAW 4DF2-14GG2</v>
          </cell>
          <cell r="E4423" t="str">
            <v>Фильтр топливный сепаратор (элемент) FAW 4DF2-14GG2</v>
          </cell>
          <cell r="F4423" t="str">
            <v>Фильтроэлемент топливного фильтра (сепаратор)</v>
          </cell>
          <cell r="G4423" t="str">
            <v>Сепаратор накручивающийся</v>
          </cell>
          <cell r="L4423">
            <v>0.35</v>
          </cell>
          <cell r="M4423">
            <v>79</v>
          </cell>
          <cell r="O4423">
            <v>125</v>
          </cell>
          <cell r="V4423">
            <v>14.6</v>
          </cell>
          <cell r="AL4423" t="str">
            <v>Запасные части</v>
          </cell>
          <cell r="AM4423">
            <v>16</v>
          </cell>
          <cell r="AN4423">
            <v>2511.602288</v>
          </cell>
        </row>
        <row r="4424">
          <cell r="C4424" t="str">
            <v>ЗИФ-00024709</v>
          </cell>
          <cell r="D4424" t="str">
            <v>Фильтр топливный ЭТФ-75Э</v>
          </cell>
          <cell r="E4424" t="str">
            <v>Фильтр топливный ЭТФ-75Э</v>
          </cell>
          <cell r="F4424" t="str">
            <v>Фильтроэлемент топливного фильтра</v>
          </cell>
          <cell r="G4424" t="str">
            <v>Топлииывный,глухой цилиндр,металл (под шпильку и без)</v>
          </cell>
          <cell r="L4424">
            <v>100</v>
          </cell>
          <cell r="M4424">
            <v>94</v>
          </cell>
          <cell r="O4424">
            <v>120</v>
          </cell>
          <cell r="U4424">
            <v>10</v>
          </cell>
          <cell r="AL4424" t="str">
            <v>Запасные части</v>
          </cell>
          <cell r="AM4424">
            <v>18</v>
          </cell>
          <cell r="AN4424">
            <v>195.2</v>
          </cell>
        </row>
        <row r="4425">
          <cell r="C4425" t="str">
            <v>ЗИФ-00028968</v>
          </cell>
          <cell r="D4425" t="str">
            <v>Фильтр топливный ЯМЗ-534 Конвейер ЯМЗ ЕВРО-2 аналог WDK 962/1, ЯМЗ 650.1117039, ФТ 047.1117010</v>
          </cell>
          <cell r="E4425" t="str">
            <v>Фильтр топливный ЯМЗ-534 Конвейер ЯМЗ ЕВРО-2 аналог WDK 962/1, ЯМЗ 650.1117039, ФТ 047.1117010</v>
          </cell>
          <cell r="F4425" t="str">
            <v>Фильтроэлемент топливного фильтра</v>
          </cell>
          <cell r="G4425" t="str">
            <v>Топливный фильтр накручивающийся</v>
          </cell>
          <cell r="L4425">
            <v>0.65</v>
          </cell>
          <cell r="M4425">
            <v>96</v>
          </cell>
          <cell r="O4425">
            <v>180</v>
          </cell>
          <cell r="V4425">
            <v>16.600000000000001</v>
          </cell>
          <cell r="AL4425" t="str">
            <v>Запасные части</v>
          </cell>
          <cell r="AM4425">
            <v>1</v>
          </cell>
          <cell r="AN4425">
            <v>2031.3</v>
          </cell>
        </row>
        <row r="4426">
          <cell r="C4426" t="str">
            <v>ЗИФ-00033019</v>
          </cell>
          <cell r="D4426" t="str">
            <v>Фильтр элемент сепараторного типа воздушный AA522</v>
          </cell>
          <cell r="E4426" t="str">
            <v>Фильтр элемент сепараторного типа воздушный AA522</v>
          </cell>
          <cell r="F4426" t="str">
            <v>Фильтроэлемент сепаратора сжатого воздуха</v>
          </cell>
          <cell r="AL4426" t="str">
            <v>Запасные части</v>
          </cell>
          <cell r="AN4426">
            <v>7574.98</v>
          </cell>
        </row>
        <row r="4427">
          <cell r="C4427" t="str">
            <v>ЗИФ-00033817</v>
          </cell>
          <cell r="D4427" t="str">
            <v>Фильтроэлемент воздушного фильтра (42011-25-04) 4211-25-04</v>
          </cell>
          <cell r="E4427" t="str">
            <v>Фильтроэлемент воздушного фильтра</v>
          </cell>
          <cell r="F4427" t="str">
            <v>Фильтроэлемент воздушного фильтра</v>
          </cell>
          <cell r="G4427" t="str">
            <v>глухой цилиндр металлический под шпильку</v>
          </cell>
          <cell r="L4427">
            <v>1.7</v>
          </cell>
          <cell r="M4427">
            <v>227</v>
          </cell>
          <cell r="N4427" t="str">
            <v>155</v>
          </cell>
          <cell r="O4427">
            <v>400</v>
          </cell>
          <cell r="P4427" t="str">
            <v>155</v>
          </cell>
          <cell r="U4427">
            <v>12</v>
          </cell>
          <cell r="AL4427" t="str">
            <v>Запасные части</v>
          </cell>
          <cell r="AN4427">
            <v>4339.5731839999999</v>
          </cell>
        </row>
        <row r="4428">
          <cell r="C4428" t="str">
            <v>ЗИФ-00040776</v>
          </cell>
          <cell r="D4428" t="str">
            <v>Фильтроэлемент воздушного фильтра 250121A01A</v>
          </cell>
          <cell r="E4428" t="str">
            <v>Фильтроэлемент воздушного фильтра</v>
          </cell>
          <cell r="F4428" t="str">
            <v>Фильтроэлемент воздушного фильтра</v>
          </cell>
          <cell r="AL4428" t="str">
            <v>Запасные части</v>
          </cell>
          <cell r="AM4428">
            <v>6</v>
          </cell>
          <cell r="AN4428">
            <v>18398.601375999999</v>
          </cell>
        </row>
        <row r="4429">
          <cell r="C4429" t="str">
            <v>ЗИФ-00034884</v>
          </cell>
          <cell r="D4429" t="str">
            <v>Фильтроэлемент воздушного фильтра 42011-21-08 16 bar</v>
          </cell>
          <cell r="E4429" t="str">
            <v>Фильтроэлемент воздушного фильтра</v>
          </cell>
          <cell r="F4429" t="str">
            <v>Фильтроэлемент воздушного фильтра</v>
          </cell>
          <cell r="AL4429" t="str">
            <v>Запасные части</v>
          </cell>
          <cell r="AM4429">
            <v>3</v>
          </cell>
          <cell r="AN4429">
            <v>1723.9400319999997</v>
          </cell>
        </row>
        <row r="4430">
          <cell r="C4430" t="str">
            <v>ЗИФ-00030651</v>
          </cell>
          <cell r="D4430" t="str">
            <v>Фильтроэлемент воздушного фильтра 4211-24-05</v>
          </cell>
          <cell r="E4430" t="str">
            <v>Фильтроэлемент воздушного фильтра</v>
          </cell>
          <cell r="F4430" t="str">
            <v>Фильтроэлемент воздушного фильтра</v>
          </cell>
          <cell r="G4430" t="str">
            <v>Воздушный,глухой цилиндр,металл (под шпильку и без)</v>
          </cell>
          <cell r="L4430">
            <v>1.9</v>
          </cell>
          <cell r="M4430">
            <v>300</v>
          </cell>
          <cell r="N4430" t="str">
            <v>190</v>
          </cell>
          <cell r="O4430">
            <v>167</v>
          </cell>
          <cell r="P4430" t="str">
            <v>190</v>
          </cell>
          <cell r="U4430">
            <v>13</v>
          </cell>
          <cell r="AL4430" t="str">
            <v>Запасные части</v>
          </cell>
          <cell r="AM4430">
            <v>17</v>
          </cell>
          <cell r="AN4430">
            <v>7995.5149759999995</v>
          </cell>
        </row>
        <row r="4431">
          <cell r="C4431" t="str">
            <v>ЗИФ-00041110</v>
          </cell>
          <cell r="D4431" t="str">
            <v>Фильтроэлемент воздушного фильтра 250121E01A</v>
          </cell>
          <cell r="E4431" t="str">
            <v>Фильтроэлемент воздушного фильтра</v>
          </cell>
          <cell r="F4431" t="str">
            <v>Фильтроэлемент воздушного фильтра</v>
          </cell>
          <cell r="AL4431" t="str">
            <v>Запасные части</v>
          </cell>
          <cell r="AN4431">
            <v>12528.288336</v>
          </cell>
        </row>
        <row r="4432">
          <cell r="C4432" t="str">
            <v>ЗИФ-00039470</v>
          </cell>
          <cell r="D4432" t="str">
            <v>Фильтроэлемент воздушного фильтра A1.5.081.053</v>
          </cell>
          <cell r="E4432" t="str">
            <v>Фильтроэлемент воздушного фильтра</v>
          </cell>
          <cell r="F4432" t="str">
            <v>Фильтроэлемент воздушного фильтра</v>
          </cell>
          <cell r="AL4432" t="str">
            <v>Запасные части</v>
          </cell>
          <cell r="AN4432">
            <v>683.63139200000001</v>
          </cell>
        </row>
        <row r="4433">
          <cell r="C4433" t="str">
            <v>ЗИФ-00040701</v>
          </cell>
          <cell r="D4433" t="str">
            <v>Фильтроэлемент воздушного фильтра A1.5.081.026</v>
          </cell>
          <cell r="E4433" t="str">
            <v>Фильтроэлемент воздушного фильтра</v>
          </cell>
          <cell r="F4433" t="str">
            <v>Фильтроэлемент воздушного фильтра</v>
          </cell>
          <cell r="AL4433" t="str">
            <v>Запасные части</v>
          </cell>
          <cell r="AN4433">
            <v>1174.062608</v>
          </cell>
        </row>
        <row r="4434">
          <cell r="C4434" t="str">
            <v>ЗИФ-00039468</v>
          </cell>
          <cell r="D4434" t="str">
            <v>Фильтроэлемент воздушного фильтра A1.5.081.024</v>
          </cell>
          <cell r="E4434" t="str">
            <v>Фильтроэлемент воздушного фильтра</v>
          </cell>
          <cell r="F4434" t="str">
            <v>Фильтроэлемент воздушного фильтра</v>
          </cell>
          <cell r="AL4434" t="str">
            <v>Запасные части</v>
          </cell>
          <cell r="AN4434">
            <v>1560.4629599999998</v>
          </cell>
        </row>
        <row r="4435">
          <cell r="C4435" t="str">
            <v>ЗИФ-00042762</v>
          </cell>
          <cell r="D4435" t="str">
            <v>Фильтроэлемент воздушного фильтра C1.5.097.001</v>
          </cell>
          <cell r="E4435" t="str">
            <v>Фильтроэлемент воздушного фильтра</v>
          </cell>
          <cell r="F4435" t="str">
            <v>Фильтроэлемент воздушного фильтра</v>
          </cell>
          <cell r="AL4435" t="str">
            <v>Запасные части</v>
          </cell>
          <cell r="AN4435">
            <v>1099.754848</v>
          </cell>
        </row>
        <row r="4436">
          <cell r="C4436" t="str">
            <v>ЗИФ-00040324</v>
          </cell>
          <cell r="D4436" t="str">
            <v>Фильтроэлемент воздушного фильтра 250121301</v>
          </cell>
          <cell r="E4436" t="str">
            <v>Фильтроэлемент воздушного фильтра</v>
          </cell>
          <cell r="F4436" t="str">
            <v>Фильтроэлемент воздушного фильтра</v>
          </cell>
          <cell r="AL4436" t="str">
            <v>Запасные части</v>
          </cell>
          <cell r="AM4436">
            <v>1</v>
          </cell>
          <cell r="AN4436">
            <v>520.15431999999998</v>
          </cell>
        </row>
        <row r="4437">
          <cell r="C4437" t="str">
            <v>ЗИФ-00044064</v>
          </cell>
          <cell r="D4437" t="str">
            <v>Фильтроэлемент воздушного фильтра  31512-1109080-42</v>
          </cell>
          <cell r="E4437" t="str">
            <v>Фильтроэлемент воздушного фильтра</v>
          </cell>
          <cell r="F4437" t="str">
            <v>Фильтроэлемент воздушного фильтра</v>
          </cell>
          <cell r="L4437">
            <v>0.3</v>
          </cell>
          <cell r="AL4437" t="str">
            <v>Запасные части</v>
          </cell>
          <cell r="AN4437">
            <v>1051.6399999999999</v>
          </cell>
        </row>
        <row r="4438">
          <cell r="C4438" t="str">
            <v>ЗИФ-00043056</v>
          </cell>
          <cell r="D4438" t="str">
            <v>Фильтроэлемент воздушного фильтра 250121B01A</v>
          </cell>
          <cell r="E4438" t="str">
            <v>Фильтроэлемент воздушного фильтра</v>
          </cell>
          <cell r="F4438" t="str">
            <v>Фильтроэлемент воздушного фильтра</v>
          </cell>
          <cell r="AL4438" t="str">
            <v>Запасные части</v>
          </cell>
          <cell r="AM4438">
            <v>3</v>
          </cell>
          <cell r="AN4438">
            <v>17075.923247999999</v>
          </cell>
        </row>
        <row r="4439">
          <cell r="C4439" t="str">
            <v>ЗИФ-00045237</v>
          </cell>
          <cell r="D4439" t="str">
            <v>Фильтроэлемент воздушного фильтра AR0007K</v>
          </cell>
          <cell r="E4439" t="str">
            <v>Фильтроэлемент воздушного фильтра</v>
          </cell>
          <cell r="F4439" t="str">
            <v>Фильтроэлемент воздушного фильтра</v>
          </cell>
          <cell r="AL4439" t="str">
            <v>Запасные части</v>
          </cell>
          <cell r="AN4439">
            <v>6642.9</v>
          </cell>
        </row>
        <row r="4440">
          <cell r="C4440" t="str">
            <v>ЗИФ-00045293</v>
          </cell>
          <cell r="D4440" t="str">
            <v>Фильтроэлемент воздушного фильтра 25021F01</v>
          </cell>
          <cell r="E4440" t="str">
            <v>Фильтроэлемент воздушного фильтра</v>
          </cell>
          <cell r="F4440" t="str">
            <v>Фильтроэлемент воздушного фильтра</v>
          </cell>
          <cell r="AL4440" t="str">
            <v>Запасные части</v>
          </cell>
          <cell r="AN4440">
            <v>27345.255679999998</v>
          </cell>
        </row>
        <row r="4441">
          <cell r="C4441" t="str">
            <v>ЗИФ-00045349</v>
          </cell>
          <cell r="D4441" t="str">
            <v>Фильтроэлемент воздушного фильтра 250121101</v>
          </cell>
          <cell r="E4441" t="str">
            <v>Фильтроэлемент воздушного фильтра</v>
          </cell>
          <cell r="F4441" t="str">
            <v>Фильтроэлемент воздушного фильтра</v>
          </cell>
          <cell r="AL4441" t="str">
            <v>Запасные части</v>
          </cell>
          <cell r="AM4441">
            <v>2</v>
          </cell>
          <cell r="AN4441">
            <v>1382.1243359999999</v>
          </cell>
        </row>
        <row r="4442">
          <cell r="C4442" t="str">
            <v>ЗИФ-00039285</v>
          </cell>
          <cell r="D4442" t="str">
            <v>Фильтроэлемент воздушного фильтра 20m3/min，Д240хД150хH540 250121801</v>
          </cell>
          <cell r="E4442" t="str">
            <v>Фильтроэлемент воздушного фильтра</v>
          </cell>
          <cell r="F4442" t="str">
            <v>Фильтроэлемент воздушного фильтра</v>
          </cell>
          <cell r="AL4442" t="str">
            <v>Запасные части</v>
          </cell>
          <cell r="AM4442">
            <v>1</v>
          </cell>
          <cell r="AN4442">
            <v>4547.6349119999995</v>
          </cell>
        </row>
        <row r="4443">
          <cell r="C4443" t="str">
            <v>ЗИФ-00022650</v>
          </cell>
          <cell r="D4443" t="str">
            <v>Фильтр в сборе (3 шт.) 240-1109165-66-67</v>
          </cell>
          <cell r="E4443" t="str">
            <v>Фильтроэлемент воздушного фильтра (комплект-3шт)</v>
          </cell>
          <cell r="F4443" t="str">
            <v>Фильтроэлемент воздушного фильтра (комплект-3шт)</v>
          </cell>
          <cell r="G4443" t="str">
            <v>Воздушный,нить щетина,комплект 3 штуки</v>
          </cell>
          <cell r="L4443">
            <v>0.25</v>
          </cell>
          <cell r="M4443">
            <v>270</v>
          </cell>
          <cell r="N4443">
            <v>70</v>
          </cell>
          <cell r="O4443">
            <v>130</v>
          </cell>
          <cell r="P4443">
            <v>70</v>
          </cell>
          <cell r="AL4443" t="str">
            <v>Запасные части</v>
          </cell>
          <cell r="AM4443">
            <v>49</v>
          </cell>
          <cell r="AN4443">
            <v>357.46</v>
          </cell>
        </row>
        <row r="4444">
          <cell r="C4444" t="str">
            <v>ЗИФ-00039668</v>
          </cell>
          <cell r="D4444" t="str">
            <v>Фильтроэлемент воздушного фильтра 250121401</v>
          </cell>
          <cell r="E4444" t="str">
            <v>Фильтроэлемент воздушного фильтра 250121401</v>
          </cell>
          <cell r="F4444" t="str">
            <v>Фильтроэлемент воздушного фильтра</v>
          </cell>
          <cell r="AL4444" t="str">
            <v>Запасные части</v>
          </cell>
          <cell r="AM4444">
            <v>21</v>
          </cell>
          <cell r="AN4444">
            <v>1605.0476159999998</v>
          </cell>
        </row>
        <row r="4445">
          <cell r="C4445" t="str">
            <v>ЗИФ-00039791</v>
          </cell>
          <cell r="D4445" t="str">
            <v>Фильтроэлемент воздушного фильтра 250121501</v>
          </cell>
          <cell r="E4445" t="str">
            <v>Фильтроэлемент воздушного фильтра 250121501</v>
          </cell>
          <cell r="F4445" t="str">
            <v>Фильтроэлемент воздушного фильтра</v>
          </cell>
          <cell r="AL4445" t="str">
            <v>Запасные части</v>
          </cell>
          <cell r="AM4445">
            <v>17</v>
          </cell>
          <cell r="AN4445">
            <v>1337.5396800000001</v>
          </cell>
        </row>
        <row r="4446">
          <cell r="C4446" t="str">
            <v>ЗИФ-00038316</v>
          </cell>
          <cell r="D4446" t="str">
            <v>Фильтроэлемент воздушного фильтра 250121901</v>
          </cell>
          <cell r="E4446" t="str">
            <v>Фильтроэлемент воздушного фильтра 250121901</v>
          </cell>
          <cell r="F4446" t="str">
            <v>Фильтроэлемент воздушного фильтра</v>
          </cell>
          <cell r="AL4446" t="str">
            <v>Запасные части</v>
          </cell>
          <cell r="AM4446">
            <v>25</v>
          </cell>
          <cell r="AN4446">
            <v>7876.6225599999989</v>
          </cell>
        </row>
        <row r="4447">
          <cell r="C4447" t="str">
            <v>ЗИФ-00041095</v>
          </cell>
          <cell r="D4447" t="str">
            <v>Фильтроэлемент воздушного фильтра 250121901A</v>
          </cell>
          <cell r="E4447" t="str">
            <v>Фильтроэлемент воздушного фильтра 250121901A</v>
          </cell>
          <cell r="F4447" t="str">
            <v>Фильтроэлемент воздушного фильтра</v>
          </cell>
          <cell r="AL4447" t="str">
            <v>Запасные части</v>
          </cell>
          <cell r="AM4447">
            <v>3</v>
          </cell>
          <cell r="AN4447">
            <v>3239.8183359999998</v>
          </cell>
        </row>
        <row r="4448">
          <cell r="C4448" t="str">
            <v>ЗИФ-00039724</v>
          </cell>
          <cell r="D4448" t="str">
            <v>Фильтроэлемент воздушного фильтра 250121C01A</v>
          </cell>
          <cell r="E4448" t="str">
            <v>Фильтроэлемент воздушного фильтра 250121C01A</v>
          </cell>
          <cell r="F4448" t="str">
            <v>Фильтроэлемент воздушного фильтра</v>
          </cell>
          <cell r="AL4448" t="str">
            <v>Запасные части</v>
          </cell>
          <cell r="AM4448">
            <v>1</v>
          </cell>
          <cell r="AN4448">
            <v>18101.370336</v>
          </cell>
        </row>
        <row r="4449">
          <cell r="C4449" t="str">
            <v>ЗИФ-00040529</v>
          </cell>
          <cell r="D4449" t="str">
            <v>Фильтроэлемент воздушного фильтра 250121D01A</v>
          </cell>
          <cell r="E4449" t="str">
            <v>Фильтроэлемент воздушного фильтра 250121D01A</v>
          </cell>
          <cell r="F4449" t="str">
            <v>Фильтроэлемент воздушного фильтра</v>
          </cell>
          <cell r="AL4449" t="str">
            <v>Запасные части</v>
          </cell>
          <cell r="AM4449">
            <v>17</v>
          </cell>
          <cell r="AN4449">
            <v>27523.594303999998</v>
          </cell>
        </row>
        <row r="4450">
          <cell r="C4450" t="str">
            <v>ЗИФ-00043394</v>
          </cell>
          <cell r="D4450" t="str">
            <v>Фильтроэлемент воздушного фильтра 250121С02, 40 м3/мин</v>
          </cell>
          <cell r="E4450" t="str">
            <v>Фильтроэлемент воздушного фильтра 250121С02, 40 м3/мин</v>
          </cell>
          <cell r="F4450" t="str">
            <v>Фильтроэлемент воздушного фильтра</v>
          </cell>
          <cell r="AL4450" t="str">
            <v>Запасные части</v>
          </cell>
          <cell r="AN4450">
            <v>18948.478799999997</v>
          </cell>
        </row>
        <row r="4451">
          <cell r="C4451" t="str">
            <v>ЗИФ-00045517</v>
          </cell>
          <cell r="D4451" t="str">
            <v>Фильтроэлемент воздушного фильтра 25013A5101</v>
          </cell>
          <cell r="E4451" t="str">
            <v>Фильтроэлемент воздушного фильтра 25013A5101</v>
          </cell>
          <cell r="F4451" t="str">
            <v>Фильтроэлемент воздушного фильтра</v>
          </cell>
          <cell r="L4451">
            <v>0.6</v>
          </cell>
          <cell r="AL4451" t="str">
            <v>Запасные части</v>
          </cell>
          <cell r="AM4451">
            <v>3</v>
          </cell>
          <cell r="AN4451">
            <v>1456.4320959999998</v>
          </cell>
        </row>
        <row r="4452">
          <cell r="C4452" t="str">
            <v>ЗИФ-00024717</v>
          </cell>
          <cell r="D4452" t="str">
            <v>Фильтроэлемент воздушного фильтра 260-1109300-01</v>
          </cell>
          <cell r="E4452" t="str">
            <v>Фильтроэлемент воздушного фильтра 260-1109300-01</v>
          </cell>
          <cell r="F4452" t="str">
            <v>Фильтроэлемент воздушного фильтра</v>
          </cell>
          <cell r="G4452" t="str">
            <v>Воздушный,глухой цилиндр,металл (под шпильку и без)</v>
          </cell>
          <cell r="L4452" t="str">
            <v>1,55/0,55</v>
          </cell>
          <cell r="M4452" t="str">
            <v>270/150</v>
          </cell>
          <cell r="N4452" t="str">
            <v>160/94</v>
          </cell>
          <cell r="O4452" t="str">
            <v>430/390</v>
          </cell>
          <cell r="P4452" t="str">
            <v>160/94</v>
          </cell>
          <cell r="U4452" t="str">
            <v>22/22</v>
          </cell>
          <cell r="AL4452" t="str">
            <v>Запасные части</v>
          </cell>
          <cell r="AM4452">
            <v>18</v>
          </cell>
          <cell r="AN4452">
            <v>1022.36</v>
          </cell>
        </row>
        <row r="4453">
          <cell r="C4453" t="str">
            <v>ЗИФ-00010068</v>
          </cell>
          <cell r="D4453" t="str">
            <v>Фильтроэлемент воздушного фильтра 3110-1109013-10</v>
          </cell>
          <cell r="E4453" t="str">
            <v>Фильтроэлемент воздушного фильтра 3110-1109013-10</v>
          </cell>
          <cell r="F4453" t="str">
            <v>Фильтроэлемент воздушного фильтра</v>
          </cell>
          <cell r="G4453" t="str">
            <v>Воздушный,глухой цилиндр,пластик (под шпильку и без)</v>
          </cell>
          <cell r="L4453">
            <v>0.45</v>
          </cell>
          <cell r="M4453">
            <v>177</v>
          </cell>
          <cell r="O4453">
            <v>225</v>
          </cell>
          <cell r="U4453">
            <v>8</v>
          </cell>
          <cell r="AL4453" t="str">
            <v>Запасные части</v>
          </cell>
          <cell r="AM4453">
            <v>17</v>
          </cell>
          <cell r="AN4453">
            <v>706.38</v>
          </cell>
        </row>
        <row r="4454">
          <cell r="C4454" t="str">
            <v>ЗИФ-00035966</v>
          </cell>
          <cell r="D4454" t="str">
            <v>Фильтроэлемент воздушного фильтра 42011-210</v>
          </cell>
          <cell r="E4454" t="str">
            <v>Фильтроэлемент воздушного фильтра 42011-210</v>
          </cell>
          <cell r="F4454" t="str">
            <v>Фильтроэлемент воздушного фильтра</v>
          </cell>
          <cell r="AL4454" t="str">
            <v>Запасные части</v>
          </cell>
          <cell r="AM4454">
            <v>2</v>
          </cell>
          <cell r="AN4454">
            <v>17655.523775999998</v>
          </cell>
        </row>
        <row r="4455">
          <cell r="C4455" t="str">
            <v>ЗИФ-00023253</v>
          </cell>
          <cell r="D4455" t="str">
            <v>Фильтроэлемент воздушного фильтра 42011-21-04</v>
          </cell>
          <cell r="E4455" t="str">
            <v>Фильтроэлемент воздушного фильтра 42011-21-04</v>
          </cell>
          <cell r="F4455" t="str">
            <v>Фильтроэлемент воздушного фильтра</v>
          </cell>
          <cell r="G4455" t="str">
            <v>Воздушный,бублик,пластик,без юбки</v>
          </cell>
          <cell r="L4455">
            <v>0.1</v>
          </cell>
          <cell r="M4455">
            <v>100</v>
          </cell>
          <cell r="N4455">
            <v>70</v>
          </cell>
          <cell r="O4455">
            <v>80</v>
          </cell>
          <cell r="P4455">
            <v>70</v>
          </cell>
          <cell r="AL4455" t="str">
            <v>Запасные части</v>
          </cell>
          <cell r="AM4455">
            <v>5</v>
          </cell>
          <cell r="AN4455">
            <v>1040.30864</v>
          </cell>
        </row>
        <row r="4456">
          <cell r="C4456" t="str">
            <v>ЗИФ-00023257</v>
          </cell>
          <cell r="D4456" t="str">
            <v>Фильтроэлемент воздушного фильтра 42011-23-04</v>
          </cell>
          <cell r="E4456" t="str">
            <v>Фильтроэлемент воздушного фильтра 42011-23-04</v>
          </cell>
          <cell r="F4456" t="str">
            <v>Фильтроэлемент воздушного фильтра</v>
          </cell>
          <cell r="G4456" t="str">
            <v>Воздушный,глухой цилиндр,пластик</v>
          </cell>
          <cell r="L4456">
            <v>0.7</v>
          </cell>
          <cell r="M4456">
            <v>200</v>
          </cell>
          <cell r="N4456">
            <v>125</v>
          </cell>
          <cell r="O4456">
            <v>180</v>
          </cell>
          <cell r="P4456">
            <v>125</v>
          </cell>
          <cell r="U4456">
            <v>12.5</v>
          </cell>
          <cell r="AL4456" t="str">
            <v>Запасные части</v>
          </cell>
          <cell r="AM4456">
            <v>1</v>
          </cell>
          <cell r="AN4456">
            <v>2258.9559039999999</v>
          </cell>
        </row>
        <row r="4457">
          <cell r="C4457" t="str">
            <v>ЗИФ-00023254</v>
          </cell>
          <cell r="D4457" t="str">
            <v>Фильтроэлемент воздушного фильтра 4211-21-07</v>
          </cell>
          <cell r="E4457" t="str">
            <v>Фильтроэлемент воздушного фильтра 4211-21-07</v>
          </cell>
          <cell r="F4457" t="str">
            <v>Фильтроэлемент воздушного фильтра</v>
          </cell>
          <cell r="G4457" t="str">
            <v>Воздушный,бублик,пластик,без юбки</v>
          </cell>
          <cell r="L4457">
            <v>0.2</v>
          </cell>
          <cell r="M4457">
            <v>118</v>
          </cell>
          <cell r="N4457">
            <v>68</v>
          </cell>
          <cell r="O4457">
            <v>135</v>
          </cell>
          <cell r="P4457">
            <v>68</v>
          </cell>
          <cell r="AL4457" t="str">
            <v>Запасные части</v>
          </cell>
          <cell r="AM4457">
            <v>8</v>
          </cell>
          <cell r="AN4457">
            <v>2912.8641919999995</v>
          </cell>
        </row>
        <row r="4458">
          <cell r="C4458" t="str">
            <v>ЗИФ-00023255</v>
          </cell>
          <cell r="D4458" t="str">
            <v>Фильтроэлемент воздушного фильтра 4211-21-08</v>
          </cell>
          <cell r="E4458" t="str">
            <v>Фильтроэлемент воздушного фильтра 4211-21-08</v>
          </cell>
          <cell r="F4458" t="str">
            <v>Фильтроэлемент воздушного фильтра</v>
          </cell>
          <cell r="G4458" t="str">
            <v>Воздушный,бублик,пластик,без юбки</v>
          </cell>
          <cell r="L4458">
            <v>0.2</v>
          </cell>
          <cell r="M4458">
            <v>119</v>
          </cell>
          <cell r="N4458">
            <v>69</v>
          </cell>
          <cell r="O4458">
            <v>135</v>
          </cell>
          <cell r="P4458">
            <v>69</v>
          </cell>
          <cell r="AL4458" t="str">
            <v>Запасные части</v>
          </cell>
          <cell r="AM4458">
            <v>6</v>
          </cell>
          <cell r="AN4458">
            <v>3165.5105760000001</v>
          </cell>
        </row>
        <row r="4459">
          <cell r="C4459" t="str">
            <v>ЗИФ-00023256</v>
          </cell>
          <cell r="D4459" t="str">
            <v>Фильтроэлемент воздушного фильтра 4211-22-02</v>
          </cell>
          <cell r="E4459" t="str">
            <v>Фильтроэлемент воздушного фильтра 4211-22-02</v>
          </cell>
          <cell r="F4459" t="str">
            <v>Фильтроэлемент воздушного фильтра</v>
          </cell>
          <cell r="G4459" t="str">
            <v>Воздушный,глухой цилиндр,пластик</v>
          </cell>
          <cell r="L4459">
            <v>0.6</v>
          </cell>
          <cell r="M4459">
            <v>122</v>
          </cell>
          <cell r="N4459">
            <v>77</v>
          </cell>
          <cell r="O4459">
            <v>315</v>
          </cell>
          <cell r="P4459">
            <v>77</v>
          </cell>
          <cell r="AL4459" t="str">
            <v>Запасные части</v>
          </cell>
          <cell r="AM4459">
            <v>20</v>
          </cell>
          <cell r="AN4459">
            <v>2229.2327999999998</v>
          </cell>
        </row>
        <row r="4460">
          <cell r="C4460" t="str">
            <v>ЗИФ-00030041</v>
          </cell>
          <cell r="D4460" t="str">
            <v>Фильтроэлемент воздушного фильтра 4211-22-04</v>
          </cell>
          <cell r="E4460" t="str">
            <v>Фильтроэлемент воздушного фильтра 4211-22-04</v>
          </cell>
          <cell r="F4460" t="str">
            <v>Фильтроэлемент воздушного фильтра</v>
          </cell>
          <cell r="G4460" t="str">
            <v>Воздушный,глухой цилиндр,металл (под шпильку и без)</v>
          </cell>
          <cell r="L4460">
            <v>0.75</v>
          </cell>
          <cell r="M4460">
            <v>200</v>
          </cell>
          <cell r="N4460" t="str">
            <v>125</v>
          </cell>
          <cell r="O4460">
            <v>126</v>
          </cell>
          <cell r="P4460" t="str">
            <v>125</v>
          </cell>
          <cell r="U4460">
            <v>12</v>
          </cell>
          <cell r="AL4460" t="str">
            <v>Запасные части</v>
          </cell>
          <cell r="AM4460">
            <v>5</v>
          </cell>
          <cell r="AN4460">
            <v>2615.6331519999999</v>
          </cell>
        </row>
        <row r="4461">
          <cell r="C4461" t="str">
            <v>ЗИФ-00027704</v>
          </cell>
          <cell r="D4461" t="str">
            <v>Фильтроэлемент воздушного фильтра 4211-23-02</v>
          </cell>
          <cell r="E4461" t="str">
            <v>Фильтроэлемент воздушного фильтра 4211-23-02</v>
          </cell>
          <cell r="F4461" t="str">
            <v>Фильтроэлемент воздушного фильтра</v>
          </cell>
          <cell r="G4461" t="str">
            <v>Воздушный фильтр,глухой цилиндр,пластик</v>
          </cell>
          <cell r="L4461">
            <v>0.55000000000000004</v>
          </cell>
          <cell r="M4461">
            <v>157</v>
          </cell>
          <cell r="N4461" t="str">
            <v>100</v>
          </cell>
          <cell r="O4461">
            <v>375</v>
          </cell>
          <cell r="P4461" t="str">
            <v>100</v>
          </cell>
          <cell r="AL4461" t="str">
            <v>Запасные части</v>
          </cell>
          <cell r="AM4461">
            <v>5</v>
          </cell>
          <cell r="AN4461">
            <v>4339.5731839999999</v>
          </cell>
        </row>
        <row r="4462">
          <cell r="C4462" t="str">
            <v>ЗИФ-00027705</v>
          </cell>
          <cell r="D4462" t="str">
            <v>Фильтроэлемент воздушного фильтра 4211-25-05</v>
          </cell>
          <cell r="E4462" t="str">
            <v>Фильтроэлемент воздушного фильтра 4211-25-05</v>
          </cell>
          <cell r="F4462" t="str">
            <v>Фильтроэлемент воздушного фильтра</v>
          </cell>
          <cell r="G4462" t="str">
            <v>Воздушный фильтр,глухой цилиндр,пластик</v>
          </cell>
          <cell r="L4462">
            <v>2</v>
          </cell>
          <cell r="M4462">
            <v>240</v>
          </cell>
          <cell r="N4462" t="str">
            <v>150</v>
          </cell>
          <cell r="O4462">
            <v>530</v>
          </cell>
          <cell r="P4462" t="str">
            <v>150</v>
          </cell>
          <cell r="AL4462" t="str">
            <v>Запасные части</v>
          </cell>
          <cell r="AM4462">
            <v>11</v>
          </cell>
          <cell r="AN4462">
            <v>10744.902096</v>
          </cell>
        </row>
        <row r="4463">
          <cell r="C4463" t="str">
            <v>ЗИФ-00030652</v>
          </cell>
          <cell r="D4463" t="str">
            <v>Фильтроэлемент воздушного фильтра 4211-25-06</v>
          </cell>
          <cell r="E4463" t="str">
            <v>Фильтроэлемент воздушного фильтра 4211-25-06</v>
          </cell>
          <cell r="F4463" t="str">
            <v>Фильтроэлемент воздушного фильтра</v>
          </cell>
          <cell r="G4463" t="str">
            <v>Воздушный,глухой цилиндр,металл (под шпильку и без)</v>
          </cell>
          <cell r="L4463">
            <v>2.5</v>
          </cell>
          <cell r="M4463">
            <v>300</v>
          </cell>
          <cell r="N4463" t="str">
            <v>190</v>
          </cell>
          <cell r="O4463">
            <v>212</v>
          </cell>
          <cell r="P4463" t="str">
            <v>190</v>
          </cell>
          <cell r="U4463">
            <v>13</v>
          </cell>
          <cell r="AL4463" t="str">
            <v>Запасные части</v>
          </cell>
          <cell r="AM4463">
            <v>6</v>
          </cell>
          <cell r="AN4463">
            <v>10135.578463999998</v>
          </cell>
        </row>
        <row r="4464">
          <cell r="C4464" t="str">
            <v>ЗИФ-00028815</v>
          </cell>
          <cell r="D4464" t="str">
            <v>Фильтроэлемент воздушного фильтра 4211-27-01</v>
          </cell>
          <cell r="E4464" t="str">
            <v>Фильтроэлемент воздушного фильтра 4211-27-01</v>
          </cell>
          <cell r="F4464" t="str">
            <v>Фильтроэлемент воздушного фильтра</v>
          </cell>
          <cell r="G4464" t="str">
            <v>Воздушный,глухой цилиндр,металл (под шпильку и без)</v>
          </cell>
          <cell r="L4464">
            <v>5.7</v>
          </cell>
          <cell r="M4464">
            <v>350</v>
          </cell>
          <cell r="N4464" t="str">
            <v>240</v>
          </cell>
          <cell r="O4464">
            <v>710</v>
          </cell>
          <cell r="P4464" t="str">
            <v>240</v>
          </cell>
          <cell r="U4464">
            <v>16</v>
          </cell>
          <cell r="AL4464" t="str">
            <v>Запасные части</v>
          </cell>
          <cell r="AM4464">
            <v>1</v>
          </cell>
          <cell r="AN4464">
            <v>12721.488512</v>
          </cell>
        </row>
        <row r="4465">
          <cell r="C4465" t="str">
            <v>ЗИФ-00019605</v>
          </cell>
          <cell r="D4465" t="str">
            <v>Фильтроэлемент воздушного фильтра 722-1109560</v>
          </cell>
          <cell r="E4465" t="str">
            <v>Фильтроэлемент воздушного фильтра 722-1109560</v>
          </cell>
          <cell r="F4465" t="str">
            <v>Фильтроэлемент воздушного фильтра</v>
          </cell>
          <cell r="G4465" t="str">
            <v>Воздушный,глухой цилиндр,металл (под шпильку и без)</v>
          </cell>
          <cell r="L4465">
            <v>2.2999999999999998</v>
          </cell>
          <cell r="M4465">
            <v>255</v>
          </cell>
          <cell r="N4465">
            <v>128</v>
          </cell>
          <cell r="O4465">
            <v>380</v>
          </cell>
          <cell r="P4465">
            <v>128</v>
          </cell>
          <cell r="U4465">
            <v>10</v>
          </cell>
          <cell r="AL4465" t="str">
            <v>Запасные части</v>
          </cell>
          <cell r="AM4465">
            <v>104</v>
          </cell>
          <cell r="AN4465">
            <v>1726.3</v>
          </cell>
        </row>
        <row r="4466">
          <cell r="C4466" t="str">
            <v>ЗИФ-00038663</v>
          </cell>
          <cell r="D4466" t="str">
            <v>Фильтроэлемент воздушного фильтра 7405-1109560</v>
          </cell>
          <cell r="E4466" t="str">
            <v>Фильтроэлемент воздушного фильтра 7405-1109560</v>
          </cell>
          <cell r="F4466" t="str">
            <v>Фильтроэлемент воздушного фильтра</v>
          </cell>
          <cell r="AL4466" t="str">
            <v>Запасные части</v>
          </cell>
          <cell r="AN4466">
            <v>1616.5</v>
          </cell>
        </row>
        <row r="4467">
          <cell r="C4467" t="str">
            <v>ЗИФ-00039132</v>
          </cell>
          <cell r="D4467" t="str">
            <v>Фильтроэлемент воздушного фильтра A1.5.081.021</v>
          </cell>
          <cell r="E4467" t="str">
            <v>Фильтроэлемент воздушного фильтра A1.5.081.021</v>
          </cell>
          <cell r="F4467" t="str">
            <v>Фильтроэлемент воздушного фильтра</v>
          </cell>
          <cell r="AL4467" t="str">
            <v>Запасные части</v>
          </cell>
          <cell r="AM4467">
            <v>14</v>
          </cell>
          <cell r="AN4467">
            <v>3700.5264479999996</v>
          </cell>
        </row>
        <row r="4468">
          <cell r="C4468" t="str">
            <v>ЗИФ-00039467</v>
          </cell>
          <cell r="D4468" t="str">
            <v>Фильтроэлемент воздушного фильтра A1.5.081.022</v>
          </cell>
          <cell r="E4468" t="str">
            <v>Фильтроэлемент воздушного фильтра A1.5.081.022</v>
          </cell>
          <cell r="F4468" t="str">
            <v>Фильтроэлемент воздушного фильтра</v>
          </cell>
          <cell r="AL4468" t="str">
            <v>Запасные части</v>
          </cell>
          <cell r="AM4468">
            <v>20</v>
          </cell>
          <cell r="AN4468">
            <v>2273.8174559999998</v>
          </cell>
        </row>
        <row r="4469">
          <cell r="C4469" t="str">
            <v>ЗИФ-00039469</v>
          </cell>
          <cell r="D4469" t="str">
            <v>Фильтроэлемент воздушного фильтра A1.5.081.106</v>
          </cell>
          <cell r="E4469" t="str">
            <v>Фильтроэлемент воздушного фильтра A1.5.081.106</v>
          </cell>
          <cell r="F4469" t="str">
            <v>Фильтроэлемент воздушного фильтра</v>
          </cell>
          <cell r="AL4469" t="str">
            <v>Запасные части</v>
          </cell>
          <cell r="AM4469">
            <v>41</v>
          </cell>
          <cell r="AN4469">
            <v>1263.2319199999999</v>
          </cell>
        </row>
        <row r="4470">
          <cell r="C4470" t="str">
            <v>ЗИФ-00040699</v>
          </cell>
          <cell r="D4470" t="str">
            <v>Фильтроэлемент воздушного фильтра A1.5.081.107</v>
          </cell>
          <cell r="E4470" t="str">
            <v>Фильтроэлемент воздушного фильтра A1.5.081.107</v>
          </cell>
          <cell r="F4470" t="str">
            <v>Фильтроэлемент воздушного фильтра</v>
          </cell>
          <cell r="AL4470" t="str">
            <v>Запасные части</v>
          </cell>
          <cell r="AM4470">
            <v>23</v>
          </cell>
          <cell r="AN4470">
            <v>1664.4938239999999</v>
          </cell>
        </row>
        <row r="4471">
          <cell r="C4471" t="str">
            <v>ЗИФ-00040700</v>
          </cell>
          <cell r="D4471" t="str">
            <v>Фильтроэлемент воздушного фильтра A1.5.081.108</v>
          </cell>
          <cell r="E4471" t="str">
            <v>Фильтроэлемент воздушного фильтра A1.5.081.108</v>
          </cell>
          <cell r="F4471" t="str">
            <v>Фильтроэлемент воздушного фильтра</v>
          </cell>
          <cell r="AL4471" t="str">
            <v>Запасные части</v>
          </cell>
          <cell r="AM4471">
            <v>23</v>
          </cell>
          <cell r="AN4471">
            <v>2853.4179839999997</v>
          </cell>
        </row>
        <row r="4472">
          <cell r="C4472" t="str">
            <v>ЗИФ-00040696</v>
          </cell>
          <cell r="D4472" t="str">
            <v>Фильтроэлемент воздушного фильтра A1.5.081.111</v>
          </cell>
          <cell r="E4472" t="str">
            <v>Фильтроэлемент воздушного фильтра A1.5.081.111</v>
          </cell>
          <cell r="F4472" t="str">
            <v>Фильтроэлемент воздушного фильтра</v>
          </cell>
          <cell r="AL4472" t="str">
            <v>Запасные части</v>
          </cell>
          <cell r="AM4472">
            <v>46</v>
          </cell>
          <cell r="AN4472">
            <v>668.76984000000004</v>
          </cell>
        </row>
        <row r="4473">
          <cell r="C4473" t="str">
            <v>ЗИФ-00035758</v>
          </cell>
          <cell r="D4473" t="str">
            <v>Фильтроэлемент воздушного фильтра AKS215</v>
          </cell>
          <cell r="E4473" t="str">
            <v>Фильтроэлемент воздушного фильтра AKS215</v>
          </cell>
          <cell r="F4473" t="str">
            <v>Фильтроэлемент сепаратора сжатого воздуха</v>
          </cell>
          <cell r="AL4473" t="str">
            <v>Запасные части</v>
          </cell>
          <cell r="AN4473">
            <v>56446.96</v>
          </cell>
        </row>
        <row r="4474">
          <cell r="C4474" t="str">
            <v>ЗИФ-00039247</v>
          </cell>
          <cell r="D4474" t="str">
            <v>Фильтроэлемент воздушного фильтра D220хD130хH365, 250121701</v>
          </cell>
          <cell r="E4474" t="str">
            <v>Фильтроэлемент воздушного фильтра D220хD130хH365, 250121701</v>
          </cell>
          <cell r="F4474" t="str">
            <v>Фильтроэлемент воздушного фильтра</v>
          </cell>
          <cell r="AL4474" t="str">
            <v>Запасные части</v>
          </cell>
          <cell r="AM4474">
            <v>14</v>
          </cell>
          <cell r="AN4474">
            <v>3551.9109279999998</v>
          </cell>
        </row>
        <row r="4475">
          <cell r="C4475" t="str">
            <v>ЗИФ-00028804</v>
          </cell>
          <cell r="D4475" t="str">
            <v>Фильтроэлемент воздушного фильтра GB-502</v>
          </cell>
          <cell r="E4475" t="str">
            <v>Фильтроэлемент воздушного фильтра GB-502</v>
          </cell>
          <cell r="F4475" t="str">
            <v>Фильтроэлемент воздушного фильтра</v>
          </cell>
          <cell r="AL4475" t="str">
            <v>Запасные части</v>
          </cell>
          <cell r="AN4475">
            <v>2365.58</v>
          </cell>
        </row>
        <row r="4476">
          <cell r="C4476" t="str">
            <v>ЗИФ-00044746</v>
          </cell>
          <cell r="D4476" t="str">
            <v>Фильтроэлемент воздушного фильтра воздуходувки HG-250</v>
          </cell>
          <cell r="E4476" t="str">
            <v>Фильтроэлемент воздушного фильтра воздуходувки HG-250</v>
          </cell>
          <cell r="F4476" t="str">
            <v xml:space="preserve">Фильтроэлемент воздушного фильтра воздуходувки </v>
          </cell>
          <cell r="AL4476" t="str">
            <v>Запасные части</v>
          </cell>
          <cell r="AN4476">
            <v>40973.298863999997</v>
          </cell>
        </row>
        <row r="4477">
          <cell r="C4477" t="str">
            <v>ЗИФ-00010491</v>
          </cell>
          <cell r="D4477" t="str">
            <v>Фильтроэлемент воздушного фильтра ДТ75М.1109560</v>
          </cell>
          <cell r="E4477" t="str">
            <v>Фильтроэлемент воздушного фильтра ДТ75М.1109560</v>
          </cell>
          <cell r="F4477" t="str">
            <v>Фильтроэлемент воздушного фильтра</v>
          </cell>
          <cell r="G4477" t="str">
            <v>Воздушный,глухой цилиндр,пластик (под шпильку и без)</v>
          </cell>
          <cell r="L4477">
            <v>0.85</v>
          </cell>
          <cell r="M4477">
            <v>229</v>
          </cell>
          <cell r="N4477">
            <v>122</v>
          </cell>
          <cell r="O4477">
            <v>283</v>
          </cell>
          <cell r="P4477">
            <v>122</v>
          </cell>
          <cell r="U4477">
            <v>22</v>
          </cell>
          <cell r="AL4477" t="str">
            <v>Запасные части</v>
          </cell>
          <cell r="AM4477">
            <v>17</v>
          </cell>
          <cell r="AN4477">
            <v>1882.46</v>
          </cell>
        </row>
        <row r="4478">
          <cell r="C4478" t="str">
            <v>ЗИФ-00035311</v>
          </cell>
          <cell r="D4478" t="str">
            <v>Фильтроэлемент воздушный L30-RC-19(A5008А1)C1140</v>
          </cell>
          <cell r="E4478" t="str">
            <v>Фильтроэлемент воздушный</v>
          </cell>
          <cell r="F4478" t="str">
            <v>Фильтроэлемент воздушного фильтра</v>
          </cell>
          <cell r="G4478" t="str">
            <v>Воздушный,бублик,картон,без юбки</v>
          </cell>
          <cell r="L4478">
            <v>0.5</v>
          </cell>
          <cell r="M4478">
            <v>100</v>
          </cell>
          <cell r="N4478" t="str">
            <v>66</v>
          </cell>
          <cell r="O4478">
            <v>78</v>
          </cell>
          <cell r="P4478" t="str">
            <v>66</v>
          </cell>
          <cell r="AL4478" t="str">
            <v>Запасные части</v>
          </cell>
          <cell r="AM4478">
            <v>48</v>
          </cell>
          <cell r="AN4478">
            <v>3938.3112799999994</v>
          </cell>
        </row>
        <row r="4479">
          <cell r="C4479" t="str">
            <v>ЗИФ-00041819</v>
          </cell>
          <cell r="D4479" t="str">
            <v>Фильтроэлемент воздушный панельный 251008</v>
          </cell>
          <cell r="E4479" t="str">
            <v>Фильтроэлемент воздушный панельный 251008</v>
          </cell>
          <cell r="F4479" t="str">
            <v>Фильтроэлемент воздушный панельный</v>
          </cell>
          <cell r="AL4479" t="str">
            <v>Запасные части</v>
          </cell>
          <cell r="AN4479">
            <v>2868.279536</v>
          </cell>
        </row>
        <row r="4480">
          <cell r="C4480" t="str">
            <v>ЗИФ-00044812</v>
          </cell>
          <cell r="D4480" t="str">
            <v>Фильтроэлемент воздушный панельный 251009</v>
          </cell>
          <cell r="E4480" t="str">
            <v>Фильтроэлемент воздушный панельный 251009</v>
          </cell>
          <cell r="F4480" t="str">
            <v>Фильтроэлемент воздушный панельный</v>
          </cell>
          <cell r="AL4480" t="str">
            <v>Запасные части</v>
          </cell>
          <cell r="AN4480">
            <v>4354.4347360000002</v>
          </cell>
        </row>
        <row r="4481">
          <cell r="C4481" t="str">
            <v>ЗИФ-00045423</v>
          </cell>
          <cell r="D4481" t="str">
            <v>Фильтроэлемент для ФГ-16-50</v>
          </cell>
          <cell r="E4481" t="str">
            <v>Фильтроэлемент для ФГ-16-50</v>
          </cell>
          <cell r="F4481" t="str">
            <v>Фильтроэлемент для ФГ-16-50</v>
          </cell>
          <cell r="L4481">
            <v>0.5</v>
          </cell>
          <cell r="AL4481" t="str">
            <v>Запасные части</v>
          </cell>
          <cell r="AN4481">
            <v>14910.84</v>
          </cell>
        </row>
        <row r="4482">
          <cell r="C4482" t="str">
            <v>ЗИФ-00034119</v>
          </cell>
          <cell r="D4482" t="str">
            <v>Фильтр масляный 1012101-A02-0000H</v>
          </cell>
          <cell r="E4482" t="str">
            <v>Фильтроэлемент масляного фильтра</v>
          </cell>
          <cell r="F4482" t="str">
            <v>Фильтроэлемент масляного фильтра</v>
          </cell>
          <cell r="G4482" t="str">
            <v>Масляный фильтр накручивающийся</v>
          </cell>
          <cell r="L4482">
            <v>0.7</v>
          </cell>
          <cell r="M4482">
            <v>108</v>
          </cell>
          <cell r="O4482">
            <v>110</v>
          </cell>
          <cell r="V4482">
            <v>23.4</v>
          </cell>
          <cell r="AL4482" t="str">
            <v>Запасные части</v>
          </cell>
          <cell r="AM4482">
            <v>35</v>
          </cell>
          <cell r="AN4482">
            <v>639.04673600000001</v>
          </cell>
        </row>
        <row r="4483">
          <cell r="C4483" t="str">
            <v>ЗИФ-00010457</v>
          </cell>
          <cell r="D4483" t="str">
            <v>Фильтр очистки масла ММЗ 245.7/9 Евро2 009-1012005</v>
          </cell>
          <cell r="E4483" t="str">
            <v>Фильтроэлемент масляного фильтра</v>
          </cell>
          <cell r="F4483" t="str">
            <v>Фильтроэлемент масляного фильтра</v>
          </cell>
          <cell r="G4483" t="str">
            <v>Масляный фильтр накручивающийся</v>
          </cell>
          <cell r="L4483">
            <v>0.6</v>
          </cell>
          <cell r="M4483">
            <v>96</v>
          </cell>
          <cell r="O4483">
            <v>135</v>
          </cell>
          <cell r="V4483">
            <v>17.399999999999999</v>
          </cell>
          <cell r="AL4483" t="str">
            <v>Запасные части</v>
          </cell>
          <cell r="AM4483">
            <v>4</v>
          </cell>
          <cell r="AN4483">
            <v>732</v>
          </cell>
        </row>
        <row r="4484">
          <cell r="C4484" t="str">
            <v>ЗИФ-00023260</v>
          </cell>
          <cell r="D4484" t="str">
            <v>Фильтроэлемент масляного фильтра (Оil filter) 4212-03</v>
          </cell>
          <cell r="E4484" t="str">
            <v>Фильтроэлемент масляного фильтра</v>
          </cell>
          <cell r="F4484" t="str">
            <v>Фильтроэлемент масляного фильтра</v>
          </cell>
          <cell r="G4484" t="str">
            <v>Магистральный фильтр накручивающийся</v>
          </cell>
          <cell r="L4484">
            <v>2.2999999999999998</v>
          </cell>
          <cell r="M4484">
            <v>140</v>
          </cell>
          <cell r="O4484">
            <v>300</v>
          </cell>
          <cell r="V4484">
            <v>37</v>
          </cell>
          <cell r="AL4484" t="str">
            <v>Запасные части</v>
          </cell>
          <cell r="AM4484">
            <v>8</v>
          </cell>
          <cell r="AN4484">
            <v>3982.8959359999999</v>
          </cell>
        </row>
        <row r="4485">
          <cell r="C4485" t="str">
            <v>ЗИФ-00039128</v>
          </cell>
          <cell r="D4485" t="str">
            <v>Фильтроэлемент масляного фильтра 42012-130</v>
          </cell>
          <cell r="E4485" t="str">
            <v>Фильтроэлемент масляного фильтра</v>
          </cell>
          <cell r="F4485" t="str">
            <v>Фильтроэлемент масляного фильтра</v>
          </cell>
          <cell r="AL4485" t="str">
            <v>Запасные части</v>
          </cell>
          <cell r="AM4485">
            <v>10</v>
          </cell>
          <cell r="AN4485">
            <v>3269.5414399999995</v>
          </cell>
        </row>
        <row r="4486">
          <cell r="C4486" t="str">
            <v>ЗИФ-00045141</v>
          </cell>
          <cell r="D4486" t="str">
            <v>Фильтроэлемент масляного фильтра A413G25 (P163567, YL.551.00033)</v>
          </cell>
          <cell r="E4486" t="str">
            <v>Фильтроэлемент масляного фильтра</v>
          </cell>
          <cell r="F4486" t="str">
            <v>Фильтроэлемент масляного фильтра</v>
          </cell>
          <cell r="L4486">
            <v>1.38</v>
          </cell>
          <cell r="AL4486" t="str">
            <v>Запасные части</v>
          </cell>
          <cell r="AN4486">
            <v>5713.26</v>
          </cell>
        </row>
        <row r="4487">
          <cell r="C4487" t="str">
            <v>ЗИФ-00045350</v>
          </cell>
          <cell r="D4487" t="str">
            <v>Фильтроэлемент масляного фильтра 2502G501L</v>
          </cell>
          <cell r="E4487" t="str">
            <v>Фильтроэлемент масляного фильтра</v>
          </cell>
          <cell r="F4487" t="str">
            <v>Фильтроэлемент масляного фильтра</v>
          </cell>
          <cell r="AL4487" t="str">
            <v>Запасные части</v>
          </cell>
          <cell r="AM4487">
            <v>4</v>
          </cell>
          <cell r="AN4487">
            <v>2407.5714239999998</v>
          </cell>
        </row>
        <row r="4488">
          <cell r="C4488" t="str">
            <v>ЗИФ-00039130</v>
          </cell>
          <cell r="D4488" t="str">
            <v>Фильтроэлемент масляного фильтра (W962) A1.5.006.007</v>
          </cell>
          <cell r="E4488" t="str">
            <v>Фильтроэлемент масляного фильтра (W962) A1.5.006.007</v>
          </cell>
          <cell r="F4488" t="str">
            <v>Фильтроэлемент масляного фильтра</v>
          </cell>
          <cell r="AL4488" t="str">
            <v>Запасные части</v>
          </cell>
          <cell r="AM4488">
            <v>134</v>
          </cell>
          <cell r="AN4488">
            <v>861.97001599999987</v>
          </cell>
        </row>
        <row r="4489">
          <cell r="C4489" t="str">
            <v>ЗИФ-00034885</v>
          </cell>
          <cell r="D4489" t="str">
            <v>Фильтроэлемент масляного фильтра (Оil filter) 42012-01 16 bar</v>
          </cell>
          <cell r="E4489" t="str">
            <v>Фильтроэлемент масляного фильтра (Оil filter) 42012-01 16 bar</v>
          </cell>
          <cell r="F4489" t="str">
            <v>Фильтроэлемент масляного фильтра</v>
          </cell>
          <cell r="G4489" t="str">
            <v>Масляный фильтр накручивающийся</v>
          </cell>
          <cell r="L4489">
            <v>0.85</v>
          </cell>
          <cell r="M4489">
            <v>93</v>
          </cell>
          <cell r="O4489">
            <v>210</v>
          </cell>
          <cell r="V4489">
            <v>23.2</v>
          </cell>
          <cell r="AL4489" t="str">
            <v>Запасные части</v>
          </cell>
          <cell r="AM4489">
            <v>6</v>
          </cell>
          <cell r="AN4489">
            <v>1634.7707199999998</v>
          </cell>
        </row>
        <row r="4490">
          <cell r="C4490" t="str">
            <v>ЗИФ-00023261</v>
          </cell>
          <cell r="D4490" t="str">
            <v>Фильтроэлемент масляного фильтра (Оil filter) 4212-04</v>
          </cell>
          <cell r="E4490" t="str">
            <v>Фильтроэлемент масляного фильтра (Оil filter) 4212-04</v>
          </cell>
          <cell r="F4490" t="str">
            <v>Фильтроэлемент масляного фильтра</v>
          </cell>
          <cell r="L4490">
            <v>1</v>
          </cell>
          <cell r="AL4490" t="str">
            <v>Запасные части</v>
          </cell>
          <cell r="AN4490">
            <v>1322.6781279999998</v>
          </cell>
        </row>
        <row r="4491">
          <cell r="C4491" t="str">
            <v>ЗИФ-00034116</v>
          </cell>
          <cell r="D4491" t="str">
            <v>Фильтр масляный элемент 1012015AB01-0000</v>
          </cell>
          <cell r="E4491" t="str">
            <v>Фильтроэлемент масляного фильтра 1012015AB01-0000</v>
          </cell>
          <cell r="F4491" t="str">
            <v>Фильтроэлемент масляного фильтра</v>
          </cell>
          <cell r="G4491" t="str">
            <v>Масляный фильтр накручивающийся</v>
          </cell>
          <cell r="L4491">
            <v>0.5</v>
          </cell>
          <cell r="M4491">
            <v>91</v>
          </cell>
          <cell r="O4491">
            <v>120</v>
          </cell>
          <cell r="V4491">
            <v>18.600000000000001</v>
          </cell>
          <cell r="AL4491" t="str">
            <v>Запасные части</v>
          </cell>
          <cell r="AM4491">
            <v>196</v>
          </cell>
          <cell r="AN4491">
            <v>520.15431999999998</v>
          </cell>
        </row>
        <row r="4492">
          <cell r="C4492" t="str">
            <v>ЗИФ-00039754</v>
          </cell>
          <cell r="D4492" t="str">
            <v>Фильтроэлемент масляного фильтра 2502J504H</v>
          </cell>
          <cell r="E4492" t="str">
            <v>Фильтроэлемент масляного фильтра 2502J504H</v>
          </cell>
          <cell r="F4492" t="str">
            <v>Фильтроэлемент масляного фильтра</v>
          </cell>
          <cell r="AL4492" t="str">
            <v>Запасные части</v>
          </cell>
          <cell r="AM4492">
            <v>143</v>
          </cell>
          <cell r="AN4492">
            <v>2912.8641919999995</v>
          </cell>
        </row>
        <row r="4493">
          <cell r="C4493" t="str">
            <v>ЗИФ-00039465</v>
          </cell>
          <cell r="D4493" t="str">
            <v>Фильтроэлемент масляного фильтра A1.5.006.010</v>
          </cell>
          <cell r="E4493" t="str">
            <v>Фильтроэлемент масляного фильтра A1.5.006.010</v>
          </cell>
          <cell r="F4493" t="str">
            <v>Фильтроэлемент масляного фильтра</v>
          </cell>
          <cell r="AL4493" t="str">
            <v>Запасные части</v>
          </cell>
          <cell r="AM4493">
            <v>75</v>
          </cell>
          <cell r="AN4493">
            <v>772.80070399999988</v>
          </cell>
        </row>
        <row r="4494">
          <cell r="C4494" t="str">
            <v>ЗИФ-00039466</v>
          </cell>
          <cell r="D4494" t="str">
            <v>Фильтроэлемент масляного фильтра A1.5.006.015</v>
          </cell>
          <cell r="E4494" t="str">
            <v>Фильтроэлемент масляного фильтра A1.5.006.015</v>
          </cell>
          <cell r="F4494" t="str">
            <v>Фильтроэлемент масляного фильтра</v>
          </cell>
          <cell r="AL4494" t="str">
            <v>Запасные части</v>
          </cell>
          <cell r="AM4494">
            <v>77</v>
          </cell>
          <cell r="AN4494">
            <v>624.18518399999994</v>
          </cell>
        </row>
        <row r="4495">
          <cell r="C4495" t="str">
            <v>ЗИФ-00042780</v>
          </cell>
          <cell r="D4495" t="str">
            <v>Фильтроэлемент масляного фильтра HK33396K</v>
          </cell>
          <cell r="E4495" t="str">
            <v>Фильтроэлемент масляного фильтра HK33396K</v>
          </cell>
          <cell r="F4495" t="str">
            <v>Фильтроэлемент масляного фильтра</v>
          </cell>
          <cell r="AL4495" t="str">
            <v>Запасные части</v>
          </cell>
          <cell r="AM4495">
            <v>1</v>
          </cell>
          <cell r="AN4495">
            <v>967.45999999999992</v>
          </cell>
        </row>
        <row r="4496">
          <cell r="C4496" t="str">
            <v>ЗИФ-00010709</v>
          </cell>
          <cell r="D4496" t="str">
            <v>Фильтроэлемент масляного фильтра NK40/NK30, ROTORCOMP 115500/85482</v>
          </cell>
          <cell r="E4496" t="str">
            <v>Фильтроэлемент масляного фильтра NK40/NK30, ROTORCOMP 115500/85482</v>
          </cell>
          <cell r="F4496" t="str">
            <v>Фильтроэлемент масляного фильтра</v>
          </cell>
          <cell r="AL4496" t="str">
            <v>Запасные части</v>
          </cell>
          <cell r="AM4496">
            <v>81</v>
          </cell>
          <cell r="AN4496">
            <v>5671.78</v>
          </cell>
        </row>
        <row r="4497">
          <cell r="C4497" t="str">
            <v>ЗИФ-00039667</v>
          </cell>
          <cell r="D4497" t="str">
            <v>Фильтроэлемент масляного фильтра WD962 2502J502H</v>
          </cell>
          <cell r="E4497" t="str">
            <v>Фильтроэлемент масляного фильтра WD962 2502J502H</v>
          </cell>
          <cell r="F4497" t="str">
            <v>Фильтроэлемент масляного фильтра</v>
          </cell>
          <cell r="AL4497" t="str">
            <v>Запасные части</v>
          </cell>
          <cell r="AM4497">
            <v>50</v>
          </cell>
          <cell r="AN4497">
            <v>1159.2010559999999</v>
          </cell>
        </row>
        <row r="4498">
          <cell r="C4498" t="str">
            <v>ЗИФ-00043321</v>
          </cell>
          <cell r="D4498" t="str">
            <v>Фильтроэлемент масляного фильтра ФМ Н 93/95-3/4-16</v>
          </cell>
          <cell r="E4498" t="str">
            <v>Фильтроэлемент масляного фильтра ФМ Н 93/95-3/4-16</v>
          </cell>
          <cell r="F4498" t="str">
            <v>Фильтроэлемент масляного фильтра ФМ Н 93/95-3/4-16</v>
          </cell>
          <cell r="AL4498" t="str">
            <v>Запасные части</v>
          </cell>
          <cell r="AM4498">
            <v>100</v>
          </cell>
          <cell r="AN4498">
            <v>973.56</v>
          </cell>
        </row>
        <row r="4499">
          <cell r="C4499" t="str">
            <v>ЗИФ-00042964</v>
          </cell>
          <cell r="D4499" t="str">
            <v>Фильтроэлемент сепаратора маслянного фильтра, 2503F501A</v>
          </cell>
          <cell r="E4499" t="str">
            <v>Фильтроэлемент сепаратора маслянного фильтра, 2503F501A</v>
          </cell>
          <cell r="F4499" t="str">
            <v>Фильтроэлемент сепаратора сжатого воздуха</v>
          </cell>
          <cell r="AL4499" t="str">
            <v>Запасные части</v>
          </cell>
          <cell r="AN4499">
            <v>11324.502623999999</v>
          </cell>
        </row>
        <row r="4500">
          <cell r="C4500" t="str">
            <v>ЗИФ-00039275</v>
          </cell>
          <cell r="D4500" t="str">
            <v>Фильтр сепаратор 2503F701</v>
          </cell>
          <cell r="E4500" t="str">
            <v>Фильтроэлемент сепаратора сжатого воздуха</v>
          </cell>
          <cell r="F4500" t="str">
            <v>Фильтроэлемент сепаратора сжатого воздуха</v>
          </cell>
          <cell r="AL4500" t="str">
            <v>Запасные части</v>
          </cell>
          <cell r="AM4500">
            <v>12</v>
          </cell>
          <cell r="AN4500">
            <v>24268.914415999996</v>
          </cell>
        </row>
        <row r="4501">
          <cell r="C4501" t="str">
            <v>ЗИФ-00018551</v>
          </cell>
          <cell r="D4501" t="str">
            <v>Фильтр сепаратор DB 2020 Sotras</v>
          </cell>
          <cell r="E4501" t="str">
            <v>Фильтроэлемент сепаратора сжатого воздуха</v>
          </cell>
          <cell r="F4501" t="str">
            <v>Фильтроэлемент сепаратора сжатого воздуха</v>
          </cell>
          <cell r="G4501" t="str">
            <v>Сепаратор погружной</v>
          </cell>
          <cell r="L4501">
            <v>8.0500000000000007</v>
          </cell>
          <cell r="M4501">
            <v>220</v>
          </cell>
          <cell r="O4501">
            <v>610</v>
          </cell>
          <cell r="S4501">
            <v>275</v>
          </cell>
          <cell r="AL4501" t="str">
            <v>Запасные части</v>
          </cell>
          <cell r="AM4501">
            <v>1</v>
          </cell>
          <cell r="AN4501">
            <v>27846.5</v>
          </cell>
        </row>
        <row r="4502">
          <cell r="C4502" t="str">
            <v>ЗИФ-00023265</v>
          </cell>
          <cell r="D4502" t="str">
            <v>Фильтроэлемент сепаратора сжатого воздуха (42013-69) 4213-69</v>
          </cell>
          <cell r="E4502" t="str">
            <v>Фильтроэлемент сепаратора сжатого воздуха</v>
          </cell>
          <cell r="F4502" t="str">
            <v>Фильтроэлемент сепаратора сжатого воздуха</v>
          </cell>
          <cell r="G4502" t="str">
            <v>Сепаратор погружной</v>
          </cell>
          <cell r="L4502">
            <v>5.5</v>
          </cell>
          <cell r="M4502">
            <v>274</v>
          </cell>
          <cell r="O4502">
            <v>248</v>
          </cell>
          <cell r="S4502" t="str">
            <v>305</v>
          </cell>
          <cell r="AL4502" t="str">
            <v>Запасные части</v>
          </cell>
          <cell r="AM4502">
            <v>9</v>
          </cell>
          <cell r="AN4502">
            <v>15203.367695999999</v>
          </cell>
        </row>
        <row r="4503">
          <cell r="C4503" t="str">
            <v>ЗИФ-00026743</v>
          </cell>
          <cell r="D4503" t="str">
            <v>Фильтроэлемент сепаратора сжатого воздуха 4213-64</v>
          </cell>
          <cell r="E4503" t="str">
            <v>Фильтроэлемент сепаратора сжатого воздуха</v>
          </cell>
          <cell r="F4503" t="str">
            <v>Фильтроэлемент сепаратора сжатого воздуха</v>
          </cell>
          <cell r="AL4503" t="str">
            <v>Запасные части</v>
          </cell>
          <cell r="AN4503">
            <v>3492.4647199999999</v>
          </cell>
        </row>
        <row r="4504">
          <cell r="C4504" t="str">
            <v>ЗИФ-00023264</v>
          </cell>
          <cell r="D4504" t="str">
            <v>Фильтроэлемент сепаратора сжатого воздуха 4213-65</v>
          </cell>
          <cell r="E4504" t="str">
            <v>Фильтроэлемент сепаратора сжатого воздуха</v>
          </cell>
          <cell r="F4504" t="str">
            <v>Фильтроэлемент сепаратора сжатого воздуха</v>
          </cell>
          <cell r="L4504">
            <v>2</v>
          </cell>
          <cell r="AL4504" t="str">
            <v>Запасные части</v>
          </cell>
          <cell r="AN4504">
            <v>6063.5132159999994</v>
          </cell>
        </row>
        <row r="4505">
          <cell r="C4505" t="str">
            <v>ЗИФ-00028299</v>
          </cell>
          <cell r="D4505" t="str">
            <v>Фильтроэлемент сепаратора сжатого воздуха 4213-72 (42013-72)</v>
          </cell>
          <cell r="E4505" t="str">
            <v>Фильтроэлемент сепаратора сжатого воздуха</v>
          </cell>
          <cell r="F4505" t="str">
            <v>Фильтроэлемент сепаратора сжатого воздуха</v>
          </cell>
          <cell r="G4505" t="str">
            <v>Сепаратор погружной</v>
          </cell>
          <cell r="L4505">
            <v>7.5</v>
          </cell>
          <cell r="M4505">
            <v>295</v>
          </cell>
          <cell r="O4505">
            <v>400</v>
          </cell>
          <cell r="S4505" t="str">
            <v>355</v>
          </cell>
          <cell r="AL4505" t="str">
            <v>Запасные части</v>
          </cell>
          <cell r="AM4505">
            <v>4</v>
          </cell>
          <cell r="AN4505">
            <v>16823.276863999999</v>
          </cell>
        </row>
        <row r="4506">
          <cell r="C4506" t="str">
            <v>ЗИФ-00041111</v>
          </cell>
          <cell r="D4506" t="str">
            <v>Фильтроэлемент сепаратора сжатого воздуха 2503FA30</v>
          </cell>
          <cell r="E4506" t="str">
            <v>Фильтроэлемент сепаратора сжатого воздуха</v>
          </cell>
          <cell r="F4506" t="str">
            <v>Фильтроэлемент сепаратора сжатого воздуха</v>
          </cell>
          <cell r="AL4506" t="str">
            <v>Запасные части</v>
          </cell>
          <cell r="AN4506">
            <v>33483.076655999997</v>
          </cell>
        </row>
        <row r="4507">
          <cell r="C4507" t="str">
            <v>ЗИФ-00041354</v>
          </cell>
          <cell r="D4507" t="str">
            <v>Фильтроэлемент сепаратора сжатого воздуха 2503F701B</v>
          </cell>
          <cell r="E4507" t="str">
            <v>Фильтроэлемент сепаратора сжатого воздуха</v>
          </cell>
          <cell r="F4507" t="str">
            <v>Фильтроэлемент сепаратора сжатого воздуха</v>
          </cell>
          <cell r="AL4507" t="str">
            <v>Запасные части</v>
          </cell>
          <cell r="AN4507">
            <v>19646.971743999999</v>
          </cell>
        </row>
        <row r="4508">
          <cell r="C4508" t="str">
            <v>ЗИФ-00039461</v>
          </cell>
          <cell r="D4508" t="str">
            <v>Фильтроэлемент сепаратора сжатого воздуха A1.5.018.010</v>
          </cell>
          <cell r="E4508" t="str">
            <v>Фильтроэлемент сепаратора сжатого воздуха</v>
          </cell>
          <cell r="F4508" t="str">
            <v>Фильтроэлемент сепаратора сжатого воздуха</v>
          </cell>
          <cell r="AL4508" t="str">
            <v>Запасные части</v>
          </cell>
          <cell r="AN4508">
            <v>3046.61816</v>
          </cell>
        </row>
        <row r="4509">
          <cell r="C4509" t="str">
            <v>ЗИФ-00041325</v>
          </cell>
          <cell r="D4509" t="str">
            <v>Фильтроэлемент сепаратора сжатого воздуха (42013-88) 4213-88</v>
          </cell>
          <cell r="E4509" t="str">
            <v>Фильтроэлемент сепаратора сжатого воздуха</v>
          </cell>
          <cell r="F4509" t="str">
            <v>Фильтроэлемент сепаратора сжатого воздуха</v>
          </cell>
          <cell r="AL4509" t="str">
            <v>Запасные части</v>
          </cell>
          <cell r="AN4509">
            <v>81233.243231999993</v>
          </cell>
        </row>
        <row r="4510">
          <cell r="C4510" t="str">
            <v>ЗИФ-00033729</v>
          </cell>
          <cell r="D4510" t="str">
            <v>Фильтр сепаратор 4213-105</v>
          </cell>
          <cell r="E4510" t="str">
            <v>Фильтроэлемент сепаратора сжатого воздуха</v>
          </cell>
          <cell r="F4510" t="str">
            <v>Фильтроэлемент сепаратора сжатого воздуха</v>
          </cell>
          <cell r="AL4510" t="str">
            <v>Запасные части</v>
          </cell>
          <cell r="AN4510">
            <v>65524.582767999993</v>
          </cell>
        </row>
        <row r="4511">
          <cell r="C4511" t="str">
            <v>ЗИФ-00040323</v>
          </cell>
          <cell r="D4511" t="str">
            <v>Фильтроэлемент сепаратора сжатого воздуха 2503F202</v>
          </cell>
          <cell r="E4511" t="str">
            <v>Фильтроэлемент сепаратора сжатого воздуха</v>
          </cell>
          <cell r="F4511" t="str">
            <v>Фильтроэлемент сепаратора сжатого воздуха</v>
          </cell>
          <cell r="AL4511" t="str">
            <v>Запасные части</v>
          </cell>
          <cell r="AM4511">
            <v>1</v>
          </cell>
          <cell r="AN4511">
            <v>1486.1551999999997</v>
          </cell>
        </row>
        <row r="4512">
          <cell r="C4512" t="str">
            <v>ЗИФ-00037876</v>
          </cell>
          <cell r="D4512" t="str">
            <v>Фильтроэлемент сепаратора сжатого воздуха 42013-108</v>
          </cell>
          <cell r="E4512" t="str">
            <v>Фильтроэлемент сепаратора сжатого воздуха</v>
          </cell>
          <cell r="F4512" t="str">
            <v>Фильтроэлемент сепаратора сжатого воздуха</v>
          </cell>
          <cell r="AL4512" t="str">
            <v>Запасные части</v>
          </cell>
          <cell r="AN4512">
            <v>87356.202655999994</v>
          </cell>
        </row>
        <row r="4513">
          <cell r="C4513" t="str">
            <v>ЗИФ-00039129</v>
          </cell>
          <cell r="D4513" t="str">
            <v>Фильтроэлемент сепаратора сжатого воздуха 42013-74</v>
          </cell>
          <cell r="E4513" t="str">
            <v>Фильтроэлемент сепаратора сжатого воздуха</v>
          </cell>
          <cell r="F4513" t="str">
            <v>Фильтроэлемент сепаратора сжатого воздуха</v>
          </cell>
          <cell r="AL4513" t="str">
            <v>Запасные части</v>
          </cell>
          <cell r="AN4513">
            <v>25264.638399999996</v>
          </cell>
        </row>
        <row r="4514">
          <cell r="C4514" t="str">
            <v>ЗИФ-00044802</v>
          </cell>
          <cell r="D4514" t="str">
            <v>Фильтроэлемент сепаратора сжатого воздуха 2503F701D</v>
          </cell>
          <cell r="E4514" t="str">
            <v>Фильтроэлемент сепаратора сжатого воздуха</v>
          </cell>
          <cell r="F4514" t="str">
            <v>Фильтроэлемент сепаратора сжатого воздуха</v>
          </cell>
          <cell r="L4514">
            <v>3</v>
          </cell>
          <cell r="AL4514" t="str">
            <v>Запасные части</v>
          </cell>
          <cell r="AN4514">
            <v>21846.48144</v>
          </cell>
        </row>
        <row r="4515">
          <cell r="C4515" t="str">
            <v>ЗИФ-00045270</v>
          </cell>
          <cell r="D4515" t="str">
            <v>Фильтроэлемент сепаратора сжатого воздуха 42013-75</v>
          </cell>
          <cell r="E4515" t="str">
            <v>Фильтроэлемент сепаратора сжатого воздуха</v>
          </cell>
          <cell r="F4515" t="str">
            <v>Фильтроэлемент сепаратора сжатого воздуха</v>
          </cell>
          <cell r="AL4515" t="str">
            <v>Запасные части</v>
          </cell>
          <cell r="AN4515">
            <v>60412.208879999998</v>
          </cell>
        </row>
        <row r="4516">
          <cell r="C4516" t="str">
            <v>ЗИФ-00045348</v>
          </cell>
          <cell r="D4516" t="str">
            <v>Фильтроэлемент сепаратора сжатого воздуха 2503F201</v>
          </cell>
          <cell r="E4516" t="str">
            <v>Фильтроэлемент сепаратора сжатого воздуха</v>
          </cell>
          <cell r="F4516" t="str">
            <v>Фильтроэлемент сепаратора сжатого воздуха</v>
          </cell>
          <cell r="AL4516" t="str">
            <v>Запасные части</v>
          </cell>
          <cell r="AM4516">
            <v>2</v>
          </cell>
          <cell r="AN4516">
            <v>1367.262784</v>
          </cell>
        </row>
        <row r="4517">
          <cell r="C4517" t="str">
            <v>ЗИФ-00045496</v>
          </cell>
          <cell r="D4517" t="str">
            <v>Фильтроэлемент сепаратора сжатого воздуха 42013-64</v>
          </cell>
          <cell r="E4517" t="str">
            <v>Фильтроэлемент сепаратора сжатого воздуха</v>
          </cell>
          <cell r="F4517" t="str">
            <v>Фильтроэлемент сепаратора сжатого воздуха</v>
          </cell>
          <cell r="AL4517" t="str">
            <v>Запасные части</v>
          </cell>
          <cell r="AN4517">
            <v>3492.4647199999999</v>
          </cell>
        </row>
        <row r="4518">
          <cell r="C4518" t="str">
            <v>ЗИФ-00045497</v>
          </cell>
          <cell r="D4518" t="str">
            <v>Фильтроэлемент сепаратора сжатого воздуха CS203</v>
          </cell>
          <cell r="E4518" t="str">
            <v>Фильтроэлемент сепаратора сжатого воздуха</v>
          </cell>
          <cell r="F4518" t="str">
            <v>Фильтроэлемент сепаратора сжатого воздуха</v>
          </cell>
          <cell r="L4518">
            <v>1.5</v>
          </cell>
          <cell r="AL4518" t="str">
            <v>Запасные части</v>
          </cell>
          <cell r="AM4518">
            <v>2</v>
          </cell>
          <cell r="AN4518">
            <v>4337.0999999999995</v>
          </cell>
        </row>
        <row r="4519">
          <cell r="C4519" t="str">
            <v>ЗИФ-00039666</v>
          </cell>
          <cell r="D4519" t="str">
            <v>Фильтроэлемент сепаратора сжатого воздуха 2503F301</v>
          </cell>
          <cell r="E4519" t="str">
            <v>Фильтроэлемент сепаратора сжатого воздуха 2503F301</v>
          </cell>
          <cell r="F4519" t="str">
            <v>Фильтроэлемент сепаратора сжатого воздуха</v>
          </cell>
          <cell r="AL4519" t="str">
            <v>Запасные части</v>
          </cell>
          <cell r="AM4519">
            <v>10</v>
          </cell>
          <cell r="AN4519">
            <v>3834.2804159999996</v>
          </cell>
        </row>
        <row r="4520">
          <cell r="C4520" t="str">
            <v>ЗИФ-00039790</v>
          </cell>
          <cell r="D4520" t="str">
            <v>Фильтроэлемент сепаратора сжатого воздуха 2503F302</v>
          </cell>
          <cell r="E4520" t="str">
            <v>Фильтроэлемент сепаратора сжатого воздуха 2503F302</v>
          </cell>
          <cell r="F4520" t="str">
            <v>Фильтроэлемент сепаратора сжатого воздуха</v>
          </cell>
          <cell r="AL4520" t="str">
            <v>Запасные части</v>
          </cell>
          <cell r="AM4520">
            <v>8</v>
          </cell>
          <cell r="AN4520">
            <v>2526.4638399999999</v>
          </cell>
        </row>
        <row r="4521">
          <cell r="C4521" t="str">
            <v>ЗИФ-00043029</v>
          </cell>
          <cell r="D4521" t="str">
            <v>Фильтроэлемент сепаратора сжатого воздуха 2503F403</v>
          </cell>
          <cell r="E4521" t="str">
            <v>Фильтроэлемент сепаратора сжатого воздуха 2503F403</v>
          </cell>
          <cell r="F4521" t="str">
            <v>Фильтроэлемент сепаратора сжатого воздуха</v>
          </cell>
          <cell r="AL4521" t="str">
            <v>Запасные части</v>
          </cell>
          <cell r="AM4521">
            <v>4</v>
          </cell>
          <cell r="AN4521">
            <v>3685.6648959999998</v>
          </cell>
        </row>
        <row r="4522">
          <cell r="C4522" t="str">
            <v>ЗИФ-00038463</v>
          </cell>
          <cell r="D4522" t="str">
            <v>Фильтроэлемент сепаратора сжатого воздуха 2503F702</v>
          </cell>
          <cell r="E4522" t="str">
            <v>Фильтроэлемент сепаратора сжатого воздуха 2503F702</v>
          </cell>
          <cell r="F4522" t="str">
            <v>Фильтроэлемент сепаратора сжатого воздуха</v>
          </cell>
          <cell r="AL4522" t="str">
            <v>Запасные части</v>
          </cell>
          <cell r="AM4522">
            <v>17</v>
          </cell>
          <cell r="AN4522">
            <v>22128.850928</v>
          </cell>
        </row>
        <row r="4523">
          <cell r="C4523" t="str">
            <v>ЗИФ-00040777</v>
          </cell>
          <cell r="D4523" t="str">
            <v>Фильтроэлемент сепаратора сжатого воздуха 2503F802</v>
          </cell>
          <cell r="E4523" t="str">
            <v>Фильтроэлемент сепаратора сжатого воздуха 2503F802</v>
          </cell>
          <cell r="F4523" t="str">
            <v>Фильтроэлемент сепаратора сжатого воздуха</v>
          </cell>
          <cell r="AL4523" t="str">
            <v>Запасные части</v>
          </cell>
          <cell r="AM4523">
            <v>4</v>
          </cell>
          <cell r="AN4523">
            <v>45164.256528000005</v>
          </cell>
        </row>
        <row r="4524">
          <cell r="C4524" t="str">
            <v>ЗИФ-00041339</v>
          </cell>
          <cell r="D4524" t="str">
            <v>Фильтроэлемент сепаратора сжатого воздуха 2503F802A</v>
          </cell>
          <cell r="E4524" t="str">
            <v>Фильтроэлемент сепаратора сжатого воздуха 2503F802A</v>
          </cell>
          <cell r="F4524" t="str">
            <v>Фильтроэлемент сепаратора сжатого воздуха</v>
          </cell>
          <cell r="AL4524" t="str">
            <v>Запасные части</v>
          </cell>
          <cell r="AN4524">
            <v>52000.570447999991</v>
          </cell>
        </row>
        <row r="4525">
          <cell r="C4525" t="str">
            <v>ЗИФ-00039726</v>
          </cell>
          <cell r="D4525" t="str">
            <v>Фильтроэлемент сепаратора сжатого воздуха 2503FA10</v>
          </cell>
          <cell r="E4525" t="str">
            <v>Фильтроэлемент сепаратора сжатого воздуха 2503FA10</v>
          </cell>
          <cell r="F4525" t="str">
            <v>Фильтроэлемент сепаратора сжатого воздуха</v>
          </cell>
          <cell r="AL4525" t="str">
            <v>Запасные части</v>
          </cell>
          <cell r="AM4525">
            <v>2</v>
          </cell>
          <cell r="AN4525">
            <v>82957.183264000007</v>
          </cell>
        </row>
        <row r="4526">
          <cell r="C4526" t="str">
            <v>ЗИФ-00043697</v>
          </cell>
          <cell r="D4526" t="str">
            <v>Фильтроэлемент сепаратора сжатого воздуха 2503FA11</v>
          </cell>
          <cell r="E4526" t="str">
            <v>Фильтроэлемент сепаратора сжатого воздуха 2503FA11</v>
          </cell>
          <cell r="F4526" t="str">
            <v>Фильтроэлемент сепаратора сжатого воздуха</v>
          </cell>
          <cell r="AL4526" t="str">
            <v>Запасные части</v>
          </cell>
          <cell r="AM4526">
            <v>3</v>
          </cell>
          <cell r="AN4526">
            <v>2303.5405599999999</v>
          </cell>
        </row>
        <row r="4527">
          <cell r="C4527" t="str">
            <v>ЗИФ-00040530</v>
          </cell>
          <cell r="D4527" t="str">
            <v>Фильтроэлемент сепаратора сжатого воздуха 2503FA26</v>
          </cell>
          <cell r="E4527" t="str">
            <v>Фильтроэлемент сепаратора сжатого воздуха 2503FA26</v>
          </cell>
          <cell r="F4527" t="str">
            <v>Фильтроэлемент сепаратора сжатого воздуха</v>
          </cell>
          <cell r="AL4527" t="str">
            <v>Запасные части</v>
          </cell>
          <cell r="AM4527">
            <v>13</v>
          </cell>
          <cell r="AN4527">
            <v>123975.066784</v>
          </cell>
        </row>
        <row r="4528">
          <cell r="C4528" t="str">
            <v>ЗИФ-00039354</v>
          </cell>
          <cell r="D4528" t="str">
            <v>Фильтроэлемент сепаратора сжатого воздуха 42013-112-2</v>
          </cell>
          <cell r="E4528" t="str">
            <v>Фильтроэлемент сепаратора сжатого воздуха 42013-112-2</v>
          </cell>
          <cell r="F4528" t="str">
            <v>Фильтроэлемент сепаратора сжатого воздуха</v>
          </cell>
          <cell r="AL4528" t="str">
            <v>Запасные части</v>
          </cell>
          <cell r="AN4528">
            <v>16080.199264000001</v>
          </cell>
        </row>
        <row r="4529">
          <cell r="C4529" t="str">
            <v>ЗИФ-00039459</v>
          </cell>
          <cell r="D4529" t="str">
            <v>Фильтроэлемент сепаратора сжатого воздуха A1.5.018.006</v>
          </cell>
          <cell r="E4529" t="str">
            <v>Фильтроэлемент сепаратора сжатого воздуха A1.5.018.006</v>
          </cell>
          <cell r="F4529" t="str">
            <v>Фильтроэлемент сепаратора сжатого воздуха</v>
          </cell>
          <cell r="AL4529" t="str">
            <v>Запасные части</v>
          </cell>
          <cell r="AM4529">
            <v>13</v>
          </cell>
          <cell r="AN4529">
            <v>5989.2054559999997</v>
          </cell>
        </row>
        <row r="4530">
          <cell r="C4530" t="str">
            <v>ЗИФ-00039460</v>
          </cell>
          <cell r="D4530" t="str">
            <v>Фильтроэлемент сепаратора сжатого воздуха A1.5.018.007</v>
          </cell>
          <cell r="E4530" t="str">
            <v>Фильтроэлемент сепаратора сжатого воздуха A1.5.018.007</v>
          </cell>
          <cell r="F4530" t="str">
            <v>Фильтроэлемент сепаратора сжатого воздуха</v>
          </cell>
          <cell r="AL4530" t="str">
            <v>Запасные части</v>
          </cell>
          <cell r="AM4530">
            <v>10</v>
          </cell>
          <cell r="AN4530">
            <v>6093.23632</v>
          </cell>
        </row>
        <row r="4531">
          <cell r="C4531" t="str">
            <v>ЗИФ-00039462</v>
          </cell>
          <cell r="D4531" t="str">
            <v>Фильтроэлемент сепаратора сжатого воздуха A1.5.018.012</v>
          </cell>
          <cell r="E4531" t="str">
            <v>Фильтроэлемент сепаратора сжатого воздуха A1.5.018.012</v>
          </cell>
          <cell r="F4531" t="str">
            <v>Фильтроэлемент сепаратора сжатого воздуха</v>
          </cell>
          <cell r="AL4531" t="str">
            <v>Запасные части</v>
          </cell>
          <cell r="AM4531">
            <v>14</v>
          </cell>
          <cell r="AN4531">
            <v>4532.7733600000001</v>
          </cell>
        </row>
        <row r="4532">
          <cell r="C4532" t="str">
            <v>ЗИФ-00039131</v>
          </cell>
          <cell r="D4532" t="str">
            <v>Фильтроэлемент сепаратора сжатого воздуха A1.5.018.028</v>
          </cell>
          <cell r="E4532" t="str">
            <v>Фильтроэлемент сепаратора сжатого воздуха A1.5.018.028</v>
          </cell>
          <cell r="F4532" t="str">
            <v>Фильтроэлемент сепаратора сжатого воздуха</v>
          </cell>
          <cell r="AL4532" t="str">
            <v>Запасные части</v>
          </cell>
          <cell r="AM4532">
            <v>9</v>
          </cell>
          <cell r="AN4532">
            <v>13717.212496</v>
          </cell>
        </row>
        <row r="4533">
          <cell r="C4533" t="str">
            <v>ЗИФ-00039463</v>
          </cell>
          <cell r="D4533" t="str">
            <v>Фильтроэлемент сепаратора сжатого воздуха A1.5.018.051</v>
          </cell>
          <cell r="E4533" t="str">
            <v>Фильтроэлемент сепаратора сжатого воздуха A1.5.018.051</v>
          </cell>
          <cell r="F4533" t="str">
            <v>Фильтроэлемент сепаратора сжатого воздуха</v>
          </cell>
          <cell r="AL4533" t="str">
            <v>Запасные части</v>
          </cell>
          <cell r="AM4533">
            <v>25</v>
          </cell>
          <cell r="AN4533">
            <v>2823.69488</v>
          </cell>
        </row>
        <row r="4534">
          <cell r="C4534" t="str">
            <v>ЗИФ-00039464</v>
          </cell>
          <cell r="D4534" t="str">
            <v>Фильтроэлемент сепаратора сжатого воздуха A1.5.018.055</v>
          </cell>
          <cell r="E4534" t="str">
            <v>Фильтроэлемент сепаратора сжатого воздуха A1.5.018.055</v>
          </cell>
          <cell r="F4534" t="str">
            <v>Фильтроэлемент сепаратора сжатого воздуха</v>
          </cell>
          <cell r="AL4534" t="str">
            <v>Запасные части</v>
          </cell>
          <cell r="AM4534">
            <v>31</v>
          </cell>
          <cell r="AN4534">
            <v>3908.5881759999997</v>
          </cell>
        </row>
        <row r="4535">
          <cell r="C4535" t="str">
            <v>ЗИФ-00041215</v>
          </cell>
          <cell r="D4535" t="str">
            <v>Фильтроэлемент сепаратора сжатого воздуха AA013</v>
          </cell>
          <cell r="E4535" t="str">
            <v>Фильтроэлемент сепаратора сжатого воздуха AA013</v>
          </cell>
          <cell r="F4535" t="str">
            <v>Фильтроэлемент сепаратора сжатого воздуха</v>
          </cell>
          <cell r="AL4535" t="str">
            <v>Запасные части</v>
          </cell>
          <cell r="AN4535">
            <v>16421.2</v>
          </cell>
        </row>
        <row r="4536">
          <cell r="C4536" t="str">
            <v>ЗИФ-00045177</v>
          </cell>
          <cell r="D4536" t="str">
            <v>Фильтроэлемент сепаратора сжатого воздуха CS211</v>
          </cell>
          <cell r="E4536" t="str">
            <v>Фильтроэлемент сепаратора сжатого воздуха CS211</v>
          </cell>
          <cell r="F4536" t="str">
            <v>Фильтроэлемент сепаратора сжатого воздуха</v>
          </cell>
          <cell r="AL4536" t="str">
            <v>Запасные части</v>
          </cell>
          <cell r="AN4536">
            <v>32844.839999999997</v>
          </cell>
        </row>
        <row r="4537">
          <cell r="C4537" t="str">
            <v>ЗИФ-00043594</v>
          </cell>
          <cell r="D4537" t="str">
            <v>Фильтроэлемент сепаратора сжатого воздуха CS215</v>
          </cell>
          <cell r="E4537" t="str">
            <v>Фильтроэлемент сепаратора сжатого воздуха CS215</v>
          </cell>
          <cell r="F4537" t="str">
            <v>Фильтроэлемент сепаратора сжатого воздуха</v>
          </cell>
          <cell r="AL4537" t="str">
            <v>Запасные части</v>
          </cell>
          <cell r="AN4537">
            <v>50133.46</v>
          </cell>
        </row>
        <row r="4538">
          <cell r="C4538" t="str">
            <v>ЗИФ-00042782</v>
          </cell>
          <cell r="D4538" t="str">
            <v>Фильтроэлемент сепаратора сжатого воздуха CS522/AKS522</v>
          </cell>
          <cell r="E4538" t="str">
            <v>Фильтроэлемент сепаратора сжатого воздуха CS522/AKS522</v>
          </cell>
          <cell r="F4538" t="str">
            <v>Фильтроэлемент сепаратора сжатого воздуха</v>
          </cell>
          <cell r="AL4538" t="str">
            <v>Запасные части</v>
          </cell>
          <cell r="AM4538">
            <v>16</v>
          </cell>
          <cell r="AN4538">
            <v>3838.12</v>
          </cell>
        </row>
        <row r="4539">
          <cell r="C4539" t="str">
            <v>ЗИФ-00039248</v>
          </cell>
          <cell r="D4539" t="str">
            <v>Фильтроэлемент сепаратора сжатого воздуха D350хD275хH250, 2503F501</v>
          </cell>
          <cell r="E4539" t="str">
            <v>Фильтроэлемент сепаратора сжатого воздуха D350хD275хH250, 2503F501</v>
          </cell>
          <cell r="F4539" t="str">
            <v>Фильтроэлемент сепаратора сжатого воздуха</v>
          </cell>
          <cell r="AL4539" t="str">
            <v>Запасные части</v>
          </cell>
          <cell r="AM4539">
            <v>6</v>
          </cell>
          <cell r="AN4539">
            <v>13598.320079999998</v>
          </cell>
        </row>
        <row r="4540">
          <cell r="C4540" t="str">
            <v>ЗИФ-00021579</v>
          </cell>
          <cell r="D4540" t="str">
            <v>Фильтроэлемент сепаратора сжатого воздуха АА001</v>
          </cell>
          <cell r="E4540" t="str">
            <v>Фильтроэлемент сепаратора сжатого воздуха АА001</v>
          </cell>
          <cell r="F4540" t="str">
            <v>Фильтроэлемент сепаратора сжатого воздуха</v>
          </cell>
          <cell r="G4540" t="str">
            <v>Сепаратор погружной</v>
          </cell>
          <cell r="L4540">
            <v>2.7</v>
          </cell>
          <cell r="M4540">
            <v>165</v>
          </cell>
          <cell r="O4540">
            <v>230</v>
          </cell>
          <cell r="S4540">
            <v>200</v>
          </cell>
          <cell r="AL4540" t="str">
            <v>Запасные части</v>
          </cell>
          <cell r="AM4540">
            <v>8</v>
          </cell>
          <cell r="AN4540">
            <v>4740.8350879999998</v>
          </cell>
        </row>
        <row r="4541">
          <cell r="C4541" t="str">
            <v>ЗИФ-00021664</v>
          </cell>
          <cell r="D4541" t="str">
            <v>Фильтроэлемент сепаратора сжатого воздуха АА002</v>
          </cell>
          <cell r="E4541" t="str">
            <v>Фильтроэлемент сепаратора сжатого воздуха АА002</v>
          </cell>
          <cell r="F4541" t="str">
            <v>Фильтроэлемент сепаратора сжатого воздуха</v>
          </cell>
          <cell r="G4541" t="str">
            <v>Сепаратор погружной</v>
          </cell>
          <cell r="L4541">
            <v>3.1</v>
          </cell>
          <cell r="M4541">
            <v>165</v>
          </cell>
          <cell r="O4541">
            <v>320</v>
          </cell>
          <cell r="S4541">
            <v>200</v>
          </cell>
          <cell r="AL4541" t="str">
            <v>Запасные части</v>
          </cell>
          <cell r="AM4541">
            <v>81</v>
          </cell>
          <cell r="AN4541">
            <v>6316.159599999999</v>
          </cell>
        </row>
        <row r="4542">
          <cell r="C4542" t="str">
            <v>ЗИФ-00021665</v>
          </cell>
          <cell r="D4542" t="str">
            <v>Фильтроэлемент сепаратора сжатого воздуха АА003</v>
          </cell>
          <cell r="E4542" t="str">
            <v>Фильтроэлемент сепаратора сжатого воздуха АА003</v>
          </cell>
          <cell r="F4542" t="str">
            <v>Фильтроэлемент сепаратора сжатого воздуха</v>
          </cell>
          <cell r="G4542" t="str">
            <v>Сепаратор погружной</v>
          </cell>
          <cell r="L4542">
            <v>4.7</v>
          </cell>
          <cell r="M4542">
            <v>210</v>
          </cell>
          <cell r="O4542">
            <v>305</v>
          </cell>
          <cell r="S4542" t="str">
            <v>275</v>
          </cell>
          <cell r="AL4542" t="str">
            <v>Запасные части</v>
          </cell>
          <cell r="AM4542">
            <v>48</v>
          </cell>
          <cell r="AN4542">
            <v>12468.842128</v>
          </cell>
        </row>
        <row r="4543">
          <cell r="C4543" t="str">
            <v>ЗИФ-00043322</v>
          </cell>
          <cell r="D4543" t="str">
            <v>Фильтроэлемент сепаратора сжатого воздуха ФС Н 93/172-М24х1,5</v>
          </cell>
          <cell r="E4543" t="str">
            <v>Фильтроэлемент сепаратора сжатого воздуха ФС Н 93/172-М24х1,5</v>
          </cell>
          <cell r="F4543" t="str">
            <v>Фильтроэлемент сепаратора сжатого воздуха ФС Н 93/172-М24х1,5</v>
          </cell>
          <cell r="AL4543" t="str">
            <v>Запасные части</v>
          </cell>
          <cell r="AM4543">
            <v>17</v>
          </cell>
          <cell r="AN4543">
            <v>3747.84</v>
          </cell>
        </row>
        <row r="4544">
          <cell r="C4544" t="str">
            <v>ЗИФ-00032022</v>
          </cell>
          <cell r="D4544" t="str">
            <v>Фильтр топливный (элемент) FAW 4DX22-96 1117101-A01-0000H</v>
          </cell>
          <cell r="E4544" t="str">
            <v>Фильтроэлемент топливного фильтра</v>
          </cell>
          <cell r="F4544" t="str">
            <v>Фильтроэлемент топливного фильтра</v>
          </cell>
          <cell r="G4544" t="str">
            <v>Топливный фильтр накручивающийся</v>
          </cell>
          <cell r="L4544">
            <v>0.45</v>
          </cell>
          <cell r="M4544">
            <v>83</v>
          </cell>
          <cell r="O4544">
            <v>150</v>
          </cell>
          <cell r="V4544">
            <v>18.5</v>
          </cell>
          <cell r="AL4544" t="str">
            <v>Запасные части</v>
          </cell>
          <cell r="AM4544">
            <v>17</v>
          </cell>
          <cell r="AN4544">
            <v>668.76984000000004</v>
          </cell>
        </row>
        <row r="4545">
          <cell r="C4545" t="str">
            <v>ЗИФ-00034118</v>
          </cell>
          <cell r="D4545" t="str">
            <v>Фильтр топливный 1117010-B01-0000K</v>
          </cell>
          <cell r="E4545" t="str">
            <v>Фильтроэлемент топливного фильтра</v>
          </cell>
          <cell r="F4545" t="str">
            <v>Фильтроэлемент топливного фильтра</v>
          </cell>
          <cell r="G4545" t="str">
            <v>Топливный фильтр накручивающийся</v>
          </cell>
          <cell r="L4545">
            <v>0.4</v>
          </cell>
          <cell r="M4545">
            <v>80</v>
          </cell>
          <cell r="O4545">
            <v>110</v>
          </cell>
          <cell r="V4545">
            <v>14.3</v>
          </cell>
          <cell r="AL4545" t="str">
            <v>Запасные части</v>
          </cell>
          <cell r="AM4545">
            <v>289</v>
          </cell>
          <cell r="AN4545">
            <v>475.56966399999999</v>
          </cell>
        </row>
        <row r="4546">
          <cell r="C4546" t="str">
            <v>ЗИФ-00039049</v>
          </cell>
          <cell r="D4546" t="str">
            <v>Фильтроэлемент ФЭЛ-НС-25-96-429/56</v>
          </cell>
          <cell r="E4546" t="str">
            <v>Фильтроэлемент ФЭЛ-НС-25-96-429/56</v>
          </cell>
          <cell r="F4546" t="str">
            <v>Фильтроэлемент ФЭЛ-НС-25-96-429/56</v>
          </cell>
          <cell r="AL4546" t="str">
            <v>Запасные части</v>
          </cell>
          <cell r="AN4546">
            <v>47187.159999999996</v>
          </cell>
        </row>
        <row r="4547">
          <cell r="C4547" t="str">
            <v>ЗИФ-00021313</v>
          </cell>
          <cell r="D4547" t="str">
            <v>Фильтрующий элемент для AF900, 5 мкм, арт.11352-5В (влагомаслоотделитель)</v>
          </cell>
          <cell r="E4547" t="str">
            <v>Фильтрующий элемент 113252-5В для AF900, 5 мкм</v>
          </cell>
          <cell r="F4547" t="str">
            <v>Фильтрующий элемент 113252-5В для AF900, 5 мкм</v>
          </cell>
          <cell r="AL4547" t="str">
            <v>Запасные части</v>
          </cell>
          <cell r="AM4547">
            <v>7</v>
          </cell>
          <cell r="AN4547">
            <v>6448.92</v>
          </cell>
        </row>
        <row r="4548">
          <cell r="C4548" t="str">
            <v>ЗИФ-00041711</v>
          </cell>
          <cell r="D4548" t="str">
            <v>Фильтрующий элемент 25мкм C238-F11/1</v>
          </cell>
          <cell r="E4548" t="str">
            <v>Фильтрующий элемент 25мкм C238-F11/1</v>
          </cell>
          <cell r="F4548" t="str">
            <v>Фильтрующий элемент 25мкм C238-F11/1</v>
          </cell>
          <cell r="AL4548" t="str">
            <v>Запасные части</v>
          </cell>
          <cell r="AM4548">
            <v>8</v>
          </cell>
          <cell r="AN4548">
            <v>905.24</v>
          </cell>
        </row>
        <row r="4549">
          <cell r="C4549" t="str">
            <v>ЗИФ-00030324</v>
          </cell>
          <cell r="D4549" t="str">
            <v>Фильтрующий элемент для AF800</v>
          </cell>
          <cell r="E4549" t="str">
            <v>Фильтрующий элемент для AF800</v>
          </cell>
          <cell r="F4549" t="str">
            <v>Фильтрующий элемент для AF800</v>
          </cell>
          <cell r="G4549" t="str">
            <v>Магистральный фильтр,металлический цилиндр</v>
          </cell>
          <cell r="L4549">
            <v>0.35</v>
          </cell>
          <cell r="M4549">
            <v>60</v>
          </cell>
          <cell r="N4549" t="str">
            <v>55</v>
          </cell>
          <cell r="O4549">
            <v>120</v>
          </cell>
          <cell r="P4549" t="str">
            <v>55</v>
          </cell>
          <cell r="AL4549" t="str">
            <v>Запасные части</v>
          </cell>
          <cell r="AM4549">
            <v>21</v>
          </cell>
          <cell r="AN4549">
            <v>3550.2</v>
          </cell>
        </row>
        <row r="4550">
          <cell r="C4550" t="str">
            <v>ЗИФ-00005908</v>
          </cell>
          <cell r="D4550" t="str">
            <v>Фильтр масляный Donaldson K051153</v>
          </cell>
          <cell r="E4550" t="str">
            <v>Фильтр масляный Donaldson K051153</v>
          </cell>
          <cell r="F4550" t="str">
            <v>Фильтр масляный в сборе</v>
          </cell>
          <cell r="G4550" t="str">
            <v>Масляный фильтр в сборе, накручивающийся</v>
          </cell>
          <cell r="L4550">
            <v>2</v>
          </cell>
          <cell r="M4550">
            <v>129</v>
          </cell>
          <cell r="O4550">
            <v>177</v>
          </cell>
          <cell r="V4550">
            <v>1.25</v>
          </cell>
          <cell r="AL4550" t="str">
            <v>Запасные части</v>
          </cell>
          <cell r="AM4550">
            <v>2</v>
          </cell>
          <cell r="AN4550">
            <v>4572.5599999999995</v>
          </cell>
        </row>
        <row r="4551">
          <cell r="C4551" t="str">
            <v>ЗИФ-00007513</v>
          </cell>
          <cell r="D4551" t="str">
            <v>Фильтр воздушный ФВ 721.1109510-02 (7405-1109510-02), без завихрителя</v>
          </cell>
          <cell r="E4551" t="str">
            <v>Фильтр воздушный ФВ 721.1109510-02 (7405-1109510-02), без завихрителя</v>
          </cell>
          <cell r="F4551" t="str">
            <v>Фильтр воздушный в сборе</v>
          </cell>
          <cell r="G4551" t="str">
            <v>Воздушный фильтр/Воздушный фильтр в металлическом корпусе</v>
          </cell>
          <cell r="L4551">
            <v>13</v>
          </cell>
          <cell r="M4551">
            <v>320</v>
          </cell>
          <cell r="O4551">
            <v>580</v>
          </cell>
          <cell r="AL4551" t="str">
            <v>Запасные части</v>
          </cell>
          <cell r="AM4551">
            <v>5</v>
          </cell>
          <cell r="AN4551">
            <v>21868.5</v>
          </cell>
        </row>
        <row r="4552">
          <cell r="C4552" t="str">
            <v>ЗИФ-00010949</v>
          </cell>
          <cell r="D4552" t="str">
            <v>Фильтр воздушный с автоматическим конденсатоотводчиком AF911-F20</v>
          </cell>
          <cell r="E4552" t="str">
            <v>Фильтр воздушный с автоматическим конденсатоотводчиком AF911-F20</v>
          </cell>
          <cell r="F4552" t="str">
            <v>Фильтр воздушный с автоматическим конденсатоотводчиком</v>
          </cell>
          <cell r="G4552" t="str">
            <v>Воздушный фильтр/Воздушный фильтр в металлическом корпусе</v>
          </cell>
          <cell r="L4552">
            <v>7.15</v>
          </cell>
          <cell r="M4552">
            <v>160</v>
          </cell>
          <cell r="N4552">
            <v>260</v>
          </cell>
          <cell r="O4552">
            <v>530</v>
          </cell>
          <cell r="P4552">
            <v>260</v>
          </cell>
          <cell r="V4552">
            <v>56.4</v>
          </cell>
          <cell r="AL4552" t="str">
            <v>Запасные части</v>
          </cell>
          <cell r="AM4552">
            <v>1</v>
          </cell>
          <cell r="AN4552">
            <v>61453.84</v>
          </cell>
        </row>
        <row r="4553">
          <cell r="C4553" t="str">
            <v>ЗИФ-00010240</v>
          </cell>
          <cell r="D4553" t="str">
            <v>Фильтр сажевый AWG</v>
          </cell>
          <cell r="E4553" t="str">
            <v>Фильтр сажевый AWG</v>
          </cell>
          <cell r="F4553" t="str">
            <v>Фильтр сажевый AWG</v>
          </cell>
          <cell r="G4553" t="str">
            <v>Сажевый фильтр</v>
          </cell>
          <cell r="L4553">
            <v>1.55</v>
          </cell>
          <cell r="M4553">
            <v>99</v>
          </cell>
          <cell r="O4553">
            <v>330</v>
          </cell>
          <cell r="AL4553" t="str">
            <v>Запасные части</v>
          </cell>
          <cell r="AM4553">
            <v>3</v>
          </cell>
          <cell r="AN4553">
            <v>41167.68</v>
          </cell>
        </row>
        <row r="4554">
          <cell r="C4554" t="str">
            <v>ЗИФ-00020148</v>
          </cell>
          <cell r="D4554" t="str">
            <v>Фитинг (доработка) МЗА18 0000-027</v>
          </cell>
          <cell r="E4554" t="str">
            <v>Фитинг (доработка) МЗА18 0000-027</v>
          </cell>
          <cell r="F4554" t="str">
            <v>Фитинг (доработка) МЗА18 0000-027</v>
          </cell>
          <cell r="L4554">
            <v>3.7999999999999999E-2</v>
          </cell>
          <cell r="AL4554" t="str">
            <v>Запасные части</v>
          </cell>
          <cell r="AM4554">
            <v>67</v>
          </cell>
          <cell r="AN4554">
            <v>378.2</v>
          </cell>
        </row>
        <row r="4555">
          <cell r="C4555" t="str">
            <v>ЗИФ-00040690</v>
          </cell>
          <cell r="D4555" t="str">
            <v>Резьбовой соединитель НР R1/8", GS-F011001</v>
          </cell>
          <cell r="E4555" t="str">
            <v>Фитинг 1/8" ниппель</v>
          </cell>
          <cell r="F4555" t="str">
            <v>Фитинг 1/8" ниппель</v>
          </cell>
          <cell r="AL4555" t="str">
            <v>Запасные части</v>
          </cell>
          <cell r="AN4555">
            <v>286.7</v>
          </cell>
        </row>
        <row r="4556">
          <cell r="C4556" t="str">
            <v>ЗИФ-00041811</v>
          </cell>
          <cell r="D4556" t="str">
            <v>Фитинг 1093 6-1/4 (Угольник)</v>
          </cell>
          <cell r="E4556" t="str">
            <v>Фитинг 1093 6-1/4 (Угольник)</v>
          </cell>
          <cell r="F4556" t="str">
            <v>Фитинг 1093 6-1/4 (Угольник)</v>
          </cell>
          <cell r="AL4556" t="str">
            <v>Запасные части</v>
          </cell>
          <cell r="AM4556">
            <v>2</v>
          </cell>
          <cell r="AN4556">
            <v>701.5</v>
          </cell>
        </row>
        <row r="4557">
          <cell r="C4557" t="str">
            <v>ЗИФ-00041815</v>
          </cell>
          <cell r="D4557" t="str">
            <v>Фитинг 1511 8/6-1/8</v>
          </cell>
          <cell r="E4557" t="str">
            <v>Фитинг 1511 8/6-1/8</v>
          </cell>
          <cell r="F4557" t="str">
            <v>Фитинг 1511 8/6-1/8</v>
          </cell>
          <cell r="AL4557" t="str">
            <v>Запасные части</v>
          </cell>
          <cell r="AM4557">
            <v>4</v>
          </cell>
          <cell r="AN4557">
            <v>279.38</v>
          </cell>
        </row>
        <row r="4558">
          <cell r="C4558" t="str">
            <v>ЗИФ-00040938</v>
          </cell>
          <cell r="D4558" t="str">
            <v>Фитинг 1635 01-1/2"</v>
          </cell>
          <cell r="E4558" t="str">
            <v>Фитинг 1635 01-1/2"</v>
          </cell>
          <cell r="F4558" t="str">
            <v>Фитинг 1635 01-1/2"</v>
          </cell>
          <cell r="AL4558" t="str">
            <v>Запасные части</v>
          </cell>
          <cell r="AM4558">
            <v>225</v>
          </cell>
          <cell r="AN4558">
            <v>767.38</v>
          </cell>
        </row>
        <row r="4559">
          <cell r="C4559" t="str">
            <v>ЗИФ-00037435</v>
          </cell>
          <cell r="D4559" t="str">
            <v>Фитинг 20 мм (елочка)</v>
          </cell>
          <cell r="E4559" t="str">
            <v>Фитинг 20 мм (елочка)</v>
          </cell>
          <cell r="F4559" t="str">
            <v>Фитинг 20 мм (елочка)</v>
          </cell>
          <cell r="AL4559" t="str">
            <v>Запасные части</v>
          </cell>
          <cell r="AN4559">
            <v>341.59999999999997</v>
          </cell>
        </row>
        <row r="4560">
          <cell r="C4560" t="str">
            <v>ЗИФ-00023380</v>
          </cell>
          <cell r="D4560" t="str">
            <v>Фитинг 2003 1/2" (тройник)</v>
          </cell>
          <cell r="E4560" t="str">
            <v>Фитинг 2003 1/2" (тройник)</v>
          </cell>
          <cell r="F4560" t="str">
            <v>Фитинг 2003 1/2" (тройник)</v>
          </cell>
          <cell r="AL4560" t="str">
            <v>Запасные части</v>
          </cell>
          <cell r="AM4560">
            <v>13</v>
          </cell>
          <cell r="AN4560">
            <v>1157.78</v>
          </cell>
        </row>
        <row r="4561">
          <cell r="C4561" t="str">
            <v>ЗИФ-00025448</v>
          </cell>
          <cell r="D4561" t="str">
            <v>Фитинг 2003 1/4" (тройник)</v>
          </cell>
          <cell r="E4561" t="str">
            <v>Фитинг 2003 1/4" (тройник)</v>
          </cell>
          <cell r="F4561" t="str">
            <v>Фитинг 2003 1/4" (тройник)</v>
          </cell>
          <cell r="AL4561" t="str">
            <v>Запасные части</v>
          </cell>
          <cell r="AM4561">
            <v>31</v>
          </cell>
          <cell r="AN4561">
            <v>542.9</v>
          </cell>
        </row>
        <row r="4562">
          <cell r="C4562" t="str">
            <v>ЗИФ-00005916</v>
          </cell>
          <cell r="D4562" t="str">
            <v>Фитинг 2003 1/8" (тройник)</v>
          </cell>
          <cell r="E4562" t="str">
            <v>Фитинг 2003 1/8" (тройник)</v>
          </cell>
          <cell r="F4562" t="str">
            <v>Фитинг 2003 1/8" (тройник)</v>
          </cell>
          <cell r="AL4562" t="str">
            <v>Запасные части</v>
          </cell>
          <cell r="AM4562">
            <v>126</v>
          </cell>
          <cell r="AN4562">
            <v>207.4</v>
          </cell>
        </row>
        <row r="4563">
          <cell r="C4563" t="str">
            <v>ЗИФ-00032177</v>
          </cell>
          <cell r="D4563" t="str">
            <v>Фитинг 2010 1/2" (угольник)</v>
          </cell>
          <cell r="E4563" t="str">
            <v>Фитинг 2010 1/2" (угольник)</v>
          </cell>
          <cell r="F4563" t="str">
            <v>Фитинг 2010 1/2" (угольник)</v>
          </cell>
          <cell r="AL4563" t="str">
            <v>Запасные части</v>
          </cell>
          <cell r="AM4563">
            <v>36</v>
          </cell>
          <cell r="AN4563">
            <v>606.34</v>
          </cell>
        </row>
        <row r="4564">
          <cell r="C4564" t="str">
            <v>ЗИФ-00037723</v>
          </cell>
          <cell r="D4564" t="str">
            <v>Фитинг 2010 1/4" (угольник)</v>
          </cell>
          <cell r="E4564" t="str">
            <v>Фитинг 2010 1/4" (угольник)</v>
          </cell>
          <cell r="F4564" t="str">
            <v>Фитинг 2010 1/4" (угольник)</v>
          </cell>
          <cell r="AL4564" t="str">
            <v>Запасные части</v>
          </cell>
          <cell r="AM4564">
            <v>16</v>
          </cell>
          <cell r="AN4564">
            <v>392.84</v>
          </cell>
        </row>
        <row r="4565">
          <cell r="C4565" t="str">
            <v>ЗИФ-00023379</v>
          </cell>
          <cell r="D4565" t="str">
            <v>Фитинг 2013 1/2" (угольник)</v>
          </cell>
          <cell r="E4565" t="str">
            <v>Фитинг 2013 1/2" (угольник)</v>
          </cell>
          <cell r="F4565" t="str">
            <v>Фитинг 2013 1/2" (угольник)</v>
          </cell>
          <cell r="AL4565" t="str">
            <v>Запасные части</v>
          </cell>
          <cell r="AM4565">
            <v>5</v>
          </cell>
          <cell r="AN4565">
            <v>921.1</v>
          </cell>
        </row>
        <row r="4566">
          <cell r="C4566" t="str">
            <v>ЗИФ-00040542</v>
          </cell>
          <cell r="D4566" t="str">
            <v>Фитинг 2013 1/4" (угольник)</v>
          </cell>
          <cell r="E4566" t="str">
            <v>Фитинг 2013 1/4" (угольник)</v>
          </cell>
          <cell r="F4566" t="str">
            <v>Фитинг 2013 1/4" (угольник)</v>
          </cell>
          <cell r="AL4566" t="str">
            <v>Запасные части</v>
          </cell>
          <cell r="AM4566">
            <v>8</v>
          </cell>
          <cell r="AN4566">
            <v>645.38</v>
          </cell>
        </row>
        <row r="4567">
          <cell r="C4567" t="str">
            <v>ЗИФ-00028836</v>
          </cell>
          <cell r="D4567" t="str">
            <v>Фитинг 2020 1/2"-1/2" (угольник)</v>
          </cell>
          <cell r="E4567" t="str">
            <v>Фитинг 2020 1/2"-1/2" (угольник)</v>
          </cell>
          <cell r="F4567" t="str">
            <v>Фитинг 2020 1/2"-1/2" (угольник)</v>
          </cell>
          <cell r="AL4567" t="str">
            <v>Запасные части</v>
          </cell>
          <cell r="AM4567">
            <v>104</v>
          </cell>
          <cell r="AN4567">
            <v>669.78</v>
          </cell>
        </row>
        <row r="4568">
          <cell r="C4568" t="str">
            <v>ЗИФ-00026052</v>
          </cell>
          <cell r="D4568" t="str">
            <v>Фитинг 2020 1/4"-1/4" (угольник)</v>
          </cell>
          <cell r="E4568" t="str">
            <v>Фитинг 2020 1/4"-1/4" (угольник)</v>
          </cell>
          <cell r="F4568" t="str">
            <v>Фитинг 2020 1/4"-1/4" (угольник)</v>
          </cell>
          <cell r="AL4568" t="str">
            <v>Запасные части</v>
          </cell>
          <cell r="AM4568">
            <v>56</v>
          </cell>
          <cell r="AN4568">
            <v>270.83999999999997</v>
          </cell>
        </row>
        <row r="4569">
          <cell r="C4569" t="str">
            <v>ЗИФ-00030633</v>
          </cell>
          <cell r="D4569" t="str">
            <v>Фитинг 2020 1/8"-1/8" (угольник)</v>
          </cell>
          <cell r="E4569" t="str">
            <v>Фитинг 2020 1/8"-1/8" (угольник)</v>
          </cell>
          <cell r="F4569" t="str">
            <v>Фитинг 2020 1/8"-1/8" (угольник)</v>
          </cell>
          <cell r="AL4569" t="str">
            <v>Запасные части</v>
          </cell>
          <cell r="AN4569">
            <v>395.28</v>
          </cell>
        </row>
        <row r="4570">
          <cell r="C4570" t="str">
            <v>ЗИФ-00007514</v>
          </cell>
          <cell r="D4570" t="str">
            <v>Фитинг 2033 1/8"</v>
          </cell>
          <cell r="E4570" t="str">
            <v>Фитинг 2033 1/8"</v>
          </cell>
          <cell r="F4570" t="str">
            <v>Фитинг 2033 1/8"</v>
          </cell>
          <cell r="L4570">
            <v>2.7E-2</v>
          </cell>
          <cell r="AL4570" t="str">
            <v>Запасные части</v>
          </cell>
          <cell r="AM4570">
            <v>54</v>
          </cell>
          <cell r="AN4570">
            <v>323.3</v>
          </cell>
        </row>
        <row r="4571">
          <cell r="C4571" t="str">
            <v>ЗИФ-00033989</v>
          </cell>
          <cell r="D4571" t="str">
            <v>Фитинг 2040 1/4"-1/4"</v>
          </cell>
          <cell r="E4571" t="str">
            <v>Фитинг 2040 1/4"-1/4"</v>
          </cell>
          <cell r="F4571" t="str">
            <v>Фитинг 2040 1/4"-1/4"</v>
          </cell>
          <cell r="AL4571" t="str">
            <v>Запасные части</v>
          </cell>
          <cell r="AM4571">
            <v>2</v>
          </cell>
          <cell r="AN4571">
            <v>1021.14</v>
          </cell>
        </row>
        <row r="4572">
          <cell r="C4572" t="str">
            <v>ЗИФ-00043282</v>
          </cell>
          <cell r="D4572" t="str">
            <v>Фитинг 2060 1/4" (тройник)</v>
          </cell>
          <cell r="E4572" t="str">
            <v>Фитинг 2060 1/4" (тройник)</v>
          </cell>
          <cell r="F4572" t="str">
            <v>Фитинг 2060 1/4" (тройник)</v>
          </cell>
          <cell r="AL4572" t="str">
            <v>Запасные части</v>
          </cell>
          <cell r="AM4572">
            <v>3</v>
          </cell>
          <cell r="AN4572">
            <v>286.7</v>
          </cell>
        </row>
        <row r="4573">
          <cell r="C4573" t="str">
            <v>ЗИФ-00026053</v>
          </cell>
          <cell r="D4573" t="str">
            <v>Фитинг 2060 1/8"-1/8" (тройник)</v>
          </cell>
          <cell r="E4573" t="str">
            <v>Фитинг 2060 1/8"-1/8" (тройник)</v>
          </cell>
          <cell r="F4573" t="str">
            <v>Фитинг 2060 1/8"-1/8" (тройник)</v>
          </cell>
          <cell r="AL4573" t="str">
            <v>Запасные части</v>
          </cell>
          <cell r="AM4573">
            <v>22</v>
          </cell>
          <cell r="AN4573">
            <v>439.2</v>
          </cell>
        </row>
        <row r="4574">
          <cell r="C4574" t="str">
            <v>ЗИФ-00043281</v>
          </cell>
          <cell r="D4574" t="str">
            <v>Фитинг 2070 1/4" (тройник)</v>
          </cell>
          <cell r="E4574" t="str">
            <v>Фитинг 2070 1/4" (тройник)</v>
          </cell>
          <cell r="F4574" t="str">
            <v>Фитинг 2070 1/4" (тройник)</v>
          </cell>
          <cell r="AL4574" t="str">
            <v>Запасные части</v>
          </cell>
          <cell r="AM4574">
            <v>3</v>
          </cell>
          <cell r="AN4574">
            <v>298.89999999999998</v>
          </cell>
        </row>
        <row r="4575">
          <cell r="C4575" t="str">
            <v>ЗИФ-00007515</v>
          </cell>
          <cell r="D4575" t="str">
            <v>Фитинг 2070 1/8"-1/8" (угольник)</v>
          </cell>
          <cell r="E4575" t="str">
            <v>Фитинг 2070 1/8"-1/8" (угольник)</v>
          </cell>
          <cell r="F4575" t="str">
            <v>Фитинг 2070 1/8"-1/8" (угольник)</v>
          </cell>
          <cell r="L4575">
            <v>2.1999999999999999E-2</v>
          </cell>
          <cell r="AL4575" t="str">
            <v>Запасные части</v>
          </cell>
          <cell r="AM4575">
            <v>95</v>
          </cell>
          <cell r="AN4575">
            <v>203.74</v>
          </cell>
        </row>
        <row r="4576">
          <cell r="C4576" t="str">
            <v>ЗИФ-00023671</v>
          </cell>
          <cell r="D4576" t="str">
            <v>Фитинг 2500 1/4" (ниппель)</v>
          </cell>
          <cell r="E4576" t="str">
            <v>Фитинг 2500 1/4" (ниппель)</v>
          </cell>
          <cell r="F4576" t="str">
            <v>Фитинг 2500 1/4" (ниппель)</v>
          </cell>
          <cell r="AL4576" t="str">
            <v>Запасные части</v>
          </cell>
          <cell r="AN4576">
            <v>179.34</v>
          </cell>
        </row>
        <row r="4577">
          <cell r="C4577" t="str">
            <v>ЗИФ-00010824</v>
          </cell>
          <cell r="D4577" t="str">
            <v>Фитинг 2500 1/8" (ниппель)</v>
          </cell>
          <cell r="E4577" t="str">
            <v>Фитинг 2500 1/8" (ниппель)</v>
          </cell>
          <cell r="F4577" t="str">
            <v>Фитинг 2500 1/8" (ниппель)</v>
          </cell>
          <cell r="AL4577" t="str">
            <v>Запасные части</v>
          </cell>
          <cell r="AM4577">
            <v>347</v>
          </cell>
          <cell r="AN4577">
            <v>79.3</v>
          </cell>
        </row>
        <row r="4578">
          <cell r="C4578" t="str">
            <v>ЗИФ-00005917</v>
          </cell>
          <cell r="D4578" t="str">
            <v>Фитинг 2500 3/4" (ниппель)</v>
          </cell>
          <cell r="E4578" t="str">
            <v>Фитинг 2500 3/4" (ниппель)</v>
          </cell>
          <cell r="F4578" t="str">
            <v>Фитинг 2500 3/4" (ниппель)</v>
          </cell>
          <cell r="AL4578" t="str">
            <v>Запасные части</v>
          </cell>
          <cell r="AN4578">
            <v>706.38</v>
          </cell>
        </row>
        <row r="4579">
          <cell r="C4579" t="str">
            <v>ЗИФ-00017124</v>
          </cell>
          <cell r="D4579" t="str">
            <v>Фитинг 2501 1/2" (ниппель)</v>
          </cell>
          <cell r="E4579" t="str">
            <v>Фитинг 2501 1/2" (ниппель)</v>
          </cell>
          <cell r="F4579" t="str">
            <v>Фитинг 2501 1/2" (ниппель)</v>
          </cell>
          <cell r="AL4579" t="str">
            <v>Запасные части</v>
          </cell>
          <cell r="AM4579">
            <v>272</v>
          </cell>
          <cell r="AN4579">
            <v>262.3</v>
          </cell>
        </row>
        <row r="4580">
          <cell r="C4580" t="str">
            <v>ЗИФ-00023375</v>
          </cell>
          <cell r="D4580" t="str">
            <v>Фитинг 2501 1/4" (ниппель)</v>
          </cell>
          <cell r="E4580" t="str">
            <v>Фитинг 2501 1/4" (ниппель)</v>
          </cell>
          <cell r="F4580" t="str">
            <v>Фитинг 2501 1/4" (ниппель)</v>
          </cell>
          <cell r="AL4580" t="str">
            <v>Запасные части</v>
          </cell>
          <cell r="AM4580">
            <v>13</v>
          </cell>
          <cell r="AN4580">
            <v>209.84</v>
          </cell>
        </row>
        <row r="4581">
          <cell r="C4581" t="str">
            <v>ЗИФ-00008992</v>
          </cell>
          <cell r="D4581" t="str">
            <v>Фитинг 2501 1/8" (ниппель)</v>
          </cell>
          <cell r="E4581" t="str">
            <v>Фитинг 2501 1/8" (ниппель)</v>
          </cell>
          <cell r="F4581" t="str">
            <v>Фитинг 2501 1/8" (ниппель)</v>
          </cell>
          <cell r="AL4581" t="str">
            <v>Запасные части</v>
          </cell>
          <cell r="AM4581">
            <v>305</v>
          </cell>
          <cell r="AN4581">
            <v>103.7</v>
          </cell>
        </row>
        <row r="4582">
          <cell r="C4582" t="str">
            <v>ЗИФ-00039610</v>
          </cell>
          <cell r="D4582" t="str">
            <v>Фитинг 2501-1/8" доработка М6х10 АРМ5.0000.091</v>
          </cell>
          <cell r="E4582" t="str">
            <v>Фитинг 2501-1/8" доработка М6х10 АРМ5.0000.091</v>
          </cell>
          <cell r="F4582" t="str">
            <v>Фитинг 2501-1/8" доработка М6х10 АРМ5.0000.091</v>
          </cell>
          <cell r="AL4582" t="str">
            <v>Запасные части</v>
          </cell>
          <cell r="AM4582">
            <v>90</v>
          </cell>
          <cell r="AN4582">
            <v>163.47999999999999</v>
          </cell>
        </row>
        <row r="4583">
          <cell r="C4583" t="str">
            <v>ЗИФ-00041810</v>
          </cell>
          <cell r="D4583" t="str">
            <v>Фитинг 2510 1/4"-3/8" (ниппель переходной)</v>
          </cell>
          <cell r="E4583" t="str">
            <v>Фитинг 2510 1/4"-3/8" (ниппель переходной)</v>
          </cell>
          <cell r="F4583" t="str">
            <v>Фитинг 2510 1/4"-3/8" (ниппель переходной)</v>
          </cell>
          <cell r="AL4583" t="str">
            <v>Запасные части</v>
          </cell>
          <cell r="AM4583">
            <v>2</v>
          </cell>
          <cell r="AN4583">
            <v>250.1</v>
          </cell>
        </row>
        <row r="4584">
          <cell r="C4584" t="str">
            <v>ЗИФ-00018397</v>
          </cell>
          <cell r="D4584" t="str">
            <v>Фитинг 2510 1/8"-3/8" (ниппель переходной)</v>
          </cell>
          <cell r="E4584" t="str">
            <v>Фитинг 2510 1/8"-3/8" (ниппель переходной)</v>
          </cell>
          <cell r="F4584" t="str">
            <v>Фитинг 2510 1/8"-3/8" (ниппель переходной)</v>
          </cell>
          <cell r="AL4584" t="str">
            <v>Запасные части</v>
          </cell>
          <cell r="AM4584">
            <v>6</v>
          </cell>
          <cell r="AN4584">
            <v>203.74</v>
          </cell>
        </row>
        <row r="4585">
          <cell r="C4585" t="str">
            <v>ЗИФ-00038542</v>
          </cell>
          <cell r="D4585" t="str">
            <v>Фитинг 2511 1/4"-1/2" (ниппель переходной)</v>
          </cell>
          <cell r="E4585" t="str">
            <v>Фитинг 2511 1/4"-1/2" (ниппель переходной)</v>
          </cell>
          <cell r="F4585" t="str">
            <v>Фитинг 2511 1/4"-1/2" (ниппель переходной)</v>
          </cell>
          <cell r="AL4585" t="str">
            <v>Запасные части</v>
          </cell>
          <cell r="AM4585">
            <v>74</v>
          </cell>
          <cell r="AN4585">
            <v>323.3</v>
          </cell>
        </row>
        <row r="4586">
          <cell r="C4586" t="str">
            <v>ЗИФ-00021659</v>
          </cell>
          <cell r="D4586" t="str">
            <v>Фитинг 2511 1/8"-1/4" (ниппель переходной)</v>
          </cell>
          <cell r="E4586" t="str">
            <v>Фитинг 2511 1/8"-1/4" (ниппель переходной)</v>
          </cell>
          <cell r="F4586" t="str">
            <v>Фитинг 2511 1/8"-1/4" (ниппель переходной)</v>
          </cell>
          <cell r="AL4586" t="str">
            <v>Запасные части</v>
          </cell>
          <cell r="AM4586">
            <v>152</v>
          </cell>
          <cell r="AN4586">
            <v>97.6</v>
          </cell>
        </row>
        <row r="4587">
          <cell r="C4587" t="str">
            <v>ЗИФ-00010097</v>
          </cell>
          <cell r="D4587" t="str">
            <v>Фитинг 2511 3/8"-1/2" (ниппель переходной)</v>
          </cell>
          <cell r="E4587" t="str">
            <v>Фитинг 2511 3/8"-1/2" (ниппель переходной)</v>
          </cell>
          <cell r="F4587" t="str">
            <v>Фитинг 2511 3/8"-1/2" (ниппель переходной)</v>
          </cell>
          <cell r="AL4587" t="str">
            <v>Запасные части</v>
          </cell>
          <cell r="AM4587">
            <v>480</v>
          </cell>
          <cell r="AN4587">
            <v>201.29999999999998</v>
          </cell>
        </row>
        <row r="4588">
          <cell r="C4588" t="str">
            <v>ЗИФ-00042403</v>
          </cell>
          <cell r="D4588" t="str">
            <v>Фитинг 2520 1/4"-1/4"</v>
          </cell>
          <cell r="E4588" t="str">
            <v>Фитинг 2520 1/4"-1/4"</v>
          </cell>
          <cell r="F4588" t="str">
            <v>Фитинг 2520 1/4"-1/4"</v>
          </cell>
          <cell r="AL4588" t="str">
            <v>Запасные части</v>
          </cell>
          <cell r="AM4588">
            <v>9</v>
          </cell>
          <cell r="AN4588">
            <v>207.4</v>
          </cell>
        </row>
        <row r="4589">
          <cell r="C4589" t="str">
            <v>ЗИФ-00036586</v>
          </cell>
          <cell r="D4589" t="str">
            <v>Фитинг 2520 1/8"-1/4" (переходник)</v>
          </cell>
          <cell r="E4589" t="str">
            <v>Фитинг 2520 1/8"-1/4" (переходник)</v>
          </cell>
          <cell r="F4589" t="str">
            <v>Фитинг 2520 1/8"-1/4" (переходник)</v>
          </cell>
          <cell r="AL4589" t="str">
            <v>Запасные части</v>
          </cell>
          <cell r="AM4589">
            <v>13</v>
          </cell>
          <cell r="AN4589">
            <v>120.78</v>
          </cell>
        </row>
        <row r="4590">
          <cell r="C4590" t="str">
            <v>ЗИФ-00040645</v>
          </cell>
          <cell r="D4590" t="str">
            <v>Фитинг 2521 1"-3/4" (переходник)</v>
          </cell>
          <cell r="E4590" t="str">
            <v>Фитинг 2521 1"-3/4" (переходник)</v>
          </cell>
          <cell r="F4590" t="str">
            <v>Фитинг 2521 1"-3/4" (переходник)</v>
          </cell>
          <cell r="AL4590" t="str">
            <v>Запасные части</v>
          </cell>
          <cell r="AN4590">
            <v>2005.68</v>
          </cell>
        </row>
        <row r="4591">
          <cell r="C4591" t="str">
            <v>ЗИФ-00037818</v>
          </cell>
          <cell r="D4591" t="str">
            <v>Фитинг 2521 1/4"-1/2" (переходник)</v>
          </cell>
          <cell r="E4591" t="str">
            <v>Фитинг 2521 1/4"-1/2" (переходник)</v>
          </cell>
          <cell r="F4591" t="str">
            <v>Фитинг 2521 1/4"-1/2" (переходник)</v>
          </cell>
          <cell r="AL4591" t="str">
            <v>Запасные части</v>
          </cell>
          <cell r="AM4591">
            <v>9</v>
          </cell>
          <cell r="AN4591">
            <v>566.08000000000004</v>
          </cell>
        </row>
        <row r="4592">
          <cell r="C4592" t="str">
            <v>ЗИФ-00036705</v>
          </cell>
          <cell r="D4592" t="str">
            <v>Фитинг 2521 1/4"-1/4" (переходник)</v>
          </cell>
          <cell r="E4592" t="str">
            <v>Фитинг 2521 1/4"-1/4" (переходник)</v>
          </cell>
          <cell r="F4592" t="str">
            <v>Фитинг 2521 1/4"-1/4" (переходник)</v>
          </cell>
          <cell r="AL4592" t="str">
            <v>Запасные части</v>
          </cell>
          <cell r="AM4592">
            <v>8</v>
          </cell>
          <cell r="AN4592">
            <v>256.2</v>
          </cell>
        </row>
        <row r="4593">
          <cell r="C4593" t="str">
            <v>ЗИФ-00028808</v>
          </cell>
          <cell r="D4593" t="str">
            <v>Фитинг 2521 1/4"-3/8" (переходник)</v>
          </cell>
          <cell r="E4593" t="str">
            <v>Фитинг 2521 1/4"-3/8" (переходник)</v>
          </cell>
          <cell r="F4593" t="str">
            <v>Фитинг 2521 1/4"-3/8" (переходник)</v>
          </cell>
          <cell r="AL4593" t="str">
            <v>Запасные части</v>
          </cell>
          <cell r="AM4593">
            <v>38</v>
          </cell>
          <cell r="AN4593">
            <v>242.78</v>
          </cell>
        </row>
        <row r="4594">
          <cell r="C4594" t="str">
            <v>ЗИФ-00021779</v>
          </cell>
          <cell r="D4594" t="str">
            <v>Фитинг 2521 1/8"-1/4" (переходник)</v>
          </cell>
          <cell r="E4594" t="str">
            <v>Фитинг 2521 1/8"-1/4" (переходник)</v>
          </cell>
          <cell r="F4594" t="str">
            <v>Фитинг 2521 1/8"-1/4" (переходник)</v>
          </cell>
          <cell r="AL4594" t="str">
            <v>Запасные части</v>
          </cell>
          <cell r="AM4594">
            <v>82</v>
          </cell>
          <cell r="AN4594">
            <v>130.54</v>
          </cell>
        </row>
        <row r="4595">
          <cell r="C4595" t="str">
            <v>ЗИФ-00034072</v>
          </cell>
          <cell r="D4595" t="str">
            <v>Фитинг 2521 3/8"-1/2" (переходник)</v>
          </cell>
          <cell r="E4595" t="str">
            <v>Фитинг 2521 3/8"-1/2" (переходник)</v>
          </cell>
          <cell r="F4595" t="str">
            <v>Фитинг 2521 3/8"-1/2" (переходник)</v>
          </cell>
          <cell r="AL4595" t="str">
            <v>Запасные части</v>
          </cell>
          <cell r="AM4595">
            <v>9</v>
          </cell>
          <cell r="AN4595">
            <v>286.7</v>
          </cell>
        </row>
        <row r="4596">
          <cell r="C4596" t="str">
            <v>ЗИФ-00027136</v>
          </cell>
          <cell r="D4596" t="str">
            <v>Фитинг 2525 1/4"-43 (удлинитель)</v>
          </cell>
          <cell r="E4596" t="str">
            <v>Фитинг 2525 1/4"-43 (удлинитель)</v>
          </cell>
          <cell r="F4596" t="str">
            <v>Фитинг 2525 1/4"-43 (удлинитель)</v>
          </cell>
          <cell r="L4596">
            <v>2.4E-2</v>
          </cell>
          <cell r="AL4596" t="str">
            <v>Запасные части</v>
          </cell>
          <cell r="AM4596">
            <v>42</v>
          </cell>
          <cell r="AN4596">
            <v>305</v>
          </cell>
        </row>
        <row r="4597">
          <cell r="C4597" t="str">
            <v>ЗИФ-00007072</v>
          </cell>
          <cell r="D4597" t="str">
            <v>Фитинг 2525 1/8"-36 (удлинитель)</v>
          </cell>
          <cell r="E4597" t="str">
            <v>Фитинг 2525 1/8"-36 (удлинитель)</v>
          </cell>
          <cell r="F4597" t="str">
            <v>Фитинг 2525 1/8"-36 (удлинитель)</v>
          </cell>
          <cell r="L4597">
            <v>2.4E-2</v>
          </cell>
          <cell r="AL4597" t="str">
            <v>Запасные части</v>
          </cell>
          <cell r="AM4597">
            <v>67</v>
          </cell>
          <cell r="AN4597">
            <v>240.34</v>
          </cell>
        </row>
        <row r="4598">
          <cell r="C4598" t="str">
            <v>ЗИФ-00024596</v>
          </cell>
          <cell r="D4598" t="str">
            <v>Фитинг 2530 1"-1/2" (футорка)</v>
          </cell>
          <cell r="E4598" t="str">
            <v>Фитинг 2530 1"-1/2" (футорка)</v>
          </cell>
          <cell r="F4598" t="str">
            <v>Фитинг 2530 1"-1/2" (футорка)</v>
          </cell>
          <cell r="AL4598" t="str">
            <v>Запасные части</v>
          </cell>
          <cell r="AN4598">
            <v>1588.44</v>
          </cell>
        </row>
        <row r="4599">
          <cell r="C4599" t="str">
            <v>ЗИФ-00028444</v>
          </cell>
          <cell r="D4599" t="str">
            <v>Фитинг 2530 1/2"-1/4" (футорка)</v>
          </cell>
          <cell r="E4599" t="str">
            <v>Фитинг 2530 1/2"-1/4" (футорка)</v>
          </cell>
          <cell r="F4599" t="str">
            <v>Фитинг 2530 1/2"-1/4" (футорка)</v>
          </cell>
          <cell r="AL4599" t="str">
            <v>Запасные части</v>
          </cell>
          <cell r="AM4599">
            <v>5</v>
          </cell>
          <cell r="AN4599">
            <v>200.07999999999998</v>
          </cell>
        </row>
        <row r="4600">
          <cell r="C4600" t="str">
            <v>ЗИФ-00017099</v>
          </cell>
          <cell r="D4600" t="str">
            <v>Фитинг 2530 1/4"-1/8" (футорка)</v>
          </cell>
          <cell r="E4600" t="str">
            <v>Фитинг 2530 1/4"-1/8" (футорка)</v>
          </cell>
          <cell r="F4600" t="str">
            <v>Фитинг 2530 1/4"-1/8" (футорка)</v>
          </cell>
          <cell r="AL4600" t="str">
            <v>Запасные части</v>
          </cell>
          <cell r="AM4600">
            <v>6</v>
          </cell>
          <cell r="AN4600">
            <v>108.58</v>
          </cell>
        </row>
        <row r="4601">
          <cell r="C4601" t="str">
            <v>ЗИФ-00018478</v>
          </cell>
          <cell r="D4601" t="str">
            <v>Фитинг 2530 3/4"-1/2" (футорка)</v>
          </cell>
          <cell r="E4601" t="str">
            <v>Фитинг 2530 3/4"-1/2" (футорка)</v>
          </cell>
          <cell r="F4601" t="str">
            <v>Фитинг 2530 3/4"-1/2" (футорка)</v>
          </cell>
          <cell r="AL4601" t="str">
            <v>Запасные части</v>
          </cell>
          <cell r="AM4601">
            <v>29</v>
          </cell>
          <cell r="AN4601">
            <v>447.74</v>
          </cell>
        </row>
        <row r="4602">
          <cell r="C4602" t="str">
            <v>ЗИФ-00036706</v>
          </cell>
          <cell r="D4602" t="str">
            <v>Фитинг 2530 3/8"-1/4" (футорка)</v>
          </cell>
          <cell r="E4602" t="str">
            <v>Фитинг 2530 3/8"-1/4" (футорка)</v>
          </cell>
          <cell r="F4602" t="str">
            <v>Фитинг 2530 3/8"-1/4" (футорка)</v>
          </cell>
          <cell r="AL4602" t="str">
            <v>Запасные части</v>
          </cell>
          <cell r="AM4602">
            <v>8</v>
          </cell>
          <cell r="AN4602">
            <v>215.94</v>
          </cell>
        </row>
        <row r="4603">
          <cell r="C4603" t="str">
            <v>ЗИФ-00021826</v>
          </cell>
          <cell r="D4603" t="str">
            <v>Фитинг 2530 3/8"-1/8" (футорка)</v>
          </cell>
          <cell r="E4603" t="str">
            <v>Фитинг 2530 3/8"-1/8" (футорка)</v>
          </cell>
          <cell r="F4603" t="str">
            <v>Фитинг 2530 3/8"-1/8" (футорка)</v>
          </cell>
          <cell r="AL4603" t="str">
            <v>Запасные части</v>
          </cell>
          <cell r="AM4603">
            <v>31</v>
          </cell>
          <cell r="AN4603">
            <v>195.2</v>
          </cell>
        </row>
        <row r="4604">
          <cell r="C4604" t="str">
            <v>ЗИФ-00030726</v>
          </cell>
          <cell r="D4604" t="str">
            <v>Фитинг 2531 1/2"-1/4" (футорка)</v>
          </cell>
          <cell r="E4604" t="str">
            <v>Фитинг 2531 1/2"-1/4" (футорка)</v>
          </cell>
          <cell r="F4604" t="str">
            <v>Фитинг 2531 1/2"-1/4" (футорка)</v>
          </cell>
          <cell r="AL4604" t="str">
            <v>Запасные части</v>
          </cell>
          <cell r="AM4604">
            <v>51</v>
          </cell>
          <cell r="AN4604">
            <v>335.5</v>
          </cell>
        </row>
        <row r="4605">
          <cell r="C4605" t="str">
            <v>ЗИФ-00033499</v>
          </cell>
          <cell r="D4605" t="str">
            <v>Фитинг 2531 1/2"-3/8" (футорка)</v>
          </cell>
          <cell r="E4605" t="str">
            <v>Фитинг 2531 1/2"-3/8" (футорка)</v>
          </cell>
          <cell r="F4605" t="str">
            <v>Фитинг 2531 1/2"-3/8" (футорка)</v>
          </cell>
          <cell r="AL4605" t="str">
            <v>Запасные части</v>
          </cell>
          <cell r="AM4605">
            <v>30</v>
          </cell>
          <cell r="AN4605">
            <v>189.1</v>
          </cell>
        </row>
        <row r="4606">
          <cell r="C4606" t="str">
            <v>ЗИФ-00039613</v>
          </cell>
          <cell r="D4606" t="str">
            <v>Фитинг 2531 3/8"-1/8" (футорка)</v>
          </cell>
          <cell r="E4606" t="str">
            <v>Фитинг 2531 3/8"-1/8" (футорка)</v>
          </cell>
          <cell r="F4606" t="str">
            <v>Фитинг 2531 3/8"-1/8" (футорка)</v>
          </cell>
          <cell r="AL4606" t="str">
            <v>Запасные части</v>
          </cell>
          <cell r="AM4606">
            <v>134</v>
          </cell>
          <cell r="AN4606">
            <v>173.24</v>
          </cell>
        </row>
        <row r="4607">
          <cell r="C4607" t="str">
            <v>ЗИФ-00034447</v>
          </cell>
          <cell r="D4607" t="str">
            <v>Фитинг 2543 1/2"</v>
          </cell>
          <cell r="E4607" t="str">
            <v>Фитинг 2543 1/2"</v>
          </cell>
          <cell r="F4607" t="str">
            <v>Фитинг 2543 1/2"</v>
          </cell>
          <cell r="AL4607" t="str">
            <v>Запасные части</v>
          </cell>
          <cell r="AM4607">
            <v>1</v>
          </cell>
          <cell r="AN4607">
            <v>679.54</v>
          </cell>
        </row>
        <row r="4608">
          <cell r="C4608" t="str">
            <v>ЗИФ-00023672</v>
          </cell>
          <cell r="D4608" t="str">
            <v>Фитинг 2543 1/4"</v>
          </cell>
          <cell r="E4608" t="str">
            <v>Фитинг 2543 1/4"</v>
          </cell>
          <cell r="F4608" t="str">
            <v>Фитинг 2543 1/4"</v>
          </cell>
          <cell r="AL4608" t="str">
            <v>Запасные части</v>
          </cell>
          <cell r="AM4608">
            <v>12</v>
          </cell>
          <cell r="AN4608">
            <v>142.74</v>
          </cell>
        </row>
        <row r="4609">
          <cell r="C4609" t="str">
            <v>ЗИФ-00043538</v>
          </cell>
          <cell r="D4609" t="str">
            <v>Фитинг 2553 1/4" внутр. - 1/2 внутр</v>
          </cell>
          <cell r="E4609" t="str">
            <v>Фитинг 2553 1/4" внутр. - 1/2 внутр</v>
          </cell>
          <cell r="F4609" t="str">
            <v>Фитинг 2553 1/4" внутр. - 1/2 внутр</v>
          </cell>
          <cell r="AL4609" t="str">
            <v>Запасные части</v>
          </cell>
          <cell r="AN4609">
            <v>514.84</v>
          </cell>
        </row>
        <row r="4610">
          <cell r="C4610" t="str">
            <v>ЗИФ-00010367</v>
          </cell>
          <cell r="D4610" t="str">
            <v>Фитинг 2553 1/8"-1/4"</v>
          </cell>
          <cell r="E4610" t="str">
            <v>Фитинг 2553 1/8"-1/4"</v>
          </cell>
          <cell r="F4610" t="str">
            <v>Фитинг 2553 1/8"-1/4"</v>
          </cell>
          <cell r="AL4610" t="str">
            <v>Запасные части</v>
          </cell>
          <cell r="AM4610">
            <v>32</v>
          </cell>
          <cell r="AN4610">
            <v>163.47999999999999</v>
          </cell>
        </row>
        <row r="4611">
          <cell r="C4611" t="str">
            <v>ЗИФ-00037852</v>
          </cell>
          <cell r="D4611" t="str">
            <v>Фитинг 2553 3/4"-1/2"</v>
          </cell>
          <cell r="E4611" t="str">
            <v>Фитинг 2553 3/4"-1/2"</v>
          </cell>
          <cell r="F4611" t="str">
            <v>Фитинг 2553 3/4"-1/2"</v>
          </cell>
          <cell r="AL4611" t="str">
            <v>Запасные части</v>
          </cell>
          <cell r="AM4611">
            <v>4</v>
          </cell>
          <cell r="AN4611">
            <v>746.64</v>
          </cell>
        </row>
        <row r="4612">
          <cell r="C4612" t="str">
            <v>ЗИФ-00010096</v>
          </cell>
          <cell r="D4612" t="str">
            <v>Фитинг 2601 12-1/2" (елочка)</v>
          </cell>
          <cell r="E4612" t="str">
            <v>Фитинг 2601 12-1/2" (елочка)</v>
          </cell>
          <cell r="F4612" t="str">
            <v>Фитинг 2601 12-1/2" (елочка)</v>
          </cell>
          <cell r="AL4612" t="str">
            <v>Запасные части</v>
          </cell>
          <cell r="AM4612">
            <v>298</v>
          </cell>
          <cell r="AN4612">
            <v>347.7</v>
          </cell>
        </row>
        <row r="4613">
          <cell r="C4613" t="str">
            <v>ЗИФ-00032857</v>
          </cell>
          <cell r="D4613" t="str">
            <v>Фитинг 2601 17-1/2" (елочка)</v>
          </cell>
          <cell r="E4613" t="str">
            <v>Фитинг 2601 17-1/2" (елочка)</v>
          </cell>
          <cell r="F4613" t="str">
            <v>Фитинг 2601 17-1/2" (елочка)</v>
          </cell>
          <cell r="AL4613" t="str">
            <v>Запасные части</v>
          </cell>
          <cell r="AM4613">
            <v>3</v>
          </cell>
          <cell r="AN4613">
            <v>752.74</v>
          </cell>
        </row>
        <row r="4614">
          <cell r="C4614" t="str">
            <v>ЗИФ-00024200</v>
          </cell>
          <cell r="D4614" t="str">
            <v>Фитинг 2601 17-3/8" (елочка)</v>
          </cell>
          <cell r="E4614" t="str">
            <v>Фитинг 2601 17-3/8" (елочка)</v>
          </cell>
          <cell r="F4614" t="str">
            <v>Фитинг 2601 17-3/8" (елочка)</v>
          </cell>
          <cell r="AL4614" t="str">
            <v>Запасные части</v>
          </cell>
          <cell r="AM4614">
            <v>23</v>
          </cell>
          <cell r="AN4614">
            <v>224.48</v>
          </cell>
        </row>
        <row r="4615">
          <cell r="C4615" t="str">
            <v>ЗИФ-00019871</v>
          </cell>
          <cell r="D4615" t="str">
            <v>Фитинг 2601 25-1" (елочка)</v>
          </cell>
          <cell r="E4615" t="str">
            <v>Фитинг 2601 25-1" (елочка)</v>
          </cell>
          <cell r="F4615" t="str">
            <v>Фитинг 2601 25-1" (елочка)</v>
          </cell>
          <cell r="AL4615" t="str">
            <v>Запасные части</v>
          </cell>
          <cell r="AM4615">
            <v>2</v>
          </cell>
          <cell r="AN4615">
            <v>774.69999999999993</v>
          </cell>
        </row>
        <row r="4616">
          <cell r="C4616" t="str">
            <v>ЗИФ-00025447</v>
          </cell>
          <cell r="D4616" t="str">
            <v>Фитинг 2601 9-1/4" (елочка)</v>
          </cell>
          <cell r="E4616" t="str">
            <v>Фитинг 2601 9-1/4" (елочка)</v>
          </cell>
          <cell r="F4616" t="str">
            <v>Фитинг 2601 9-1/4" (елочка)</v>
          </cell>
          <cell r="AL4616" t="str">
            <v>Запасные части</v>
          </cell>
          <cell r="AM4616">
            <v>60</v>
          </cell>
          <cell r="AN4616">
            <v>139.07999999999998</v>
          </cell>
        </row>
        <row r="4617">
          <cell r="C4617" t="str">
            <v>ЗИФ-00005918</v>
          </cell>
          <cell r="D4617" t="str">
            <v>Фитинг 2601 9-1/8" (елочка)</v>
          </cell>
          <cell r="E4617" t="str">
            <v>Фитинг 2601 9-1/8" (елочка)</v>
          </cell>
          <cell r="F4617" t="str">
            <v>Фитинг 2601 9-1/8" (елочка)</v>
          </cell>
          <cell r="L4617">
            <v>1.2999999999999999E-2</v>
          </cell>
          <cell r="AL4617" t="str">
            <v>Запасные части</v>
          </cell>
          <cell r="AN4617">
            <v>109.8</v>
          </cell>
        </row>
        <row r="4618">
          <cell r="C4618" t="str">
            <v>ЗИФ-00021029</v>
          </cell>
          <cell r="D4618" t="str">
            <v>Фитинг 2611 1/2" (заглушка)</v>
          </cell>
          <cell r="E4618" t="str">
            <v>Фитинг 2611 1/2" (заглушка)</v>
          </cell>
          <cell r="F4618" t="str">
            <v>Фитинг 2611 1/2" (заглушка)</v>
          </cell>
          <cell r="AL4618" t="str">
            <v>Запасные части</v>
          </cell>
          <cell r="AN4618">
            <v>445.3</v>
          </cell>
        </row>
        <row r="4619">
          <cell r="C4619" t="str">
            <v>ЗИФ-00039317</v>
          </cell>
          <cell r="D4619" t="str">
            <v>Фитинг 2611 3/8" (заглушка)</v>
          </cell>
          <cell r="E4619" t="str">
            <v>Фитинг 2611 3/8" (заглушка)</v>
          </cell>
          <cell r="F4619" t="str">
            <v>Фитинг 2611 3/8" (заглушка)</v>
          </cell>
          <cell r="AL4619" t="str">
            <v>Запасные части</v>
          </cell>
          <cell r="AM4619">
            <v>105</v>
          </cell>
          <cell r="AN4619">
            <v>258.64</v>
          </cell>
        </row>
        <row r="4620">
          <cell r="C4620" t="str">
            <v>ЗИФ-00041439</v>
          </cell>
          <cell r="D4620" t="str">
            <v>Фитинг 2612 1/2" (заглушка)</v>
          </cell>
          <cell r="E4620" t="str">
            <v>Фитинг 2612 1/2" (заглушка)</v>
          </cell>
          <cell r="F4620" t="str">
            <v>Фитинг 2612 1/2" (заглушка)</v>
          </cell>
          <cell r="AL4620" t="str">
            <v>Запасные части</v>
          </cell>
          <cell r="AM4620">
            <v>542</v>
          </cell>
          <cell r="AN4620">
            <v>142.74</v>
          </cell>
        </row>
        <row r="4621">
          <cell r="C4621" t="str">
            <v>ЗИФ-00040275</v>
          </cell>
          <cell r="D4621" t="str">
            <v>Фитинг 2612 1/4" Н (заглушка)</v>
          </cell>
          <cell r="E4621" t="str">
            <v>Фитинг 2612 1/4" Н (заглушка)</v>
          </cell>
          <cell r="F4621" t="str">
            <v>Фитинг 2612 1/4" Н (заглушка)</v>
          </cell>
          <cell r="AL4621" t="str">
            <v>Запасные части</v>
          </cell>
          <cell r="AM4621">
            <v>56</v>
          </cell>
          <cell r="AN4621">
            <v>297.68</v>
          </cell>
        </row>
        <row r="4622">
          <cell r="C4622" t="str">
            <v>ЗИФ-00040634</v>
          </cell>
          <cell r="D4622" t="str">
            <v>Фитинг 3033 1/2" (коллектор)</v>
          </cell>
          <cell r="E4622" t="str">
            <v>Фитинг 3033 1/2" (коллектор)</v>
          </cell>
          <cell r="F4622" t="str">
            <v>Фитинг 3033 1/2" (коллектор)</v>
          </cell>
          <cell r="AL4622" t="str">
            <v>Запасные части</v>
          </cell>
          <cell r="AN4622">
            <v>2757.2</v>
          </cell>
        </row>
        <row r="4623">
          <cell r="C4623" t="str">
            <v>ЗИФ-00044105</v>
          </cell>
          <cell r="D4623" t="str">
            <v>Фитинг 9410 12-M20X1,5-C</v>
          </cell>
          <cell r="E4623" t="str">
            <v>Фитинг 9410 12-M20X1,5-C</v>
          </cell>
          <cell r="F4623" t="str">
            <v>Фитинг 9410 12-M20X1,5-C</v>
          </cell>
          <cell r="AL4623" t="str">
            <v>Запасные части</v>
          </cell>
          <cell r="AN4623">
            <v>1012.6</v>
          </cell>
        </row>
        <row r="4624">
          <cell r="C4624" t="str">
            <v>ЗИФ-00039506</v>
          </cell>
          <cell r="D4624" t="str">
            <v>Фитинг 9512 8-М10х1С</v>
          </cell>
          <cell r="E4624" t="str">
            <v>Фитинг 9512 8-М10х1С</v>
          </cell>
          <cell r="F4624" t="str">
            <v>Фитинг 9512 8-М10х1С</v>
          </cell>
          <cell r="AL4624" t="str">
            <v>Запасные части</v>
          </cell>
          <cell r="AM4624">
            <v>8</v>
          </cell>
          <cell r="AN4624">
            <v>353.8</v>
          </cell>
        </row>
        <row r="4625">
          <cell r="C4625" t="str">
            <v>ЗИФ-00041816</v>
          </cell>
          <cell r="D4625" t="str">
            <v>Фитинг 9512 8-М12X1,5С</v>
          </cell>
          <cell r="E4625" t="str">
            <v>Фитинг 9512 8-М12X1,5С</v>
          </cell>
          <cell r="F4625" t="str">
            <v>Фитинг 9512 8-М12X1,5С</v>
          </cell>
          <cell r="AL4625" t="str">
            <v>Запасные части</v>
          </cell>
          <cell r="AM4625">
            <v>5</v>
          </cell>
          <cell r="AN4625">
            <v>563.64</v>
          </cell>
        </row>
        <row r="4626">
          <cell r="C4626" t="str">
            <v>ЗИФ-00018957</v>
          </cell>
          <cell r="D4626" t="str">
            <v>Фитинг BANJO 20 d=12</v>
          </cell>
          <cell r="E4626" t="str">
            <v>Фитинг BANJO 20 d=12</v>
          </cell>
          <cell r="F4626" t="str">
            <v>Фитинг BANJO 20 d=12</v>
          </cell>
          <cell r="AL4626" t="str">
            <v>Запасные части</v>
          </cell>
          <cell r="AM4626">
            <v>51</v>
          </cell>
          <cell r="AN4626">
            <v>366</v>
          </cell>
        </row>
        <row r="4627">
          <cell r="C4627" t="str">
            <v>ЗИФ-00020270</v>
          </cell>
          <cell r="D4627" t="str">
            <v>Фитинг BANJO М20 d=10</v>
          </cell>
          <cell r="E4627" t="str">
            <v>Фитинг BANJO М20 d=10</v>
          </cell>
          <cell r="F4627" t="str">
            <v>Фитинг BANJO М20 d=10</v>
          </cell>
          <cell r="AL4627" t="str">
            <v>Запасные части</v>
          </cell>
          <cell r="AM4627">
            <v>80</v>
          </cell>
          <cell r="AN4627">
            <v>395.28</v>
          </cell>
        </row>
        <row r="4628">
          <cell r="C4628" t="str">
            <v>ЗИФ-00045387</v>
          </cell>
          <cell r="D4628" t="str">
            <v>Фитинг BSP-(Г) 1 1/2" (90) d=38 (CS)</v>
          </cell>
          <cell r="E4628" t="str">
            <v>Фитинг BSP-(Г) 1 1/2" (90) d=38 (CS)</v>
          </cell>
          <cell r="F4628" t="str">
            <v>Фитинг BSP-(Г) 1 1/2" (90) d=38 (CS)</v>
          </cell>
          <cell r="L4628">
            <v>0.85</v>
          </cell>
          <cell r="AL4628" t="str">
            <v>Запасные части</v>
          </cell>
          <cell r="AN4628">
            <v>1311.5</v>
          </cell>
        </row>
        <row r="4629">
          <cell r="C4629" t="str">
            <v>ЗИФ-00007773</v>
          </cell>
          <cell r="D4629" t="str">
            <v>Фитинг BSP-(Г) 1 1/2" d=38</v>
          </cell>
          <cell r="E4629" t="str">
            <v>Фитинг BSP-(Г) 1 1/2" d=38</v>
          </cell>
          <cell r="F4629" t="str">
            <v>Фитинг BSP-(Г) 1 1/2" d=38</v>
          </cell>
          <cell r="L4629">
            <v>0.5</v>
          </cell>
          <cell r="AL4629" t="str">
            <v>Запасные части</v>
          </cell>
          <cell r="AM4629">
            <v>1</v>
          </cell>
          <cell r="AN4629">
            <v>597.79999999999995</v>
          </cell>
        </row>
        <row r="4630">
          <cell r="C4630" t="str">
            <v>ЗИФ-00036462</v>
          </cell>
          <cell r="D4630" t="str">
            <v>Фитинг BSP-(Г) 1" d=25 (CS)</v>
          </cell>
          <cell r="E4630" t="str">
            <v>Фитинг BSP-(Г) 1" d=25 (CS)</v>
          </cell>
          <cell r="F4630" t="str">
            <v>Фитинг BSP-(Г) 1" d=25 (CS)</v>
          </cell>
          <cell r="AL4630" t="str">
            <v>Запасные части</v>
          </cell>
          <cell r="AM4630">
            <v>16</v>
          </cell>
          <cell r="AN4630">
            <v>431.88</v>
          </cell>
        </row>
        <row r="4631">
          <cell r="C4631" t="str">
            <v>ЗИФ-00045382</v>
          </cell>
          <cell r="D4631" t="str">
            <v>Фитинг BSP-(Г) 1/2" (90) d=10 (CS)</v>
          </cell>
          <cell r="E4631" t="str">
            <v>Фитинг BSP-(Г) 1/2" (90) d=10 (CS)</v>
          </cell>
          <cell r="F4631" t="str">
            <v>Фитинг BSP-(Г) 1/2" (90) d=10 (CS)</v>
          </cell>
          <cell r="L4631">
            <v>0.12</v>
          </cell>
          <cell r="AL4631" t="str">
            <v>Запасные части</v>
          </cell>
          <cell r="AN4631">
            <v>158.6</v>
          </cell>
        </row>
        <row r="4632">
          <cell r="C4632" t="str">
            <v>ЗИФ-00045391</v>
          </cell>
          <cell r="D4632" t="str">
            <v>Фитинг BSP-(Г) 1/4" (90) d=10 (CS)</v>
          </cell>
          <cell r="E4632" t="str">
            <v>Фитинг BSP-(Г) 1/4" (90) d=10 (CS)</v>
          </cell>
          <cell r="F4632" t="str">
            <v>Фитинг BSP-(Г) 1/4" (90) d=10 (CS)</v>
          </cell>
          <cell r="L4632">
            <v>0.08</v>
          </cell>
          <cell r="AL4632" t="str">
            <v>Запасные части</v>
          </cell>
          <cell r="AN4632">
            <v>106.14</v>
          </cell>
        </row>
        <row r="4633">
          <cell r="C4633" t="str">
            <v>ЗИФ-00045392</v>
          </cell>
          <cell r="D4633" t="str">
            <v>Фитинг BSP-(Г) 3/8" d=10 (CS)</v>
          </cell>
          <cell r="E4633" t="str">
            <v>Фитинг BSP-(Г) 3/8" d=10 (CS)</v>
          </cell>
          <cell r="F4633" t="str">
            <v>Фитинг BSP-(Г) 3/8" d=10 (CS)</v>
          </cell>
          <cell r="L4633">
            <v>0.06</v>
          </cell>
          <cell r="AL4633" t="str">
            <v>Запасные части</v>
          </cell>
          <cell r="AN4633">
            <v>79.3</v>
          </cell>
        </row>
        <row r="4634">
          <cell r="C4634" t="str">
            <v>ЗИФ-00037243</v>
          </cell>
          <cell r="D4634" t="str">
            <v>Фитинг Hy-Lok H-SHB-8-4N 1/2-1/4 (переходник)</v>
          </cell>
          <cell r="E4634" t="str">
            <v>Фитинг Hy-Lok H-SHB-8-4N 1/2-1/4 (переходник)</v>
          </cell>
          <cell r="F4634" t="str">
            <v>Фитинг Hy-Lok H-SHB-8-4N 1/2-1/4 (переходник)</v>
          </cell>
          <cell r="AL4634" t="str">
            <v>Запасные части</v>
          </cell>
          <cell r="AN4634">
            <v>2555.9</v>
          </cell>
        </row>
        <row r="4635">
          <cell r="C4635" t="str">
            <v>ЗИФ-00045386</v>
          </cell>
          <cell r="D4635" t="str">
            <v>Фитинг JIC-(Г) 1 7/8" (90) d=38 (CS)</v>
          </cell>
          <cell r="E4635" t="str">
            <v>Фитинг JIC-(Г) 1 7/8" (90) d=38 (CS)</v>
          </cell>
          <cell r="F4635" t="str">
            <v>Фитинг JIC-(Г) 1 7/8" (90) d=38 (CS)</v>
          </cell>
          <cell r="L4635">
            <v>0.95</v>
          </cell>
          <cell r="AL4635" t="str">
            <v>Запасные части</v>
          </cell>
          <cell r="AN4635">
            <v>1639.68</v>
          </cell>
        </row>
        <row r="4636">
          <cell r="C4636" t="str">
            <v>ЗИФ-00019849</v>
          </cell>
          <cell r="D4636" t="str">
            <v>Фитинг JIC-(Г) 1 7/8" d=38</v>
          </cell>
          <cell r="E4636" t="str">
            <v>Фитинг JIC-(Г) 1 7/8" d=38</v>
          </cell>
          <cell r="F4636" t="str">
            <v>Фитинг JIC-(Г) 1 7/8" d=38</v>
          </cell>
          <cell r="L4636">
            <v>0.55000000000000004</v>
          </cell>
          <cell r="AL4636" t="str">
            <v>Запасные части</v>
          </cell>
          <cell r="AN4636">
            <v>667.34</v>
          </cell>
        </row>
        <row r="4637">
          <cell r="C4637" t="str">
            <v>ЗИФ-00045381</v>
          </cell>
          <cell r="D4637" t="str">
            <v>Фитинг JIC-(Г) 9/16" d=10 (CS)</v>
          </cell>
          <cell r="E4637" t="str">
            <v>Фитинг JIC-(Г) 9/16" d=10 (CS)</v>
          </cell>
          <cell r="F4637" t="str">
            <v>Фитинг JIC-(Г) 9/16" d=10 (CS)</v>
          </cell>
          <cell r="L4637">
            <v>0.05</v>
          </cell>
          <cell r="AL4637" t="str">
            <v>Запасные части</v>
          </cell>
          <cell r="AN4637">
            <v>93.94</v>
          </cell>
        </row>
        <row r="4638">
          <cell r="C4638" t="str">
            <v>ЗИФ-00007774</v>
          </cell>
          <cell r="D4638" t="str">
            <v>Фитинг JIC-(Ш) 3/4" d=10</v>
          </cell>
          <cell r="E4638" t="str">
            <v>Фитинг JIC-(Ш) 3/4" d=10</v>
          </cell>
          <cell r="F4638" t="str">
            <v>Фитинг JIC-(Ш) 3/4" d=10</v>
          </cell>
          <cell r="AL4638" t="str">
            <v>Запасные части</v>
          </cell>
          <cell r="AM4638">
            <v>1</v>
          </cell>
          <cell r="AN4638">
            <v>93.94</v>
          </cell>
        </row>
        <row r="4639">
          <cell r="C4639" t="str">
            <v>ЗИФ-00028174</v>
          </cell>
          <cell r="D4639" t="str">
            <v>Фитинг JIC-(Ш) 9/16"  d=10</v>
          </cell>
          <cell r="E4639" t="str">
            <v>Фитинг JIC-(Ш) 9/16"  d=10</v>
          </cell>
          <cell r="F4639" t="str">
            <v>Фитинг JIC-(Ш) 9/16"  d=10</v>
          </cell>
          <cell r="AL4639" t="str">
            <v>Запасные части</v>
          </cell>
          <cell r="AN4639">
            <v>61</v>
          </cell>
        </row>
        <row r="4640">
          <cell r="C4640" t="str">
            <v>ЗИФ-00044860</v>
          </cell>
          <cell r="D4640" t="str">
            <v>Фитинг R2612 1/4 (заглушка)</v>
          </cell>
          <cell r="E4640" t="str">
            <v>Фитинг R2612 1/4 (заглушка)</v>
          </cell>
          <cell r="F4640" t="str">
            <v>Фитинг R2612 1/4 (заглушка)</v>
          </cell>
          <cell r="L4640">
            <v>0.05</v>
          </cell>
          <cell r="AL4640" t="str">
            <v>Запасные части</v>
          </cell>
          <cell r="AM4640">
            <v>320</v>
          </cell>
          <cell r="AN4640">
            <v>75.64</v>
          </cell>
        </row>
        <row r="4641">
          <cell r="C4641" t="str">
            <v>ЗИФ-00044769</v>
          </cell>
          <cell r="D4641" t="str">
            <v>Фитинг R2612 1/8 (заглушка)</v>
          </cell>
          <cell r="E4641" t="str">
            <v>Фитинг R2612 1/8 (заглушка)</v>
          </cell>
          <cell r="F4641" t="str">
            <v>Фитинг R2612 1/8 (заглушка)</v>
          </cell>
          <cell r="L4641">
            <v>0.05</v>
          </cell>
          <cell r="AL4641" t="str">
            <v>Запасные части</v>
          </cell>
          <cell r="AM4641">
            <v>1456</v>
          </cell>
          <cell r="AN4641">
            <v>54.9</v>
          </cell>
        </row>
        <row r="4642">
          <cell r="C4642" t="str">
            <v>ЗИФ-00038732</v>
          </cell>
          <cell r="D4642" t="str">
            <v>Фитинг S2060 1/8"-1/8" (тройник)</v>
          </cell>
          <cell r="E4642" t="str">
            <v>Фитинг S2060 1/8"-1/8" (тройник)</v>
          </cell>
          <cell r="F4642" t="str">
            <v>Фитинг S2060 1/8"-1/8" (тройник)</v>
          </cell>
          <cell r="AL4642" t="str">
            <v>Запасные части</v>
          </cell>
          <cell r="AM4642">
            <v>7</v>
          </cell>
          <cell r="AN4642">
            <v>551.43999999999994</v>
          </cell>
        </row>
        <row r="4643">
          <cell r="C4643" t="str">
            <v>ЗИФ-00037395</v>
          </cell>
          <cell r="D4643" t="str">
            <v>Фитинг S2500 1/2" (ниппель)</v>
          </cell>
          <cell r="E4643" t="str">
            <v>Фитинг S2500 1/2" (ниппель)</v>
          </cell>
          <cell r="F4643" t="str">
            <v>Фитинг S2500 1/2" (ниппель)</v>
          </cell>
          <cell r="L4643">
            <v>8.9999999999999993E-3</v>
          </cell>
          <cell r="AL4643" t="str">
            <v>Запасные части</v>
          </cell>
          <cell r="AN4643">
            <v>563.64</v>
          </cell>
        </row>
        <row r="4644">
          <cell r="C4644" t="str">
            <v>ЗИФ-00038733</v>
          </cell>
          <cell r="D4644" t="str">
            <v>Фитинг S2500 1/4" (ниппель)</v>
          </cell>
          <cell r="E4644" t="str">
            <v>Фитинг S2500 1/4" (ниппель)</v>
          </cell>
          <cell r="F4644" t="str">
            <v>Фитинг S2500 1/4" (ниппель)</v>
          </cell>
          <cell r="AL4644" t="str">
            <v>Запасные части</v>
          </cell>
          <cell r="AN4644">
            <v>270.83999999999997</v>
          </cell>
        </row>
        <row r="4645">
          <cell r="C4645" t="str">
            <v>ЗИФ-00010086</v>
          </cell>
          <cell r="D4645" t="str">
            <v>Фитинг S2500 1/8" (ниппель)</v>
          </cell>
          <cell r="E4645" t="str">
            <v>Фитинг S2500 1/8" (ниппель)</v>
          </cell>
          <cell r="F4645" t="str">
            <v>Фитинг S2500 1/8" (ниппель)</v>
          </cell>
          <cell r="L4645">
            <v>8.9999999999999993E-3</v>
          </cell>
          <cell r="AL4645" t="str">
            <v>Запасные части</v>
          </cell>
          <cell r="AM4645">
            <v>3</v>
          </cell>
          <cell r="AN4645">
            <v>179.34</v>
          </cell>
        </row>
        <row r="4646">
          <cell r="C4646" t="str">
            <v>ЗИФ-00036661</v>
          </cell>
          <cell r="D4646" t="str">
            <v>Фитинг S2530 3/8"-1/4" (футорка)</v>
          </cell>
          <cell r="E4646" t="str">
            <v>Фитинг S2530 3/8"-1/4" (футорка)</v>
          </cell>
          <cell r="F4646" t="str">
            <v>Фитинг S2530 3/8"-1/4" (футорка)</v>
          </cell>
          <cell r="AL4646" t="str">
            <v>Запасные части</v>
          </cell>
          <cell r="AN4646">
            <v>346.48</v>
          </cell>
        </row>
        <row r="4647">
          <cell r="C4647" t="str">
            <v>ЗИФ-00018621</v>
          </cell>
          <cell r="D4647" t="str">
            <v>Фитинг S2610 1/2" (заглушка)</v>
          </cell>
          <cell r="E4647" t="str">
            <v>Фитинг S2610 1/2" (заглушка)</v>
          </cell>
          <cell r="F4647" t="str">
            <v>Фитинг S2610 1/2" (заглушка)</v>
          </cell>
          <cell r="AL4647" t="str">
            <v>Запасные части</v>
          </cell>
          <cell r="AM4647">
            <v>558</v>
          </cell>
          <cell r="AN4647">
            <v>268.39999999999998</v>
          </cell>
        </row>
        <row r="4648">
          <cell r="C4648" t="str">
            <v>ЗИФ-00021498</v>
          </cell>
          <cell r="D4648" t="str">
            <v>Фитинг S2610 1/4" (заглушка)</v>
          </cell>
          <cell r="E4648" t="str">
            <v>Фитинг S2610 1/4" (заглушка)</v>
          </cell>
          <cell r="F4648" t="str">
            <v>Фитинг S2610 1/4" (заглушка)</v>
          </cell>
          <cell r="AL4648" t="str">
            <v>Запасные части</v>
          </cell>
          <cell r="AM4648">
            <v>285</v>
          </cell>
          <cell r="AN4648">
            <v>193.98</v>
          </cell>
        </row>
        <row r="4649">
          <cell r="C4649" t="str">
            <v>ЗИФ-00017100</v>
          </cell>
          <cell r="D4649" t="str">
            <v>Фитинг S2610 1/8" (заглушка)</v>
          </cell>
          <cell r="E4649" t="str">
            <v>Фитинг S2610 1/8" (заглушка)</v>
          </cell>
          <cell r="F4649" t="str">
            <v>Фитинг S2610 1/8" (заглушка)</v>
          </cell>
          <cell r="AL4649" t="str">
            <v>Запасные части</v>
          </cell>
          <cell r="AM4649">
            <v>73</v>
          </cell>
          <cell r="AN4649">
            <v>158.6</v>
          </cell>
        </row>
        <row r="4650">
          <cell r="C4650" t="str">
            <v>ЗИФ-00008732</v>
          </cell>
          <cell r="D4650" t="str">
            <v>Фитинг S2610 3/4" (заглушка)</v>
          </cell>
          <cell r="E4650" t="str">
            <v>Фитинг S2610 3/4" (заглушка)</v>
          </cell>
          <cell r="F4650" t="str">
            <v>Фитинг S2610 3/4" (заглушка)</v>
          </cell>
          <cell r="AL4650" t="str">
            <v>Запасные части</v>
          </cell>
          <cell r="AM4650">
            <v>608</v>
          </cell>
          <cell r="AN4650">
            <v>315.98</v>
          </cell>
        </row>
        <row r="4651">
          <cell r="C4651" t="str">
            <v>ЗИФ-00017814</v>
          </cell>
          <cell r="D4651" t="str">
            <v>Фитинг S2610 3/8" (заглушка)</v>
          </cell>
          <cell r="E4651" t="str">
            <v>Фитинг S2610 3/8" (заглушка)</v>
          </cell>
          <cell r="F4651" t="str">
            <v>Фитинг S2610 3/8" (заглушка)</v>
          </cell>
          <cell r="AL4651" t="str">
            <v>Запасные части</v>
          </cell>
          <cell r="AM4651">
            <v>133</v>
          </cell>
          <cell r="AN4651">
            <v>222.04</v>
          </cell>
        </row>
        <row r="4652">
          <cell r="C4652" t="str">
            <v>ЗИФ-00008679</v>
          </cell>
          <cell r="D4652" t="str">
            <v>Фитинг S2615 1/4" (заглушка)</v>
          </cell>
          <cell r="E4652" t="str">
            <v>Фитинг S2615 1/4" (заглушка)</v>
          </cell>
          <cell r="F4652" t="str">
            <v>Фитинг S2615 1/4" (заглушка)</v>
          </cell>
          <cell r="AL4652" t="str">
            <v>Запасные части</v>
          </cell>
          <cell r="AM4652">
            <v>314</v>
          </cell>
          <cell r="AN4652">
            <v>189.1</v>
          </cell>
        </row>
        <row r="4653">
          <cell r="C4653" t="str">
            <v>ЗИФ-00005836</v>
          </cell>
          <cell r="D4653" t="str">
            <v>Фитинг S2615 1/8" (заглушка)</v>
          </cell>
          <cell r="E4653" t="str">
            <v>Фитинг S2615 1/8" (заглушка)</v>
          </cell>
          <cell r="F4653" t="str">
            <v>Фитинг S2615 1/8" (заглушка)</v>
          </cell>
          <cell r="L4653">
            <v>1.0999999999999999E-2</v>
          </cell>
          <cell r="AL4653" t="str">
            <v>Запасные части</v>
          </cell>
          <cell r="AM4653">
            <v>4257</v>
          </cell>
          <cell r="AN4653">
            <v>118.34</v>
          </cell>
        </row>
        <row r="4654">
          <cell r="C4654" t="str">
            <v>ЗИФ-00024189</v>
          </cell>
          <cell r="D4654" t="str">
            <v>Фитинг S2615 3/8" (заглушка)</v>
          </cell>
          <cell r="E4654" t="str">
            <v>Фитинг S2615 3/8" (заглушка)</v>
          </cell>
          <cell r="F4654" t="str">
            <v>Фитинг S2615 3/8" (заглушка)</v>
          </cell>
          <cell r="AL4654" t="str">
            <v>Запасные части</v>
          </cell>
          <cell r="AM4654">
            <v>704</v>
          </cell>
          <cell r="AN4654">
            <v>242.78</v>
          </cell>
        </row>
        <row r="4655">
          <cell r="C4655" t="str">
            <v>ЗИФ-00039146</v>
          </cell>
          <cell r="D4655" t="str">
            <v>Фитинг X2003 1/2" (тройник)</v>
          </cell>
          <cell r="E4655" t="str">
            <v>Фитинг X2003 1/2" (тройник)</v>
          </cell>
          <cell r="F4655" t="str">
            <v>Фитинг X2003 1/2" (тройник)</v>
          </cell>
          <cell r="AL4655" t="str">
            <v>Запасные части</v>
          </cell>
          <cell r="AN4655">
            <v>5770.5999999999995</v>
          </cell>
        </row>
        <row r="4656">
          <cell r="C4656" t="str">
            <v>ЗИФ-00039147</v>
          </cell>
          <cell r="D4656" t="str">
            <v>Фитинг X2003 R 1/8" (тройник)</v>
          </cell>
          <cell r="E4656" t="str">
            <v>Фитинг X2003 R 1/8" (тройник)</v>
          </cell>
          <cell r="F4656" t="str">
            <v>Фитинг X2003 R 1/8" (тройник)</v>
          </cell>
          <cell r="AL4656" t="str">
            <v>Запасные части</v>
          </cell>
          <cell r="AM4656">
            <v>2</v>
          </cell>
          <cell r="AN4656">
            <v>1533.54</v>
          </cell>
        </row>
        <row r="4657">
          <cell r="C4657" t="str">
            <v>ЗИФ-00039152</v>
          </cell>
          <cell r="D4657" t="str">
            <v>Фитинг X2020 1/4" (угольник)</v>
          </cell>
          <cell r="E4657" t="str">
            <v>Фитинг X2020 1/4" (угольник)</v>
          </cell>
          <cell r="F4657" t="str">
            <v>Фитинг X2020 1/4" (угольник)</v>
          </cell>
          <cell r="AL4657" t="str">
            <v>Запасные части</v>
          </cell>
          <cell r="AN4657">
            <v>907.68</v>
          </cell>
        </row>
        <row r="4658">
          <cell r="C4658" t="str">
            <v>ЗИФ-00039153</v>
          </cell>
          <cell r="D4658" t="str">
            <v>Фитинг X2020 1/8" (угольник)</v>
          </cell>
          <cell r="E4658" t="str">
            <v>Фитинг X2020 1/8" (угольник)</v>
          </cell>
          <cell r="F4658" t="str">
            <v>Фитинг X2020 1/8" (угольник)</v>
          </cell>
          <cell r="AL4658" t="str">
            <v>Запасные части</v>
          </cell>
          <cell r="AN4658">
            <v>1600.6399999999999</v>
          </cell>
        </row>
        <row r="4659">
          <cell r="C4659" t="str">
            <v>ЗИФ-00039181</v>
          </cell>
          <cell r="D4659" t="str">
            <v>Фитинг X2502 1/4" (ниппель)</v>
          </cell>
          <cell r="E4659" t="str">
            <v>Фитинг X2502 1/4" (ниппель)</v>
          </cell>
          <cell r="F4659" t="str">
            <v>Фитинг X2502 1/4" (ниппель)</v>
          </cell>
          <cell r="AL4659" t="str">
            <v>Запасные части</v>
          </cell>
          <cell r="AN4659">
            <v>1039.44</v>
          </cell>
        </row>
        <row r="4660">
          <cell r="C4660" t="str">
            <v>ЗИФ-00039149</v>
          </cell>
          <cell r="D4660" t="str">
            <v>Фитинг X2502 R 1/8" (ниппель)</v>
          </cell>
          <cell r="E4660" t="str">
            <v>Фитинг X2502 R 1/8" (ниппель)</v>
          </cell>
          <cell r="F4660" t="str">
            <v>Фитинг X2502 R 1/8" (ниппель)</v>
          </cell>
          <cell r="AL4660" t="str">
            <v>Запасные части</v>
          </cell>
          <cell r="AN4660">
            <v>716.14</v>
          </cell>
        </row>
        <row r="4661">
          <cell r="C4661" t="str">
            <v>ЗИФ-00038874</v>
          </cell>
          <cell r="D4661" t="str">
            <v>Фитинг X2520 1/8"-1/4" (переходник)</v>
          </cell>
          <cell r="E4661" t="str">
            <v>Фитинг X2520 1/8"-1/4" (переходник)</v>
          </cell>
          <cell r="F4661" t="str">
            <v>Фитинг X2520 1/8"-1/4" (переходник)</v>
          </cell>
          <cell r="AL4661" t="str">
            <v>Запасные части</v>
          </cell>
          <cell r="AM4661">
            <v>6</v>
          </cell>
          <cell r="AN4661">
            <v>2200.88</v>
          </cell>
        </row>
        <row r="4662">
          <cell r="C4662" t="str">
            <v>ЗИФ-00039184</v>
          </cell>
          <cell r="D4662" t="str">
            <v>Фитинг X2521 3/8"-1/8" (переходник)</v>
          </cell>
          <cell r="E4662" t="str">
            <v>Фитинг X2521 3/8"-1/8" (переходник)</v>
          </cell>
          <cell r="F4662" t="str">
            <v>Фитинг X2521 3/8"-1/8" (переходник)</v>
          </cell>
          <cell r="AL4662" t="str">
            <v>Запасные части</v>
          </cell>
          <cell r="AN4662">
            <v>1246.8399999999999</v>
          </cell>
        </row>
        <row r="4663">
          <cell r="C4663" t="str">
            <v>ЗИФ-00039183</v>
          </cell>
          <cell r="D4663" t="str">
            <v>Фитинг X2530 1/4"-1/8" (футорка)</v>
          </cell>
          <cell r="E4663" t="str">
            <v>Фитинг X2530 1/4"-1/8" (футорка)</v>
          </cell>
          <cell r="F4663" t="str">
            <v>Фитинг X2530 1/4"-1/8" (футорка)</v>
          </cell>
          <cell r="AL4663" t="str">
            <v>Запасные части</v>
          </cell>
          <cell r="AN4663">
            <v>883.28</v>
          </cell>
        </row>
        <row r="4664">
          <cell r="C4664" t="str">
            <v>ЗИФ-00039182</v>
          </cell>
          <cell r="D4664" t="str">
            <v>Фитинг X2530 3/8"-1/4" (футорка)</v>
          </cell>
          <cell r="E4664" t="str">
            <v>Фитинг X2530 3/8"-1/4" (футорка)</v>
          </cell>
          <cell r="F4664" t="str">
            <v>Фитинг X2530 3/8"-1/4" (футорка)</v>
          </cell>
          <cell r="AL4664" t="str">
            <v>Запасные части</v>
          </cell>
          <cell r="AN4664">
            <v>1832.44</v>
          </cell>
        </row>
        <row r="4665">
          <cell r="C4665" t="str">
            <v>ЗИФ-00039150</v>
          </cell>
          <cell r="D4665" t="str">
            <v>Фитинг X2612 1/2" (заглушка)</v>
          </cell>
          <cell r="E4665" t="str">
            <v>Фитинг X2612 1/2" (заглушка)</v>
          </cell>
          <cell r="F4665" t="str">
            <v>Фитинг X2612 1/2" (заглушка)</v>
          </cell>
          <cell r="AL4665" t="str">
            <v>Запасные части</v>
          </cell>
          <cell r="AN4665">
            <v>925.98</v>
          </cell>
        </row>
        <row r="4666">
          <cell r="C4666" t="str">
            <v>ЗИФ-00037724</v>
          </cell>
          <cell r="D4666" t="str">
            <v>Фитинг быстроразъемный 5150 1/4" (соединительный штекер)</v>
          </cell>
          <cell r="E4666" t="str">
            <v>Фитинг быстроразъемный 5150 1/4" (соединительный штекер)</v>
          </cell>
          <cell r="F4666" t="str">
            <v>Фитинг быстроразъемный 5150 1/4" (соединительный штекер)</v>
          </cell>
          <cell r="AL4666" t="str">
            <v>Запасные части</v>
          </cell>
          <cell r="AM4666">
            <v>8</v>
          </cell>
          <cell r="AN4666">
            <v>230.57999999999998</v>
          </cell>
        </row>
        <row r="4667">
          <cell r="C4667" t="str">
            <v>ЗИФ-00017909</v>
          </cell>
          <cell r="D4667" t="str">
            <v>Фитинг быстроразъемный 5380 1/4" (соединительный штекер)</v>
          </cell>
          <cell r="E4667" t="str">
            <v>Фитинг быстроразъемный 5380 1/4" (соединительный штекер)</v>
          </cell>
          <cell r="F4667" t="str">
            <v>Фитинг быстроразъемный 5380 1/4" (соединительный штекер)</v>
          </cell>
          <cell r="AL4667" t="str">
            <v>Запасные части</v>
          </cell>
          <cell r="AN4667">
            <v>325.74</v>
          </cell>
        </row>
        <row r="4668">
          <cell r="C4668" t="str">
            <v>ЗИФ-00040240</v>
          </cell>
          <cell r="D4668" t="str">
            <v>Фитинг обжимной 1020 4-1/8" (угольник)</v>
          </cell>
          <cell r="E4668" t="str">
            <v>Фитинг обжимной 1020 4-1/8" (угольник)</v>
          </cell>
          <cell r="F4668" t="str">
            <v>Фитинг обжимной 1020 4-1/8" (угольник)</v>
          </cell>
          <cell r="AL4668" t="str">
            <v>Запасные части</v>
          </cell>
          <cell r="AM4668">
            <v>30</v>
          </cell>
          <cell r="AN4668">
            <v>408.7</v>
          </cell>
        </row>
        <row r="4669">
          <cell r="C4669" t="str">
            <v>ЗИФ-00006479</v>
          </cell>
          <cell r="D4669" t="str">
            <v>Фитинг обжимной 1020 6-1/8" (угольник)</v>
          </cell>
          <cell r="E4669" t="str">
            <v>Фитинг обжимной 1020 6-1/8" (угольник)</v>
          </cell>
          <cell r="F4669" t="str">
            <v>Фитинг обжимной 1020 6-1/8" (угольник)</v>
          </cell>
          <cell r="L4669">
            <v>0.02</v>
          </cell>
          <cell r="AL4669" t="str">
            <v>Запасные части</v>
          </cell>
          <cell r="AM4669">
            <v>285</v>
          </cell>
          <cell r="AN4669">
            <v>334.28</v>
          </cell>
        </row>
        <row r="4670">
          <cell r="C4670" t="str">
            <v>ЗИФ-00040239</v>
          </cell>
          <cell r="D4670" t="str">
            <v>Фитинг обжимной 1050 4-1/8" (ниппель)</v>
          </cell>
          <cell r="E4670" t="str">
            <v>Фитинг обжимной 1050 4-1/8" (ниппель)</v>
          </cell>
          <cell r="F4670" t="str">
            <v>Фитинг обжимной 1050 4-1/8" (ниппель)</v>
          </cell>
          <cell r="AL4670" t="str">
            <v>Запасные части</v>
          </cell>
          <cell r="AM4670">
            <v>30</v>
          </cell>
          <cell r="AN4670">
            <v>311.09999999999997</v>
          </cell>
        </row>
        <row r="4671">
          <cell r="C4671" t="str">
            <v>ЗИФ-00005912</v>
          </cell>
          <cell r="D4671" t="str">
            <v>Фитинг обжимной 1050 6-1/4" (ниппель)</v>
          </cell>
          <cell r="E4671" t="str">
            <v>Фитинг обжимной 1050 6-1/4" (ниппель)</v>
          </cell>
          <cell r="F4671" t="str">
            <v>Фитинг обжимной 1050 6-1/4" (ниппель)</v>
          </cell>
          <cell r="AL4671" t="str">
            <v>Запасные части</v>
          </cell>
          <cell r="AM4671">
            <v>191</v>
          </cell>
          <cell r="AN4671">
            <v>176.9</v>
          </cell>
        </row>
        <row r="4672">
          <cell r="C4672" t="str">
            <v>ЗИФ-00005913</v>
          </cell>
          <cell r="D4672" t="str">
            <v>Фитинг обжимной 1050 6-1/8" (ниппель)</v>
          </cell>
          <cell r="E4672" t="str">
            <v>Фитинг обжимной 1050 6-1/8" (ниппель)</v>
          </cell>
          <cell r="F4672" t="str">
            <v>Фитинг обжимной 1050 6-1/8" (ниппель)</v>
          </cell>
          <cell r="L4672">
            <v>0.02</v>
          </cell>
          <cell r="AL4672" t="str">
            <v>Запасные части</v>
          </cell>
          <cell r="AM4672">
            <v>368</v>
          </cell>
          <cell r="AN4672">
            <v>203.74</v>
          </cell>
        </row>
        <row r="4673">
          <cell r="C4673" t="str">
            <v>ЗИФ-00037722</v>
          </cell>
          <cell r="D4673" t="str">
            <v>Фитинг обжимной 1063 6-1/4" (ниппель)</v>
          </cell>
          <cell r="E4673" t="str">
            <v>Фитинг обжимной 1063 6-1/4" (ниппель)</v>
          </cell>
          <cell r="F4673" t="str">
            <v>Фитинг обжимной 1063 6-1/4" (ниппель)</v>
          </cell>
          <cell r="AL4673" t="str">
            <v>Запасные части</v>
          </cell>
          <cell r="AN4673">
            <v>433.09999999999997</v>
          </cell>
        </row>
        <row r="4674">
          <cell r="C4674" t="str">
            <v>ЗИФ-00037731</v>
          </cell>
          <cell r="D4674" t="str">
            <v>Фитинг обжимной 18 x 1/2" вн. (муфта)</v>
          </cell>
          <cell r="E4674" t="str">
            <v>Фитинг обжимной 18 x 1/2" вн. (муфта)</v>
          </cell>
          <cell r="F4674" t="str">
            <v>Фитинг обжимной 18 x 1/2" вн. (муфта)</v>
          </cell>
          <cell r="AL4674" t="str">
            <v>Запасные части</v>
          </cell>
          <cell r="AN4674">
            <v>1155.3399999999999</v>
          </cell>
        </row>
        <row r="4675">
          <cell r="C4675" t="str">
            <v>ЗИФ-00037747</v>
          </cell>
          <cell r="D4675" t="str">
            <v>Фитинг обжимной 18 x 1/2" нр. (муфта)</v>
          </cell>
          <cell r="E4675" t="str">
            <v>Фитинг обжимной 18 x 1/2" нр. (муфта)</v>
          </cell>
          <cell r="F4675" t="str">
            <v>Фитинг обжимной 18 x 1/2" нр. (муфта)</v>
          </cell>
          <cell r="AL4675" t="str">
            <v>Запасные части</v>
          </cell>
          <cell r="AM4675">
            <v>21</v>
          </cell>
          <cell r="AN4675">
            <v>789.34</v>
          </cell>
        </row>
        <row r="4676">
          <cell r="C4676" t="str">
            <v>ЗИФ-00037815</v>
          </cell>
          <cell r="D4676" t="str">
            <v>Фитинг обжимной 18 мм (угольник)</v>
          </cell>
          <cell r="E4676" t="str">
            <v>Фитинг обжимной 18 мм (угольник)</v>
          </cell>
          <cell r="F4676" t="str">
            <v>Фитинг обжимной 18 мм (угольник)</v>
          </cell>
          <cell r="AL4676" t="str">
            <v>Запасные части</v>
          </cell>
          <cell r="AM4676">
            <v>76</v>
          </cell>
          <cell r="AN4676">
            <v>1368.84</v>
          </cell>
        </row>
        <row r="4677">
          <cell r="C4677" t="str">
            <v>ЗИФ-00042750</v>
          </cell>
          <cell r="D4677" t="str">
            <v>Фитинг обжимной 18х1/2" вн.х18 (Тройник)</v>
          </cell>
          <cell r="E4677" t="str">
            <v>Фитинг обжимной 18х1/2" вн.х18 (Тройник)</v>
          </cell>
          <cell r="F4677" t="str">
            <v>Фитинг обжимной 18х1/2" вн.х18 (Тройник)</v>
          </cell>
          <cell r="AL4677" t="str">
            <v>Запасные части</v>
          </cell>
          <cell r="AN4677">
            <v>2505.88</v>
          </cell>
        </row>
        <row r="4678">
          <cell r="C4678" t="str">
            <v>ЗИФ-00037730</v>
          </cell>
          <cell r="D4678" t="str">
            <v>Фитинг обжимной 6 x 1/4" нар. (муфта)</v>
          </cell>
          <cell r="E4678" t="str">
            <v>Фитинг обжимной 6 x 1/4" нар. (муфта)</v>
          </cell>
          <cell r="F4678" t="str">
            <v>Фитинг обжимной 6 x 1/4" нар. (муфта)</v>
          </cell>
          <cell r="AL4678" t="str">
            <v>Запасные части</v>
          </cell>
          <cell r="AM4678">
            <v>4</v>
          </cell>
          <cell r="AN4678">
            <v>633.17999999999995</v>
          </cell>
        </row>
        <row r="4679">
          <cell r="C4679" t="str">
            <v>ЗИФ-00043591</v>
          </cell>
          <cell r="D4679" t="str">
            <v>Фитинг обжимной DK-Lok. Нерж. сталь 316 / 316 L + Штуцер с наружной резьбой. 8 мм НД - 1/4" BSPP</v>
          </cell>
          <cell r="E4679" t="str">
            <v>Фитинг обжимной DK-Lok. Нерж. сталь 316 / 316 L + Штуцер с наружной резьбой. 8 мм НД - 1/4" BSPP</v>
          </cell>
          <cell r="F4679" t="str">
            <v>Фитинг обжимной DK-Lok. Нерж. сталь 316 / 316 L + Штуцер с наружной резьбой. 8 мм НД - 1/4" BSPP</v>
          </cell>
          <cell r="AL4679" t="str">
            <v>Запасные части</v>
          </cell>
          <cell r="AM4679">
            <v>7</v>
          </cell>
          <cell r="AN4679">
            <v>2243.58</v>
          </cell>
        </row>
        <row r="4680">
          <cell r="C4680" t="str">
            <v>ЗИФ-00035913</v>
          </cell>
          <cell r="D4680" t="str">
            <v>Фитинг обжимной DK-Lok. Нерж. сталь 316 / 316 L. Проходной тройник. 12мм НД</v>
          </cell>
          <cell r="E4680" t="str">
            <v>Фитинг обжимной DK-Lok. Нерж. сталь 316 / 316 L. Проходной тройник. 12мм НД</v>
          </cell>
          <cell r="F4680" t="str">
            <v>Фитинг обжимной DK-Lok. Нерж. сталь 316 / 316 L. Проходной тройник. 12мм НД</v>
          </cell>
          <cell r="AL4680" t="str">
            <v>Запасные части</v>
          </cell>
          <cell r="AM4680">
            <v>3</v>
          </cell>
          <cell r="AN4680">
            <v>12871</v>
          </cell>
        </row>
        <row r="4681">
          <cell r="C4681" t="str">
            <v>ЗИФ-00037430</v>
          </cell>
          <cell r="D4681" t="str">
            <v>Фитинг обжимной DK-Lok. Нерж. сталь 316 / 316 L. Проходной тройник. 8мм НД</v>
          </cell>
          <cell r="E4681" t="str">
            <v>Фитинг обжимной DK-Lok. Нерж. сталь 316 / 316 L. Проходной тройник. 8мм НД</v>
          </cell>
          <cell r="F4681" t="str">
            <v>Фитинг обжимной DK-Lok. Нерж. сталь 316 / 316 L. Проходной тройник. 8мм НД</v>
          </cell>
          <cell r="AL4681" t="str">
            <v>Запасные части</v>
          </cell>
          <cell r="AM4681">
            <v>5</v>
          </cell>
          <cell r="AN4681">
            <v>7745.78</v>
          </cell>
        </row>
        <row r="4682">
          <cell r="C4682" t="str">
            <v>ЗИФ-00032053</v>
          </cell>
          <cell r="D4682" t="str">
            <v>Фитинг обжимной DK-Lok. Нерж. сталь 316 / 316 L. Штуцер с наружной резьбой. 12 мм НД - 1/2" NPT</v>
          </cell>
          <cell r="E4682" t="str">
            <v>Фитинг обжимной DK-Lok. Нерж. сталь 316 / 316 L. Штуцер с наружной резьбой. 12 мм НД - 1/2" NPT</v>
          </cell>
          <cell r="F4682" t="str">
            <v>Фитинг обжимной DK-Lok. Нерж. сталь 316 / 316 L. Штуцер с наружной резьбой. 12 мм НД - 1/2" NPT</v>
          </cell>
          <cell r="AL4682" t="str">
            <v>Запасные части</v>
          </cell>
          <cell r="AM4682">
            <v>2</v>
          </cell>
          <cell r="AN4682">
            <v>4083.3399999999997</v>
          </cell>
        </row>
        <row r="4683">
          <cell r="C4683" t="str">
            <v>ЗИФ-00032049</v>
          </cell>
          <cell r="D4683" t="str">
            <v>Фитинг обжимной DK-Lok. Нерж. сталь 316 / 316 L. Штуцер с наружной резьбой. 12 мм НД - 1/4" BSPT</v>
          </cell>
          <cell r="E4683" t="str">
            <v>Фитинг обжимной DK-Lok. Нерж. сталь 316 / 316 L. Штуцер с наружной резьбой. 12 мм НД - 1/4" BSPT</v>
          </cell>
          <cell r="F4683" t="str">
            <v>Фитинг обжимной DK-Lok. Нерж. сталь 316 / 316 L. Штуцер с наружной резьбой. 12 мм НД - 1/4" BSPT</v>
          </cell>
          <cell r="AL4683" t="str">
            <v>Запасные части</v>
          </cell>
          <cell r="AM4683">
            <v>19</v>
          </cell>
          <cell r="AN4683">
            <v>2244.7999999999997</v>
          </cell>
        </row>
        <row r="4684">
          <cell r="C4684" t="str">
            <v>ЗИФ-00032048</v>
          </cell>
          <cell r="D4684" t="str">
            <v>Фитинг обжимной DK-Lok. Нерж. сталь 316 / 316 L. Штуцер с наружной резьбой. 8 мм НД - 1/8" BSPT</v>
          </cell>
          <cell r="E4684" t="str">
            <v>Фитинг обжимной DK-Lok. Нерж. сталь 316 / 316 L. Штуцер с наружной резьбой. 8 мм НД - 1/8" BSPT</v>
          </cell>
          <cell r="F4684" t="str">
            <v>Фитинг обжимной DK-Lok. Нерж. сталь 316 / 316 L. Штуцер с наружной резьбой. 8 мм НД - 1/8" BSPT</v>
          </cell>
          <cell r="AL4684" t="str">
            <v>Запасные части</v>
          </cell>
          <cell r="AM4684">
            <v>86</v>
          </cell>
          <cell r="AN4684">
            <v>1165.0999999999999</v>
          </cell>
        </row>
        <row r="4685">
          <cell r="C4685" t="str">
            <v>ЗИФ-00032596</v>
          </cell>
          <cell r="D4685" t="str">
            <v>Фитинг обжимной DK-Lok. Нерж. сталь 316 L. Муфта проходная. 8 мм НД</v>
          </cell>
          <cell r="E4685" t="str">
            <v>Фитинг обжимной DK-Lok. Нерж. сталь 316 L. Муфта проходная. 8 мм НД</v>
          </cell>
          <cell r="F4685" t="str">
            <v>Фитинг обжимной DK-Lok. Нерж. сталь 316 L. Муфта проходная. 8 мм НД</v>
          </cell>
          <cell r="AL4685" t="str">
            <v>Запасные части</v>
          </cell>
          <cell r="AM4685">
            <v>15</v>
          </cell>
          <cell r="AN4685">
            <v>2738.9</v>
          </cell>
        </row>
        <row r="4686">
          <cell r="C4686" t="str">
            <v>ЗИФ-00035912</v>
          </cell>
          <cell r="D4686" t="str">
            <v>Фитинг обжимной DK-Lok. Нерж. сталь 316 L. Переходник с наружной резьбой. 12мм НД - 3/4" NPT</v>
          </cell>
          <cell r="E4686" t="str">
            <v>Фитинг обжимной DK-Lok. Нерж. сталь 316 L. Переходник с наружной резьбой. 12мм НД - 3/4" NPT</v>
          </cell>
          <cell r="F4686" t="str">
            <v>Фитинг обжимной DK-Lok. Нерж. сталь 316 L. Переходник с наружной резьбой. 12мм НД - 3/4" NPT</v>
          </cell>
          <cell r="AL4686" t="str">
            <v>Запасные части</v>
          </cell>
          <cell r="AM4686">
            <v>4</v>
          </cell>
          <cell r="AN4686">
            <v>8259.4</v>
          </cell>
        </row>
        <row r="4687">
          <cell r="C4687" t="str">
            <v>ЗИФ-00024987</v>
          </cell>
          <cell r="D4687" t="str">
            <v>Фитинг обжимной DK-Lok. Нерж. сталь 316 L. Штуцер с наружной резьбой. 12 мм НД - 1/4" MNPT.</v>
          </cell>
          <cell r="E4687" t="str">
            <v>Фитинг обжимной DK-Lok. Нерж. сталь 316 L. Штуцер с наружной резьбой. 12 мм НД - 1/4" MNPT.</v>
          </cell>
          <cell r="F4687" t="str">
            <v>Фитинг обжимной DK-Lok. Нерж. сталь 316 L. Штуцер с наружной резьбой. 12 мм НД - 1/4" MNPT.</v>
          </cell>
          <cell r="AL4687" t="str">
            <v>Запасные части</v>
          </cell>
          <cell r="AM4687">
            <v>9</v>
          </cell>
          <cell r="AN4687">
            <v>3930.8399999999997</v>
          </cell>
        </row>
        <row r="4688">
          <cell r="C4688" t="str">
            <v>ЗИФ-00024982</v>
          </cell>
          <cell r="D4688" t="str">
            <v>Фитинг обжимной DK-Lok. Нерж. сталь 316 L. Штуцер с наружной резьбой. 8 мм НД - 1/4" MNPT</v>
          </cell>
          <cell r="E4688" t="str">
            <v>Фитинг обжимной DK-Lok. Нерж. сталь 316 L. Штуцер с наружной резьбой. 8 мм НД - 1/4" MNPT</v>
          </cell>
          <cell r="F4688" t="str">
            <v>Фитинг обжимной DK-Lok. Нерж. сталь 316 L. Штуцер с наружной резьбой. 8 мм НД - 1/4" MNPT</v>
          </cell>
          <cell r="AL4688" t="str">
            <v>Запасные части</v>
          </cell>
          <cell r="AM4688">
            <v>30</v>
          </cell>
          <cell r="AN4688">
            <v>1657.98</v>
          </cell>
        </row>
        <row r="4689">
          <cell r="C4689" t="str">
            <v>ЗИФ-00024983</v>
          </cell>
          <cell r="D4689" t="str">
            <v>Фитинг обжимной DK-Lok. Нерж. сталь 316 L. Штуцер с наружной резьбой. 8 мм НД - 1/8" MNPT</v>
          </cell>
          <cell r="E4689" t="str">
            <v>Фитинг обжимной DK-Lok. Нерж. сталь 316 L. Штуцер с наружной резьбой. 8 мм НД - 1/8" MNPT</v>
          </cell>
          <cell r="F4689" t="str">
            <v>Фитинг обжимной DK-Lok. Нерж. сталь 316 L. Штуцер с наружной резьбой. 8 мм НД - 1/8" MNPT</v>
          </cell>
          <cell r="AL4689" t="str">
            <v>Запасные части</v>
          </cell>
          <cell r="AN4689">
            <v>1779.98</v>
          </cell>
        </row>
        <row r="4690">
          <cell r="C4690" t="str">
            <v>ЗИФ-00028163</v>
          </cell>
          <cell r="D4690" t="str">
            <v>Фитинг обжимной DK-Lok. Нерж. сталь 316 L. Штуцер с наружной резьбой. 8 мм НД - 1/8" MNPT, угловой</v>
          </cell>
          <cell r="E4690" t="str">
            <v>Фитинг обжимной DK-Lok. Нерж. сталь 316 L. Штуцер с наружной резьбой. 8 мм НД - 1/8" MNPT, угловой</v>
          </cell>
          <cell r="F4690" t="str">
            <v>Фитинг обжимной DK-Lok. Нерж. сталь 316 L. Штуцер с наружной резьбой. 8 мм НД - 1/8" MNPT, угловой</v>
          </cell>
          <cell r="AL4690" t="str">
            <v>Запасные части</v>
          </cell>
          <cell r="AM4690">
            <v>8</v>
          </cell>
          <cell r="AN4690">
            <v>3747.84</v>
          </cell>
        </row>
        <row r="4691">
          <cell r="C4691" t="str">
            <v>ЗИФ-00045183</v>
          </cell>
          <cell r="D4691" t="str">
            <v>Фитинг обжимной DK-Lok. Нерж. сталь 316. Штуцер с внутренней резьбой. 16 мм НД – М20х1.5</v>
          </cell>
          <cell r="E4691" t="str">
            <v>Фитинг обжимной DK-Lok. Нерж. сталь 316. Штуцер с внутренней резьбой. 16 мм НД – М20х1.5</v>
          </cell>
          <cell r="F4691" t="str">
            <v>Фитинг обжимной DK-Lok. Нерж. сталь 316. Штуцер с внутренней резьбой. 16 мм НД – М20х1.5</v>
          </cell>
          <cell r="L4691">
            <v>0.01</v>
          </cell>
          <cell r="AL4691" t="str">
            <v>Запасные части</v>
          </cell>
          <cell r="AM4691">
            <v>4</v>
          </cell>
          <cell r="AN4691">
            <v>4546.9399999999996</v>
          </cell>
        </row>
        <row r="4692">
          <cell r="C4692" t="str">
            <v>ЗИФ-00043548</v>
          </cell>
          <cell r="D4692" t="str">
            <v>Фитинг переходник 3/4-1/2 вн. – нар.  VTr.592.N.0504</v>
          </cell>
          <cell r="E4692" t="str">
            <v>Фитинг переходник 3/4-1/2 вн. – нар.  VTr.592.N.0504</v>
          </cell>
          <cell r="F4692" t="str">
            <v>Фитинг переходник 3/4-1/2 вн. – нар.  VTr.592.N.0504</v>
          </cell>
          <cell r="AL4692" t="str">
            <v>Запасные части</v>
          </cell>
          <cell r="AN4692">
            <v>378.2</v>
          </cell>
        </row>
        <row r="4693">
          <cell r="C4693" t="str">
            <v>ЗИФ-00044690</v>
          </cell>
          <cell r="D4693" t="str">
            <v>Фитинг прямой R7510 12-1/2</v>
          </cell>
          <cell r="E4693" t="str">
            <v>Фитинг прямой R7510 12-1/2</v>
          </cell>
          <cell r="F4693" t="str">
            <v>Фитинг прямой R7510 12-1/2</v>
          </cell>
          <cell r="AL4693" t="str">
            <v>Запасные части</v>
          </cell>
          <cell r="AM4693">
            <v>2</v>
          </cell>
          <cell r="AN4693">
            <v>309.88</v>
          </cell>
        </row>
        <row r="4694">
          <cell r="C4694" t="str">
            <v>ЗИФ-00032539</v>
          </cell>
          <cell r="D4694" t="str">
            <v>Фитинг с накидной гайкой 1410 6/4"-1/8" (тройник)</v>
          </cell>
          <cell r="E4694" t="str">
            <v>Фитинг с накидной гайкой 1410 6/4"-1/8" (тройник)</v>
          </cell>
          <cell r="F4694" t="str">
            <v>Фитинг с накидной гайкой 1410 6/4"-1/8" (тройник)</v>
          </cell>
          <cell r="AL4694" t="str">
            <v>Запасные части</v>
          </cell>
          <cell r="AM4694">
            <v>12</v>
          </cell>
          <cell r="AN4694">
            <v>376.98</v>
          </cell>
        </row>
        <row r="4695">
          <cell r="C4695" t="str">
            <v>ЗИФ-00036400</v>
          </cell>
          <cell r="D4695" t="str">
            <v>Фитинг с накидной гайкой 1431 6/4"-1/8" (тройник)</v>
          </cell>
          <cell r="E4695" t="str">
            <v>Фитинг с накидной гайкой 1431 6/4"-1/8" (тройник)</v>
          </cell>
          <cell r="F4695" t="str">
            <v>Фитинг с накидной гайкой 1431 6/4"-1/8" (тройник)</v>
          </cell>
          <cell r="AL4695" t="str">
            <v>Запасные части</v>
          </cell>
          <cell r="AM4695">
            <v>10</v>
          </cell>
          <cell r="AN4695">
            <v>514.84</v>
          </cell>
        </row>
        <row r="4696">
          <cell r="C4696" t="str">
            <v>ЗИФ-00038541</v>
          </cell>
          <cell r="D4696" t="str">
            <v>Фитинг с накидной гайкой 1463 10/8"-1/2" (ниппель)</v>
          </cell>
          <cell r="E4696" t="str">
            <v>Фитинг с накидной гайкой 1463 10/8"-1/2" (ниппель)</v>
          </cell>
          <cell r="F4696" t="str">
            <v>Фитинг с накидной гайкой 1463 10/8"-1/2" (ниппель)</v>
          </cell>
          <cell r="AL4696" t="str">
            <v>Запасные части</v>
          </cell>
          <cell r="AN4696">
            <v>905.24</v>
          </cell>
        </row>
        <row r="4697">
          <cell r="C4697" t="str">
            <v>ЗИФ-00037164</v>
          </cell>
          <cell r="D4697" t="str">
            <v>Фитинг с накидной гайкой 1463 10/8"-3/8" (ниппель)</v>
          </cell>
          <cell r="E4697" t="str">
            <v>Фитинг с накидной гайкой 1463 10/8"-3/8" (ниппель)</v>
          </cell>
          <cell r="F4697" t="str">
            <v>Фитинг с накидной гайкой 1463 10/8"-3/8" (ниппель)</v>
          </cell>
          <cell r="AL4697" t="str">
            <v>Запасные части</v>
          </cell>
          <cell r="AM4697">
            <v>65</v>
          </cell>
          <cell r="AN4697">
            <v>395.28</v>
          </cell>
        </row>
        <row r="4698">
          <cell r="C4698" t="str">
            <v>ЗИФ-00035930</v>
          </cell>
          <cell r="D4698" t="str">
            <v>Фитинг с накидной гайкой 1463 6/4"-1/4" (ниппель)</v>
          </cell>
          <cell r="E4698" t="str">
            <v>Фитинг с накидной гайкой 1463 6/4"-1/4" (ниппель)</v>
          </cell>
          <cell r="F4698" t="str">
            <v>Фитинг с накидной гайкой 1463 6/4"-1/4" (ниппель)</v>
          </cell>
          <cell r="AL4698" t="str">
            <v>Запасные части</v>
          </cell>
          <cell r="AM4698">
            <v>35</v>
          </cell>
          <cell r="AN4698">
            <v>283.04000000000002</v>
          </cell>
        </row>
        <row r="4699">
          <cell r="C4699" t="str">
            <v>ЗИФ-00027262</v>
          </cell>
          <cell r="D4699" t="str">
            <v>Фитинг с накидной гайкой 1500 10/8"-1/2" (угольник)</v>
          </cell>
          <cell r="E4699" t="str">
            <v>Фитинг с накидной гайкой 1500 10/8"-1/2" (угольник)</v>
          </cell>
          <cell r="F4699" t="str">
            <v>Фитинг с накидной гайкой 1500 10/8"-1/2" (угольник)</v>
          </cell>
          <cell r="AL4699" t="str">
            <v>Запасные части</v>
          </cell>
          <cell r="AM4699">
            <v>12</v>
          </cell>
          <cell r="AN4699">
            <v>919.88</v>
          </cell>
        </row>
        <row r="4700">
          <cell r="C4700" t="str">
            <v>ЗИФ-00020304</v>
          </cell>
          <cell r="D4700" t="str">
            <v>Фитинг с накидной гайкой 1500 10/8"-1/4" (угольник)</v>
          </cell>
          <cell r="E4700" t="str">
            <v>Фитинг с накидной гайкой 1500 10/8"-1/4" (угольник)</v>
          </cell>
          <cell r="F4700" t="str">
            <v>Фитинг с накидной гайкой 1500 10/8"-1/4" (угольник)</v>
          </cell>
          <cell r="AL4700" t="str">
            <v>Запасные части</v>
          </cell>
          <cell r="AM4700">
            <v>221</v>
          </cell>
          <cell r="AN4700">
            <v>291.58</v>
          </cell>
        </row>
        <row r="4701">
          <cell r="C4701" t="str">
            <v>ЗИФ-00020785</v>
          </cell>
          <cell r="D4701" t="str">
            <v>Фитинг с накидной гайкой 1500 10/8"-1/8" (угольник)</v>
          </cell>
          <cell r="E4701" t="str">
            <v>Фитинг с накидной гайкой 1500 10/8"-1/8" (угольник)</v>
          </cell>
          <cell r="F4701" t="str">
            <v>Фитинг с накидной гайкой 1500 10/8"-1/8" (угольник)</v>
          </cell>
          <cell r="AL4701" t="str">
            <v>Запасные части</v>
          </cell>
          <cell r="AM4701">
            <v>27</v>
          </cell>
          <cell r="AN4701">
            <v>285.48</v>
          </cell>
        </row>
        <row r="4702">
          <cell r="C4702" t="str">
            <v>ЗИФ-00018936</v>
          </cell>
          <cell r="D4702" t="str">
            <v>Фитинг с накидной гайкой 1500 12/10"-1/2" (угольник)</v>
          </cell>
          <cell r="E4702" t="str">
            <v>Фитинг с накидной гайкой 1500 12/10"-1/2" (угольник)</v>
          </cell>
          <cell r="F4702" t="str">
            <v>Фитинг с накидной гайкой 1500 12/10"-1/2" (угольник)</v>
          </cell>
          <cell r="AL4702" t="str">
            <v>Запасные части</v>
          </cell>
          <cell r="AM4702">
            <v>14</v>
          </cell>
          <cell r="AN4702">
            <v>384.3</v>
          </cell>
        </row>
        <row r="4703">
          <cell r="C4703" t="str">
            <v>ЗИФ-00040667</v>
          </cell>
          <cell r="D4703" t="str">
            <v>Фитинг с накидной гайкой 1500 12/10"-3/8" (угольник)</v>
          </cell>
          <cell r="E4703" t="str">
            <v>Фитинг с накидной гайкой 1500 12/10"-3/8" (угольник)</v>
          </cell>
          <cell r="F4703" t="str">
            <v>Фитинг с накидной гайкой 1500 12/10"-3/8" (угольник)</v>
          </cell>
          <cell r="AL4703" t="str">
            <v>Запасные части</v>
          </cell>
          <cell r="AM4703">
            <v>11</v>
          </cell>
          <cell r="AN4703">
            <v>703.93999999999994</v>
          </cell>
        </row>
        <row r="4704">
          <cell r="C4704" t="str">
            <v>ЗИФ-00005914</v>
          </cell>
          <cell r="D4704" t="str">
            <v>Фитинг с накидной гайкой 1500 6/4"-1/8" (угольник)</v>
          </cell>
          <cell r="E4704" t="str">
            <v>Фитинг с накидной гайкой 1500 6/4"-1/8" (угольник)</v>
          </cell>
          <cell r="F4704" t="str">
            <v>Фитинг с накидной гайкой 1500 6/4"-1/8" (угольник)</v>
          </cell>
          <cell r="AL4704" t="str">
            <v>Запасные части</v>
          </cell>
          <cell r="AM4704">
            <v>1063</v>
          </cell>
          <cell r="AN4704">
            <v>181.78</v>
          </cell>
        </row>
        <row r="4705">
          <cell r="C4705" t="str">
            <v>ЗИФ-00037209</v>
          </cell>
          <cell r="D4705" t="str">
            <v>Фитинг с накидной гайкой 1500 8/6"-1/2" (угольник)</v>
          </cell>
          <cell r="E4705" t="str">
            <v>Фитинг с накидной гайкой 1500 8/6"-1/2" (угольник)</v>
          </cell>
          <cell r="F4705" t="str">
            <v>Фитинг с накидной гайкой 1500 8/6"-1/2" (угольник)</v>
          </cell>
          <cell r="AL4705" t="str">
            <v>Запасные части</v>
          </cell>
          <cell r="AM4705">
            <v>10</v>
          </cell>
          <cell r="AN4705">
            <v>755.18</v>
          </cell>
        </row>
        <row r="4706">
          <cell r="C4706" t="str">
            <v>ЗИФ-00017098</v>
          </cell>
          <cell r="D4706" t="str">
            <v>Фитинг с накидной гайкой 1500 8/6"-1/4" (угольник)</v>
          </cell>
          <cell r="E4706" t="str">
            <v>Фитинг с накидной гайкой 1500 8/6"-1/4" (угольник)</v>
          </cell>
          <cell r="F4706" t="str">
            <v>Фитинг с накидной гайкой 1500 8/6"-1/4" (угольник)</v>
          </cell>
          <cell r="AL4706" t="str">
            <v>Запасные части</v>
          </cell>
          <cell r="AM4706">
            <v>31</v>
          </cell>
          <cell r="AN4706">
            <v>224.48</v>
          </cell>
        </row>
        <row r="4707">
          <cell r="C4707" t="str">
            <v>ЗИФ-00037208</v>
          </cell>
          <cell r="D4707" t="str">
            <v>Фитинг с накидной гайкой 1500 8/6"-1/8" (угольник)</v>
          </cell>
          <cell r="E4707" t="str">
            <v>Фитинг с накидной гайкой 1500 8/6"-1/8" (угольник)</v>
          </cell>
          <cell r="F4707" t="str">
            <v>Фитинг с накидной гайкой 1500 8/6"-1/8" (угольник)</v>
          </cell>
          <cell r="AL4707" t="str">
            <v>Запасные части</v>
          </cell>
          <cell r="AN4707">
            <v>250.1</v>
          </cell>
        </row>
        <row r="4708">
          <cell r="C4708" t="str">
            <v>ЗИФ-00037672</v>
          </cell>
          <cell r="D4708" t="str">
            <v>Фитинг с накидной гайкой 1500 8/6"-3/8" (угольник)</v>
          </cell>
          <cell r="E4708" t="str">
            <v>Фитинг с накидной гайкой 1500 8/6"-3/8" (угольник)</v>
          </cell>
          <cell r="F4708" t="str">
            <v>Фитинг с накидной гайкой 1500 8/6"-3/8" (угольник)</v>
          </cell>
          <cell r="AL4708" t="str">
            <v>Запасные части</v>
          </cell>
          <cell r="AM4708">
            <v>3</v>
          </cell>
          <cell r="AN4708">
            <v>498.97999999999996</v>
          </cell>
        </row>
        <row r="4709">
          <cell r="C4709" t="str">
            <v>ЗИФ-00036543</v>
          </cell>
          <cell r="D4709" t="str">
            <v>Фитинг с накидной гайкой 1510 10/8"-1/8" (ниппель)</v>
          </cell>
          <cell r="E4709" t="str">
            <v>Фитинг с накидной гайкой 1510 10/8"-1/8" (ниппель)</v>
          </cell>
          <cell r="F4709" t="str">
            <v>Фитинг с накидной гайкой 1510 10/8"-1/8" (ниппель)</v>
          </cell>
          <cell r="AL4709" t="str">
            <v>Запасные части</v>
          </cell>
          <cell r="AM4709">
            <v>39</v>
          </cell>
          <cell r="AN4709">
            <v>167.14</v>
          </cell>
        </row>
        <row r="4710">
          <cell r="C4710" t="str">
            <v>ЗИФ-00017687</v>
          </cell>
          <cell r="D4710" t="str">
            <v>Фитинг с накидной гайкой 1510 6/4"-1/4" (ниппель)</v>
          </cell>
          <cell r="E4710" t="str">
            <v>Фитинг с накидной гайкой 1510 6/4"-1/4" (ниппель)</v>
          </cell>
          <cell r="F4710" t="str">
            <v>Фитинг с накидной гайкой 1510 6/4"-1/4" (ниппель)</v>
          </cell>
          <cell r="AL4710" t="str">
            <v>Запасные части</v>
          </cell>
          <cell r="AM4710">
            <v>1821</v>
          </cell>
          <cell r="AN4710">
            <v>173.24</v>
          </cell>
        </row>
        <row r="4711">
          <cell r="C4711" t="str">
            <v>ЗИФ-00005915</v>
          </cell>
          <cell r="D4711" t="str">
            <v>Фитинг с накидной гайкой 1510 6/4"-1/8" (ниппель)</v>
          </cell>
          <cell r="E4711" t="str">
            <v>Фитинг с накидной гайкой 1510 6/4"-1/8" (ниппель)</v>
          </cell>
          <cell r="F4711" t="str">
            <v>Фитинг с накидной гайкой 1510 6/4"-1/8" (ниппель)</v>
          </cell>
          <cell r="L4711">
            <v>0.14000000000000001</v>
          </cell>
          <cell r="AL4711" t="str">
            <v>Запасные части</v>
          </cell>
          <cell r="AM4711">
            <v>1480</v>
          </cell>
          <cell r="AN4711">
            <v>146.4</v>
          </cell>
        </row>
        <row r="4712">
          <cell r="C4712" t="str">
            <v>ЗИФ-00037842</v>
          </cell>
          <cell r="D4712" t="str">
            <v>Фитинг с накидной гайкой 1510 8/6"-1/4" (ниппель)</v>
          </cell>
          <cell r="E4712" t="str">
            <v>Фитинг с накидной гайкой 1510 8/6"-1/4" (ниппель)</v>
          </cell>
          <cell r="F4712" t="str">
            <v>Фитинг с накидной гайкой 1510 8/6"-1/4" (ниппель)</v>
          </cell>
          <cell r="AL4712" t="str">
            <v>Запасные части</v>
          </cell>
          <cell r="AM4712">
            <v>2</v>
          </cell>
          <cell r="AN4712">
            <v>405.03999999999996</v>
          </cell>
        </row>
        <row r="4713">
          <cell r="C4713" t="str">
            <v>ЗИФ-00037207</v>
          </cell>
          <cell r="D4713" t="str">
            <v>Фитинг с накидной гайкой 1510 8/6"-1/8" (ниппель)</v>
          </cell>
          <cell r="E4713" t="str">
            <v>Фитинг с накидной гайкой 1510 8/6"-1/8" (ниппель)</v>
          </cell>
          <cell r="F4713" t="str">
            <v>Фитинг с накидной гайкой 1510 8/6"-1/8" (ниппель)</v>
          </cell>
          <cell r="AL4713" t="str">
            <v>Запасные части</v>
          </cell>
          <cell r="AN4713">
            <v>206.18</v>
          </cell>
        </row>
        <row r="4714">
          <cell r="C4714" t="str">
            <v>ЗИФ-00024595</v>
          </cell>
          <cell r="D4714" t="str">
            <v>Фитинг с накидной гайкой 1511 10/8"-1/2" (ниппель)</v>
          </cell>
          <cell r="E4714" t="str">
            <v>Фитинг с накидной гайкой 1511 10/8"-1/2" (ниппель)</v>
          </cell>
          <cell r="F4714" t="str">
            <v>Фитинг с накидной гайкой 1511 10/8"-1/2" (ниппель)</v>
          </cell>
          <cell r="AL4714" t="str">
            <v>Запасные части</v>
          </cell>
          <cell r="AM4714">
            <v>12</v>
          </cell>
          <cell r="AN4714">
            <v>749.07999999999993</v>
          </cell>
        </row>
        <row r="4715">
          <cell r="C4715" t="str">
            <v>ЗИФ-00038080</v>
          </cell>
          <cell r="D4715" t="str">
            <v>Фитинг с накидной гайкой 1511 12/10"-1/2" (ниппель)</v>
          </cell>
          <cell r="E4715" t="str">
            <v>Фитинг с накидной гайкой 1511 12/10"-1/2" (ниппель)</v>
          </cell>
          <cell r="F4715" t="str">
            <v>Фитинг с накидной гайкой 1511 12/10"-1/2" (ниппель)</v>
          </cell>
          <cell r="AL4715" t="str">
            <v>Запасные части</v>
          </cell>
          <cell r="AN4715">
            <v>740.54</v>
          </cell>
        </row>
        <row r="4716">
          <cell r="C4716" t="str">
            <v>ЗИФ-00036402</v>
          </cell>
          <cell r="D4716" t="str">
            <v>Фитинг с накидной гайкой 1511 6/4"-1/4" (ниппель)</v>
          </cell>
          <cell r="E4716" t="str">
            <v>Фитинг с накидной гайкой 1511 6/4"-1/4" (ниппель)</v>
          </cell>
          <cell r="F4716" t="str">
            <v>Фитинг с накидной гайкой 1511 6/4"-1/4" (ниппель)</v>
          </cell>
          <cell r="AL4716" t="str">
            <v>Запасные части</v>
          </cell>
          <cell r="AM4716">
            <v>24</v>
          </cell>
          <cell r="AN4716">
            <v>163.47999999999999</v>
          </cell>
        </row>
        <row r="4717">
          <cell r="C4717" t="str">
            <v>ЗИФ-00036401</v>
          </cell>
          <cell r="D4717" t="str">
            <v>Фитинг с накидной гайкой 1511 6/4"-1/8" (ниппель)</v>
          </cell>
          <cell r="E4717" t="str">
            <v>Фитинг с накидной гайкой 1511 6/4"-1/8" (ниппель)</v>
          </cell>
          <cell r="F4717" t="str">
            <v>Фитинг с накидной гайкой 1511 6/4"-1/8" (ниппель)</v>
          </cell>
          <cell r="AL4717" t="str">
            <v>Запасные части</v>
          </cell>
          <cell r="AM4717">
            <v>14</v>
          </cell>
          <cell r="AN4717">
            <v>187.88</v>
          </cell>
        </row>
        <row r="4718">
          <cell r="C4718" t="str">
            <v>ЗИФ-00037655</v>
          </cell>
          <cell r="D4718" t="str">
            <v>Фитинг с накидной гайкой 1511 8/6"-1/4" (ниппель)</v>
          </cell>
          <cell r="E4718" t="str">
            <v>Фитинг с накидной гайкой 1511 8/6"-1/4" (ниппель)</v>
          </cell>
          <cell r="F4718" t="str">
            <v>Фитинг с накидной гайкой 1511 8/6"-1/4" (ниппель)</v>
          </cell>
          <cell r="AL4718" t="str">
            <v>Запасные части</v>
          </cell>
          <cell r="AM4718">
            <v>10</v>
          </cell>
          <cell r="AN4718">
            <v>356.24</v>
          </cell>
        </row>
        <row r="4719">
          <cell r="C4719" t="str">
            <v>ЗИФ-00037087</v>
          </cell>
          <cell r="D4719" t="str">
            <v>Фитинг с накидной гайкой 1525 10/8-1/2"</v>
          </cell>
          <cell r="E4719" t="str">
            <v>Фитинг с накидной гайкой 1525 10/8-1/2"</v>
          </cell>
          <cell r="F4719" t="str">
            <v>Фитинг с накидной гайкой 1525 10/8-1/2"</v>
          </cell>
          <cell r="AL4719" t="str">
            <v>Запасные части</v>
          </cell>
          <cell r="AM4719">
            <v>119</v>
          </cell>
          <cell r="AN4719">
            <v>1084.58</v>
          </cell>
        </row>
        <row r="4720">
          <cell r="C4720" t="str">
            <v>ЗИФ-00037088</v>
          </cell>
          <cell r="D4720" t="str">
            <v>Фитинг с накидной гайкой 1525 10/8-1/4"</v>
          </cell>
          <cell r="E4720" t="str">
            <v>Фитинг с накидной гайкой 1525 10/8-1/4"</v>
          </cell>
          <cell r="F4720" t="str">
            <v>Фитинг с накидной гайкой 1525 10/8-1/4"</v>
          </cell>
          <cell r="AL4720" t="str">
            <v>Запасные части</v>
          </cell>
          <cell r="AM4720">
            <v>8</v>
          </cell>
          <cell r="AN4720">
            <v>929.64</v>
          </cell>
        </row>
        <row r="4721">
          <cell r="C4721" t="str">
            <v>ЗИФ-00037620</v>
          </cell>
          <cell r="D4721" t="str">
            <v>Фитинг с накидной гайкой 1541 6/4"-1/4" (угольник)</v>
          </cell>
          <cell r="E4721" t="str">
            <v>Фитинг с накидной гайкой 1541 6/4"-1/4" (угольник)</v>
          </cell>
          <cell r="F4721" t="str">
            <v>Фитинг с накидной гайкой 1541 6/4"-1/4" (угольник)</v>
          </cell>
          <cell r="AL4721" t="str">
            <v>Запасные части</v>
          </cell>
          <cell r="AM4721">
            <v>49</v>
          </cell>
          <cell r="AN4721">
            <v>405.03999999999996</v>
          </cell>
        </row>
        <row r="4722">
          <cell r="C4722" t="str">
            <v>ЗИФ-00037619</v>
          </cell>
          <cell r="D4722" t="str">
            <v>Фитинг с накидной гайкой 1560 6/4"-1/4" (ниппель)</v>
          </cell>
          <cell r="E4722" t="str">
            <v>Фитинг с накидной гайкой 1560 6/4"-1/4" (ниппель)</v>
          </cell>
          <cell r="F4722" t="str">
            <v>Фитинг с накидной гайкой 1560 6/4"-1/4" (ниппель)</v>
          </cell>
          <cell r="AL4722" t="str">
            <v>Запасные части</v>
          </cell>
          <cell r="AM4722">
            <v>30</v>
          </cell>
          <cell r="AN4722">
            <v>267.18</v>
          </cell>
        </row>
        <row r="4723">
          <cell r="C4723" t="str">
            <v>ЗИФ-00040939</v>
          </cell>
          <cell r="D4723" t="str">
            <v>Фитинг с накидной гайкой 1610 10/8"-1/2"</v>
          </cell>
          <cell r="E4723" t="str">
            <v>Фитинг с накидной гайкой 1610 10/8"-1/2"</v>
          </cell>
          <cell r="F4723" t="str">
            <v>Фитинг с накидной гайкой 1610 10/8"-1/2"</v>
          </cell>
          <cell r="AL4723" t="str">
            <v>Запасные части</v>
          </cell>
          <cell r="AM4723">
            <v>225</v>
          </cell>
          <cell r="AN4723">
            <v>758.84</v>
          </cell>
        </row>
        <row r="4724">
          <cell r="C4724" t="str">
            <v>ЗИФ-00040684</v>
          </cell>
          <cell r="D4724" t="str">
            <v>Тройник резьбовой ВР G1/2", GS-F021004</v>
          </cell>
          <cell r="E4724" t="str">
            <v>Фитинг- тройник ВР G1/2"</v>
          </cell>
          <cell r="F4724" t="str">
            <v>Фитинг- тройник ВР G1/2"</v>
          </cell>
          <cell r="AL4724" t="str">
            <v>Запасные части</v>
          </cell>
          <cell r="AN4724">
            <v>1688.48</v>
          </cell>
        </row>
        <row r="4725">
          <cell r="C4725" t="str">
            <v>ЗИФ-00029664</v>
          </cell>
          <cell r="D4725" t="str">
            <v>Фитинг угловой (90° joint) G3/4”-Φ22, 4802-KT141</v>
          </cell>
          <cell r="E4725" t="str">
            <v>Фитинг угловой (90° joint) G3/4”-Φ22, 4802-KT141</v>
          </cell>
          <cell r="F4725" t="str">
            <v>Фитинг угловой (90° joint) G3/4”-Φ22, 4802-KT141</v>
          </cell>
          <cell r="AL4725" t="str">
            <v>Запасные части</v>
          </cell>
          <cell r="AM4725">
            <v>1</v>
          </cell>
          <cell r="AN4725">
            <v>1025.4470879999999</v>
          </cell>
        </row>
        <row r="4726">
          <cell r="C4726" t="str">
            <v>ЗИФ-00043539</v>
          </cell>
          <cell r="D4726" t="str">
            <v>Фитинг угловой 2013 3/4" вн.-3/4" вн</v>
          </cell>
          <cell r="E4726" t="str">
            <v>Фитинг угловой 2013 3/4" вн.-3/4" в</v>
          </cell>
          <cell r="F4726" t="str">
            <v>Фитинг угловой 2013 3/4" вн.-3/4" в</v>
          </cell>
          <cell r="AL4726" t="str">
            <v>Запасные части</v>
          </cell>
          <cell r="AN4726">
            <v>829.6</v>
          </cell>
        </row>
        <row r="4727">
          <cell r="C4727" t="str">
            <v>ЗИФ-00039322</v>
          </cell>
          <cell r="D4727" t="str">
            <v>Фитинг цанговый 6522 10-1/4" (угольник)</v>
          </cell>
          <cell r="E4727" t="str">
            <v>Фитинг цанговый 6522 10-1/4" (угольник)</v>
          </cell>
          <cell r="F4727" t="str">
            <v>Фитинг цанговый 6522 10-1/4" (угольник)</v>
          </cell>
          <cell r="AL4727" t="str">
            <v>Запасные части</v>
          </cell>
          <cell r="AM4727">
            <v>60</v>
          </cell>
          <cell r="AN4727">
            <v>616.1</v>
          </cell>
        </row>
        <row r="4728">
          <cell r="C4728" t="str">
            <v>ЗИФ-00035753</v>
          </cell>
          <cell r="D4728" t="str">
            <v>Фитинг цанговый 6522 6-1/8" (угольник)</v>
          </cell>
          <cell r="E4728" t="str">
            <v>Фитинг цанговый 6522 6-1/8" (угольник)</v>
          </cell>
          <cell r="F4728" t="str">
            <v>Фитинг цанговый 6522 6-1/8" (угольник)</v>
          </cell>
          <cell r="AL4728" t="str">
            <v>Запасные части</v>
          </cell>
          <cell r="AM4728">
            <v>405</v>
          </cell>
          <cell r="AN4728">
            <v>197.64</v>
          </cell>
        </row>
        <row r="4729">
          <cell r="C4729" t="str">
            <v>ЗИФ-00032920</v>
          </cell>
          <cell r="D4729" t="str">
            <v>Фитинг цанговый S6510 6-1/8" (ниппель)</v>
          </cell>
          <cell r="E4729" t="str">
            <v>Фитинг цанговый S6510 6-1/8" (ниппель)</v>
          </cell>
          <cell r="F4729" t="str">
            <v>Фитинг цанговый S6510 6-1/8" (ниппель)</v>
          </cell>
          <cell r="AL4729" t="str">
            <v>Запасные части</v>
          </cell>
          <cell r="AM4729">
            <v>19</v>
          </cell>
          <cell r="AN4729">
            <v>164.7</v>
          </cell>
        </row>
        <row r="4730">
          <cell r="C4730" t="str">
            <v>ЗИФ-00018939</v>
          </cell>
          <cell r="D4730" t="str">
            <v>Фитинг цанговый S6520 12-1/4" (угольник)</v>
          </cell>
          <cell r="E4730" t="str">
            <v>Фитинг цанговый S6520 12-1/4" (угольник)</v>
          </cell>
          <cell r="F4730" t="str">
            <v>Фитинг цанговый S6520 12-1/4" (угольник)</v>
          </cell>
          <cell r="AL4730" t="str">
            <v>Запасные части</v>
          </cell>
          <cell r="AM4730">
            <v>54</v>
          </cell>
          <cell r="AN4730">
            <v>433.09999999999997</v>
          </cell>
        </row>
        <row r="4731">
          <cell r="C4731" t="str">
            <v>ЗИФ-00027263</v>
          </cell>
          <cell r="D4731" t="str">
            <v>Фитинг цанговый S6520 8-1/8" (угольник)</v>
          </cell>
          <cell r="E4731" t="str">
            <v>Фитинг цанговый S6520 8-1/8" (угольник)</v>
          </cell>
          <cell r="F4731" t="str">
            <v>Фитинг цанговый S6520 8-1/8" (угольник)</v>
          </cell>
          <cell r="AL4731" t="str">
            <v>Запасные части</v>
          </cell>
          <cell r="AM4731">
            <v>7</v>
          </cell>
          <cell r="AN4731">
            <v>675.88</v>
          </cell>
        </row>
        <row r="4732">
          <cell r="C4732" t="str">
            <v>ЗИФ-00040688</v>
          </cell>
          <cell r="D4732" t="str">
            <v>Резьбовой соединитель НР R1/4", GS-F011002</v>
          </cell>
          <cell r="E4732" t="str">
            <v>Фитинг-ниппель 1/4"</v>
          </cell>
          <cell r="F4732" t="str">
            <v>Фитинг-ниппель 1/4"</v>
          </cell>
          <cell r="AL4732" t="str">
            <v>Запасные части</v>
          </cell>
          <cell r="AN4732">
            <v>453.84</v>
          </cell>
        </row>
        <row r="4733">
          <cell r="C4733" t="str">
            <v>ЗИФ-00040687</v>
          </cell>
          <cell r="D4733" t="str">
            <v>Уголок резьбовой НР R1/8" - ВР G1/8",   GS-F091001</v>
          </cell>
          <cell r="E4733" t="str">
            <v>Фитинг-угольник 1/8"</v>
          </cell>
          <cell r="F4733" t="str">
            <v>Фитинг-угольник 1/8"</v>
          </cell>
          <cell r="AL4733" t="str">
            <v>Запасные части</v>
          </cell>
          <cell r="AN4733">
            <v>498.97999999999996</v>
          </cell>
        </row>
        <row r="4734">
          <cell r="C4734" t="str">
            <v>ЗИФ-00040685</v>
          </cell>
          <cell r="D4734" t="str">
            <v>Уголок резьбовой НР R1/4", GS-F091002</v>
          </cell>
          <cell r="E4734" t="str">
            <v>Фитинг-угольник НР R1/4"</v>
          </cell>
          <cell r="F4734" t="str">
            <v>Фитинг-угольник НР R1/4"</v>
          </cell>
          <cell r="AL4734" t="str">
            <v>Запасные части</v>
          </cell>
          <cell r="AN4734">
            <v>736.88</v>
          </cell>
        </row>
        <row r="4735">
          <cell r="C4735" t="str">
            <v>ЗИФ-00044635</v>
          </cell>
          <cell r="D4735" t="str">
            <v>Фланец 100-06-11-2-В-Ст20-II ГОСТ 33259-2015</v>
          </cell>
          <cell r="E4735" t="str">
            <v>Фланец 100-06-11-2-В-Ст20-II ГОСТ 33259-2015</v>
          </cell>
          <cell r="F4735" t="str">
            <v>Фланец 100-06-11-2-В-Ст20-II ГОСТ 33259-2015</v>
          </cell>
          <cell r="AL4735" t="str">
            <v>Запасные части</v>
          </cell>
          <cell r="AN4735">
            <v>8505.84</v>
          </cell>
        </row>
        <row r="4736">
          <cell r="C4736" t="str">
            <v>ЗИФ-00037362</v>
          </cell>
          <cell r="D4736" t="str">
            <v>Фланец 100-10-01-2-В-Ст20-II ГОСТ 33259-2015</v>
          </cell>
          <cell r="E4736" t="str">
            <v>Фланец 100-10-01-2-В-Ст20-II ГОСТ 33259-2015</v>
          </cell>
          <cell r="F4736" t="str">
            <v>Фланец 100-10-01-2-В-Ст20-II ГОСТ 33259-2015</v>
          </cell>
          <cell r="AL4736" t="str">
            <v>Запасные части</v>
          </cell>
          <cell r="AN4736">
            <v>2055.6999999999998</v>
          </cell>
        </row>
        <row r="4737">
          <cell r="C4737" t="str">
            <v>ЗИФ-00037046</v>
          </cell>
          <cell r="D4737" t="str">
            <v>Фланец 100-16-01-1-В-Ст 20-IV ГОСТ 33259-2015</v>
          </cell>
          <cell r="E4737" t="str">
            <v>Фланец 100-16-01-1-В-Ст 20-IV ГОСТ 33259-2015</v>
          </cell>
          <cell r="F4737" t="str">
            <v>Фланец 100-16-01-1-В-Ст 20-IV ГОСТ 33259-2015</v>
          </cell>
          <cell r="AL4737" t="str">
            <v>Запасные части</v>
          </cell>
          <cell r="AN4737">
            <v>2469.2799999999997</v>
          </cell>
        </row>
        <row r="4738">
          <cell r="C4738" t="str">
            <v>ЗИФ-00044634</v>
          </cell>
          <cell r="D4738" t="str">
            <v>Фланец 100-16-11-2-В-Ст20-II ГОСТ 33259-2015</v>
          </cell>
          <cell r="E4738" t="str">
            <v>Фланец 100-16-11-2-В-Ст20-II ГОСТ 33259-2015</v>
          </cell>
          <cell r="F4738" t="str">
            <v>Фланец 100-16-11-2-В-Ст20-II ГОСТ 33259-2015</v>
          </cell>
          <cell r="AL4738" t="str">
            <v>Запасные части</v>
          </cell>
          <cell r="AM4738">
            <v>7</v>
          </cell>
          <cell r="AN4738">
            <v>11315.5</v>
          </cell>
        </row>
        <row r="4739">
          <cell r="C4739" t="str">
            <v>ЗИФ-00037047</v>
          </cell>
          <cell r="D4739" t="str">
            <v>Фланец 1-100-16 ст 20 ГОСТ 12821-80</v>
          </cell>
          <cell r="E4739" t="str">
            <v>Фланец 1-100-16 ст 20 ГОСТ 12821-80</v>
          </cell>
          <cell r="F4739" t="str">
            <v>Фланец 1-100-16 ст 20 ГОСТ 12821-80</v>
          </cell>
          <cell r="AL4739" t="str">
            <v>Запасные части</v>
          </cell>
          <cell r="AN4739">
            <v>4622.58</v>
          </cell>
        </row>
        <row r="4740">
          <cell r="C4740" t="str">
            <v>ЗИФ-00044010</v>
          </cell>
          <cell r="D4740" t="str">
            <v>Фланец 1-250-10 ст.3,20 ГОСТ 12820-80/33259-2015</v>
          </cell>
          <cell r="E4740" t="str">
            <v>Фланец 1-250-10 ст.3,20 ГОСТ 12820-80/33259-2015</v>
          </cell>
          <cell r="F4740" t="str">
            <v>Фланец 1-250-10 ст.3,20 ГОСТ 12820-80/33259-2015</v>
          </cell>
          <cell r="AL4740" t="str">
            <v>Запасные части</v>
          </cell>
          <cell r="AN4740">
            <v>4693.34</v>
          </cell>
        </row>
        <row r="4741">
          <cell r="C4741" t="str">
            <v>ЗИФ-00037556</v>
          </cell>
          <cell r="D4741" t="str">
            <v>Фланец 1-25-10 ГОСТ 12820-80 оцинк.</v>
          </cell>
          <cell r="E4741" t="str">
            <v>Фланец 1-25-10 ГОСТ 12820-80 оцинк.</v>
          </cell>
          <cell r="F4741" t="str">
            <v>Фланец 1-25-10 ГОСТ 12820-80 оцинк.</v>
          </cell>
          <cell r="AL4741" t="str">
            <v>Запасные части</v>
          </cell>
          <cell r="AM4741">
            <v>2</v>
          </cell>
          <cell r="AN4741">
            <v>795.43999999999994</v>
          </cell>
        </row>
        <row r="4742">
          <cell r="C4742" t="str">
            <v>ЗИФ-00007516</v>
          </cell>
          <cell r="D4742" t="str">
            <v>Фланец 1-25-16 Ст.20 ГОСТ 12820-80</v>
          </cell>
          <cell r="E4742" t="str">
            <v>Фланец 1-25-16 Ст.20 ГОСТ 12820-80</v>
          </cell>
          <cell r="F4742" t="str">
            <v>Фланец 1-25-16 Ст.20 ГОСТ 12820-80</v>
          </cell>
          <cell r="AL4742" t="str">
            <v>Запасные части</v>
          </cell>
          <cell r="AM4742">
            <v>41</v>
          </cell>
          <cell r="AN4742">
            <v>795.43999999999994</v>
          </cell>
        </row>
        <row r="4743">
          <cell r="C4743" t="str">
            <v>ЗИФ-00039310</v>
          </cell>
          <cell r="D4743" t="str">
            <v>Фланец 125-16-01-1-В-09Г2С ГОСТ 33259-2015</v>
          </cell>
          <cell r="E4743" t="str">
            <v>Фланец 125-16-01-1-В-09Г2С ГОСТ 33259-2015</v>
          </cell>
          <cell r="F4743" t="str">
            <v>Фланец 125-16-01-1-В-09Г2С ГОСТ 33259-2015</v>
          </cell>
          <cell r="AL4743" t="str">
            <v>Запасные части</v>
          </cell>
          <cell r="AN4743">
            <v>10039.379999999999</v>
          </cell>
        </row>
        <row r="4744">
          <cell r="C4744" t="str">
            <v>ЗИФ-00005919</v>
          </cell>
          <cell r="D4744" t="str">
            <v>Фланец 1-32-16 Ст.09Г2С ГОСТ 12820-80</v>
          </cell>
          <cell r="E4744" t="str">
            <v>Фланец 1-32-16 Ст.09Г2С ГОСТ 12820-80</v>
          </cell>
          <cell r="F4744" t="str">
            <v>Фланец 1-32-16 Ст.09Г2С ГОСТ 12820-80</v>
          </cell>
          <cell r="AL4744" t="str">
            <v>Запасные части</v>
          </cell>
          <cell r="AN4744">
            <v>886.93999999999994</v>
          </cell>
        </row>
        <row r="4745">
          <cell r="C4745" t="str">
            <v>ЗИФ-00026067</v>
          </cell>
          <cell r="D4745" t="str">
            <v>Фланец 1-40-16 ГОСТ 12820-80</v>
          </cell>
          <cell r="E4745" t="str">
            <v>Фланец 1-40-16 ГОСТ 12820-80</v>
          </cell>
          <cell r="F4745" t="str">
            <v>Фланец 1-40-16 ГОСТ 12820-80</v>
          </cell>
          <cell r="AL4745" t="str">
            <v>Запасные части</v>
          </cell>
          <cell r="AM4745">
            <v>67</v>
          </cell>
          <cell r="AN4745">
            <v>671</v>
          </cell>
        </row>
        <row r="4746">
          <cell r="C4746" t="str">
            <v>ЗИФ-00035815</v>
          </cell>
          <cell r="D4746" t="str">
            <v>Фланец 150-10-01-1-В-09Г2С-IV ГОСТ 33259-2015</v>
          </cell>
          <cell r="E4746" t="str">
            <v>Фланец 150-10-01-1-В-09Г2С-IV ГОСТ 33259-2015</v>
          </cell>
          <cell r="F4746" t="str">
            <v>Фланец 150-10-01-1-В-09Г2С-IV ГОСТ 33259-2015</v>
          </cell>
          <cell r="AL4746" t="str">
            <v>Запасные части</v>
          </cell>
          <cell r="AM4746">
            <v>6</v>
          </cell>
          <cell r="AN4746">
            <v>7618.9</v>
          </cell>
        </row>
        <row r="4747">
          <cell r="C4747" t="str">
            <v>ЗИФ-00042508</v>
          </cell>
          <cell r="D4747" t="str">
            <v>Фланец 150-16-01-1-В-09Г2С-I ГОСТ 33259-2015</v>
          </cell>
          <cell r="E4747" t="str">
            <v>Фланец 150-16-01-1-В-09Г2С-I ГОСТ 33259-2015</v>
          </cell>
          <cell r="F4747" t="str">
            <v>Фланец 150-16-01-1-В-09Г2С-I ГОСТ 33259-2015</v>
          </cell>
          <cell r="AL4747" t="str">
            <v>Запасные части</v>
          </cell>
          <cell r="AN4747">
            <v>7002.8</v>
          </cell>
        </row>
        <row r="4748">
          <cell r="C4748" t="str">
            <v>ЗИФ-00037043</v>
          </cell>
          <cell r="D4748" t="str">
            <v>Фланец 15-16-01-1-В-Ст 20-IV ГОСТ 33259-2015</v>
          </cell>
          <cell r="E4748" t="str">
            <v>Фланец 15-16-01-1-В-Ст 20-IV ГОСТ 33259-2015</v>
          </cell>
          <cell r="F4748" t="str">
            <v>Фланец 15-16-01-1-В-Ст 20-IV ГОСТ 33259-2015</v>
          </cell>
          <cell r="AL4748" t="str">
            <v>Запасные части</v>
          </cell>
          <cell r="AN4748">
            <v>457.5</v>
          </cell>
        </row>
        <row r="4749">
          <cell r="C4749" t="str">
            <v>ЗИФ-00039102</v>
          </cell>
          <cell r="D4749" t="str">
            <v>Фланец 15-16-11-1-В-Ст 20-II ГОСТ 33259-2015</v>
          </cell>
          <cell r="E4749" t="str">
            <v>Фланец 15-16-11-1-В-Ст 20-II ГОСТ 33259-2015</v>
          </cell>
          <cell r="F4749" t="str">
            <v>Фланец 15-16-11-1-В-Ст 20-II ГОСТ 33259-2015</v>
          </cell>
          <cell r="AL4749" t="str">
            <v>Запасные части</v>
          </cell>
          <cell r="AM4749">
            <v>1</v>
          </cell>
          <cell r="AN4749">
            <v>652.69999999999993</v>
          </cell>
        </row>
        <row r="4750">
          <cell r="C4750" t="str">
            <v>ЗИФ-00005920</v>
          </cell>
          <cell r="D4750" t="str">
            <v>Фланец 1-65-16 ГОСТ 12820-80</v>
          </cell>
          <cell r="E4750" t="str">
            <v>Фланец 1-65-16 ГОСТ 12820-80</v>
          </cell>
          <cell r="F4750" t="str">
            <v>Фланец 1-65-16 ГОСТ 12820-80</v>
          </cell>
          <cell r="AL4750" t="str">
            <v>Запасные части</v>
          </cell>
          <cell r="AM4750">
            <v>4</v>
          </cell>
          <cell r="AN4750">
            <v>1997.1399999999999</v>
          </cell>
        </row>
        <row r="4751">
          <cell r="C4751" t="str">
            <v>ЗИФ-00005921</v>
          </cell>
          <cell r="D4751" t="str">
            <v>Фланец 1-65-16 Ст.09Г2С ГОСТ 12820-80</v>
          </cell>
          <cell r="E4751" t="str">
            <v>Фланец 1-65-16 Ст.09Г2С ГОСТ 12820-80</v>
          </cell>
          <cell r="F4751" t="str">
            <v>Фланец 1-65-16 Ст.09Г2С ГОСТ 12820-80</v>
          </cell>
          <cell r="AL4751" t="str">
            <v>Запасные части</v>
          </cell>
          <cell r="AM4751">
            <v>20</v>
          </cell>
          <cell r="AN4751">
            <v>1795.84</v>
          </cell>
        </row>
        <row r="4752">
          <cell r="C4752" t="str">
            <v>ЗИФ-00019921</v>
          </cell>
          <cell r="D4752" t="str">
            <v>Фланец 1-80-16 ст 20 ГОСТ 12821-80</v>
          </cell>
          <cell r="E4752" t="str">
            <v>Фланец 1-80-16 ст 20 ГОСТ 12821-80</v>
          </cell>
          <cell r="F4752" t="str">
            <v>Фланец 1-80-16 ст 20 ГОСТ 12821-80</v>
          </cell>
          <cell r="AL4752" t="str">
            <v>Запасные части</v>
          </cell>
          <cell r="AM4752">
            <v>1</v>
          </cell>
          <cell r="AN4752">
            <v>2513.1999999999998</v>
          </cell>
        </row>
        <row r="4753">
          <cell r="C4753" t="str">
            <v>ЗИФ-00036485</v>
          </cell>
          <cell r="D4753" t="str">
            <v>Фланец 20-16-11-1-В-Ст 20-II ГОСТ 33259-2015</v>
          </cell>
          <cell r="E4753" t="str">
            <v>Фланец 20-16-11-1-В-Ст 20-II ГОСТ 33259-2015</v>
          </cell>
          <cell r="F4753" t="str">
            <v>Фланец 20-16-11-1-В-Ст 20-II ГОСТ 33259-2015</v>
          </cell>
          <cell r="AL4753" t="str">
            <v>Запасные части</v>
          </cell>
          <cell r="AN4753">
            <v>738.1</v>
          </cell>
        </row>
        <row r="4754">
          <cell r="C4754" t="str">
            <v>ЗИФ-00037000</v>
          </cell>
          <cell r="D4754" t="str">
            <v>Фланец 20-16-11-2-B-Ст20-II ГОСТ 33259-2015</v>
          </cell>
          <cell r="E4754" t="str">
            <v>Фланец 20-16-11-2-B-Ст20-II ГОСТ 33259-2015</v>
          </cell>
          <cell r="F4754" t="str">
            <v>Фланец 20-16-11-2-B-Ст20-II ГОСТ 33259-2015</v>
          </cell>
          <cell r="AL4754" t="str">
            <v>Запасные части</v>
          </cell>
          <cell r="AN4754">
            <v>4129.7</v>
          </cell>
        </row>
        <row r="4755">
          <cell r="C4755" t="str">
            <v>ЗИФ-00044786</v>
          </cell>
          <cell r="D4755" t="str">
            <v>Фланец 250-10-01-1-В-Ст 20-II-dв 259 ГОСТ 33259-2015</v>
          </cell>
          <cell r="E4755" t="str">
            <v>Фланец 250-10-01-1-В-Ст 20-II-dв 259 ГОСТ 33259-2015</v>
          </cell>
          <cell r="F4755" t="str">
            <v>Фланец 250-10-01-1-В-Ст 20-II-dв 259 ГОСТ 33259-2015</v>
          </cell>
          <cell r="L4755">
            <v>10.7</v>
          </cell>
          <cell r="AL4755" t="str">
            <v>Запасные части</v>
          </cell>
          <cell r="AN4755">
            <v>5720.58</v>
          </cell>
        </row>
        <row r="4756">
          <cell r="C4756" t="str">
            <v>ЗИФ-00044785</v>
          </cell>
          <cell r="D4756" t="str">
            <v>Фланец 250-6-01-1-В-Ст 20-II-dв 259 ГОСТ 33259-2015</v>
          </cell>
          <cell r="E4756" t="str">
            <v>Фланец 250-6-01-1-В-Ст 20-II-dв 259 ГОСТ 33259-2015</v>
          </cell>
          <cell r="F4756" t="str">
            <v>Фланец 250-6-01-1-В-Ст 20-II-dв 259 ГОСТ 33259-2015</v>
          </cell>
          <cell r="L4756">
            <v>7.7</v>
          </cell>
          <cell r="AL4756" t="str">
            <v>Запасные части</v>
          </cell>
          <cell r="AN4756">
            <v>4138.24</v>
          </cell>
        </row>
        <row r="4757">
          <cell r="C4757" t="str">
            <v>ЗИФ-00036484</v>
          </cell>
          <cell r="D4757" t="str">
            <v>Фланец 25-16-11-1-В-Ст 20-II ГОСТ 33259-2015</v>
          </cell>
          <cell r="E4757" t="str">
            <v>Фланец 25-16-11-1-В-Ст 20-II ГОСТ 33259-2015</v>
          </cell>
          <cell r="F4757" t="str">
            <v>Фланец 25-16-11-1-В-Ст 20-II ГОСТ 33259-2015</v>
          </cell>
          <cell r="AL4757" t="str">
            <v>Запасные части</v>
          </cell>
          <cell r="AM4757">
            <v>36</v>
          </cell>
          <cell r="AN4757">
            <v>803.98</v>
          </cell>
        </row>
        <row r="4758">
          <cell r="C4758" t="str">
            <v>ЗИФ-00033644</v>
          </cell>
          <cell r="D4758" t="str">
            <v>Фланец 32-16-01-1-В-Ст 20-IV ГОСТ 33259-2015</v>
          </cell>
          <cell r="E4758" t="str">
            <v>Фланец 32-16-01-1-В-Ст 20-IV ГОСТ 33259-2015</v>
          </cell>
          <cell r="F4758" t="str">
            <v>Фланец 32-16-01-1-В-Ст 20-IV ГОСТ 33259-2015</v>
          </cell>
          <cell r="AL4758" t="str">
            <v>Запасные части</v>
          </cell>
          <cell r="AN4758">
            <v>1216.3399999999999</v>
          </cell>
        </row>
        <row r="4759">
          <cell r="C4759" t="str">
            <v>ЗИФ-00038586</v>
          </cell>
          <cell r="D4759" t="str">
            <v>Фланец 32-16-11-1-В-09Г2С-IV ГОСТ 33259-2015</v>
          </cell>
          <cell r="E4759" t="str">
            <v>Фланец 32-16-11-1-В-09Г2С-IV ГОСТ 33259-2015</v>
          </cell>
          <cell r="F4759" t="str">
            <v>Фланец 32-16-11-1-В-09Г2С-IV ГОСТ 33259-2015</v>
          </cell>
          <cell r="AL4759" t="str">
            <v>Запасные части</v>
          </cell>
          <cell r="AN4759">
            <v>1939.8</v>
          </cell>
        </row>
        <row r="4760">
          <cell r="C4760" t="str">
            <v>ЗИФ-00036483</v>
          </cell>
          <cell r="D4760" t="str">
            <v>Фланец 32-16-11-1-В-Ст 20-II ГОСТ 33259-2015</v>
          </cell>
          <cell r="E4760" t="str">
            <v>Фланец 32-16-11-1-В-Ст 20-II ГОСТ 33259-2015</v>
          </cell>
          <cell r="F4760" t="str">
            <v>Фланец 32-16-11-1-В-Ст 20-II ГОСТ 33259-2015</v>
          </cell>
          <cell r="AL4760" t="str">
            <v>Запасные части</v>
          </cell>
          <cell r="AM4760">
            <v>2</v>
          </cell>
          <cell r="AN4760">
            <v>1090.68</v>
          </cell>
        </row>
        <row r="4761">
          <cell r="C4761" t="str">
            <v>ЗИФ-00036999</v>
          </cell>
          <cell r="D4761" t="str">
            <v>Фланец 32-16-11-2-В-Ст 20-II ГОСТ 33259-2015</v>
          </cell>
          <cell r="E4761" t="str">
            <v>Фланец 32-16-11-2-В-Ст 20-II ГОСТ 33259-2015</v>
          </cell>
          <cell r="F4761" t="str">
            <v>Фланец 32-16-11-2-В-Ст 20-II ГОСТ 33259-2015</v>
          </cell>
          <cell r="AL4761" t="str">
            <v>Запасные части</v>
          </cell>
          <cell r="AN4761">
            <v>4278.54</v>
          </cell>
        </row>
        <row r="4762">
          <cell r="C4762" t="str">
            <v>ЗИФ-00038587</v>
          </cell>
          <cell r="D4762" t="str">
            <v>Фланец 32-40-11-1-В-09Г2С-IV ГОСТ 33259-2015</v>
          </cell>
          <cell r="E4762" t="str">
            <v>Фланец 32-40-11-1-В-09Г2С-IV ГОСТ 33259-2015</v>
          </cell>
          <cell r="F4762" t="str">
            <v>Фланец 32-40-11-1-В-09Г2С-IV ГОСТ 33259-2015</v>
          </cell>
          <cell r="AL4762" t="str">
            <v>Запасные части</v>
          </cell>
          <cell r="AM4762">
            <v>3</v>
          </cell>
          <cell r="AN4762">
            <v>1451.8</v>
          </cell>
        </row>
        <row r="4763">
          <cell r="C4763" t="str">
            <v>ЗИФ-00030176</v>
          </cell>
          <cell r="D4763" t="str">
            <v>Фланец 40-10-01-1-В-Ст 20-IV ГОСТ 33259-2015</v>
          </cell>
          <cell r="E4763" t="str">
            <v>Фланец 40-10-01-1-В-Ст 20-IV ГОСТ 33259-2015</v>
          </cell>
          <cell r="F4763" t="str">
            <v>Фланец 40-10-01-1-В-Ст 20-IV ГОСТ 33259-2015</v>
          </cell>
          <cell r="AL4763" t="str">
            <v>Запасные части</v>
          </cell>
          <cell r="AM4763">
            <v>1</v>
          </cell>
          <cell r="AN4763">
            <v>1210.24</v>
          </cell>
        </row>
        <row r="4764">
          <cell r="C4764" t="str">
            <v>ЗИФ-00037497</v>
          </cell>
          <cell r="D4764" t="str">
            <v>Фланец 40-16-01-1-В-09Г2С-II ГОСТ 33259-2015</v>
          </cell>
          <cell r="E4764" t="str">
            <v>Фланец 40-16-01-1-В-09Г2С-II ГОСТ 33259-2015</v>
          </cell>
          <cell r="F4764" t="str">
            <v>Фланец 40-16-01-1-В-09Г2С-II ГОСТ 33259-2015</v>
          </cell>
          <cell r="AL4764" t="str">
            <v>Запасные части</v>
          </cell>
          <cell r="AN4764">
            <v>1548.18</v>
          </cell>
        </row>
        <row r="4765">
          <cell r="C4765" t="str">
            <v>ЗИФ-00036982</v>
          </cell>
          <cell r="D4765" t="str">
            <v>Фланец 40-16-11-1-В-Ст 20-II ГОСТ 33259-2015</v>
          </cell>
          <cell r="E4765" t="str">
            <v>Фланец 40-16-11-1-В-Ст 20-II ГОСТ 33259-2015</v>
          </cell>
          <cell r="F4765" t="str">
            <v>Фланец 40-16-11-1-В-Ст 20-II ГОСТ 33259-2015</v>
          </cell>
          <cell r="AL4765" t="str">
            <v>Запасные части</v>
          </cell>
          <cell r="AN4765">
            <v>1256.5999999999999</v>
          </cell>
        </row>
        <row r="4766">
          <cell r="C4766" t="str">
            <v>ЗИФ-00037709</v>
          </cell>
          <cell r="D4766" t="str">
            <v>Фланец 40-25-01-1-В-Ст 20-IV ГОСТ 33259-2015</v>
          </cell>
          <cell r="E4766" t="str">
            <v>Фланец 40-25-01-1-В-Ст 20-IV ГОСТ 33259-2015</v>
          </cell>
          <cell r="F4766" t="str">
            <v>Фланец 40-25-01-1-В-Ст 20-IV ГОСТ 33259-2015</v>
          </cell>
          <cell r="AL4766" t="str">
            <v>Запасные части</v>
          </cell>
          <cell r="AN4766">
            <v>1545.74</v>
          </cell>
        </row>
        <row r="4767">
          <cell r="C4767" t="str">
            <v>ЗИФ-00038703</v>
          </cell>
          <cell r="D4767" t="str">
            <v>Фланец 50-10-01-2-В-Ст 20-IV ГОСТ 33259-2015</v>
          </cell>
          <cell r="E4767" t="str">
            <v>Фланец 50-10-01-2-В-Ст 20-IV ГОСТ 33259-2015</v>
          </cell>
          <cell r="F4767" t="str">
            <v>Фланец 50-10-01-2-В-Ст 20-IV ГОСТ 33259-2015</v>
          </cell>
          <cell r="AL4767" t="str">
            <v>Запасные части</v>
          </cell>
          <cell r="AN4767">
            <v>1384.7</v>
          </cell>
        </row>
        <row r="4768">
          <cell r="C4768" t="str">
            <v>ЗИФ-00038585</v>
          </cell>
          <cell r="D4768" t="str">
            <v>Фланец 50-16-11-1-В-09Г2С-II ГОСТ 33259-2015</v>
          </cell>
          <cell r="E4768" t="str">
            <v>Фланец 50-16-11-1-В-09Г2С-II ГОСТ 33259-2015</v>
          </cell>
          <cell r="F4768" t="str">
            <v>Фланец 50-16-11-1-В-09Г2С-II ГОСТ 33259-2015</v>
          </cell>
          <cell r="AL4768" t="str">
            <v>Запасные части</v>
          </cell>
          <cell r="AN4768">
            <v>2326.54</v>
          </cell>
        </row>
        <row r="4769">
          <cell r="C4769" t="str">
            <v>ЗИФ-00036984</v>
          </cell>
          <cell r="D4769" t="str">
            <v>Фланец 50-16-11-1-В-Ст 20-II ГОСТ 33259-2015</v>
          </cell>
          <cell r="E4769" t="str">
            <v>Фланец 50-16-11-1-В-Ст 20-II ГОСТ 33259-2015</v>
          </cell>
          <cell r="F4769" t="str">
            <v>Фланец 50-16-11-1-В-Ст 20-II ГОСТ 33259-2015</v>
          </cell>
          <cell r="AL4769" t="str">
            <v>Запасные части</v>
          </cell>
          <cell r="AM4769">
            <v>7</v>
          </cell>
          <cell r="AN4769">
            <v>1323.7</v>
          </cell>
        </row>
        <row r="4770">
          <cell r="C4770" t="str">
            <v>ЗИФ-00036041</v>
          </cell>
          <cell r="D4770" t="str">
            <v>Фланец 50-16-11-2-В-Ст 20-II ГОСТ 33259-2015</v>
          </cell>
          <cell r="E4770" t="str">
            <v>Фланец 50-16-11-2-В-Ст 20-II ГОСТ 33259-2015</v>
          </cell>
          <cell r="F4770" t="str">
            <v>Фланец 50-16-11-2-В-Ст 20-II ГОСТ 33259-2015</v>
          </cell>
          <cell r="AL4770" t="str">
            <v>Запасные части</v>
          </cell>
          <cell r="AM4770">
            <v>23</v>
          </cell>
          <cell r="AN4770">
            <v>6620.94</v>
          </cell>
        </row>
        <row r="4771">
          <cell r="C4771" t="str">
            <v>ЗИФ-00037544</v>
          </cell>
          <cell r="D4771" t="str">
            <v>Фланец 50-6-01-1-B-12Х18Н10Т-IV ГОСТ 33259-2015</v>
          </cell>
          <cell r="E4771" t="str">
            <v>Фланец 50-6-01-1-B-12Х18Н10Т-IV ГОСТ 33259-2015</v>
          </cell>
          <cell r="F4771" t="str">
            <v>Фланец 50-6-01-1-B-12Х18Н10Т-IV ГОСТ 33259-2015</v>
          </cell>
          <cell r="AL4771" t="str">
            <v>Запасные части</v>
          </cell>
          <cell r="AN4771">
            <v>4361.5</v>
          </cell>
        </row>
        <row r="4772">
          <cell r="C4772" t="str">
            <v>ЗИФ-00037802</v>
          </cell>
          <cell r="D4772" t="str">
            <v>Фланец 50-6-01-1-B-Ст 20-IV ГОСТ 33259-2015</v>
          </cell>
          <cell r="E4772" t="str">
            <v>Фланец 50-6-01-1-B-Ст 20-IV ГОСТ 33259-2015</v>
          </cell>
          <cell r="F4772" t="str">
            <v>Фланец 50-6-01-1-B-Ст 20-IV ГОСТ 33259-2015</v>
          </cell>
          <cell r="AL4772" t="str">
            <v>Запасные части</v>
          </cell>
          <cell r="AN4772">
            <v>1060.18</v>
          </cell>
        </row>
        <row r="4773">
          <cell r="C4773" t="str">
            <v>ЗИФ-00032510</v>
          </cell>
          <cell r="D4773" t="str">
            <v>Фланец 65-16-01-1-В-Ст 20-IV ГОСТ 33259-2015</v>
          </cell>
          <cell r="E4773" t="str">
            <v>Фланец 65-16-01-1-В-Ст 20-IV ГОСТ 33259-2015</v>
          </cell>
          <cell r="F4773" t="str">
            <v>Фланец 65-16-01-1-В-Ст 20-IV ГОСТ 33259-2015</v>
          </cell>
          <cell r="AL4773" t="str">
            <v>Запасные части</v>
          </cell>
          <cell r="AN4773">
            <v>1230.98</v>
          </cell>
        </row>
        <row r="4774">
          <cell r="C4774" t="str">
            <v>ЗИФ-00036482</v>
          </cell>
          <cell r="D4774" t="str">
            <v>Фланец 65-16-11-1-В-Ст 20-II ГОСТ 33259-2015</v>
          </cell>
          <cell r="E4774" t="str">
            <v>Фланец 65-16-11-1-В-Ст 20-II ГОСТ 33259-2015</v>
          </cell>
          <cell r="F4774" t="str">
            <v>Фланец 65-16-11-1-В-Ст 20-II ГОСТ 33259-2015</v>
          </cell>
          <cell r="AL4774" t="str">
            <v>Запасные части</v>
          </cell>
          <cell r="AM4774">
            <v>14</v>
          </cell>
          <cell r="AN4774">
            <v>2662.04</v>
          </cell>
        </row>
        <row r="4775">
          <cell r="C4775" t="str">
            <v>ЗИФ-00045296</v>
          </cell>
          <cell r="D4775" t="str">
            <v>Фланец 65-25-01-1-B-09Г2С ГОСТ 33259-2015</v>
          </cell>
          <cell r="E4775" t="str">
            <v>Фланец 65-25-01-1-B-09Г2С ГОСТ 33259-2015</v>
          </cell>
          <cell r="F4775" t="str">
            <v>Фланец 65-25-01-1-B-09Г2С ГОСТ 33259-2015</v>
          </cell>
          <cell r="L4775">
            <v>3.22</v>
          </cell>
          <cell r="AL4775" t="str">
            <v>Запасные части</v>
          </cell>
          <cell r="AN4775">
            <v>2540.04</v>
          </cell>
        </row>
        <row r="4776">
          <cell r="C4776" t="str">
            <v>ЗИФ-00036985</v>
          </cell>
          <cell r="D4776" t="str">
            <v>Фланец 65-25-11-1-В-Ст 20-II ГОСТ 33259-2015</v>
          </cell>
          <cell r="E4776" t="str">
            <v>Фланец 65-25-11-1-В-Ст 20-II ГОСТ 33259-2015</v>
          </cell>
          <cell r="F4776" t="str">
            <v>Фланец 65-25-11-1-В-Ст 20-II ГОСТ 33259-2015</v>
          </cell>
          <cell r="AL4776" t="str">
            <v>Запасные части</v>
          </cell>
          <cell r="AN4776">
            <v>3509.94</v>
          </cell>
        </row>
        <row r="4777">
          <cell r="C4777" t="str">
            <v>ЗИФ-00038849</v>
          </cell>
          <cell r="D4777" t="str">
            <v>Фланец 65-40-11-1-D-265-09Г2С-4 ГОСТ 33259-2015</v>
          </cell>
          <cell r="E4777" t="str">
            <v>Фланец 65-40-11-1-D-265-09Г2С-4 ГОСТ 33259-2015</v>
          </cell>
          <cell r="F4777" t="str">
            <v>Фланец 65-40-11-1-D-265-09Г2С-4 ГОСТ 33259-2015</v>
          </cell>
          <cell r="AL4777" t="str">
            <v>Запасные части</v>
          </cell>
          <cell r="AN4777">
            <v>15950.279999999999</v>
          </cell>
        </row>
        <row r="4778">
          <cell r="C4778" t="str">
            <v>ЗИФ-00037527</v>
          </cell>
          <cell r="D4778" t="str">
            <v>Фланец 65-6-01-1-B-Ст 20-II-dв 78 ГОСТ 33259-2015</v>
          </cell>
          <cell r="E4778" t="str">
            <v>Фланец 65-6-01-1-B-Ст 20-II-dв 78 ГОСТ 33259-2015</v>
          </cell>
          <cell r="F4778" t="str">
            <v>Фланец 65-6-01-1-B-Ст 20-II-dв 78 ГОСТ 33259-2015</v>
          </cell>
          <cell r="AL4778" t="str">
            <v>Запасные части</v>
          </cell>
          <cell r="AN4778">
            <v>2363.14</v>
          </cell>
        </row>
        <row r="4779">
          <cell r="C4779" t="str">
            <v>ЗИФ-00037526</v>
          </cell>
          <cell r="D4779" t="str">
            <v>Фланец 65-6-11-1-B-Ст 20-II ГОСТ 33259-2015</v>
          </cell>
          <cell r="E4779" t="str">
            <v>Фланец 65-6-11-1-B-Ст 20-II ГОСТ 33259-2015</v>
          </cell>
          <cell r="F4779" t="str">
            <v>Фланец 65-6-11-1-B-Ст 20-II ГОСТ 33259-2015</v>
          </cell>
          <cell r="AL4779" t="str">
            <v>Запасные части</v>
          </cell>
          <cell r="AN4779">
            <v>6435.5</v>
          </cell>
        </row>
        <row r="4780">
          <cell r="C4780" t="str">
            <v>ЗИФ-00044649</v>
          </cell>
          <cell r="D4780" t="str">
            <v>Фланец 80-10-11-1-В-Ст20-II ГОСТ 33259-2015</v>
          </cell>
          <cell r="E4780" t="str">
            <v>Фланец 80-10-11-1-В-Ст20-II ГОСТ 33259-2015</v>
          </cell>
          <cell r="F4780" t="str">
            <v>Фланец 80-10-11-1-В-Ст20-II ГОСТ 33259-2015</v>
          </cell>
          <cell r="AL4780" t="str">
            <v>Запасные части</v>
          </cell>
          <cell r="AN4780">
            <v>1799.5</v>
          </cell>
        </row>
        <row r="4781">
          <cell r="C4781" t="str">
            <v>ЗИФ-00037044</v>
          </cell>
          <cell r="D4781" t="str">
            <v>Фланец 80-16-01-1-В-Ст 20-IV ГОСТ 33259-2015</v>
          </cell>
          <cell r="E4781" t="str">
            <v>Фланец 80-16-01-1-В-Ст 20-IV ГОСТ 33259-2015</v>
          </cell>
          <cell r="F4781" t="str">
            <v>Фланец 80-16-01-1-В-Ст 20-IV ГОСТ 33259-2015</v>
          </cell>
          <cell r="AL4781" t="str">
            <v>Запасные части</v>
          </cell>
          <cell r="AN4781">
            <v>1761.68</v>
          </cell>
        </row>
        <row r="4782">
          <cell r="C4782" t="str">
            <v>ЗИФ-00037045</v>
          </cell>
          <cell r="D4782" t="str">
            <v>Фланец 80-16-01-2-В-Ст 20-IV ГОСТ 33259-2015</v>
          </cell>
          <cell r="E4782" t="str">
            <v>Фланец 80-16-01-2-В-Ст 20-IV ГОСТ 33259-2015</v>
          </cell>
          <cell r="F4782" t="str">
            <v>Фланец 80-16-01-2-В-Ст 20-IV ГОСТ 33259-2015</v>
          </cell>
          <cell r="AL4782" t="str">
            <v>Запасные части</v>
          </cell>
          <cell r="AN4782">
            <v>6490.4</v>
          </cell>
        </row>
        <row r="4783">
          <cell r="C4783" t="str">
            <v>ЗИФ-00044666</v>
          </cell>
          <cell r="D4783" t="str">
            <v>Фланец 80-16-11-1-В-Ст 20-II ГОСТ 33259-2015</v>
          </cell>
          <cell r="E4783" t="str">
            <v>Фланец 80-16-11-1-В-Ст 20-II ГОСТ 33259-2015</v>
          </cell>
          <cell r="F4783" t="str">
            <v>Фланец 80-16-11-1-В-Ст 20-II ГОСТ 33259-2015</v>
          </cell>
          <cell r="L4783">
            <v>3.67</v>
          </cell>
          <cell r="AL4783" t="str">
            <v>Запасные части</v>
          </cell>
          <cell r="AN4783">
            <v>2061.8000000000002</v>
          </cell>
        </row>
        <row r="4784">
          <cell r="C4784" t="str">
            <v>ЗИФ-00035599</v>
          </cell>
          <cell r="D4784" t="str">
            <v>Фланец D=270мм АРМ9-40.0125.001</v>
          </cell>
          <cell r="E4784" t="str">
            <v>Фланец D=270мм АРМ9-40.0125.001</v>
          </cell>
          <cell r="F4784" t="str">
            <v>Фланец D=270мм АРМ9-40.0125.001</v>
          </cell>
          <cell r="AL4784" t="str">
            <v>Запасные части</v>
          </cell>
          <cell r="AN4784">
            <v>46286.799999999996</v>
          </cell>
        </row>
        <row r="4785">
          <cell r="C4785" t="str">
            <v>ЗИФ-00034955</v>
          </cell>
          <cell r="D4785" t="str">
            <v>Фланец D=285 мм АРМ9-38.0023.001</v>
          </cell>
          <cell r="E4785" t="str">
            <v>Фланец D=285 мм АРМ9-38.0023.001</v>
          </cell>
          <cell r="F4785" t="str">
            <v>Фланец D=285 мм АРМ9-38.0023.001</v>
          </cell>
          <cell r="AL4785" t="str">
            <v>Запасные части</v>
          </cell>
          <cell r="AN4785">
            <v>19760.34</v>
          </cell>
        </row>
        <row r="4786">
          <cell r="C4786" t="str">
            <v>ЗИФ-00042561</v>
          </cell>
          <cell r="D4786" t="str">
            <v>Фланец АРМ.АКВ 13,5/1,05.0420.002</v>
          </cell>
          <cell r="E4786" t="str">
            <v>Фланец АРМ.АКВ 13,5/1,05.0420.002</v>
          </cell>
          <cell r="F4786" t="str">
            <v>Фланец АРМ.АКВ 13,5/1,05.0420.002</v>
          </cell>
          <cell r="AL4786" t="str">
            <v>Запасные части</v>
          </cell>
          <cell r="AN4786">
            <v>13883.6</v>
          </cell>
        </row>
        <row r="4787">
          <cell r="C4787" t="str">
            <v>ЗИФ-00042562</v>
          </cell>
          <cell r="D4787" t="str">
            <v>Фланец АРМ.АКВ 13,5/1,05.0420.003</v>
          </cell>
          <cell r="E4787" t="str">
            <v>Фланец АРМ.АКВ 13,5/1,05.0420.003</v>
          </cell>
          <cell r="F4787" t="str">
            <v>Фланец АРМ.АКВ 13,5/1,05.0420.003</v>
          </cell>
          <cell r="AL4787" t="str">
            <v>Запасные части</v>
          </cell>
          <cell r="AN4787">
            <v>25820.079999999998</v>
          </cell>
        </row>
        <row r="4788">
          <cell r="C4788" t="str">
            <v>ЗИФ-00039414</v>
          </cell>
          <cell r="D4788" t="str">
            <v>Фланец АРМ160.0060.001</v>
          </cell>
          <cell r="E4788" t="str">
            <v>Фланец АРМ160.0060.001</v>
          </cell>
          <cell r="F4788" t="str">
            <v>Фланец АРМ160.0060.001</v>
          </cell>
          <cell r="AL4788" t="str">
            <v>Запасные части</v>
          </cell>
          <cell r="AN4788">
            <v>289.14</v>
          </cell>
        </row>
        <row r="4789">
          <cell r="C4789" t="str">
            <v>ЗИФ-00030062</v>
          </cell>
          <cell r="D4789" t="str">
            <v>Фланец АРМ18-75.0510.001</v>
          </cell>
          <cell r="E4789" t="str">
            <v>Фланец АРМ18-75.0510.001</v>
          </cell>
          <cell r="F4789" t="str">
            <v>Фланец АРМ18-75.0510.001</v>
          </cell>
          <cell r="AL4789" t="str">
            <v>Запасные части</v>
          </cell>
          <cell r="AM4789">
            <v>5</v>
          </cell>
          <cell r="AN4789">
            <v>2424.14</v>
          </cell>
        </row>
        <row r="4790">
          <cell r="C4790" t="str">
            <v>ЗИФ-00037689</v>
          </cell>
          <cell r="D4790" t="str">
            <v>Фланец АРМ66-11.0410.001</v>
          </cell>
          <cell r="E4790" t="str">
            <v>Фланец АРМ66-11.0410.001</v>
          </cell>
          <cell r="F4790" t="str">
            <v>Фланец АРМ66-11.0410.001</v>
          </cell>
          <cell r="AL4790" t="str">
            <v>Запасные части</v>
          </cell>
          <cell r="AN4790">
            <v>1805.6</v>
          </cell>
        </row>
        <row r="4791">
          <cell r="C4791" t="str">
            <v>ЗИФ-00018380</v>
          </cell>
          <cell r="D4791" t="str">
            <v>Фланец АРМ70-055Ш.0070.002</v>
          </cell>
          <cell r="E4791" t="str">
            <v>Фланец АРМ70-055Ш.0070.002</v>
          </cell>
          <cell r="F4791" t="str">
            <v>Фланец АРМ70-055Ш.0070.002</v>
          </cell>
          <cell r="AL4791" t="str">
            <v>Запасные части</v>
          </cell>
          <cell r="AM4791">
            <v>4</v>
          </cell>
          <cell r="AN4791">
            <v>2558.34</v>
          </cell>
        </row>
        <row r="4792">
          <cell r="C4792" t="str">
            <v>ЗИФ-00018383</v>
          </cell>
          <cell r="D4792" t="str">
            <v>Фланец АРМ70-055Ш.0080.002</v>
          </cell>
          <cell r="E4792" t="str">
            <v>Фланец АРМ70-055Ш.0080.002</v>
          </cell>
          <cell r="F4792" t="str">
            <v>Фланец АРМ70-055Ш.0080.002</v>
          </cell>
          <cell r="AL4792" t="str">
            <v>Запасные части</v>
          </cell>
          <cell r="AN4792">
            <v>2610.7999999999997</v>
          </cell>
        </row>
        <row r="4793">
          <cell r="C4793" t="str">
            <v>ЗИФ-00030056</v>
          </cell>
          <cell r="D4793" t="str">
            <v>Фланец АРМ9-21.1-123.0030.001</v>
          </cell>
          <cell r="E4793" t="str">
            <v>Фланец АРМ9-21.1-123.0030.001</v>
          </cell>
          <cell r="F4793" t="str">
            <v>Фланец АРМ9-21.1-123.0030.001</v>
          </cell>
          <cell r="AL4793" t="str">
            <v>Запасные части</v>
          </cell>
          <cell r="AN4793">
            <v>78186.14</v>
          </cell>
        </row>
        <row r="4794">
          <cell r="C4794" t="str">
            <v>ЗИФ-00030736</v>
          </cell>
          <cell r="D4794" t="str">
            <v>Фланец АРМ9-21.1-79.0030.001</v>
          </cell>
          <cell r="E4794" t="str">
            <v>Фланец АРМ9-21.1-79.0030.001</v>
          </cell>
          <cell r="F4794" t="str">
            <v>Фланец АРМ9-21.1-79.0030.001</v>
          </cell>
          <cell r="AL4794" t="str">
            <v>Запасные части</v>
          </cell>
          <cell r="AN4794">
            <v>24692.799999999999</v>
          </cell>
        </row>
        <row r="4795">
          <cell r="C4795" t="str">
            <v>ЗИФ-00029792</v>
          </cell>
          <cell r="D4795" t="str">
            <v>Фланец АРМ9-36.0025.001</v>
          </cell>
          <cell r="E4795" t="str">
            <v>Фланец АРМ9-36.0025.001</v>
          </cell>
          <cell r="F4795" t="str">
            <v>Фланец АРМ9-36.0025.001</v>
          </cell>
          <cell r="AL4795" t="str">
            <v>Запасные части</v>
          </cell>
          <cell r="AN4795">
            <v>22387</v>
          </cell>
        </row>
        <row r="4796">
          <cell r="C4796" t="str">
            <v>ЗИФ-00029794</v>
          </cell>
          <cell r="D4796" t="str">
            <v>Фланец АРМ9-36.0025.004</v>
          </cell>
          <cell r="E4796" t="str">
            <v>Фланец АРМ9-36.0025.004</v>
          </cell>
          <cell r="F4796" t="str">
            <v>Фланец АРМ9-36.0025.004</v>
          </cell>
          <cell r="AL4796" t="str">
            <v>Запасные части</v>
          </cell>
          <cell r="AN4796">
            <v>4424.9399999999996</v>
          </cell>
        </row>
        <row r="4797">
          <cell r="C4797" t="str">
            <v>ЗИФ-00029807</v>
          </cell>
          <cell r="D4797" t="str">
            <v>Фланец АРМ9-36.0029.001</v>
          </cell>
          <cell r="E4797" t="str">
            <v>Фланец АРМ9-36.0029.001</v>
          </cell>
          <cell r="F4797" t="str">
            <v>Фланец АРМ9-36.0029.001</v>
          </cell>
          <cell r="AL4797" t="str">
            <v>Запасные части</v>
          </cell>
          <cell r="AM4797">
            <v>1</v>
          </cell>
          <cell r="AN4797">
            <v>3290.34</v>
          </cell>
        </row>
        <row r="4798">
          <cell r="C4798" t="str">
            <v>ЗИФ-00029803</v>
          </cell>
          <cell r="D4798" t="str">
            <v>Фланец АРМ9-36.0039.001</v>
          </cell>
          <cell r="E4798" t="str">
            <v>Фланец АРМ9-36.0039.001</v>
          </cell>
          <cell r="F4798" t="str">
            <v>Фланец АРМ9-36.0039.001</v>
          </cell>
          <cell r="AL4798" t="str">
            <v>Запасные части</v>
          </cell>
          <cell r="AN4798">
            <v>57019.14</v>
          </cell>
        </row>
        <row r="4799">
          <cell r="C4799" t="str">
            <v>ЗИФ-00038776</v>
          </cell>
          <cell r="D4799" t="str">
            <v>Фланец АРМ9-36-40.5410.023</v>
          </cell>
          <cell r="E4799" t="str">
            <v>Фланец АРМ9-36-40.5410.023</v>
          </cell>
          <cell r="F4799" t="str">
            <v>Фланец АРМ9-36-40.5410.023</v>
          </cell>
          <cell r="AL4799" t="str">
            <v>Запасные части</v>
          </cell>
          <cell r="AN4799">
            <v>217811.47999999998</v>
          </cell>
        </row>
        <row r="4800">
          <cell r="C4800" t="str">
            <v>ЗИФ-00029789</v>
          </cell>
          <cell r="D4800" t="str">
            <v>Фланец АРМ9-38.0140.001</v>
          </cell>
          <cell r="E4800" t="str">
            <v>Фланец АРМ9-38.0140.001</v>
          </cell>
          <cell r="F4800" t="str">
            <v>Фланец АРМ9-38.0140.001</v>
          </cell>
          <cell r="AL4800" t="str">
            <v>Запасные части</v>
          </cell>
          <cell r="AN4800">
            <v>3025.6</v>
          </cell>
        </row>
        <row r="4801">
          <cell r="C4801" t="str">
            <v>ЗИФ-00041314</v>
          </cell>
          <cell r="D4801" t="str">
            <v>Фланец АРМ9-40.0022.001</v>
          </cell>
          <cell r="E4801" t="str">
            <v>Фланец АРМ9-40.0022.001</v>
          </cell>
          <cell r="F4801" t="str">
            <v>Фланец АРМ9-40.0022.001</v>
          </cell>
          <cell r="AL4801" t="str">
            <v>Запасные части</v>
          </cell>
          <cell r="AN4801">
            <v>9650.1999999999989</v>
          </cell>
        </row>
        <row r="4802">
          <cell r="C4802" t="str">
            <v>ЗИФ-00035608</v>
          </cell>
          <cell r="D4802" t="str">
            <v>Фланец АРМ9-40.0140.001</v>
          </cell>
          <cell r="E4802" t="str">
            <v>Фланец АРМ9-40.0140.001</v>
          </cell>
          <cell r="F4802" t="str">
            <v>Фланец АРМ9-40.0140.001</v>
          </cell>
          <cell r="AL4802" t="str">
            <v>Запасные части</v>
          </cell>
          <cell r="AN4802">
            <v>7417.5999999999995</v>
          </cell>
        </row>
        <row r="4803">
          <cell r="C4803" t="str">
            <v>ЗИФ-00041223</v>
          </cell>
          <cell r="D4803" t="str">
            <v>Фланец АРМ9-40.0312.001</v>
          </cell>
          <cell r="E4803" t="str">
            <v>Фланец АРМ9-40.0312.001</v>
          </cell>
          <cell r="F4803" t="str">
            <v>Фланец АРМ9-40.0312.001</v>
          </cell>
          <cell r="AL4803" t="str">
            <v>Запасные части</v>
          </cell>
          <cell r="AN4803">
            <v>1188.28</v>
          </cell>
        </row>
        <row r="4804">
          <cell r="C4804" t="str">
            <v>ЗИФ-00009494</v>
          </cell>
          <cell r="D4804" t="str">
            <v>Фланец АРМ9-50.0012.001</v>
          </cell>
          <cell r="E4804" t="str">
            <v>Фланец АРМ9-50.0012.001</v>
          </cell>
          <cell r="F4804" t="str">
            <v>Фланец АРМ9-50.0012.001</v>
          </cell>
          <cell r="L4804">
            <v>1.6</v>
          </cell>
          <cell r="AL4804" t="str">
            <v>Запасные части</v>
          </cell>
          <cell r="AM4804">
            <v>30</v>
          </cell>
          <cell r="AN4804">
            <v>5197.2</v>
          </cell>
        </row>
        <row r="4805">
          <cell r="C4805" t="str">
            <v>ЗИФ-00008566</v>
          </cell>
          <cell r="D4805" t="str">
            <v>Фланец АРМ9-50.0021.001</v>
          </cell>
          <cell r="E4805" t="str">
            <v>Фланец АРМ9-50.0021.001</v>
          </cell>
          <cell r="F4805" t="str">
            <v>Фланец АРМ9-50.0021.001</v>
          </cell>
          <cell r="L4805">
            <v>1.3</v>
          </cell>
          <cell r="AL4805" t="str">
            <v>Запасные части</v>
          </cell>
          <cell r="AM4805">
            <v>5</v>
          </cell>
          <cell r="AN4805">
            <v>10415.14</v>
          </cell>
        </row>
        <row r="4806">
          <cell r="C4806" t="str">
            <v>ЗИФ-00029597</v>
          </cell>
          <cell r="D4806" t="str">
            <v>Фланец АРМ9-50.0021.001 П/Ф</v>
          </cell>
          <cell r="E4806" t="str">
            <v>Фланец АРМ9-50.0021.001 П/Ф</v>
          </cell>
          <cell r="F4806" t="str">
            <v>Фланец АРМ9-50.0021.001 П/Ф</v>
          </cell>
          <cell r="AL4806" t="str">
            <v>Запасные части</v>
          </cell>
          <cell r="AN4806">
            <v>1159</v>
          </cell>
        </row>
        <row r="4807">
          <cell r="C4807" t="str">
            <v>ЗИФ-00005596</v>
          </cell>
          <cell r="D4807" t="str">
            <v>Фланец АРМ9-50.0140.001</v>
          </cell>
          <cell r="E4807" t="str">
            <v>Фланец АРМ9-50.0140.001</v>
          </cell>
          <cell r="F4807" t="str">
            <v>Фланец АРМ9-50.0140.001</v>
          </cell>
          <cell r="L4807">
            <v>1.4</v>
          </cell>
          <cell r="AL4807" t="str">
            <v>Запасные части</v>
          </cell>
          <cell r="AM4807">
            <v>4</v>
          </cell>
          <cell r="AN4807">
            <v>2558.34</v>
          </cell>
        </row>
        <row r="4808">
          <cell r="C4808" t="str">
            <v>ЗИФ-00005621</v>
          </cell>
          <cell r="D4808" t="str">
            <v>Фланец АРМ9-50.0531.002</v>
          </cell>
          <cell r="E4808" t="str">
            <v>Фланец АРМ9-50.0531.002</v>
          </cell>
          <cell r="F4808" t="str">
            <v>Фланец АРМ9-50.0531.002</v>
          </cell>
          <cell r="L4808">
            <v>3.3</v>
          </cell>
          <cell r="AL4808" t="str">
            <v>Запасные части</v>
          </cell>
          <cell r="AM4808">
            <v>4</v>
          </cell>
          <cell r="AN4808">
            <v>46286.799999999996</v>
          </cell>
        </row>
        <row r="4809">
          <cell r="C4809" t="str">
            <v>ЗИФ-00029599</v>
          </cell>
          <cell r="D4809" t="str">
            <v>Фланец АРМ9-50.0531.002 П/Ф</v>
          </cell>
          <cell r="E4809" t="str">
            <v>Фланец АРМ9-50.0531.002 П/Ф</v>
          </cell>
          <cell r="F4809" t="str">
            <v>Фланец АРМ9-50.0531.002 П/Ф</v>
          </cell>
          <cell r="AL4809" t="str">
            <v>Запасные части</v>
          </cell>
          <cell r="AM4809">
            <v>5</v>
          </cell>
          <cell r="AN4809">
            <v>5160.5999999999995</v>
          </cell>
        </row>
        <row r="4810">
          <cell r="C4810" t="str">
            <v>ЗИФ-00005425</v>
          </cell>
          <cell r="D4810" t="str">
            <v>Фланец АРМ9-50.0630.000</v>
          </cell>
          <cell r="E4810" t="str">
            <v>Фланец АРМ9-50.0630.000</v>
          </cell>
          <cell r="F4810" t="str">
            <v>Фланец АРМ9-50.0630.000</v>
          </cell>
          <cell r="L4810">
            <v>0.26</v>
          </cell>
          <cell r="AL4810" t="str">
            <v>Запасные части</v>
          </cell>
          <cell r="AM4810">
            <v>18</v>
          </cell>
          <cell r="AN4810">
            <v>1232.2</v>
          </cell>
        </row>
        <row r="4811">
          <cell r="C4811" t="str">
            <v>ЗИФ-00039387</v>
          </cell>
          <cell r="D4811" t="str">
            <v>Фланец АРМ9-74.0000.005</v>
          </cell>
          <cell r="E4811" t="str">
            <v>Фланец АРМ9-74.0000.005</v>
          </cell>
          <cell r="F4811" t="str">
            <v>Фланец АРМ9-74.0000.005</v>
          </cell>
          <cell r="AL4811" t="str">
            <v>Запасные части</v>
          </cell>
          <cell r="AN4811">
            <v>72546.080000000002</v>
          </cell>
        </row>
        <row r="4812">
          <cell r="C4812" t="str">
            <v>ЗИФ-00039373</v>
          </cell>
          <cell r="D4812" t="str">
            <v>Фланец АРМ9-74.0320.001</v>
          </cell>
          <cell r="E4812" t="str">
            <v>Фланец АРМ9-74.0320.001</v>
          </cell>
          <cell r="F4812" t="str">
            <v>Фланец АРМ9-74.0320.001</v>
          </cell>
          <cell r="AL4812" t="str">
            <v>Запасные части</v>
          </cell>
          <cell r="AN4812">
            <v>431.88</v>
          </cell>
        </row>
        <row r="4813">
          <cell r="C4813" t="str">
            <v>ЗИФ-00039560</v>
          </cell>
          <cell r="D4813" t="str">
            <v>Фланец АРМ9-84.0330.005</v>
          </cell>
          <cell r="E4813" t="str">
            <v>Фланец АРМ9-84.0330.005</v>
          </cell>
          <cell r="F4813" t="str">
            <v>Фланец АРМ9-84.0330.005</v>
          </cell>
          <cell r="AL4813" t="str">
            <v>Запасные части</v>
          </cell>
          <cell r="AN4813">
            <v>64753.939999999995</v>
          </cell>
        </row>
        <row r="4814">
          <cell r="C4814" t="str">
            <v>ЗИФ-00036451</v>
          </cell>
          <cell r="D4814" t="str">
            <v>Фланец АРМ9-84.0500.001</v>
          </cell>
          <cell r="E4814" t="str">
            <v>Фланец АРМ9-84.0500.001</v>
          </cell>
          <cell r="F4814" t="str">
            <v>Фланец АРМ9-84.0500.001</v>
          </cell>
          <cell r="AL4814" t="str">
            <v>Запасные части</v>
          </cell>
          <cell r="AN4814">
            <v>18747.739999999998</v>
          </cell>
        </row>
        <row r="4815">
          <cell r="C4815" t="str">
            <v>ЗИФ-00037713</v>
          </cell>
          <cell r="D4815" t="str">
            <v>Фланец АРМ9-84.0700.004</v>
          </cell>
          <cell r="E4815" t="str">
            <v>Фланец АРМ9-84.0700.004</v>
          </cell>
          <cell r="F4815" t="str">
            <v>Фланец АРМ9-84.0700.004</v>
          </cell>
          <cell r="AL4815" t="str">
            <v>Запасные части</v>
          </cell>
          <cell r="AM4815">
            <v>5</v>
          </cell>
          <cell r="AN4815">
            <v>3274.48</v>
          </cell>
        </row>
        <row r="4816">
          <cell r="C4816" t="str">
            <v>ЗИФ-00006864</v>
          </cell>
          <cell r="D4816" t="str">
            <v>Фланец АРМ9-ПВ5/0,7 0009-201</v>
          </cell>
          <cell r="E4816" t="str">
            <v>Фланец АРМ9-ПВ5/0,7 0009-201</v>
          </cell>
          <cell r="F4816" t="str">
            <v>Фланец АРМ9-ПВ5/0,7 0009-201</v>
          </cell>
          <cell r="L4816">
            <v>0.8</v>
          </cell>
          <cell r="AL4816" t="str">
            <v>Запасные части</v>
          </cell>
          <cell r="AM4816">
            <v>17</v>
          </cell>
          <cell r="AN4816">
            <v>2078.88</v>
          </cell>
        </row>
        <row r="4817">
          <cell r="C4817" t="str">
            <v>ЗИФ-00033257</v>
          </cell>
          <cell r="D4817" t="str">
            <v>Фланец АРМ9-ПВ5/0,7 0009-211 П/Ф</v>
          </cell>
          <cell r="E4817" t="str">
            <v>Фланец АРМ9-ПВ5/0,7 0009-211 П/Ф</v>
          </cell>
          <cell r="F4817" t="str">
            <v>Фланец АРМ9-ПВ5/0,7 0009-211 П/Ф</v>
          </cell>
          <cell r="L4817">
            <v>1.1000000000000001</v>
          </cell>
          <cell r="AL4817" t="str">
            <v>Запасные части</v>
          </cell>
          <cell r="AM4817">
            <v>3</v>
          </cell>
          <cell r="AN4817">
            <v>1756.8</v>
          </cell>
        </row>
        <row r="4818">
          <cell r="C4818" t="str">
            <v>ЗИФ-00007453</v>
          </cell>
          <cell r="D4818" t="str">
            <v>Фланец АРМ9-ПВ5/0,7 0009-221</v>
          </cell>
          <cell r="E4818" t="str">
            <v>Фланец АРМ9-ПВ5/0,7 0009-221</v>
          </cell>
          <cell r="F4818" t="str">
            <v>Фланец АРМ9-ПВ5/0,7 0009-221</v>
          </cell>
          <cell r="L4818">
            <v>0.4</v>
          </cell>
          <cell r="AL4818" t="str">
            <v>Запасные части</v>
          </cell>
          <cell r="AM4818">
            <v>78</v>
          </cell>
          <cell r="AN4818">
            <v>810.07999999999993</v>
          </cell>
        </row>
        <row r="4819">
          <cell r="C4819" t="str">
            <v>ЗИФ-00029612</v>
          </cell>
          <cell r="D4819" t="str">
            <v>Фланец АРМ9-ПВ5/0,7 0009-381</v>
          </cell>
          <cell r="E4819" t="str">
            <v>Фланец АРМ9-ПВ5/0,7 0009-381</v>
          </cell>
          <cell r="F4819" t="str">
            <v>Фланец АРМ9-ПВ5/0,7 0009-381</v>
          </cell>
          <cell r="AL4819" t="str">
            <v>Запасные части</v>
          </cell>
          <cell r="AM4819">
            <v>3</v>
          </cell>
          <cell r="AN4819">
            <v>1740.94</v>
          </cell>
        </row>
        <row r="4820">
          <cell r="C4820" t="str">
            <v>ЗИФ-00018007</v>
          </cell>
          <cell r="D4820" t="str">
            <v>Фланец АРМ9-ПВ5/0,7 0509-042</v>
          </cell>
          <cell r="E4820" t="str">
            <v>Фланец АРМ9-ПВ5/0,7 0509-042</v>
          </cell>
          <cell r="F4820" t="str">
            <v>Фланец АРМ9-ПВ5/0,7 0509-042</v>
          </cell>
          <cell r="AL4820" t="str">
            <v>Запасные части</v>
          </cell>
          <cell r="AM4820">
            <v>4</v>
          </cell>
          <cell r="AN4820">
            <v>1911.74</v>
          </cell>
        </row>
        <row r="4821">
          <cell r="C4821" t="str">
            <v>ЗИФ-00033545</v>
          </cell>
          <cell r="D4821" t="str">
            <v>Фланец АРМ9-ПВ5/0,7 0510-091</v>
          </cell>
          <cell r="E4821" t="str">
            <v>Фланец АРМ9-ПВ5/0,7 0510-091</v>
          </cell>
          <cell r="F4821" t="str">
            <v>Фланец АРМ9-ПВ5/0,7 0510-091</v>
          </cell>
          <cell r="AL4821" t="str">
            <v>Запасные части</v>
          </cell>
          <cell r="AM4821">
            <v>2</v>
          </cell>
          <cell r="AN4821">
            <v>1927.6</v>
          </cell>
        </row>
        <row r="4822">
          <cell r="C4822" t="str">
            <v>ЗИФ-00041441</v>
          </cell>
          <cell r="D4822" t="str">
            <v>Фланец АРМ9-ПВ5/0,7 0510-091-01</v>
          </cell>
          <cell r="E4822" t="str">
            <v>Фланец АРМ9-ПВ5/0,7 0510-091-01</v>
          </cell>
          <cell r="F4822" t="str">
            <v>Фланец АРМ9-ПВ5/0,7 0510-091-01</v>
          </cell>
          <cell r="AL4822" t="str">
            <v>Запасные части</v>
          </cell>
          <cell r="AN4822">
            <v>2603.48</v>
          </cell>
        </row>
        <row r="4823">
          <cell r="C4823" t="str">
            <v>ЗИФ-00036986</v>
          </cell>
          <cell r="D4823" t="str">
            <v>Фланец АРМ-ВГ6,6/0,3-1,6.0160.001</v>
          </cell>
          <cell r="E4823" t="str">
            <v>Фланец АРМ-ВГ6,6/0,3-1,6.0160.001</v>
          </cell>
          <cell r="F4823" t="str">
            <v>Фланец АРМ-ВГ6,6/0,3-1,6.0160.001</v>
          </cell>
          <cell r="AL4823" t="str">
            <v>Запасные части</v>
          </cell>
          <cell r="AN4823">
            <v>13879.94</v>
          </cell>
        </row>
        <row r="4824">
          <cell r="C4824" t="str">
            <v>ЗИФ-00021200</v>
          </cell>
          <cell r="D4824" t="str">
            <v>Фланец в сборе АРМ5000.0060.000</v>
          </cell>
          <cell r="E4824" t="str">
            <v>Фланец в сборе АРМ5000.0060.000</v>
          </cell>
          <cell r="F4824" t="str">
            <v>Фланец в сборе АРМ5000.0060.000</v>
          </cell>
          <cell r="AL4824" t="str">
            <v>Запасные части</v>
          </cell>
          <cell r="AM4824">
            <v>2</v>
          </cell>
          <cell r="AN4824">
            <v>9118.2800000000007</v>
          </cell>
        </row>
        <row r="4825">
          <cell r="C4825" t="str">
            <v>ЗИФ-00044149</v>
          </cell>
          <cell r="D4825" t="str">
            <v>Фланец вентилятора ЗИФ-АРМ-ВГ2,5-1/0,25-0,7.0000.010</v>
          </cell>
          <cell r="E4825" t="str">
            <v>Фланец вентилятора ЗИФ-АРМ-ВГ2,5-1/0,25-0,7.0000.010</v>
          </cell>
          <cell r="F4825" t="str">
            <v>Фланец вентилятора ЗИФ-АРМ-ВГ2,5-1/0,25-0,7.0000.010</v>
          </cell>
          <cell r="AL4825" t="str">
            <v>Запасные части</v>
          </cell>
          <cell r="AN4825">
            <v>1521.34</v>
          </cell>
        </row>
        <row r="4826">
          <cell r="C4826" t="str">
            <v>ЗИФ-00045035</v>
          </cell>
          <cell r="D4826" t="str">
            <v>Фланец всасывания компрессора АРМ9-33.0019.002</v>
          </cell>
          <cell r="E4826" t="str">
            <v>Фланец всасывания компрессора АРМ9-33.0019.002</v>
          </cell>
          <cell r="F4826" t="str">
            <v>Фланец всасывания компрессора АРМ9-33.0019.002</v>
          </cell>
          <cell r="L4826">
            <v>1.9</v>
          </cell>
          <cell r="AL4826" t="str">
            <v>Запасные части</v>
          </cell>
          <cell r="AN4826">
            <v>1432.28</v>
          </cell>
        </row>
        <row r="4827">
          <cell r="C4827" t="str">
            <v>ЗИФ-00025585</v>
          </cell>
          <cell r="D4827" t="str">
            <v>Фланец газоотвода коллекторный АРМ9-36.0342.001</v>
          </cell>
          <cell r="E4827" t="str">
            <v>Фланец газоотвода коллекторный АРМ9-36.0342.001</v>
          </cell>
          <cell r="F4827" t="str">
            <v>Фланец газоотвода коллекторный АРМ9-36.0342.001</v>
          </cell>
          <cell r="AL4827" t="str">
            <v>Запасные части</v>
          </cell>
          <cell r="AM4827">
            <v>25</v>
          </cell>
          <cell r="AN4827">
            <v>1378.6</v>
          </cell>
        </row>
        <row r="4828">
          <cell r="C4828" t="str">
            <v>ЗИФ-00025586</v>
          </cell>
          <cell r="D4828" t="str">
            <v>Фланец газоотвода сильфонный АРМ9-36.0342.002</v>
          </cell>
          <cell r="E4828" t="str">
            <v>Фланец газоотвода сильфонный АРМ9-36.0342.002</v>
          </cell>
          <cell r="F4828" t="str">
            <v>Фланец газоотвода сильфонный АРМ9-36.0342.002</v>
          </cell>
          <cell r="AL4828" t="str">
            <v>Запасные части</v>
          </cell>
          <cell r="AM4828">
            <v>26</v>
          </cell>
          <cell r="AN4828">
            <v>1810.48</v>
          </cell>
        </row>
        <row r="4829">
          <cell r="C4829" t="str">
            <v>ЗИФ-00037632</v>
          </cell>
          <cell r="D4829" t="str">
            <v>Фланец двухсторонний 41N18-30QFA-1010.0000.001</v>
          </cell>
          <cell r="E4829" t="str">
            <v>Фланец двухсторонний 41N18-30QFA-1010.0000.001</v>
          </cell>
          <cell r="F4829" t="str">
            <v>Фланец двухсторонний 41N18-30QFA-1010.0000.001</v>
          </cell>
          <cell r="AL4829" t="str">
            <v>Запасные части</v>
          </cell>
          <cell r="AN4829">
            <v>8389.94</v>
          </cell>
        </row>
        <row r="4830">
          <cell r="C4830" t="str">
            <v>ЗИФ-00037001</v>
          </cell>
          <cell r="D4830" t="str">
            <v>Фланец квадратный 100-2,5-11-1-B-Ст 20-II ГОСТ 33259-2015</v>
          </cell>
          <cell r="E4830" t="str">
            <v>Фланец квадратный 100-2,5-11-1-B-Ст 20-II ГОСТ 33259-2015</v>
          </cell>
          <cell r="F4830" t="str">
            <v>Фланец квадратный 100-2,5-11-1-B-Ст 20-II ГОСТ 33259-2015</v>
          </cell>
          <cell r="AL4830" t="str">
            <v>Запасные части</v>
          </cell>
          <cell r="AN4830">
            <v>13432.199999999999</v>
          </cell>
        </row>
        <row r="4831">
          <cell r="C4831" t="str">
            <v>ЗИФ-00039512</v>
          </cell>
          <cell r="D4831" t="str">
            <v>Фланец квадратный 80-2,5-11-1-B-Ст 20-II ГОСТ 33259-2015</v>
          </cell>
          <cell r="E4831" t="str">
            <v>Фланец квадратный 80-2,5-11-1-B-Ст 20-II ГОСТ 33259-2015</v>
          </cell>
          <cell r="F4831" t="str">
            <v>Фланец квадратный 80-2,5-11-1-B-Ст 20-II ГОСТ 33259-2015</v>
          </cell>
          <cell r="AL4831" t="str">
            <v>Запасные части</v>
          </cell>
          <cell r="AN4831">
            <v>6328.1399999999994</v>
          </cell>
        </row>
        <row r="4832">
          <cell r="C4832" t="str">
            <v>ЗИФ-00045034</v>
          </cell>
          <cell r="D4832" t="str">
            <v>Фланец клапана дроссельного АРМ9-33.0019.001</v>
          </cell>
          <cell r="E4832" t="str">
            <v>Фланец клапана дроссельного АРМ9-33.0019.001</v>
          </cell>
          <cell r="F4832" t="str">
            <v>Фланец клапана дроссельного АРМ9-33.0019.001</v>
          </cell>
          <cell r="L4832">
            <v>3.1</v>
          </cell>
          <cell r="AL4832" t="str">
            <v>Запасные части</v>
          </cell>
          <cell r="AN4832">
            <v>1432.28</v>
          </cell>
        </row>
        <row r="4833">
          <cell r="C4833" t="str">
            <v>ЗИФ-00043666</v>
          </cell>
          <cell r="D4833" t="str">
            <v>Фланец клапана обратного АРМ9-145.0023.001</v>
          </cell>
          <cell r="E4833" t="str">
            <v>Фланец клапана обратного АРМ9-145.0023.001</v>
          </cell>
          <cell r="F4833" t="str">
            <v>Фланец клапана обратного АРМ9-145.0023.001</v>
          </cell>
          <cell r="AL4833" t="str">
            <v>Запасные части</v>
          </cell>
          <cell r="AN4833">
            <v>40057.479999999996</v>
          </cell>
        </row>
        <row r="4834">
          <cell r="C4834" t="str">
            <v>ЗИФ-00036703</v>
          </cell>
          <cell r="D4834" t="str">
            <v>Фланец клапана отсечки АРМ9-42.0339.001</v>
          </cell>
          <cell r="E4834" t="str">
            <v>Фланец клапана отсечки АРМ9-42.0339.001</v>
          </cell>
          <cell r="F4834" t="str">
            <v>Фланец клапана отсечки АРМ9-42.0339.001</v>
          </cell>
          <cell r="AL4834" t="str">
            <v>Запасные части</v>
          </cell>
          <cell r="AM4834">
            <v>2</v>
          </cell>
          <cell r="AN4834">
            <v>1285.8799999999999</v>
          </cell>
        </row>
        <row r="4835">
          <cell r="C4835" t="str">
            <v>ЗИФ-00035026</v>
          </cell>
          <cell r="D4835" t="str">
            <v>Фланец кронштейна АРМ9-36-08.0030.001</v>
          </cell>
          <cell r="E4835" t="str">
            <v>Фланец кронштейна АРМ9-36-08.0030.001</v>
          </cell>
          <cell r="F4835" t="str">
            <v>Фланец кронштейна АРМ9-36-08.0030.001</v>
          </cell>
          <cell r="AL4835" t="str">
            <v>Запасные части</v>
          </cell>
          <cell r="AN4835">
            <v>65892.2</v>
          </cell>
        </row>
        <row r="4836">
          <cell r="C4836" t="str">
            <v>ЗИФ-00037957</v>
          </cell>
          <cell r="D4836" t="str">
            <v>Фланец кронштейна АРМ9-84.0310.001</v>
          </cell>
          <cell r="E4836" t="str">
            <v>Фланец кронштейна АРМ9-84.0310.001</v>
          </cell>
          <cell r="F4836" t="str">
            <v>Фланец кронштейна АРМ9-84.0310.001</v>
          </cell>
          <cell r="AL4836" t="str">
            <v>Запасные части</v>
          </cell>
          <cell r="AN4836">
            <v>140646.48000000001</v>
          </cell>
        </row>
        <row r="4837">
          <cell r="C4837" t="str">
            <v>ЗИФ-00033266</v>
          </cell>
          <cell r="D4837" t="str">
            <v>Фланец кронштейна отводки АРМ9-ПВ5/0,7 0009-511</v>
          </cell>
          <cell r="E4837" t="str">
            <v>Фланец кронштейна отводки АРМ9-ПВ5/0,7 0009-511</v>
          </cell>
          <cell r="F4837" t="str">
            <v>Фланец кронштейна отводки АРМ9-ПВ5/0,7 0009-511</v>
          </cell>
          <cell r="AL4837" t="str">
            <v>Запасные части</v>
          </cell>
          <cell r="AM4837">
            <v>19</v>
          </cell>
          <cell r="AN4837">
            <v>5197.2</v>
          </cell>
        </row>
        <row r="4838">
          <cell r="C4838" t="str">
            <v>ЗИФ-00035138</v>
          </cell>
          <cell r="D4838" t="str">
            <v>Фланец кронштейна отводки ст.20 АРМ9-38.0040.001</v>
          </cell>
          <cell r="E4838" t="str">
            <v>Фланец кронштейна отводки ст.20 АРМ9-38.0040.001</v>
          </cell>
          <cell r="F4838" t="str">
            <v>Фланец кронштейна отводки ст.20 АРМ9-38.0040.001</v>
          </cell>
          <cell r="AL4838" t="str">
            <v>Запасные части</v>
          </cell>
          <cell r="AN4838">
            <v>127498.54</v>
          </cell>
        </row>
        <row r="4839">
          <cell r="C4839" t="str">
            <v>ЗИФ-00039557</v>
          </cell>
          <cell r="D4839" t="str">
            <v>Фланец малый АРМ9-84.0330.002</v>
          </cell>
          <cell r="E4839" t="str">
            <v>Фланец малый АРМ9-84.0330.002</v>
          </cell>
          <cell r="F4839" t="str">
            <v>Фланец малый АРМ9-84.0330.002</v>
          </cell>
          <cell r="AL4839" t="str">
            <v>Запасные части</v>
          </cell>
          <cell r="AN4839">
            <v>42802.479999999996</v>
          </cell>
        </row>
        <row r="4840">
          <cell r="C4840" t="str">
            <v>ЗИФ-00038823</v>
          </cell>
          <cell r="D4840" t="str">
            <v>Фланец маслоохладителя АРМ9-36-40.0620.001</v>
          </cell>
          <cell r="E4840" t="str">
            <v>Фланец маслоохладителя АРМ9-36-40.0620.001</v>
          </cell>
          <cell r="F4840" t="str">
            <v>Фланец маслоохладителя АРМ9-36-40.0620.001</v>
          </cell>
          <cell r="AL4840" t="str">
            <v>Запасные части</v>
          </cell>
          <cell r="AM4840">
            <v>2</v>
          </cell>
          <cell r="AN4840">
            <v>1720.2</v>
          </cell>
        </row>
        <row r="4841">
          <cell r="C4841" t="str">
            <v>ЗИФ-00035718</v>
          </cell>
          <cell r="D4841" t="str">
            <v>Фланец металлорукава поворотный АРМ9-50.0017.002 П/Ф</v>
          </cell>
          <cell r="E4841" t="str">
            <v>Фланец металлорукава поворотный АРМ9-50.0017.002 П/Ф</v>
          </cell>
          <cell r="F4841" t="str">
            <v>Фланец металлорукава поворотный АРМ9-50.0017.002 П/Ф</v>
          </cell>
          <cell r="L4841">
            <v>2.6</v>
          </cell>
          <cell r="AL4841" t="str">
            <v>Запасные части</v>
          </cell>
          <cell r="AN4841">
            <v>5160.5999999999995</v>
          </cell>
        </row>
        <row r="4842">
          <cell r="C4842" t="str">
            <v>ЗИФ-00007372</v>
          </cell>
          <cell r="D4842" t="str">
            <v>Фланец МЗА18 0000-253</v>
          </cell>
          <cell r="E4842" t="str">
            <v>Фланец МЗА18 0000-253</v>
          </cell>
          <cell r="F4842" t="str">
            <v>Фланец МЗА18 0000-253</v>
          </cell>
          <cell r="L4842">
            <v>0.8</v>
          </cell>
          <cell r="AL4842" t="str">
            <v>Запасные части</v>
          </cell>
          <cell r="AM4842">
            <v>4</v>
          </cell>
          <cell r="AN4842">
            <v>1338.34</v>
          </cell>
        </row>
        <row r="4843">
          <cell r="C4843" t="str">
            <v>ЗИФ-00007379</v>
          </cell>
          <cell r="D4843" t="str">
            <v>Фланец МЗА18 0000-394</v>
          </cell>
          <cell r="E4843" t="str">
            <v>Фланец МЗА18 0000-394</v>
          </cell>
          <cell r="F4843" t="str">
            <v>Фланец МЗА18 0000-394</v>
          </cell>
          <cell r="L4843">
            <v>0.83</v>
          </cell>
          <cell r="AL4843" t="str">
            <v>Запасные части</v>
          </cell>
          <cell r="AM4843">
            <v>4</v>
          </cell>
          <cell r="AN4843">
            <v>3766.14</v>
          </cell>
        </row>
        <row r="4844">
          <cell r="C4844" t="str">
            <v>ЗИФ-00007380</v>
          </cell>
          <cell r="D4844" t="str">
            <v>Фланец МЗА18 0000-395</v>
          </cell>
          <cell r="E4844" t="str">
            <v>Фланец МЗА18 0000-395</v>
          </cell>
          <cell r="F4844" t="str">
            <v>Фланец МЗА18 0000-395</v>
          </cell>
          <cell r="L4844">
            <v>1</v>
          </cell>
          <cell r="AL4844" t="str">
            <v>Запасные части</v>
          </cell>
          <cell r="AN4844">
            <v>1744.6</v>
          </cell>
        </row>
        <row r="4845">
          <cell r="C4845" t="str">
            <v>ЗИФ-00039510</v>
          </cell>
          <cell r="D4845" t="str">
            <v>Фланец нагнетания АРМ-ВГ8,0-1/0,3-1,6.0160.001</v>
          </cell>
          <cell r="E4845" t="str">
            <v>Фланец нагнетания АРМ-ВГ8,0-1/0,3-1,6.0160.001</v>
          </cell>
          <cell r="F4845" t="str">
            <v>Фланец нагнетания АРМ-ВГ8,0-1/0,3-1,6.0160.001</v>
          </cell>
          <cell r="AL4845" t="str">
            <v>Запасные части</v>
          </cell>
          <cell r="AN4845">
            <v>1484.74</v>
          </cell>
        </row>
        <row r="4846">
          <cell r="C4846" t="str">
            <v>ЗИФ-00041205</v>
          </cell>
          <cell r="D4846" t="str">
            <v>Фланец отступа выхлопного АРМ9-50F.0057.001</v>
          </cell>
          <cell r="E4846" t="str">
            <v>Фланец отступа выхлопного АРМ9-50F.0057.001</v>
          </cell>
          <cell r="F4846" t="str">
            <v>Фланец отступа выхлопного АРМ9-50F.0057.001</v>
          </cell>
          <cell r="AL4846" t="str">
            <v>Запасные части</v>
          </cell>
          <cell r="AM4846">
            <v>23</v>
          </cell>
          <cell r="AN4846">
            <v>1082.1399999999999</v>
          </cell>
        </row>
        <row r="4847">
          <cell r="C4847" t="str">
            <v>ЗИФ-00025580</v>
          </cell>
          <cell r="D4847" t="str">
            <v>Фланец патрубка водяного АРМ9-36.0011.005</v>
          </cell>
          <cell r="E4847" t="str">
            <v>Фланец патрубка водяного АРМ9-36.0011.005</v>
          </cell>
          <cell r="F4847" t="str">
            <v>Фланец патрубка водяного АРМ9-36.0011.005</v>
          </cell>
          <cell r="AL4847" t="str">
            <v>Запасные части</v>
          </cell>
          <cell r="AN4847">
            <v>1997.1399999999999</v>
          </cell>
        </row>
        <row r="4848">
          <cell r="C4848" t="str">
            <v>ЗИФ-00025556</v>
          </cell>
          <cell r="D4848" t="str">
            <v>Фланец патрубка выхлопного АРМ9-36.0350.001</v>
          </cell>
          <cell r="E4848" t="str">
            <v>Фланец патрубка выхлопного АРМ9-36.0350.001</v>
          </cell>
          <cell r="F4848" t="str">
            <v>Фланец патрубка выхлопного АРМ9-36.0350.001</v>
          </cell>
          <cell r="AL4848" t="str">
            <v>Запасные части</v>
          </cell>
          <cell r="AM4848">
            <v>2</v>
          </cell>
          <cell r="AN4848">
            <v>7495.68</v>
          </cell>
        </row>
        <row r="4849">
          <cell r="C4849" t="str">
            <v>ЗИФ-00028818</v>
          </cell>
          <cell r="D4849" t="str">
            <v>Фланец патрубка выхлопного турбокомпрессора АРМ9-36.0353.001</v>
          </cell>
          <cell r="E4849" t="str">
            <v>Фланец патрубка выхлопного турбокомпрессора АРМ9-36.0353.001</v>
          </cell>
          <cell r="F4849" t="str">
            <v>Фланец патрубка выхлопного турбокомпрессора АРМ9-36.0353.001</v>
          </cell>
          <cell r="AL4849" t="str">
            <v>Запасные части</v>
          </cell>
          <cell r="AN4849">
            <v>663.68</v>
          </cell>
        </row>
        <row r="4850">
          <cell r="C4850" t="str">
            <v>ЗИФ-00025592</v>
          </cell>
          <cell r="D4850" t="str">
            <v>Фланец патрубка ППД АРМ9-36.0370.001</v>
          </cell>
          <cell r="E4850" t="str">
            <v>Фланец патрубка ППД АРМ9-36.0370.001</v>
          </cell>
          <cell r="F4850" t="str">
            <v>Фланец патрубка ППД АРМ9-36.0370.001</v>
          </cell>
          <cell r="AL4850" t="str">
            <v>Запасные части</v>
          </cell>
          <cell r="AM4850">
            <v>74</v>
          </cell>
          <cell r="AN4850">
            <v>512.4</v>
          </cell>
        </row>
        <row r="4851">
          <cell r="C4851" t="str">
            <v>ЗИФ-00039374</v>
          </cell>
          <cell r="D4851" t="str">
            <v>Фланец патрубка установочного АРМ9-36-40.0198.001</v>
          </cell>
          <cell r="E4851" t="str">
            <v>Фланец патрубка установочного АРМ9-36-40.0198.001</v>
          </cell>
          <cell r="F4851" t="str">
            <v>Фланец патрубка установочного АРМ9-36-40.0198.001</v>
          </cell>
          <cell r="AL4851" t="str">
            <v>Запасные части</v>
          </cell>
          <cell r="AM4851">
            <v>15</v>
          </cell>
          <cell r="AN4851">
            <v>2960.94</v>
          </cell>
        </row>
        <row r="4852">
          <cell r="C4852" t="str">
            <v>ЗИФ-00037734</v>
          </cell>
          <cell r="D4852" t="str">
            <v>Фланец переходной АРМ66-11.0410.000</v>
          </cell>
          <cell r="E4852" t="str">
            <v>Фланец переходной АРМ66-11.0410.000</v>
          </cell>
          <cell r="F4852" t="str">
            <v>Фланец переходной АРМ66-11.0410.000</v>
          </cell>
          <cell r="AL4852" t="str">
            <v>Запасные части</v>
          </cell>
          <cell r="AN4852">
            <v>2391.1999999999998</v>
          </cell>
        </row>
        <row r="4853">
          <cell r="C4853" t="str">
            <v>ЗИФ-00037705</v>
          </cell>
          <cell r="D4853" t="str">
            <v>Фланец переходной АРМ9-84.0710.000</v>
          </cell>
          <cell r="E4853" t="str">
            <v>Фланец переходной АРМ9-84.0710.000</v>
          </cell>
          <cell r="F4853" t="str">
            <v>Фланец переходной АРМ9-84.0710.000</v>
          </cell>
          <cell r="AL4853" t="str">
            <v>Запасные части</v>
          </cell>
          <cell r="AN4853">
            <v>5673</v>
          </cell>
        </row>
        <row r="4854">
          <cell r="C4854" t="str">
            <v>ЗИФ-00039502</v>
          </cell>
          <cell r="D4854" t="str">
            <v>Фланец под рукав больший АРМ-ВГ8,0-1/0,3-1,6.0000.510</v>
          </cell>
          <cell r="E4854" t="str">
            <v>Фланец под рукав больший АРМ-ВГ8,0-1/0,3-1,6.0000.510</v>
          </cell>
          <cell r="F4854" t="str">
            <v>Фланец под рукав больший АРМ-ВГ8,0-1/0,3-1,6.0000.510</v>
          </cell>
          <cell r="AL4854" t="str">
            <v>Запасные части</v>
          </cell>
          <cell r="AN4854">
            <v>21016.94</v>
          </cell>
        </row>
        <row r="4855">
          <cell r="C4855" t="str">
            <v>ЗИФ-00039501</v>
          </cell>
          <cell r="D4855" t="str">
            <v>Фланец под рукав малый АРМ-ВГ8,0-1/0,3-1,6.0000.500</v>
          </cell>
          <cell r="E4855" t="str">
            <v>Фланец под рукав малый АРМ-ВГ8,0-1/0,3-1,6.0000.500</v>
          </cell>
          <cell r="F4855" t="str">
            <v>Фланец под рукав малый АРМ-ВГ8,0-1/0,3-1,6.0000.500</v>
          </cell>
          <cell r="AL4855" t="str">
            <v>Запасные части</v>
          </cell>
          <cell r="AN4855">
            <v>17116.599999999999</v>
          </cell>
        </row>
        <row r="4856">
          <cell r="C4856" t="str">
            <v>ЗИФ-00016981</v>
          </cell>
          <cell r="D4856" t="str">
            <v>Фланец со сгоном АРМ70-055Ш.0080.000</v>
          </cell>
          <cell r="E4856" t="str">
            <v>Фланец со сгоном АРМ70-055Ш.0080.000</v>
          </cell>
          <cell r="F4856" t="str">
            <v>Фланец со сгоном АРМ70-055Ш.0080.000</v>
          </cell>
          <cell r="AL4856" t="str">
            <v>Запасные части</v>
          </cell>
          <cell r="AM4856">
            <v>4</v>
          </cell>
          <cell r="AN4856">
            <v>10992.199999999999</v>
          </cell>
        </row>
        <row r="4857">
          <cell r="C4857" t="str">
            <v>ЗИФ-00018890</v>
          </cell>
          <cell r="D4857" t="str">
            <v>Фланец со сгоном АРМ70-075Ш.0040.000</v>
          </cell>
          <cell r="E4857" t="str">
            <v>Фланец со сгоном АРМ70-075Ш.0040.000</v>
          </cell>
          <cell r="F4857" t="str">
            <v>Фланец со сгоном АРМ70-075Ш.0040.000</v>
          </cell>
          <cell r="AL4857" t="str">
            <v>Запасные части</v>
          </cell>
          <cell r="AM4857">
            <v>1</v>
          </cell>
          <cell r="AN4857">
            <v>28877.399999999998</v>
          </cell>
        </row>
        <row r="4858">
          <cell r="C4858" t="str">
            <v>ЗИФ-00039558</v>
          </cell>
          <cell r="D4858" t="str">
            <v>Фланец средний АРМ9-84.0330.003</v>
          </cell>
          <cell r="E4858" t="str">
            <v>Фланец средний АРМ9-84.0330.003</v>
          </cell>
          <cell r="F4858" t="str">
            <v>Фланец средний АРМ9-84.0330.003</v>
          </cell>
          <cell r="AL4858" t="str">
            <v>Запасные части</v>
          </cell>
          <cell r="AN4858">
            <v>61065.88</v>
          </cell>
        </row>
        <row r="4859">
          <cell r="C4859" t="str">
            <v>ЗИФ-00038948</v>
          </cell>
          <cell r="D4859" t="str">
            <v>Фланец термостата АРМ9-36-40.0000.096</v>
          </cell>
          <cell r="E4859" t="str">
            <v>Фланец термостата АРМ9-36-40.0000.096</v>
          </cell>
          <cell r="F4859" t="str">
            <v>Фланец термостата АРМ9-36-40.0000.096</v>
          </cell>
          <cell r="AL4859" t="str">
            <v>Запасные части</v>
          </cell>
          <cell r="AM4859">
            <v>1</v>
          </cell>
          <cell r="AN4859">
            <v>3164.68</v>
          </cell>
        </row>
        <row r="4860">
          <cell r="C4860" t="str">
            <v>ЗИФ-00035996</v>
          </cell>
          <cell r="D4860" t="str">
            <v>Фланец трубы нагнетания АРМ9-84.0400.001</v>
          </cell>
          <cell r="E4860" t="str">
            <v>Фланец трубы нагнетания АРМ9-84.0400.001</v>
          </cell>
          <cell r="F4860" t="str">
            <v>Фланец трубы нагнетания АРМ9-84.0400.001</v>
          </cell>
          <cell r="AL4860" t="str">
            <v>Запасные части</v>
          </cell>
          <cell r="AN4860">
            <v>25515.079999999998</v>
          </cell>
        </row>
        <row r="4861">
          <cell r="C4861" t="str">
            <v>ЗИФ-00042971</v>
          </cell>
          <cell r="D4861" t="str">
            <v>Фланец тэна АРМ.АКВ.0,42/0,9ЛУ2.0000.063</v>
          </cell>
          <cell r="E4861" t="str">
            <v>Фланец тэна АРМ.АКВ.0,42/0,9ЛУ2.0000.063</v>
          </cell>
          <cell r="F4861" t="str">
            <v>Фланец тэна АРМ.АКВ.0,42/0,9ЛУ2.0000.063</v>
          </cell>
          <cell r="AL4861" t="str">
            <v>Запасные части</v>
          </cell>
          <cell r="AM4861">
            <v>6</v>
          </cell>
          <cell r="AN4861">
            <v>9240.2800000000007</v>
          </cell>
        </row>
        <row r="4862">
          <cell r="C4862" t="str">
            <v>ЗИФ-00041669</v>
          </cell>
          <cell r="D4862" t="str">
            <v>Фланец фитинга АРМ5.0000.053</v>
          </cell>
          <cell r="E4862" t="str">
            <v>Фланец фитинга АРМ5.0000.053</v>
          </cell>
          <cell r="F4862" t="str">
            <v>Фланец фитинга АРМ5.0000.053</v>
          </cell>
          <cell r="AL4862" t="str">
            <v>Запасные части</v>
          </cell>
          <cell r="AM4862">
            <v>144</v>
          </cell>
          <cell r="AN4862">
            <v>4994.68</v>
          </cell>
        </row>
        <row r="4863">
          <cell r="C4863" t="str">
            <v>ЗИФ-00039155</v>
          </cell>
          <cell r="D4863" t="str">
            <v>Фланец фитинга АРМ5.0000.053 П/Ф</v>
          </cell>
          <cell r="E4863" t="str">
            <v>Фланец фитинга АРМ5.0000.053 П/Ф</v>
          </cell>
          <cell r="F4863" t="str">
            <v>Фланец фитинга АРМ5.0000.053 П/Ф</v>
          </cell>
          <cell r="AL4863" t="str">
            <v>Запасные части</v>
          </cell>
          <cell r="AN4863">
            <v>2826.74</v>
          </cell>
        </row>
        <row r="4864">
          <cell r="C4864" t="str">
            <v>ЗИФ-00039947</v>
          </cell>
          <cell r="D4864" t="str">
            <v>Фланец электродвигателя АРМ160СИ.0040.001</v>
          </cell>
          <cell r="E4864" t="str">
            <v>Фланец электродвигателя АРМ160СИ.0040.001</v>
          </cell>
          <cell r="F4864" t="str">
            <v>Фланец электродвигателя АРМ160СИ.0040.001</v>
          </cell>
          <cell r="AL4864" t="str">
            <v>Запасные части</v>
          </cell>
          <cell r="AN4864">
            <v>16445.599999999999</v>
          </cell>
        </row>
        <row r="4865">
          <cell r="C4865" t="str">
            <v>ЗИФ-00010089</v>
          </cell>
          <cell r="D4865" t="str">
            <v>фонарь габаритный 0084/Е-209 (рог) изогн. (185 мм) М0084L-3731010</v>
          </cell>
          <cell r="E4865" t="str">
            <v>фонарь габаритный 0084/Е-209 (рог) изогн. (185 мм) М0084L-3731010</v>
          </cell>
          <cell r="F4865" t="str">
            <v>фонарь габаритный 0084/Е-209 (рог) изогн. (185 мм) М0084L-3731010</v>
          </cell>
          <cell r="AL4865" t="str">
            <v>Запасные части</v>
          </cell>
          <cell r="AM4865">
            <v>112</v>
          </cell>
          <cell r="AN4865">
            <v>581.93999999999994</v>
          </cell>
        </row>
        <row r="4866">
          <cell r="C4866" t="str">
            <v>ЗИФ-00020558</v>
          </cell>
          <cell r="D4866" t="str">
            <v>Фонарь габаритный белый FT-001B</v>
          </cell>
          <cell r="E4866" t="str">
            <v>Фонарь габаритный белый FT-001B</v>
          </cell>
          <cell r="F4866" t="str">
            <v>Фонарь габаритный белый FT-001B</v>
          </cell>
          <cell r="AL4866" t="str">
            <v>Запасные части</v>
          </cell>
          <cell r="AM4866">
            <v>24</v>
          </cell>
          <cell r="AN4866">
            <v>657.58</v>
          </cell>
        </row>
        <row r="4867">
          <cell r="C4867" t="str">
            <v>ЗИФ-00036217</v>
          </cell>
          <cell r="D4867" t="str">
            <v>Фонарь габаритный желтый FT-001Z</v>
          </cell>
          <cell r="E4867" t="str">
            <v>Фонарь габаритный желтый FT-001Z</v>
          </cell>
          <cell r="F4867" t="str">
            <v>Фонарь габаритный желтый FT-001Z</v>
          </cell>
          <cell r="AL4867" t="str">
            <v>Запасные части</v>
          </cell>
          <cell r="AM4867">
            <v>20</v>
          </cell>
          <cell r="AN4867">
            <v>396.5</v>
          </cell>
        </row>
        <row r="4868">
          <cell r="C4868" t="str">
            <v>ЗИФ-00008056</v>
          </cell>
          <cell r="D4868" t="str">
            <v>Фонарь габаритный передний 161.3712010 ТУ 4573-042-05808936-2005</v>
          </cell>
          <cell r="E4868" t="str">
            <v>Фонарь габаритный передний 161.3712010 ТУ 4573-042-05808936-2005</v>
          </cell>
          <cell r="F4868" t="str">
            <v>Фонарь габаритный передний 161.3712010 ТУ 4573-042-05808936-2005</v>
          </cell>
          <cell r="AL4868" t="str">
            <v>Запасные части</v>
          </cell>
          <cell r="AM4868">
            <v>6</v>
          </cell>
          <cell r="AN4868">
            <v>389.18</v>
          </cell>
        </row>
        <row r="4869">
          <cell r="C4869" t="str">
            <v>ЗИФ-00020559</v>
          </cell>
          <cell r="D4869" t="str">
            <v>Фонарь заднего хода MD-040 S крепление, провод</v>
          </cell>
          <cell r="E4869" t="str">
            <v>Фонарь заднего хода MD-040 S крепление, провод</v>
          </cell>
          <cell r="F4869" t="str">
            <v>Фонарь заднего хода MD-040 S крепление, провод</v>
          </cell>
          <cell r="AL4869" t="str">
            <v>Запасные части</v>
          </cell>
          <cell r="AM4869">
            <v>2</v>
          </cell>
          <cell r="AN4869">
            <v>273.27999999999997</v>
          </cell>
        </row>
        <row r="4870">
          <cell r="C4870" t="str">
            <v>ЗИФ-00011099</v>
          </cell>
          <cell r="D4870" t="str">
            <v>Фонарь заднего хода УАЗ-3160 ОСВАР</v>
          </cell>
          <cell r="E4870" t="str">
            <v>Фонарь заднего хода УАЗ-3160 ОСВАР</v>
          </cell>
          <cell r="F4870" t="str">
            <v>Фонарь заднего хода УАЗ-3160 ОСВАР</v>
          </cell>
          <cell r="L4870">
            <v>0.4</v>
          </cell>
          <cell r="AL4870" t="str">
            <v>Запасные части</v>
          </cell>
          <cell r="AM4870">
            <v>19</v>
          </cell>
          <cell r="AN4870">
            <v>691.74</v>
          </cell>
        </row>
        <row r="4871">
          <cell r="C4871" t="str">
            <v>ЗИФ-00041270</v>
          </cell>
          <cell r="D4871" t="str">
            <v>Фонарь задний FT88 LPM</v>
          </cell>
          <cell r="E4871" t="str">
            <v>Фонарь задний FT88 LPM</v>
          </cell>
          <cell r="F4871" t="str">
            <v>Фонарь задний FT88 LPM</v>
          </cell>
          <cell r="AL4871" t="str">
            <v>Запасные части</v>
          </cell>
          <cell r="AN4871">
            <v>2497.34</v>
          </cell>
        </row>
        <row r="4872">
          <cell r="C4872" t="str">
            <v>ЗИФ-00021841</v>
          </cell>
          <cell r="D4872" t="str">
            <v>Фонарь задний MD-2</v>
          </cell>
          <cell r="E4872" t="str">
            <v>Фонарь задний MD-2</v>
          </cell>
          <cell r="F4872" t="str">
            <v>Фонарь задний MD-2</v>
          </cell>
          <cell r="AL4872" t="str">
            <v>Запасные части</v>
          </cell>
          <cell r="AN4872">
            <v>585.6</v>
          </cell>
        </row>
        <row r="4873">
          <cell r="C4873" t="str">
            <v>ЗИФ-00036216</v>
          </cell>
          <cell r="D4873" t="str">
            <v>Фонарь задний MD-2 L с подсветкой номера</v>
          </cell>
          <cell r="E4873" t="str">
            <v>Фонарь задний MD-2 L с подсветкой номера</v>
          </cell>
          <cell r="F4873" t="str">
            <v>Фонарь задний MD-2 L с подсветкой номера</v>
          </cell>
          <cell r="AL4873" t="str">
            <v>Запасные части</v>
          </cell>
          <cell r="AM4873">
            <v>79</v>
          </cell>
          <cell r="AN4873">
            <v>610</v>
          </cell>
        </row>
        <row r="4874">
          <cell r="C4874" t="str">
            <v>ЗИФ-00028898</v>
          </cell>
          <cell r="D4874" t="str">
            <v>Фонарь задний MD-2 без подсветки номера</v>
          </cell>
          <cell r="E4874" t="str">
            <v>Фонарь задний MD-2 без подсветки номера</v>
          </cell>
          <cell r="F4874" t="str">
            <v>Фонарь задний MD-2 без подсветки номера</v>
          </cell>
          <cell r="AL4874" t="str">
            <v>Запасные части</v>
          </cell>
          <cell r="AN4874">
            <v>341.59999999999997</v>
          </cell>
        </row>
        <row r="4875">
          <cell r="C4875" t="str">
            <v>ЗИФ-00036857</v>
          </cell>
          <cell r="D4875" t="str">
            <v>Фонарь задний без освещ. номер. знака ЕС 19.02-12П</v>
          </cell>
          <cell r="E4875" t="str">
            <v>Фонарь задний без освещ. номер. знака ЕС 19.02-12П</v>
          </cell>
          <cell r="F4875" t="str">
            <v>Фонарь задний без освещ. номер. знака ЕС 19.02-12П</v>
          </cell>
          <cell r="AL4875" t="str">
            <v>Запасные части</v>
          </cell>
          <cell r="AN4875">
            <v>1389.58</v>
          </cell>
        </row>
        <row r="4876">
          <cell r="C4876" t="str">
            <v>ЗИФ-00036563</v>
          </cell>
          <cell r="D4876" t="str">
            <v>Фонарь задний левый MD-036L</v>
          </cell>
          <cell r="E4876" t="str">
            <v>Фонарь задний левый MD-036L</v>
          </cell>
          <cell r="F4876" t="str">
            <v>Фонарь задний левый MD-036L</v>
          </cell>
          <cell r="AL4876" t="str">
            <v>Запасные части</v>
          </cell>
          <cell r="AM4876">
            <v>1</v>
          </cell>
          <cell r="AN4876">
            <v>4919.04</v>
          </cell>
        </row>
        <row r="4877">
          <cell r="C4877" t="str">
            <v>ЗИФ-00036562</v>
          </cell>
          <cell r="D4877" t="str">
            <v>Фонарь задний правый MD-036P</v>
          </cell>
          <cell r="E4877" t="str">
            <v>Фонарь задний правый MD-036P</v>
          </cell>
          <cell r="F4877" t="str">
            <v>Фонарь задний правый MD-036P</v>
          </cell>
          <cell r="AL4877" t="str">
            <v>Запасные части</v>
          </cell>
          <cell r="AN4877">
            <v>5321.64</v>
          </cell>
        </row>
        <row r="4878">
          <cell r="C4878" t="str">
            <v>ЗИФ-00020561</v>
          </cell>
          <cell r="D4878" t="str">
            <v>Фонарь подсветки номерного знака 83х40 FT-022</v>
          </cell>
          <cell r="E4878" t="str">
            <v>Фонарь подсветки номерного знака 83х40 FT-022</v>
          </cell>
          <cell r="F4878" t="str">
            <v>Фонарь подсветки номерного знака 83х40 FT-022</v>
          </cell>
          <cell r="AL4878" t="str">
            <v>Запасные части</v>
          </cell>
          <cell r="AM4878">
            <v>13</v>
          </cell>
          <cell r="AN4878">
            <v>457.5</v>
          </cell>
        </row>
        <row r="4879">
          <cell r="C4879" t="str">
            <v>ЗИФ-00020557</v>
          </cell>
          <cell r="D4879" t="str">
            <v>Фонарь противотуманный MD-35</v>
          </cell>
          <cell r="E4879" t="str">
            <v>Фонарь противотуманный MD-35</v>
          </cell>
          <cell r="F4879" t="str">
            <v>Фонарь противотуманный MD-35</v>
          </cell>
          <cell r="AL4879" t="str">
            <v>Запасные части</v>
          </cell>
          <cell r="AM4879">
            <v>64</v>
          </cell>
          <cell r="AN4879">
            <v>811.3</v>
          </cell>
        </row>
        <row r="4880">
          <cell r="C4880" t="str">
            <v>ЗИФ-00006843</v>
          </cell>
          <cell r="D4880" t="str">
            <v>Форсунка АРМ20 0000-012</v>
          </cell>
          <cell r="E4880" t="str">
            <v>Форсунка АРМ20 0000-012</v>
          </cell>
          <cell r="F4880" t="str">
            <v>Форсунка АРМ20 0000-012</v>
          </cell>
          <cell r="L4880">
            <v>2.4E-2</v>
          </cell>
          <cell r="AL4880" t="str">
            <v>Запасные части</v>
          </cell>
          <cell r="AM4880">
            <v>170</v>
          </cell>
          <cell r="AN4880">
            <v>2305.7999999999997</v>
          </cell>
        </row>
        <row r="4881">
          <cell r="C4881" t="str">
            <v>ЗИФ-00005528</v>
          </cell>
          <cell r="D4881" t="str">
            <v>Форсунка АРМ40.0000.012</v>
          </cell>
          <cell r="E4881" t="str">
            <v>Форсунка АРМ40.0000.012</v>
          </cell>
          <cell r="F4881" t="str">
            <v>Форсунка АРМ40.0000.012</v>
          </cell>
          <cell r="L4881">
            <v>0.06</v>
          </cell>
          <cell r="AL4881" t="str">
            <v>Запасные части</v>
          </cell>
          <cell r="AM4881">
            <v>75</v>
          </cell>
          <cell r="AN4881">
            <v>81.739999999999995</v>
          </cell>
        </row>
        <row r="4882">
          <cell r="C4882" t="str">
            <v>ЗИФ-00037504</v>
          </cell>
          <cell r="D4882" t="str">
            <v>Форсунка АРМ40.0000.012-14</v>
          </cell>
          <cell r="E4882" t="str">
            <v>Форсунка АРМ40.0000.012-14</v>
          </cell>
          <cell r="F4882" t="str">
            <v>Форсунка АРМ40.0000.012-14</v>
          </cell>
          <cell r="AL4882" t="str">
            <v>Запасные части</v>
          </cell>
          <cell r="AN4882">
            <v>122</v>
          </cell>
        </row>
        <row r="4883">
          <cell r="C4883" t="str">
            <v>ЗИФ-00044390</v>
          </cell>
          <cell r="D4883" t="str">
            <v>Форсунка воздушная Air Nozzle G1/4 0.3mm</v>
          </cell>
          <cell r="E4883" t="str">
            <v>Форсунка воздушная G1/4 0.3mm</v>
          </cell>
          <cell r="F4883" t="str">
            <v>Форсунка воздушная G1/4 0.3mm</v>
          </cell>
          <cell r="AL4883" t="str">
            <v>Запасные части</v>
          </cell>
          <cell r="AN4883">
            <v>475.56966399999999</v>
          </cell>
        </row>
        <row r="4884">
          <cell r="C4884" t="str">
            <v>ЗИФ-00022654</v>
          </cell>
          <cell r="D4884" t="str">
            <v>ФОРСУНКА Д-243 39.1112010-05</v>
          </cell>
          <cell r="E4884" t="str">
            <v>ФОРСУНКА Д-243 39.1112010-05</v>
          </cell>
          <cell r="F4884" t="str">
            <v>ФОРСУНКА Д-243 39.1112010-05</v>
          </cell>
          <cell r="AL4884" t="str">
            <v>Запасные части</v>
          </cell>
          <cell r="AM4884">
            <v>20</v>
          </cell>
          <cell r="AN4884">
            <v>4762.88</v>
          </cell>
        </row>
        <row r="4885">
          <cell r="C4885" t="str">
            <v>ЗИФ-00042382</v>
          </cell>
          <cell r="D4885" t="str">
            <v>Форсунка двиг. 4DW91-45 1112000AB01-0000K</v>
          </cell>
          <cell r="E4885" t="str">
            <v>Форсунка двиг. 4DW91-45</v>
          </cell>
          <cell r="F4885" t="str">
            <v>Форсунка двиг. 4DW91-45</v>
          </cell>
          <cell r="AL4885" t="str">
            <v>Запасные части</v>
          </cell>
          <cell r="AM4885">
            <v>20</v>
          </cell>
          <cell r="AN4885">
            <v>1486.1551999999997</v>
          </cell>
        </row>
        <row r="4886">
          <cell r="C4886" t="str">
            <v>ЗИФ-00042385</v>
          </cell>
          <cell r="D4886" t="str">
            <v>Форсунка двиг. 4DW92-68 1112010-B59-YFD20BY</v>
          </cell>
          <cell r="E4886" t="str">
            <v>Форсунка двиг. 4DW92-68</v>
          </cell>
          <cell r="F4886" t="str">
            <v>Форсунка двиг. 4DW92-68</v>
          </cell>
          <cell r="AL4886" t="str">
            <v>Запасные части</v>
          </cell>
          <cell r="AM4886">
            <v>20</v>
          </cell>
          <cell r="AN4886">
            <v>3269.5414399999995</v>
          </cell>
        </row>
        <row r="4887">
          <cell r="C4887" t="str">
            <v>ЗИФ-00042393</v>
          </cell>
          <cell r="D4887" t="str">
            <v>Форсунка двиг. 4DX22-110 1112100AA02-0000</v>
          </cell>
          <cell r="E4887" t="str">
            <v>Форсунка двиг. 4DX22-110</v>
          </cell>
          <cell r="F4887" t="str">
            <v>Форсунка двиг. 4DX22-110</v>
          </cell>
          <cell r="AL4887" t="str">
            <v>Запасные части</v>
          </cell>
          <cell r="AM4887">
            <v>4</v>
          </cell>
          <cell r="AN4887">
            <v>1590.186064</v>
          </cell>
        </row>
        <row r="4888">
          <cell r="C4888" t="str">
            <v>ЗИФ-00044652</v>
          </cell>
          <cell r="D4888" t="str">
            <v>Футорка Rvc 1 1/4 г х 1 1/2 ш 00803</v>
          </cell>
          <cell r="E4888" t="str">
            <v>Футорка Rvc 1 1/4 г х 1 1/2 ш 00803</v>
          </cell>
          <cell r="F4888" t="str">
            <v>Футорка Rvc 1 1/4 г х 1 1/2 ш 00803</v>
          </cell>
          <cell r="AL4888" t="str">
            <v>Запасные части</v>
          </cell>
          <cell r="AN4888">
            <v>370.88</v>
          </cell>
        </row>
        <row r="4889">
          <cell r="C4889" t="str">
            <v>ЗИФ-00033550</v>
          </cell>
          <cell r="D4889" t="str">
            <v>Футорка лат. 25х20</v>
          </cell>
          <cell r="E4889" t="str">
            <v>Футорка лат. 25х20</v>
          </cell>
          <cell r="F4889" t="str">
            <v>Футорка лат. 25х20</v>
          </cell>
          <cell r="AL4889" t="str">
            <v>Запасные части</v>
          </cell>
          <cell r="AN4889">
            <v>319.64</v>
          </cell>
        </row>
        <row r="4890">
          <cell r="C4890" t="str">
            <v>ЗИФ-00032790</v>
          </cell>
          <cell r="D4890" t="str">
            <v>Футорка латунь 1 1/4" х 1" нар.-вн.</v>
          </cell>
          <cell r="E4890" t="str">
            <v>Футорка латунь 1 1/4" х 1" нар.-вн.</v>
          </cell>
          <cell r="F4890" t="str">
            <v>Футорка латунь 1 1/4" х 1" нар.-вн.</v>
          </cell>
          <cell r="AL4890" t="str">
            <v>Запасные части</v>
          </cell>
          <cell r="AN4890">
            <v>1078.48</v>
          </cell>
        </row>
        <row r="4891">
          <cell r="C4891" t="str">
            <v>ЗИФ-00032879</v>
          </cell>
          <cell r="D4891" t="str">
            <v>Футорка латунь 1" х 1/2" нар.-вн.</v>
          </cell>
          <cell r="E4891" t="str">
            <v>Футорка латунь 1" х 1/2" нар.-вн.</v>
          </cell>
          <cell r="F4891" t="str">
            <v>Футорка латунь 1" х 1/2" нар.-вн.</v>
          </cell>
          <cell r="AL4891" t="str">
            <v>Запасные части</v>
          </cell>
          <cell r="AN4891">
            <v>474.58</v>
          </cell>
        </row>
        <row r="4892">
          <cell r="C4892" t="str">
            <v>ЗИФ-00034440</v>
          </cell>
          <cell r="D4892" t="str">
            <v>Футорка латунь 1" х 3/4" нар.-вн.</v>
          </cell>
          <cell r="E4892" t="str">
            <v>Футорка латунь 1" х 3/4" нар.-вн.</v>
          </cell>
          <cell r="F4892" t="str">
            <v>Футорка латунь 1" х 3/4" нар.-вн.</v>
          </cell>
          <cell r="AL4892" t="str">
            <v>Запасные части</v>
          </cell>
          <cell r="AM4892">
            <v>1</v>
          </cell>
          <cell r="AN4892">
            <v>1088.24</v>
          </cell>
        </row>
        <row r="4893">
          <cell r="C4893" t="str">
            <v>ЗИФ-00017188</v>
          </cell>
          <cell r="D4893" t="str">
            <v>Футорка латунь 1/2" х 1/4" нар.-вн.</v>
          </cell>
          <cell r="E4893" t="str">
            <v>Футорка латунь 1/2" х 1/4" нар.-вн.</v>
          </cell>
          <cell r="F4893" t="str">
            <v>Футорка латунь 1/2" х 1/4" нар.-вн.</v>
          </cell>
          <cell r="AL4893" t="str">
            <v>Запасные части</v>
          </cell>
          <cell r="AM4893">
            <v>8</v>
          </cell>
          <cell r="AN4893">
            <v>163.47999999999999</v>
          </cell>
        </row>
        <row r="4894">
          <cell r="C4894" t="str">
            <v>ЗИФ-00021543</v>
          </cell>
          <cell r="D4894" t="str">
            <v>Футорка никелир. 1 1/2" х 1 1/4" нар.-вн.</v>
          </cell>
          <cell r="E4894" t="str">
            <v>Футорка никелир. 1 1/2" х 1 1/4" нар.-вн.</v>
          </cell>
          <cell r="F4894" t="str">
            <v>Футорка никелир. 1 1/2" х 1 1/4" нар.-вн.</v>
          </cell>
          <cell r="AL4894" t="str">
            <v>Запасные части</v>
          </cell>
          <cell r="AM4894">
            <v>17</v>
          </cell>
          <cell r="AN4894">
            <v>871.07999999999993</v>
          </cell>
        </row>
        <row r="4895">
          <cell r="C4895" t="str">
            <v>ЗИФ-00032277</v>
          </cell>
          <cell r="D4895" t="str">
            <v>Футорка никелир. 1 1/2" х 1" нар.-вн.</v>
          </cell>
          <cell r="E4895" t="str">
            <v>Футорка никелир. 1 1/2" х 1" нар.-вн.</v>
          </cell>
          <cell r="F4895" t="str">
            <v>Футорка никелир. 1 1/2" х 1" нар.-вн.</v>
          </cell>
          <cell r="AL4895" t="str">
            <v>Запасные части</v>
          </cell>
          <cell r="AM4895">
            <v>1</v>
          </cell>
          <cell r="AN4895">
            <v>1584.78</v>
          </cell>
        </row>
        <row r="4896">
          <cell r="C4896" t="str">
            <v>ЗИФ-00017198</v>
          </cell>
          <cell r="D4896" t="str">
            <v>Футорка никелир. 1 1/4" х 3/4" нар.-вн.</v>
          </cell>
          <cell r="E4896" t="str">
            <v>Футорка никелир. 1 1/4" х 3/4" нар.-вн.</v>
          </cell>
          <cell r="F4896" t="str">
            <v>Футорка никелир. 1 1/4" х 3/4" нар.-вн.</v>
          </cell>
          <cell r="AL4896" t="str">
            <v>Запасные части</v>
          </cell>
          <cell r="AM4896">
            <v>2</v>
          </cell>
          <cell r="AN4896">
            <v>1079.7</v>
          </cell>
        </row>
        <row r="4897">
          <cell r="C4897" t="str">
            <v>ЗИФ-00021548</v>
          </cell>
          <cell r="D4897" t="str">
            <v>Футорка никелир. 2" х 1 1/4" нар.-вн.</v>
          </cell>
          <cell r="E4897" t="str">
            <v>Футорка никелир. 2" х 1 1/4" нар.-вн.</v>
          </cell>
          <cell r="F4897" t="str">
            <v>Футорка никелир. 2" х 1 1/4" нар.-вн.</v>
          </cell>
          <cell r="AL4897" t="str">
            <v>Запасные части</v>
          </cell>
          <cell r="AM4897">
            <v>8</v>
          </cell>
          <cell r="AN4897">
            <v>1470.1</v>
          </cell>
        </row>
        <row r="4898">
          <cell r="C4898" t="str">
            <v>ЗИФ-00021112</v>
          </cell>
          <cell r="D4898" t="str">
            <v>Футорка никелир. 2" х 3/4" нар.-вн.</v>
          </cell>
          <cell r="E4898" t="str">
            <v>Футорка никелир. 2" х 3/4" нар.-вн.</v>
          </cell>
          <cell r="F4898" t="str">
            <v>Футорка никелир. 2" х 3/4" нар.-вн.</v>
          </cell>
          <cell r="AL4898" t="str">
            <v>Запасные части</v>
          </cell>
          <cell r="AM4898">
            <v>8</v>
          </cell>
          <cell r="AN4898">
            <v>1346.8799999999999</v>
          </cell>
        </row>
        <row r="4899">
          <cell r="C4899" t="str">
            <v>ЗИФ-00015905</v>
          </cell>
          <cell r="D4899" t="str">
            <v>Футорка никелир. 3/4" х 1/2" нар.-вн.</v>
          </cell>
          <cell r="E4899" t="str">
            <v>Футорка никелир. 3/4" х 1/2" нар.-вн.</v>
          </cell>
          <cell r="F4899" t="str">
            <v>Футорка никелир. 3/4" х 1/2" нар.-вн.</v>
          </cell>
          <cell r="AL4899" t="str">
            <v>Запасные части</v>
          </cell>
          <cell r="AM4899">
            <v>74</v>
          </cell>
          <cell r="AN4899">
            <v>115.89999999999999</v>
          </cell>
        </row>
        <row r="4900">
          <cell r="C4900" t="str">
            <v>ЗИФ-00041565</v>
          </cell>
          <cell r="D4900" t="str">
            <v>Футорка отсоса АРМ5.0000.099</v>
          </cell>
          <cell r="E4900" t="str">
            <v>Футорка отсоса АРМ5.0000.099</v>
          </cell>
          <cell r="F4900" t="str">
            <v>Футорка отсоса АРМ5.0000.099</v>
          </cell>
          <cell r="AL4900" t="str">
            <v>Запасные части</v>
          </cell>
          <cell r="AM4900">
            <v>30</v>
          </cell>
          <cell r="AN4900">
            <v>81.739999999999995</v>
          </cell>
        </row>
        <row r="4901">
          <cell r="C4901" t="str">
            <v>ЗИФ-00006481</v>
          </cell>
          <cell r="D4901" t="str">
            <v>Хомут 121-1203047-Б</v>
          </cell>
          <cell r="E4901" t="str">
            <v>Хомут 121-1203047-Б</v>
          </cell>
          <cell r="F4901" t="str">
            <v>Хомут 121-1203047-Б</v>
          </cell>
          <cell r="L4901">
            <v>0.1</v>
          </cell>
          <cell r="AL4901" t="str">
            <v>Запасные части</v>
          </cell>
          <cell r="AM4901">
            <v>42</v>
          </cell>
          <cell r="AN4901">
            <v>134.19999999999999</v>
          </cell>
        </row>
        <row r="4902">
          <cell r="C4902" t="str">
            <v>ЗИФ-00037402</v>
          </cell>
          <cell r="D4902" t="str">
            <v>Хомут 225-ВСт3 ГОСТ 24137-80</v>
          </cell>
          <cell r="E4902" t="str">
            <v>Хомут 225-ВСт3 ГОСТ 24137-80</v>
          </cell>
          <cell r="F4902" t="str">
            <v>Хомут 225-ВСт3 ГОСТ 24137-80</v>
          </cell>
          <cell r="AL4902" t="str">
            <v>Запасные части</v>
          </cell>
          <cell r="AN4902">
            <v>1533.54</v>
          </cell>
        </row>
        <row r="4903">
          <cell r="C4903" t="str">
            <v>ЗИФ-00005923</v>
          </cell>
          <cell r="D4903" t="str">
            <v>Хомут 245-1205130</v>
          </cell>
          <cell r="E4903" t="str">
            <v>Хомут 245-1205130</v>
          </cell>
          <cell r="F4903" t="str">
            <v>Хомут 245-1205130</v>
          </cell>
          <cell r="AL4903" t="str">
            <v>Запасные части</v>
          </cell>
          <cell r="AM4903">
            <v>44</v>
          </cell>
          <cell r="AN4903">
            <v>749.07999999999993</v>
          </cell>
        </row>
        <row r="4904">
          <cell r="C4904" t="str">
            <v>ЗИФ-00019827</v>
          </cell>
          <cell r="D4904" t="str">
            <v>Хомут 50мм стальной с гайкой</v>
          </cell>
          <cell r="E4904" t="str">
            <v>Хомут 50мм стальной с гайкой</v>
          </cell>
          <cell r="F4904" t="str">
            <v>Хомут 50мм стальной с гайкой</v>
          </cell>
          <cell r="AL4904" t="str">
            <v>Запасные части</v>
          </cell>
          <cell r="AM4904">
            <v>1</v>
          </cell>
          <cell r="AN4904">
            <v>191.54</v>
          </cell>
        </row>
        <row r="4905">
          <cell r="C4905" t="str">
            <v>ЗИФ-00037795</v>
          </cell>
          <cell r="D4905" t="str">
            <v>Хомут алюминиевый силовой 4х болтовой 38х6,5 TITAN LOCK</v>
          </cell>
          <cell r="E4905" t="str">
            <v>Хомут алюминиевый силовой 4х болтовой 38х6,5 TITAN LOCK</v>
          </cell>
          <cell r="F4905" t="str">
            <v>Хомут алюминиевый силовой 4х болтовой 38х6,5 TITAN LOCK</v>
          </cell>
          <cell r="AL4905" t="str">
            <v>Запасные части</v>
          </cell>
          <cell r="AN4905">
            <v>988.19999999999993</v>
          </cell>
        </row>
        <row r="4906">
          <cell r="C4906" t="str">
            <v>ЗИФ-00021428</v>
          </cell>
          <cell r="D4906" t="str">
            <v>Хомут АРМ5000.0020.004-01</v>
          </cell>
          <cell r="E4906" t="str">
            <v>Хомут АРМ5000.0020.004-01</v>
          </cell>
          <cell r="F4906" t="str">
            <v>Хомут АРМ5000.0020.004-01</v>
          </cell>
          <cell r="AL4906" t="str">
            <v>Запасные части</v>
          </cell>
          <cell r="AM4906">
            <v>5</v>
          </cell>
          <cell r="AN4906">
            <v>2122.7999999999997</v>
          </cell>
        </row>
        <row r="4907">
          <cell r="C4907" t="str">
            <v>ЗИФ-00005403</v>
          </cell>
          <cell r="D4907" t="str">
            <v>Хомут АРМ9-50.0033.000</v>
          </cell>
          <cell r="E4907" t="str">
            <v>Хомут АРМ9-50.0033.000</v>
          </cell>
          <cell r="F4907" t="str">
            <v>Хомут АРМ9-50.0033.000</v>
          </cell>
          <cell r="L4907">
            <v>2.6</v>
          </cell>
          <cell r="AL4907" t="str">
            <v>Запасные части</v>
          </cell>
          <cell r="AM4907">
            <v>31</v>
          </cell>
          <cell r="AN4907">
            <v>4274.88</v>
          </cell>
        </row>
        <row r="4908">
          <cell r="C4908" t="str">
            <v>ЗИФ-00005579</v>
          </cell>
          <cell r="D4908" t="str">
            <v>Хомут АРМ9-50.0034.001</v>
          </cell>
          <cell r="E4908" t="str">
            <v>Хомут АРМ9-50.0034.001</v>
          </cell>
          <cell r="F4908" t="str">
            <v>Хомут АРМ9-50.0034.001</v>
          </cell>
          <cell r="L4908">
            <v>0.3</v>
          </cell>
          <cell r="AL4908" t="str">
            <v>Запасные части</v>
          </cell>
          <cell r="AM4908">
            <v>24</v>
          </cell>
          <cell r="AN4908">
            <v>1899.54</v>
          </cell>
        </row>
        <row r="4909">
          <cell r="C4909" t="str">
            <v>ЗИФ-00005632</v>
          </cell>
          <cell r="D4909" t="str">
            <v>Хомут бачка АРМ9-50.0600.007</v>
          </cell>
          <cell r="E4909" t="str">
            <v>Хомут бачка АРМ9-50.0600.007</v>
          </cell>
          <cell r="F4909" t="str">
            <v>Хомут бачка АРМ9-50.0600.007</v>
          </cell>
          <cell r="L4909">
            <v>0.1</v>
          </cell>
          <cell r="AL4909" t="str">
            <v>Запасные части</v>
          </cell>
          <cell r="AM4909">
            <v>26</v>
          </cell>
          <cell r="AN4909">
            <v>1988.6</v>
          </cell>
        </row>
        <row r="4910">
          <cell r="C4910" t="str">
            <v>ЗИФ-00023397</v>
          </cell>
          <cell r="D4910" t="str">
            <v>Хомут воздухоочистителя АРМ9-60.0300.005</v>
          </cell>
          <cell r="E4910" t="str">
            <v>Хомут воздухоочистителя АРМ9-60.0300.005</v>
          </cell>
          <cell r="F4910" t="str">
            <v>Хомут воздухоочистителя АРМ9-60.0300.005</v>
          </cell>
          <cell r="AL4910" t="str">
            <v>Запасные части</v>
          </cell>
          <cell r="AM4910">
            <v>20</v>
          </cell>
          <cell r="AN4910">
            <v>5946.28</v>
          </cell>
        </row>
        <row r="4911">
          <cell r="C4911" t="str">
            <v>ЗИФ-00036147</v>
          </cell>
          <cell r="D4911" t="str">
            <v>Хомут глушителя МТЗ 240-1205130</v>
          </cell>
          <cell r="E4911" t="str">
            <v>Хомут глушителя МТЗ 240-1205130</v>
          </cell>
          <cell r="F4911" t="str">
            <v>Хомут глушителя МТЗ 240-1205130</v>
          </cell>
          <cell r="AL4911" t="str">
            <v>Запасные части</v>
          </cell>
          <cell r="AM4911">
            <v>4</v>
          </cell>
          <cell r="AN4911">
            <v>2987.7799999999997</v>
          </cell>
        </row>
        <row r="4912">
          <cell r="C4912" t="str">
            <v>ЗИФ-00023634</v>
          </cell>
          <cell r="D4912" t="str">
            <v>Хомут глушителя Х031.1 90М10</v>
          </cell>
          <cell r="E4912" t="str">
            <v>Хомут глушителя Х031.1 90М10</v>
          </cell>
          <cell r="F4912" t="str">
            <v>Хомут глушителя Х031.1 90М10</v>
          </cell>
          <cell r="AL4912" t="str">
            <v>Запасные части</v>
          </cell>
          <cell r="AM4912">
            <v>30</v>
          </cell>
          <cell r="AN4912">
            <v>921.1</v>
          </cell>
        </row>
        <row r="4913">
          <cell r="C4913" t="str">
            <v>ЗИФ-00028972</v>
          </cell>
          <cell r="D4913" t="str">
            <v>Хомут заземления УХЗ (25-40)/W2 (Fortisflex)</v>
          </cell>
          <cell r="E4913" t="str">
            <v>Хомут заземления УХЗ (25-40)/W2 (Fortisflex)</v>
          </cell>
          <cell r="F4913" t="str">
            <v>Хомут заземления УХЗ (25-40)/W2 (Fortisflex)</v>
          </cell>
          <cell r="AL4913" t="str">
            <v>Запасные части</v>
          </cell>
          <cell r="AM4913">
            <v>14</v>
          </cell>
          <cell r="AN4913">
            <v>292.8</v>
          </cell>
        </row>
        <row r="4914">
          <cell r="C4914" t="str">
            <v>ЗИФ-00028973</v>
          </cell>
          <cell r="D4914" t="str">
            <v>Хомут заземления УХЗ (40-60)/W2 (Fortisflex)</v>
          </cell>
          <cell r="E4914" t="str">
            <v>Хомут заземления УХЗ (40-60)/W2 (Fortisflex)</v>
          </cell>
          <cell r="F4914" t="str">
            <v>Хомут заземления УХЗ (40-60)/W2 (Fortisflex)</v>
          </cell>
          <cell r="AL4914" t="str">
            <v>Запасные части</v>
          </cell>
          <cell r="AM4914">
            <v>8</v>
          </cell>
          <cell r="AN4914">
            <v>305</v>
          </cell>
        </row>
        <row r="4915">
          <cell r="C4915" t="str">
            <v>ЗИФ-00007292</v>
          </cell>
          <cell r="D4915" t="str">
            <v>Хомут МЗА18 0000-230</v>
          </cell>
          <cell r="E4915" t="str">
            <v>Хомут МЗА18 0000-230</v>
          </cell>
          <cell r="F4915" t="str">
            <v>Хомут МЗА18 0000-230</v>
          </cell>
          <cell r="L4915">
            <v>1.8</v>
          </cell>
          <cell r="AL4915" t="str">
            <v>Запасные части</v>
          </cell>
          <cell r="AM4915">
            <v>26</v>
          </cell>
          <cell r="AN4915">
            <v>6727.08</v>
          </cell>
        </row>
        <row r="4916">
          <cell r="C4916" t="str">
            <v>ЗИФ-00007293</v>
          </cell>
          <cell r="D4916" t="str">
            <v>Хомут МЗА18 0000-240</v>
          </cell>
          <cell r="E4916" t="str">
            <v>Хомут МЗА18 0000-240</v>
          </cell>
          <cell r="F4916" t="str">
            <v>Хомут МЗА18 0000-240</v>
          </cell>
          <cell r="L4916">
            <v>1.95</v>
          </cell>
          <cell r="AL4916" t="str">
            <v>Запасные части</v>
          </cell>
          <cell r="AM4916">
            <v>43</v>
          </cell>
          <cell r="AN4916">
            <v>2818.2</v>
          </cell>
        </row>
        <row r="4917">
          <cell r="C4917" t="str">
            <v>ЗИФ-00008061</v>
          </cell>
          <cell r="D4917" t="str">
            <v>Хомут опорных элементов LB 48</v>
          </cell>
          <cell r="E4917" t="str">
            <v>Хомут опорных элементов LB 48</v>
          </cell>
          <cell r="F4917" t="str">
            <v>Хомут опорных элементов LB 48</v>
          </cell>
          <cell r="AL4917" t="str">
            <v>Запасные части</v>
          </cell>
          <cell r="AM4917">
            <v>40</v>
          </cell>
          <cell r="AN4917">
            <v>716.14</v>
          </cell>
        </row>
        <row r="4918">
          <cell r="C4918" t="str">
            <v>ЗИФ-00036214</v>
          </cell>
          <cell r="D4918" t="str">
            <v>Хомут опорных элементов LB 60 T1</v>
          </cell>
          <cell r="E4918" t="str">
            <v>Хомут опорных элементов LB 60 T1</v>
          </cell>
          <cell r="F4918" t="str">
            <v>Хомут опорных элементов LB 60 T1</v>
          </cell>
          <cell r="AL4918" t="str">
            <v>Запасные части</v>
          </cell>
          <cell r="AM4918">
            <v>7</v>
          </cell>
          <cell r="AN4918">
            <v>2310.6799999999998</v>
          </cell>
        </row>
        <row r="4919">
          <cell r="C4919" t="str">
            <v>ЗИФ-00032900</v>
          </cell>
          <cell r="D4919" t="str">
            <v>Хомут отопителя БЗКР.100200.001</v>
          </cell>
          <cell r="E4919" t="str">
            <v>Хомут отопителя БЗКР.100200.001</v>
          </cell>
          <cell r="F4919" t="str">
            <v>Хомут отопителя БЗКР.100200.001</v>
          </cell>
          <cell r="AL4919" t="str">
            <v>Запасные части</v>
          </cell>
          <cell r="AN4919">
            <v>594.14</v>
          </cell>
        </row>
        <row r="4920">
          <cell r="C4920" t="str">
            <v>ЗИФ-00037880</v>
          </cell>
          <cell r="D4920" t="str">
            <v>Хомут пружинный 16/12</v>
          </cell>
          <cell r="E4920" t="str">
            <v>Хомут пружинный 16/12</v>
          </cell>
          <cell r="F4920" t="str">
            <v>Хомут пружинный 16/12</v>
          </cell>
          <cell r="AL4920" t="str">
            <v>Запасные части</v>
          </cell>
          <cell r="AM4920">
            <v>40</v>
          </cell>
          <cell r="AN4920">
            <v>24.4</v>
          </cell>
        </row>
        <row r="4921">
          <cell r="C4921" t="str">
            <v>ЗИФ-00037881</v>
          </cell>
          <cell r="D4921" t="str">
            <v>Хомут пружинный 19/12</v>
          </cell>
          <cell r="E4921" t="str">
            <v>Хомут пружинный 19/12</v>
          </cell>
          <cell r="F4921" t="str">
            <v>Хомут пружинный 19/12</v>
          </cell>
          <cell r="AL4921" t="str">
            <v>Запасные части</v>
          </cell>
          <cell r="AM4921">
            <v>50</v>
          </cell>
          <cell r="AN4921">
            <v>39.04</v>
          </cell>
        </row>
        <row r="4922">
          <cell r="C4922" t="str">
            <v>ЗИФ-00037882</v>
          </cell>
          <cell r="D4922" t="str">
            <v>Хомут пружинный 26/15</v>
          </cell>
          <cell r="E4922" t="str">
            <v>Хомут пружинный 26/15</v>
          </cell>
          <cell r="F4922" t="str">
            <v>Хомут пружинный 26/15</v>
          </cell>
          <cell r="AL4922" t="str">
            <v>Запасные части</v>
          </cell>
          <cell r="AM4922">
            <v>50</v>
          </cell>
          <cell r="AN4922">
            <v>47.58</v>
          </cell>
        </row>
        <row r="4923">
          <cell r="C4923" t="str">
            <v>ЗИФ-00038474</v>
          </cell>
          <cell r="D4923" t="str">
            <v>Хомут пружинный 36/12</v>
          </cell>
          <cell r="E4923" t="str">
            <v>Хомут пружинный 36/12</v>
          </cell>
          <cell r="F4923" t="str">
            <v>Хомут пружинный 36/12</v>
          </cell>
          <cell r="AL4923" t="str">
            <v>Запасные части</v>
          </cell>
          <cell r="AM4923">
            <v>5</v>
          </cell>
          <cell r="AN4923">
            <v>120.78</v>
          </cell>
        </row>
        <row r="4924">
          <cell r="C4924" t="str">
            <v>ЗИФ-00037883</v>
          </cell>
          <cell r="D4924" t="str">
            <v>Хомут пружинный 44/15</v>
          </cell>
          <cell r="E4924" t="str">
            <v>Хомут пружинный 44/15</v>
          </cell>
          <cell r="F4924" t="str">
            <v>Хомут пружинный 44/15</v>
          </cell>
          <cell r="AL4924" t="str">
            <v>Запасные части</v>
          </cell>
          <cell r="AM4924">
            <v>46</v>
          </cell>
          <cell r="AN4924">
            <v>120.78</v>
          </cell>
        </row>
        <row r="4925">
          <cell r="C4925" t="str">
            <v>ЗИФ-00037884</v>
          </cell>
          <cell r="D4925" t="str">
            <v>Хомут пружинный 50/15</v>
          </cell>
          <cell r="E4925" t="str">
            <v>Хомут пружинный 50/15</v>
          </cell>
          <cell r="F4925" t="str">
            <v>Хомут пружинный 50/15</v>
          </cell>
          <cell r="AL4925" t="str">
            <v>Запасные части</v>
          </cell>
          <cell r="AM4925">
            <v>50</v>
          </cell>
          <cell r="AN4925">
            <v>132.97999999999999</v>
          </cell>
        </row>
        <row r="4926">
          <cell r="C4926" t="str">
            <v>ЗИФ-00038475</v>
          </cell>
          <cell r="D4926" t="str">
            <v>Хомут пружинный 55/12</v>
          </cell>
          <cell r="E4926" t="str">
            <v>Хомут пружинный 55/12</v>
          </cell>
          <cell r="F4926" t="str">
            <v>Хомут пружинный 55/12</v>
          </cell>
          <cell r="AL4926" t="str">
            <v>Запасные части</v>
          </cell>
          <cell r="AM4926">
            <v>5</v>
          </cell>
          <cell r="AN4926">
            <v>268.39999999999998</v>
          </cell>
        </row>
        <row r="4927">
          <cell r="C4927" t="str">
            <v>ЗИФ-00037885</v>
          </cell>
          <cell r="D4927" t="str">
            <v>Хомут пружинный 60/15</v>
          </cell>
          <cell r="E4927" t="str">
            <v>Хомут пружинный 60/15</v>
          </cell>
          <cell r="F4927" t="str">
            <v>Хомут пружинный 60/15</v>
          </cell>
          <cell r="AL4927" t="str">
            <v>Запасные части</v>
          </cell>
          <cell r="AM4927">
            <v>46</v>
          </cell>
          <cell r="AN4927">
            <v>218.38</v>
          </cell>
        </row>
        <row r="4928">
          <cell r="C4928" t="str">
            <v>ЗИФ-00038295</v>
          </cell>
          <cell r="D4928" t="str">
            <v>Хомут пружинный 65/15</v>
          </cell>
          <cell r="E4928" t="str">
            <v>Хомут пружинный 65/15</v>
          </cell>
          <cell r="F4928" t="str">
            <v>Хомут пружинный 65/15</v>
          </cell>
          <cell r="AL4928" t="str">
            <v>Запасные части</v>
          </cell>
          <cell r="AM4928">
            <v>15</v>
          </cell>
          <cell r="AN4928">
            <v>347.7</v>
          </cell>
        </row>
        <row r="4929">
          <cell r="C4929" t="str">
            <v>ЗИФ-00038061</v>
          </cell>
          <cell r="D4929" t="str">
            <v>Хомут пружинный 70/12</v>
          </cell>
          <cell r="E4929" t="str">
            <v>Хомут пружинный 70/12</v>
          </cell>
          <cell r="F4929" t="str">
            <v>Хомут пружинный 70/12</v>
          </cell>
          <cell r="AL4929" t="str">
            <v>Запасные части</v>
          </cell>
          <cell r="AM4929">
            <v>10</v>
          </cell>
          <cell r="AN4929">
            <v>1505.48</v>
          </cell>
        </row>
        <row r="4930">
          <cell r="C4930" t="str">
            <v>ЗИФ-00020187</v>
          </cell>
          <cell r="D4930" t="str">
            <v>Хомут рубер 22/12</v>
          </cell>
          <cell r="E4930" t="str">
            <v>Хомут рубер 22/12</v>
          </cell>
          <cell r="F4930" t="str">
            <v>Хомут рубер 22/12</v>
          </cell>
          <cell r="AL4930" t="str">
            <v>Запасные части</v>
          </cell>
          <cell r="AM4930">
            <v>39</v>
          </cell>
          <cell r="AN4930">
            <v>128.1</v>
          </cell>
        </row>
        <row r="4931">
          <cell r="C4931" t="str">
            <v>ЗИФ-00040755</v>
          </cell>
          <cell r="D4931" t="str">
            <v>Хомут рубер 22/15 W1, оцинков.</v>
          </cell>
          <cell r="E4931" t="str">
            <v>Хомут рубер 22/15 W1, оцинков.</v>
          </cell>
          <cell r="F4931" t="str">
            <v>Хомут рубер 22/15 W1, оцинков.</v>
          </cell>
          <cell r="AL4931" t="str">
            <v>Запасные части</v>
          </cell>
          <cell r="AM4931">
            <v>178</v>
          </cell>
          <cell r="AN4931">
            <v>69.539999999999992</v>
          </cell>
        </row>
        <row r="4932">
          <cell r="C4932" t="str">
            <v>ЗИФ-00033232</v>
          </cell>
          <cell r="D4932" t="str">
            <v>Хомут сантехнический оцинк. 60-64мм (2") со шпилькой и дюбелем</v>
          </cell>
          <cell r="E4932" t="str">
            <v>Хомут сантехнический оцинк. 60-64мм (2") со шпилькой и дюбелем</v>
          </cell>
          <cell r="F4932" t="str">
            <v>Хомут сантехнический оцинк. 60-64мм (2") со шпилькой и дюбелем</v>
          </cell>
          <cell r="AL4932" t="str">
            <v>Запасные части</v>
          </cell>
          <cell r="AM4932">
            <v>19</v>
          </cell>
          <cell r="AN4932">
            <v>97.6</v>
          </cell>
        </row>
        <row r="4933">
          <cell r="C4933" t="str">
            <v>ЗИФ-00021249</v>
          </cell>
          <cell r="D4933" t="str">
            <v>Хомут силовой 17-19</v>
          </cell>
          <cell r="E4933" t="str">
            <v>Хомут силовой 17-19</v>
          </cell>
          <cell r="F4933" t="str">
            <v>Хомут силовой 17-19</v>
          </cell>
          <cell r="AL4933" t="str">
            <v>Запасные части</v>
          </cell>
          <cell r="AM4933">
            <v>51</v>
          </cell>
          <cell r="AN4933">
            <v>535.58000000000004</v>
          </cell>
        </row>
        <row r="4934">
          <cell r="C4934" t="str">
            <v>ЗИФ-00021248</v>
          </cell>
          <cell r="D4934" t="str">
            <v>Хомут силовой 20-22</v>
          </cell>
          <cell r="E4934" t="str">
            <v>Хомут силовой 20-22</v>
          </cell>
          <cell r="F4934" t="str">
            <v>Хомут силовой 20-22</v>
          </cell>
          <cell r="AL4934" t="str">
            <v>Запасные части</v>
          </cell>
          <cell r="AM4934">
            <v>35</v>
          </cell>
          <cell r="AN4934">
            <v>103.7</v>
          </cell>
        </row>
        <row r="4935">
          <cell r="C4935" t="str">
            <v>ЗИФ-00037812</v>
          </cell>
          <cell r="D4935" t="str">
            <v>Хомут силовой 31-34/20 W2 Mikalor SUPRA</v>
          </cell>
          <cell r="E4935" t="str">
            <v>Хомут силовой 31-34/20 W2 Mikalor SUPRA</v>
          </cell>
          <cell r="F4935" t="str">
            <v>Хомут силовой 31-34/20 W2 Mikalor SUPRA</v>
          </cell>
          <cell r="AL4935" t="str">
            <v>Запасные части</v>
          </cell>
          <cell r="AN4935">
            <v>481.9</v>
          </cell>
        </row>
        <row r="4936">
          <cell r="C4936" t="str">
            <v>ЗИФ-00037813</v>
          </cell>
          <cell r="D4936" t="str">
            <v>Хомут силовой 47-51/20 W2 Mikalor SUPRA</v>
          </cell>
          <cell r="E4936" t="str">
            <v>Хомут силовой 47-51/20 W2 Mikalor SUPRA</v>
          </cell>
          <cell r="F4936" t="str">
            <v>Хомут силовой 47-51/20 W2 Mikalor SUPRA</v>
          </cell>
          <cell r="AL4936" t="str">
            <v>Запасные части</v>
          </cell>
          <cell r="AM4936">
            <v>19</v>
          </cell>
          <cell r="AN4936">
            <v>435.53999999999996</v>
          </cell>
        </row>
        <row r="4937">
          <cell r="C4937" t="str">
            <v>ЗИФ-00010234</v>
          </cell>
          <cell r="D4937" t="str">
            <v>Хомут силовой 60-63 Mikalor SUPER</v>
          </cell>
          <cell r="E4937" t="str">
            <v>Хомут силовой 60-63 Mikalor SUPER</v>
          </cell>
          <cell r="F4937" t="str">
            <v>Хомут силовой 60-63 Mikalor SUPER</v>
          </cell>
          <cell r="AL4937" t="str">
            <v>Запасные части</v>
          </cell>
          <cell r="AM4937">
            <v>26</v>
          </cell>
          <cell r="AN4937">
            <v>273.27999999999997</v>
          </cell>
        </row>
        <row r="4938">
          <cell r="C4938" t="str">
            <v>ЗИФ-00010235</v>
          </cell>
          <cell r="D4938" t="str">
            <v>Хомут силовой 64-67 Mikalor SUPER</v>
          </cell>
          <cell r="E4938" t="str">
            <v>Хомут силовой 64-67 Mikalor SUPER</v>
          </cell>
          <cell r="F4938" t="str">
            <v>Хомут силовой 64-67 Mikalor SUPER</v>
          </cell>
          <cell r="AL4938" t="str">
            <v>Запасные части</v>
          </cell>
          <cell r="AM4938">
            <v>36</v>
          </cell>
          <cell r="AN4938">
            <v>346.48</v>
          </cell>
        </row>
        <row r="4939">
          <cell r="C4939" t="str">
            <v>ЗИФ-00024831</v>
          </cell>
          <cell r="D4939" t="str">
            <v>Хомут силовой 68-73 Mikalor SUPER</v>
          </cell>
          <cell r="E4939" t="str">
            <v>Хомут силовой 68-73 Mikalor SUPER</v>
          </cell>
          <cell r="F4939" t="str">
            <v>Хомут силовой 68-73 Mikalor SUPER</v>
          </cell>
          <cell r="AL4939" t="str">
            <v>Запасные части</v>
          </cell>
          <cell r="AM4939">
            <v>12</v>
          </cell>
          <cell r="AN4939">
            <v>298.89999999999998</v>
          </cell>
        </row>
        <row r="4940">
          <cell r="C4940" t="str">
            <v>ЗИФ-00024827</v>
          </cell>
          <cell r="D4940" t="str">
            <v>Хомут силовой 74-79 W1 VERS</v>
          </cell>
          <cell r="E4940" t="str">
            <v>Хомут силовой 74-79 W1 VERS</v>
          </cell>
          <cell r="F4940" t="str">
            <v>Хомут силовой 74-79 W1 VERS</v>
          </cell>
          <cell r="AL4940" t="str">
            <v>Запасные части</v>
          </cell>
          <cell r="AN4940">
            <v>309.88</v>
          </cell>
        </row>
        <row r="4941">
          <cell r="C4941" t="str">
            <v>ЗИФ-00038006</v>
          </cell>
          <cell r="D4941" t="str">
            <v>Хомут силовой 80-85/26 W1</v>
          </cell>
          <cell r="E4941" t="str">
            <v>Хомут силовой 80-85/26 W1</v>
          </cell>
          <cell r="F4941" t="str">
            <v>Хомут силовой 80-85/26 W1</v>
          </cell>
          <cell r="AL4941" t="str">
            <v>Запасные части</v>
          </cell>
          <cell r="AM4941">
            <v>30</v>
          </cell>
          <cell r="AN4941">
            <v>358.68</v>
          </cell>
        </row>
        <row r="4942">
          <cell r="C4942" t="str">
            <v>ЗИФ-00038023</v>
          </cell>
          <cell r="D4942" t="str">
            <v>Хомут стальной (стяжка) 500х7,9мм</v>
          </cell>
          <cell r="E4942" t="str">
            <v>Хомут стальной (стяжка) 500х7,9мм</v>
          </cell>
          <cell r="F4942" t="str">
            <v>Хомут стальной (стяжка) 500х7,9мм</v>
          </cell>
          <cell r="AL4942" t="str">
            <v>Запасные части</v>
          </cell>
          <cell r="AM4942">
            <v>50</v>
          </cell>
          <cell r="AN4942">
            <v>51.24</v>
          </cell>
        </row>
        <row r="4943">
          <cell r="C4943" t="str">
            <v>ЗИФ-00042498</v>
          </cell>
          <cell r="D4943" t="str">
            <v>Хомут трубный 11-15мм (1/4”) М8</v>
          </cell>
          <cell r="E4943" t="str">
            <v>Хомут трубный 11-15мм (1/4”) М8</v>
          </cell>
          <cell r="F4943" t="str">
            <v>Хомут трубный 11-15мм (1/4”) М8</v>
          </cell>
          <cell r="AL4943" t="str">
            <v>Запасные части</v>
          </cell>
          <cell r="AN4943">
            <v>213.5</v>
          </cell>
        </row>
        <row r="4944">
          <cell r="C4944" t="str">
            <v>ЗИФ-00028164</v>
          </cell>
          <cell r="D4944" t="str">
            <v>Хомут трубный 15-19мм (3/8") М8 FGRS</v>
          </cell>
          <cell r="E4944" t="str">
            <v>Хомут трубный 15-19мм (3/8") М8 FGRS</v>
          </cell>
          <cell r="F4944" t="str">
            <v>Хомут трубный 15-19мм (3/8") М8 FGRS</v>
          </cell>
          <cell r="AL4944" t="str">
            <v>Запасные части</v>
          </cell>
          <cell r="AN4944">
            <v>405.03999999999996</v>
          </cell>
        </row>
        <row r="4945">
          <cell r="C4945" t="str">
            <v>ЗИФ-00028184</v>
          </cell>
          <cell r="D4945" t="str">
            <v>Хомут трубный 20-24мм (1/2") М8 FGRS</v>
          </cell>
          <cell r="E4945" t="str">
            <v>Хомут трубный 20-24мм (1/2") М8 FGRS</v>
          </cell>
          <cell r="F4945" t="str">
            <v>Хомут трубный 20-24мм (1/2") М8 FGRS</v>
          </cell>
          <cell r="AL4945" t="str">
            <v>Запасные части</v>
          </cell>
          <cell r="AN4945">
            <v>246.44</v>
          </cell>
        </row>
        <row r="4946">
          <cell r="C4946" t="str">
            <v>ЗИФ-00034494</v>
          </cell>
          <cell r="D4946" t="str">
            <v>Хомут трубный 45-50мм (1 1/2") М10 FGRS сталь, оцинк.</v>
          </cell>
          <cell r="E4946" t="str">
            <v>Хомут трубный 45-50мм (1 1/2") М10 FGRS сталь, оцинк.</v>
          </cell>
          <cell r="F4946" t="str">
            <v>Хомут трубный 45-50мм (1 1/2") М10 FGRS сталь, оцинк.</v>
          </cell>
          <cell r="AL4946" t="str">
            <v>Запасные части</v>
          </cell>
          <cell r="AM4946">
            <v>1</v>
          </cell>
          <cell r="AN4946">
            <v>383.08</v>
          </cell>
        </row>
        <row r="4947">
          <cell r="C4947" t="str">
            <v>ЗИФ-00016503</v>
          </cell>
          <cell r="D4947" t="str">
            <v>Хомут трубный обрезиненный оцинк. 110-114мм (4") М8 без крепежа</v>
          </cell>
          <cell r="E4947" t="str">
            <v>Хомут трубный обрезиненный оцинк. 110-114мм (4") М8 без крепежа</v>
          </cell>
          <cell r="F4947" t="str">
            <v>Хомут трубный обрезиненный оцинк. 110-114мм (4") М8 без крепежа</v>
          </cell>
          <cell r="AL4947" t="str">
            <v>Запасные части</v>
          </cell>
          <cell r="AN4947">
            <v>145.18</v>
          </cell>
        </row>
        <row r="4948">
          <cell r="C4948" t="str">
            <v>ЗИФ-00023759</v>
          </cell>
          <cell r="D4948" t="str">
            <v>Хомут трубный обрезиненный оцинк. 14-18мм (3/8") М8/М10 без крепежа</v>
          </cell>
          <cell r="E4948" t="str">
            <v>Хомут трубный обрезиненный оцинк. 14-18мм (3/8") М8/М10 без крепежа</v>
          </cell>
          <cell r="F4948" t="str">
            <v>Хомут трубный обрезиненный оцинк. 14-18мм (3/8") М8/М10 без крепежа</v>
          </cell>
          <cell r="AL4948" t="str">
            <v>Запасные части</v>
          </cell>
          <cell r="AN4948">
            <v>402.59999999999997</v>
          </cell>
        </row>
        <row r="4949">
          <cell r="C4949" t="str">
            <v>ЗИФ-00016449</v>
          </cell>
          <cell r="D4949" t="str">
            <v>Хомут трубный обрезиненный оцинк. 20-24мм (1/2") М8 без крепежа</v>
          </cell>
          <cell r="E4949" t="str">
            <v>Хомут трубный обрезиненный оцинк. 20-24мм (1/2") М8 без крепежа</v>
          </cell>
          <cell r="F4949" t="str">
            <v>Хомут трубный обрезиненный оцинк. 20-24мм (1/2") М8 без крепежа</v>
          </cell>
          <cell r="AL4949" t="str">
            <v>Запасные части</v>
          </cell>
          <cell r="AN4949">
            <v>139.07999999999998</v>
          </cell>
        </row>
        <row r="4950">
          <cell r="C4950" t="str">
            <v>ЗИФ-00037962</v>
          </cell>
          <cell r="D4950" t="str">
            <v>Хомут трубный обрезиненный оцинк. 25-30мм (3/4") М8/М10 без крепежа</v>
          </cell>
          <cell r="E4950" t="str">
            <v>Хомут трубный обрезиненный оцинк. 25-30мм (3/4") М8/М10 без крепежа</v>
          </cell>
          <cell r="F4950" t="str">
            <v>Хомут трубный обрезиненный оцинк. 25-30мм (3/4") М8/М10 без крепежа</v>
          </cell>
          <cell r="AL4950" t="str">
            <v>Запасные части</v>
          </cell>
          <cell r="AN4950">
            <v>447.74</v>
          </cell>
        </row>
        <row r="4951">
          <cell r="C4951" t="str">
            <v>ЗИФ-00033233</v>
          </cell>
          <cell r="D4951" t="str">
            <v>Хомут трубный обрезиненный оцинк. 32-35мм (1") со шпилькой и дюбелем (2 шт.)</v>
          </cell>
          <cell r="E4951" t="str">
            <v>Хомут трубный обрезиненный оцинк. 32-35мм (1") со шпилькой и дюбелем (2 шт.)</v>
          </cell>
          <cell r="F4951" t="str">
            <v>Хомут трубный обрезиненный оцинк. 32-35мм (1") со шпилькой и дюбелем (2 шт.)</v>
          </cell>
          <cell r="AL4951" t="str">
            <v>Запасные части</v>
          </cell>
          <cell r="AN4951">
            <v>197.64</v>
          </cell>
        </row>
        <row r="4952">
          <cell r="C4952" t="str">
            <v>ЗИФ-00017008</v>
          </cell>
          <cell r="D4952" t="str">
            <v>Хомут трубный обрезиненный оцинк. 38-43мм (1 1/4") М8 без крепежа</v>
          </cell>
          <cell r="E4952" t="str">
            <v>Хомут трубный обрезиненный оцинк. 38-43мм (1 1/4") М8 без крепежа</v>
          </cell>
          <cell r="F4952" t="str">
            <v>Хомут трубный обрезиненный оцинк. 38-43мм (1 1/4") М8 без крепежа</v>
          </cell>
          <cell r="AL4952" t="str">
            <v>Запасные части</v>
          </cell>
          <cell r="AM4952">
            <v>4</v>
          </cell>
          <cell r="AN4952">
            <v>87.84</v>
          </cell>
        </row>
        <row r="4953">
          <cell r="C4953" t="str">
            <v>ЗИФ-00023780</v>
          </cell>
          <cell r="D4953" t="str">
            <v>Хомут трубный обрезиненный оцинк. 48-52мм (1 1/2") М8 без крепежа</v>
          </cell>
          <cell r="E4953" t="str">
            <v>Хомут трубный обрезиненный оцинк. 48-52мм (1 1/2") М8 без крепежа</v>
          </cell>
          <cell r="F4953" t="str">
            <v>Хомут трубный обрезиненный оцинк. 48-52мм (1 1/2") М8 без крепежа</v>
          </cell>
          <cell r="AL4953" t="str">
            <v>Запасные части</v>
          </cell>
          <cell r="AN4953">
            <v>75.64</v>
          </cell>
        </row>
        <row r="4954">
          <cell r="C4954" t="str">
            <v>ЗИФ-00034460</v>
          </cell>
          <cell r="D4954" t="str">
            <v>Хомут трубный обрезиненный оцинк. 59-66 мм (2") со шпилькой и дюбелем (2 шт.)</v>
          </cell>
          <cell r="E4954" t="str">
            <v>Хомут трубный обрезиненный оцинк. 59-66 мм (2") со шпилькой и дюбелем (2 шт.)</v>
          </cell>
          <cell r="F4954" t="str">
            <v>Хомут трубный обрезиненный оцинк. 59-66 мм (2") со шпилькой и дюбелем (2 шт.)</v>
          </cell>
          <cell r="AL4954" t="str">
            <v>Запасные части</v>
          </cell>
          <cell r="AM4954">
            <v>3</v>
          </cell>
          <cell r="AN4954">
            <v>145.18</v>
          </cell>
        </row>
        <row r="4955">
          <cell r="C4955" t="str">
            <v>ЗИФ-00036709</v>
          </cell>
          <cell r="D4955" t="str">
            <v>Хомут трубный обрезиненный оцинк. 74-80мм (2 1/2") со шпилькой и дюбелем</v>
          </cell>
          <cell r="E4955" t="str">
            <v>Хомут трубный обрезиненный оцинк. 74-80мм (2 1/2") со шпилькой и дюбелем</v>
          </cell>
          <cell r="F4955" t="str">
            <v>Хомут трубный обрезиненный оцинк. 74-80мм (2 1/2") со шпилькой и дюбелем</v>
          </cell>
          <cell r="AL4955" t="str">
            <v>Запасные части</v>
          </cell>
          <cell r="AM4955">
            <v>5</v>
          </cell>
          <cell r="AN4955">
            <v>244</v>
          </cell>
        </row>
        <row r="4956">
          <cell r="C4956" t="str">
            <v>ЗИФ-00044624</v>
          </cell>
          <cell r="D4956" t="str">
            <v>Хомут трубный обрезиненный оцинк. 87-94мм (3") М8/М10 без крепежа</v>
          </cell>
          <cell r="E4956" t="str">
            <v>Хомут трубный обрезиненный оцинк. 87-94мм (3") М8/М10 без крепежа</v>
          </cell>
          <cell r="F4956" t="str">
            <v>Хомут трубный обрезиненный оцинк. 87-94мм (3") М8/М10 без крепежа</v>
          </cell>
          <cell r="AL4956" t="str">
            <v>Запасные части</v>
          </cell>
          <cell r="AN4956">
            <v>167.14</v>
          </cell>
        </row>
        <row r="4957">
          <cell r="C4957" t="str">
            <v>ЗИФ-00028689</v>
          </cell>
          <cell r="D4957" t="str">
            <v>Хомут фильтра воздушного АРМ9-36.0024.000</v>
          </cell>
          <cell r="E4957" t="str">
            <v>Хомут фильтра воздушного АРМ9-36.0024.000</v>
          </cell>
          <cell r="F4957" t="str">
            <v>Хомут фильтра воздушного АРМ9-36.0024.000</v>
          </cell>
          <cell r="AL4957" t="str">
            <v>Запасные части</v>
          </cell>
          <cell r="AN4957">
            <v>5254.54</v>
          </cell>
        </row>
        <row r="4958">
          <cell r="C4958" t="str">
            <v>ЗИФ-00022426</v>
          </cell>
          <cell r="D4958" t="str">
            <v>Хомут червячный 100-120/12 W1, оцинков.</v>
          </cell>
          <cell r="E4958" t="str">
            <v>Хомут червячный 100-120/12 W1, оцинков.</v>
          </cell>
          <cell r="F4958" t="str">
            <v>Хомут червячный 100-120/12 W1, оцинков.</v>
          </cell>
          <cell r="AL4958" t="str">
            <v>Запасные части</v>
          </cell>
          <cell r="AM4958">
            <v>79</v>
          </cell>
          <cell r="AN4958">
            <v>122</v>
          </cell>
        </row>
        <row r="4959">
          <cell r="C4959" t="str">
            <v>ЗИФ-00007517</v>
          </cell>
          <cell r="D4959" t="str">
            <v>Хомут червячный 110-130/12 W1, оцинков.</v>
          </cell>
          <cell r="E4959" t="str">
            <v>Хомут червячный 110-130/12 W1, оцинков.</v>
          </cell>
          <cell r="F4959" t="str">
            <v>Хомут червячный 110-130/12 W1, оцинков.</v>
          </cell>
          <cell r="L4959">
            <v>0.02</v>
          </cell>
          <cell r="AL4959" t="str">
            <v>Запасные части</v>
          </cell>
          <cell r="AM4959">
            <v>66</v>
          </cell>
          <cell r="AN4959">
            <v>163.47999999999999</v>
          </cell>
        </row>
        <row r="4960">
          <cell r="C4960" t="str">
            <v>ЗИФ-00021649</v>
          </cell>
          <cell r="D4960" t="str">
            <v>Хомут червячный 12-22/9 W2, нерж.</v>
          </cell>
          <cell r="E4960" t="str">
            <v>Хомут червячный 12-22/9 W2, нерж.</v>
          </cell>
          <cell r="F4960" t="str">
            <v>Хомут червячный 12-22/9 W2, нерж.</v>
          </cell>
          <cell r="AL4960" t="str">
            <v>Запасные части</v>
          </cell>
          <cell r="AM4960">
            <v>659</v>
          </cell>
          <cell r="AN4960">
            <v>42.699999999999996</v>
          </cell>
        </row>
        <row r="4961">
          <cell r="C4961" t="str">
            <v>ЗИФ-00037206</v>
          </cell>
          <cell r="D4961" t="str">
            <v>Хомут червячный 130-150</v>
          </cell>
          <cell r="E4961" t="str">
            <v>Хомут червячный 130-150</v>
          </cell>
          <cell r="F4961" t="str">
            <v>Хомут червячный 130-150</v>
          </cell>
          <cell r="AL4961" t="str">
            <v>Запасные части</v>
          </cell>
          <cell r="AM4961">
            <v>29</v>
          </cell>
          <cell r="AN4961">
            <v>201.29999999999998</v>
          </cell>
        </row>
        <row r="4962">
          <cell r="C4962" t="str">
            <v>ЗИФ-00022171</v>
          </cell>
          <cell r="D4962" t="str">
            <v>Хомут червячный 140-160/12 W2, нерж.</v>
          </cell>
          <cell r="E4962" t="str">
            <v>Хомут червячный 140-160/12 W2, нерж.</v>
          </cell>
          <cell r="F4962" t="str">
            <v>Хомут червячный 140-160/12 W2, нерж.</v>
          </cell>
          <cell r="AL4962" t="str">
            <v>Запасные части</v>
          </cell>
          <cell r="AM4962">
            <v>108</v>
          </cell>
          <cell r="AN4962">
            <v>231.79999999999998</v>
          </cell>
        </row>
        <row r="4963">
          <cell r="C4963" t="str">
            <v>ЗИФ-00029849</v>
          </cell>
          <cell r="D4963" t="str">
            <v>Хомут червячный 150-170/12 W1, оцинков.</v>
          </cell>
          <cell r="E4963" t="str">
            <v>Хомут червячный 150-170/12 W1, оцинков.</v>
          </cell>
          <cell r="F4963" t="str">
            <v>Хомут червячный 150-170/12 W1, оцинков.</v>
          </cell>
          <cell r="AL4963" t="str">
            <v>Запасные части</v>
          </cell>
          <cell r="AM4963">
            <v>346</v>
          </cell>
          <cell r="AN4963">
            <v>262.3</v>
          </cell>
        </row>
        <row r="4964">
          <cell r="C4964" t="str">
            <v>ЗИФ-00006483</v>
          </cell>
          <cell r="D4964" t="str">
            <v>Хомут червячный 16-27/12 W1, оцинков.</v>
          </cell>
          <cell r="E4964" t="str">
            <v>Хомут червячный 16-27/12 W1, оцинков.</v>
          </cell>
          <cell r="F4964" t="str">
            <v>Хомут червячный 16-27/12 W1, оцинков.</v>
          </cell>
          <cell r="L4964">
            <v>1.4999999999999999E-2</v>
          </cell>
          <cell r="AL4964" t="str">
            <v>Запасные части</v>
          </cell>
          <cell r="AM4964">
            <v>185</v>
          </cell>
          <cell r="AN4964">
            <v>61</v>
          </cell>
        </row>
        <row r="4965">
          <cell r="C4965" t="str">
            <v>ЗИФ-00035875</v>
          </cell>
          <cell r="D4965" t="str">
            <v>Хомут червячный 210-230/12 W1, оцинков.</v>
          </cell>
          <cell r="E4965" t="str">
            <v>Хомут червячный 210-230/12 W1, оцинков.</v>
          </cell>
          <cell r="F4965" t="str">
            <v>Хомут червячный 210-230/12 W1, оцинков.</v>
          </cell>
          <cell r="AL4965" t="str">
            <v>Запасные части</v>
          </cell>
          <cell r="AN4965">
            <v>273.27999999999997</v>
          </cell>
        </row>
        <row r="4966">
          <cell r="C4966" t="str">
            <v>ЗИФ-00005924</v>
          </cell>
          <cell r="D4966" t="str">
            <v>Хомут червячный 32-50/12 W1, оцинков.</v>
          </cell>
          <cell r="E4966" t="str">
            <v>Хомут червячный 32-50/12 W1, оцинков.</v>
          </cell>
          <cell r="F4966" t="str">
            <v>Хомут червячный 32-50/12 W1, оцинков.</v>
          </cell>
          <cell r="L4966">
            <v>0.02</v>
          </cell>
          <cell r="AL4966" t="str">
            <v>Запасные части</v>
          </cell>
          <cell r="AM4966">
            <v>617</v>
          </cell>
          <cell r="AN4966">
            <v>87.84</v>
          </cell>
        </row>
        <row r="4967">
          <cell r="C4967" t="str">
            <v>ЗИФ-00024834</v>
          </cell>
          <cell r="D4967" t="str">
            <v>Хомут червячный 40-60/12 W1, оцинков.</v>
          </cell>
          <cell r="E4967" t="str">
            <v>Хомут червячный 40-60/12 W1, оцинков.</v>
          </cell>
          <cell r="F4967" t="str">
            <v>Хомут червячный 40-60/12 W1, оцинков.</v>
          </cell>
          <cell r="AL4967" t="str">
            <v>Запасные части</v>
          </cell>
          <cell r="AM4967">
            <v>145</v>
          </cell>
          <cell r="AN4967">
            <v>87.84</v>
          </cell>
        </row>
        <row r="4968">
          <cell r="C4968" t="str">
            <v>ЗИФ-00036557</v>
          </cell>
          <cell r="D4968" t="str">
            <v>Хомут червячный 40-60/12 W2, нерж.</v>
          </cell>
          <cell r="E4968" t="str">
            <v>Хомут червячный 40-60/12 W2, нерж.</v>
          </cell>
          <cell r="F4968" t="str">
            <v>Хомут червячный 40-60/12 W2, нерж.</v>
          </cell>
          <cell r="AL4968" t="str">
            <v>Запасные части</v>
          </cell>
          <cell r="AM4968">
            <v>78</v>
          </cell>
          <cell r="AN4968">
            <v>234.24</v>
          </cell>
        </row>
        <row r="4969">
          <cell r="C4969" t="str">
            <v>ЗИФ-00033021</v>
          </cell>
          <cell r="D4969" t="str">
            <v>Хомут червячный 50-70/12 W1, оцинков.</v>
          </cell>
          <cell r="E4969" t="str">
            <v>Хомут червячный 50-70/12 W1, оцинков.</v>
          </cell>
          <cell r="F4969" t="str">
            <v>Хомут червячный 50-70/12 W1, оцинков.</v>
          </cell>
          <cell r="AL4969" t="str">
            <v>Запасные части</v>
          </cell>
          <cell r="AM4969">
            <v>250</v>
          </cell>
          <cell r="AN4969">
            <v>87.84</v>
          </cell>
        </row>
        <row r="4970">
          <cell r="C4970" t="str">
            <v>ЗИФ-00006482</v>
          </cell>
          <cell r="D4970" t="str">
            <v>Хомут червячный 60-80/12 W1, оцинков.</v>
          </cell>
          <cell r="E4970" t="str">
            <v>Хомут червячный 60-80/12 W1, оцинков.</v>
          </cell>
          <cell r="F4970" t="str">
            <v>Хомут червячный 60-80/12 W1, оцинков.</v>
          </cell>
          <cell r="AL4970" t="str">
            <v>Запасные части</v>
          </cell>
          <cell r="AM4970">
            <v>103</v>
          </cell>
          <cell r="AN4970">
            <v>112.24</v>
          </cell>
        </row>
        <row r="4971">
          <cell r="C4971" t="str">
            <v>ЗИФ-00024835</v>
          </cell>
          <cell r="D4971" t="str">
            <v>Хомут червячный 60-80/12 W2, нерж.</v>
          </cell>
          <cell r="E4971" t="str">
            <v>Хомут червячный 60-80/12 W2, нерж.</v>
          </cell>
          <cell r="F4971" t="str">
            <v>Хомут червячный 60-80/12 W2, нерж.</v>
          </cell>
          <cell r="AL4971" t="str">
            <v>Запасные части</v>
          </cell>
          <cell r="AN4971">
            <v>366</v>
          </cell>
        </row>
        <row r="4972">
          <cell r="C4972" t="str">
            <v>ЗИФ-00008758</v>
          </cell>
          <cell r="D4972" t="str">
            <v>Хомут червячный 70-90/12 W1, оцинокв.</v>
          </cell>
          <cell r="E4972" t="str">
            <v>Хомут червячный 70-90/12 W1, оцинокв.</v>
          </cell>
          <cell r="F4972" t="str">
            <v>Хомут червячный 70-90/12 W1, оцинокв.</v>
          </cell>
          <cell r="AL4972" t="str">
            <v>Запасные части</v>
          </cell>
          <cell r="AN4972">
            <v>139.07999999999998</v>
          </cell>
        </row>
        <row r="4973">
          <cell r="C4973" t="str">
            <v>ЗИФ-00016359</v>
          </cell>
          <cell r="D4973" t="str">
            <v>Хомут червячный 70-90/12 W2, нерж.</v>
          </cell>
          <cell r="E4973" t="str">
            <v>Хомут червячный 70-90/12 W2, нерж.</v>
          </cell>
          <cell r="F4973" t="str">
            <v>Хомут червячный 70-90/12 W2, нерж.</v>
          </cell>
          <cell r="AL4973" t="str">
            <v>Запасные части</v>
          </cell>
          <cell r="AM4973">
            <v>62</v>
          </cell>
          <cell r="AN4973">
            <v>154.94</v>
          </cell>
        </row>
        <row r="4974">
          <cell r="C4974" t="str">
            <v>ЗИФ-00026054</v>
          </cell>
          <cell r="D4974" t="str">
            <v>Хомут червячный 80-100/12 W1, оцинков.</v>
          </cell>
          <cell r="E4974" t="str">
            <v>Хомут червячный 80-100/12 W1, оцинков.</v>
          </cell>
          <cell r="F4974" t="str">
            <v>Хомут червячный 80-100/12 W1, оцинков.</v>
          </cell>
          <cell r="AL4974" t="str">
            <v>Запасные части</v>
          </cell>
          <cell r="AM4974">
            <v>11</v>
          </cell>
          <cell r="AN4974">
            <v>164.7</v>
          </cell>
        </row>
        <row r="4975">
          <cell r="C4975" t="str">
            <v>ЗИФ-00006484</v>
          </cell>
          <cell r="D4975" t="str">
            <v>Хомут червячный 80-100/9 W1, оцинков.</v>
          </cell>
          <cell r="E4975" t="str">
            <v>Хомут червячный 80-100/9 W1, оцинков.</v>
          </cell>
          <cell r="F4975" t="str">
            <v>Хомут червячный 80-100/9 W1, оцинков.</v>
          </cell>
          <cell r="AL4975" t="str">
            <v>Запасные части</v>
          </cell>
          <cell r="AM4975">
            <v>475</v>
          </cell>
          <cell r="AN4975">
            <v>90.28</v>
          </cell>
        </row>
        <row r="4976">
          <cell r="C4976" t="str">
            <v>ЗИФ-00005926</v>
          </cell>
          <cell r="D4976" t="str">
            <v>Хомут червячный 8-16</v>
          </cell>
          <cell r="E4976" t="str">
            <v>Хомут червячный 8-16</v>
          </cell>
          <cell r="F4976" t="str">
            <v>Хомут червячный 8-16</v>
          </cell>
          <cell r="L4976">
            <v>0.01</v>
          </cell>
          <cell r="AL4976" t="str">
            <v>Запасные части</v>
          </cell>
          <cell r="AM4976">
            <v>124</v>
          </cell>
          <cell r="AN4976">
            <v>59.78</v>
          </cell>
        </row>
        <row r="4977">
          <cell r="C4977" t="str">
            <v>ЗИФ-00005927</v>
          </cell>
          <cell r="D4977" t="str">
            <v>Хомут червячный 90-110/12 W1, оцинков.</v>
          </cell>
          <cell r="E4977" t="str">
            <v>Хомут червячный 90-110/12 W1, оцинков.</v>
          </cell>
          <cell r="F4977" t="str">
            <v>Хомут червячный 90-110/12 W1, оцинков.</v>
          </cell>
          <cell r="AL4977" t="str">
            <v>Запасные части</v>
          </cell>
          <cell r="AM4977">
            <v>228</v>
          </cell>
          <cell r="AN4977">
            <v>122</v>
          </cell>
        </row>
        <row r="4978">
          <cell r="C4978" t="str">
            <v>ЗИФ-00038879</v>
          </cell>
          <cell r="D4978" t="str">
            <v>Хомут червячный постоянного натяжения 40-60/12 W3, нерж.</v>
          </cell>
          <cell r="E4978" t="str">
            <v>Хомут червячный постоянного натяжения 40-60/12 W3, нерж.</v>
          </cell>
          <cell r="F4978" t="str">
            <v>Хомут червячный постоянного натяжения 40-60/12 W3, нерж.</v>
          </cell>
          <cell r="AL4978" t="str">
            <v>Запасные части</v>
          </cell>
          <cell r="AM4978">
            <v>10</v>
          </cell>
          <cell r="AN4978">
            <v>325.74</v>
          </cell>
        </row>
        <row r="4979">
          <cell r="C4979" t="str">
            <v>ЗИФ-00038880</v>
          </cell>
          <cell r="D4979" t="str">
            <v>Хомут червячный постоянного натяжения 60-80/12 W3, нерж.</v>
          </cell>
          <cell r="E4979" t="str">
            <v>Хомут червячный постоянного натяжения 40-60/12 W3, нерж.</v>
          </cell>
          <cell r="F4979" t="str">
            <v>Хомут червячный постоянного натяжения 40-60/12 W3, нерж.</v>
          </cell>
          <cell r="AL4979" t="str">
            <v>Запасные части</v>
          </cell>
          <cell r="AM4979">
            <v>8</v>
          </cell>
          <cell r="AN4979">
            <v>366</v>
          </cell>
        </row>
        <row r="4980">
          <cell r="C4980" t="str">
            <v>ЗИФ-00045264</v>
          </cell>
          <cell r="D4980" t="str">
            <v>Хомут четырехболтовый 75х8 DIN2817 AL</v>
          </cell>
          <cell r="E4980" t="str">
            <v>Хомут четырехболтовый 75х8 DIN2817 AL</v>
          </cell>
          <cell r="F4980" t="str">
            <v>Хомут четырехболтовый 75х8 DIN2817 AL</v>
          </cell>
          <cell r="L4980">
            <v>0.28599999999999998</v>
          </cell>
          <cell r="AL4980" t="str">
            <v>Запасные части</v>
          </cell>
          <cell r="AN4980">
            <v>5498.54</v>
          </cell>
        </row>
        <row r="4981">
          <cell r="C4981" t="str">
            <v>ЗИФ-00045181</v>
          </cell>
          <cell r="D4981" t="str">
            <v>Хомут четырехболтовый dn 100*8, нерж</v>
          </cell>
          <cell r="E4981" t="str">
            <v>Хомут четырехболтовый dn 100*8, нерж</v>
          </cell>
          <cell r="F4981" t="str">
            <v>Хомут четырехболтовый dn 100*8, нерж</v>
          </cell>
          <cell r="L4981">
            <v>1.0900000000000001</v>
          </cell>
          <cell r="AL4981" t="str">
            <v>Запасные части</v>
          </cell>
          <cell r="AM4981">
            <v>4</v>
          </cell>
          <cell r="AN4981">
            <v>25000.239999999998</v>
          </cell>
        </row>
        <row r="4982">
          <cell r="C4982" t="str">
            <v>ЗИФ-00030709</v>
          </cell>
          <cell r="D4982" t="str">
            <v>Хомут чугунный силовой 2х болтовой SL76</v>
          </cell>
          <cell r="E4982" t="str">
            <v>Хомут чугунный силовой 2х болтовой SL76</v>
          </cell>
          <cell r="F4982" t="str">
            <v>Хомут чугунный силовой 2х болтовой SL76</v>
          </cell>
          <cell r="AL4982" t="str">
            <v>Запасные части</v>
          </cell>
          <cell r="AM4982">
            <v>37</v>
          </cell>
          <cell r="AN4982">
            <v>710.04</v>
          </cell>
        </row>
        <row r="4983">
          <cell r="C4983" t="str">
            <v>ЗИФ-00025952</v>
          </cell>
          <cell r="D4983" t="str">
            <v>Хомут электромагнита ЭМ12-02 АРМ9-36.0300.005</v>
          </cell>
          <cell r="E4983" t="str">
            <v>Хомут электромагнита ЭМ12-02 АРМ9-36.0300.005</v>
          </cell>
          <cell r="F4983" t="str">
            <v>Хомут электромагнита ЭМ12-02 АРМ9-36.0300.005</v>
          </cell>
          <cell r="AL4983" t="str">
            <v>Запасные части</v>
          </cell>
          <cell r="AM4983">
            <v>14</v>
          </cell>
          <cell r="AN4983">
            <v>1057.74</v>
          </cell>
        </row>
        <row r="4984">
          <cell r="C4984" t="str">
            <v>ЗИФ-00038862</v>
          </cell>
          <cell r="D4984" t="str">
            <v>Хомут-скоба U-образный ETR (аналог DIN 3570) M10 (2 1/2") d66 - d76 оцинков.</v>
          </cell>
          <cell r="E4984" t="str">
            <v>Хомут-скоба U-образный ETR (аналог DIN 3570) M10 (2 1/2") d66 - d76 оцинков.</v>
          </cell>
          <cell r="F4984" t="str">
            <v>Хомут-скоба U-образный ETR (аналог DIN 3570) M10 (2 1/2") d66 - d76 оцинков.</v>
          </cell>
          <cell r="AL4984" t="str">
            <v>Запасные части</v>
          </cell>
          <cell r="AM4984">
            <v>1</v>
          </cell>
          <cell r="AN4984">
            <v>706.38</v>
          </cell>
        </row>
        <row r="4985">
          <cell r="C4985" t="str">
            <v>ЗИФ-00038067</v>
          </cell>
          <cell r="D4985" t="str">
            <v>Хомут-скоба U-образный ETR (аналог DIN 3570) M10 (3") d80 - d90 оцинков.</v>
          </cell>
          <cell r="E4985" t="str">
            <v>Хомут-скоба U-образный ETR (аналог DIN 3570) M10 (3") d80 - d90 оцинков.</v>
          </cell>
          <cell r="F4985" t="str">
            <v>Хомут-скоба U-образный ETR (аналог DIN 3570) M10 (3") d80 - d90 оцинков.</v>
          </cell>
          <cell r="AL4985" t="str">
            <v>Запасные части</v>
          </cell>
          <cell r="AN4985">
            <v>353.8</v>
          </cell>
        </row>
        <row r="4986">
          <cell r="C4986" t="str">
            <v>ЗИФ-00033883</v>
          </cell>
          <cell r="D4986" t="str">
            <v>Хомут-скоба U-образный ETR (аналог DIN 3570) M12 (3 1/2") d90 - d102 оцинков.</v>
          </cell>
          <cell r="E4986" t="str">
            <v>Хомут-скоба U-образный ETR (аналог DIN 3570) M12 (3 1/2") d90 - d102 оцинков.</v>
          </cell>
          <cell r="F4986" t="str">
            <v>Хомут-скоба U-образный ETR (аналог DIN 3570) M12 (3 1/2") d90 - d102 оцинков.</v>
          </cell>
          <cell r="AL4986" t="str">
            <v>Запасные части</v>
          </cell>
          <cell r="AM4986">
            <v>38</v>
          </cell>
          <cell r="AN4986">
            <v>352.58</v>
          </cell>
        </row>
        <row r="4987">
          <cell r="C4987" t="str">
            <v>ЗИФ-00033653</v>
          </cell>
          <cell r="D4987" t="str">
            <v>Хомут-скоба U-образный ETR (аналог DIN 3570) M12 (3 7/8") d100 - d108 оцинков.</v>
          </cell>
          <cell r="E4987" t="str">
            <v>Хомут-скоба U-образный ETR (аналог DIN 3570) M12 (3 7/8") d100 - d108 оцинков.</v>
          </cell>
          <cell r="F4987" t="str">
            <v>Хомут-скоба U-образный ETR (аналог DIN 3570) M12 (3 7/8") d100 - d108 оцинков.</v>
          </cell>
          <cell r="AL4987" t="str">
            <v>Запасные части</v>
          </cell>
          <cell r="AN4987">
            <v>514.84</v>
          </cell>
        </row>
        <row r="4988">
          <cell r="C4988" t="str">
            <v>ЗИФ-00032795</v>
          </cell>
          <cell r="D4988" t="str">
            <v>Хомут-скоба U-образный ETR (аналог DIN 3570) M12 (4") d102 - d114 оцинков.</v>
          </cell>
          <cell r="E4988" t="str">
            <v>Хомут-скоба U-образный ETR (аналог DIN 3570) M12 (4") d102 - d114 оцинков.</v>
          </cell>
          <cell r="F4988" t="str">
            <v>Хомут-скоба U-образный ETR (аналог DIN 3570) M12 (4") d102 - d114 оцинков.</v>
          </cell>
          <cell r="AL4988" t="str">
            <v>Запасные части</v>
          </cell>
          <cell r="AM4988">
            <v>20</v>
          </cell>
          <cell r="AN4988">
            <v>1082.1399999999999</v>
          </cell>
        </row>
        <row r="4989">
          <cell r="C4989" t="str">
            <v>ЗИФ-00044658</v>
          </cell>
          <cell r="D4989" t="str">
            <v>Хомут-скоба U-образный ETR (аналог DIN 3570) M16 (10") d273 оцинков</v>
          </cell>
          <cell r="E4989" t="str">
            <v>Хомут-скоба U-образный ETR (аналог DIN 3570) M16 (10") d273 оцинков</v>
          </cell>
          <cell r="F4989" t="str">
            <v>Хомут-скоба U-образный ETR (аналог DIN 3570) M16 (10") d273 оцинков</v>
          </cell>
          <cell r="AL4989" t="str">
            <v>Запасные части</v>
          </cell>
          <cell r="AN4989">
            <v>1596.98</v>
          </cell>
        </row>
        <row r="4990">
          <cell r="C4990" t="str">
            <v>ЗИФ-00038069</v>
          </cell>
          <cell r="D4990" t="str">
            <v>Хомут-скоба U-образный ETR (аналог DIN 3570) M16 (8") d219 оцинков.</v>
          </cell>
          <cell r="E4990" t="str">
            <v>Хомут-скоба U-образный ETR (аналог DIN 3570) M16 (8") d219 оцинков.</v>
          </cell>
          <cell r="F4990" t="str">
            <v>Хомут-скоба U-образный ETR (аналог DIN 3570) M16 (8") d219 оцинков.</v>
          </cell>
          <cell r="AL4990" t="str">
            <v>Запасные части</v>
          </cell>
          <cell r="AN4990">
            <v>1820.24</v>
          </cell>
        </row>
        <row r="4991">
          <cell r="C4991" t="str">
            <v>ЗИФ-00038702</v>
          </cell>
          <cell r="D4991" t="str">
            <v>Хомут-скоба U-образный ETR (аналог DIN 3570) M8 (1 1/2") d40 - d49 оцинков.</v>
          </cell>
          <cell r="E4991" t="str">
            <v>Хомут-скоба U-образный ETR (аналог DIN 3570) M8 (1 1/2") d40 - d49 оцинков.</v>
          </cell>
          <cell r="F4991" t="str">
            <v>Хомут-скоба U-образный ETR (аналог DIN 3570) M8 (1 1/2") d40 - d49 оцинков.</v>
          </cell>
          <cell r="AL4991" t="str">
            <v>Запасные части</v>
          </cell>
          <cell r="AN4991">
            <v>340.38</v>
          </cell>
        </row>
        <row r="4992">
          <cell r="C4992" t="str">
            <v>ЗИФ-00038700</v>
          </cell>
          <cell r="D4992" t="str">
            <v>Хомут-скоба U-образный ETR (аналог DIN 3570) M8 (1 1/4") d33 - d42 оцинков.</v>
          </cell>
          <cell r="E4992" t="str">
            <v>Хомут-скоба U-образный ETR (аналог DIN 3570) M8 (1 1/4") d33 - d42 оцинков.</v>
          </cell>
          <cell r="F4992" t="str">
            <v>Хомут-скоба U-образный ETR (аналог DIN 3570) M8 (1 1/4") d33 - d42 оцинков.</v>
          </cell>
          <cell r="AL4992" t="str">
            <v>Запасные части</v>
          </cell>
          <cell r="AM4992">
            <v>4</v>
          </cell>
          <cell r="AN4992">
            <v>402.59999999999997</v>
          </cell>
        </row>
        <row r="4993">
          <cell r="C4993" t="str">
            <v>ЗИФ-00038068</v>
          </cell>
          <cell r="D4993" t="str">
            <v>Хомут-скоба U-образный ETR (аналог DIN 3570) M8 (3/4") d20 - d27 оцинков.</v>
          </cell>
          <cell r="E4993" t="str">
            <v>Хомут-скоба U-образный ETR (аналог DIN 3570) M8 (3/4") d20 - d27 оцинков.</v>
          </cell>
          <cell r="F4993" t="str">
            <v>Хомут-скоба U-образный ETR (аналог DIN 3570) M8 (3/4") d20 - d27 оцинков.</v>
          </cell>
          <cell r="AL4993" t="str">
            <v>Запасные части</v>
          </cell>
          <cell r="AN4993">
            <v>206.18</v>
          </cell>
        </row>
        <row r="4994">
          <cell r="C4994" t="str">
            <v>ЗИФ-00033651</v>
          </cell>
          <cell r="D4994" t="str">
            <v>Хомут-скоба U-образный M10 (1") d30-d33,7 оцинков. DIN 3570 A</v>
          </cell>
          <cell r="E4994" t="str">
            <v>Хомут-скоба U-образный M10 (1") d30-d33,7 оцинков. DIN 3570 A</v>
          </cell>
          <cell r="F4994" t="str">
            <v>Хомут-скоба U-образный M10 (1") d30-d33,7 оцинков. DIN 3570 A</v>
          </cell>
          <cell r="AL4994" t="str">
            <v>Запасные части</v>
          </cell>
          <cell r="AM4994">
            <v>2</v>
          </cell>
          <cell r="AN4994">
            <v>191.54</v>
          </cell>
        </row>
        <row r="4995">
          <cell r="C4995" t="str">
            <v>ЗИФ-00033650</v>
          </cell>
          <cell r="D4995" t="str">
            <v>Хомут-скоба U-образный M10 (1/2") d20-d21 оцинков. DIN 3570 A</v>
          </cell>
          <cell r="E4995" t="str">
            <v>Хомут-скоба U-образный M10 (1/2") d20-d21 оцинков. DIN 3570 A</v>
          </cell>
          <cell r="F4995" t="str">
            <v>Хомут-скоба U-образный M10 (1/2") d20-d21 оцинков. DIN 3570 A</v>
          </cell>
          <cell r="AL4995" t="str">
            <v>Запасные части</v>
          </cell>
          <cell r="AM4995">
            <v>2</v>
          </cell>
          <cell r="AN4995">
            <v>240.34</v>
          </cell>
        </row>
        <row r="4996">
          <cell r="C4996" t="str">
            <v>ЗИФ-00043513</v>
          </cell>
          <cell r="D4996" t="str">
            <v>Хомут-скоба U-образный M12 (2") d57-d60,3 оцинков. DIN 3570 A</v>
          </cell>
          <cell r="E4996" t="str">
            <v>Хомут-скоба U-образный M12 (2") d57-d60,3 оцинков. DIN 3570 A</v>
          </cell>
          <cell r="F4996" t="str">
            <v>Хомут-скоба U-образный M12 (2") d57-d60,3 оцинков. DIN 3570 A</v>
          </cell>
          <cell r="AL4996" t="str">
            <v>Запасные части</v>
          </cell>
          <cell r="AM4996">
            <v>5</v>
          </cell>
          <cell r="AN4996">
            <v>392.84</v>
          </cell>
        </row>
        <row r="4997">
          <cell r="C4997" t="str">
            <v>ЗИФ-00008060</v>
          </cell>
          <cell r="D4997" t="str">
            <v>Хомут-скоба U-образный M12 (3") d88.9 оцинков. DIN 3570 A</v>
          </cell>
          <cell r="E4997" t="str">
            <v>Хомут-скоба U-образный M12 (3") d88.9 оцинков. DIN 3570 A</v>
          </cell>
          <cell r="F4997" t="str">
            <v>Хомут-скоба U-образный M12 (3") d88.9 оцинков. DIN 3570 A</v>
          </cell>
          <cell r="AL4997" t="str">
            <v>Запасные части</v>
          </cell>
          <cell r="AM4997">
            <v>10</v>
          </cell>
          <cell r="AN4997">
            <v>402.59999999999997</v>
          </cell>
        </row>
        <row r="4998">
          <cell r="C4998" t="str">
            <v>ЗИФ-00041149</v>
          </cell>
          <cell r="D4998" t="str">
            <v>Хомуты шарнирные 23х25 (шир.18 мм), Mikalor W2</v>
          </cell>
          <cell r="E4998" t="str">
            <v>Хомуты шарнирные 23х25 (шир.18 мм), Mikalor W2</v>
          </cell>
          <cell r="F4998" t="str">
            <v>Хомуты шарнирные 23х25 (шир.18 мм), Mikalor W2</v>
          </cell>
          <cell r="AL4998" t="str">
            <v>Запасные части</v>
          </cell>
          <cell r="AN4998">
            <v>433.09999999999997</v>
          </cell>
        </row>
        <row r="4999">
          <cell r="C4999" t="str">
            <v>ЗИФ-00035481</v>
          </cell>
          <cell r="D4999" t="str">
            <v>Хребет АРМ9-33.1050.000</v>
          </cell>
          <cell r="E4999" t="str">
            <v>Хребет АРМ9-33.1050.000</v>
          </cell>
          <cell r="F4999" t="str">
            <v>Хребет АРМ9-33.1050.000</v>
          </cell>
          <cell r="AL4999" t="str">
            <v>Запасные части</v>
          </cell>
          <cell r="AM4999">
            <v>4</v>
          </cell>
          <cell r="AN4999">
            <v>7276.08</v>
          </cell>
        </row>
        <row r="5000">
          <cell r="C5000" t="str">
            <v>ЗИФ-00023304</v>
          </cell>
          <cell r="D5000" t="str">
            <v>Центральный контроллер CAC-C3VF-Y0</v>
          </cell>
          <cell r="E5000" t="str">
            <v>Центральный контроллер CAC-C3VF-Y0</v>
          </cell>
          <cell r="F5000" t="str">
            <v>Центральный контроллер CAC-C3VF-Y0</v>
          </cell>
          <cell r="AL5000" t="str">
            <v>Запасные части</v>
          </cell>
          <cell r="AM5000">
            <v>1</v>
          </cell>
          <cell r="AN5000">
            <v>13746.935599999999</v>
          </cell>
        </row>
        <row r="5001">
          <cell r="C5001" t="str">
            <v>ЗИФ-00032530</v>
          </cell>
          <cell r="D5001" t="str">
            <v>Цепи 300-15 Сота 6/6</v>
          </cell>
          <cell r="E5001" t="str">
            <v>Цепи 300-15 Сота 6/6</v>
          </cell>
          <cell r="F5001" t="str">
            <v>Цепи 300-15 Сота 6/6</v>
          </cell>
          <cell r="AL5001" t="str">
            <v>Запасные части</v>
          </cell>
          <cell r="AN5001">
            <v>18483</v>
          </cell>
        </row>
        <row r="5002">
          <cell r="C5002" t="str">
            <v>ЗИФ-00038852</v>
          </cell>
          <cell r="D5002" t="str">
            <v>Циклон АРМ9-36-40.5420.012</v>
          </cell>
          <cell r="E5002" t="str">
            <v>Циклон АРМ9-36-40.5420.012</v>
          </cell>
          <cell r="F5002" t="str">
            <v>Циклон АРМ9-36-40.5420.012</v>
          </cell>
          <cell r="AL5002" t="str">
            <v>Запасные части</v>
          </cell>
          <cell r="AN5002">
            <v>27035.200000000001</v>
          </cell>
        </row>
        <row r="5003">
          <cell r="C5003" t="str">
            <v>ЗИФ-00028788</v>
          </cell>
          <cell r="D5003" t="str">
            <v>Циклонный фильтр GT600-100</v>
          </cell>
          <cell r="E5003" t="str">
            <v>Циклонный фильтр GT600-100</v>
          </cell>
          <cell r="F5003" t="str">
            <v>Циклонный фильтр GT600-100</v>
          </cell>
          <cell r="AL5003" t="str">
            <v>Запасные части</v>
          </cell>
          <cell r="AM5003">
            <v>3</v>
          </cell>
          <cell r="AN5003">
            <v>24219.439999999999</v>
          </cell>
        </row>
        <row r="5004">
          <cell r="C5004" t="str">
            <v>ЗИФ-00027877</v>
          </cell>
          <cell r="D5004" t="str">
            <v>Цилиндр акселератора STABLE LC2 C913A3-200</v>
          </cell>
          <cell r="E5004" t="str">
            <v>Цилиндр акселератора STABLE LC2 C913A3-200</v>
          </cell>
          <cell r="F5004" t="str">
            <v>Цилиндр акселератора  LC2 C913A3-200</v>
          </cell>
          <cell r="AL5004" t="str">
            <v>Запасные части</v>
          </cell>
          <cell r="AN5004">
            <v>5528.4973439999994</v>
          </cell>
        </row>
        <row r="5005">
          <cell r="C5005" t="str">
            <v>ЗИФ-00040250</v>
          </cell>
          <cell r="D5005" t="str">
            <v>Цилиндр акселератора STABLE LC3 C914A3</v>
          </cell>
          <cell r="E5005" t="str">
            <v>Цилиндр акселератора STABLE LC3 C914A3</v>
          </cell>
          <cell r="F5005" t="str">
            <v>Цилиндр акселератора  LC3 C914A3</v>
          </cell>
          <cell r="AL5005" t="str">
            <v>Запасные части</v>
          </cell>
          <cell r="AM5005">
            <v>4</v>
          </cell>
          <cell r="AN5005">
            <v>5454.1895839999988</v>
          </cell>
        </row>
        <row r="5006">
          <cell r="C5006" t="str">
            <v>ЗИФ-00007518</v>
          </cell>
          <cell r="D5006" t="str">
            <v>Цилиндр моторного тормоза 100-3570110</v>
          </cell>
          <cell r="E5006" t="str">
            <v>Цилиндр моторного тормоза 100-3570110</v>
          </cell>
          <cell r="F5006" t="str">
            <v>Цилиндр моторного тормоза 100-3570110</v>
          </cell>
          <cell r="L5006">
            <v>0.1</v>
          </cell>
          <cell r="AL5006" t="str">
            <v>Запасные части</v>
          </cell>
          <cell r="AM5006">
            <v>16</v>
          </cell>
          <cell r="AN5006">
            <v>2330.1999999999998</v>
          </cell>
        </row>
        <row r="5007">
          <cell r="C5007" t="str">
            <v>ЗИФ-00025246</v>
          </cell>
          <cell r="D5007" t="str">
            <v>Цилиндр управления заслонкой в сборе КАМАЗ 100-3570210</v>
          </cell>
          <cell r="E5007" t="str">
            <v>Цилиндр управления заслонкой в сборе КАМАЗ 100-3570210</v>
          </cell>
          <cell r="F5007" t="str">
            <v>Цилиндр управления заслонкой в сборе КАМАЗ 100-3570210</v>
          </cell>
          <cell r="AL5007" t="str">
            <v>Запасные части</v>
          </cell>
          <cell r="AM5007">
            <v>2</v>
          </cell>
          <cell r="AN5007">
            <v>3952.7999999999997</v>
          </cell>
        </row>
        <row r="5008">
          <cell r="C5008" t="str">
            <v>ЗИФ-00043395</v>
          </cell>
          <cell r="D5008" t="str">
            <v>Частотный преобразователь SP500, 55 кВт, 35A8E-C2227031-05</v>
          </cell>
          <cell r="E5008" t="str">
            <v>Частотный преобразователь 55 кВт</v>
          </cell>
          <cell r="F5008" t="str">
            <v>Частотный преобразователь 55 кВт</v>
          </cell>
          <cell r="AL5008" t="str">
            <v>Запасные части</v>
          </cell>
          <cell r="AN5008">
            <v>340879.41822400002</v>
          </cell>
        </row>
        <row r="5009">
          <cell r="C5009" t="str">
            <v>ЗИФ-00032183</v>
          </cell>
          <cell r="D5009" t="str">
            <v>Часть крыши задняя АРМ9-36Б.1111.000</v>
          </cell>
          <cell r="E5009" t="str">
            <v>Часть крыши задняя АРМ9-36Б.1111.000</v>
          </cell>
          <cell r="F5009" t="str">
            <v>Часть крыши задняя АРМ9-36Б.1111.000</v>
          </cell>
          <cell r="AL5009" t="str">
            <v>Запасные части</v>
          </cell>
          <cell r="AM5009">
            <v>6</v>
          </cell>
          <cell r="AN5009">
            <v>30346.28</v>
          </cell>
        </row>
        <row r="5010">
          <cell r="C5010" t="str">
            <v>ЗИФ-00030110</v>
          </cell>
          <cell r="D5010" t="str">
            <v>Часть крыши задняя АРМ9-516.1120.000</v>
          </cell>
          <cell r="E5010" t="str">
            <v>Часть крыши задняя АРМ9-516.1120.000</v>
          </cell>
          <cell r="F5010" t="str">
            <v>Часть крыши задняя АРМ9-516.1120.000</v>
          </cell>
          <cell r="AL5010" t="str">
            <v>Запасные части</v>
          </cell>
          <cell r="AN5010">
            <v>36840.339999999997</v>
          </cell>
        </row>
        <row r="5011">
          <cell r="C5011" t="str">
            <v>ЗИФ-00024344</v>
          </cell>
          <cell r="D5011" t="str">
            <v>Часть крыши крайняя АРМ9-60.1110.000</v>
          </cell>
          <cell r="E5011" t="str">
            <v>Часть крыши крайняя АРМ9-60.1110.000</v>
          </cell>
          <cell r="F5011" t="str">
            <v>Часть крыши крайняя АРМ9-60.1110.000</v>
          </cell>
          <cell r="AL5011" t="str">
            <v>Запасные части</v>
          </cell>
          <cell r="AM5011">
            <v>6</v>
          </cell>
          <cell r="AN5011">
            <v>28751.739999999998</v>
          </cell>
        </row>
        <row r="5012">
          <cell r="C5012" t="str">
            <v>ЗИФ-00032182</v>
          </cell>
          <cell r="D5012" t="str">
            <v>Часть крыши передняя АРМ9-36Б.1110.000</v>
          </cell>
          <cell r="E5012" t="str">
            <v>Часть крыши передняя АРМ9-36Б.1110.000</v>
          </cell>
          <cell r="F5012" t="str">
            <v>Часть крыши передняя АРМ9-36Б.1110.000</v>
          </cell>
          <cell r="AL5012" t="str">
            <v>Запасные части</v>
          </cell>
          <cell r="AM5012">
            <v>6</v>
          </cell>
          <cell r="AN5012">
            <v>31972.54</v>
          </cell>
        </row>
        <row r="5013">
          <cell r="C5013" t="str">
            <v>ЗИФ-00030109</v>
          </cell>
          <cell r="D5013" t="str">
            <v>Часть крыши передняя АРМ9-516.1110.000</v>
          </cell>
          <cell r="E5013" t="str">
            <v>Часть крыши передняя АРМ9-516.1110.000</v>
          </cell>
          <cell r="F5013" t="str">
            <v>Часть крыши передняя АРМ9-516.1110.000</v>
          </cell>
          <cell r="AL5013" t="str">
            <v>Запасные части</v>
          </cell>
          <cell r="AN5013">
            <v>36897.68</v>
          </cell>
        </row>
        <row r="5014">
          <cell r="C5014" t="str">
            <v>ЗИФ-00028536</v>
          </cell>
          <cell r="D5014" t="str">
            <v>Часть крыши средняя АРМ9-36.1120.000</v>
          </cell>
          <cell r="E5014" t="str">
            <v>Часть крыши средняя АРМ9-36.1120.000</v>
          </cell>
          <cell r="F5014" t="str">
            <v>Часть крыши средняя АРМ9-36.1120.000</v>
          </cell>
          <cell r="AL5014" t="str">
            <v>Запасные части</v>
          </cell>
          <cell r="AM5014">
            <v>3</v>
          </cell>
          <cell r="AN5014">
            <v>35336.080000000002</v>
          </cell>
        </row>
        <row r="5015">
          <cell r="C5015" t="str">
            <v>ЗИФ-00032184</v>
          </cell>
          <cell r="D5015" t="str">
            <v>Часть крыши средняя АРМ9-36Б.1120.000</v>
          </cell>
          <cell r="E5015" t="str">
            <v>Часть крыши средняя АРМ9-36Б.1120.000</v>
          </cell>
          <cell r="F5015" t="str">
            <v>Часть крыши средняя АРМ9-36Б.1120.000</v>
          </cell>
          <cell r="AL5015" t="str">
            <v>Запасные части</v>
          </cell>
          <cell r="AM5015">
            <v>6</v>
          </cell>
          <cell r="AN5015">
            <v>34684.6</v>
          </cell>
        </row>
        <row r="5016">
          <cell r="C5016" t="str">
            <v>ЗИФ-00024345</v>
          </cell>
          <cell r="D5016" t="str">
            <v>Часть крыши средняя АРМ9-60.1120.000</v>
          </cell>
          <cell r="E5016" t="str">
            <v>Часть крыши средняя АРМ9-60.1120.000</v>
          </cell>
          <cell r="F5016" t="str">
            <v>Часть крыши средняя АРМ9-60.1120.000</v>
          </cell>
          <cell r="AL5016" t="str">
            <v>Запасные части</v>
          </cell>
          <cell r="AM5016">
            <v>12</v>
          </cell>
          <cell r="AN5016">
            <v>35839.94</v>
          </cell>
        </row>
        <row r="5017">
          <cell r="C5017" t="str">
            <v>ЗИФ-00045069</v>
          </cell>
          <cell r="D5017" t="str">
            <v>Чехол на компрессорную станцию "Таффета" Серый</v>
          </cell>
          <cell r="E5017" t="str">
            <v>Чехол на компрессорную станцию "Таффета" Серый</v>
          </cell>
          <cell r="F5017" t="str">
            <v>Чехол на компрессорную станцию "Таффета" Серый</v>
          </cell>
          <cell r="AL5017" t="str">
            <v>Запасные части</v>
          </cell>
          <cell r="AN5017">
            <v>17853.48</v>
          </cell>
        </row>
        <row r="5018">
          <cell r="C5018" t="str">
            <v>ЗИФ-00006206</v>
          </cell>
          <cell r="D5018" t="str">
            <v>Шайба 10 (А2К) DIN 125</v>
          </cell>
          <cell r="E5018" t="str">
            <v>Шайба 10 (А2К) DIN 125</v>
          </cell>
          <cell r="F5018" t="str">
            <v>Шайба 10 (А2К) DIN 125</v>
          </cell>
          <cell r="AL5018" t="str">
            <v>Запасные части</v>
          </cell>
          <cell r="AM5018">
            <v>8000</v>
          </cell>
          <cell r="AN5018">
            <v>4.88</v>
          </cell>
        </row>
        <row r="5019">
          <cell r="C5019" t="str">
            <v>ЗИФ-00006207</v>
          </cell>
          <cell r="D5019" t="str">
            <v>Шайба 10 (А2К) DIN 127</v>
          </cell>
          <cell r="E5019" t="str">
            <v>Шайба 10 (А2К) DIN 127</v>
          </cell>
          <cell r="F5019" t="str">
            <v>Шайба 10 (А2К) DIN 127</v>
          </cell>
          <cell r="AL5019" t="str">
            <v>Запасные части</v>
          </cell>
          <cell r="AM5019">
            <v>8000</v>
          </cell>
          <cell r="AN5019">
            <v>4.88</v>
          </cell>
        </row>
        <row r="5020">
          <cell r="C5020" t="str">
            <v>ЗИФ-00023139</v>
          </cell>
          <cell r="D5020" t="str">
            <v>Шайба 10 312695-П2</v>
          </cell>
          <cell r="E5020" t="str">
            <v>Шайба 10 312695-П2</v>
          </cell>
          <cell r="F5020" t="str">
            <v>Шайба 10 312695-П2</v>
          </cell>
          <cell r="AL5020" t="str">
            <v>Запасные части</v>
          </cell>
          <cell r="AM5020">
            <v>94</v>
          </cell>
          <cell r="AN5020">
            <v>145.18</v>
          </cell>
        </row>
        <row r="5021">
          <cell r="C5021" t="str">
            <v>ЗИФ-00021629</v>
          </cell>
          <cell r="D5021" t="str">
            <v>Шайба 10 усиленная DIN 9021</v>
          </cell>
          <cell r="E5021" t="str">
            <v>Шайба 10 усиленная DIN 9021</v>
          </cell>
          <cell r="F5021" t="str">
            <v>Шайба 10 усиленная DIN 9021</v>
          </cell>
          <cell r="AL5021" t="str">
            <v>Запасные части</v>
          </cell>
          <cell r="AN5021">
            <v>6.1</v>
          </cell>
        </row>
        <row r="5022">
          <cell r="C5022" t="str">
            <v>ЗИФ-00005929</v>
          </cell>
          <cell r="D5022" t="str">
            <v>Шайба 12 (А2К) DIN 125</v>
          </cell>
          <cell r="E5022" t="str">
            <v>Шайба 12 (А2К) DIN 125</v>
          </cell>
          <cell r="F5022" t="str">
            <v>Шайба 12 (А2К) DIN 125</v>
          </cell>
          <cell r="AL5022" t="str">
            <v>Запасные части</v>
          </cell>
          <cell r="AM5022">
            <v>4542</v>
          </cell>
          <cell r="AN5022">
            <v>6.1</v>
          </cell>
        </row>
        <row r="5023">
          <cell r="C5023" t="str">
            <v>ЗИФ-00005930</v>
          </cell>
          <cell r="D5023" t="str">
            <v>Шайба 12 (А2К) DIN 127</v>
          </cell>
          <cell r="E5023" t="str">
            <v>Шайба 12 (А2К) DIN 127</v>
          </cell>
          <cell r="F5023" t="str">
            <v>Шайба 12 (А2К) DIN 127</v>
          </cell>
          <cell r="AL5023" t="str">
            <v>Запасные части</v>
          </cell>
          <cell r="AM5023">
            <v>7914</v>
          </cell>
          <cell r="AN5023">
            <v>4.88</v>
          </cell>
        </row>
        <row r="5024">
          <cell r="C5024" t="str">
            <v>ЗИФ-00032002</v>
          </cell>
          <cell r="D5024" t="str">
            <v>Шайба 12 13x24x2,5-F ISO 7089 200 HV</v>
          </cell>
          <cell r="E5024" t="str">
            <v>Шайба 12 13x24x2,5-F ISO 7089 200 HV</v>
          </cell>
          <cell r="F5024" t="str">
            <v>Шайба 12 13x24x2,5-F ISO 7089 200 HV</v>
          </cell>
          <cell r="AL5024" t="str">
            <v>Запасные части</v>
          </cell>
          <cell r="AM5024">
            <v>100</v>
          </cell>
          <cell r="AN5024">
            <v>45.14</v>
          </cell>
        </row>
        <row r="5025">
          <cell r="C5025" t="str">
            <v>ЗИФ-00019890</v>
          </cell>
          <cell r="D5025" t="str">
            <v>Шайба 14 (А2К) DIN 125</v>
          </cell>
          <cell r="E5025" t="str">
            <v>Шайба 14 (А2К) DIN 125</v>
          </cell>
          <cell r="F5025" t="str">
            <v>Шайба 14 (А2К) DIN 125</v>
          </cell>
          <cell r="AL5025" t="str">
            <v>Запасные части</v>
          </cell>
          <cell r="AM5025">
            <v>520</v>
          </cell>
          <cell r="AN5025">
            <v>12.2</v>
          </cell>
        </row>
        <row r="5026">
          <cell r="C5026" t="str">
            <v>ЗИФ-00006208</v>
          </cell>
          <cell r="D5026" t="str">
            <v>Шайба 14 (А2К) DIN 127</v>
          </cell>
          <cell r="E5026" t="str">
            <v>Шайба 14 (А2К) DIN 127</v>
          </cell>
          <cell r="F5026" t="str">
            <v>Шайба 14 (А2К) DIN 127</v>
          </cell>
          <cell r="AL5026" t="str">
            <v>Запасные части</v>
          </cell>
          <cell r="AM5026">
            <v>96</v>
          </cell>
          <cell r="AN5026">
            <v>6.1</v>
          </cell>
        </row>
        <row r="5027">
          <cell r="C5027" t="str">
            <v>ЗИФ-00006209</v>
          </cell>
          <cell r="D5027" t="str">
            <v>Шайба 16 (А2К) DIN 125</v>
          </cell>
          <cell r="E5027" t="str">
            <v>Шайба 16 (А2К) DIN 125</v>
          </cell>
          <cell r="F5027" t="str">
            <v>Шайба 16 (А2К) DIN 125</v>
          </cell>
          <cell r="AL5027" t="str">
            <v>Запасные части</v>
          </cell>
          <cell r="AM5027">
            <v>3476</v>
          </cell>
          <cell r="AN5027">
            <v>8.5399999999999991</v>
          </cell>
        </row>
        <row r="5028">
          <cell r="C5028" t="str">
            <v>ЗИФ-00006210</v>
          </cell>
          <cell r="D5028" t="str">
            <v>Шайба 16 (А2К) DIN 127</v>
          </cell>
          <cell r="E5028" t="str">
            <v>Шайба 16 (А2К) DIN 127</v>
          </cell>
          <cell r="F5028" t="str">
            <v>Шайба 16 (А2К) DIN 127</v>
          </cell>
          <cell r="L5028">
            <v>2E-3</v>
          </cell>
          <cell r="AL5028" t="str">
            <v>Запасные части</v>
          </cell>
          <cell r="AM5028">
            <v>4980</v>
          </cell>
          <cell r="AN5028">
            <v>6.1</v>
          </cell>
        </row>
        <row r="5029">
          <cell r="C5029" t="str">
            <v>ЗИФ-00006486</v>
          </cell>
          <cell r="D5029" t="str">
            <v>Шайба 18 (A2K) DIN 127</v>
          </cell>
          <cell r="E5029" t="str">
            <v>Шайба 18 (A2K) DIN 127</v>
          </cell>
          <cell r="F5029" t="str">
            <v>Шайба 18 (A2K) DIN 127</v>
          </cell>
          <cell r="AL5029" t="str">
            <v>Запасные части</v>
          </cell>
          <cell r="AM5029">
            <v>1600</v>
          </cell>
          <cell r="AN5029">
            <v>8.5399999999999991</v>
          </cell>
        </row>
        <row r="5030">
          <cell r="C5030" t="str">
            <v>ЗИФ-00032155</v>
          </cell>
          <cell r="D5030" t="str">
            <v>Шайба 20 (A2K) DIN125</v>
          </cell>
          <cell r="E5030" t="str">
            <v>Шайба 20 (A2K) DIN125</v>
          </cell>
          <cell r="F5030" t="str">
            <v>Шайба 20 (A2K) DIN125</v>
          </cell>
          <cell r="AL5030" t="str">
            <v>Запасные части</v>
          </cell>
          <cell r="AN5030">
            <v>35.380000000000003</v>
          </cell>
        </row>
        <row r="5031">
          <cell r="C5031" t="str">
            <v>ЗИФ-00022177</v>
          </cell>
          <cell r="D5031" t="str">
            <v>Шайба 20 (А2К) DIN 125</v>
          </cell>
          <cell r="E5031" t="str">
            <v>Шайба 20 (А2К) DIN 125</v>
          </cell>
          <cell r="F5031" t="str">
            <v>Шайба 20 (А2К) DIN 125</v>
          </cell>
          <cell r="AL5031" t="str">
            <v>Запасные части</v>
          </cell>
          <cell r="AM5031">
            <v>478</v>
          </cell>
          <cell r="AN5031">
            <v>17.079999999999998</v>
          </cell>
        </row>
        <row r="5032">
          <cell r="C5032" t="str">
            <v>ЗИФ-00008761</v>
          </cell>
          <cell r="D5032" t="str">
            <v>Шайба 20 (А2К) DIN 127</v>
          </cell>
          <cell r="E5032" t="str">
            <v>Шайба 20 (А2К) DIN 127</v>
          </cell>
          <cell r="F5032" t="str">
            <v>Шайба 20 (А2К) DIN 127</v>
          </cell>
          <cell r="AL5032" t="str">
            <v>Запасные части</v>
          </cell>
          <cell r="AM5032">
            <v>400</v>
          </cell>
          <cell r="AN5032">
            <v>90.28</v>
          </cell>
        </row>
        <row r="5033">
          <cell r="C5033" t="str">
            <v>ЗИФ-00015604</v>
          </cell>
          <cell r="D5033" t="str">
            <v>Шайба 22 (А2К) DIN 125</v>
          </cell>
          <cell r="E5033" t="str">
            <v>Шайба 22 (А2К) DIN 125</v>
          </cell>
          <cell r="F5033" t="str">
            <v>Шайба 22 (А2К) DIN 125</v>
          </cell>
          <cell r="AL5033" t="str">
            <v>Запасные части</v>
          </cell>
          <cell r="AM5033">
            <v>850</v>
          </cell>
          <cell r="AN5033">
            <v>17.079999999999998</v>
          </cell>
        </row>
        <row r="5034">
          <cell r="C5034" t="str">
            <v>ЗИФ-00006211</v>
          </cell>
          <cell r="D5034" t="str">
            <v>Шайба 22 (А2К) DIN 127</v>
          </cell>
          <cell r="E5034" t="str">
            <v>Шайба 22 (А2К) DIN 127</v>
          </cell>
          <cell r="F5034" t="str">
            <v>Шайба 22 (А2К) DIN 127</v>
          </cell>
          <cell r="AL5034" t="str">
            <v>Запасные части</v>
          </cell>
          <cell r="AM5034">
            <v>383</v>
          </cell>
          <cell r="AN5034">
            <v>10.98</v>
          </cell>
        </row>
        <row r="5035">
          <cell r="C5035" t="str">
            <v>ЗИФ-00017880</v>
          </cell>
          <cell r="D5035" t="str">
            <v>Шайба 24 (A2) DIN 125</v>
          </cell>
          <cell r="E5035" t="str">
            <v>Шайба 24 (A2) DIN 125</v>
          </cell>
          <cell r="F5035" t="str">
            <v>Шайба 24 (A2) DIN 125</v>
          </cell>
          <cell r="AL5035" t="str">
            <v>Запасные части</v>
          </cell>
          <cell r="AM5035">
            <v>62</v>
          </cell>
          <cell r="AN5035">
            <v>41.48</v>
          </cell>
        </row>
        <row r="5036">
          <cell r="C5036" t="str">
            <v>ЗИФ-00023851</v>
          </cell>
          <cell r="D5036" t="str">
            <v>Шайба 24 (А2К) DIN 125</v>
          </cell>
          <cell r="E5036" t="str">
            <v>Шайба 24 (А2К) DIN 125</v>
          </cell>
          <cell r="F5036" t="str">
            <v>Шайба 24 (А2К) DIN 125</v>
          </cell>
          <cell r="AL5036" t="str">
            <v>Запасные части</v>
          </cell>
          <cell r="AM5036">
            <v>50</v>
          </cell>
          <cell r="AN5036">
            <v>12.2</v>
          </cell>
        </row>
        <row r="5037">
          <cell r="C5037" t="str">
            <v>ЗИФ-00037129</v>
          </cell>
          <cell r="D5037" t="str">
            <v>Шайба 240-1401168</v>
          </cell>
          <cell r="E5037" t="str">
            <v>Шайба 240-1401168</v>
          </cell>
          <cell r="F5037" t="str">
            <v>Шайба 240-1401168</v>
          </cell>
          <cell r="AL5037" t="str">
            <v>Запасные части</v>
          </cell>
          <cell r="AN5037">
            <v>69.539999999999992</v>
          </cell>
        </row>
        <row r="5038">
          <cell r="C5038" t="str">
            <v>ЗИФ-00029259</v>
          </cell>
          <cell r="D5038" t="str">
            <v>Шайба 27 (А2К) DIN 127</v>
          </cell>
          <cell r="E5038" t="str">
            <v>Шайба 27 (А2К) DIN 127</v>
          </cell>
          <cell r="F5038" t="str">
            <v>Шайба 27 (А2К) DIN 127</v>
          </cell>
          <cell r="AL5038" t="str">
            <v>Запасные части</v>
          </cell>
          <cell r="AN5038">
            <v>48.8</v>
          </cell>
        </row>
        <row r="5039">
          <cell r="C5039" t="str">
            <v>ЗИФ-00030003</v>
          </cell>
          <cell r="D5039" t="str">
            <v>Шайба 27 8.8 (A6K) DIN127</v>
          </cell>
          <cell r="E5039" t="str">
            <v>Шайба 27 8.8 (A6K) DIN127</v>
          </cell>
          <cell r="F5039" t="str">
            <v>Шайба 27 8.8 (A6K) DIN127</v>
          </cell>
          <cell r="AL5039" t="str">
            <v>Запасные части</v>
          </cell>
          <cell r="AM5039">
            <v>8</v>
          </cell>
          <cell r="AN5039">
            <v>24.4</v>
          </cell>
        </row>
        <row r="5040">
          <cell r="C5040" t="str">
            <v>ЗИФ-00040332</v>
          </cell>
          <cell r="D5040" t="str">
            <v>Шайба 30х42х0,1 DIN 988</v>
          </cell>
          <cell r="E5040" t="str">
            <v>Шайба 30х42х0,1 DIN 988</v>
          </cell>
          <cell r="F5040" t="str">
            <v>Шайба 30х42х0,1 DIN 988</v>
          </cell>
          <cell r="AL5040" t="str">
            <v>Запасные части</v>
          </cell>
          <cell r="AM5040">
            <v>200</v>
          </cell>
          <cell r="AN5040">
            <v>17.079999999999998</v>
          </cell>
        </row>
        <row r="5041">
          <cell r="C5041" t="str">
            <v>ЗИФ-00040656</v>
          </cell>
          <cell r="D5041" t="str">
            <v>Шайба 30х42х0,15 DIN 988</v>
          </cell>
          <cell r="E5041" t="str">
            <v>Шайба 30х42х0,15 DIN 988</v>
          </cell>
          <cell r="F5041" t="str">
            <v>Шайба 30х42х0,15 DIN 988</v>
          </cell>
          <cell r="AL5041" t="str">
            <v>Запасные части</v>
          </cell>
          <cell r="AN5041">
            <v>45.14</v>
          </cell>
        </row>
        <row r="5042">
          <cell r="C5042" t="str">
            <v>ЗИФ-00040333</v>
          </cell>
          <cell r="D5042" t="str">
            <v>Шайба 30х42х0,2 DIN 988</v>
          </cell>
          <cell r="E5042" t="str">
            <v>Шайба 30х42х0,2 DIN 988</v>
          </cell>
          <cell r="F5042" t="str">
            <v>Шайба 30х42х0,2 DIN 988</v>
          </cell>
          <cell r="AL5042" t="str">
            <v>Запасные части</v>
          </cell>
          <cell r="AM5042">
            <v>150</v>
          </cell>
          <cell r="AN5042">
            <v>14.64</v>
          </cell>
        </row>
        <row r="5043">
          <cell r="C5043" t="str">
            <v>ЗИФ-00040334</v>
          </cell>
          <cell r="D5043" t="str">
            <v>Шайба 30х42х0,25 DIN 988</v>
          </cell>
          <cell r="E5043" t="str">
            <v>Шайба 30х42х0,25 DIN 988</v>
          </cell>
          <cell r="F5043" t="str">
            <v>Шайба 30х42х0,25 DIN 988</v>
          </cell>
          <cell r="AL5043" t="str">
            <v>Запасные части</v>
          </cell>
          <cell r="AN5043">
            <v>39.04</v>
          </cell>
        </row>
        <row r="5044">
          <cell r="C5044" t="str">
            <v>ЗИФ-00040335</v>
          </cell>
          <cell r="D5044" t="str">
            <v>Шайба 30х42х0,3 DIN 988</v>
          </cell>
          <cell r="E5044" t="str">
            <v>Шайба 30х42х0,3 DIN 988</v>
          </cell>
          <cell r="F5044" t="str">
            <v>Шайба 30х42х0,3 DIN 988</v>
          </cell>
          <cell r="AL5044" t="str">
            <v>Запасные части</v>
          </cell>
          <cell r="AN5044">
            <v>20.74</v>
          </cell>
        </row>
        <row r="5045">
          <cell r="C5045" t="str">
            <v>ЗИФ-00040336</v>
          </cell>
          <cell r="D5045" t="str">
            <v>Шайба 30х42х0,5 DIN 988</v>
          </cell>
          <cell r="E5045" t="str">
            <v>Шайба 30х42х0,5 DIN 988</v>
          </cell>
          <cell r="F5045" t="str">
            <v>Шайба 30х42х0,5 DIN 988</v>
          </cell>
          <cell r="AL5045" t="str">
            <v>Запасные части</v>
          </cell>
          <cell r="AN5045">
            <v>24.4</v>
          </cell>
        </row>
        <row r="5046">
          <cell r="C5046" t="str">
            <v>ЗИФ-00040337</v>
          </cell>
          <cell r="D5046" t="str">
            <v>Шайба 30х42х1,0 DIN 988</v>
          </cell>
          <cell r="E5046" t="str">
            <v>Шайба 30х42х1,0 DIN 988</v>
          </cell>
          <cell r="F5046" t="str">
            <v>Шайба 30х42х1,0 DIN 988</v>
          </cell>
          <cell r="AL5046" t="str">
            <v>Запасные части</v>
          </cell>
          <cell r="AM5046">
            <v>200</v>
          </cell>
          <cell r="AN5046">
            <v>36.6</v>
          </cell>
        </row>
        <row r="5047">
          <cell r="C5047" t="str">
            <v>ЗИФ-00035252</v>
          </cell>
          <cell r="D5047" t="str">
            <v>Шайба 312326-П34</v>
          </cell>
          <cell r="E5047" t="str">
            <v>Шайба 312326-П34</v>
          </cell>
          <cell r="F5047" t="str">
            <v>Шайба 312326-П34</v>
          </cell>
          <cell r="AL5047" t="str">
            <v>Запасные части</v>
          </cell>
          <cell r="AM5047">
            <v>2</v>
          </cell>
          <cell r="AN5047">
            <v>224.48</v>
          </cell>
        </row>
        <row r="5048">
          <cell r="C5048" t="str">
            <v>ЗИФ-00010023</v>
          </cell>
          <cell r="D5048" t="str">
            <v>Шайба 4 (А2К) DIN 125</v>
          </cell>
          <cell r="E5048" t="str">
            <v>Шайба 4 (А2К) DIN 125</v>
          </cell>
          <cell r="F5048" t="str">
            <v>Шайба 4 (А2К) DIN 125</v>
          </cell>
          <cell r="AL5048" t="str">
            <v>Запасные части</v>
          </cell>
          <cell r="AM5048">
            <v>200</v>
          </cell>
          <cell r="AN5048">
            <v>4.88</v>
          </cell>
        </row>
        <row r="5049">
          <cell r="C5049" t="str">
            <v>ЗИФ-00011005</v>
          </cell>
          <cell r="D5049" t="str">
            <v>Шайба 4 (А2К) DIN 127</v>
          </cell>
          <cell r="E5049" t="str">
            <v>Шайба 4 (А2К) DIN 127</v>
          </cell>
          <cell r="F5049" t="str">
            <v>Шайба 4 (А2К) DIN 127</v>
          </cell>
          <cell r="AL5049" t="str">
            <v>Запасные части</v>
          </cell>
          <cell r="AM5049">
            <v>200</v>
          </cell>
          <cell r="AN5049">
            <v>4.88</v>
          </cell>
        </row>
        <row r="5050">
          <cell r="C5050" t="str">
            <v>ЗИФ-00040327</v>
          </cell>
          <cell r="D5050" t="str">
            <v>Шайба 45х55х0,1 DIN 988</v>
          </cell>
          <cell r="E5050" t="str">
            <v>Шайба 45х55х0,1 DIN 988</v>
          </cell>
          <cell r="F5050" t="str">
            <v>Шайба 45х55х0,1 DIN 988</v>
          </cell>
          <cell r="AL5050" t="str">
            <v>Запасные части</v>
          </cell>
          <cell r="AM5050">
            <v>200</v>
          </cell>
          <cell r="AN5050">
            <v>30.5</v>
          </cell>
        </row>
        <row r="5051">
          <cell r="C5051" t="str">
            <v>ЗИФ-00040655</v>
          </cell>
          <cell r="D5051" t="str">
            <v>Шайба 45х55х0,15 DIN 988</v>
          </cell>
          <cell r="E5051" t="str">
            <v>Шайба 45х55х0,15 DIN 988</v>
          </cell>
          <cell r="F5051" t="str">
            <v>Шайба 45х55х0,15 DIN 988</v>
          </cell>
          <cell r="AL5051" t="str">
            <v>Запасные части</v>
          </cell>
          <cell r="AN5051">
            <v>65.88</v>
          </cell>
        </row>
        <row r="5052">
          <cell r="C5052" t="str">
            <v>ЗИФ-00040328</v>
          </cell>
          <cell r="D5052" t="str">
            <v>Шайба 45х55х0,2 DIN 988</v>
          </cell>
          <cell r="E5052" t="str">
            <v>Шайба 45х55х0,2 DIN 988</v>
          </cell>
          <cell r="F5052" t="str">
            <v>Шайба 45х55х0,2 DIN 988</v>
          </cell>
          <cell r="AL5052" t="str">
            <v>Запасные части</v>
          </cell>
          <cell r="AM5052">
            <v>200</v>
          </cell>
          <cell r="AN5052">
            <v>20.74</v>
          </cell>
        </row>
        <row r="5053">
          <cell r="C5053" t="str">
            <v>ЗИФ-00040329</v>
          </cell>
          <cell r="D5053" t="str">
            <v>Шайба 45х55х0,3 DIN 988</v>
          </cell>
          <cell r="E5053" t="str">
            <v>Шайба 45х55х0,3 DIN 988</v>
          </cell>
          <cell r="F5053" t="str">
            <v>Шайба 45х55х0,3 DIN 988</v>
          </cell>
          <cell r="AL5053" t="str">
            <v>Запасные части</v>
          </cell>
          <cell r="AN5053">
            <v>26.84</v>
          </cell>
        </row>
        <row r="5054">
          <cell r="C5054" t="str">
            <v>ЗИФ-00040330</v>
          </cell>
          <cell r="D5054" t="str">
            <v>Шайба 45х55х0,5 DIN 988</v>
          </cell>
          <cell r="E5054" t="str">
            <v>Шайба 45х55х0,5 DIN 988</v>
          </cell>
          <cell r="F5054" t="str">
            <v>Шайба 45х55х0,5 DIN 988</v>
          </cell>
          <cell r="AL5054" t="str">
            <v>Запасные части</v>
          </cell>
          <cell r="AN5054">
            <v>30.5</v>
          </cell>
        </row>
        <row r="5055">
          <cell r="C5055" t="str">
            <v>ЗИФ-00040331</v>
          </cell>
          <cell r="D5055" t="str">
            <v>Шайба 45х55х1,0 DIN 988</v>
          </cell>
          <cell r="E5055" t="str">
            <v>Шайба 45х55х1,0 DIN 988</v>
          </cell>
          <cell r="F5055" t="str">
            <v>Шайба 45х55х1,0 DIN 988</v>
          </cell>
          <cell r="AL5055" t="str">
            <v>Запасные части</v>
          </cell>
          <cell r="AM5055">
            <v>200</v>
          </cell>
          <cell r="AN5055">
            <v>57.339999999999996</v>
          </cell>
        </row>
        <row r="5056">
          <cell r="C5056" t="str">
            <v>ЗИФ-00015385</v>
          </cell>
          <cell r="D5056" t="str">
            <v>Шайба 5 (А2К) DIN 125</v>
          </cell>
          <cell r="E5056" t="str">
            <v>Шайба 5 (А2К) DIN 125</v>
          </cell>
          <cell r="F5056" t="str">
            <v>Шайба 5 (А2К) DIN 125</v>
          </cell>
          <cell r="AL5056" t="str">
            <v>Запасные части</v>
          </cell>
          <cell r="AM5056">
            <v>400</v>
          </cell>
          <cell r="AN5056">
            <v>4.88</v>
          </cell>
        </row>
        <row r="5057">
          <cell r="C5057" t="str">
            <v>ЗИФ-00008062</v>
          </cell>
          <cell r="D5057" t="str">
            <v>Шайба 5 (А2К) DIN 127</v>
          </cell>
          <cell r="E5057" t="str">
            <v>Шайба 5 (А2К) DIN 127</v>
          </cell>
          <cell r="F5057" t="str">
            <v>Шайба 5 (А2К) DIN 127</v>
          </cell>
          <cell r="AL5057" t="str">
            <v>Запасные части</v>
          </cell>
          <cell r="AM5057">
            <v>400</v>
          </cell>
          <cell r="AN5057">
            <v>4.88</v>
          </cell>
        </row>
        <row r="5058">
          <cell r="C5058" t="str">
            <v>ЗИФ-00008995</v>
          </cell>
          <cell r="D5058" t="str">
            <v>Шайба 5 (А2К) DIN 6799</v>
          </cell>
          <cell r="E5058" t="str">
            <v>Шайба 5 (А2К) DIN 6799</v>
          </cell>
          <cell r="F5058" t="str">
            <v>Шайба 5 (А2К) DIN 6799</v>
          </cell>
          <cell r="AL5058" t="str">
            <v>Запасные части</v>
          </cell>
          <cell r="AM5058">
            <v>293</v>
          </cell>
          <cell r="AN5058">
            <v>18.3</v>
          </cell>
        </row>
        <row r="5059">
          <cell r="C5059" t="str">
            <v>ЗИФ-00005932</v>
          </cell>
          <cell r="D5059" t="str">
            <v>Шайба 6 (A2K) DIN 127</v>
          </cell>
          <cell r="E5059" t="str">
            <v>Шайба 6 (A2K) DIN 127</v>
          </cell>
          <cell r="F5059" t="str">
            <v>Шайба 6 (A2K) DIN 127</v>
          </cell>
          <cell r="AL5059" t="str">
            <v>Запасные части</v>
          </cell>
          <cell r="AM5059">
            <v>2380</v>
          </cell>
          <cell r="AN5059">
            <v>4.88</v>
          </cell>
        </row>
        <row r="5060">
          <cell r="C5060" t="str">
            <v>ЗИФ-00018300</v>
          </cell>
          <cell r="D5060" t="str">
            <v>Шайба 6 (А2) DIN 125</v>
          </cell>
          <cell r="E5060" t="str">
            <v>Шайба 6 (А2) DIN 125</v>
          </cell>
          <cell r="F5060" t="str">
            <v>Шайба 6 (А2) DIN 125</v>
          </cell>
          <cell r="AL5060" t="str">
            <v>Запасные части</v>
          </cell>
          <cell r="AN5060">
            <v>4.88</v>
          </cell>
        </row>
        <row r="5061">
          <cell r="C5061" t="str">
            <v>ЗИФ-00006213</v>
          </cell>
          <cell r="D5061" t="str">
            <v>Шайба 6 (А2К) DIN 125</v>
          </cell>
          <cell r="E5061" t="str">
            <v>Шайба 6 (А2К) DIN 125</v>
          </cell>
          <cell r="F5061" t="str">
            <v>Шайба 6 (А2К) DIN 125</v>
          </cell>
          <cell r="AL5061" t="str">
            <v>Запасные части</v>
          </cell>
          <cell r="AM5061">
            <v>900</v>
          </cell>
          <cell r="AN5061">
            <v>4.88</v>
          </cell>
        </row>
        <row r="5062">
          <cell r="C5062" t="str">
            <v>ЗИФ-00029996</v>
          </cell>
          <cell r="D5062" t="str">
            <v>Шайба 6 8.8 (A6K) DIN127</v>
          </cell>
          <cell r="E5062" t="str">
            <v>Шайба 6 8.8 (A6K) DIN127</v>
          </cell>
          <cell r="F5062" t="str">
            <v>Шайба 6 8.8 (A6K) DIN127</v>
          </cell>
          <cell r="AL5062" t="str">
            <v>Запасные части</v>
          </cell>
          <cell r="AN5062">
            <v>4.88</v>
          </cell>
        </row>
        <row r="5063">
          <cell r="C5063" t="str">
            <v>ЗИФ-00016350</v>
          </cell>
          <cell r="D5063" t="str">
            <v>Шайба 8 (А2) DIN 127</v>
          </cell>
          <cell r="E5063" t="str">
            <v>Шайба 8 (А2) DIN 127</v>
          </cell>
          <cell r="F5063" t="str">
            <v>Шайба 8 (А2) DIN 127</v>
          </cell>
          <cell r="L5063">
            <v>1.4999999999999999E-2</v>
          </cell>
          <cell r="AL5063" t="str">
            <v>Запасные части</v>
          </cell>
          <cell r="AN5063">
            <v>8.5399999999999991</v>
          </cell>
        </row>
        <row r="5064">
          <cell r="C5064" t="str">
            <v>ЗИФ-00006215</v>
          </cell>
          <cell r="D5064" t="str">
            <v>Шайба 8 (А2К) DIN 125</v>
          </cell>
          <cell r="E5064" t="str">
            <v>Шайба 8 (А2К) DIN 125</v>
          </cell>
          <cell r="F5064" t="str">
            <v>Шайба 8 (А2К) DIN 125</v>
          </cell>
          <cell r="L5064">
            <v>1.4999999999999999E-2</v>
          </cell>
          <cell r="AL5064" t="str">
            <v>Запасные части</v>
          </cell>
          <cell r="AM5064">
            <v>12179</v>
          </cell>
          <cell r="AN5064">
            <v>4.88</v>
          </cell>
        </row>
        <row r="5065">
          <cell r="C5065" t="str">
            <v>ЗИФ-00006214</v>
          </cell>
          <cell r="D5065" t="str">
            <v>Шайба 8 (А2К) DIN 127</v>
          </cell>
          <cell r="E5065" t="str">
            <v>Шайба 8 (А2К) DIN 127</v>
          </cell>
          <cell r="F5065" t="str">
            <v>Шайба 8 (А2К) DIN 127</v>
          </cell>
          <cell r="L5065">
            <v>1.4999999999999999E-2</v>
          </cell>
          <cell r="AL5065" t="str">
            <v>Запасные части</v>
          </cell>
          <cell r="AN5065">
            <v>4.88</v>
          </cell>
        </row>
        <row r="5066">
          <cell r="C5066" t="str">
            <v>ЗИФ-00036827</v>
          </cell>
          <cell r="D5066" t="str">
            <v>Шайба 80х100х0,1 St DIN 988</v>
          </cell>
          <cell r="E5066" t="str">
            <v>Шайба 80х100х0,1 St DIN 988</v>
          </cell>
          <cell r="F5066" t="str">
            <v>Шайба 80х100х0,1 St DIN 988</v>
          </cell>
          <cell r="AL5066" t="str">
            <v>Запасные части</v>
          </cell>
          <cell r="AM5066">
            <v>185</v>
          </cell>
          <cell r="AN5066">
            <v>73.2</v>
          </cell>
        </row>
        <row r="5067">
          <cell r="C5067" t="str">
            <v>ЗИФ-00036828</v>
          </cell>
          <cell r="D5067" t="str">
            <v>Шайба 80х100х0,15 St DIN 988</v>
          </cell>
          <cell r="E5067" t="str">
            <v>Шайба 80х100х0,15 St DIN 988</v>
          </cell>
          <cell r="F5067" t="str">
            <v>Шайба 80х100х0,15 St DIN 988</v>
          </cell>
          <cell r="AL5067" t="str">
            <v>Запасные части</v>
          </cell>
          <cell r="AM5067">
            <v>198</v>
          </cell>
          <cell r="AN5067">
            <v>69.539999999999992</v>
          </cell>
        </row>
        <row r="5068">
          <cell r="C5068" t="str">
            <v>ЗИФ-00036829</v>
          </cell>
          <cell r="D5068" t="str">
            <v>Шайба 80х100х0,2 St DIN 988</v>
          </cell>
          <cell r="E5068" t="str">
            <v>Шайба 80х100х0,2 St DIN 988</v>
          </cell>
          <cell r="F5068" t="str">
            <v>Шайба 80х100х0,2 St DIN 988</v>
          </cell>
          <cell r="AL5068" t="str">
            <v>Запасные части</v>
          </cell>
          <cell r="AM5068">
            <v>145</v>
          </cell>
          <cell r="AN5068">
            <v>75.64</v>
          </cell>
        </row>
        <row r="5069">
          <cell r="C5069" t="str">
            <v>ЗИФ-00036830</v>
          </cell>
          <cell r="D5069" t="str">
            <v>Шайба 80х100х0,5 St DIN 988</v>
          </cell>
          <cell r="E5069" t="str">
            <v>Шайба 80х100х0,5 St DIN 988</v>
          </cell>
          <cell r="F5069" t="str">
            <v>Шайба 80х100х0,5 St DIN 988</v>
          </cell>
          <cell r="AL5069" t="str">
            <v>Запасные части</v>
          </cell>
          <cell r="AM5069">
            <v>445</v>
          </cell>
          <cell r="AN5069">
            <v>189.1</v>
          </cell>
        </row>
        <row r="5070">
          <cell r="C5070" t="str">
            <v>ЗИФ-00022907</v>
          </cell>
          <cell r="D5070" t="str">
            <v>Шайба 82.1601273</v>
          </cell>
          <cell r="E5070" t="str">
            <v>Шайба 82.1601273</v>
          </cell>
          <cell r="F5070" t="str">
            <v>Шайба 82.1601273</v>
          </cell>
          <cell r="AL5070" t="str">
            <v>Запасные части</v>
          </cell>
          <cell r="AM5070">
            <v>1</v>
          </cell>
          <cell r="AN5070">
            <v>575.84</v>
          </cell>
        </row>
        <row r="5071">
          <cell r="C5071" t="str">
            <v>ЗИФ-00045061</v>
          </cell>
          <cell r="D5071" t="str">
            <v>Шайба X340320X30 FAW</v>
          </cell>
          <cell r="E5071" t="str">
            <v>Шайба X340320X30 FAW</v>
          </cell>
          <cell r="F5071" t="str">
            <v>Шайба X340320X30 FAW</v>
          </cell>
          <cell r="AL5071" t="str">
            <v>Запасные части</v>
          </cell>
          <cell r="AM5071">
            <v>4</v>
          </cell>
          <cell r="AN5071">
            <v>133.75396799999999</v>
          </cell>
        </row>
        <row r="5072">
          <cell r="C5072" t="str">
            <v>ЗИФ-00027124</v>
          </cell>
          <cell r="D5072" t="str">
            <v>Шайба АРМ18-45.0210.002</v>
          </cell>
          <cell r="E5072" t="str">
            <v>Шайба АРМ18-45.0210.002</v>
          </cell>
          <cell r="F5072" t="str">
            <v>Шайба АРМ18-45.0210.002</v>
          </cell>
          <cell r="AL5072" t="str">
            <v>Запасные части</v>
          </cell>
          <cell r="AN5072">
            <v>130.54</v>
          </cell>
        </row>
        <row r="5073">
          <cell r="C5073" t="str">
            <v>ЗИФ-00006337</v>
          </cell>
          <cell r="D5073" t="str">
            <v>Шайба АРМ20 0000-054</v>
          </cell>
          <cell r="E5073" t="str">
            <v>Шайба АРМ20 0000-054</v>
          </cell>
          <cell r="F5073" t="str">
            <v>Шайба АРМ20 0000-054</v>
          </cell>
          <cell r="L5073">
            <v>1.2999999999999999E-2</v>
          </cell>
          <cell r="AL5073" t="str">
            <v>Запасные части</v>
          </cell>
          <cell r="AM5073">
            <v>70</v>
          </cell>
          <cell r="AN5073">
            <v>122</v>
          </cell>
        </row>
        <row r="5074">
          <cell r="C5074" t="str">
            <v>ЗИФ-00010723</v>
          </cell>
          <cell r="D5074" t="str">
            <v>Шайба АРМ20 0000-057</v>
          </cell>
          <cell r="E5074" t="str">
            <v>Шайба АРМ20 0000-057</v>
          </cell>
          <cell r="F5074" t="str">
            <v>Шайба АРМ20 0000-057</v>
          </cell>
          <cell r="L5074">
            <v>1.2999999999999999E-2</v>
          </cell>
          <cell r="AL5074" t="str">
            <v>Запасные части</v>
          </cell>
          <cell r="AM5074">
            <v>29</v>
          </cell>
          <cell r="AN5074">
            <v>317.2</v>
          </cell>
        </row>
        <row r="5075">
          <cell r="C5075" t="str">
            <v>ЗИФ-00016941</v>
          </cell>
          <cell r="D5075" t="str">
            <v>Шайба АРМ70-055Ш.0000.011</v>
          </cell>
          <cell r="E5075" t="str">
            <v>Шайба АРМ70-055Ш.0000.011</v>
          </cell>
          <cell r="F5075" t="str">
            <v>Шайба АРМ70-055Ш.0000.011</v>
          </cell>
          <cell r="AL5075" t="str">
            <v>Запасные части</v>
          </cell>
          <cell r="AM5075">
            <v>46</v>
          </cell>
          <cell r="AN5075">
            <v>2591.2799999999997</v>
          </cell>
        </row>
        <row r="5076">
          <cell r="C5076" t="str">
            <v>ЗИФ-00006373</v>
          </cell>
          <cell r="D5076" t="str">
            <v>Шайба АРМ9-ПВ5/0,7 0100-054</v>
          </cell>
          <cell r="E5076" t="str">
            <v>Шайба АРМ9-ПВ5/0,7 0100-054</v>
          </cell>
          <cell r="F5076" t="str">
            <v>Шайба АРМ9-ПВ5/0,7 0100-054</v>
          </cell>
          <cell r="L5076">
            <v>0.05</v>
          </cell>
          <cell r="AL5076" t="str">
            <v>Запасные части</v>
          </cell>
          <cell r="AM5076">
            <v>78</v>
          </cell>
          <cell r="AN5076">
            <v>109.8</v>
          </cell>
        </row>
        <row r="5077">
          <cell r="C5077" t="str">
            <v>ЗИФ-00027616</v>
          </cell>
          <cell r="D5077" t="str">
            <v>Шайба АРМ9-ПВ5/0,7 0500-099 (полуфабрикат)</v>
          </cell>
          <cell r="E5077" t="str">
            <v>Шайба АРМ9-ПВ5/0,7 0500-099 (полуфабрикат)</v>
          </cell>
          <cell r="F5077" t="str">
            <v>Шайба АРМ9-ПВ5/0,7 0500-099 (полуфабрикат)</v>
          </cell>
          <cell r="L5077">
            <v>4.0000000000000001E-3</v>
          </cell>
          <cell r="AL5077" t="str">
            <v>Запасные части</v>
          </cell>
          <cell r="AM5077">
            <v>29</v>
          </cell>
          <cell r="AN5077">
            <v>8.5399999999999991</v>
          </cell>
        </row>
        <row r="5078">
          <cell r="C5078" t="str">
            <v>ЗИФ-00040541</v>
          </cell>
          <cell r="D5078" t="str">
            <v>Шайба дроссельная АРМ-ВГ6,6/0,3-1,6.0000.054</v>
          </cell>
          <cell r="E5078" t="str">
            <v>Шайба дроссельная АРМ-ВГ6,6/0,3-1,6.0000.054</v>
          </cell>
          <cell r="F5078" t="str">
            <v>Шайба дроссельная АРМ-ВГ6,6/0,3-1,6.0000.054</v>
          </cell>
          <cell r="AL5078" t="str">
            <v>Запасные части</v>
          </cell>
          <cell r="AM5078">
            <v>10</v>
          </cell>
          <cell r="AN5078">
            <v>395.28</v>
          </cell>
        </row>
        <row r="5079">
          <cell r="C5079" t="str">
            <v>ЗИФ-00040338</v>
          </cell>
          <cell r="D5079" t="str">
            <v>Шайба дроссельная АРМ-ВГ8,0-1/0,3-1,6.0000.054</v>
          </cell>
          <cell r="E5079" t="str">
            <v>Шайба дроссельная АРМ-ВГ8,0-1/0,3-1,6.0000.054</v>
          </cell>
          <cell r="F5079" t="str">
            <v>Шайба дроссельная АРМ-ВГ8,0-1/0,3-1,6.0000.054</v>
          </cell>
          <cell r="AL5079" t="str">
            <v>Запасные части</v>
          </cell>
          <cell r="AN5079">
            <v>1964.2</v>
          </cell>
        </row>
        <row r="5080">
          <cell r="C5080" t="str">
            <v>ЗИФ-00041996</v>
          </cell>
          <cell r="D5080" t="str">
            <v>Шайба дроссельная АРМ-ВГ8,0-1/0,3-1,6.0000.054 (п/ф)</v>
          </cell>
          <cell r="E5080" t="str">
            <v>Шайба дроссельная АРМ-ВГ8,0-1/0,3-1,6.0000.054 (п/ф)</v>
          </cell>
          <cell r="F5080" t="str">
            <v>Шайба дроссельная АРМ-ВГ8,0-1/0,3-1,6.0000.054 (п/ф)</v>
          </cell>
          <cell r="AL5080" t="str">
            <v>Запасные части</v>
          </cell>
          <cell r="AN5080">
            <v>200.07999999999998</v>
          </cell>
        </row>
        <row r="5081">
          <cell r="C5081" t="str">
            <v>ЗИФ-00006485</v>
          </cell>
          <cell r="D5081" t="str">
            <v>Шайба кузовная 12 цинк DIN 9021</v>
          </cell>
          <cell r="E5081" t="str">
            <v>Шайба кузовная 12 цинк DIN 9021</v>
          </cell>
          <cell r="F5081" t="str">
            <v>Шайба кузовная 12 цинк DIN 9021</v>
          </cell>
          <cell r="AL5081" t="str">
            <v>Запасные части</v>
          </cell>
          <cell r="AM5081">
            <v>1777</v>
          </cell>
          <cell r="AN5081">
            <v>10.98</v>
          </cell>
        </row>
        <row r="5082">
          <cell r="C5082" t="str">
            <v>ЗИФ-00029680</v>
          </cell>
          <cell r="D5082" t="str">
            <v>Шайба кузовная 15 (М14) Zn DIN 9021</v>
          </cell>
          <cell r="E5082" t="str">
            <v>Шайба кузовная 15 (М14) Zn DIN 9021</v>
          </cell>
          <cell r="F5082" t="str">
            <v>Шайба кузовная 15 (М14) Zn DIN 9021</v>
          </cell>
          <cell r="AL5082" t="str">
            <v>Запасные части</v>
          </cell>
          <cell r="AM5082">
            <v>900</v>
          </cell>
          <cell r="AN5082">
            <v>32.94</v>
          </cell>
        </row>
        <row r="5083">
          <cell r="C5083" t="str">
            <v>ЗИФ-00021666</v>
          </cell>
          <cell r="D5083" t="str">
            <v>Шайба кузовная 6 цинк DIN 9021</v>
          </cell>
          <cell r="E5083" t="str">
            <v>Шайба кузовная 6 цинк DIN 9021</v>
          </cell>
          <cell r="F5083" t="str">
            <v>Шайба кузовная 6 цинк DIN 9021</v>
          </cell>
          <cell r="AL5083" t="str">
            <v>Запасные части</v>
          </cell>
          <cell r="AM5083">
            <v>2943</v>
          </cell>
          <cell r="AN5083">
            <v>4.88</v>
          </cell>
        </row>
        <row r="5084">
          <cell r="C5084" t="str">
            <v>ЗИФ-00015578</v>
          </cell>
          <cell r="D5084" t="str">
            <v>Шайба кузовная 8 цинк DIN 9021</v>
          </cell>
          <cell r="E5084" t="str">
            <v>Шайба кузовная 8 цинк DIN 9021</v>
          </cell>
          <cell r="F5084" t="str">
            <v>Шайба кузовная 8 цинк DIN 9021</v>
          </cell>
          <cell r="AL5084" t="str">
            <v>Запасные части</v>
          </cell>
          <cell r="AM5084">
            <v>8000</v>
          </cell>
          <cell r="AN5084">
            <v>6.1</v>
          </cell>
        </row>
        <row r="5085">
          <cell r="C5085" t="str">
            <v>ЗИФ-00019092</v>
          </cell>
          <cell r="D5085" t="str">
            <v>Шайба кузовная М18 цинк DIN 9021</v>
          </cell>
          <cell r="E5085" t="str">
            <v>Шайба кузовная М18 цинк DIN 9021</v>
          </cell>
          <cell r="F5085" t="str">
            <v>Шайба кузовная М18 цинк DIN 9021</v>
          </cell>
          <cell r="AL5085" t="str">
            <v>Запасные части</v>
          </cell>
          <cell r="AM5085">
            <v>329</v>
          </cell>
          <cell r="AN5085">
            <v>30.5</v>
          </cell>
        </row>
        <row r="5086">
          <cell r="C5086" t="str">
            <v>ЗИФ-00032286</v>
          </cell>
          <cell r="D5086" t="str">
            <v>Шайба М 4 усиленная DIN 9021 оц.</v>
          </cell>
          <cell r="E5086" t="str">
            <v>Шайба М 4 усиленная DIN 9021 оц.</v>
          </cell>
          <cell r="F5086" t="str">
            <v>Шайба М 4 усиленная DIN 9021 оц.</v>
          </cell>
          <cell r="AL5086" t="str">
            <v>Запасные части</v>
          </cell>
          <cell r="AN5086">
            <v>4.88</v>
          </cell>
        </row>
        <row r="5087">
          <cell r="C5087" t="str">
            <v>ЗИФ-00028850</v>
          </cell>
          <cell r="D5087" t="str">
            <v>Шайба медная 14х20х2 мм</v>
          </cell>
          <cell r="E5087" t="str">
            <v>Шайба медная 14х20х2 мм</v>
          </cell>
          <cell r="F5087" t="str">
            <v>Шайба медная 14х20х2 мм</v>
          </cell>
          <cell r="AL5087" t="str">
            <v>Запасные части</v>
          </cell>
          <cell r="AM5087">
            <v>171</v>
          </cell>
          <cell r="AN5087">
            <v>53.68</v>
          </cell>
        </row>
        <row r="5088">
          <cell r="C5088" t="str">
            <v>ЗИФ-00027302</v>
          </cell>
          <cell r="D5088" t="str">
            <v>Шайба медная 15х27х1,5 мм (15,1х27,6мм)</v>
          </cell>
          <cell r="E5088" t="str">
            <v>Шайба медная 15х27х1,5 мм (15,1х27,6мм)</v>
          </cell>
          <cell r="F5088" t="str">
            <v>Шайба медная 15х27х1,5 мм (15,1х27,6мм)</v>
          </cell>
          <cell r="AL5088" t="str">
            <v>Запасные части</v>
          </cell>
          <cell r="AM5088">
            <v>194</v>
          </cell>
          <cell r="AN5088">
            <v>130.54</v>
          </cell>
        </row>
        <row r="5089">
          <cell r="C5089" t="str">
            <v>ЗИФ-00036826</v>
          </cell>
          <cell r="D5089" t="str">
            <v>Шайба медная 22х28х1,5 мм</v>
          </cell>
          <cell r="E5089" t="str">
            <v>Шайба медная 22х28х1,5 мм</v>
          </cell>
          <cell r="F5089" t="str">
            <v>Шайба медная 22х28х1,5 мм</v>
          </cell>
          <cell r="AL5089" t="str">
            <v>Запасные части</v>
          </cell>
          <cell r="AM5089">
            <v>8</v>
          </cell>
          <cell r="AN5089">
            <v>67.099999999999994</v>
          </cell>
        </row>
        <row r="5090">
          <cell r="C5090" t="str">
            <v>ЗИФ-00035312</v>
          </cell>
          <cell r="D5090" t="str">
            <v>Шайба медная 42х52х2 мм</v>
          </cell>
          <cell r="E5090" t="str">
            <v>Шайба медная 42х52х2 мм</v>
          </cell>
          <cell r="F5090" t="str">
            <v>Шайба медная 42х52х2 мм</v>
          </cell>
          <cell r="AL5090" t="str">
            <v>Запасные части</v>
          </cell>
          <cell r="AM5090">
            <v>238</v>
          </cell>
          <cell r="AN5090">
            <v>175.68</v>
          </cell>
        </row>
        <row r="5091">
          <cell r="C5091" t="str">
            <v>ЗИФ-00043060</v>
          </cell>
          <cell r="D5091" t="str">
            <v>Шайба опорная ЗИФ-АРМ-ВГ24-2/0,1-1,1.1300.001</v>
          </cell>
          <cell r="E5091" t="str">
            <v>Шайба опорная ЗИФ-АРМ-ВГ24-2/0,1-1,1.1300.001</v>
          </cell>
          <cell r="F5091" t="str">
            <v>Шайба опорная ЗИФ-АРМ-ВГ24-2/0,1-1,1.1300.001</v>
          </cell>
          <cell r="AL5091" t="str">
            <v>Запасные части</v>
          </cell>
          <cell r="AN5091">
            <v>276.94</v>
          </cell>
        </row>
        <row r="5092">
          <cell r="C5092" t="str">
            <v>ЗИФ-00032287</v>
          </cell>
          <cell r="D5092" t="str">
            <v>Шайба пружинная М4 оц.</v>
          </cell>
          <cell r="E5092" t="str">
            <v>Шайба пружинная М4 оц.</v>
          </cell>
          <cell r="F5092" t="str">
            <v>Шайба пружинная М4 оц.</v>
          </cell>
          <cell r="AL5092" t="str">
            <v>Запасные части</v>
          </cell>
          <cell r="AN5092">
            <v>4.88</v>
          </cell>
        </row>
        <row r="5093">
          <cell r="C5093" t="str">
            <v>ЗИФ-00023138</v>
          </cell>
          <cell r="D5093" t="str">
            <v>Шайба пружинная упорного кольца 184.1601273-71</v>
          </cell>
          <cell r="E5093" t="str">
            <v>Шайба пружинная упорного кольца 184.1601273-71</v>
          </cell>
          <cell r="F5093" t="str">
            <v>Шайба пружинная упорного кольца 184.1601273-71</v>
          </cell>
          <cell r="AL5093" t="str">
            <v>Запасные части</v>
          </cell>
          <cell r="AM5093">
            <v>9</v>
          </cell>
          <cell r="AN5093">
            <v>500.2</v>
          </cell>
        </row>
        <row r="5094">
          <cell r="C5094" t="str">
            <v>ЗИФ-00035482</v>
          </cell>
          <cell r="D5094" t="str">
            <v>Шайба пружинная форма А 3,5 DIN137</v>
          </cell>
          <cell r="E5094" t="str">
            <v>Шайба пружинная форма А 3,5 DIN137</v>
          </cell>
          <cell r="F5094" t="str">
            <v>Шайба пружинная форма А 3,5 DIN137</v>
          </cell>
          <cell r="AL5094" t="str">
            <v>Запасные части</v>
          </cell>
          <cell r="AM5094">
            <v>206</v>
          </cell>
          <cell r="AN5094">
            <v>20.74</v>
          </cell>
        </row>
        <row r="5095">
          <cell r="C5095" t="str">
            <v>ЗИФ-00043607</v>
          </cell>
          <cell r="D5095" t="str">
            <v>Шайба регулировочная d6x12x0,5 DIN 988</v>
          </cell>
          <cell r="E5095" t="str">
            <v>Шайба регулировочная d6x12x0,5 DIN 988</v>
          </cell>
          <cell r="F5095" t="str">
            <v>Шайба регулировочная d6x12x0,5 DIN 988</v>
          </cell>
          <cell r="AL5095" t="str">
            <v>Запасные части</v>
          </cell>
          <cell r="AN5095">
            <v>8.5399999999999991</v>
          </cell>
        </row>
        <row r="5096">
          <cell r="C5096" t="str">
            <v>ЗИФ-00007789</v>
          </cell>
          <cell r="D5096" t="str">
            <v>Шайба стопорная АРМ19-06 0300-002</v>
          </cell>
          <cell r="E5096" t="str">
            <v>Шайба стопорная АРМ19-06 0300-002</v>
          </cell>
          <cell r="F5096" t="str">
            <v>Шайба стопорная АРМ19-06 0300-002</v>
          </cell>
          <cell r="L5096">
            <v>7.0000000000000001E-3</v>
          </cell>
          <cell r="AL5096" t="str">
            <v>Запасные части</v>
          </cell>
          <cell r="AM5096">
            <v>58</v>
          </cell>
          <cell r="AN5096">
            <v>1041.8799999999999</v>
          </cell>
        </row>
        <row r="5097">
          <cell r="C5097" t="str">
            <v>ЗИФ-00007328</v>
          </cell>
          <cell r="D5097" t="str">
            <v>Шайба стопорная ЗИФ-ШВ-5М 0000-006</v>
          </cell>
          <cell r="E5097" t="str">
            <v>Шайба стопорная ЗИФ-ШВ-5М 0000-006</v>
          </cell>
          <cell r="F5097" t="str">
            <v>Шайба стопорная ЗИФ-ШВ-5М 0000-006</v>
          </cell>
          <cell r="L5097">
            <v>6.0000000000000001E-3</v>
          </cell>
          <cell r="AL5097" t="str">
            <v>Запасные части</v>
          </cell>
          <cell r="AM5097">
            <v>13</v>
          </cell>
          <cell r="AN5097">
            <v>96.38</v>
          </cell>
        </row>
        <row r="5098">
          <cell r="C5098" t="str">
            <v>ЗИФ-00039141</v>
          </cell>
          <cell r="D5098" t="str">
            <v>Шайба стопорная петли дышла МАЗ 83781-2707048</v>
          </cell>
          <cell r="E5098" t="str">
            <v>Шайба стопорная петли дышла МАЗ 83781-2707048</v>
          </cell>
          <cell r="F5098" t="str">
            <v>Шайба стопорная петли дышла МАЗ 83781-2707048</v>
          </cell>
          <cell r="AL5098" t="str">
            <v>Запасные части</v>
          </cell>
          <cell r="AN5098">
            <v>268.39999999999998</v>
          </cell>
        </row>
        <row r="5099">
          <cell r="C5099" t="str">
            <v>ЗИФ-00017206</v>
          </cell>
          <cell r="D5099" t="str">
            <v>Шайба узкая М20  DIN 433</v>
          </cell>
          <cell r="E5099" t="str">
            <v>Шайба узкая М20  DIN 433</v>
          </cell>
          <cell r="F5099" t="str">
            <v>Шайба узкая М20  DIN 433</v>
          </cell>
          <cell r="AL5099" t="str">
            <v>Запасные части</v>
          </cell>
          <cell r="AM5099">
            <v>180</v>
          </cell>
          <cell r="AN5099">
            <v>20.74</v>
          </cell>
        </row>
        <row r="5100">
          <cell r="C5100" t="str">
            <v>ЗИФ-00034174</v>
          </cell>
          <cell r="D5100" t="str">
            <v>Шарик 10/100 ШХ-15</v>
          </cell>
          <cell r="E5100" t="str">
            <v>Шарик 10/100 ШХ-15</v>
          </cell>
          <cell r="F5100" t="str">
            <v>Шарик 10/100 ШХ-15</v>
          </cell>
          <cell r="AL5100" t="str">
            <v>Запасные части</v>
          </cell>
          <cell r="AN5100">
            <v>35.380000000000003</v>
          </cell>
        </row>
        <row r="5101">
          <cell r="C5101" t="str">
            <v>ЗИФ-00017420</v>
          </cell>
          <cell r="D5101" t="str">
            <v>Шарик DIN319-KU-40-M12-C</v>
          </cell>
          <cell r="E5101" t="str">
            <v>Шарик DIN319-KU-40-M12-C</v>
          </cell>
          <cell r="F5101" t="str">
            <v>Шарик DIN319-KU-40-M12-C</v>
          </cell>
          <cell r="AL5101" t="str">
            <v>Запасные части</v>
          </cell>
          <cell r="AM5101">
            <v>128</v>
          </cell>
          <cell r="AN5101">
            <v>228.14</v>
          </cell>
        </row>
        <row r="5102">
          <cell r="C5102" t="str">
            <v>ЗИФ-00025930</v>
          </cell>
          <cell r="D5102" t="str">
            <v>Шаровой шарнир GY20</v>
          </cell>
          <cell r="E5102" t="str">
            <v>Шаровой шарнир GY20</v>
          </cell>
          <cell r="F5102" t="str">
            <v>Шаровой шарнир GY20</v>
          </cell>
          <cell r="AL5102" t="str">
            <v>Запасные части</v>
          </cell>
          <cell r="AM5102">
            <v>9</v>
          </cell>
          <cell r="AN5102">
            <v>488</v>
          </cell>
        </row>
        <row r="5103">
          <cell r="C5103" t="str">
            <v>ЗИФ-00041365</v>
          </cell>
          <cell r="D5103" t="str">
            <v>Швеллер АРМ9-40.0000.017</v>
          </cell>
          <cell r="E5103" t="str">
            <v>Швеллер АРМ9-40.0000.017</v>
          </cell>
          <cell r="F5103" t="str">
            <v>Швеллер АРМ9-40.0000.017</v>
          </cell>
          <cell r="AL5103" t="str">
            <v>Запасные части</v>
          </cell>
          <cell r="AN5103">
            <v>2566.88</v>
          </cell>
        </row>
        <row r="5104">
          <cell r="C5104" t="str">
            <v>ЗИФ-00007321</v>
          </cell>
          <cell r="D5104" t="str">
            <v>Швеллер задний АРМ19-10 0000-020</v>
          </cell>
          <cell r="E5104" t="str">
            <v>Швеллер задний АРМ19-10 0000-020</v>
          </cell>
          <cell r="F5104" t="str">
            <v>Швеллер задний АРМ19-10 0000-020</v>
          </cell>
          <cell r="L5104">
            <v>2.4</v>
          </cell>
          <cell r="AL5104" t="str">
            <v>Запасные части</v>
          </cell>
          <cell r="AN5104">
            <v>4360.28</v>
          </cell>
        </row>
        <row r="5105">
          <cell r="C5105" t="str">
            <v>ЗИФ-00039110</v>
          </cell>
          <cell r="D5105" t="str">
            <v>Швеллер задний АРМ19-10 0000-020 ПФ</v>
          </cell>
          <cell r="E5105" t="str">
            <v>Швеллер задний АРМ19-10 0000-020 ПФ</v>
          </cell>
          <cell r="F5105" t="str">
            <v>Швеллер задний АРМ19-10 0000-020 ПФ</v>
          </cell>
          <cell r="AL5105" t="str">
            <v>Запасные части</v>
          </cell>
          <cell r="AM5105">
            <v>6</v>
          </cell>
          <cell r="AN5105">
            <v>1310.28</v>
          </cell>
        </row>
        <row r="5106">
          <cell r="C5106" t="str">
            <v>ЗИФ-00007320</v>
          </cell>
          <cell r="D5106" t="str">
            <v>Швеллер передний АРМ19-10 0000-010</v>
          </cell>
          <cell r="E5106" t="str">
            <v>Швеллер передний АРМ19-10 0000-010</v>
          </cell>
          <cell r="F5106" t="str">
            <v>Швеллер передний АРМ19-10 0000-010</v>
          </cell>
          <cell r="L5106">
            <v>5.54</v>
          </cell>
          <cell r="AL5106" t="str">
            <v>Запасные части</v>
          </cell>
          <cell r="AM5106">
            <v>42</v>
          </cell>
          <cell r="AN5106">
            <v>10313.879999999999</v>
          </cell>
        </row>
        <row r="5107">
          <cell r="C5107" t="str">
            <v>ЗИФ-00016987</v>
          </cell>
          <cell r="D5107" t="str">
            <v>Швеллер передний АРМ19-13Ш.0010.000</v>
          </cell>
          <cell r="E5107" t="str">
            <v>Швеллер передний АРМ19-13Ш.0010.000</v>
          </cell>
          <cell r="F5107" t="str">
            <v>Швеллер передний АРМ19-13Ш.0010.000</v>
          </cell>
          <cell r="L5107">
            <v>5.54</v>
          </cell>
          <cell r="AL5107" t="str">
            <v>Запасные части</v>
          </cell>
          <cell r="AM5107">
            <v>15</v>
          </cell>
          <cell r="AN5107">
            <v>10240.68</v>
          </cell>
        </row>
        <row r="5108">
          <cell r="C5108" t="str">
            <v>ЗИФ-00032386</v>
          </cell>
          <cell r="D5108" t="str">
            <v>Швеллер передний АРМ70-030.0000.010</v>
          </cell>
          <cell r="E5108" t="str">
            <v>Швеллер передний АРМ70-030.0000.010</v>
          </cell>
          <cell r="F5108" t="str">
            <v>Швеллер передний АРМ70-030.0000.010</v>
          </cell>
          <cell r="AL5108" t="str">
            <v>Запасные части</v>
          </cell>
          <cell r="AN5108">
            <v>5465.5999999999995</v>
          </cell>
        </row>
        <row r="5109">
          <cell r="C5109" t="str">
            <v>ЗИФ-00043094</v>
          </cell>
          <cell r="D5109" t="str">
            <v>ШГВ4646252-КГВ07К11-17КНВМ1M-15НК(Г)-3КНВМ3M-25НК(Г) Пульт управления взрывозащищенный</v>
          </cell>
          <cell r="E5109" t="str">
            <v>ШГВ4646252-КГВ07К11-17КНВМ1M-15НК(Г)-3КНВМ3M-25НК(Г) Пульт управления взрывозащищенный</v>
          </cell>
          <cell r="F5109" t="str">
            <v xml:space="preserve">Пульт управления взрывозащищенный ШГВ4646252-КГВ07К11-17КНВМ1M-15НК(Г)-3КНВМ3M-25НК(Г) </v>
          </cell>
          <cell r="AL5109" t="str">
            <v>Запасные части</v>
          </cell>
          <cell r="AN5109">
            <v>392850.98</v>
          </cell>
        </row>
        <row r="5110">
          <cell r="C5110" t="str">
            <v>ЗИФ-00036831</v>
          </cell>
          <cell r="D5110" t="str">
            <v>Шестерня АРМ160.0000.019</v>
          </cell>
          <cell r="E5110" t="str">
            <v>Шестерня АРМ160.0000.019</v>
          </cell>
          <cell r="F5110" t="str">
            <v>Шестерня АРМ160.0000.019</v>
          </cell>
          <cell r="AL5110" t="str">
            <v>Запасные части</v>
          </cell>
          <cell r="AM5110">
            <v>3</v>
          </cell>
          <cell r="AN5110">
            <v>17686.34</v>
          </cell>
        </row>
        <row r="5111">
          <cell r="C5111" t="str">
            <v>ЗИФ-00036850</v>
          </cell>
          <cell r="D5111" t="str">
            <v>Шестерня АРМ160.0000.119</v>
          </cell>
          <cell r="E5111" t="str">
            <v>Шестерня АРМ160.0000.119</v>
          </cell>
          <cell r="F5111" t="str">
            <v>Шестерня АРМ160.0000.119</v>
          </cell>
          <cell r="AL5111" t="str">
            <v>Запасные части</v>
          </cell>
          <cell r="AM5111">
            <v>1</v>
          </cell>
          <cell r="AN5111">
            <v>21020.6</v>
          </cell>
        </row>
        <row r="5112">
          <cell r="C5112" t="str">
            <v>ЗИФ-00038506</v>
          </cell>
          <cell r="D5112" t="str">
            <v>Шестерня АРМ160.0000.319</v>
          </cell>
          <cell r="E5112" t="str">
            <v>Шестерня АРМ160.0000.319</v>
          </cell>
          <cell r="F5112" t="str">
            <v>Шестерня АРМ160.0000.319</v>
          </cell>
          <cell r="AL5112" t="str">
            <v>Запасные части</v>
          </cell>
          <cell r="AM5112">
            <v>2</v>
          </cell>
          <cell r="AN5112">
            <v>49446.6</v>
          </cell>
        </row>
        <row r="5113">
          <cell r="C5113" t="str">
            <v>ЗИФ-00038507</v>
          </cell>
          <cell r="D5113" t="str">
            <v>Шестерня АРМ160.0000.419</v>
          </cell>
          <cell r="E5113" t="str">
            <v>Шестерня АРМ160.0000.419</v>
          </cell>
          <cell r="F5113" t="str">
            <v>Шестерня АРМ160.0000.419</v>
          </cell>
          <cell r="AL5113" t="str">
            <v>Запасные части</v>
          </cell>
          <cell r="AM5113">
            <v>2</v>
          </cell>
          <cell r="AN5113">
            <v>52191.6</v>
          </cell>
        </row>
        <row r="5114">
          <cell r="C5114" t="str">
            <v>ЗИФ-00007949</v>
          </cell>
          <cell r="D5114" t="str">
            <v>Шестерня АРМ20 0000-005</v>
          </cell>
          <cell r="E5114" t="str">
            <v>Шестерня АРМ20 0000-005</v>
          </cell>
          <cell r="F5114" t="str">
            <v>Шестерня АРМ20 0000-005</v>
          </cell>
          <cell r="L5114">
            <v>1.5</v>
          </cell>
          <cell r="AL5114" t="str">
            <v>Запасные части</v>
          </cell>
          <cell r="AM5114">
            <v>32</v>
          </cell>
          <cell r="AN5114">
            <v>17287.399999999998</v>
          </cell>
        </row>
        <row r="5115">
          <cell r="C5115" t="str">
            <v>ЗИФ-00021041</v>
          </cell>
          <cell r="D5115" t="str">
            <v>Шестерня АРМ20 0000-034</v>
          </cell>
          <cell r="E5115" t="str">
            <v>Шестерня АРМ20 0000-034</v>
          </cell>
          <cell r="F5115" t="str">
            <v>Шестерня АРМ20 0000-034</v>
          </cell>
          <cell r="AL5115" t="str">
            <v>Запасные части</v>
          </cell>
          <cell r="AM5115">
            <v>9</v>
          </cell>
          <cell r="AN5115">
            <v>15938.08</v>
          </cell>
        </row>
        <row r="5116">
          <cell r="C5116" t="str">
            <v>ЗИФ-00007282</v>
          </cell>
          <cell r="D5116" t="str">
            <v>Шестерня АРМ20 0000-035</v>
          </cell>
          <cell r="E5116" t="str">
            <v>Шестерня АРМ20 0000-035</v>
          </cell>
          <cell r="F5116" t="str">
            <v>Шестерня АРМ20 0000-035</v>
          </cell>
          <cell r="L5116">
            <v>0.8</v>
          </cell>
          <cell r="AL5116" t="str">
            <v>Запасные части</v>
          </cell>
          <cell r="AM5116">
            <v>54</v>
          </cell>
          <cell r="AN5116">
            <v>12733.14</v>
          </cell>
        </row>
        <row r="5117">
          <cell r="C5117" t="str">
            <v>ЗИФ-00006856</v>
          </cell>
          <cell r="D5117" t="str">
            <v>Шестерня АРМ20 0000-036</v>
          </cell>
          <cell r="E5117" t="str">
            <v>Шестерня АРМ20 0000-036</v>
          </cell>
          <cell r="F5117" t="str">
            <v>Шестерня АРМ20 0000-036</v>
          </cell>
          <cell r="L5117">
            <v>1.7</v>
          </cell>
          <cell r="AL5117" t="str">
            <v>Запасные части</v>
          </cell>
          <cell r="AM5117">
            <v>75</v>
          </cell>
          <cell r="AN5117">
            <v>13705.48</v>
          </cell>
        </row>
        <row r="5118">
          <cell r="C5118" t="str">
            <v>ЗИФ-00007960</v>
          </cell>
          <cell r="D5118" t="str">
            <v>Шестерня АРМ20 0000-101</v>
          </cell>
          <cell r="E5118" t="str">
            <v>Шестерня АРМ20 0000-101</v>
          </cell>
          <cell r="F5118" t="str">
            <v>Шестерня АРМ20 0000-101</v>
          </cell>
          <cell r="L5118">
            <v>1.7</v>
          </cell>
          <cell r="AL5118" t="str">
            <v>Запасные части</v>
          </cell>
          <cell r="AM5118">
            <v>39</v>
          </cell>
          <cell r="AN5118">
            <v>15884.4</v>
          </cell>
        </row>
        <row r="5119">
          <cell r="C5119" t="str">
            <v>ЗИФ-00007449</v>
          </cell>
          <cell r="D5119" t="str">
            <v>Шестерня АРМ20 0000-103</v>
          </cell>
          <cell r="E5119" t="str">
            <v>Шестерня АРМ20 0000-103</v>
          </cell>
          <cell r="F5119" t="str">
            <v>Шестерня АРМ20 0000-103</v>
          </cell>
          <cell r="L5119">
            <v>1.7</v>
          </cell>
          <cell r="AL5119" t="str">
            <v>Запасные части</v>
          </cell>
          <cell r="AM5119">
            <v>37</v>
          </cell>
          <cell r="AN5119">
            <v>14075.14</v>
          </cell>
        </row>
        <row r="5120">
          <cell r="C5120" t="str">
            <v>ЗИФ-00007862</v>
          </cell>
          <cell r="D5120" t="str">
            <v>Шестерня АРМ20 0000-106</v>
          </cell>
          <cell r="E5120" t="str">
            <v>Шестерня АРМ20 0000-106</v>
          </cell>
          <cell r="F5120" t="str">
            <v>Шестерня АРМ20 0000-106</v>
          </cell>
          <cell r="L5120">
            <v>1.6</v>
          </cell>
          <cell r="AL5120" t="str">
            <v>Запасные части</v>
          </cell>
          <cell r="AM5120">
            <v>73</v>
          </cell>
          <cell r="AN5120">
            <v>14505.8</v>
          </cell>
        </row>
        <row r="5121">
          <cell r="C5121" t="str">
            <v>ЗИФ-00027623</v>
          </cell>
          <cell r="D5121" t="str">
            <v>Шестерня АРМ20 0000-108</v>
          </cell>
          <cell r="E5121" t="str">
            <v>Шестерня АРМ20 0000-108</v>
          </cell>
          <cell r="F5121" t="str">
            <v>Шестерня АРМ20 0000-108</v>
          </cell>
          <cell r="AL5121" t="str">
            <v>Запасные части</v>
          </cell>
          <cell r="AM5121">
            <v>5</v>
          </cell>
          <cell r="AN5121">
            <v>22155.200000000001</v>
          </cell>
        </row>
        <row r="5122">
          <cell r="C5122" t="str">
            <v>ЗИФ-00005535</v>
          </cell>
          <cell r="D5122" t="str">
            <v>Шестерня АРМ40.0000.034</v>
          </cell>
          <cell r="E5122" t="str">
            <v>Шестерня АРМ40.0000.034</v>
          </cell>
          <cell r="F5122" t="str">
            <v>Шестерня АРМ40.0000.034</v>
          </cell>
          <cell r="L5122">
            <v>6.79</v>
          </cell>
          <cell r="AL5122" t="str">
            <v>Запасные части</v>
          </cell>
          <cell r="AM5122">
            <v>51</v>
          </cell>
          <cell r="AN5122">
            <v>29947.34</v>
          </cell>
        </row>
        <row r="5123">
          <cell r="C5123" t="str">
            <v>ЗИФ-00034908</v>
          </cell>
          <cell r="D5123" t="str">
            <v>Шестерня АРМ40.0000.034 Д</v>
          </cell>
          <cell r="E5123" t="str">
            <v>Шестерня АРМ40.0000.034 Д</v>
          </cell>
          <cell r="F5123" t="str">
            <v>Шестерня АРМ40.0000.034 Д</v>
          </cell>
          <cell r="AL5123" t="str">
            <v>Запасные части</v>
          </cell>
          <cell r="AM5123">
            <v>16</v>
          </cell>
          <cell r="AN5123">
            <v>37483.279999999999</v>
          </cell>
        </row>
        <row r="5124">
          <cell r="C5124" t="str">
            <v>ЗИФ-00009486</v>
          </cell>
          <cell r="D5124" t="str">
            <v>Шестерня АРМ40.0000.037</v>
          </cell>
          <cell r="E5124" t="str">
            <v>Шестерня АРМ40.0000.037</v>
          </cell>
          <cell r="F5124" t="str">
            <v>Шестерня АРМ40.0000.037</v>
          </cell>
          <cell r="L5124">
            <v>8.4499999999999993</v>
          </cell>
          <cell r="AL5124" t="str">
            <v>Запасные части</v>
          </cell>
          <cell r="AM5124">
            <v>33</v>
          </cell>
          <cell r="AN5124">
            <v>30776.94</v>
          </cell>
        </row>
        <row r="5125">
          <cell r="C5125" t="str">
            <v>ЗИФ-00020043</v>
          </cell>
          <cell r="D5125" t="str">
            <v>Шестерня АРМ40.0000.039</v>
          </cell>
          <cell r="E5125" t="str">
            <v>Шестерня АРМ40.0000.039</v>
          </cell>
          <cell r="F5125" t="str">
            <v>Шестерня АРМ40.0000.039</v>
          </cell>
          <cell r="AL5125" t="str">
            <v>Запасные части</v>
          </cell>
          <cell r="AM5125">
            <v>64</v>
          </cell>
          <cell r="AN5125">
            <v>23863.200000000001</v>
          </cell>
        </row>
        <row r="5126">
          <cell r="C5126" t="str">
            <v>ЗИФ-00034906</v>
          </cell>
          <cell r="D5126" t="str">
            <v>Шестерня АРМ40.0000.039 Д</v>
          </cell>
          <cell r="E5126" t="str">
            <v>Шестерня АРМ40.0000.039 Д</v>
          </cell>
          <cell r="F5126" t="str">
            <v>Шестерня АРМ40.0000.039 Д</v>
          </cell>
          <cell r="AL5126" t="str">
            <v>Запасные части</v>
          </cell>
          <cell r="AM5126">
            <v>1</v>
          </cell>
          <cell r="AN5126">
            <v>28491.88</v>
          </cell>
        </row>
        <row r="5127">
          <cell r="C5127" t="str">
            <v>ЗИФ-00023154</v>
          </cell>
          <cell r="D5127" t="str">
            <v>Шестерня АРМ40.0000.048</v>
          </cell>
          <cell r="E5127" t="str">
            <v>Шестерня АРМ40.0000.048</v>
          </cell>
          <cell r="F5127" t="str">
            <v>Шестерня АРМ40.0000.048</v>
          </cell>
          <cell r="AL5127" t="str">
            <v>Запасные части</v>
          </cell>
          <cell r="AM5127">
            <v>43</v>
          </cell>
          <cell r="AN5127">
            <v>42488.94</v>
          </cell>
        </row>
        <row r="5128">
          <cell r="C5128" t="str">
            <v>ЗИФ-00023158</v>
          </cell>
          <cell r="D5128" t="str">
            <v>Шестерня АРМ40.0000.049</v>
          </cell>
          <cell r="E5128" t="str">
            <v>Шестерня АРМ40.0000.049</v>
          </cell>
          <cell r="F5128" t="str">
            <v>Шестерня АРМ40.0000.049</v>
          </cell>
          <cell r="AL5128" t="str">
            <v>Запасные части</v>
          </cell>
          <cell r="AM5128">
            <v>37</v>
          </cell>
          <cell r="AN5128">
            <v>28011.200000000001</v>
          </cell>
        </row>
        <row r="5129">
          <cell r="C5129" t="str">
            <v>ЗИФ-00029825</v>
          </cell>
          <cell r="D5129" t="str">
            <v>Шестерня АРМ40.0000.051</v>
          </cell>
          <cell r="E5129" t="str">
            <v>Шестерня АРМ40.0000.051</v>
          </cell>
          <cell r="F5129" t="str">
            <v>Шестерня АРМ40.0000.051</v>
          </cell>
          <cell r="AL5129" t="str">
            <v>Запасные части</v>
          </cell>
          <cell r="AM5129">
            <v>6</v>
          </cell>
          <cell r="AN5129">
            <v>45437.68</v>
          </cell>
        </row>
        <row r="5130">
          <cell r="C5130" t="str">
            <v>ЗИФ-00038284</v>
          </cell>
          <cell r="D5130" t="str">
            <v>Шестерня зубчатая АРМ160.0000.219</v>
          </cell>
          <cell r="E5130" t="str">
            <v>Шестерня зубчатая АРМ160.0000.219</v>
          </cell>
          <cell r="F5130" t="str">
            <v>Шестерня зубчатая АРМ160.0000.219</v>
          </cell>
          <cell r="AL5130" t="str">
            <v>Запасные части</v>
          </cell>
          <cell r="AM5130">
            <v>3</v>
          </cell>
          <cell r="AN5130">
            <v>53814.2</v>
          </cell>
        </row>
        <row r="5131">
          <cell r="C5131" t="str">
            <v>ЗИФ-00039309</v>
          </cell>
          <cell r="D5131" t="str">
            <v>Шестерня зубчатая АРМ160.0000.519</v>
          </cell>
          <cell r="E5131" t="str">
            <v>Шестерня зубчатая АРМ160.0000.519</v>
          </cell>
          <cell r="F5131" t="str">
            <v>Шестерня зубчатая АРМ160.0000.519</v>
          </cell>
          <cell r="AL5131" t="str">
            <v>Запасные части</v>
          </cell>
          <cell r="AM5131">
            <v>44</v>
          </cell>
          <cell r="AN5131">
            <v>14225.199999999999</v>
          </cell>
        </row>
        <row r="5132">
          <cell r="C5132" t="str">
            <v>ЗИФ-00021660</v>
          </cell>
          <cell r="D5132" t="str">
            <v>Шильд "Контакты" АРМ9-50.0000.041</v>
          </cell>
          <cell r="E5132" t="str">
            <v>Шильд "Контакты" АРМ9-50.0000.041</v>
          </cell>
          <cell r="F5132" t="str">
            <v>Шильд "Контакты" АРМ9-50.0000.041</v>
          </cell>
          <cell r="AL5132" t="str">
            <v>Запасные части</v>
          </cell>
          <cell r="AM5132">
            <v>300</v>
          </cell>
          <cell r="AN5132">
            <v>276.94</v>
          </cell>
        </row>
        <row r="5133">
          <cell r="C5133" t="str">
            <v>ЗИФ-00040552</v>
          </cell>
          <cell r="D5133" t="str">
            <v>Шильд "Указания по запуску и остановке" АРМ9-36-20.0000.822</v>
          </cell>
          <cell r="E5133" t="str">
            <v>Шильд "Указания по запуску и остановке" АРМ9-36-20.0000.822</v>
          </cell>
          <cell r="F5133" t="str">
            <v>Шильд "Указания по запуску и остановке" АРМ9-36-20.0000.822</v>
          </cell>
          <cell r="AL5133" t="str">
            <v>Запасные части</v>
          </cell>
          <cell r="AM5133">
            <v>1</v>
          </cell>
          <cell r="AN5133">
            <v>658.8</v>
          </cell>
        </row>
        <row r="5134">
          <cell r="C5134" t="str">
            <v>ЗИФ-00040551</v>
          </cell>
          <cell r="D5134" t="str">
            <v>Шильд "Указания по смазке" АРМ9-36-20.0000.817</v>
          </cell>
          <cell r="E5134" t="str">
            <v>Шильд "Указания по смазке" АРМ9-36-20.0000.817</v>
          </cell>
          <cell r="F5134" t="str">
            <v>Шильд "Указания по смазке" АРМ9-36-20.0000.817</v>
          </cell>
          <cell r="AL5134" t="str">
            <v>Запасные части</v>
          </cell>
          <cell r="AM5134">
            <v>1</v>
          </cell>
          <cell r="AN5134">
            <v>1313.94</v>
          </cell>
        </row>
        <row r="5135">
          <cell r="C5135" t="str">
            <v>ЗИФ-00007433</v>
          </cell>
          <cell r="D5135" t="str">
            <v>Шильд "Указания по смазке" МЗА18Т.0000.016</v>
          </cell>
          <cell r="E5135" t="str">
            <v>Шильд "Указания по смазке" МЗА18Т.0000.016</v>
          </cell>
          <cell r="F5135" t="str">
            <v>Шильд "Указания по смазке" МЗА18Т.0000.016</v>
          </cell>
          <cell r="AL5135" t="str">
            <v>Запасные части</v>
          </cell>
          <cell r="AM5135">
            <v>64</v>
          </cell>
          <cell r="AN5135">
            <v>411.14</v>
          </cell>
        </row>
        <row r="5136">
          <cell r="C5136" t="str">
            <v>ЗИФ-00026337</v>
          </cell>
          <cell r="D5136" t="str">
            <v>Шильда для ЗИФ ПВ сцепление вкл/выкл</v>
          </cell>
          <cell r="E5136" t="str">
            <v>Шильда для ЗИФ ПВ сцепление вкл/выкл</v>
          </cell>
          <cell r="F5136" t="str">
            <v>Шильда для ЗИФ ПВ сцепление вкл/выкл</v>
          </cell>
          <cell r="AL5136" t="str">
            <v>Запасные части</v>
          </cell>
          <cell r="AM5136">
            <v>100</v>
          </cell>
          <cell r="AN5136">
            <v>346.48</v>
          </cell>
        </row>
        <row r="5137">
          <cell r="C5137" t="str">
            <v>ЗИФ-00043271</v>
          </cell>
          <cell r="D5137" t="str">
            <v>Шина PE земля на DIN-изол ШНИ-8х12-10-Д-Ж ИЭК</v>
          </cell>
          <cell r="E5137" t="str">
            <v>Шина PE земля на DIN-изол ШНИ-8х12-10-Д-Ж ИЭК</v>
          </cell>
          <cell r="F5137" t="str">
            <v>Шина PE земля на DIN-изол ШНИ-8х12-10-Д-Ж ИЭК</v>
          </cell>
          <cell r="AL5137" t="str">
            <v>Запасные части</v>
          </cell>
          <cell r="AN5137">
            <v>453.84</v>
          </cell>
        </row>
        <row r="5138">
          <cell r="C5138" t="str">
            <v>ЗИФ-00037799</v>
          </cell>
          <cell r="D5138" t="str">
            <v>Шина медная ШМТ 3х25</v>
          </cell>
          <cell r="E5138" t="str">
            <v>Шина медная ШМТ 3х25</v>
          </cell>
          <cell r="F5138" t="str">
            <v>Шина медная ШМТ 3х25</v>
          </cell>
          <cell r="AL5138" t="str">
            <v>Запасные части</v>
          </cell>
          <cell r="AN5138">
            <v>2180.14</v>
          </cell>
        </row>
        <row r="5139">
          <cell r="C5139" t="str">
            <v>ЗИФ-00029128</v>
          </cell>
          <cell r="D5139" t="str">
            <v>Шина медная ШМТ 4х40</v>
          </cell>
          <cell r="E5139" t="str">
            <v>Шина медная ШМТ 4х40</v>
          </cell>
          <cell r="F5139" t="str">
            <v>Шина медная ШМТ 4х40</v>
          </cell>
          <cell r="AL5139" t="str">
            <v>Запасные части</v>
          </cell>
          <cell r="AN5139">
            <v>6946.68</v>
          </cell>
        </row>
        <row r="5140">
          <cell r="C5140" t="str">
            <v>ЗИФ-00038989</v>
          </cell>
          <cell r="D5140" t="str">
            <v>Шина РЕ земля на DIN-изоляторе ШНИ-6х9-14-С-Ж</v>
          </cell>
          <cell r="E5140" t="str">
            <v>Шина РЕ земля на DIN-изоляторе ШНИ-6х9-14-С-Ж</v>
          </cell>
          <cell r="F5140" t="str">
            <v>Шина РЕ земля на DIN-изоляторе ШНИ-6х9-14-С-Ж</v>
          </cell>
          <cell r="AL5140" t="str">
            <v>Запасные части</v>
          </cell>
          <cell r="AN5140">
            <v>353.8</v>
          </cell>
        </row>
        <row r="5141">
          <cell r="C5141" t="str">
            <v>ЗИФ-00036697</v>
          </cell>
          <cell r="D5141" t="str">
            <v>Шкаф взрывозащ. ШГВ464621 1Ex db IIC T5 Gb X IP66 по черт.</v>
          </cell>
          <cell r="E5141" t="str">
            <v>Шкаф взрывозащ. ШГВ464621 1Ex db IIC T5 Gb X IP66 по черт.</v>
          </cell>
          <cell r="F5141" t="str">
            <v>Шкаф взрывозащ. ШГВ464621 1Ex db IIC T5 Gb X IP66 по черт.</v>
          </cell>
          <cell r="AL5141" t="str">
            <v>Запасные части</v>
          </cell>
          <cell r="AN5141">
            <v>519386.94</v>
          </cell>
        </row>
        <row r="5142">
          <cell r="C5142" t="str">
            <v>ЗИФ-00036794</v>
          </cell>
          <cell r="D5142" t="str">
            <v>Шкаф ВРУ ИЭА.МКС-2×200.100.001</v>
          </cell>
          <cell r="E5142" t="str">
            <v>Шкаф ВРУ ИЭА.МКС-2×200.100.001</v>
          </cell>
          <cell r="F5142" t="str">
            <v>Шкаф ВРУ ИЭА.МКС-2×200.100.001</v>
          </cell>
          <cell r="AL5142" t="str">
            <v>Запасные части</v>
          </cell>
          <cell r="AN5142">
            <v>1161659.5999999999</v>
          </cell>
        </row>
        <row r="5143">
          <cell r="C5143" t="str">
            <v>ЗИФ-00037246</v>
          </cell>
          <cell r="D5143" t="str">
            <v>Шкаф управления АРМ66-11 (ШУ КС-Э)</v>
          </cell>
          <cell r="E5143" t="str">
            <v>Шкаф управления АРМ66-11 (ШУ КС-Э)</v>
          </cell>
          <cell r="F5143" t="str">
            <v>Шкаф управления АРМ66-11 (ШУ КС-Э)</v>
          </cell>
          <cell r="AL5143" t="str">
            <v>Запасные части</v>
          </cell>
          <cell r="AN5143">
            <v>283613.39999999997</v>
          </cell>
        </row>
        <row r="5144">
          <cell r="C5144" t="str">
            <v>ЗИФ-00022168</v>
          </cell>
          <cell r="D5144" t="str">
            <v>Шкаф управления воздуходувкой ЗИФ-ВР45С-Н-3Т</v>
          </cell>
          <cell r="E5144" t="str">
            <v>Шкаф управления воздуходувкой ЗИФ-ВР45С-Н-3Т</v>
          </cell>
          <cell r="F5144" t="str">
            <v>Шкаф управления воздуходувкой ЗИФ-ВР45С-Н-3Т</v>
          </cell>
          <cell r="AL5144" t="str">
            <v>Запасные части</v>
          </cell>
          <cell r="AM5144">
            <v>1</v>
          </cell>
          <cell r="AN5144">
            <v>837026.14</v>
          </cell>
        </row>
        <row r="5145">
          <cell r="C5145" t="str">
            <v>ЗИФ-00035772</v>
          </cell>
          <cell r="D5145" t="str">
            <v>Шкаф управления дожимной компрессорной станцией АРМ15-100.0060.000-01 (ШУ ДКС 55/660)</v>
          </cell>
          <cell r="E5145" t="str">
            <v>Шкаф управления дожимной компрессорной станцией АРМ15-100.0060.000-01 (ШУ ДКС 55/660)</v>
          </cell>
          <cell r="F5145" t="str">
            <v>Шкаф управления дожимной компрессорной станцией АРМ15-100.0060.000-01 (ШУ ДКС 55/660)</v>
          </cell>
          <cell r="AL5145" t="str">
            <v>Запасные части</v>
          </cell>
          <cell r="AN5145">
            <v>1377201.88</v>
          </cell>
        </row>
        <row r="5146">
          <cell r="C5146" t="str">
            <v>ЗИФ-00036797</v>
          </cell>
          <cell r="D5146" t="str">
            <v>Шкаф управления осушителем ИЭА.МКС-2×200.100.005</v>
          </cell>
          <cell r="E5146" t="str">
            <v>Шкаф управления осушителем ИЭА.МКС-2×200.100.005</v>
          </cell>
          <cell r="F5146" t="str">
            <v>Шкаф управления осушителем ИЭА.МКС-2×200.100.005</v>
          </cell>
          <cell r="AL5146" t="str">
            <v>Запасные части</v>
          </cell>
          <cell r="AN5146">
            <v>458313.74</v>
          </cell>
        </row>
        <row r="5147">
          <cell r="C5147" t="str">
            <v>ЗИФ-00037506</v>
          </cell>
          <cell r="D5147" t="str">
            <v>Шкаф управления силовой по РТФВ.343000.201.001-23</v>
          </cell>
          <cell r="E5147" t="str">
            <v>Шкаф управления силовой по РТФВ.343000.201.001-23</v>
          </cell>
          <cell r="F5147" t="str">
            <v>Шкаф управления силовой по РТФВ.343000.201.001-23</v>
          </cell>
          <cell r="AL5147" t="str">
            <v>Запасные части</v>
          </cell>
          <cell r="AN5147">
            <v>1018265.6799999999</v>
          </cell>
        </row>
        <row r="5148">
          <cell r="C5148" t="str">
            <v>ЗИФ-00039396</v>
          </cell>
          <cell r="D5148" t="str">
            <v>Шкаф управления УВГ2628Р24Ф000002 РН1</v>
          </cell>
          <cell r="E5148" t="str">
            <v>Шкаф управления УВГ2628Р24Ф000002 РН1</v>
          </cell>
          <cell r="F5148" t="str">
            <v>Шкаф управления УВГ2628Р24Ф000002 РН1</v>
          </cell>
          <cell r="AL5148" t="str">
            <v>Запасные части</v>
          </cell>
          <cell r="AN5148">
            <v>831308</v>
          </cell>
        </row>
        <row r="5149">
          <cell r="C5149" t="str">
            <v>ЗИФ-00037274</v>
          </cell>
          <cell r="D5149" t="str">
            <v>Шкаф управления ШГЕ-М1006030 PH2, IP66</v>
          </cell>
          <cell r="E5149" t="str">
            <v>Шкаф управления ШГЕ-М1006030 PH2, IP66</v>
          </cell>
          <cell r="F5149" t="str">
            <v>Шкаф управления ШГЕ-М1006030 PH2, IP66</v>
          </cell>
          <cell r="AL5149" t="str">
            <v>Запасные части</v>
          </cell>
          <cell r="AM5149">
            <v>1</v>
          </cell>
          <cell r="AN5149">
            <v>650301.48</v>
          </cell>
        </row>
        <row r="5150">
          <cell r="C5150" t="str">
            <v>ЗИФ-00041842</v>
          </cell>
          <cell r="D5150" t="str">
            <v>Шкаф управления ШУ-1 (АРМ19-66.0710.000) 5,5 кВт</v>
          </cell>
          <cell r="E5150" t="str">
            <v>Шкаф управления ШУ-1 (АРМ19-66.0710.000) 5,5 кВт</v>
          </cell>
          <cell r="F5150" t="str">
            <v>Шкаф управления ШУ-1 (АРМ19-66.0710.000) 5,5 кВт</v>
          </cell>
          <cell r="AL5150" t="str">
            <v>Запасные части</v>
          </cell>
          <cell r="AN5150">
            <v>381169.48</v>
          </cell>
        </row>
        <row r="5151">
          <cell r="C5151" t="str">
            <v>ЗИФ-00041843</v>
          </cell>
          <cell r="D5151" t="str">
            <v>Шкаф управления ШУ-2 (АРМ19-66.0711.000) 11 кВт</v>
          </cell>
          <cell r="E5151" t="str">
            <v>Шкаф управления ШУ-2 (АРМ19-66.0711.000) 11 кВт</v>
          </cell>
          <cell r="F5151" t="str">
            <v>Шкаф управления ШУ-2 (АРМ19-66.0711.000) 11 кВт</v>
          </cell>
          <cell r="AL5151" t="str">
            <v>Запасные части</v>
          </cell>
          <cell r="AN5151">
            <v>392897.33999999997</v>
          </cell>
        </row>
        <row r="5152">
          <cell r="C5152" t="str">
            <v>ЗИФ-00031926</v>
          </cell>
          <cell r="D5152" t="str">
            <v>Шкив 3/SPA140</v>
          </cell>
          <cell r="E5152" t="str">
            <v>Шкив 3/SPA140</v>
          </cell>
          <cell r="F5152" t="str">
            <v>Шкив 3/SPA140</v>
          </cell>
          <cell r="AL5152" t="str">
            <v>Запасные части</v>
          </cell>
          <cell r="AN5152">
            <v>6580.68</v>
          </cell>
        </row>
        <row r="5153">
          <cell r="C5153" t="str">
            <v>ЗИФ-00026231</v>
          </cell>
          <cell r="D5153" t="str">
            <v>Шкив SPA106х3</v>
          </cell>
          <cell r="E5153" t="str">
            <v>Шкив SPA106х3</v>
          </cell>
          <cell r="F5153" t="str">
            <v>Шкив SPA106х3</v>
          </cell>
          <cell r="AL5153" t="str">
            <v>Запасные части</v>
          </cell>
          <cell r="AM5153">
            <v>1</v>
          </cell>
          <cell r="AN5153">
            <v>126190.7</v>
          </cell>
        </row>
        <row r="5154">
          <cell r="C5154" t="str">
            <v>ЗИФ-00029469</v>
          </cell>
          <cell r="D5154" t="str">
            <v>Шкив SPA150х4</v>
          </cell>
          <cell r="E5154" t="str">
            <v>Шкив SPA150х4</v>
          </cell>
          <cell r="F5154" t="str">
            <v>Шкив SPA150х4</v>
          </cell>
          <cell r="AL5154" t="str">
            <v>Запасные части</v>
          </cell>
          <cell r="AM5154">
            <v>1</v>
          </cell>
          <cell r="AN5154">
            <v>16072.279999999999</v>
          </cell>
        </row>
        <row r="5155">
          <cell r="C5155" t="str">
            <v>ЗИФ-00026497</v>
          </cell>
          <cell r="D5155" t="str">
            <v>Шкив клиновой PHP 2SPZ100TB, SKF</v>
          </cell>
          <cell r="E5155" t="str">
            <v>Шкив клиновой PHP 2SPZ100TB, SKF</v>
          </cell>
          <cell r="F5155" t="str">
            <v>Шкив клиновой PHP 2SPZ100TB, SKF</v>
          </cell>
          <cell r="AL5155" t="str">
            <v>Запасные части</v>
          </cell>
          <cell r="AN5155">
            <v>2676.68</v>
          </cell>
        </row>
        <row r="5156">
          <cell r="C5156" t="str">
            <v>ЗИФ-00026504</v>
          </cell>
          <cell r="D5156" t="str">
            <v>Шкив клиновой PHP 3SPA106TB, SKF</v>
          </cell>
          <cell r="E5156" t="str">
            <v>Шкив клиновой PHP 3SPA106TB, SKF</v>
          </cell>
          <cell r="F5156" t="str">
            <v>Шкив клиновой PHP 3SPA106TB, SKF</v>
          </cell>
          <cell r="AL5156" t="str">
            <v>Запасные части</v>
          </cell>
          <cell r="AM5156">
            <v>1</v>
          </cell>
          <cell r="AN5156">
            <v>2457.08</v>
          </cell>
        </row>
        <row r="5157">
          <cell r="C5157" t="str">
            <v>ЗИФ-00026506</v>
          </cell>
          <cell r="D5157" t="str">
            <v>Шкив клиновой PHP 3SPA118TB, SKF</v>
          </cell>
          <cell r="E5157" t="str">
            <v>Шкив клиновой PHP 3SPA118TB, SKF</v>
          </cell>
          <cell r="F5157" t="str">
            <v>Шкив клиновой PHP 3SPA118TB, SKF</v>
          </cell>
          <cell r="AL5157" t="str">
            <v>Запасные части</v>
          </cell>
          <cell r="AM5157">
            <v>1</v>
          </cell>
          <cell r="AN5157">
            <v>4947.0999999999995</v>
          </cell>
        </row>
        <row r="5158">
          <cell r="C5158" t="str">
            <v>ЗИФ-00026503</v>
          </cell>
          <cell r="D5158" t="str">
            <v>Шкив клиновой PHP 3SPA132TB, SKF</v>
          </cell>
          <cell r="E5158" t="str">
            <v>Шкив клиновой PHP 3SPA132TB, SKF</v>
          </cell>
          <cell r="F5158" t="str">
            <v>Шкив клиновой PHP 3SPA132TB, SKF</v>
          </cell>
          <cell r="AL5158" t="str">
            <v>Запасные части</v>
          </cell>
          <cell r="AM5158">
            <v>2</v>
          </cell>
          <cell r="AN5158">
            <v>78519.199999999997</v>
          </cell>
        </row>
        <row r="5159">
          <cell r="C5159" t="str">
            <v>ЗИФ-00026510</v>
          </cell>
          <cell r="D5159" t="str">
            <v>Шкив клиновой PHP 3SPA140TB, SKF</v>
          </cell>
          <cell r="E5159" t="str">
            <v>Шкив клиновой PHP 3SPA140TB, SKF</v>
          </cell>
          <cell r="F5159" t="str">
            <v>Шкив клиновой PHP 3SPA140TB, SKF</v>
          </cell>
          <cell r="AL5159" t="str">
            <v>Запасные части</v>
          </cell>
          <cell r="AM5159">
            <v>1</v>
          </cell>
          <cell r="AN5159">
            <v>4555.4799999999996</v>
          </cell>
        </row>
        <row r="5160">
          <cell r="C5160" t="str">
            <v>ЗИФ-00026511</v>
          </cell>
          <cell r="D5160" t="str">
            <v>Шкив клиновой PHP 3SPA170TB, SKF</v>
          </cell>
          <cell r="E5160" t="str">
            <v>Шкив клиновой PHP 3SPA170TB, SKF</v>
          </cell>
          <cell r="F5160" t="str">
            <v>Шкив клиновой PHP 3SPA170TB, SKF</v>
          </cell>
          <cell r="AL5160" t="str">
            <v>Запасные части</v>
          </cell>
          <cell r="AM5160">
            <v>2</v>
          </cell>
          <cell r="AN5160">
            <v>5691.3</v>
          </cell>
        </row>
        <row r="5161">
          <cell r="C5161" t="str">
            <v>ЗИФ-00026509</v>
          </cell>
          <cell r="D5161" t="str">
            <v>Шкив клиновой PHP 4SPA140TB, SKF</v>
          </cell>
          <cell r="E5161" t="str">
            <v>Шкив клиновой PHP 4SPA140TB, SKF</v>
          </cell>
          <cell r="F5161" t="str">
            <v>Шкив клиновой PHP 4SPA140TB, SKF</v>
          </cell>
          <cell r="AL5161" t="str">
            <v>Запасные части</v>
          </cell>
          <cell r="AM5161">
            <v>2</v>
          </cell>
          <cell r="AN5161">
            <v>5032.5</v>
          </cell>
        </row>
        <row r="5162">
          <cell r="C5162" t="str">
            <v>ЗИФ-00026508</v>
          </cell>
          <cell r="D5162" t="str">
            <v>Шкив клиновой PHP 4SPA160TB, SKF</v>
          </cell>
          <cell r="E5162" t="str">
            <v>Шкив клиновой PHP 4SPA160TB, SKF</v>
          </cell>
          <cell r="F5162" t="str">
            <v>Шкив клиновой PHP 4SPA160TB, SKF</v>
          </cell>
          <cell r="AL5162" t="str">
            <v>Запасные части</v>
          </cell>
          <cell r="AM5162">
            <v>1</v>
          </cell>
          <cell r="AN5162">
            <v>7513.98</v>
          </cell>
        </row>
        <row r="5163">
          <cell r="C5163" t="str">
            <v>ЗИФ-00028541</v>
          </cell>
          <cell r="D5163" t="str">
            <v>Шкив клиновой PHP 4SPC224TB, SKF</v>
          </cell>
          <cell r="E5163" t="str">
            <v>Шкив клиновой PHP 4SPC224TB, SKF</v>
          </cell>
          <cell r="F5163" t="str">
            <v>Шкив клиновой PHP 4SPC224TB, SKF</v>
          </cell>
          <cell r="AL5163" t="str">
            <v>Запасные части</v>
          </cell>
          <cell r="AM5163">
            <v>1</v>
          </cell>
          <cell r="AN5163">
            <v>23280.04</v>
          </cell>
        </row>
        <row r="5164">
          <cell r="C5164" t="str">
            <v>ЗИФ-00028592</v>
          </cell>
          <cell r="D5164" t="str">
            <v>Шкив коленвала ЯМЗ-238П (3-х ручьевой)(АВТОДИЗЕЛЬ), 238П-1005061</v>
          </cell>
          <cell r="E5164" t="str">
            <v>Шкив коленвала ЯМЗ-238П (3-х ручьевой)(АВТОДИЗЕЛЬ), 238П-1005061</v>
          </cell>
          <cell r="F5164" t="str">
            <v>Шкив коленвала ЯМЗ-238П (3-х ручьевой)(АВТОДИЗЕЛЬ), 238П-1005061</v>
          </cell>
          <cell r="AL5164" t="str">
            <v>Запасные части</v>
          </cell>
          <cell r="AM5164">
            <v>2</v>
          </cell>
          <cell r="AN5164">
            <v>9387.9</v>
          </cell>
        </row>
        <row r="5165">
          <cell r="C5165" t="str">
            <v>ЗИФ-00006487</v>
          </cell>
          <cell r="D5165" t="str">
            <v>Шланг водяного патрубка отводящий 5301-1303010-30</v>
          </cell>
          <cell r="E5165" t="str">
            <v>Шланг водяного патрубка отводящий 5301-1303010-30</v>
          </cell>
          <cell r="F5165" t="str">
            <v>Шланг водяного патрубка отводящий 5301-1303010-30</v>
          </cell>
          <cell r="AL5165" t="str">
            <v>Запасные части</v>
          </cell>
          <cell r="AM5165">
            <v>2</v>
          </cell>
          <cell r="AN5165">
            <v>407.48</v>
          </cell>
        </row>
        <row r="5166">
          <cell r="C5166" t="str">
            <v>ЗИФ-00034706</v>
          </cell>
          <cell r="D5166" t="str">
            <v>Шланг водяного патрубка, отводящий 5301-1303010-20 силикон</v>
          </cell>
          <cell r="E5166" t="str">
            <v>Шланг водяного патрубка, отводящий 5301-1303010-20 силикон</v>
          </cell>
          <cell r="F5166" t="str">
            <v>Шланг водяного патрубка, отводящий 5301-1303010-20 силикон</v>
          </cell>
          <cell r="AL5166" t="str">
            <v>Запасные части</v>
          </cell>
          <cell r="AM5166">
            <v>179</v>
          </cell>
          <cell r="AN5166">
            <v>512.4</v>
          </cell>
        </row>
        <row r="5167">
          <cell r="C5167" t="str">
            <v>ЗИФ-00006488</v>
          </cell>
          <cell r="D5167" t="str">
            <v>Шланг воздухозаборный (ДМРВ) Двиг.406,-560, гофр ("ГАЗ") 110919200-310500</v>
          </cell>
          <cell r="E5167" t="str">
            <v>Шланг воздухозаборный (ДМРВ) Двиг.406,-560, гофр ("ГАЗ") 110919200-310500</v>
          </cell>
          <cell r="F5167" t="str">
            <v>Шланг воздухозаборный (ДМРВ) Двиг.406,-560, гофр ("ГАЗ") 110919200-310500</v>
          </cell>
          <cell r="AL5167" t="str">
            <v>Запасные части</v>
          </cell>
          <cell r="AM5167">
            <v>2</v>
          </cell>
          <cell r="AN5167">
            <v>492.88</v>
          </cell>
        </row>
        <row r="5168">
          <cell r="C5168" t="str">
            <v>ЗИФ-00010990</v>
          </cell>
          <cell r="D5168" t="str">
            <v>Шланг гибкий полиуретановый ВПу-05-100, D=100мм</v>
          </cell>
          <cell r="E5168" t="str">
            <v>Шланг гибкий полиуретановый ВПу-05-100, D=100мм</v>
          </cell>
          <cell r="F5168" t="str">
            <v>Шланг гибкий полиуретановый ВПу-05-100, D=100мм</v>
          </cell>
          <cell r="AL5168" t="str">
            <v>Запасные части</v>
          </cell>
          <cell r="AM5168">
            <v>6</v>
          </cell>
          <cell r="AN5168">
            <v>2542.48</v>
          </cell>
        </row>
        <row r="5169">
          <cell r="C5169" t="str">
            <v>ЗИФ-00040544</v>
          </cell>
          <cell r="D5169" t="str">
            <v>Шланг гибкий полиуретановый ВПу-05-110, D=110мм</v>
          </cell>
          <cell r="E5169" t="str">
            <v>Шланг гибкий полиуретановый ВПу-05-110, D=110мм</v>
          </cell>
          <cell r="F5169" t="str">
            <v>Шланг гибкий полиуретановый ВПу-05-110, D=110мм</v>
          </cell>
          <cell r="AL5169" t="str">
            <v>Запасные части</v>
          </cell>
          <cell r="AN5169">
            <v>2729.14</v>
          </cell>
        </row>
        <row r="5170">
          <cell r="C5170" t="str">
            <v>ЗИФ-00044677</v>
          </cell>
          <cell r="D5170" t="str">
            <v>Шланг спиральный 10 м; 12x8 мм; рапид G-1150 Gigant</v>
          </cell>
          <cell r="E5170" t="str">
            <v>Шланг спиральный 10 м; 12x8 мм; рапид G-1150 Gigant</v>
          </cell>
          <cell r="F5170" t="str">
            <v>Шланг спиральный 10 м; 12x8 мм; рапид G-1150 Gigant</v>
          </cell>
          <cell r="AL5170" t="str">
            <v>Запасные части</v>
          </cell>
          <cell r="AN5170">
            <v>2845.04</v>
          </cell>
        </row>
        <row r="5171">
          <cell r="C5171" t="str">
            <v>ЗИФ-00025106</v>
          </cell>
          <cell r="D5171" t="str">
            <v>Шланг угловой воздуховода 5320, 53212, 55102 (глад.)</v>
          </cell>
          <cell r="E5171" t="str">
            <v>Шланг угловой воздуховода 5320, 53212, 55102 (глад.)</v>
          </cell>
          <cell r="F5171" t="str">
            <v>Шланг угловой воздуховода 5320, 53212, 55102 (глад.)</v>
          </cell>
          <cell r="AL5171" t="str">
            <v>Запасные части</v>
          </cell>
          <cell r="AM5171">
            <v>20</v>
          </cell>
          <cell r="AN5171">
            <v>1139.48</v>
          </cell>
        </row>
        <row r="5172">
          <cell r="C5172" t="str">
            <v>ЗИФ-00034469</v>
          </cell>
          <cell r="D5172" t="str">
            <v>Шнур 1-4С D10 ГОСТ 6467-79</v>
          </cell>
          <cell r="E5172" t="str">
            <v>Шнур 1-4С D10 ГОСТ 6467-79</v>
          </cell>
          <cell r="F5172" t="str">
            <v>Шнур 1-4С D10 ГОСТ 6467-79</v>
          </cell>
          <cell r="AL5172" t="str">
            <v>Запасные части</v>
          </cell>
          <cell r="AN5172">
            <v>1594.54</v>
          </cell>
        </row>
        <row r="5173">
          <cell r="C5173" t="str">
            <v>ЗИФ-00019993</v>
          </cell>
          <cell r="D5173" t="str">
            <v>Шнур питания предпускового подогревателя ISF</v>
          </cell>
          <cell r="E5173" t="str">
            <v>Шнур питания предпускового подогревателя ISF</v>
          </cell>
          <cell r="F5173" t="str">
            <v>Шнур питания предпускового подогревателя ISF</v>
          </cell>
          <cell r="AL5173" t="str">
            <v>Запасные части</v>
          </cell>
          <cell r="AM5173">
            <v>1</v>
          </cell>
          <cell r="AN5173">
            <v>12434.24</v>
          </cell>
        </row>
        <row r="5174">
          <cell r="C5174" t="str">
            <v>ЗИФ-00038790</v>
          </cell>
          <cell r="D5174" t="str">
            <v>Шпилька 1-М16-8qх120.40Х.0215 ОСТ 26-2040-96</v>
          </cell>
          <cell r="E5174" t="str">
            <v>Шпилька 1-М16-8qх120.40Х.0215 ОСТ 26-2040-96</v>
          </cell>
          <cell r="F5174" t="str">
            <v>Шпилька 1-М16-8qх120.40Х.0215 ОСТ 26-2040-96</v>
          </cell>
          <cell r="AL5174" t="str">
            <v>Запасные части</v>
          </cell>
          <cell r="AN5174">
            <v>146.4</v>
          </cell>
        </row>
        <row r="5175">
          <cell r="C5175" t="str">
            <v>ЗИФ-00038842</v>
          </cell>
          <cell r="D5175" t="str">
            <v>Шпилька 1-М20-8gх120.40Х.0215 ОСТ 26-2040-96</v>
          </cell>
          <cell r="E5175" t="str">
            <v>Шпилька 1-М20-8gх120.40Х.0215 ОСТ 26-2040-96</v>
          </cell>
          <cell r="F5175" t="str">
            <v>Шпилька 1-М20-8gх120.40Х.0215 ОСТ 26-2040-96</v>
          </cell>
          <cell r="AL5175" t="str">
            <v>Запасные части</v>
          </cell>
          <cell r="AN5175">
            <v>353.8</v>
          </cell>
        </row>
        <row r="5176">
          <cell r="C5176" t="str">
            <v>ЗИФ-00032198</v>
          </cell>
          <cell r="D5176" t="str">
            <v>Шпилька крепления глушителя АРМ9-36Б.0000.044</v>
          </cell>
          <cell r="E5176" t="str">
            <v>Шпилька крепления глушителя АРМ9-36Б.0000.044</v>
          </cell>
          <cell r="F5176" t="str">
            <v>Шпилька крепления глушителя АРМ9-36Б.0000.044</v>
          </cell>
          <cell r="AL5176" t="str">
            <v>Запасные части</v>
          </cell>
          <cell r="AM5176">
            <v>20</v>
          </cell>
          <cell r="AN5176">
            <v>170.79999999999998</v>
          </cell>
        </row>
        <row r="5177">
          <cell r="C5177" t="str">
            <v>ЗИФ-00036832</v>
          </cell>
          <cell r="D5177" t="str">
            <v>Шпилька М8х25 DIN 835</v>
          </cell>
          <cell r="E5177" t="str">
            <v>Шпилька М8х25 DIN 835</v>
          </cell>
          <cell r="F5177" t="str">
            <v>Шпилька М8х25 DIN 835</v>
          </cell>
          <cell r="AL5177" t="str">
            <v>Запасные части</v>
          </cell>
          <cell r="AM5177">
            <v>200</v>
          </cell>
          <cell r="AN5177">
            <v>54.9</v>
          </cell>
        </row>
        <row r="5178">
          <cell r="C5178" t="str">
            <v>ЗИФ-00032199</v>
          </cell>
          <cell r="D5178" t="str">
            <v>Шпилька резьбовая М10 8.8 (А2К) DIN 975</v>
          </cell>
          <cell r="E5178" t="str">
            <v>Шпилька резьбовая М10 8.8 (А2К) DIN 975</v>
          </cell>
          <cell r="F5178" t="str">
            <v>Шпилька резьбовая М10 8.8 (А2К) DIN 975</v>
          </cell>
          <cell r="AL5178" t="str">
            <v>Запасные части</v>
          </cell>
          <cell r="AM5178">
            <v>6</v>
          </cell>
          <cell r="AN5178">
            <v>437.98</v>
          </cell>
        </row>
        <row r="5179">
          <cell r="C5179" t="str">
            <v>ЗИФ-00030168</v>
          </cell>
          <cell r="D5179" t="str">
            <v>Шпилька резьбовая М10х1000 (А2К) DIN 975</v>
          </cell>
          <cell r="E5179" t="str">
            <v>Шпилька резьбовая М10х1000 (А2К) DIN 975</v>
          </cell>
          <cell r="F5179" t="str">
            <v>Шпилька резьбовая М10х1000 (А2К) DIN 975</v>
          </cell>
          <cell r="AL5179" t="str">
            <v>Запасные части</v>
          </cell>
          <cell r="AN5179">
            <v>640.5</v>
          </cell>
        </row>
        <row r="5180">
          <cell r="C5180" t="str">
            <v>ЗИФ-00037189</v>
          </cell>
          <cell r="D5180" t="str">
            <v>Шпилька резьбовая М10х3000 (А2) DIN 975</v>
          </cell>
          <cell r="E5180" t="str">
            <v>Шпилька резьбовая М10х3000 (А2) DIN 975</v>
          </cell>
          <cell r="F5180" t="str">
            <v>Шпилька резьбовая М10х3000 (А2) DIN 975</v>
          </cell>
          <cell r="AL5180" t="str">
            <v>Запасные части</v>
          </cell>
          <cell r="AM5180">
            <v>1</v>
          </cell>
          <cell r="AN5180">
            <v>2275.2999999999997</v>
          </cell>
        </row>
        <row r="5181">
          <cell r="C5181" t="str">
            <v>ЗИФ-00019698</v>
          </cell>
          <cell r="D5181" t="str">
            <v>Шпилька резьбовая М12 (цинк) DIN 975</v>
          </cell>
          <cell r="E5181" t="str">
            <v>Шпилька резьбовая М12 (цинк) DIN 975</v>
          </cell>
          <cell r="F5181" t="str">
            <v>Шпилька резьбовая М12 (цинк) DIN 975</v>
          </cell>
          <cell r="AL5181" t="str">
            <v>Запасные части</v>
          </cell>
          <cell r="AM5181">
            <v>80.489999999999995</v>
          </cell>
          <cell r="AN5181">
            <v>219.6</v>
          </cell>
        </row>
        <row r="5182">
          <cell r="C5182" t="str">
            <v>ЗИФ-00019674</v>
          </cell>
          <cell r="D5182" t="str">
            <v>Шпилька резьбовая М12 8.8 (А2К) DIN 975</v>
          </cell>
          <cell r="E5182" t="str">
            <v>Шпилька резьбовая М12 8.8 (А2К) DIN 975</v>
          </cell>
          <cell r="F5182" t="str">
            <v>Шпилька резьбовая М12 8.8 (А2К) DIN 975</v>
          </cell>
          <cell r="AL5182" t="str">
            <v>Запасные части</v>
          </cell>
          <cell r="AN5182">
            <v>323.3</v>
          </cell>
        </row>
        <row r="5183">
          <cell r="C5183" t="str">
            <v>ЗИФ-00038073</v>
          </cell>
          <cell r="D5183" t="str">
            <v>Шпилька резьбовая М12х75 8.8 (А2К) DIN 976</v>
          </cell>
          <cell r="E5183" t="str">
            <v>Шпилька резьбовая М12х75 8.8 (А2К) DIN 976</v>
          </cell>
          <cell r="F5183" t="str">
            <v>Шпилька резьбовая М12х75 8.8 (А2К) DIN 976</v>
          </cell>
          <cell r="AL5183" t="str">
            <v>Запасные части</v>
          </cell>
          <cell r="AN5183">
            <v>191.54</v>
          </cell>
        </row>
        <row r="5184">
          <cell r="C5184" t="str">
            <v>ЗИФ-00038074</v>
          </cell>
          <cell r="D5184" t="str">
            <v>Шпилька резьбовая М12х85 8.8 (А2К) DIN 976</v>
          </cell>
          <cell r="E5184" t="str">
            <v>Шпилька резьбовая М12х85 8.8 (А2К) DIN 976</v>
          </cell>
          <cell r="F5184" t="str">
            <v>Шпилька резьбовая М12х85 8.8 (А2К) DIN 976</v>
          </cell>
          <cell r="AL5184" t="str">
            <v>Запасные части</v>
          </cell>
          <cell r="AN5184">
            <v>185.44</v>
          </cell>
        </row>
        <row r="5185">
          <cell r="C5185" t="str">
            <v>ЗИФ-00035163</v>
          </cell>
          <cell r="D5185" t="str">
            <v>Шпилька резьбовая М14 8.8 (А2К) DIN 975</v>
          </cell>
          <cell r="E5185" t="str">
            <v>Шпилька резьбовая М14 8.8 (А2К) DIN 975</v>
          </cell>
          <cell r="F5185" t="str">
            <v>Шпилька резьбовая М14 8.8 (А2К) DIN 975</v>
          </cell>
          <cell r="AL5185" t="str">
            <v>Запасные части</v>
          </cell>
          <cell r="AN5185">
            <v>911.34</v>
          </cell>
        </row>
        <row r="5186">
          <cell r="C5186" t="str">
            <v>ЗИФ-00034760</v>
          </cell>
          <cell r="D5186" t="str">
            <v>Шпилька резьбовая М16 8.8 (А2К) DIN 975 (м)</v>
          </cell>
          <cell r="E5186" t="str">
            <v>Шпилька резьбовая М16 8.8 (А2К) DIN 975 (м)</v>
          </cell>
          <cell r="F5186" t="str">
            <v>Шпилька резьбовая М16 8.8 (А2К) DIN 975 (м)</v>
          </cell>
          <cell r="AL5186" t="str">
            <v>Запасные части</v>
          </cell>
          <cell r="AM5186">
            <v>6</v>
          </cell>
          <cell r="AN5186">
            <v>566.08000000000004</v>
          </cell>
        </row>
        <row r="5187">
          <cell r="C5187" t="str">
            <v>ЗИФ-00038071</v>
          </cell>
          <cell r="D5187" t="str">
            <v>Шпилька резьбовая М16х100 8.8 (А2К) DIN 976</v>
          </cell>
          <cell r="E5187" t="str">
            <v>Шпилька резьбовая М16х100 8.8 (А2К) DIN 976</v>
          </cell>
          <cell r="F5187" t="str">
            <v>Шпилька резьбовая М16х100 8.8 (А2К) DIN 976</v>
          </cell>
          <cell r="AL5187" t="str">
            <v>Запасные части</v>
          </cell>
          <cell r="AN5187">
            <v>242.78</v>
          </cell>
        </row>
        <row r="5188">
          <cell r="C5188" t="str">
            <v>ЗИФ-00038072</v>
          </cell>
          <cell r="D5188" t="str">
            <v>Шпилька резьбовая М16х110 8.8 (А2К) DIN 976</v>
          </cell>
          <cell r="E5188" t="str">
            <v>Шпилька резьбовая М16х110 8.8 (А2К) DIN 976</v>
          </cell>
          <cell r="F5188" t="str">
            <v>Шпилька резьбовая М16х110 8.8 (А2К) DIN 976</v>
          </cell>
          <cell r="AL5188" t="str">
            <v>Запасные части</v>
          </cell>
          <cell r="AN5188">
            <v>242.78</v>
          </cell>
        </row>
        <row r="5189">
          <cell r="C5189" t="str">
            <v>ЗИФ-00029783</v>
          </cell>
          <cell r="D5189" t="str">
            <v>Шпилька резьбовая М20 8.8 (А6К) DIN 975</v>
          </cell>
          <cell r="E5189" t="str">
            <v>Шпилька резьбовая М20 8.8 (А6К) DIN 975</v>
          </cell>
          <cell r="F5189" t="str">
            <v>Шпилька резьбовая М20 8.8 (А6К) DIN 975</v>
          </cell>
          <cell r="AL5189" t="str">
            <v>Запасные части</v>
          </cell>
          <cell r="AN5189">
            <v>2372.9</v>
          </cell>
        </row>
        <row r="5190">
          <cell r="C5190" t="str">
            <v>ЗИФ-00038070</v>
          </cell>
          <cell r="D5190" t="str">
            <v>Шпилька резьбовая М20х115 8.8 (А2К) DIN 976</v>
          </cell>
          <cell r="E5190" t="str">
            <v>Шпилька резьбовая М20х115 8.8 (А2К) DIN 976</v>
          </cell>
          <cell r="F5190" t="str">
            <v>Шпилька резьбовая М20х115 8.8 (А2К) DIN 976</v>
          </cell>
          <cell r="AL5190" t="str">
            <v>Запасные части</v>
          </cell>
          <cell r="AN5190">
            <v>366</v>
          </cell>
        </row>
        <row r="5191">
          <cell r="C5191" t="str">
            <v>ЗИФ-00019574</v>
          </cell>
          <cell r="D5191" t="str">
            <v>Шпилька резьбовая М22 4.8 (А2К) DIN 975</v>
          </cell>
          <cell r="E5191" t="str">
            <v>Шпилька резьбовая М22 4.8 (А2К) DIN 975</v>
          </cell>
          <cell r="F5191" t="str">
            <v>Шпилька резьбовая М22 4.8 (А2К) DIN 975</v>
          </cell>
          <cell r="AL5191" t="str">
            <v>Запасные части</v>
          </cell>
          <cell r="AN5191">
            <v>982.1</v>
          </cell>
        </row>
        <row r="5192">
          <cell r="C5192" t="str">
            <v>ЗИФ-00034707</v>
          </cell>
          <cell r="D5192" t="str">
            <v>Шпилька резьбовая М24 8.8 (А2К) DIN 975</v>
          </cell>
          <cell r="E5192" t="str">
            <v>Шпилька резьбовая М24 8.8 (А2К) DIN 975</v>
          </cell>
          <cell r="F5192" t="str">
            <v>Шпилька резьбовая М24 8.8 (А2К) DIN 975</v>
          </cell>
          <cell r="AL5192" t="str">
            <v>Запасные части</v>
          </cell>
          <cell r="AM5192">
            <v>2</v>
          </cell>
          <cell r="AN5192">
            <v>2893.84</v>
          </cell>
        </row>
        <row r="5193">
          <cell r="C5193" t="str">
            <v>ЗИФ-00015392</v>
          </cell>
          <cell r="D5193" t="str">
            <v>Шпилька резьбовая М6 8.8 (цинк) DIN 975</v>
          </cell>
          <cell r="E5193" t="str">
            <v>Шпилька резьбовая М6 8.8 (цинк) DIN 975</v>
          </cell>
          <cell r="F5193" t="str">
            <v>Шпилька резьбовая М6 8.8 (цинк) DIN 975</v>
          </cell>
          <cell r="AL5193" t="str">
            <v>Запасные части</v>
          </cell>
          <cell r="AM5193">
            <v>12.72</v>
          </cell>
          <cell r="AN5193">
            <v>93.94</v>
          </cell>
        </row>
        <row r="5194">
          <cell r="C5194" t="str">
            <v>ЗИФ-00017131</v>
          </cell>
          <cell r="D5194" t="str">
            <v>Шпилька резьбовая М8 8.8 (А2К) DIN 975</v>
          </cell>
          <cell r="E5194" t="str">
            <v>Шпилька резьбовая М8 8.8 (А2К) DIN 975</v>
          </cell>
          <cell r="F5194" t="str">
            <v>Шпилька резьбовая М8 8.8 (А2К) DIN 975</v>
          </cell>
          <cell r="AL5194" t="str">
            <v>Запасные части</v>
          </cell>
          <cell r="AM5194">
            <v>6</v>
          </cell>
          <cell r="AN5194">
            <v>219.6</v>
          </cell>
        </row>
        <row r="5195">
          <cell r="C5195" t="str">
            <v>ЗИФ-00011182</v>
          </cell>
          <cell r="D5195" t="str">
            <v>Шпилька резьбовая М8 8.8 (цинк) DIN 975</v>
          </cell>
          <cell r="E5195" t="str">
            <v>Шпилька резьбовая М8 8.8 (цинк) DIN 975</v>
          </cell>
          <cell r="F5195" t="str">
            <v>Шпилька резьбовая М8 8.8 (цинк) DIN 975</v>
          </cell>
          <cell r="AL5195" t="str">
            <v>Запасные части</v>
          </cell>
          <cell r="AM5195">
            <v>11.01</v>
          </cell>
          <cell r="AN5195">
            <v>145.18</v>
          </cell>
        </row>
        <row r="5196">
          <cell r="C5196" t="str">
            <v>ЗИФ-00007471</v>
          </cell>
          <cell r="D5196" t="str">
            <v>Шплинт 1,6х10 цинк DIN 94</v>
          </cell>
          <cell r="E5196" t="str">
            <v>Шплинт 1,6х10 цинк DIN 94</v>
          </cell>
          <cell r="F5196" t="str">
            <v>Шплинт 1,6х10 цинк DIN 94</v>
          </cell>
          <cell r="AL5196" t="str">
            <v>Запасные части</v>
          </cell>
          <cell r="AM5196">
            <v>764</v>
          </cell>
          <cell r="AN5196">
            <v>4.88</v>
          </cell>
        </row>
        <row r="5197">
          <cell r="C5197" t="str">
            <v>ЗИФ-00010743</v>
          </cell>
          <cell r="D5197" t="str">
            <v>Шплинт 10х112 (А2К) DIN 94</v>
          </cell>
          <cell r="E5197" t="str">
            <v>Шплинт 10х112 (А2К) DIN 94</v>
          </cell>
          <cell r="F5197" t="str">
            <v>Шплинт 10х112 (А2К) DIN 94</v>
          </cell>
          <cell r="AL5197" t="str">
            <v>Запасные части</v>
          </cell>
          <cell r="AM5197">
            <v>46</v>
          </cell>
          <cell r="AN5197">
            <v>154.94</v>
          </cell>
        </row>
        <row r="5198">
          <cell r="C5198" t="str">
            <v>ЗИФ-00006590</v>
          </cell>
          <cell r="D5198" t="str">
            <v>Шплинт 2х12 (A2K) DIN 94</v>
          </cell>
          <cell r="E5198" t="str">
            <v>Шплинт 2х12 (A2K) DIN 94</v>
          </cell>
          <cell r="F5198" t="str">
            <v>Шплинт 2х12 (A2K) DIN 94</v>
          </cell>
          <cell r="AL5198" t="str">
            <v>Запасные части</v>
          </cell>
          <cell r="AM5198">
            <v>86</v>
          </cell>
          <cell r="AN5198">
            <v>4.88</v>
          </cell>
        </row>
        <row r="5199">
          <cell r="C5199" t="str">
            <v>ЗИФ-00005934</v>
          </cell>
          <cell r="D5199" t="str">
            <v>Шплинт 3,2х22 (А2К) DIN 94</v>
          </cell>
          <cell r="E5199" t="str">
            <v>Шплинт 3,2х22 (А2К) DIN 94</v>
          </cell>
          <cell r="F5199" t="str">
            <v>Шплинт 3,2х22 (А2К) DIN 94</v>
          </cell>
          <cell r="AL5199" t="str">
            <v>Запасные части</v>
          </cell>
          <cell r="AM5199">
            <v>77</v>
          </cell>
          <cell r="AN5199">
            <v>45.14</v>
          </cell>
        </row>
        <row r="5200">
          <cell r="C5200" t="str">
            <v>ЗИФ-00006591</v>
          </cell>
          <cell r="D5200" t="str">
            <v>Шплинт 3,2х22.016 ГОСТ 397-79</v>
          </cell>
          <cell r="E5200" t="str">
            <v>Шплинт 3,2х22.016 ГОСТ 397-79</v>
          </cell>
          <cell r="F5200" t="str">
            <v>Шплинт 3,2х22.016 ГОСТ 397-79</v>
          </cell>
          <cell r="L5200">
            <v>1E-3</v>
          </cell>
          <cell r="AL5200" t="str">
            <v>Запасные части</v>
          </cell>
          <cell r="AN5200">
            <v>6.1</v>
          </cell>
        </row>
        <row r="5201">
          <cell r="C5201" t="str">
            <v>ЗИФ-00038821</v>
          </cell>
          <cell r="D5201" t="str">
            <v>Шплинт 3,2х25 (А2К) DIN 94</v>
          </cell>
          <cell r="E5201" t="str">
            <v>Шплинт 3,2х25 (А2К) DIN 94</v>
          </cell>
          <cell r="F5201" t="str">
            <v>Шплинт 3,2х25 (А2К) DIN 94</v>
          </cell>
          <cell r="AL5201" t="str">
            <v>Запасные части</v>
          </cell>
          <cell r="AN5201">
            <v>6.1</v>
          </cell>
        </row>
        <row r="5202">
          <cell r="C5202" t="str">
            <v>ЗИФ-00009666</v>
          </cell>
          <cell r="D5202" t="str">
            <v>Шплинт 5х50.06 ГОСТ 397-79</v>
          </cell>
          <cell r="E5202" t="str">
            <v>Шплинт 5х50.06 ГОСТ 397-79</v>
          </cell>
          <cell r="F5202" t="str">
            <v>Шплинт 5х50.06 ГОСТ 397-79</v>
          </cell>
          <cell r="L5202">
            <v>7.0000000000000001E-3</v>
          </cell>
          <cell r="AL5202" t="str">
            <v>Запасные части</v>
          </cell>
          <cell r="AM5202">
            <v>117</v>
          </cell>
          <cell r="AN5202">
            <v>12.2</v>
          </cell>
        </row>
        <row r="5203">
          <cell r="C5203" t="str">
            <v>ЗИФ-00036259</v>
          </cell>
          <cell r="D5203" t="str">
            <v>Шплинт пружинный игольчатый DIN 11024 Form D диам. отв.4 мм</v>
          </cell>
          <cell r="E5203" t="str">
            <v>Шплинт пружинный игольчатый DIN 11024 Form D диам. отв.4 мм</v>
          </cell>
          <cell r="F5203" t="str">
            <v>Шплинт пружинный игольчатый DIN 11024 Form D диам. отв.4 мм</v>
          </cell>
          <cell r="AL5203" t="str">
            <v>Запасные части</v>
          </cell>
          <cell r="AM5203">
            <v>25</v>
          </cell>
          <cell r="AN5203">
            <v>45.14</v>
          </cell>
        </row>
        <row r="5204">
          <cell r="C5204" t="str">
            <v>ЗИФ-00022429</v>
          </cell>
          <cell r="D5204" t="str">
            <v>Шплинт пружинный игольчатый DIN 11024 Form D диам. отв.7 мм</v>
          </cell>
          <cell r="E5204" t="str">
            <v>Шплинт пружинный игольчатый DIN 11024 Form D диам. отв.7 мм</v>
          </cell>
          <cell r="F5204" t="str">
            <v>Шплинт пружинный игольчатый DIN 11024 Form D диам. отв.7 мм</v>
          </cell>
          <cell r="AL5204" t="str">
            <v>Запасные части</v>
          </cell>
          <cell r="AM5204">
            <v>10</v>
          </cell>
          <cell r="AN5204">
            <v>396.5</v>
          </cell>
        </row>
        <row r="5205">
          <cell r="C5205" t="str">
            <v>ЗИФ-00036833</v>
          </cell>
          <cell r="D5205" t="str">
            <v>Шпонка 10х8х36 ГОСТ 23360-78</v>
          </cell>
          <cell r="E5205" t="str">
            <v>Шпонка 10х8х36 ГОСТ 23360-78</v>
          </cell>
          <cell r="F5205" t="str">
            <v>Шпонка 10х8х36 ГОСТ 23360-78</v>
          </cell>
          <cell r="AL5205" t="str">
            <v>Запасные части</v>
          </cell>
          <cell r="AM5205">
            <v>100</v>
          </cell>
          <cell r="AN5205">
            <v>48.8</v>
          </cell>
        </row>
        <row r="5206">
          <cell r="C5206" t="str">
            <v>ЗИФ-00031423</v>
          </cell>
          <cell r="D5206" t="str">
            <v>Шпонка 14х9х1000 С45 DIN 6880</v>
          </cell>
          <cell r="E5206" t="str">
            <v>Шпонка 14х9х1000 С45 DIN 6880</v>
          </cell>
          <cell r="F5206" t="str">
            <v>Шпонка 14х9х1000 С45 DIN 6880</v>
          </cell>
          <cell r="AL5206" t="str">
            <v>Запасные части</v>
          </cell>
          <cell r="AM5206">
            <v>4</v>
          </cell>
          <cell r="AN5206">
            <v>1159</v>
          </cell>
        </row>
        <row r="5207">
          <cell r="C5207" t="str">
            <v>ЗИФ-00036834</v>
          </cell>
          <cell r="D5207" t="str">
            <v>Шпонка 14х9х50 ГОСТ 23360-78</v>
          </cell>
          <cell r="E5207" t="str">
            <v>Шпонка 14х9х50 ГОСТ 23360-78</v>
          </cell>
          <cell r="F5207" t="str">
            <v>Шпонка 14х9х50 ГОСТ 23360-78</v>
          </cell>
          <cell r="AL5207" t="str">
            <v>Запасные части</v>
          </cell>
          <cell r="AM5207">
            <v>110</v>
          </cell>
          <cell r="AN5207">
            <v>115.89999999999999</v>
          </cell>
        </row>
        <row r="5208">
          <cell r="C5208" t="str">
            <v>ЗИФ-00036835</v>
          </cell>
          <cell r="D5208" t="str">
            <v>Шпонка 16х10х32 ГОСТ 23360-78</v>
          </cell>
          <cell r="E5208" t="str">
            <v>Шпонка 16х10х32 ГОСТ 23360-78</v>
          </cell>
          <cell r="F5208" t="str">
            <v>Шпонка 16х10х32 ГОСТ 23360-78</v>
          </cell>
          <cell r="AL5208" t="str">
            <v>Запасные части</v>
          </cell>
          <cell r="AM5208">
            <v>100</v>
          </cell>
          <cell r="AN5208">
            <v>262.3</v>
          </cell>
        </row>
        <row r="5209">
          <cell r="C5209" t="str">
            <v>ЗИФ-00039403</v>
          </cell>
          <cell r="D5209" t="str">
            <v>Шпонка 16х10х36 ГОСТ 23360-78</v>
          </cell>
          <cell r="E5209" t="str">
            <v>Шпонка 16х10х36 ГОСТ 23360-78</v>
          </cell>
          <cell r="F5209" t="str">
            <v>Шпонка 16х10х36 ГОСТ 23360-78</v>
          </cell>
          <cell r="AL5209" t="str">
            <v>Запасные части</v>
          </cell>
          <cell r="AM5209">
            <v>17</v>
          </cell>
          <cell r="AN5209">
            <v>285.48</v>
          </cell>
        </row>
        <row r="5210">
          <cell r="C5210" t="str">
            <v>ЗИФ-00031424</v>
          </cell>
          <cell r="D5210" t="str">
            <v>Шпонка 18х11х1000 С45 DIN 6880</v>
          </cell>
          <cell r="E5210" t="str">
            <v>Шпонка 18х11х1000 С45 DIN 6880</v>
          </cell>
          <cell r="F5210" t="str">
            <v>Шпонка 18х11х1000 С45 DIN 6880</v>
          </cell>
          <cell r="AL5210" t="str">
            <v>Запасные части</v>
          </cell>
          <cell r="AM5210">
            <v>3</v>
          </cell>
          <cell r="AN5210">
            <v>1731.18</v>
          </cell>
        </row>
        <row r="5211">
          <cell r="C5211" t="str">
            <v>ЗИФ-00007800</v>
          </cell>
          <cell r="D5211" t="str">
            <v>Шпонка 2-14x9x40 ГОСТ 23360-78</v>
          </cell>
          <cell r="E5211" t="str">
            <v>Шпонка 2-14x9x40 ГОСТ 23360-78</v>
          </cell>
          <cell r="F5211" t="str">
            <v>Шпонка 2-14x9x40 ГОСТ 23360-78</v>
          </cell>
          <cell r="L5211">
            <v>3.9E-2</v>
          </cell>
          <cell r="AL5211" t="str">
            <v>Запасные части</v>
          </cell>
          <cell r="AM5211">
            <v>68</v>
          </cell>
          <cell r="AN5211">
            <v>93.94</v>
          </cell>
        </row>
        <row r="5212">
          <cell r="C5212" t="str">
            <v>ЗИФ-00005783</v>
          </cell>
          <cell r="D5212" t="str">
            <v>Шпонка 2-14x9x63 ГОСТ 23360-78</v>
          </cell>
          <cell r="E5212" t="str">
            <v>Шпонка 2-14x9x63 ГОСТ 23360-78</v>
          </cell>
          <cell r="F5212" t="str">
            <v>Шпонка 2-14x9x63 ГОСТ 23360-78</v>
          </cell>
          <cell r="L5212">
            <v>6.2E-2</v>
          </cell>
          <cell r="AL5212" t="str">
            <v>Запасные части</v>
          </cell>
          <cell r="AM5212">
            <v>65</v>
          </cell>
          <cell r="AN5212">
            <v>106.14</v>
          </cell>
        </row>
        <row r="5213">
          <cell r="C5213" t="str">
            <v>ЗИФ-00005784</v>
          </cell>
          <cell r="D5213" t="str">
            <v>Шпонка 2-18x11x80 ГОСТ 23360-78</v>
          </cell>
          <cell r="E5213" t="str">
            <v>Шпонка 2-18x11x80 ГОСТ 23360-78</v>
          </cell>
          <cell r="F5213" t="str">
            <v>Шпонка 2-18x11x80 ГОСТ 23360-78</v>
          </cell>
          <cell r="L5213">
            <v>0.123</v>
          </cell>
          <cell r="AL5213" t="str">
            <v>Запасные части</v>
          </cell>
          <cell r="AN5213">
            <v>242.78</v>
          </cell>
        </row>
        <row r="5214">
          <cell r="C5214" t="str">
            <v>ЗИФ-00041287</v>
          </cell>
          <cell r="D5214" t="str">
            <v>Шпонка (DG128G2) A16*100</v>
          </cell>
          <cell r="E5214" t="str">
            <v>Шпонка A16*100</v>
          </cell>
          <cell r="F5214" t="str">
            <v>Шпонка A16*100</v>
          </cell>
          <cell r="AL5214" t="str">
            <v>Запасные части</v>
          </cell>
          <cell r="AN5214">
            <v>252.64638399999998</v>
          </cell>
        </row>
        <row r="5215">
          <cell r="C5215" t="str">
            <v>ЗИФ-00041286</v>
          </cell>
          <cell r="D5215" t="str">
            <v>Шпонка (DG128G2) C20*63</v>
          </cell>
          <cell r="E5215" t="str">
            <v>Шпонка C20*63</v>
          </cell>
          <cell r="F5215" t="str">
            <v>Шпонка C20*63</v>
          </cell>
          <cell r="AL5215" t="str">
            <v>Запасные части</v>
          </cell>
          <cell r="AN5215">
            <v>282.36948799999999</v>
          </cell>
        </row>
        <row r="5216">
          <cell r="C5216" t="str">
            <v>ЗИФ-00005527</v>
          </cell>
          <cell r="D5216" t="str">
            <v>Шпонка АРМ40.0000.009</v>
          </cell>
          <cell r="E5216" t="str">
            <v>Шпонка АРМ40.0000.009</v>
          </cell>
          <cell r="F5216" t="str">
            <v>Шпонка АРМ40.0000.009</v>
          </cell>
          <cell r="L5216">
            <v>0.06</v>
          </cell>
          <cell r="AL5216" t="str">
            <v>Запасные части</v>
          </cell>
          <cell r="AN5216">
            <v>472.14</v>
          </cell>
        </row>
        <row r="5217">
          <cell r="C5217" t="str">
            <v>ЗИФ-00006865</v>
          </cell>
          <cell r="D5217" t="str">
            <v>Шпонка АРМ9-ПВ5/0,7 0100-005</v>
          </cell>
          <cell r="E5217" t="str">
            <v>Шпонка АРМ9-ПВ5/0,7 0100-005</v>
          </cell>
          <cell r="F5217" t="str">
            <v>Шпонка АРМ9-ПВ5/0,7 0100-005</v>
          </cell>
          <cell r="L5217">
            <v>3.2000000000000001E-2</v>
          </cell>
          <cell r="AL5217" t="str">
            <v>Запасные части</v>
          </cell>
          <cell r="AM5217">
            <v>190</v>
          </cell>
          <cell r="AN5217">
            <v>45.14</v>
          </cell>
        </row>
        <row r="5218">
          <cell r="C5218" t="str">
            <v>ЗИФ-00005692</v>
          </cell>
          <cell r="D5218" t="str">
            <v>Шпонка АРМ9-ПВ5/0,7 0103-005</v>
          </cell>
          <cell r="E5218" t="str">
            <v>Шпонка АРМ9-ПВ5/0,7 0103-005</v>
          </cell>
          <cell r="F5218" t="str">
            <v>Шпонка АРМ9-ПВ5/0,7 0103-005</v>
          </cell>
          <cell r="L5218">
            <v>1.4E-2</v>
          </cell>
          <cell r="AL5218" t="str">
            <v>Запасные части</v>
          </cell>
          <cell r="AM5218">
            <v>176</v>
          </cell>
          <cell r="AN5218">
            <v>24.4</v>
          </cell>
        </row>
        <row r="5219">
          <cell r="C5219" t="str">
            <v>ЗИФ-00023141</v>
          </cell>
          <cell r="D5219" t="str">
            <v>Шпонка сегментная 314004-П2</v>
          </cell>
          <cell r="E5219" t="str">
            <v>Шпонка сегментная 314004-П2</v>
          </cell>
          <cell r="F5219" t="str">
            <v>Шпонка сегментная 314004-П2</v>
          </cell>
          <cell r="AL5219" t="str">
            <v>Запасные части</v>
          </cell>
          <cell r="AM5219">
            <v>7</v>
          </cell>
          <cell r="AN5219">
            <v>248.88</v>
          </cell>
        </row>
        <row r="5220">
          <cell r="C5220" t="str">
            <v>ЗИФ-00037830</v>
          </cell>
          <cell r="D5220" t="str">
            <v>Штанга АРМ89323-0000010-01.0700</v>
          </cell>
          <cell r="E5220" t="str">
            <v>Штанга АРМ89323-0000010-01.0700</v>
          </cell>
          <cell r="F5220" t="str">
            <v>Штанга АРМ89323-0000010-01.0700</v>
          </cell>
          <cell r="AL5220" t="str">
            <v>Запасные части</v>
          </cell>
          <cell r="AM5220">
            <v>4</v>
          </cell>
          <cell r="AN5220">
            <v>890.6</v>
          </cell>
        </row>
        <row r="5221">
          <cell r="C5221" t="str">
            <v>ЗИФ-00041179</v>
          </cell>
          <cell r="D5221" t="str">
            <v>Штифт 10х20 DIN7</v>
          </cell>
          <cell r="E5221" t="str">
            <v>Штифт 10х20 DIN7</v>
          </cell>
          <cell r="F5221" t="str">
            <v>Штифт 10х20 DIN7</v>
          </cell>
          <cell r="AL5221" t="str">
            <v>Запасные части</v>
          </cell>
          <cell r="AM5221">
            <v>6</v>
          </cell>
          <cell r="AN5221">
            <v>84.179999999999993</v>
          </cell>
        </row>
        <row r="5222">
          <cell r="C5222" t="str">
            <v>ЗИФ-00010014</v>
          </cell>
          <cell r="D5222" t="str">
            <v>Штифт 12х36 DIN7</v>
          </cell>
          <cell r="E5222" t="str">
            <v>Штифт 12х36 DIN7</v>
          </cell>
          <cell r="F5222" t="str">
            <v>Штифт 12х36 DIN7</v>
          </cell>
          <cell r="AL5222" t="str">
            <v>Запасные части</v>
          </cell>
          <cell r="AN5222">
            <v>84.179999999999993</v>
          </cell>
        </row>
        <row r="5223">
          <cell r="C5223" t="str">
            <v>ЗИФ-00036836</v>
          </cell>
          <cell r="D5223" t="str">
            <v>Штифт 12х40.Хим.Окс.прм ГОСТ 3128-70</v>
          </cell>
          <cell r="E5223" t="str">
            <v>Штифт 12х40.Хим.Окс.прм ГОСТ 3128-70</v>
          </cell>
          <cell r="F5223" t="str">
            <v>Штифт 12х40.Хим.Окс.прм ГОСТ 3128-70</v>
          </cell>
          <cell r="AL5223" t="str">
            <v>Запасные части</v>
          </cell>
          <cell r="AM5223">
            <v>200</v>
          </cell>
          <cell r="AN5223">
            <v>91.5</v>
          </cell>
        </row>
        <row r="5224">
          <cell r="C5224" t="str">
            <v>ЗИФ-00006491</v>
          </cell>
          <cell r="D5224" t="str">
            <v>Штифт 14х36 (форма m6) DIN 7</v>
          </cell>
          <cell r="E5224" t="str">
            <v>Штифт 14х36 (форма m6) DIN 7</v>
          </cell>
          <cell r="F5224" t="str">
            <v>Штифт 14х36 (форма m6) DIN 7</v>
          </cell>
          <cell r="AL5224" t="str">
            <v>Запасные части</v>
          </cell>
          <cell r="AM5224">
            <v>500</v>
          </cell>
          <cell r="AN5224">
            <v>103.7</v>
          </cell>
        </row>
        <row r="5225">
          <cell r="C5225" t="str">
            <v>ЗИФ-00005785</v>
          </cell>
          <cell r="D5225" t="str">
            <v>Штифт 16х45 ГОСТ 3128-70</v>
          </cell>
          <cell r="E5225" t="str">
            <v>Штифт 16х45 ГОСТ 3128-70</v>
          </cell>
          <cell r="F5225" t="str">
            <v>Штифт 16х45 ГОСТ 3128-70</v>
          </cell>
          <cell r="L5225">
            <v>6.8000000000000005E-2</v>
          </cell>
          <cell r="AL5225" t="str">
            <v>Запасные части</v>
          </cell>
          <cell r="AM5225">
            <v>20</v>
          </cell>
          <cell r="AN5225">
            <v>128.1</v>
          </cell>
        </row>
        <row r="5226">
          <cell r="C5226" t="str">
            <v>ЗИФ-00034818</v>
          </cell>
          <cell r="D5226" t="str">
            <v>Штифт 6х10 (А2К) DIN 7</v>
          </cell>
          <cell r="E5226" t="str">
            <v>Штифт 6х10 (А2К) DIN 7</v>
          </cell>
          <cell r="F5226" t="str">
            <v>Штифт 6х10 (А2К) DIN 7</v>
          </cell>
          <cell r="AL5226" t="str">
            <v>Запасные части</v>
          </cell>
          <cell r="AM5226">
            <v>63</v>
          </cell>
          <cell r="AN5226">
            <v>35.380000000000003</v>
          </cell>
        </row>
        <row r="5227">
          <cell r="C5227" t="str">
            <v>ЗИФ-00005787</v>
          </cell>
          <cell r="D5227" t="str">
            <v>Штифт 6х50.Хим.Окс.прм ГОСТ 19119-80</v>
          </cell>
          <cell r="E5227" t="str">
            <v>Штифт 6х50.Хим.Окс.прм ГОСТ 19119-80</v>
          </cell>
          <cell r="F5227" t="str">
            <v>Штифт 6х50.Хим.Окс.прм ГОСТ 19119-80</v>
          </cell>
          <cell r="L5227">
            <v>1.2E-2</v>
          </cell>
          <cell r="AL5227" t="str">
            <v>Запасные части</v>
          </cell>
          <cell r="AM5227">
            <v>15</v>
          </cell>
          <cell r="AN5227">
            <v>120.78</v>
          </cell>
        </row>
        <row r="5228">
          <cell r="C5228" t="str">
            <v>ЗИФ-00041178</v>
          </cell>
          <cell r="D5228" t="str">
            <v>Штифт 8х20 DIN7</v>
          </cell>
          <cell r="E5228" t="str">
            <v>Штифт 8х20 DIN7</v>
          </cell>
          <cell r="F5228" t="str">
            <v>Штифт 8х20 DIN7</v>
          </cell>
          <cell r="AL5228" t="str">
            <v>Запасные части</v>
          </cell>
          <cell r="AM5228">
            <v>112</v>
          </cell>
          <cell r="AN5228">
            <v>67.099999999999994</v>
          </cell>
        </row>
        <row r="5229">
          <cell r="C5229" t="str">
            <v>ЗИФ-00041150</v>
          </cell>
          <cell r="D5229" t="str">
            <v>Штифт для стыковки АРМ.LG30182VIE-G10.040</v>
          </cell>
          <cell r="E5229" t="str">
            <v>Штифт для стыковки АРМ.LG30182VIE-G10.040</v>
          </cell>
          <cell r="F5229" t="str">
            <v>Штифт для стыковки АРМ.LG30182VIE-G10.040</v>
          </cell>
          <cell r="AL5229" t="str">
            <v>Запасные части</v>
          </cell>
          <cell r="AN5229">
            <v>414.8</v>
          </cell>
        </row>
        <row r="5230">
          <cell r="C5230" t="str">
            <v>ЗИФ-00016581</v>
          </cell>
          <cell r="D5230" t="str">
            <v>Штифт конический 6х36 А2 DIN 1</v>
          </cell>
          <cell r="E5230" t="str">
            <v>Штифт конический  6х36.А2 DIN 1</v>
          </cell>
          <cell r="F5230" t="str">
            <v>Штифт конический  6х36.А2 DIN 1</v>
          </cell>
          <cell r="AL5230" t="str">
            <v>Запасные части</v>
          </cell>
          <cell r="AM5230">
            <v>96</v>
          </cell>
          <cell r="AN5230">
            <v>176.9</v>
          </cell>
        </row>
        <row r="5231">
          <cell r="C5231" t="str">
            <v>ЗИФ-00016289</v>
          </cell>
          <cell r="D5231" t="str">
            <v>Штифт конический 6х50.А2 DIN 1</v>
          </cell>
          <cell r="E5231" t="str">
            <v>Штифт конический 6х50.А2 DIN 1</v>
          </cell>
          <cell r="F5231" t="str">
            <v>Штифт конический 6х50.А2 DIN 1</v>
          </cell>
          <cell r="AL5231" t="str">
            <v>Запасные части</v>
          </cell>
          <cell r="AM5231">
            <v>2</v>
          </cell>
          <cell r="AN5231">
            <v>502.64</v>
          </cell>
        </row>
        <row r="5232">
          <cell r="C5232" t="str">
            <v>ЗИФ-00010482</v>
          </cell>
          <cell r="D5232" t="str">
            <v>Шток АРМ19-11Ш.0010.003</v>
          </cell>
          <cell r="E5232" t="str">
            <v>Шток АРМ19-11Ш.0010.003</v>
          </cell>
          <cell r="F5232" t="str">
            <v>Шток АРМ19-11Ш.0010.003</v>
          </cell>
          <cell r="AL5232" t="str">
            <v>Запасные части</v>
          </cell>
          <cell r="AM5232">
            <v>15</v>
          </cell>
          <cell r="AN5232">
            <v>61</v>
          </cell>
        </row>
        <row r="5233">
          <cell r="C5233" t="str">
            <v>ЗИФ-00020105</v>
          </cell>
          <cell r="D5233" t="str">
            <v>Штуцер "елочка" латунь 1 1/2" х 40мм нар.</v>
          </cell>
          <cell r="E5233" t="str">
            <v>Штуцер "елочка" латунь 1 1/2" х 40мм нар.</v>
          </cell>
          <cell r="F5233" t="str">
            <v>Штуцер "елочка" латунь 1 1/2" х 40мм нар.</v>
          </cell>
          <cell r="AL5233" t="str">
            <v>Запасные части</v>
          </cell>
          <cell r="AM5233">
            <v>15</v>
          </cell>
          <cell r="AN5233">
            <v>578.28</v>
          </cell>
        </row>
        <row r="5234">
          <cell r="C5234" t="str">
            <v>ЗИФ-00039777</v>
          </cell>
          <cell r="D5234" t="str">
            <v>Штуцер "елочка" латунь 1" х 32мм нар.</v>
          </cell>
          <cell r="E5234" t="str">
            <v>Штуцер "елочка" латунь 1" х 32мм нар.</v>
          </cell>
          <cell r="F5234" t="str">
            <v>Штуцер "елочка" латунь 1" х 32мм нар.</v>
          </cell>
          <cell r="AL5234" t="str">
            <v>Запасные части</v>
          </cell>
          <cell r="AM5234">
            <v>2</v>
          </cell>
          <cell r="AN5234">
            <v>1155.3399999999999</v>
          </cell>
        </row>
        <row r="5235">
          <cell r="C5235" t="str">
            <v>ЗИФ-00024123</v>
          </cell>
          <cell r="D5235" t="str">
            <v>Штуцер "елочка" никелир. R1/2" х 18мм нар.</v>
          </cell>
          <cell r="E5235" t="str">
            <v>Штуцер "елочка" никелир. R1/2" х 18мм нар.</v>
          </cell>
          <cell r="F5235" t="str">
            <v>Штуцер "елочка" никелир. R1/2" х 18мм нар.</v>
          </cell>
          <cell r="AL5235" t="str">
            <v>Запасные части</v>
          </cell>
          <cell r="AM5235">
            <v>85</v>
          </cell>
          <cell r="AN5235">
            <v>225.7</v>
          </cell>
        </row>
        <row r="5236">
          <cell r="C5236" t="str">
            <v>ЗИФ-00022436</v>
          </cell>
          <cell r="D5236" t="str">
            <v>Штуцер "елочка" никелир. R1/8" х 10мм нар.</v>
          </cell>
          <cell r="E5236" t="str">
            <v>Штуцер "елочка" никелир. R1/8" х 10мм нар.</v>
          </cell>
          <cell r="F5236" t="str">
            <v>Штуцер "елочка" никелир. R1/8" х 10мм нар.</v>
          </cell>
          <cell r="AL5236" t="str">
            <v>Запасные части</v>
          </cell>
          <cell r="AM5236">
            <v>192</v>
          </cell>
          <cell r="AN5236">
            <v>163.47999999999999</v>
          </cell>
        </row>
        <row r="5237">
          <cell r="C5237" t="str">
            <v>ЗИФ-00030813</v>
          </cell>
          <cell r="D5237" t="str">
            <v>Штуцер 2" BSPP нар.(конус 60)-1 1/4" BSPP нар.(конус 60)</v>
          </cell>
          <cell r="E5237" t="str">
            <v>Штуцер 2" BSPP нар.(конус 60)-1 1/4" BSPP нар.(конус 60)</v>
          </cell>
          <cell r="F5237" t="str">
            <v>Штуцер 2" BSPP нар.(конус 60)-1 1/4" BSPP нар.(конус 60)</v>
          </cell>
          <cell r="AL5237" t="str">
            <v>Запасные части</v>
          </cell>
          <cell r="AN5237">
            <v>1950.78</v>
          </cell>
        </row>
        <row r="5238">
          <cell r="C5238" t="str">
            <v>ЗИФ-00040558</v>
          </cell>
          <cell r="D5238" t="str">
            <v>Штуцер G1/2- Rc1/8 АРМ9-36-40.0000.124</v>
          </cell>
          <cell r="E5238" t="str">
            <v>Штуцер G1/2- Rc1/8 АРМ9-36-40.0000.124</v>
          </cell>
          <cell r="F5238" t="str">
            <v>Штуцер G1/2- Rc1/8 АРМ9-36-40.0000.124</v>
          </cell>
          <cell r="AL5238" t="str">
            <v>Запасные части</v>
          </cell>
          <cell r="AN5238">
            <v>191.54</v>
          </cell>
        </row>
        <row r="5239">
          <cell r="C5239" t="str">
            <v>ЗИФ-00035313</v>
          </cell>
          <cell r="D5239" t="str">
            <v>Штуцер G1/2"-3/4"-16UNF APM5 0000.004</v>
          </cell>
          <cell r="E5239" t="str">
            <v>Штуцер G1/2"-3/4"-16UNF APM5 0000.004</v>
          </cell>
          <cell r="F5239" t="str">
            <v>Штуцер G1/2"-3/4"-16UNF APM5 0000.004</v>
          </cell>
          <cell r="AL5239" t="str">
            <v>Запасные части</v>
          </cell>
          <cell r="AM5239">
            <v>55</v>
          </cell>
          <cell r="AN5239">
            <v>109.8</v>
          </cell>
        </row>
        <row r="5240">
          <cell r="C5240" t="str">
            <v>ЗИФ-00040403</v>
          </cell>
          <cell r="D5240" t="str">
            <v>Штуцер G1/4-М10х1 АРМ-ВГ8,0-1/0,3-1,6.0000.055</v>
          </cell>
          <cell r="E5240" t="str">
            <v>Штуцер G1/4-М10х1 АРМ-ВГ8,0-1/0,3-1,6.0000.055</v>
          </cell>
          <cell r="F5240" t="str">
            <v>Штуцер G1/4-М10х1 АРМ-ВГ8,0-1/0,3-1,6.0000.055</v>
          </cell>
          <cell r="AL5240" t="str">
            <v>Запасные части</v>
          </cell>
          <cell r="AM5240">
            <v>3</v>
          </cell>
          <cell r="AN5240">
            <v>191.54</v>
          </cell>
        </row>
        <row r="5241">
          <cell r="C5241" t="str">
            <v>ЗИФ-00038845</v>
          </cell>
          <cell r="D5241" t="str">
            <v>Штуцер Rc3/4 АРМ9-36-40.5430.002</v>
          </cell>
          <cell r="E5241" t="str">
            <v>Штуцер Rc3/4 АРМ9-36-40.5430.002</v>
          </cell>
          <cell r="F5241" t="str">
            <v>Штуцер Rc3/4 АРМ9-36-40.5430.002</v>
          </cell>
          <cell r="AL5241" t="str">
            <v>Запасные части</v>
          </cell>
          <cell r="AN5241">
            <v>439.2</v>
          </cell>
        </row>
        <row r="5242">
          <cell r="C5242" t="str">
            <v>ЗИФ-00020641</v>
          </cell>
          <cell r="D5242" t="str">
            <v>Штуцер АРМ.АКВ.0,42/0,9Л.У2.0000.015</v>
          </cell>
          <cell r="E5242" t="str">
            <v>Штуцер АРМ.АКВ.0,42/0,9Л.У2.0000.015</v>
          </cell>
          <cell r="F5242" t="str">
            <v>Штуцер АРМ.АКВ.0,42/0,9Л.У2.0000.015</v>
          </cell>
          <cell r="AL5242" t="str">
            <v>Запасные части</v>
          </cell>
          <cell r="AM5242">
            <v>3</v>
          </cell>
          <cell r="AN5242">
            <v>1354.2</v>
          </cell>
        </row>
        <row r="5243">
          <cell r="C5243" t="str">
            <v>ЗИФ-00020183</v>
          </cell>
          <cell r="D5243" t="str">
            <v>Штуцер АРМ.АКВ.0,42/0,9Л.У2.0200.006</v>
          </cell>
          <cell r="E5243" t="str">
            <v>Штуцер АРМ.АКВ.0,42/0,9Л.У2.0200.006</v>
          </cell>
          <cell r="F5243" t="str">
            <v>Штуцер АРМ.АКВ.0,42/0,9Л.У2.0200.006</v>
          </cell>
          <cell r="AL5243" t="str">
            <v>Запасные части</v>
          </cell>
          <cell r="AN5243">
            <v>346.48</v>
          </cell>
        </row>
        <row r="5244">
          <cell r="C5244" t="str">
            <v>ЗИФ-00020184</v>
          </cell>
          <cell r="D5244" t="str">
            <v>Штуцер АРМ.АКВ.0,42/0,9Л.У2.0200.008</v>
          </cell>
          <cell r="E5244" t="str">
            <v>Штуцер АРМ.АКВ.0,42/0,9Л.У2.0200.008</v>
          </cell>
          <cell r="F5244" t="str">
            <v>Штуцер АРМ.АКВ.0,42/0,9Л.У2.0200.008</v>
          </cell>
          <cell r="AL5244" t="str">
            <v>Запасные части</v>
          </cell>
          <cell r="AM5244">
            <v>34</v>
          </cell>
          <cell r="AN5244">
            <v>1167.54</v>
          </cell>
        </row>
        <row r="5245">
          <cell r="C5245" t="str">
            <v>ЗИФ-00039408</v>
          </cell>
          <cell r="D5245" t="str">
            <v>Штуцер АРМ9-36-40.0000-161</v>
          </cell>
          <cell r="E5245" t="str">
            <v>Штуцер АРМ9-36-40.0000-161</v>
          </cell>
          <cell r="F5245" t="str">
            <v>Штуцер АРМ9-36-40.0000-161</v>
          </cell>
          <cell r="AL5245" t="str">
            <v>Запасные части</v>
          </cell>
          <cell r="AN5245">
            <v>398.94</v>
          </cell>
        </row>
        <row r="5246">
          <cell r="C5246" t="str">
            <v>ЗИФ-00038853</v>
          </cell>
          <cell r="D5246" t="str">
            <v>Штуцер АРМ9-36-40.5420.018</v>
          </cell>
          <cell r="E5246" t="str">
            <v>Штуцер АРМ9-36-40.5420.018</v>
          </cell>
          <cell r="F5246" t="str">
            <v>Штуцер АРМ9-36-40.5420.018</v>
          </cell>
          <cell r="AL5246" t="str">
            <v>Запасные части</v>
          </cell>
          <cell r="AM5246">
            <v>29</v>
          </cell>
          <cell r="AN5246">
            <v>435.53999999999996</v>
          </cell>
        </row>
        <row r="5247">
          <cell r="C5247" t="str">
            <v>ЗИФ-00038847</v>
          </cell>
          <cell r="D5247" t="str">
            <v>Штуцер АРМ9-36-40.5440.002</v>
          </cell>
          <cell r="E5247" t="str">
            <v>Штуцер АРМ9-36-40.5440.002</v>
          </cell>
          <cell r="F5247" t="str">
            <v>Штуцер АРМ9-36-40.5440.002</v>
          </cell>
          <cell r="AL5247" t="str">
            <v>Запасные части</v>
          </cell>
          <cell r="AM5247">
            <v>1</v>
          </cell>
          <cell r="AN5247">
            <v>683.19999999999993</v>
          </cell>
        </row>
        <row r="5248">
          <cell r="C5248" t="str">
            <v>ЗИФ-00010090</v>
          </cell>
          <cell r="D5248" t="str">
            <v>Штуцер АРМ9-50 0000.102</v>
          </cell>
          <cell r="E5248" t="str">
            <v>Штуцер АРМ9-50 0000.102</v>
          </cell>
          <cell r="F5248" t="str">
            <v>Штуцер АРМ9-50 0000.102</v>
          </cell>
          <cell r="AL5248" t="str">
            <v>Запасные части</v>
          </cell>
          <cell r="AM5248">
            <v>43</v>
          </cell>
          <cell r="AN5248">
            <v>1594.54</v>
          </cell>
        </row>
        <row r="5249">
          <cell r="C5249" t="str">
            <v>ЗИФ-00005645</v>
          </cell>
          <cell r="D5249" t="str">
            <v>Штуцер АРМ9-50.0630.001</v>
          </cell>
          <cell r="E5249" t="str">
            <v>Штуцер АРМ9-50.0630.001</v>
          </cell>
          <cell r="F5249" t="str">
            <v>Штуцер АРМ9-50.0630.001</v>
          </cell>
          <cell r="L5249">
            <v>0.12</v>
          </cell>
          <cell r="AL5249" t="str">
            <v>Запасные части</v>
          </cell>
          <cell r="AM5249">
            <v>91</v>
          </cell>
          <cell r="AN5249">
            <v>492.88</v>
          </cell>
        </row>
        <row r="5250">
          <cell r="C5250" t="str">
            <v>ЗИФ-00039730</v>
          </cell>
          <cell r="D5250" t="str">
            <v>Штуцер АРМ9-74.0000.009</v>
          </cell>
          <cell r="E5250" t="str">
            <v>Штуцер АРМ9-74.0000.009</v>
          </cell>
          <cell r="F5250" t="str">
            <v>Штуцер АРМ9-74.0000.009</v>
          </cell>
          <cell r="AL5250" t="str">
            <v>Запасные части</v>
          </cell>
          <cell r="AM5250">
            <v>3</v>
          </cell>
          <cell r="AN5250">
            <v>325.74</v>
          </cell>
        </row>
        <row r="5251">
          <cell r="C5251" t="str">
            <v>ЗИФ-00041901</v>
          </cell>
          <cell r="D5251" t="str">
            <v>Штуцер АРМ9-74.0000.014</v>
          </cell>
          <cell r="E5251" t="str">
            <v>Штуцер АРМ9-74.0000.014</v>
          </cell>
          <cell r="F5251" t="str">
            <v>Штуцер АРМ9-74.0000.014</v>
          </cell>
          <cell r="AL5251" t="str">
            <v>Запасные части</v>
          </cell>
          <cell r="AN5251">
            <v>126.88</v>
          </cell>
        </row>
        <row r="5252">
          <cell r="C5252" t="str">
            <v>ЗИФ-00039314</v>
          </cell>
          <cell r="D5252" t="str">
            <v>Штуцер АРМ9-74.0500.122</v>
          </cell>
          <cell r="E5252" t="str">
            <v>Штуцер АРМ9-74.0500.122</v>
          </cell>
          <cell r="F5252" t="str">
            <v>Штуцер АРМ9-74.0500.122</v>
          </cell>
          <cell r="AL5252" t="str">
            <v>Запасные части</v>
          </cell>
          <cell r="AN5252">
            <v>252.54</v>
          </cell>
        </row>
        <row r="5253">
          <cell r="C5253" t="str">
            <v>ЗИФ-00036472</v>
          </cell>
          <cell r="D5253" t="str">
            <v>Штуцер АРМ9-84.0500.122</v>
          </cell>
          <cell r="E5253" t="str">
            <v>Штуцер АРМ9-84.0500.122</v>
          </cell>
          <cell r="F5253" t="str">
            <v>Штуцер АРМ9-84.0500.122</v>
          </cell>
          <cell r="AL5253" t="str">
            <v>Запасные части</v>
          </cell>
          <cell r="AM5253">
            <v>2</v>
          </cell>
          <cell r="AN5253">
            <v>2257</v>
          </cell>
        </row>
        <row r="5254">
          <cell r="C5254" t="str">
            <v>ЗИФ-00039729</v>
          </cell>
          <cell r="D5254" t="str">
            <v>Штуцер АРМ9-84.0500.122-01</v>
          </cell>
          <cell r="E5254" t="str">
            <v>Штуцер АРМ9-84.0500.122-01</v>
          </cell>
          <cell r="F5254" t="str">
            <v>Штуцер АРМ9-84.0500.122-01</v>
          </cell>
          <cell r="AL5254" t="str">
            <v>Запасные части</v>
          </cell>
          <cell r="AM5254">
            <v>6</v>
          </cell>
          <cell r="AN5254">
            <v>268.39999999999998</v>
          </cell>
        </row>
        <row r="5255">
          <cell r="C5255" t="str">
            <v>ЗИФ-00038208</v>
          </cell>
          <cell r="D5255" t="str">
            <v>Штуцер АРМ9-ПВ5 0,7FAW 0900.004</v>
          </cell>
          <cell r="E5255" t="str">
            <v>Штуцер АРМ9-ПВ5 0,7FAW 0900.004</v>
          </cell>
          <cell r="F5255" t="str">
            <v>Штуцер АРМ9-ПВ5 0,7FAW 0900.004</v>
          </cell>
          <cell r="AL5255" t="str">
            <v>Запасные части</v>
          </cell>
          <cell r="AM5255">
            <v>11</v>
          </cell>
          <cell r="AN5255">
            <v>960.14</v>
          </cell>
        </row>
        <row r="5256">
          <cell r="C5256" t="str">
            <v>ЗИФ-00010938</v>
          </cell>
          <cell r="D5256" t="str">
            <v>Штуцер АРМ9-ПВ5/0,7 0509-231</v>
          </cell>
          <cell r="E5256" t="str">
            <v>Штуцер АРМ9-ПВ5/0,7 0509-231</v>
          </cell>
          <cell r="F5256" t="str">
            <v>Штуцер АРМ9-ПВ5/0,7 0509-231</v>
          </cell>
          <cell r="AL5256" t="str">
            <v>Запасные части</v>
          </cell>
          <cell r="AM5256">
            <v>101</v>
          </cell>
          <cell r="AN5256">
            <v>2330.1999999999998</v>
          </cell>
        </row>
        <row r="5257">
          <cell r="C5257" t="str">
            <v>ЗИФ-00038132</v>
          </cell>
          <cell r="D5257" t="str">
            <v>Штуцер АРМ9-ПВ5/0,7FAW 0900.003</v>
          </cell>
          <cell r="E5257" t="str">
            <v>Штуцер АРМ9-ПВ5/0,7FAW 0900.003</v>
          </cell>
          <cell r="F5257" t="str">
            <v>Штуцер АРМ9-ПВ5/0,7FAW 0900.003</v>
          </cell>
          <cell r="AL5257" t="str">
            <v>Запасные части</v>
          </cell>
          <cell r="AM5257">
            <v>93</v>
          </cell>
          <cell r="AN5257">
            <v>2627.88</v>
          </cell>
        </row>
        <row r="5258">
          <cell r="C5258" t="str">
            <v>ЗИФ-00020140</v>
          </cell>
          <cell r="D5258" t="str">
            <v>Штуцер датчика температурного АРМ70-055ШУ.0000.001</v>
          </cell>
          <cell r="E5258" t="str">
            <v>Штуцер датчика температурного АРМ70-055ШУ.0000.001</v>
          </cell>
          <cell r="F5258" t="str">
            <v>Штуцер датчика температурного АРМ70-055ШУ.0000.001</v>
          </cell>
          <cell r="AL5258" t="str">
            <v>Запасные части</v>
          </cell>
          <cell r="AM5258">
            <v>2</v>
          </cell>
          <cell r="AN5258">
            <v>1224.8799999999999</v>
          </cell>
        </row>
        <row r="5259">
          <cell r="C5259" t="str">
            <v>ЗИФ-00042892</v>
          </cell>
          <cell r="D5259" t="str">
            <v>Штуцер для РВД под гидроузел-S32 (BSP1/2-М 27х1.5)</v>
          </cell>
          <cell r="E5259" t="str">
            <v>Штуцер для РВД под гидроузел-S32 (BSP1/2-М 27х1.5)</v>
          </cell>
          <cell r="F5259" t="str">
            <v>Штуцер для РВД под гидроузел-S32 (BSP1/2-М 27х1.5)</v>
          </cell>
          <cell r="AL5259" t="str">
            <v>Запасные части</v>
          </cell>
          <cell r="AM5259">
            <v>12</v>
          </cell>
          <cell r="AN5259">
            <v>419.68</v>
          </cell>
        </row>
        <row r="5260">
          <cell r="C5260" t="str">
            <v>ЗИФ-00006351</v>
          </cell>
          <cell r="D5260" t="str">
            <v>Штуцер К 1"/ М27х1.5 АРМ9-ПВ5/0,7 0009-052</v>
          </cell>
          <cell r="E5260" t="str">
            <v>Штуцер К 1"/ М27х1.5 АРМ9-ПВ5/0,7 0009-052</v>
          </cell>
          <cell r="F5260" t="str">
            <v>Штуцер К 1"/ М27х1.5 АРМ9-ПВ5/0,7 0009-052</v>
          </cell>
          <cell r="L5260">
            <v>0.15</v>
          </cell>
          <cell r="AL5260" t="str">
            <v>Запасные части</v>
          </cell>
          <cell r="AN5260">
            <v>337.94</v>
          </cell>
        </row>
        <row r="5261">
          <cell r="C5261" t="str">
            <v>ЗИФ-00006576</v>
          </cell>
          <cell r="D5261" t="str">
            <v>Штуцер К 3/4" АРМ9-ПВ5/0,7 0000-201</v>
          </cell>
          <cell r="E5261" t="str">
            <v>Штуцер К 3/4" АРМ9-ПВ5/0,7 0000-201</v>
          </cell>
          <cell r="F5261" t="str">
            <v>Штуцер К 3/4" АРМ9-ПВ5/0,7 0000-201</v>
          </cell>
          <cell r="L5261">
            <v>0.113</v>
          </cell>
          <cell r="AL5261" t="str">
            <v>Запасные части</v>
          </cell>
          <cell r="AM5261">
            <v>73</v>
          </cell>
          <cell r="AN5261">
            <v>1512.8</v>
          </cell>
        </row>
        <row r="5262">
          <cell r="C5262" t="str">
            <v>ЗИФ-00031978</v>
          </cell>
          <cell r="D5262" t="str">
            <v>Штуцер К 3/4" АРМ9-ПВ5/0,7 0000-201 П/Ф</v>
          </cell>
          <cell r="E5262" t="str">
            <v>Штуцер К 3/4" АРМ9-ПВ5/0,7 0000-201 П/Ф</v>
          </cell>
          <cell r="F5262" t="str">
            <v>Штуцер К 3/4" АРМ9-ПВ5/0,7 0000-201 П/Ф</v>
          </cell>
          <cell r="L5262">
            <v>0.113</v>
          </cell>
          <cell r="AL5262" t="str">
            <v>Запасные части</v>
          </cell>
          <cell r="AN5262">
            <v>240.34</v>
          </cell>
        </row>
        <row r="5263">
          <cell r="C5263" t="str">
            <v>ЗИФ-00037426</v>
          </cell>
          <cell r="D5263" t="str">
            <v>Штуцер К 3/4" АРМ-ВГ6,6/0,3-1,6.0490.016</v>
          </cell>
          <cell r="E5263" t="str">
            <v>Штуцер К 3/4" АРМ-ВГ6,6/0,3-1,6.0490.016</v>
          </cell>
          <cell r="F5263" t="str">
            <v>Штуцер К 3/4" АРМ-ВГ6,6/0,3-1,6.0490.016</v>
          </cell>
          <cell r="AL5263" t="str">
            <v>Запасные части</v>
          </cell>
          <cell r="AN5263">
            <v>9060.94</v>
          </cell>
        </row>
        <row r="5264">
          <cell r="C5264" t="str">
            <v>ЗИФ-00037417</v>
          </cell>
          <cell r="D5264" t="str">
            <v>Штуцер К 3/4" АРМ-ВГ6,6/0,3-1,6.0490.201</v>
          </cell>
          <cell r="E5264" t="str">
            <v>Штуцер К 3/4" АРМ-ВГ6,6/0,3-1,6.0490.201</v>
          </cell>
          <cell r="F5264" t="str">
            <v>Штуцер К 3/4" АРМ-ВГ6,6/0,3-1,6.0490.201</v>
          </cell>
          <cell r="AL5264" t="str">
            <v>Запасные части</v>
          </cell>
          <cell r="AN5264">
            <v>1725.08</v>
          </cell>
        </row>
        <row r="5265">
          <cell r="C5265" t="str">
            <v>ЗИФ-00039378</v>
          </cell>
          <cell r="D5265" t="str">
            <v>Штуцер коллектора клапана редукционного АРМ9-42.0930.001</v>
          </cell>
          <cell r="E5265" t="str">
            <v>Штуцер коллектора клапана редукционного АРМ9-42.0930.001</v>
          </cell>
          <cell r="F5265" t="str">
            <v>Штуцер коллектора клапана редукционного АРМ9-42.0930.001</v>
          </cell>
          <cell r="AL5265" t="str">
            <v>Запасные части</v>
          </cell>
          <cell r="AM5265">
            <v>2</v>
          </cell>
          <cell r="AN5265">
            <v>292.8</v>
          </cell>
        </row>
        <row r="5266">
          <cell r="C5266" t="str">
            <v>ЗИФ-00039366</v>
          </cell>
          <cell r="D5266" t="str">
            <v>Штуцер коллектора регулятора АРМ9-42.0920.001</v>
          </cell>
          <cell r="E5266" t="str">
            <v>Штуцер коллектора регулятора АРМ9-42.0920.001</v>
          </cell>
          <cell r="F5266" t="str">
            <v>Штуцер коллектора регулятора АРМ9-42.0920.001</v>
          </cell>
          <cell r="AL5266" t="str">
            <v>Запасные части</v>
          </cell>
          <cell r="AM5266">
            <v>3</v>
          </cell>
          <cell r="AN5266">
            <v>374.53999999999996</v>
          </cell>
        </row>
        <row r="5267">
          <cell r="C5267" t="str">
            <v>ЗИФ-00039001</v>
          </cell>
          <cell r="D5267" t="str">
            <v>Штуцер концевой 1 1/4 АРМ9-74.0000.006</v>
          </cell>
          <cell r="E5267" t="str">
            <v>Штуцер концевой 1 1/4 АРМ9-74.0000.006</v>
          </cell>
          <cell r="F5267" t="str">
            <v>Штуцер концевой 1 1/4 АРМ9-74.0000.006</v>
          </cell>
          <cell r="AL5267" t="str">
            <v>Запасные части</v>
          </cell>
          <cell r="AN5267">
            <v>1643.34</v>
          </cell>
        </row>
        <row r="5268">
          <cell r="C5268" t="str">
            <v>ЗИФ-00033648</v>
          </cell>
          <cell r="D5268" t="str">
            <v>Штуцер М10х1,0-G1/8" АРМ19-08Ех.0000.001</v>
          </cell>
          <cell r="E5268" t="str">
            <v>Штуцер М10х1,0-G1/8" АРМ19-08Ех.0000.001</v>
          </cell>
          <cell r="F5268" t="str">
            <v>Штуцер М10х1,0-G1/8" АРМ19-08Ех.0000.001</v>
          </cell>
          <cell r="AL5268" t="str">
            <v>Запасные части</v>
          </cell>
          <cell r="AM5268">
            <v>1</v>
          </cell>
          <cell r="AN5268">
            <v>134.19999999999999</v>
          </cell>
        </row>
        <row r="5269">
          <cell r="C5269" t="str">
            <v>ЗИФ-00030618</v>
          </cell>
          <cell r="D5269" t="str">
            <v>Штуцер М12х1,5-G1/4 АРМ9-21.1-123.0040.002</v>
          </cell>
          <cell r="E5269" t="str">
            <v>Штуцер М12х1,5-G1/4 АРМ9-21.1-123.0040.002</v>
          </cell>
          <cell r="F5269" t="str">
            <v>Штуцер М12х1,5-G1/4 АРМ9-21.1-123.0040.002</v>
          </cell>
          <cell r="AL5269" t="str">
            <v>Запасные части</v>
          </cell>
          <cell r="AM5269">
            <v>9</v>
          </cell>
          <cell r="AN5269">
            <v>45.14</v>
          </cell>
        </row>
        <row r="5270">
          <cell r="C5270" t="str">
            <v>ЗИФ-00031220</v>
          </cell>
          <cell r="D5270" t="str">
            <v>Штуцер М12х1,5-G1/8 АРМ9-21.1-123.0040.004</v>
          </cell>
          <cell r="E5270" t="str">
            <v>Штуцер М12х1,5-G1/8 АРМ9-21.1-123.0040.004</v>
          </cell>
          <cell r="F5270" t="str">
            <v>Штуцер М12х1,5-G1/8 АРМ9-21.1-123.0040.004</v>
          </cell>
          <cell r="AL5270" t="str">
            <v>Запасные части</v>
          </cell>
          <cell r="AN5270">
            <v>6605.08</v>
          </cell>
        </row>
        <row r="5271">
          <cell r="C5271" t="str">
            <v>ЗИФ-00030617</v>
          </cell>
          <cell r="D5271" t="str">
            <v>Штуцер М16х1,5-G1/4 АРМ9-21.1-123.0040.001</v>
          </cell>
          <cell r="E5271" t="str">
            <v>Штуцер М16х1,5-G1/4 АРМ9-21.1-123.0040.001</v>
          </cell>
          <cell r="F5271" t="str">
            <v>Штуцер М16х1,5-G1/4 АРМ9-21.1-123.0040.001</v>
          </cell>
          <cell r="AL5271" t="str">
            <v>Запасные части</v>
          </cell>
          <cell r="AM5271">
            <v>8</v>
          </cell>
          <cell r="AN5271">
            <v>48.8</v>
          </cell>
        </row>
        <row r="5272">
          <cell r="C5272" t="str">
            <v>ЗИФ-00005520</v>
          </cell>
          <cell r="D5272" t="str">
            <v>Штуцер М20х1,5/ Rc 1/8 МЗА18 0000-024</v>
          </cell>
          <cell r="E5272" t="str">
            <v>Штуцер М20х1,5/ Rc 1/8 МЗА18 0000-024</v>
          </cell>
          <cell r="F5272" t="str">
            <v>Штуцер М20х1,5/ Rc 1/8 МЗА18 0000-024</v>
          </cell>
          <cell r="L5272">
            <v>0.06</v>
          </cell>
          <cell r="AL5272" t="str">
            <v>Запасные части</v>
          </cell>
          <cell r="AM5272">
            <v>49</v>
          </cell>
          <cell r="AN5272">
            <v>1212.68</v>
          </cell>
        </row>
        <row r="5273">
          <cell r="C5273" t="str">
            <v>ЗИФ-00030750</v>
          </cell>
          <cell r="D5273" t="str">
            <v>Штуцер М22х1,5 АРМ9-21.1-79.0000.001</v>
          </cell>
          <cell r="E5273" t="str">
            <v>Штуцер М22х1,5 АРМ9-21.1-79.0000.001</v>
          </cell>
          <cell r="F5273" t="str">
            <v>Штуцер М22х1,5 АРМ9-21.1-79.0000.001</v>
          </cell>
          <cell r="AL5273" t="str">
            <v>Запасные части</v>
          </cell>
          <cell r="AM5273">
            <v>1</v>
          </cell>
          <cell r="AN5273">
            <v>2159.4</v>
          </cell>
        </row>
        <row r="5274">
          <cell r="C5274" t="str">
            <v>ЗИФ-00035124</v>
          </cell>
          <cell r="D5274" t="str">
            <v>Штуцер М22х1,5 АРМ9-21.1-79.0000.002</v>
          </cell>
          <cell r="E5274" t="str">
            <v>Штуцер М22х1,5 АРМ9-21.1-79.0000.002</v>
          </cell>
          <cell r="F5274" t="str">
            <v>Штуцер М22х1,5 АРМ9-21.1-79.0000.002</v>
          </cell>
          <cell r="AL5274" t="str">
            <v>Запасные части</v>
          </cell>
          <cell r="AM5274">
            <v>6</v>
          </cell>
          <cell r="AN5274">
            <v>6401.34</v>
          </cell>
        </row>
        <row r="5275">
          <cell r="C5275" t="str">
            <v>ЗИФ-00041144</v>
          </cell>
          <cell r="D5275" t="str">
            <v>Штуцер М22х1,5 на G 1/2 АРМ.АКВ.0,42/0,9Л.У2.0000.017-09</v>
          </cell>
          <cell r="E5275" t="str">
            <v>Штуцер М22х1,5 на G 1/2 АРМ.АКВ.0,42/0,9Л.У2.0000.017-09</v>
          </cell>
          <cell r="F5275" t="str">
            <v>Штуцер М22х1,5 на G 1/2 АРМ.АКВ.0,42/0,9Л.У2.0000.017-09</v>
          </cell>
          <cell r="AL5275" t="str">
            <v>Запасные части</v>
          </cell>
          <cell r="AM5275">
            <v>134</v>
          </cell>
          <cell r="AN5275">
            <v>170.79999999999998</v>
          </cell>
        </row>
        <row r="5276">
          <cell r="C5276" t="str">
            <v>ЗИФ-00035803</v>
          </cell>
          <cell r="D5276" t="str">
            <v>Штуцер М22х1,5-G1/2" АРМ9-84.0300.005</v>
          </cell>
          <cell r="E5276" t="str">
            <v>Штуцер М22х1,5-G1/2" АРМ9-84.0300.005</v>
          </cell>
          <cell r="F5276" t="str">
            <v>Штуцер М22х1,5-G1/2" АРМ9-84.0300.005</v>
          </cell>
          <cell r="AL5276" t="str">
            <v>Запасные части</v>
          </cell>
          <cell r="AM5276">
            <v>1</v>
          </cell>
          <cell r="AN5276">
            <v>183</v>
          </cell>
        </row>
        <row r="5277">
          <cell r="C5277" t="str">
            <v>ЗИФ-00005940</v>
          </cell>
          <cell r="D5277" t="str">
            <v>Штуцер М33х2/К 1 АРМ9-53.0000.029</v>
          </cell>
          <cell r="E5277" t="str">
            <v>Штуцер М33х2/К 1 АРМ9-53.0000.029</v>
          </cell>
          <cell r="F5277" t="str">
            <v>Штуцер М33х2/К 1 АРМ9-53.0000.029</v>
          </cell>
          <cell r="AL5277" t="str">
            <v>Запасные части</v>
          </cell>
          <cell r="AM5277">
            <v>74</v>
          </cell>
          <cell r="AN5277">
            <v>1847.08</v>
          </cell>
        </row>
        <row r="5278">
          <cell r="C5278" t="str">
            <v>ЗИФ-00005563</v>
          </cell>
          <cell r="D5278" t="str">
            <v>Штуцер М33х2/К 3/4 АРМ9-50.0000.029</v>
          </cell>
          <cell r="E5278" t="str">
            <v>Штуцер М33х2/К 3/4 АРМ9-50.0000.029</v>
          </cell>
          <cell r="F5278" t="str">
            <v>Штуцер М33х2/К 3/4 АРМ9-50.0000.029</v>
          </cell>
          <cell r="L5278">
            <v>0.16</v>
          </cell>
          <cell r="AL5278" t="str">
            <v>Запасные части</v>
          </cell>
          <cell r="AM5278">
            <v>29</v>
          </cell>
          <cell r="AN5278">
            <v>1830</v>
          </cell>
        </row>
        <row r="5279">
          <cell r="C5279" t="str">
            <v>ЗИФ-00005562</v>
          </cell>
          <cell r="D5279" t="str">
            <v>Штуцер М33х2/К1 1/4 АРМ9-50.0000.028</v>
          </cell>
          <cell r="E5279" t="str">
            <v>Штуцер М33х2/К1 1/4 АРМ9-50.0000.028</v>
          </cell>
          <cell r="F5279" t="str">
            <v>Штуцер М33х2/К1 1/4 АРМ9-50.0000.028</v>
          </cell>
          <cell r="L5279">
            <v>0.28000000000000003</v>
          </cell>
          <cell r="AL5279" t="str">
            <v>Запасные части</v>
          </cell>
          <cell r="AM5279">
            <v>27</v>
          </cell>
          <cell r="AN5279">
            <v>2993.88</v>
          </cell>
        </row>
        <row r="5280">
          <cell r="C5280" t="str">
            <v>ЗИФ-00030524</v>
          </cell>
          <cell r="D5280" t="str">
            <v>Штуцер М36х2 АРМ9-21.1-123.0000.001 п/ф</v>
          </cell>
          <cell r="E5280" t="str">
            <v>Штуцер М36х2 АРМ9-21.1-123.0000.001 п/ф</v>
          </cell>
          <cell r="F5280" t="str">
            <v>Штуцер М36х2 АРМ9-21.1-123.0000.001 п/ф</v>
          </cell>
          <cell r="AL5280" t="str">
            <v>Запасные части</v>
          </cell>
          <cell r="AM5280">
            <v>4</v>
          </cell>
          <cell r="AN5280">
            <v>12156.08</v>
          </cell>
        </row>
        <row r="5281">
          <cell r="C5281" t="str">
            <v>ЗИФ-00028887</v>
          </cell>
          <cell r="D5281" t="str">
            <v>Штуцер М42х2 К1 ¼-К1/4 АРМ9-36.0000.057</v>
          </cell>
          <cell r="E5281" t="str">
            <v>Штуцер М42х2 К1 ¼-К1/4 АРМ9-36.0000.057</v>
          </cell>
          <cell r="F5281" t="str">
            <v>Штуцер М42х2 К1 ¼-К1/4 АРМ9-36.0000.057</v>
          </cell>
          <cell r="AL5281" t="str">
            <v>Запасные части</v>
          </cell>
          <cell r="AM5281">
            <v>36</v>
          </cell>
          <cell r="AN5281">
            <v>2676.68</v>
          </cell>
        </row>
        <row r="5282">
          <cell r="C5282" t="str">
            <v>ЗИФ-00036256</v>
          </cell>
          <cell r="D5282" t="str">
            <v>Штуцер М42х2/G1 1/2” АРМ9-42.0328.002</v>
          </cell>
          <cell r="E5282" t="str">
            <v>Штуцер М42х2/G1 1/2” АРМ9-42.0328.002</v>
          </cell>
          <cell r="F5282" t="str">
            <v>Штуцер М42х2/G1 1/2” АРМ9-42.0328.002</v>
          </cell>
          <cell r="AL5282" t="str">
            <v>Запасные части</v>
          </cell>
          <cell r="AN5282">
            <v>1012.6</v>
          </cell>
        </row>
        <row r="5283">
          <cell r="C5283" t="str">
            <v>ЗИФ-00044979</v>
          </cell>
          <cell r="D5283" t="str">
            <v>Штуцер М42х2/G1 1/4" АРМ70-055Ш.0000.020 Покуп.</v>
          </cell>
          <cell r="E5283" t="str">
            <v>Штуцер М42х2/G1 1/4" АРМ70-055Ш.0000.020</v>
          </cell>
          <cell r="F5283" t="str">
            <v>Штуцер М42х2/G1 1/4" АРМ70-055Ш.0000.020</v>
          </cell>
          <cell r="L5283">
            <v>0.4</v>
          </cell>
          <cell r="AL5283" t="str">
            <v>Запасные части</v>
          </cell>
          <cell r="AM5283">
            <v>20</v>
          </cell>
          <cell r="AN5283">
            <v>3872.2799999999997</v>
          </cell>
        </row>
        <row r="5284">
          <cell r="C5284" t="str">
            <v>ЗИФ-00025511</v>
          </cell>
          <cell r="D5284" t="str">
            <v>Штуцер М42х2/К1 1/4" АРМ70-055Ш.0000.017 Покуп.</v>
          </cell>
          <cell r="E5284" t="str">
            <v>Штуцер М42х2/К1 1/4" АРМ70-055Ш.0000.017 Покуп.</v>
          </cell>
          <cell r="F5284" t="str">
            <v>Штуцер М42х2/К1 1/4" АРМ70-055Ш.0000.017 Покуп.</v>
          </cell>
          <cell r="AL5284" t="str">
            <v>Запасные части</v>
          </cell>
          <cell r="AM5284">
            <v>73</v>
          </cell>
          <cell r="AN5284">
            <v>1432.28</v>
          </cell>
        </row>
        <row r="5285">
          <cell r="C5285" t="str">
            <v>ЗИФ-00025510</v>
          </cell>
          <cell r="D5285" t="str">
            <v>Штуцер М42х2/К1" АРМ70-055Ш.0000.013 Покуп.</v>
          </cell>
          <cell r="E5285" t="str">
            <v>Штуцер М42х2/К1" АРМ70-055Ш.0000.013 Покуп.</v>
          </cell>
          <cell r="F5285" t="str">
            <v>Штуцер М42х2/К1" АРМ70-055Ш.0000.013 Покуп.</v>
          </cell>
          <cell r="AL5285" t="str">
            <v>Запасные части</v>
          </cell>
          <cell r="AM5285">
            <v>61</v>
          </cell>
          <cell r="AN5285">
            <v>2842.6</v>
          </cell>
        </row>
        <row r="5286">
          <cell r="C5286" t="str">
            <v>ЗИФ-00015486</v>
          </cell>
          <cell r="D5286" t="str">
            <v>Штуцер М42х2/К3/4" АРМ70-055Ш.0000.016</v>
          </cell>
          <cell r="E5286" t="str">
            <v>Штуцер М42х2/К3/4" АРМ70-055Ш.0000.016</v>
          </cell>
          <cell r="F5286" t="str">
            <v>Штуцер М42х2/К3/4" АРМ70-055Ш.0000.016</v>
          </cell>
          <cell r="AL5286" t="str">
            <v>Запасные части</v>
          </cell>
          <cell r="AM5286">
            <v>71</v>
          </cell>
          <cell r="AN5286">
            <v>1651.8799999999999</v>
          </cell>
        </row>
        <row r="5287">
          <cell r="C5287" t="str">
            <v>ЗИФ-00025512</v>
          </cell>
          <cell r="D5287" t="str">
            <v>Штуцер М42х2/К3/4" АРМ70-055Ш.0000.016 Покуп.</v>
          </cell>
          <cell r="E5287" t="str">
            <v>Штуцер М42х2/К3/4" АРМ70-055Ш.0000.016 Покуп.</v>
          </cell>
          <cell r="F5287" t="str">
            <v>Штуцер М42х2/К3/4" АРМ70-055Ш.0000.016 Покуп.</v>
          </cell>
          <cell r="AL5287" t="str">
            <v>Запасные части</v>
          </cell>
          <cell r="AM5287">
            <v>37</v>
          </cell>
          <cell r="AN5287">
            <v>4498.1400000000003</v>
          </cell>
        </row>
        <row r="5288">
          <cell r="C5288" t="str">
            <v>ЗИФ-00007353</v>
          </cell>
          <cell r="D5288" t="str">
            <v>Штуцер МЗА18 0000-013</v>
          </cell>
          <cell r="E5288" t="str">
            <v>Штуцер МЗА18 0000-013</v>
          </cell>
          <cell r="F5288" t="str">
            <v>Штуцер МЗА18 0000-013</v>
          </cell>
          <cell r="L5288">
            <v>0.15</v>
          </cell>
          <cell r="AL5288" t="str">
            <v>Запасные части</v>
          </cell>
          <cell r="AM5288">
            <v>33</v>
          </cell>
          <cell r="AN5288">
            <v>1964.2</v>
          </cell>
        </row>
        <row r="5289">
          <cell r="C5289" t="str">
            <v>ЗИФ-00007359</v>
          </cell>
          <cell r="D5289" t="str">
            <v>Штуцер МЗА18 0000-019</v>
          </cell>
          <cell r="E5289" t="str">
            <v>Штуцер МЗА18 0000-019</v>
          </cell>
          <cell r="F5289" t="str">
            <v>Штуцер МЗА18 0000-019</v>
          </cell>
          <cell r="L5289">
            <v>0.04</v>
          </cell>
          <cell r="AL5289" t="str">
            <v>Запасные части</v>
          </cell>
          <cell r="AM5289">
            <v>681</v>
          </cell>
          <cell r="AN5289">
            <v>407.48</v>
          </cell>
        </row>
        <row r="5290">
          <cell r="C5290" t="str">
            <v>ЗИФ-00007361</v>
          </cell>
          <cell r="D5290" t="str">
            <v>Штуцер МЗА18 0000-104</v>
          </cell>
          <cell r="E5290" t="str">
            <v>Штуцер МЗА18 0000-104</v>
          </cell>
          <cell r="F5290" t="str">
            <v>Штуцер МЗА18 0000-104</v>
          </cell>
          <cell r="L5290">
            <v>0.08</v>
          </cell>
          <cell r="AL5290" t="str">
            <v>Запасные части</v>
          </cell>
          <cell r="AM5290">
            <v>6</v>
          </cell>
          <cell r="AN5290">
            <v>48.8</v>
          </cell>
        </row>
        <row r="5291">
          <cell r="C5291" t="str">
            <v>ЗИФ-00036445</v>
          </cell>
          <cell r="D5291" t="str">
            <v>Штуцер переходной с G 3/8 АРМ9-84.0000.024</v>
          </cell>
          <cell r="E5291" t="str">
            <v>Штуцер переходной с G 3/8 АРМ9-84.0000.024</v>
          </cell>
          <cell r="F5291" t="str">
            <v>Штуцер переходной с G 3/8 АРМ9-84.0000.024</v>
          </cell>
          <cell r="AL5291" t="str">
            <v>Запасные части</v>
          </cell>
          <cell r="AM5291">
            <v>3</v>
          </cell>
          <cell r="AN5291">
            <v>386.74</v>
          </cell>
        </row>
        <row r="5292">
          <cell r="C5292" t="str">
            <v>ЗИФ-00037569</v>
          </cell>
          <cell r="D5292" t="str">
            <v>ACWC-12M-8P; Штуцер под приварку встык из нержавеющей стали O.D. 12мм - 1/2'', серия CWC</v>
          </cell>
          <cell r="E5292" t="str">
            <v>Штуцер под приварку встык из нержавеющей стали O.D. 12мм - 1/2'', серия CWC ACWC-12M-8P</v>
          </cell>
          <cell r="F5292" t="str">
            <v>Штуцер под приварку встык из нержавеющей стали O.D. 12мм - 1/2'', серия CWC ACWC-12M-8P</v>
          </cell>
          <cell r="AL5292" t="str">
            <v>Запасные части</v>
          </cell>
          <cell r="AN5292">
            <v>5000.78</v>
          </cell>
        </row>
        <row r="5293">
          <cell r="C5293" t="str">
            <v>ЗИФ-00037570</v>
          </cell>
          <cell r="D5293" t="str">
            <v>ACWC-12M-6P; Штуцер под приварку встык из нержавеющей стали O.D. 12мм - 3/8'', серия CWC</v>
          </cell>
          <cell r="E5293" t="str">
            <v>Штуцер под приварку встык из нержавеющей стали O.D. 12мм - 3/8'', серия CWC ACWC-12M-6P</v>
          </cell>
          <cell r="F5293" t="str">
            <v>Штуцер под приварку встык из нержавеющей стали O.D. 12мм - 3/8'', серия CWC ACWC-12M-6P</v>
          </cell>
          <cell r="AL5293" t="str">
            <v>Запасные части</v>
          </cell>
          <cell r="AN5293">
            <v>5095.9399999999996</v>
          </cell>
        </row>
        <row r="5294">
          <cell r="C5294" t="str">
            <v>ЗИФ-00037572</v>
          </cell>
          <cell r="D5294" t="str">
            <v>ACWC-18M-8P; Штуцер под приварку встык из нержавеющей стали O.D. 18мм - 1/2'', серия CWC</v>
          </cell>
          <cell r="E5294" t="str">
            <v>Штуцер под приварку встык из нержавеющей стали O.D. 18мм - 1/2'', серия CWC, ACWC-18M-8P</v>
          </cell>
          <cell r="F5294" t="str">
            <v>Штуцер под приварку встык из нержавеющей стали O.D. 18мм - 1/2'', серия CWC, ACWC-18M-8P</v>
          </cell>
          <cell r="AL5294" t="str">
            <v>Запасные части</v>
          </cell>
          <cell r="AM5294">
            <v>1</v>
          </cell>
          <cell r="AN5294">
            <v>6361.08</v>
          </cell>
        </row>
        <row r="5295">
          <cell r="C5295" t="str">
            <v>ЗИФ-00037571</v>
          </cell>
          <cell r="D5295" t="str">
            <v>ACWC-8M-4P; Штуцер под приварку встык из нержавеющей стали O.D. 8мм - 1/4'', серия CWC</v>
          </cell>
          <cell r="E5295" t="str">
            <v>Штуцер под приварку встык из нержавеющей стали O.D. 8мм - 1/4'', серия CWC, ACWC-8M-4P</v>
          </cell>
          <cell r="F5295" t="str">
            <v>Штуцер под приварку встык из нержавеющей стали O.D. 8мм - 1/4'', серия CWC, ACWC-8M-4P</v>
          </cell>
          <cell r="AL5295" t="str">
            <v>Запасные части</v>
          </cell>
          <cell r="AM5295">
            <v>1</v>
          </cell>
          <cell r="AN5295">
            <v>3420.88</v>
          </cell>
        </row>
        <row r="5296">
          <cell r="C5296" t="str">
            <v>ЗИФ-00039082</v>
          </cell>
          <cell r="D5296" t="str">
            <v>Штуцер подачи масла М27х1,5 АРМ18-7,5 0000.001</v>
          </cell>
          <cell r="E5296" t="str">
            <v>Штуцер подачи масла М27х1,5 АРМ18-7,5 0000.001</v>
          </cell>
          <cell r="F5296" t="str">
            <v>Штуцер подачи масла М27х1,5 АРМ18-7,5 0000.001</v>
          </cell>
          <cell r="AL5296" t="str">
            <v>Запасные части</v>
          </cell>
          <cell r="AM5296">
            <v>1</v>
          </cell>
          <cell r="AN5296">
            <v>566.08000000000004</v>
          </cell>
        </row>
        <row r="5297">
          <cell r="C5297" t="str">
            <v>ЗИФ-00038086</v>
          </cell>
          <cell r="D5297" t="str">
            <v>Штуцер приварной "елочка" Ду25 L70</v>
          </cell>
          <cell r="E5297" t="str">
            <v>Штуцер приварной "елочка" Ду25 L70</v>
          </cell>
          <cell r="F5297" t="str">
            <v>Штуцер приварной "елочка" Ду25 L70</v>
          </cell>
          <cell r="AL5297" t="str">
            <v>Запасные части</v>
          </cell>
          <cell r="AN5297">
            <v>478.24</v>
          </cell>
        </row>
        <row r="5298">
          <cell r="C5298" t="str">
            <v>ЗИФ-00037575</v>
          </cell>
          <cell r="D5298" t="str">
            <v>ACGC-12M-12G; Штуцер с внутренней резьбой из нержавеющей стали O.D. 12мм - G 3/4'', серия CGC</v>
          </cell>
          <cell r="E5298" t="str">
            <v>Штуцер с внутренней резьбой из нержавеющей стали O.D. 12мм - G 3/4'', серия CGC ACGC-12M-12G</v>
          </cell>
          <cell r="F5298" t="str">
            <v>Штуцер с внутренней резьбой из нержавеющей стали O.D. 12мм - G 3/4'', серия CGC ACGC-12M-12G</v>
          </cell>
          <cell r="AL5298" t="str">
            <v>Запасные части</v>
          </cell>
          <cell r="AN5298">
            <v>11930.38</v>
          </cell>
        </row>
        <row r="5299">
          <cell r="C5299" t="str">
            <v>ЗИФ-00028999</v>
          </cell>
          <cell r="D5299" t="str">
            <v>ACGC-8M-4G; Штуцер с внутренней резьбой из нержавеющей стали O.D. 8мм - G 1/4'', серия CGC</v>
          </cell>
          <cell r="E5299" t="str">
            <v>Штуцер с внутренней резьбой из нержавеющей стали O.D. 8мм - G 1/4'', серия CGC, ACGC-8M-4G</v>
          </cell>
          <cell r="F5299" t="str">
            <v>Штуцер с внутренней резьбой из нержавеющей стали O.D. 8мм - G 1/4'', серия CGC, ACGC-8M-4G</v>
          </cell>
          <cell r="AL5299" t="str">
            <v>Запасные части</v>
          </cell>
          <cell r="AM5299">
            <v>5</v>
          </cell>
          <cell r="AN5299">
            <v>3678.2999999999997</v>
          </cell>
        </row>
        <row r="5300">
          <cell r="C5300" t="str">
            <v>ЗИФ-00037203</v>
          </cell>
          <cell r="D5300" t="str">
            <v>ACGC-8M-M20x1,5P; Штуцер с внутренней резьбой из нержавеющей стали O.D. 8мм - М20x1.5, серия CGC</v>
          </cell>
          <cell r="E5300" t="str">
            <v>Штуцер с внутренней резьбой из нержавеющей стали O.D. 8мм - М20x1.5, серия CGC, ACGC-8M-M20x1,5P</v>
          </cell>
          <cell r="F5300" t="str">
            <v>Штуцер с внутренней резьбой из нержавеющей стали O.D. 8мм - М20x1.5, серия CGC, ACGC-8M-M20x1,5P</v>
          </cell>
          <cell r="AL5300" t="str">
            <v>Запасные части</v>
          </cell>
          <cell r="AM5300">
            <v>1</v>
          </cell>
          <cell r="AN5300">
            <v>4886.0999999999995</v>
          </cell>
        </row>
        <row r="5301">
          <cell r="C5301" t="str">
            <v>ЗИФ-00039541</v>
          </cell>
          <cell r="D5301" t="str">
            <v>ACMC-10M-M12x1,5P; Штуцер с наружной резьбой из нержавеющей стали O.D. 10мм - M12x1,5, серия CMC</v>
          </cell>
          <cell r="E5301" t="str">
            <v>Штуцер с наружной резьбой из нержавеющей стали O.D. 10мм - M12x1,5, серия CMC, ACMC-10M-M12x1,5P</v>
          </cell>
          <cell r="F5301" t="str">
            <v>Штуцер с наружной резьбой из нержавеющей стали O.D. 10мм - M12x1,5, серия CMC, ACMC-10M-M12x1,5P</v>
          </cell>
          <cell r="AL5301" t="str">
            <v>Запасные части</v>
          </cell>
          <cell r="AM5301">
            <v>4</v>
          </cell>
          <cell r="AN5301">
            <v>3699.04</v>
          </cell>
        </row>
        <row r="5302">
          <cell r="C5302" t="str">
            <v>ЗИФ-00037644</v>
          </cell>
          <cell r="D5302" t="str">
            <v>ACMC-12M-M16x1,5P; Штуцер с наружной резьбой из нержавеющей стали O.D. 12мм - M16x1,5, серия CMC</v>
          </cell>
          <cell r="E5302" t="str">
            <v>Штуцер с наружной резьбой из нержавеющей стали O.D. 12мм - M16x1,5, серия CMC ACMC-12M-M16x1,5P</v>
          </cell>
          <cell r="F5302" t="str">
            <v>Штуцер с наружной резьбой из нержавеющей стали O.D. 12мм - M16x1,5, серия CMC ACMC-12M-M16x1,5P</v>
          </cell>
          <cell r="AL5302" t="str">
            <v>Запасные части</v>
          </cell>
          <cell r="AN5302">
            <v>4988.58</v>
          </cell>
        </row>
        <row r="5303">
          <cell r="C5303" t="str">
            <v>ЗИФ-00043285</v>
          </cell>
          <cell r="D5303" t="str">
            <v>Штуцер с наружной резьбой из нержавеющей стали O.D. 6мм - M10x1, серия CMC; ACMC-6M-M10x1</v>
          </cell>
          <cell r="E5303" t="str">
            <v>Штуцер с наружной резьбой из нержавеющей стали O.D. 6мм - M10x1, серия CMC; ACMC-6M-M10x1</v>
          </cell>
          <cell r="F5303" t="str">
            <v>Штуцер с наружной резьбой из нержавеющей стали O.D. 6мм - M10x1, серия CMC; ACMC-6M-M10x1</v>
          </cell>
          <cell r="AL5303" t="str">
            <v>Запасные части</v>
          </cell>
          <cell r="AN5303">
            <v>2267.98</v>
          </cell>
        </row>
        <row r="5304">
          <cell r="C5304" t="str">
            <v>ЗИФ-00037200</v>
          </cell>
          <cell r="D5304" t="str">
            <v>ACMC-8M-M12x1,5P; Штуцер с наружной резьбой из нержавеющей стали O.D. 8мм - M12x1,5, серия CMC</v>
          </cell>
          <cell r="E5304" t="str">
            <v>Штуцер с наружной резьбой из нержавеющей стали O.D. 8мм - M12x1,5, серия CMC ACMC-8M-M12x1,5P</v>
          </cell>
          <cell r="F5304" t="str">
            <v>Штуцер с наружной резьбой из нержавеющей стали O.D. 8мм - M12x1,5, серия CMC ACMC-8M-M12x1,5P</v>
          </cell>
          <cell r="AL5304" t="str">
            <v>Запасные части</v>
          </cell>
          <cell r="AM5304">
            <v>4</v>
          </cell>
          <cell r="AN5304">
            <v>2576.64</v>
          </cell>
        </row>
        <row r="5305">
          <cell r="C5305" t="str">
            <v>ЗИФ-00037201</v>
          </cell>
          <cell r="D5305" t="str">
            <v>ACMC-8M-M20x1,5P; Штуцер с наружной резьбой из нержавеющей стали O.D. 8мм - M20x1,5, серия CMC</v>
          </cell>
          <cell r="E5305" t="str">
            <v>Штуцер с наружной резьбой из нержавеющей стали O.D. 8мм - M20x1,5, серия CMC ACMC-8M-M20x1,5P</v>
          </cell>
          <cell r="F5305" t="str">
            <v>Штуцер с наружной резьбой из нержавеющей стали O.D. 8мм - M20x1,5, серия CMC ACMC-8M-M20x1,5P</v>
          </cell>
          <cell r="AL5305" t="str">
            <v>Запасные части</v>
          </cell>
          <cell r="AN5305">
            <v>5233.8</v>
          </cell>
        </row>
        <row r="5306">
          <cell r="C5306" t="str">
            <v>ЗИФ-00037746</v>
          </cell>
          <cell r="D5306" t="str">
            <v>ACMC-8M-4N; Штуцер с наружной резьбой из нержавеющей стали O.D. 8мм - NPT 1/4'', серия CMC</v>
          </cell>
          <cell r="E5306" t="str">
            <v>Штуцер с наружной резьбой из нержавеющей стали O.D. 8мм - NPT 1/4'', серия CMC ACMC-8M-4N</v>
          </cell>
          <cell r="F5306" t="str">
            <v>Штуцер с наружной резьбой из нержавеющей стали O.D. 8мм - NPT 1/4'', серия CMC ACMC-8M-4N</v>
          </cell>
          <cell r="AL5306" t="str">
            <v>Запасные части</v>
          </cell>
          <cell r="AN5306">
            <v>2824.2999999999997</v>
          </cell>
        </row>
        <row r="5307">
          <cell r="C5307" t="str">
            <v>ЗИФ-00037652</v>
          </cell>
          <cell r="D5307" t="str">
            <v>ACMC-12M-8G; Штуцер с наружной резьбой из нержавеющей стали, O.D. 12мм - G 1/2", серия CMC</v>
          </cell>
          <cell r="E5307" t="str">
            <v>Штуцер с наружной резьбой из нержавеющей стали, O.D. 12мм - G 1/2", серия CMC ACMC-12M-8G</v>
          </cell>
          <cell r="F5307" t="str">
            <v>Штуцер с наружной резьбой из нержавеющей стали, O.D. 12мм - G 1/2", серия CMC ACMC-12M-8G</v>
          </cell>
          <cell r="AL5307" t="str">
            <v>Запасные части</v>
          </cell>
          <cell r="AN5307">
            <v>5953.5999999999995</v>
          </cell>
        </row>
        <row r="5308">
          <cell r="C5308" t="str">
            <v>ЗИФ-00029000</v>
          </cell>
          <cell r="D5308" t="str">
            <v>ACOM-12M-8G; Штуцер с наружной резьбой из нержавеющей стали, O.D. 12мм - G 1/2", серия COM</v>
          </cell>
          <cell r="E5308" t="str">
            <v>Штуцер с наружной резьбой из нержавеющей стали, O.D. 12мм - G 1/2", серия COM, ACOM-12M-8G</v>
          </cell>
          <cell r="F5308" t="str">
            <v>Штуцер с наружной резьбой из нержавеющей стали, O.D. 12мм - G 1/2", серия COM, ACOM-12M-8G</v>
          </cell>
          <cell r="AL5308" t="str">
            <v>Запасные части</v>
          </cell>
          <cell r="AN5308">
            <v>4077.24</v>
          </cell>
        </row>
        <row r="5309">
          <cell r="C5309" t="str">
            <v>ЗИФ-00037748</v>
          </cell>
          <cell r="D5309" t="str">
            <v>ACMC-12M-4G; Штуцер с наружной резьбой из нержавеющей стали, O.D. 12мм - G 1/4", серия CMC</v>
          </cell>
          <cell r="E5309" t="str">
            <v>Штуцер с наружной резьбой из нержавеющей стали, O.D. 12мм - G 1/4", серия CMC ACMC-12M-4G</v>
          </cell>
          <cell r="F5309" t="str">
            <v>Штуцер с наружной резьбой из нержавеющей стали, O.D. 12мм - G 1/4", серия CMC ACMC-12M-4G</v>
          </cell>
          <cell r="AL5309" t="str">
            <v>Запасные части</v>
          </cell>
          <cell r="AN5309">
            <v>5342.38</v>
          </cell>
        </row>
        <row r="5310">
          <cell r="C5310" t="str">
            <v>ЗИФ-00038226</v>
          </cell>
          <cell r="D5310" t="str">
            <v>ACMC-12M-6G; Штуцер с наружной резьбой из нержавеющей стали, O.D. 12мм - G 3/8", серия CMC</v>
          </cell>
          <cell r="E5310" t="str">
            <v>Штуцер с наружной резьбой из нержавеющей стали, O.D. 12мм - G 3/8", серия CMC ACMC-12M-6G</v>
          </cell>
          <cell r="F5310" t="str">
            <v>Штуцер с наружной резьбой из нержавеющей стали, O.D. 12мм - G 3/8", серия CMC ACMC-12M-6G</v>
          </cell>
          <cell r="AL5310" t="str">
            <v>Запасные части</v>
          </cell>
          <cell r="AN5310">
            <v>5132.54</v>
          </cell>
        </row>
        <row r="5311">
          <cell r="C5311" t="str">
            <v>ЗИФ-00037566</v>
          </cell>
          <cell r="D5311" t="str">
            <v>ACOM-12M-6G; Штуцер с наружной резьбой из нержавеющей стали, O.D. 12мм - G 3/8", серия COM</v>
          </cell>
          <cell r="E5311" t="str">
            <v>Штуцер с наружной резьбой из нержавеющей стали, O.D. 12мм - G 3/8", серия COM, ACOM-12M-6G</v>
          </cell>
          <cell r="F5311" t="str">
            <v>Штуцер с наружной резьбой из нержавеющей стали, O.D. 12мм - G 3/8", серия COM, ACOM-12M-6G</v>
          </cell>
          <cell r="AL5311" t="str">
            <v>Запасные части</v>
          </cell>
          <cell r="AN5311">
            <v>5598.58</v>
          </cell>
        </row>
        <row r="5312">
          <cell r="C5312" t="str">
            <v>ЗИФ-00037643</v>
          </cell>
          <cell r="D5312" t="str">
            <v>ACMC-18M-8G; Штуцер с наружной резьбой из нержавеющей стали, O.D. 18мм - G 1/2", серия CMC</v>
          </cell>
          <cell r="E5312" t="str">
            <v>Штуцер с наружной резьбой из нержавеющей стали, O.D. 18мм - G 1/2", серия CMC ACMC-18M-8G</v>
          </cell>
          <cell r="F5312" t="str">
            <v>Штуцер с наружной резьбой из нержавеющей стали, O.D. 18мм - G 1/2", серия CMC ACMC-18M-8G</v>
          </cell>
          <cell r="AL5312" t="str">
            <v>Запасные части</v>
          </cell>
          <cell r="AN5312">
            <v>8066.6399999999994</v>
          </cell>
        </row>
        <row r="5313">
          <cell r="C5313" t="str">
            <v>ЗИФ-00037642</v>
          </cell>
          <cell r="D5313" t="str">
            <v>ACMC-18M-4N; Штуцер с наружной резьбой из нержавеющей стали, O.D. 18мм - NPT 1/4", серия CMC</v>
          </cell>
          <cell r="E5313" t="str">
            <v>Штуцер с наружной резьбой из нержавеющей стали, O.D. 18мм - NPT 1/4", серия CMC ACMC-18M-4N</v>
          </cell>
          <cell r="F5313" t="str">
            <v>Штуцер с наружной резьбой из нержавеющей стали, O.D. 18мм - NPT 1/4", серия CMC ACMC-18M-4N</v>
          </cell>
          <cell r="AL5313" t="str">
            <v>Запасные части</v>
          </cell>
          <cell r="AN5313">
            <v>7013.78</v>
          </cell>
        </row>
        <row r="5314">
          <cell r="C5314" t="str">
            <v>ЗИФ-00037638</v>
          </cell>
          <cell r="D5314" t="str">
            <v>ACMC-20M-8R; Штуцер с наружной резьбой из нержавеющей стали, O.D. 20мм - BSPT 1/2", серия CMC</v>
          </cell>
          <cell r="E5314" t="str">
            <v>Штуцер с наружной резьбой из нержавеющей стали, O.D. 20мм - BSPT 1/2", серия CMC ACMC-20M-8R</v>
          </cell>
          <cell r="F5314" t="str">
            <v>Штуцер с наружной резьбой из нержавеющей стали, O.D. 20мм - BSPT 1/2", серия CMC ACMC-20M-8R</v>
          </cell>
          <cell r="AL5314" t="str">
            <v>Запасные части</v>
          </cell>
          <cell r="AN5314">
            <v>7304.1399999999994</v>
          </cell>
        </row>
        <row r="5315">
          <cell r="C5315" t="str">
            <v>ЗИФ-00037668</v>
          </cell>
          <cell r="D5315" t="str">
            <v>ACMC-20M-8G; Штуцер с наружной резьбой из нержавеющей стали, O.D. 20мм - G 1/2", серия CMC</v>
          </cell>
          <cell r="E5315" t="str">
            <v>Штуцер с наружной резьбой из нержавеющей стали, O.D. 20мм - G 1/2", серия CMC ACMC-20M-8G</v>
          </cell>
          <cell r="F5315" t="str">
            <v>Штуцер с наружной резьбой из нержавеющей стали, O.D. 20мм - G 1/2", серия CMC ACMC-20M-8G</v>
          </cell>
          <cell r="AL5315" t="str">
            <v>Запасные части</v>
          </cell>
          <cell r="AN5315">
            <v>8694.94</v>
          </cell>
        </row>
        <row r="5316">
          <cell r="C5316" t="str">
            <v>ЗИФ-00037641</v>
          </cell>
          <cell r="D5316" t="str">
            <v>ACMC-20M-8N; Штуцер с наружной резьбой из нержавеющей стали, O.D. 20мм - NPT 1/2", серия CMC</v>
          </cell>
          <cell r="E5316" t="str">
            <v>Штуцер с наружной резьбой из нержавеющей стали, O.D. 20мм - NPT 1/2", серия CMC ACMC-20M-8N</v>
          </cell>
          <cell r="F5316" t="str">
            <v>Штуцер с наружной резьбой из нержавеющей стали, O.D. 20мм - NPT 1/2", серия CMC ACMC-20M-8N</v>
          </cell>
          <cell r="AL5316" t="str">
            <v>Запасные части</v>
          </cell>
          <cell r="AN5316">
            <v>7251.68</v>
          </cell>
        </row>
        <row r="5317">
          <cell r="C5317" t="str">
            <v>ЗИФ-00038999</v>
          </cell>
          <cell r="D5317" t="str">
            <v>ACOM-6M-6G; Штуцер с наружной резьбой из нержавеющей стали, O.D. 6мм - G 3/8", серия COM</v>
          </cell>
          <cell r="E5317" t="str">
            <v>Штуцер с наружной резьбой из нержавеющей стали, O.D. 6мм - G 3/8", серия COM ACOM-6M-6G</v>
          </cell>
          <cell r="F5317" t="str">
            <v>Штуцер с наружной резьбой из нержавеющей стали, O.D. 6мм - G 3/8", серия COM ACOM-6M-6G</v>
          </cell>
          <cell r="AL5317" t="str">
            <v>Запасные части</v>
          </cell>
          <cell r="AN5317">
            <v>3180.54</v>
          </cell>
        </row>
        <row r="5318">
          <cell r="C5318" t="str">
            <v>ЗИФ-00039000</v>
          </cell>
          <cell r="D5318" t="str">
            <v>ACOM-6M-М12; Штуцер с наружной резьбой из нержавеющей стали, O.D. 6мм - М12х1,5, серия COM</v>
          </cell>
          <cell r="E5318" t="str">
            <v>Штуцер с наружной резьбой из нержавеющей стали, O.D. 6мм - М12х1,5, серия COM ACOM-6M-М12</v>
          </cell>
          <cell r="F5318" t="str">
            <v>Штуцер с наружной резьбой из нержавеющей стали, O.D. 6мм - М12х1,5, серия COM ACOM-6M-М12</v>
          </cell>
          <cell r="AL5318" t="str">
            <v>Запасные части</v>
          </cell>
          <cell r="AN5318">
            <v>3570.94</v>
          </cell>
        </row>
        <row r="5319">
          <cell r="C5319" t="str">
            <v>ЗИФ-00029001</v>
          </cell>
          <cell r="D5319" t="str">
            <v>ACMC-8M-4R; Штуцер с наружной резьбой из нержавеющей стали, O.D. 8мм - BSPT 1/4", серия CMC</v>
          </cell>
          <cell r="E5319" t="str">
            <v>Штуцер с наружной резьбой из нержавеющей стали, O.D. 8мм - BSPT 1/4", серия CMC, ACMC-8M-4R</v>
          </cell>
          <cell r="F5319" t="str">
            <v>Штуцер с наружной резьбой из нержавеющей стали, O.D. 8мм - BSPT 1/4", серия CMC, ACMC-8M-4R</v>
          </cell>
          <cell r="AL5319" t="str">
            <v>Запасные части</v>
          </cell>
          <cell r="AM5319">
            <v>11</v>
          </cell>
          <cell r="AN5319">
            <v>1897.1</v>
          </cell>
        </row>
        <row r="5320">
          <cell r="C5320" t="str">
            <v>ЗИФ-00029002</v>
          </cell>
          <cell r="D5320" t="str">
            <v>ACMC-8M-2R; Штуцер с наружной резьбой из нержавеющей стали, O.D. 8мм - BSPT 1/8", серия CMC</v>
          </cell>
          <cell r="E5320" t="str">
            <v>Штуцер с наружной резьбой из нержавеющей стали, O.D. 8мм - BSPT 1/8", серия CMC, ACMC-8M-2R</v>
          </cell>
          <cell r="F5320" t="str">
            <v>Штуцер с наружной резьбой из нержавеющей стали, O.D. 8мм - BSPT 1/8", серия CMC, ACMC-8M-2R</v>
          </cell>
          <cell r="AL5320" t="str">
            <v>Запасные части</v>
          </cell>
          <cell r="AM5320">
            <v>3</v>
          </cell>
          <cell r="AN5320">
            <v>1604.3</v>
          </cell>
        </row>
        <row r="5321">
          <cell r="C5321" t="str">
            <v>ЗИФ-00037837</v>
          </cell>
          <cell r="D5321" t="str">
            <v>ACOM-8M-8G; Штуцер с наружной резьбой из нержавеющей стали, O.D. 8мм - G 1/2", серия COM</v>
          </cell>
          <cell r="E5321" t="str">
            <v>Штуцер с наружной резьбой из нержавеющей стали, O.D. 8мм - G 1/2", серия COM, ACOM-8M-8G</v>
          </cell>
          <cell r="F5321" t="str">
            <v>Штуцер с наружной резьбой из нержавеющей стали, O.D. 8мм - G 1/2", серия COM, ACOM-8M-8G</v>
          </cell>
          <cell r="AL5321" t="str">
            <v>Запасные части</v>
          </cell>
          <cell r="AN5321">
            <v>4601.84</v>
          </cell>
        </row>
        <row r="5322">
          <cell r="C5322" t="str">
            <v>ЗИФ-00037653</v>
          </cell>
          <cell r="D5322" t="str">
            <v>ACMC-8M-4G; Штуцер с наружной резьбой из нержавеющей стали, O.D. 8мм - G 1/4", серия CMC</v>
          </cell>
          <cell r="E5322" t="str">
            <v>Штуцер с наружной резьбой из нержавеющей стали, O.D. 8мм - G 1/4", серия CMC, ACMC-8M-4G</v>
          </cell>
          <cell r="F5322" t="str">
            <v>Штуцер с наружной резьбой из нержавеющей стали, O.D. 8мм - G 1/4", серия CMC, ACMC-8M-4G</v>
          </cell>
          <cell r="AL5322" t="str">
            <v>Запасные части</v>
          </cell>
          <cell r="AM5322">
            <v>24</v>
          </cell>
          <cell r="AN5322">
            <v>2257</v>
          </cell>
        </row>
        <row r="5323">
          <cell r="C5323" t="str">
            <v>ЗИФ-00037565</v>
          </cell>
          <cell r="D5323" t="str">
            <v>ACOM-8M-4G; Штуцер с наружной резьбой из нержавеющей стали, O.D. 8мм - G 1/4", серия COM</v>
          </cell>
          <cell r="E5323" t="str">
            <v>Штуцер с наружной резьбой из нержавеющей стали, O.D. 8мм - G 1/4", серия COM, ACOM-8M-4G</v>
          </cell>
          <cell r="F5323" t="str">
            <v>Штуцер с наружной резьбой из нержавеющей стали, O.D. 8мм - G 1/4", серия COM, ACOM-8M-4G</v>
          </cell>
          <cell r="AL5323" t="str">
            <v>Запасные части</v>
          </cell>
          <cell r="AN5323">
            <v>3440.4</v>
          </cell>
        </row>
        <row r="5324">
          <cell r="C5324" t="str">
            <v>ЗИФ-00037564</v>
          </cell>
          <cell r="D5324" t="str">
            <v>ACOM-8M-2G; Штуцер с наружной резьбой из нержавеющей стали, O.D. 8мм - G 1/8", серия COM</v>
          </cell>
          <cell r="E5324" t="str">
            <v>Штуцер с наружной резьбой из нержавеющей стали, O.D. 8мм - G 1/8", серия COM, ACOM-8M-2G</v>
          </cell>
          <cell r="F5324" t="str">
            <v>Штуцер с наружной резьбой из нержавеющей стали, O.D. 8мм - G 1/8", серия COM, ACOM-8M-2G</v>
          </cell>
          <cell r="AL5324" t="str">
            <v>Запасные части</v>
          </cell>
          <cell r="AM5324">
            <v>4</v>
          </cell>
          <cell r="AN5324">
            <v>2830.4</v>
          </cell>
        </row>
        <row r="5325">
          <cell r="C5325" t="str">
            <v>ЗИФ-00038227</v>
          </cell>
          <cell r="D5325" t="str">
            <v>ACMC-8M-6G; Штуцер с наружной резьбой из нержавеющей стали, O.D. 8мм - G 3/8", серия CMC</v>
          </cell>
          <cell r="E5325" t="str">
            <v>Штуцер с наружной резьбой из нержавеющей стали, O.D. 8мм - G 3/8", серия CMC, ACMC-8M-6G</v>
          </cell>
          <cell r="F5325" t="str">
            <v>Штуцер с наружной резьбой из нержавеющей стали, O.D. 8мм - G 3/8", серия CMC, ACMC-8M-6G</v>
          </cell>
          <cell r="AL5325" t="str">
            <v>Запасные части</v>
          </cell>
          <cell r="AM5325">
            <v>2</v>
          </cell>
          <cell r="AN5325">
            <v>3546.54</v>
          </cell>
        </row>
        <row r="5326">
          <cell r="C5326" t="str">
            <v>ЗИФ-00037202</v>
          </cell>
          <cell r="D5326" t="str">
            <v>ACMC-8M-8R; Штуцер с наружной резьбой из нержавеющей стали, O.D. 8мм - RT 1/2", серия CMC</v>
          </cell>
          <cell r="E5326" t="str">
            <v>Штуцер с наружной резьбой из нержавеющей стали, O.D. 8мм - RT 1/2", серия CMC ACMC-8M-8R</v>
          </cell>
          <cell r="F5326" t="str">
            <v>Штуцер с наружной резьбой из нержавеющей стали, O.D. 8мм - RT 1/2", серия CMC ACMC-8M-8R</v>
          </cell>
          <cell r="AL5326" t="str">
            <v>Запасные части</v>
          </cell>
          <cell r="AN5326">
            <v>3385.5</v>
          </cell>
        </row>
        <row r="5327">
          <cell r="C5327" t="str">
            <v>ЗИФ-00037582</v>
          </cell>
          <cell r="D5327" t="str">
            <v>H-SSD-8T-8N; Штуцер с наружной резьбой из нержавеющей стали, приварной патрубок 1/2" - NPT 1/2"</v>
          </cell>
          <cell r="E5327" t="str">
            <v>Штуцер с наружной резьбой из нержавеющей стали, приварной патрубок 1/2" - NPT 1/2", H-SSD-8T-8N</v>
          </cell>
          <cell r="F5327" t="str">
            <v>Штуцер с наружной резьбой из нержавеющей стали, приварной патрубок 1/2" - NPT 1/2", H-SSD-8T-8N</v>
          </cell>
          <cell r="AL5327" t="str">
            <v>Запасные части</v>
          </cell>
          <cell r="AM5327">
            <v>1</v>
          </cell>
          <cell r="AN5327">
            <v>2841.38</v>
          </cell>
        </row>
        <row r="5328">
          <cell r="C5328" t="str">
            <v>ЗИФ-00020119</v>
          </cell>
          <cell r="D5328" t="str">
            <v>Штуцер термореле АРМ71-055.0000.004</v>
          </cell>
          <cell r="E5328" t="str">
            <v>Штуцер термореле АРМ71-055.0000.004</v>
          </cell>
          <cell r="F5328" t="str">
            <v>Штуцер термореле АРМ71-055.0000.004</v>
          </cell>
          <cell r="AL5328" t="str">
            <v>Запасные части</v>
          </cell>
          <cell r="AM5328">
            <v>1</v>
          </cell>
          <cell r="AN5328">
            <v>447.74</v>
          </cell>
        </row>
        <row r="5329">
          <cell r="C5329" t="str">
            <v>ЗИФ-00037577</v>
          </cell>
          <cell r="D5329" t="str">
            <v>ACLW-12M-8P; Штуцер угловой под приварку встык из нержавеющей стали O.D. 12мм - G 1/2'', серия CLW</v>
          </cell>
          <cell r="E5329" t="str">
            <v>Штуцер угловой под приварку встык из нержавеющей стали O.D. 12мм - G 1/2'', серия CLW, ACLW-12M-8P</v>
          </cell>
          <cell r="F5329" t="str">
            <v>Штуцер угловой под приварку встык из нержавеющей стали O.D. 12мм - G 1/2'', серия CLW, ACLW-12M-8P</v>
          </cell>
          <cell r="AL5329" t="str">
            <v>Запасные части</v>
          </cell>
          <cell r="AN5329">
            <v>10296.799999999999</v>
          </cell>
        </row>
        <row r="5330">
          <cell r="C5330" t="str">
            <v>ЗИФ-00037576</v>
          </cell>
          <cell r="D5330" t="str">
            <v>ACLMA-12M-8G; Штуцер угловой с наружной резьбой из нержавеющей стали O.D. 12мм - G 1/2'', серия CLMA</v>
          </cell>
          <cell r="E5330" t="str">
            <v>Штуцер угловой с наружной резьбой из нержавеющей стали O.D. 12мм - G 1/2'', серия CLMA ACLMA-12M-8G</v>
          </cell>
          <cell r="F5330" t="str">
            <v>Штуцер угловой с наружной резьбой из нержавеющей стали O.D. 12мм - G 1/2'', серия CLMA ACLMA-12M-8G</v>
          </cell>
          <cell r="AL5330" t="str">
            <v>Запасные части</v>
          </cell>
          <cell r="AN5330">
            <v>10868.98</v>
          </cell>
        </row>
        <row r="5331">
          <cell r="C5331" t="str">
            <v>ЗИФ-00019748</v>
          </cell>
          <cell r="D5331" t="str">
            <v>Щит АРМ.АКВ.0,42/0,9Л.У2.0202.000</v>
          </cell>
          <cell r="E5331" t="str">
            <v>Щит АРМ.АКВ.0,42/0,9Л.У2.0202.000</v>
          </cell>
          <cell r="F5331" t="str">
            <v>Щит АРМ.АКВ.0,42/0,9Л.У2.0202.000</v>
          </cell>
          <cell r="AL5331" t="str">
            <v>Запасные части</v>
          </cell>
          <cell r="AN5331">
            <v>19341.88</v>
          </cell>
        </row>
        <row r="5332">
          <cell r="C5332" t="str">
            <v>ЗИФ-00028564</v>
          </cell>
          <cell r="D5332" t="str">
            <v>Щит АРМ18-110.1040.000</v>
          </cell>
          <cell r="E5332" t="str">
            <v>Щит АРМ18-110.1040.000</v>
          </cell>
          <cell r="F5332" t="str">
            <v>Щит АРМ18-110.1040.000</v>
          </cell>
          <cell r="AL5332" t="str">
            <v>Запасные части</v>
          </cell>
          <cell r="AM5332">
            <v>14</v>
          </cell>
          <cell r="AN5332">
            <v>42241.279999999999</v>
          </cell>
        </row>
        <row r="5333">
          <cell r="C5333" t="str">
            <v>ЗИФ-00026628</v>
          </cell>
          <cell r="D5333" t="str">
            <v>Щит АРМ18-110.1070.000</v>
          </cell>
          <cell r="E5333" t="str">
            <v>Щит АРМ18-110.1070.000</v>
          </cell>
          <cell r="F5333" t="str">
            <v>Щит АРМ18-110.1070.000</v>
          </cell>
          <cell r="AL5333" t="str">
            <v>Запасные части</v>
          </cell>
          <cell r="AM5333">
            <v>7</v>
          </cell>
          <cell r="AN5333">
            <v>7686</v>
          </cell>
        </row>
        <row r="5334">
          <cell r="C5334" t="str">
            <v>ЗИФ-00029928</v>
          </cell>
          <cell r="D5334" t="str">
            <v>Щит АРМ18-75.1040.000</v>
          </cell>
          <cell r="E5334" t="str">
            <v>Щит АРМ18-75.1040.000</v>
          </cell>
          <cell r="F5334" t="str">
            <v>Щит АРМ18-75.1040.000</v>
          </cell>
          <cell r="AL5334" t="str">
            <v>Запасные части</v>
          </cell>
          <cell r="AM5334">
            <v>2</v>
          </cell>
          <cell r="AN5334">
            <v>23883.94</v>
          </cell>
        </row>
        <row r="5335">
          <cell r="C5335" t="str">
            <v>ЗИФ-00037452</v>
          </cell>
          <cell r="D5335" t="str">
            <v>Щит АРМ72-132 РН.1080.000</v>
          </cell>
          <cell r="E5335" t="str">
            <v>Щит АРМ72-132 РН.1080.000</v>
          </cell>
          <cell r="F5335" t="str">
            <v>Щит АРМ72-132 РН.1080.000</v>
          </cell>
          <cell r="AL5335" t="str">
            <v>Запасные части</v>
          </cell>
          <cell r="AN5335">
            <v>31232</v>
          </cell>
        </row>
        <row r="5336">
          <cell r="C5336" t="str">
            <v>ЗИФ-00028554</v>
          </cell>
          <cell r="D5336" t="str">
            <v>Щит АРМ72-90.1060.000</v>
          </cell>
          <cell r="E5336" t="str">
            <v>Щит АРМ72-90.1060.000</v>
          </cell>
          <cell r="F5336" t="str">
            <v>Щит АРМ72-90.1060.000</v>
          </cell>
          <cell r="AL5336" t="str">
            <v>Запасные части</v>
          </cell>
          <cell r="AM5336">
            <v>21</v>
          </cell>
          <cell r="AN5336">
            <v>10370</v>
          </cell>
        </row>
        <row r="5337">
          <cell r="C5337" t="str">
            <v>ЗИФ-00028555</v>
          </cell>
          <cell r="D5337" t="str">
            <v>Щит АРМ72-90.1080.000</v>
          </cell>
          <cell r="E5337" t="str">
            <v>Щит АРМ72-90.1080.000</v>
          </cell>
          <cell r="F5337" t="str">
            <v>Щит АРМ72-90.1080.000</v>
          </cell>
          <cell r="AL5337" t="str">
            <v>Запасные части</v>
          </cell>
          <cell r="AM5337">
            <v>7</v>
          </cell>
          <cell r="AN5337">
            <v>13383.4</v>
          </cell>
        </row>
        <row r="5338">
          <cell r="C5338" t="str">
            <v>ЗИФ-00021222</v>
          </cell>
          <cell r="D5338" t="str">
            <v>Щит боковой АРМ5000.1070.000</v>
          </cell>
          <cell r="E5338" t="str">
            <v>Щит боковой АРМ5000.1070.000</v>
          </cell>
          <cell r="F5338" t="str">
            <v>Щит боковой АРМ5000.1070.000</v>
          </cell>
          <cell r="AL5338" t="str">
            <v>Запасные части</v>
          </cell>
          <cell r="AM5338">
            <v>10</v>
          </cell>
          <cell r="AN5338">
            <v>17463.079999999998</v>
          </cell>
        </row>
        <row r="5339">
          <cell r="C5339" t="str">
            <v>ЗИФ-00024361</v>
          </cell>
          <cell r="D5339" t="str">
            <v>Щит боковой АРМ71-055.1070.000</v>
          </cell>
          <cell r="E5339" t="str">
            <v>Щит боковой АРМ71-055.1070.000</v>
          </cell>
          <cell r="F5339" t="str">
            <v>Щит боковой АРМ71-055.1070.000</v>
          </cell>
          <cell r="AL5339" t="str">
            <v>Запасные части</v>
          </cell>
          <cell r="AM5339">
            <v>3</v>
          </cell>
          <cell r="AN5339">
            <v>16592</v>
          </cell>
        </row>
        <row r="5340">
          <cell r="C5340" t="str">
            <v>ЗИФ-00034635</v>
          </cell>
          <cell r="D5340" t="str">
            <v>Щит боковой АРМ71-090.1070.000</v>
          </cell>
          <cell r="E5340" t="str">
            <v>Щит боковой АРМ71-090.1070.000</v>
          </cell>
          <cell r="F5340" t="str">
            <v>Щит боковой АРМ71-090.1070.000</v>
          </cell>
          <cell r="AL5340" t="str">
            <v>Запасные части</v>
          </cell>
          <cell r="AM5340">
            <v>6</v>
          </cell>
          <cell r="AN5340">
            <v>28617.54</v>
          </cell>
        </row>
        <row r="5341">
          <cell r="C5341" t="str">
            <v>ЗИФ-00005711</v>
          </cell>
          <cell r="D5341" t="str">
            <v>Щит боковой АРМ9-ПВ5/0,7 1090-061</v>
          </cell>
          <cell r="E5341" t="str">
            <v>Щит боковой АРМ9-ПВ5/0,7 1090-061</v>
          </cell>
          <cell r="F5341" t="str">
            <v>Щит боковой АРМ9-ПВ5/0,7 1090-061</v>
          </cell>
          <cell r="L5341">
            <v>11.2</v>
          </cell>
          <cell r="AL5341" t="str">
            <v>Запасные части</v>
          </cell>
          <cell r="AM5341">
            <v>48</v>
          </cell>
          <cell r="AN5341">
            <v>11472.88</v>
          </cell>
        </row>
        <row r="5342">
          <cell r="C5342" t="str">
            <v>ЗИФ-00007309</v>
          </cell>
          <cell r="D5342" t="str">
            <v>Щит боковой МЗА18 1010-040</v>
          </cell>
          <cell r="E5342" t="str">
            <v>Щит боковой МЗА18 1010-040</v>
          </cell>
          <cell r="F5342" t="str">
            <v>Щит боковой МЗА18 1010-040</v>
          </cell>
          <cell r="L5342">
            <v>5.0999999999999996</v>
          </cell>
          <cell r="AL5342" t="str">
            <v>Запасные части</v>
          </cell>
          <cell r="AM5342">
            <v>13</v>
          </cell>
          <cell r="AN5342">
            <v>8804.74</v>
          </cell>
        </row>
        <row r="5343">
          <cell r="C5343" t="str">
            <v>ЗИФ-00007402</v>
          </cell>
          <cell r="D5343" t="str">
            <v>Щит боковой МЗА18 1010-041</v>
          </cell>
          <cell r="E5343" t="str">
            <v>Щит боковой МЗА18 1010-041</v>
          </cell>
          <cell r="F5343" t="str">
            <v>Щит боковой МЗА18 1010-041</v>
          </cell>
          <cell r="L5343">
            <v>4.2</v>
          </cell>
          <cell r="AL5343" t="str">
            <v>Запасные части</v>
          </cell>
          <cell r="AM5343">
            <v>26</v>
          </cell>
          <cell r="AN5343">
            <v>11574.14</v>
          </cell>
        </row>
        <row r="5344">
          <cell r="C5344" t="str">
            <v>ЗИФ-00007404</v>
          </cell>
          <cell r="D5344" t="str">
            <v>Щит боковой МЗА18 1010-041-02</v>
          </cell>
          <cell r="E5344" t="str">
            <v>Щит боковой МЗА18 1010-041-02</v>
          </cell>
          <cell r="F5344" t="str">
            <v>Щит боковой МЗА18 1010-041-02</v>
          </cell>
          <cell r="L5344">
            <v>4.2</v>
          </cell>
          <cell r="AL5344" t="str">
            <v>Запасные части</v>
          </cell>
          <cell r="AM5344">
            <v>13</v>
          </cell>
          <cell r="AN5344">
            <v>11574.14</v>
          </cell>
        </row>
        <row r="5345">
          <cell r="C5345" t="str">
            <v>ЗИФ-00033473</v>
          </cell>
          <cell r="D5345" t="str">
            <v>Щит вентилятора АРМ.АКВ.0,42/0,9Л.У2.0070.000-04</v>
          </cell>
          <cell r="E5345" t="str">
            <v>Щит вентилятора АРМ.АКВ.0,42/0,9Л.У2.0070.000-04</v>
          </cell>
          <cell r="F5345" t="str">
            <v>Щит вентилятора АРМ.АКВ.0,42/0,9Л.У2.0070.000-04</v>
          </cell>
          <cell r="AL5345" t="str">
            <v>Запасные части</v>
          </cell>
          <cell r="AM5345">
            <v>3</v>
          </cell>
          <cell r="AN5345">
            <v>9902.74</v>
          </cell>
        </row>
        <row r="5346">
          <cell r="C5346" t="str">
            <v>ЗИФ-00035754</v>
          </cell>
          <cell r="D5346" t="str">
            <v>Щит вентилятора АРМ.АКВ.0,42/0,9Л.У2.0072.000-04</v>
          </cell>
          <cell r="E5346" t="str">
            <v>Щит вентилятора АРМ.АКВ.0,42/0,9Л.У2.0072.000-04</v>
          </cell>
          <cell r="F5346" t="str">
            <v>Щит вентилятора АРМ.АКВ.0,42/0,9Л.У2.0072.000-04</v>
          </cell>
          <cell r="AL5346" t="str">
            <v>Запасные части</v>
          </cell>
          <cell r="AM5346">
            <v>221</v>
          </cell>
          <cell r="AN5346">
            <v>6056.08</v>
          </cell>
        </row>
        <row r="5347">
          <cell r="C5347" t="str">
            <v>ЗИФ-00018553</v>
          </cell>
          <cell r="D5347" t="str">
            <v>Щит глухой АРМ70-075Ш.1000.001</v>
          </cell>
          <cell r="E5347" t="str">
            <v>Щит глухой АРМ70-075Ш.1000.001</v>
          </cell>
          <cell r="F5347" t="str">
            <v>Щит глухой АРМ70-075Ш.1000.001</v>
          </cell>
          <cell r="AL5347" t="str">
            <v>Запасные части</v>
          </cell>
          <cell r="AM5347">
            <v>8</v>
          </cell>
          <cell r="AN5347">
            <v>19837.2</v>
          </cell>
        </row>
        <row r="5348">
          <cell r="C5348" t="str">
            <v>ЗИФ-00028561</v>
          </cell>
          <cell r="D5348" t="str">
            <v>Щит жалюзи АРМ18-110.1020.000</v>
          </cell>
          <cell r="E5348" t="str">
            <v>Щит жалюзи АРМ18-110.1020.000</v>
          </cell>
          <cell r="F5348" t="str">
            <v>Щит жалюзи АРМ18-110.1020.000</v>
          </cell>
          <cell r="AL5348" t="str">
            <v>Запасные части</v>
          </cell>
          <cell r="AM5348">
            <v>3</v>
          </cell>
          <cell r="AN5348">
            <v>22655.399999999998</v>
          </cell>
        </row>
        <row r="5349">
          <cell r="C5349" t="str">
            <v>ЗИФ-00028562</v>
          </cell>
          <cell r="D5349" t="str">
            <v>Щит жалюзи АРМ18-110.1020.000-01</v>
          </cell>
          <cell r="E5349" t="str">
            <v>Щит жалюзи АРМ18-110.1020.000-01</v>
          </cell>
          <cell r="F5349" t="str">
            <v>Щит жалюзи АРМ18-110.1020.000-01</v>
          </cell>
          <cell r="AL5349" t="str">
            <v>Запасные части</v>
          </cell>
          <cell r="AM5349">
            <v>5</v>
          </cell>
          <cell r="AN5349">
            <v>26710.68</v>
          </cell>
        </row>
        <row r="5350">
          <cell r="C5350" t="str">
            <v>ЗИФ-00010268</v>
          </cell>
          <cell r="D5350" t="str">
            <v>Щит жалюзи АРМ19-10Ш.1020.001-01</v>
          </cell>
          <cell r="E5350" t="str">
            <v>Щит жалюзи АРМ19-10Ш.1020.001-01</v>
          </cell>
          <cell r="F5350" t="str">
            <v>Щит жалюзи АРМ19-10Ш.1020.001-01</v>
          </cell>
          <cell r="AL5350" t="str">
            <v>Запасные части</v>
          </cell>
          <cell r="AN5350">
            <v>14193.48</v>
          </cell>
        </row>
        <row r="5351">
          <cell r="C5351" t="str">
            <v>ЗИФ-00011051</v>
          </cell>
          <cell r="D5351" t="str">
            <v>Щит жалюзи АРМ70-055Ш.1000.003</v>
          </cell>
          <cell r="E5351" t="str">
            <v>Щит жалюзи АРМ70-055Ш.1000.003</v>
          </cell>
          <cell r="F5351" t="str">
            <v>Щит жалюзи АРМ70-055Ш.1000.003</v>
          </cell>
          <cell r="AL5351" t="str">
            <v>Запасные части</v>
          </cell>
          <cell r="AM5351">
            <v>10</v>
          </cell>
          <cell r="AN5351">
            <v>17568</v>
          </cell>
        </row>
        <row r="5352">
          <cell r="C5352" t="str">
            <v>ЗИФ-00018554</v>
          </cell>
          <cell r="D5352" t="str">
            <v>Щит жалюзи АРМ70-075Ш.1000.002</v>
          </cell>
          <cell r="E5352" t="str">
            <v>Щит жалюзи АРМ70-075Ш.1000.002</v>
          </cell>
          <cell r="F5352" t="str">
            <v>Щит жалюзи АРМ70-075Ш.1000.002</v>
          </cell>
          <cell r="AL5352" t="str">
            <v>Запасные части</v>
          </cell>
          <cell r="AM5352">
            <v>8</v>
          </cell>
          <cell r="AN5352">
            <v>31968.880000000001</v>
          </cell>
        </row>
        <row r="5353">
          <cell r="C5353" t="str">
            <v>ЗИФ-00039748</v>
          </cell>
          <cell r="D5353" t="str">
            <v>Щит жалюзи АРМ72-110 РН.1040.000</v>
          </cell>
          <cell r="E5353" t="str">
            <v>Щит жалюзи АРМ72-110 РН.1040.000</v>
          </cell>
          <cell r="F5353" t="str">
            <v>Щит жалюзи АРМ72-110 РН.1040.000</v>
          </cell>
          <cell r="AL5353" t="str">
            <v>Запасные части</v>
          </cell>
          <cell r="AN5353">
            <v>25039.279999999999</v>
          </cell>
        </row>
        <row r="5354">
          <cell r="C5354" t="str">
            <v>ЗИФ-00038530</v>
          </cell>
          <cell r="D5354" t="str">
            <v>Щит жалюзи АРМ72-90.1020.000</v>
          </cell>
          <cell r="E5354" t="str">
            <v>Щит жалюзи АРМ72-90.1020.000</v>
          </cell>
          <cell r="F5354" t="str">
            <v>Щит жалюзи АРМ72-90.1020.000</v>
          </cell>
          <cell r="AL5354" t="str">
            <v>Запасные части</v>
          </cell>
          <cell r="AM5354">
            <v>9</v>
          </cell>
          <cell r="AN5354">
            <v>39911.08</v>
          </cell>
        </row>
        <row r="5355">
          <cell r="C5355" t="str">
            <v>ЗИФ-00032185</v>
          </cell>
          <cell r="D5355" t="str">
            <v>Щит жалюзи АРМ9-36Б.1700.000</v>
          </cell>
          <cell r="E5355" t="str">
            <v>Щит жалюзи АРМ9-36Б.1700.000</v>
          </cell>
          <cell r="F5355" t="str">
            <v>Щит жалюзи АРМ9-36Б.1700.000</v>
          </cell>
          <cell r="AL5355" t="str">
            <v>Запасные части</v>
          </cell>
          <cell r="AM5355">
            <v>12</v>
          </cell>
          <cell r="AN5355">
            <v>21700.14</v>
          </cell>
        </row>
        <row r="5356">
          <cell r="C5356" t="str">
            <v>ЗИФ-00024349</v>
          </cell>
          <cell r="D5356" t="str">
            <v>Щит жалюзи АРМ9-60.1700.000</v>
          </cell>
          <cell r="E5356" t="str">
            <v>Щит жалюзи АРМ9-60.1700.000</v>
          </cell>
          <cell r="F5356" t="str">
            <v>Щит жалюзи АРМ9-60.1700.000</v>
          </cell>
          <cell r="AL5356" t="str">
            <v>Запасные части</v>
          </cell>
          <cell r="AM5356">
            <v>6</v>
          </cell>
          <cell r="AN5356">
            <v>27474.399999999998</v>
          </cell>
        </row>
        <row r="5357">
          <cell r="C5357" t="str">
            <v>ЗИФ-00028610</v>
          </cell>
          <cell r="D5357" t="str">
            <v>Щит задний АРМ19-13.1000.020</v>
          </cell>
          <cell r="E5357" t="str">
            <v>Щит задний АРМ19-13.1000.020</v>
          </cell>
          <cell r="F5357" t="str">
            <v>Щит задний АРМ19-13.1000.020</v>
          </cell>
          <cell r="AL5357" t="str">
            <v>Запасные части</v>
          </cell>
          <cell r="AM5357">
            <v>3</v>
          </cell>
          <cell r="AN5357">
            <v>28962.799999999999</v>
          </cell>
        </row>
        <row r="5358">
          <cell r="C5358" t="str">
            <v>ЗИФ-00021220</v>
          </cell>
          <cell r="D5358" t="str">
            <v>Щит задний АРМ5000.1060.000</v>
          </cell>
          <cell r="E5358" t="str">
            <v>Щит задний АРМ5000.1060.000</v>
          </cell>
          <cell r="F5358" t="str">
            <v>Щит задний АРМ5000.1060.000</v>
          </cell>
          <cell r="AL5358" t="str">
            <v>Запасные части</v>
          </cell>
          <cell r="AM5358">
            <v>5</v>
          </cell>
          <cell r="AN5358">
            <v>19394.34</v>
          </cell>
        </row>
        <row r="5359">
          <cell r="C5359" t="str">
            <v>ЗИФ-00007822</v>
          </cell>
          <cell r="D5359" t="str">
            <v>Щит задний АРМ9-ПВ4/0,7 1000-020</v>
          </cell>
          <cell r="E5359" t="str">
            <v>Щит задний АРМ9-ПВ4/0,7 1000-020</v>
          </cell>
          <cell r="F5359" t="str">
            <v>Щит задний АРМ9-ПВ4/0,7 1000-020</v>
          </cell>
          <cell r="L5359">
            <v>16.8</v>
          </cell>
          <cell r="AL5359" t="str">
            <v>Запасные части</v>
          </cell>
          <cell r="AM5359">
            <v>8</v>
          </cell>
          <cell r="AN5359">
            <v>21581.8</v>
          </cell>
        </row>
        <row r="5360">
          <cell r="C5360" t="str">
            <v>ЗИФ-00023844</v>
          </cell>
          <cell r="D5360" t="str">
            <v>Щит МЗА18 0800-030</v>
          </cell>
          <cell r="E5360" t="str">
            <v>Щит МЗА18 0800-030</v>
          </cell>
          <cell r="F5360" t="str">
            <v>Щит МЗА18 0800-030</v>
          </cell>
          <cell r="AL5360" t="str">
            <v>Запасные части</v>
          </cell>
          <cell r="AM5360">
            <v>10</v>
          </cell>
          <cell r="AN5360">
            <v>8698.6</v>
          </cell>
        </row>
        <row r="5361">
          <cell r="C5361" t="str">
            <v>ЗИФ-00028609</v>
          </cell>
          <cell r="D5361" t="str">
            <v>Щит передний АРМ19-13.1000.010</v>
          </cell>
          <cell r="E5361" t="str">
            <v>Щит передний АРМ19-13.1000.010</v>
          </cell>
          <cell r="F5361" t="str">
            <v>Щит передний АРМ19-13.1000.010</v>
          </cell>
          <cell r="AL5361" t="str">
            <v>Запасные части</v>
          </cell>
          <cell r="AM5361">
            <v>3</v>
          </cell>
          <cell r="AN5361">
            <v>28516.28</v>
          </cell>
        </row>
        <row r="5362">
          <cell r="C5362" t="str">
            <v>ЗИФ-00021218</v>
          </cell>
          <cell r="D5362" t="str">
            <v>Щит передний АРМ5000.1050.000</v>
          </cell>
          <cell r="E5362" t="str">
            <v>Щит передний АРМ5000.1050.000</v>
          </cell>
          <cell r="F5362" t="str">
            <v>Щит передний АРМ5000.1050.000</v>
          </cell>
          <cell r="AL5362" t="str">
            <v>Запасные части</v>
          </cell>
          <cell r="AM5362">
            <v>4</v>
          </cell>
          <cell r="AN5362">
            <v>16421.2</v>
          </cell>
        </row>
        <row r="5363">
          <cell r="C5363" t="str">
            <v>ЗИФ-00007821</v>
          </cell>
          <cell r="D5363" t="str">
            <v>Щит передний АРМ9-ПВ4/0,7 1000-010</v>
          </cell>
          <cell r="E5363" t="str">
            <v>Щит передний АРМ9-ПВ4/0,7 1000-010</v>
          </cell>
          <cell r="F5363" t="str">
            <v>Щит передний АРМ9-ПВ4/0,7 1000-010</v>
          </cell>
          <cell r="L5363">
            <v>16.899999999999999</v>
          </cell>
          <cell r="AL5363" t="str">
            <v>Запасные части</v>
          </cell>
          <cell r="AM5363">
            <v>8</v>
          </cell>
          <cell r="AN5363">
            <v>21813.599999999999</v>
          </cell>
        </row>
        <row r="5364">
          <cell r="C5364" t="str">
            <v>ЗИФ-00024362</v>
          </cell>
          <cell r="D5364" t="str">
            <v>Щит подъемный АРМ71-055.1021.030</v>
          </cell>
          <cell r="E5364" t="str">
            <v>Щит подъемный АРМ71-055.1021.030</v>
          </cell>
          <cell r="F5364" t="str">
            <v>Щит подъемный АРМ71-055.1021.030</v>
          </cell>
          <cell r="AL5364" t="str">
            <v>Запасные части</v>
          </cell>
          <cell r="AM5364">
            <v>14</v>
          </cell>
          <cell r="AN5364">
            <v>17966.939999999999</v>
          </cell>
        </row>
        <row r="5365">
          <cell r="C5365" t="str">
            <v>ЗИФ-00024334</v>
          </cell>
          <cell r="D5365" t="str">
            <v>Щит подъемный АРМ9-21.1021.030</v>
          </cell>
          <cell r="E5365" t="str">
            <v>Щит подъемный АРМ9-21.1021.030</v>
          </cell>
          <cell r="F5365" t="str">
            <v>Щит подъемный АРМ9-21.1021.030</v>
          </cell>
          <cell r="AL5365" t="str">
            <v>Запасные части</v>
          </cell>
          <cell r="AM5365">
            <v>24</v>
          </cell>
          <cell r="AN5365">
            <v>21154.799999999999</v>
          </cell>
        </row>
        <row r="5366">
          <cell r="C5366" t="str">
            <v>ЗИФ-00035483</v>
          </cell>
          <cell r="D5366" t="str">
            <v>Щит подъёмный АРМ9-33.1070.000</v>
          </cell>
          <cell r="E5366" t="str">
            <v>Щит подъёмный АРМ9-33.1070.000</v>
          </cell>
          <cell r="F5366" t="str">
            <v>Щит подъёмный АРМ9-33.1070.000</v>
          </cell>
          <cell r="AL5366" t="str">
            <v>Запасные части</v>
          </cell>
          <cell r="AM5366">
            <v>8</v>
          </cell>
          <cell r="AN5366">
            <v>19646.88</v>
          </cell>
        </row>
        <row r="5367">
          <cell r="C5367" t="str">
            <v>ЗИФ-00024348</v>
          </cell>
          <cell r="D5367" t="str">
            <v>Щит подъемный АРМ9-60.1600.000</v>
          </cell>
          <cell r="E5367" t="str">
            <v>Щит подъемный АРМ9-60.1600.000</v>
          </cell>
          <cell r="F5367" t="str">
            <v>Щит подъемный АРМ9-60.1600.000</v>
          </cell>
          <cell r="AL5367" t="str">
            <v>Запасные части</v>
          </cell>
          <cell r="AM5367">
            <v>6</v>
          </cell>
          <cell r="AN5367">
            <v>23350.799999999999</v>
          </cell>
        </row>
        <row r="5368">
          <cell r="C5368" t="str">
            <v>ЗИФ-00034056</v>
          </cell>
          <cell r="D5368" t="str">
            <v>Щит приборный АРМ9-50 DK30</v>
          </cell>
          <cell r="E5368" t="str">
            <v>Щит приборный АРМ9-50 DK30</v>
          </cell>
          <cell r="F5368" t="str">
            <v>Щит приборный АРМ9-50 DK30</v>
          </cell>
          <cell r="AL5368" t="str">
            <v>Запасные части</v>
          </cell>
          <cell r="AM5368">
            <v>10</v>
          </cell>
          <cell r="AN5368">
            <v>15709.94</v>
          </cell>
        </row>
        <row r="5369">
          <cell r="C5369" t="str">
            <v>ЗИФ-00044753</v>
          </cell>
          <cell r="D5369" t="str">
            <v>Щит приборный в сборе МЗА18 0800-000</v>
          </cell>
          <cell r="E5369" t="str">
            <v>Щит приборный в сборе МЗА18 0800-000</v>
          </cell>
          <cell r="F5369" t="str">
            <v>Щит приборный в сборе МЗА18 0800-000</v>
          </cell>
          <cell r="AL5369" t="str">
            <v>Запасные части</v>
          </cell>
          <cell r="AN5369">
            <v>26503.279999999999</v>
          </cell>
        </row>
        <row r="5370">
          <cell r="C5370" t="str">
            <v>ЗИФ-00007308</v>
          </cell>
          <cell r="D5370" t="str">
            <v>Щит приборный МЗА18 1010-030</v>
          </cell>
          <cell r="E5370" t="str">
            <v>Щит приборный МЗА18 1010-030</v>
          </cell>
          <cell r="F5370" t="str">
            <v>Щит приборный МЗА18 1010-030</v>
          </cell>
          <cell r="L5370">
            <v>25</v>
          </cell>
          <cell r="AL5370" t="str">
            <v>Запасные части</v>
          </cell>
          <cell r="AM5370">
            <v>9</v>
          </cell>
          <cell r="AN5370">
            <v>39881.799999999996</v>
          </cell>
        </row>
        <row r="5371">
          <cell r="C5371" t="str">
            <v>ЗИФ-00007626</v>
          </cell>
          <cell r="D5371" t="str">
            <v>Щит приборный МЗА18Т 1030-000</v>
          </cell>
          <cell r="E5371" t="str">
            <v>Щит приборный МЗА18Т 1030-000</v>
          </cell>
          <cell r="F5371" t="str">
            <v>Щит приборный МЗА18Т 1030-000</v>
          </cell>
          <cell r="L5371">
            <v>26.1</v>
          </cell>
          <cell r="AL5371" t="str">
            <v>Запасные части</v>
          </cell>
          <cell r="AM5371">
            <v>6</v>
          </cell>
          <cell r="AN5371">
            <v>31212.48</v>
          </cell>
        </row>
        <row r="5372">
          <cell r="C5372" t="str">
            <v>ЗИФ-00040299</v>
          </cell>
          <cell r="D5372" t="str">
            <v>Щит приборный ЩП АРМ9-21.1ЭВ</v>
          </cell>
          <cell r="E5372" t="str">
            <v>Щит приборный ЩП АРМ9-21.1ЭВ</v>
          </cell>
          <cell r="F5372" t="str">
            <v>Щит приборный ЩП АРМ9-21.1ЭВ</v>
          </cell>
          <cell r="AL5372" t="str">
            <v>Запасные части</v>
          </cell>
          <cell r="AM5372">
            <v>15</v>
          </cell>
          <cell r="AN5372">
            <v>136022.68</v>
          </cell>
        </row>
        <row r="5373">
          <cell r="C5373" t="str">
            <v>ЗИФ-00037092</v>
          </cell>
          <cell r="D5373" t="str">
            <v>Щит приборный ЩП АРМ9-21.2ЭВ</v>
          </cell>
          <cell r="E5373" t="str">
            <v>Щит приборный ЩП АРМ9-21.2ЭВ</v>
          </cell>
          <cell r="F5373" t="str">
            <v>Щит приборный ЩП АРМ9-21.2ЭВ</v>
          </cell>
          <cell r="AL5373" t="str">
            <v>Запасные части</v>
          </cell>
          <cell r="AM5373">
            <v>6</v>
          </cell>
          <cell r="AN5373">
            <v>127132.54</v>
          </cell>
        </row>
        <row r="5374">
          <cell r="C5374" t="str">
            <v>ЗИФ-00021661</v>
          </cell>
          <cell r="D5374" t="str">
            <v>Щит приборный ЩП АРМ9-21ЭВ</v>
          </cell>
          <cell r="E5374" t="str">
            <v>Щит приборный ЩП АРМ9-21ЭВ</v>
          </cell>
          <cell r="F5374" t="str">
            <v>Щит приборный ЩП АРМ9-21ЭВ</v>
          </cell>
          <cell r="AL5374" t="str">
            <v>Запасные части</v>
          </cell>
          <cell r="AN5374">
            <v>135749.4</v>
          </cell>
        </row>
        <row r="5375">
          <cell r="C5375" t="str">
            <v>ЗИФ-00035931</v>
          </cell>
          <cell r="D5375" t="str">
            <v>Щит приборный ЩП АРМ9-33 (манометр на 16 кгс/см2)</v>
          </cell>
          <cell r="E5375" t="str">
            <v>Щит приборный ЩП АРМ9-33 (манометр на 16 кгс/см2)</v>
          </cell>
          <cell r="F5375" t="str">
            <v>Щит приборный ЩП АРМ9-33 (манометр на 16 кгс/см2)</v>
          </cell>
          <cell r="AL5375" t="str">
            <v>Запасные части</v>
          </cell>
          <cell r="AM5375">
            <v>4</v>
          </cell>
          <cell r="AN5375">
            <v>132272.4</v>
          </cell>
        </row>
        <row r="5376">
          <cell r="C5376" t="str">
            <v>ЗИФ-00015306</v>
          </cell>
          <cell r="D5376" t="str">
            <v>Щит приборный ЩУ АРМ9-50ЭП</v>
          </cell>
          <cell r="E5376" t="str">
            <v>Щит приборный ЩУ АРМ9-50ЭП</v>
          </cell>
          <cell r="F5376" t="str">
            <v>Щит приборный ЩУ АРМ9-50ЭП</v>
          </cell>
          <cell r="AL5376" t="str">
            <v>Запасные части</v>
          </cell>
          <cell r="AM5376">
            <v>12</v>
          </cell>
          <cell r="AN5376">
            <v>154936.34</v>
          </cell>
        </row>
        <row r="5377">
          <cell r="C5377" t="str">
            <v>ЗИФ-00041532</v>
          </cell>
          <cell r="D5377" t="str">
            <v>Щит с монтажной панелью ЩМП 245х150х130мм, IP54</v>
          </cell>
          <cell r="E5377" t="str">
            <v>Щит с монтажной панелью ЩМП 245х150х130мм, IP54</v>
          </cell>
          <cell r="F5377" t="str">
            <v>Щит с монтажной панелью ЩМП 245х150х130мм, IP54</v>
          </cell>
          <cell r="AL5377" t="str">
            <v>Запасные части</v>
          </cell>
          <cell r="AN5377">
            <v>3946.7</v>
          </cell>
        </row>
        <row r="5378">
          <cell r="C5378" t="str">
            <v>ЗИФ-00037169</v>
          </cell>
          <cell r="D5378" t="str">
            <v>Щит с монтажной панелью ЩМП-ЭЦ 22/120-65, 200х200х120мм, IP65, сварной, 1 замок</v>
          </cell>
          <cell r="E5378" t="str">
            <v>Щит с монтажной панелью ЩМП-ЭЦ 22/120-65, 200х200х120мм, IP65, сварной, 1 замок</v>
          </cell>
          <cell r="F5378" t="str">
            <v>Щит с монтажной панелью ЩМП-ЭЦ 22/120-65, 200х200х120мм, IP65, сварной, 1 замок</v>
          </cell>
          <cell r="AL5378" t="str">
            <v>Запасные части</v>
          </cell>
          <cell r="AN5378">
            <v>10607.9</v>
          </cell>
        </row>
        <row r="5379">
          <cell r="C5379" t="str">
            <v>ЗИФ-00036521</v>
          </cell>
          <cell r="D5379" t="str">
            <v>Щит с монтажной панелью ЩМП-ЭЦ 33/200-65, 300х300х200мм, IP66, сварной, 1 замок</v>
          </cell>
          <cell r="E5379" t="str">
            <v>Щит с монтажной панелью ЩМП-ЭЦ 33/200-65, 300х300х200мм, IP66, сварной, 1 замок</v>
          </cell>
          <cell r="F5379" t="str">
            <v>Щит с монтажной панелью ЩМП-ЭЦ 33/200-65, 300х300х200мм, IP66, сварной, 1 замок</v>
          </cell>
          <cell r="AL5379" t="str">
            <v>Запасные части</v>
          </cell>
          <cell r="AN5379">
            <v>11163</v>
          </cell>
        </row>
        <row r="5380">
          <cell r="C5380" t="str">
            <v>ЗИФ-00041849</v>
          </cell>
          <cell r="D5380" t="str">
            <v>Щит с перфорацией АРМ66-5,5.1030.000</v>
          </cell>
          <cell r="E5380" t="str">
            <v>Щит с перфорацией АРМ66-5,5.1030.000</v>
          </cell>
          <cell r="F5380" t="str">
            <v>Щит с перфорацией АРМ66-5,5.1030.000</v>
          </cell>
          <cell r="AL5380" t="str">
            <v>Запасные части</v>
          </cell>
          <cell r="AN5380">
            <v>9170.74</v>
          </cell>
        </row>
        <row r="5381">
          <cell r="C5381" t="str">
            <v>ЗИФ-00039749</v>
          </cell>
          <cell r="D5381" t="str">
            <v>Щит с проемом АРМ72-110 РН.1020.000</v>
          </cell>
          <cell r="E5381" t="str">
            <v>Щит с проемом АРМ72-110 РН.1020.000</v>
          </cell>
          <cell r="F5381" t="str">
            <v>Щит с проемом АРМ72-110 РН.1020.000</v>
          </cell>
          <cell r="AL5381" t="str">
            <v>Запасные части</v>
          </cell>
          <cell r="AN5381">
            <v>35140.879999999997</v>
          </cell>
        </row>
        <row r="5382">
          <cell r="C5382" t="str">
            <v>ЗИФ-00041850</v>
          </cell>
          <cell r="D5382" t="str">
            <v>Щит съёмный АРМ66-5,5.1040.000</v>
          </cell>
          <cell r="E5382" t="str">
            <v>Щит съёмный АРМ66-5,5.1040.000</v>
          </cell>
          <cell r="F5382" t="str">
            <v>Щит съёмный АРМ66-5,5.1040.000</v>
          </cell>
          <cell r="AL5382" t="str">
            <v>Запасные части</v>
          </cell>
          <cell r="AN5382">
            <v>10008.879999999999</v>
          </cell>
        </row>
        <row r="5383">
          <cell r="C5383" t="str">
            <v>ЗИФ-00011045</v>
          </cell>
          <cell r="D5383" t="str">
            <v>Щит съемный АРМ70-055Ш.1020.000</v>
          </cell>
          <cell r="E5383" t="str">
            <v>Щит съемный АРМ70-055Ш.1020.000</v>
          </cell>
          <cell r="F5383" t="str">
            <v>Щит съемный АРМ70-055Ш.1020.000</v>
          </cell>
          <cell r="AL5383" t="str">
            <v>Запасные части</v>
          </cell>
          <cell r="AN5383">
            <v>7820.2</v>
          </cell>
        </row>
        <row r="5384">
          <cell r="C5384" t="str">
            <v>ЗИФ-00032180</v>
          </cell>
          <cell r="D5384" t="str">
            <v>Щит съемный АРМ9-36Б.1060.000</v>
          </cell>
          <cell r="E5384" t="str">
            <v>Щит съемный АРМ9-36Б.1060.000</v>
          </cell>
          <cell r="F5384" t="str">
            <v>Щит съемный АРМ9-36Б.1060.000</v>
          </cell>
          <cell r="AL5384" t="str">
            <v>Запасные части</v>
          </cell>
          <cell r="AM5384">
            <v>24</v>
          </cell>
          <cell r="AN5384">
            <v>18719.68</v>
          </cell>
        </row>
        <row r="5385">
          <cell r="C5385" t="str">
            <v>ЗИФ-00041848</v>
          </cell>
          <cell r="D5385" t="str">
            <v>Щит съёмный боковой АРМ66-5,5.1020.000</v>
          </cell>
          <cell r="E5385" t="str">
            <v>Щит съёмный боковой АРМ66-5,5.1020.000</v>
          </cell>
          <cell r="F5385" t="str">
            <v>Щит съёмный боковой АРМ66-5,5.1020.000</v>
          </cell>
          <cell r="AL5385" t="str">
            <v>Запасные части</v>
          </cell>
          <cell r="AN5385">
            <v>7039.4</v>
          </cell>
        </row>
        <row r="5386">
          <cell r="C5386" t="str">
            <v>ЗИФ-00024357</v>
          </cell>
          <cell r="D5386" t="str">
            <v>Щит торцевой АРМ71-055.1020.000</v>
          </cell>
          <cell r="E5386" t="str">
            <v>Щит торцевой АРМ71-055.1020.000</v>
          </cell>
          <cell r="F5386" t="str">
            <v>Щит торцевой АРМ71-055.1020.000</v>
          </cell>
          <cell r="AL5386" t="str">
            <v>Запасные части</v>
          </cell>
          <cell r="AM5386">
            <v>3</v>
          </cell>
          <cell r="AN5386">
            <v>40231.94</v>
          </cell>
        </row>
        <row r="5387">
          <cell r="C5387" t="str">
            <v>ЗИФ-00024359</v>
          </cell>
          <cell r="D5387" t="str">
            <v>Щит торцевой АРМ71-055.1200.000</v>
          </cell>
          <cell r="E5387" t="str">
            <v>Щит торцевой АРМ71-055.1200.000</v>
          </cell>
          <cell r="F5387" t="str">
            <v>Щит торцевой АРМ71-055.1200.000</v>
          </cell>
          <cell r="AL5387" t="str">
            <v>Запасные части</v>
          </cell>
          <cell r="AM5387">
            <v>2</v>
          </cell>
          <cell r="AN5387">
            <v>40979.799999999996</v>
          </cell>
        </row>
        <row r="5388">
          <cell r="C5388" t="str">
            <v>ЗИФ-00033425</v>
          </cell>
          <cell r="D5388" t="str">
            <v>Щит торцевой АРМ71-090.1020.000</v>
          </cell>
          <cell r="E5388" t="str">
            <v>Щит торцевой АРМ71-090.1020.000</v>
          </cell>
          <cell r="F5388" t="str">
            <v>Щит торцевой АРМ71-090.1020.000</v>
          </cell>
          <cell r="AL5388" t="str">
            <v>Запасные части</v>
          </cell>
          <cell r="AM5388">
            <v>2</v>
          </cell>
          <cell r="AN5388">
            <v>158624.4</v>
          </cell>
        </row>
        <row r="5389">
          <cell r="C5389" t="str">
            <v>ЗИФ-00034636</v>
          </cell>
          <cell r="D5389" t="str">
            <v>Щит торцевой АРМ71-090.1020.000-01</v>
          </cell>
          <cell r="E5389" t="str">
            <v>Щит торцевой АРМ71-090.1020.000-01</v>
          </cell>
          <cell r="F5389" t="str">
            <v>Щит торцевой АРМ71-090.1020.000-01</v>
          </cell>
          <cell r="AL5389" t="str">
            <v>Запасные части</v>
          </cell>
          <cell r="AM5389">
            <v>5</v>
          </cell>
          <cell r="AN5389">
            <v>94835.48</v>
          </cell>
        </row>
        <row r="5390">
          <cell r="C5390" t="str">
            <v>ЗИФ-00034637</v>
          </cell>
          <cell r="D5390" t="str">
            <v>Щит торцевой АРМ71-090.1200.000</v>
          </cell>
          <cell r="E5390" t="str">
            <v>Щит торцевой АРМ71-090.1200.000</v>
          </cell>
          <cell r="F5390" t="str">
            <v>Щит торцевой АРМ71-090.1200.000</v>
          </cell>
          <cell r="AL5390" t="str">
            <v>Запасные части</v>
          </cell>
          <cell r="AM5390">
            <v>6</v>
          </cell>
          <cell r="AN5390">
            <v>54359.54</v>
          </cell>
        </row>
        <row r="5391">
          <cell r="C5391" t="str">
            <v>ЗИФ-00024333</v>
          </cell>
          <cell r="D5391" t="str">
            <v>Щит торцевой АРМ9-21.1021.020</v>
          </cell>
          <cell r="E5391" t="str">
            <v>Щит торцевой АРМ9-21.1021.020</v>
          </cell>
          <cell r="F5391" t="str">
            <v>Щит торцевой АРМ9-21.1021.020</v>
          </cell>
          <cell r="AL5391" t="str">
            <v>Запасные части</v>
          </cell>
          <cell r="AM5391">
            <v>2</v>
          </cell>
          <cell r="AN5391">
            <v>18561.079999999998</v>
          </cell>
        </row>
        <row r="5392">
          <cell r="C5392" t="str">
            <v>ЗИФ-00024336</v>
          </cell>
          <cell r="D5392" t="str">
            <v>Щит торцевой АРМ9-21.1021.021</v>
          </cell>
          <cell r="E5392" t="str">
            <v>Щит торцевой АРМ9-21.1021.021</v>
          </cell>
          <cell r="F5392" t="str">
            <v>Щит торцевой АРМ9-21.1021.021</v>
          </cell>
          <cell r="AL5392" t="str">
            <v>Запасные части</v>
          </cell>
          <cell r="AM5392">
            <v>18</v>
          </cell>
          <cell r="AN5392">
            <v>19605.399999999998</v>
          </cell>
        </row>
        <row r="5393">
          <cell r="C5393" t="str">
            <v>ЗИФ-00024339</v>
          </cell>
          <cell r="D5393" t="str">
            <v>Щит торцевой АРМ9-50.1200.000</v>
          </cell>
          <cell r="E5393" t="str">
            <v>Щит торцевой АРМ9-50.1200.000</v>
          </cell>
          <cell r="F5393" t="str">
            <v>Щит торцевой АРМ9-50.1200.000</v>
          </cell>
          <cell r="AL5393" t="str">
            <v>Запасные части</v>
          </cell>
          <cell r="AM5393">
            <v>13</v>
          </cell>
          <cell r="AN5393">
            <v>21834.34</v>
          </cell>
        </row>
        <row r="5394">
          <cell r="C5394" t="str">
            <v>ЗИФ-00030114</v>
          </cell>
          <cell r="D5394" t="str">
            <v>Щит торцевой задний АРМ9-516.1600.000</v>
          </cell>
          <cell r="E5394" t="str">
            <v>Щит торцевой задний АРМ9-516.1600.000</v>
          </cell>
          <cell r="F5394" t="str">
            <v>Щит торцевой задний АРМ9-516.1600.000</v>
          </cell>
          <cell r="AL5394" t="str">
            <v>Запасные части</v>
          </cell>
          <cell r="AM5394">
            <v>1</v>
          </cell>
          <cell r="AN5394">
            <v>27958.739999999998</v>
          </cell>
        </row>
        <row r="5395">
          <cell r="C5395" t="str">
            <v>ЗИФ-00007307</v>
          </cell>
          <cell r="D5395" t="str">
            <v>Щит торцевой МЗА18 1010-020</v>
          </cell>
          <cell r="E5395" t="str">
            <v>Щит торцевой МЗА18 1010-020</v>
          </cell>
          <cell r="F5395" t="str">
            <v>Щит торцевой МЗА18 1010-020</v>
          </cell>
          <cell r="L5395">
            <v>22.3</v>
          </cell>
          <cell r="AL5395" t="str">
            <v>Запасные части</v>
          </cell>
          <cell r="AM5395">
            <v>13</v>
          </cell>
          <cell r="AN5395">
            <v>32847.279999999999</v>
          </cell>
        </row>
        <row r="5396">
          <cell r="C5396" t="str">
            <v>ЗИФ-00030113</v>
          </cell>
          <cell r="D5396" t="str">
            <v>Щит торцевой передний АРМ9-516.1400.000</v>
          </cell>
          <cell r="E5396" t="str">
            <v>Щит торцевой передний АРМ9-516.1400.000</v>
          </cell>
          <cell r="F5396" t="str">
            <v>Щит торцевой передний АРМ9-516.1400.000</v>
          </cell>
          <cell r="AL5396" t="str">
            <v>Запасные части</v>
          </cell>
          <cell r="AM5396">
            <v>1</v>
          </cell>
          <cell r="AN5396">
            <v>16116.199999999999</v>
          </cell>
        </row>
        <row r="5397">
          <cell r="C5397" t="str">
            <v>ЗИФ-00026964</v>
          </cell>
          <cell r="D5397" t="str">
            <v>Щит управления АРМ19-13-ИН-К</v>
          </cell>
          <cell r="E5397" t="str">
            <v>Щит управления АРМ19-13-ИН-К</v>
          </cell>
          <cell r="F5397" t="str">
            <v>Щит управления АРМ19-13-ИН-К</v>
          </cell>
          <cell r="AL5397" t="str">
            <v>Запасные части</v>
          </cell>
          <cell r="AM5397">
            <v>3</v>
          </cell>
          <cell r="AN5397">
            <v>329347.53999999998</v>
          </cell>
        </row>
        <row r="5398">
          <cell r="C5398" t="str">
            <v>ЗИФ-00026966</v>
          </cell>
          <cell r="D5398" t="str">
            <v>Щит управления АРМ19-13-ИН-К-С3</v>
          </cell>
          <cell r="E5398" t="str">
            <v>Щит управления АРМ19-13-ИН-К-С3</v>
          </cell>
          <cell r="F5398" t="str">
            <v>Щит управления АРМ19-13-ИН-К-С3</v>
          </cell>
          <cell r="AL5398" t="str">
            <v>Запасные части</v>
          </cell>
          <cell r="AM5398">
            <v>1</v>
          </cell>
          <cell r="AN5398">
            <v>345125.8</v>
          </cell>
        </row>
        <row r="5399">
          <cell r="C5399" t="str">
            <v>ЗИФ-00020769</v>
          </cell>
          <cell r="D5399" t="str">
            <v>Щит управления АРМ71-055ИН ЩУ (ТЕХНИКС)</v>
          </cell>
          <cell r="E5399" t="str">
            <v>Щит управления АРМ71-055ИН ЩУ (ТЕХНИКС)</v>
          </cell>
          <cell r="F5399" t="str">
            <v>Щит управления АРМ71-055ИН ЩУ (ТЕХНИКС)</v>
          </cell>
          <cell r="AL5399" t="str">
            <v>Запасные части</v>
          </cell>
          <cell r="AN5399">
            <v>747075.54</v>
          </cell>
        </row>
        <row r="5400">
          <cell r="C5400" t="str">
            <v>ЗИФ-00025113</v>
          </cell>
          <cell r="D5400" t="str">
            <v>Щит управления АРМ71-075ИН ЩУ (ТЕХНИКС)</v>
          </cell>
          <cell r="E5400" t="str">
            <v>Щит управления АРМ71-075ИН ЩУ (ТЕХНИКС)</v>
          </cell>
          <cell r="F5400" t="str">
            <v>Щит управления АРМ71-075ИН ЩУ (ТЕХНИКС)</v>
          </cell>
          <cell r="AL5400" t="str">
            <v>Запасные части</v>
          </cell>
          <cell r="AM5400">
            <v>2</v>
          </cell>
          <cell r="AN5400">
            <v>925179.67999999993</v>
          </cell>
        </row>
        <row r="5401">
          <cell r="C5401" t="str">
            <v>ЗИФ-00033428</v>
          </cell>
          <cell r="D5401" t="str">
            <v>Щит управления АРМ71-090-ИН-К-С3 ЩУ</v>
          </cell>
          <cell r="E5401" t="str">
            <v>Щит управления АРМ71-090-ИН-К-С3 ЩУ</v>
          </cell>
          <cell r="F5401" t="str">
            <v>Щит управления АРМ71-090-ИН-К-С3 ЩУ</v>
          </cell>
          <cell r="AL5401" t="str">
            <v>Запасные части</v>
          </cell>
          <cell r="AM5401">
            <v>6</v>
          </cell>
          <cell r="AN5401">
            <v>1242224.74</v>
          </cell>
        </row>
        <row r="5402">
          <cell r="C5402" t="str">
            <v>ЗИФ-00025367</v>
          </cell>
          <cell r="D5402" t="str">
            <v>Щит управления АРМ9-36</v>
          </cell>
          <cell r="E5402" t="str">
            <v>Щит управления АРМ9-36</v>
          </cell>
          <cell r="F5402" t="str">
            <v>Щит управления АРМ9-36</v>
          </cell>
          <cell r="AL5402" t="str">
            <v>Запасные части</v>
          </cell>
          <cell r="AN5402">
            <v>150394.28</v>
          </cell>
        </row>
        <row r="5403">
          <cell r="C5403" t="str">
            <v>ЗИФ-00027792</v>
          </cell>
          <cell r="D5403" t="str">
            <v>Щит управления АРМ9-36-2,5 (манометр на 25 кгс/см2)</v>
          </cell>
          <cell r="E5403" t="str">
            <v>Щит управления АРМ9-36-2,5 (манометр на 25 кгс/см2)</v>
          </cell>
          <cell r="F5403" t="str">
            <v>Щит управления АРМ9-36-2,5 (манометр на 25 кгс/см2)</v>
          </cell>
          <cell r="AL5403" t="str">
            <v>Запасные части</v>
          </cell>
          <cell r="AN5403">
            <v>152731.79999999999</v>
          </cell>
        </row>
        <row r="5404">
          <cell r="C5404" t="str">
            <v>ЗИФ-00040553</v>
          </cell>
          <cell r="D5404" t="str">
            <v>Щит управления АРМ9-36-20</v>
          </cell>
          <cell r="E5404" t="str">
            <v>Щит управления АРМ9-36-20</v>
          </cell>
          <cell r="F5404" t="str">
            <v>Щит управления АРМ9-36-20</v>
          </cell>
          <cell r="AL5404" t="str">
            <v>Запасные части</v>
          </cell>
          <cell r="AN5404">
            <v>179693.8</v>
          </cell>
        </row>
        <row r="5405">
          <cell r="C5405" t="str">
            <v>ЗИФ-00032178</v>
          </cell>
          <cell r="D5405" t="str">
            <v>Щит управления АРМ9-36Б (манометр 25 кгс/см²)</v>
          </cell>
          <cell r="E5405" t="str">
            <v>Щит управления АРМ9-36Б (манометр 25 кгс/см²)</v>
          </cell>
          <cell r="F5405" t="str">
            <v>Щит управления АРМ9-36Б (манометр 25 кгс/см²)</v>
          </cell>
          <cell r="AL5405" t="str">
            <v>Запасные части</v>
          </cell>
          <cell r="AM5405">
            <v>6</v>
          </cell>
          <cell r="AN5405">
            <v>191954.8</v>
          </cell>
        </row>
        <row r="5406">
          <cell r="C5406" t="str">
            <v>ЗИФ-00041141</v>
          </cell>
          <cell r="D5406" t="str">
            <v>Щит управления АРМ9-50-24</v>
          </cell>
          <cell r="E5406" t="str">
            <v>Щит управления АРМ9-50-24</v>
          </cell>
          <cell r="F5406" t="str">
            <v>Щит управления АРМ9-50-24</v>
          </cell>
          <cell r="AL5406" t="str">
            <v>Запасные части</v>
          </cell>
          <cell r="AM5406">
            <v>2</v>
          </cell>
          <cell r="AN5406">
            <v>178128.54</v>
          </cell>
        </row>
        <row r="5407">
          <cell r="C5407" t="str">
            <v>ЗИФ-00032798</v>
          </cell>
          <cell r="D5407" t="str">
            <v>Щит управления ЩУ АРМ19-10-05</v>
          </cell>
          <cell r="E5407" t="str">
            <v>Щит управления ЩУ АРМ19-10-05</v>
          </cell>
          <cell r="F5407" t="str">
            <v>Щит управления ЩУ АРМ19-10-05</v>
          </cell>
          <cell r="AL5407" t="str">
            <v>Запасные части</v>
          </cell>
          <cell r="AM5407">
            <v>4</v>
          </cell>
          <cell r="AN5407">
            <v>242894.68</v>
          </cell>
        </row>
        <row r="5408">
          <cell r="C5408" t="str">
            <v>ЗИФ-00034847</v>
          </cell>
          <cell r="D5408" t="str">
            <v>Щит управления ЩУ АРМ19-10-05-К-С3</v>
          </cell>
          <cell r="E5408" t="str">
            <v>Щит управления ЩУ АРМ19-10-05-К-С3</v>
          </cell>
          <cell r="F5408" t="str">
            <v>Щит управления ЩУ АРМ19-10-05-К-С3</v>
          </cell>
          <cell r="AL5408" t="str">
            <v>Запасные части</v>
          </cell>
          <cell r="AN5408">
            <v>299229.39999999997</v>
          </cell>
        </row>
        <row r="5409">
          <cell r="C5409" t="str">
            <v>ЗИФ-00032945</v>
          </cell>
          <cell r="D5409" t="str">
            <v>Щит управления ЩУ АРМ19-10-05-С3</v>
          </cell>
          <cell r="E5409" t="str">
            <v>Щит управления ЩУ АРМ19-10-05-С3</v>
          </cell>
          <cell r="F5409" t="str">
            <v>Щит управления ЩУ АРМ19-10-05-С3</v>
          </cell>
          <cell r="AL5409" t="str">
            <v>Запасные части</v>
          </cell>
          <cell r="AN5409">
            <v>248388.34</v>
          </cell>
        </row>
        <row r="5410">
          <cell r="C5410" t="str">
            <v>ЗИФ-00034682</v>
          </cell>
          <cell r="D5410" t="str">
            <v>Щит управления ЩУ АРМ19-11-05</v>
          </cell>
          <cell r="E5410" t="str">
            <v>Щит управления ЩУ АРМ19-11-05</v>
          </cell>
          <cell r="F5410" t="str">
            <v>Щит управления ЩУ АРМ19-11-05</v>
          </cell>
          <cell r="AL5410" t="str">
            <v>Запасные части</v>
          </cell>
          <cell r="AM5410">
            <v>1</v>
          </cell>
          <cell r="AN5410">
            <v>253345.19999999998</v>
          </cell>
        </row>
        <row r="5411">
          <cell r="C5411" t="str">
            <v>ЗИФ-00032799</v>
          </cell>
          <cell r="D5411" t="str">
            <v>Щит управления ЩУ АРМ19-12-05</v>
          </cell>
          <cell r="E5411" t="str">
            <v>Щит управления ЩУ АРМ19-12-05</v>
          </cell>
          <cell r="F5411" t="str">
            <v>Щит управления ЩУ АРМ19-12-05</v>
          </cell>
          <cell r="AL5411" t="str">
            <v>Запасные части</v>
          </cell>
          <cell r="AM5411">
            <v>7</v>
          </cell>
          <cell r="AN5411">
            <v>265391.48</v>
          </cell>
        </row>
        <row r="5412">
          <cell r="C5412" t="str">
            <v>ЗИФ-00032946</v>
          </cell>
          <cell r="D5412" t="str">
            <v>Щит управления ЩУ АРМ19-12-05-С3</v>
          </cell>
          <cell r="E5412" t="str">
            <v>Щит управления ЩУ АРМ19-12-05-С3</v>
          </cell>
          <cell r="F5412" t="str">
            <v>Щит управления ЩУ АРМ19-12-05-С3</v>
          </cell>
          <cell r="AL5412" t="str">
            <v>Запасные части</v>
          </cell>
          <cell r="AM5412">
            <v>2</v>
          </cell>
          <cell r="AN5412">
            <v>285350.68</v>
          </cell>
        </row>
        <row r="5413">
          <cell r="C5413" t="str">
            <v>ЗИФ-00032821</v>
          </cell>
          <cell r="D5413" t="str">
            <v>Щит управления ЩУ АРМ19-22-05</v>
          </cell>
          <cell r="E5413" t="str">
            <v>Щит управления ЩУ АРМ19-22-05</v>
          </cell>
          <cell r="F5413" t="str">
            <v>Щит управления ЩУ АРМ19-22-05</v>
          </cell>
          <cell r="AL5413" t="str">
            <v>Запасные части</v>
          </cell>
          <cell r="AM5413">
            <v>4</v>
          </cell>
          <cell r="AN5413">
            <v>222093.68</v>
          </cell>
        </row>
        <row r="5414">
          <cell r="C5414" t="str">
            <v>ЗИФ-00010131</v>
          </cell>
          <cell r="D5414" t="str">
            <v>Щит управления ЩУ АРМ19-22-РП-03</v>
          </cell>
          <cell r="E5414" t="str">
            <v>Щит управления ЩУ АРМ19-22-РП-03</v>
          </cell>
          <cell r="F5414" t="str">
            <v>Щит управления ЩУ АРМ19-22-РП-03</v>
          </cell>
          <cell r="AL5414" t="str">
            <v>Запасные части</v>
          </cell>
          <cell r="AM5414">
            <v>2</v>
          </cell>
          <cell r="AN5414">
            <v>212129.94</v>
          </cell>
        </row>
        <row r="5415">
          <cell r="C5415" t="str">
            <v>ЗИФ-00041851</v>
          </cell>
          <cell r="D5415" t="str">
            <v>Щит шкафа управления АРМ66-5,5.1050.000</v>
          </cell>
          <cell r="E5415" t="str">
            <v>Щит шкафа управления АРМ66-5,5.1050.000</v>
          </cell>
          <cell r="F5415" t="str">
            <v>Щит шкафа управления АРМ66-5,5.1050.000</v>
          </cell>
          <cell r="AL5415" t="str">
            <v>Запасные части</v>
          </cell>
          <cell r="AN5415">
            <v>10675</v>
          </cell>
        </row>
        <row r="5416">
          <cell r="C5416" t="str">
            <v>ЗИФ-00042903</v>
          </cell>
          <cell r="D5416" t="str">
            <v>Щиток генератора 245-3701060-А</v>
          </cell>
          <cell r="E5416" t="str">
            <v>Щиток генератора 245-3701060-А</v>
          </cell>
          <cell r="F5416" t="str">
            <v>Щиток генератора 245-3701060-А</v>
          </cell>
          <cell r="AL5416" t="str">
            <v>Запасные части</v>
          </cell>
          <cell r="AN5416">
            <v>1289.54</v>
          </cell>
        </row>
        <row r="5417">
          <cell r="C5417" t="str">
            <v>ЗИФ-00042760</v>
          </cell>
          <cell r="D5417" t="str">
            <v>Щиток генератора П-образный 240-3701060-А</v>
          </cell>
          <cell r="E5417" t="str">
            <v>Щиток генератора П-образный 240-3701060-А</v>
          </cell>
          <cell r="F5417" t="str">
            <v>Щиток генератора П-образный 240-3701060-А</v>
          </cell>
          <cell r="AL5417" t="str">
            <v>Запасные части</v>
          </cell>
          <cell r="AN5417">
            <v>2039.84</v>
          </cell>
        </row>
        <row r="5418">
          <cell r="C5418" t="str">
            <v>ЗИФ-00035314</v>
          </cell>
          <cell r="D5418" t="str">
            <v>Щиток левый АРМ5.0000.062</v>
          </cell>
          <cell r="E5418" t="str">
            <v>Щиток левый АРМ5.0000.062</v>
          </cell>
          <cell r="F5418" t="str">
            <v>Щиток левый АРМ5.0000.062</v>
          </cell>
          <cell r="AL5418" t="str">
            <v>Запасные части</v>
          </cell>
          <cell r="AM5418">
            <v>425</v>
          </cell>
          <cell r="AN5418">
            <v>444.08</v>
          </cell>
        </row>
        <row r="5419">
          <cell r="C5419" t="str">
            <v>ЗИФ-00041947</v>
          </cell>
          <cell r="D5419" t="str">
            <v>Щиток левый АРМ5.0000.063-66</v>
          </cell>
          <cell r="E5419" t="str">
            <v>Щиток левый АРМ5.0000.063-66</v>
          </cell>
          <cell r="F5419" t="str">
            <v>Щиток левый АРМ5.0000.063-66</v>
          </cell>
          <cell r="AL5419" t="str">
            <v>Запасные части</v>
          </cell>
          <cell r="AM5419">
            <v>52</v>
          </cell>
          <cell r="AN5419">
            <v>3835.68</v>
          </cell>
        </row>
        <row r="5420">
          <cell r="C5420" t="str">
            <v>ЗИФ-00035315</v>
          </cell>
          <cell r="D5420" t="str">
            <v>Щиток правый АРМ5.0000.061</v>
          </cell>
          <cell r="E5420" t="str">
            <v>Щиток правый АРМ5.0000.061</v>
          </cell>
          <cell r="F5420" t="str">
            <v>Щиток правый АРМ5.0000.061</v>
          </cell>
          <cell r="AL5420" t="str">
            <v>Запасные части</v>
          </cell>
          <cell r="AM5420">
            <v>223</v>
          </cell>
          <cell r="AN5420">
            <v>407.48</v>
          </cell>
        </row>
        <row r="5421">
          <cell r="C5421" t="str">
            <v>ЗИФ-00034593</v>
          </cell>
          <cell r="D5421" t="str">
            <v>Щуп к осциллографу с делителем 1:10 60МГц, 1:1 15 МГц, HP-2060, Hoden</v>
          </cell>
          <cell r="E5421" t="str">
            <v>Щуп к осциллографу с делителем 1:10 60МГц, 1:1 15 МГц, HP-2060, Hoden</v>
          </cell>
          <cell r="F5421" t="str">
            <v>Щуп к осциллографу с делителем 1:10 60МГц, 1:1 15 МГц, HP-2060, Hoden</v>
          </cell>
          <cell r="AL5421" t="str">
            <v>Запасные части</v>
          </cell>
          <cell r="AN5421">
            <v>141086.9</v>
          </cell>
        </row>
        <row r="5422">
          <cell r="C5422" t="str">
            <v>ЗИФ-00045060</v>
          </cell>
          <cell r="D5422" t="str">
            <v>Щуп уровня масла в сборе 1009070BB11-AS10 (двигатель FAW 4DW91-92)</v>
          </cell>
          <cell r="E5422" t="str">
            <v>Щуп уровня масла в сборе 1009070BB11-AS10</v>
          </cell>
          <cell r="F5422" t="str">
            <v>Щуп уровня масла в сборе 1009070BB11-AS10</v>
          </cell>
          <cell r="AL5422" t="str">
            <v>Запасные части</v>
          </cell>
          <cell r="AM5422">
            <v>2</v>
          </cell>
          <cell r="AN5422">
            <v>445.84655999999995</v>
          </cell>
        </row>
        <row r="5423">
          <cell r="C5423" t="str">
            <v>ЗИФ-00041839</v>
          </cell>
          <cell r="D5423" t="str">
            <v>Экран DG45D1 АРМ.АКВ0,42/0,9ЛУ2 0070.000СБ</v>
          </cell>
          <cell r="E5423" t="str">
            <v>Экран DG45D1 АРМ.АКВ0,42/0,9ЛУ2 0070.000СБ</v>
          </cell>
          <cell r="F5423" t="str">
            <v>Экран DG45D1 АРМ.АКВ0,42/0,9ЛУ2 0070.000СБ</v>
          </cell>
          <cell r="AL5423" t="str">
            <v>Запасные части</v>
          </cell>
          <cell r="AM5423">
            <v>3</v>
          </cell>
          <cell r="AN5423">
            <v>10667.68</v>
          </cell>
        </row>
        <row r="5424">
          <cell r="C5424" t="str">
            <v>ЗИФ-00041559</v>
          </cell>
          <cell r="D5424" t="str">
            <v>Эластичный элемент (Elastomer) 43009-4GE65-01</v>
          </cell>
          <cell r="E5424" t="str">
            <v>Эластичный элемент</v>
          </cell>
          <cell r="F5424" t="str">
            <v>Эластичный элемент</v>
          </cell>
          <cell r="AL5424" t="str">
            <v>Запасные части</v>
          </cell>
          <cell r="AN5424">
            <v>3269.5414399999995</v>
          </cell>
        </row>
        <row r="5425">
          <cell r="C5425" t="str">
            <v>ЗИФ-00030038</v>
          </cell>
          <cell r="D5425" t="str">
            <v>Эластичный элемент (Elastomer) 4309-CJ48-01</v>
          </cell>
          <cell r="E5425" t="str">
            <v>Эластичный элемент</v>
          </cell>
          <cell r="F5425" t="str">
            <v>Эластичный элемент</v>
          </cell>
          <cell r="AL5425" t="str">
            <v>Запасные части</v>
          </cell>
          <cell r="AM5425">
            <v>1</v>
          </cell>
          <cell r="AN5425">
            <v>1917.1402079999998</v>
          </cell>
        </row>
        <row r="5426">
          <cell r="C5426" t="str">
            <v>ЗИФ-00030040</v>
          </cell>
          <cell r="D5426" t="str">
            <v>Эластичный элемент (Elastomer) 3593-9QC220522003-01</v>
          </cell>
          <cell r="E5426" t="str">
            <v>Эластичный элемент (Elastomer) 3593-9QC220522003-01</v>
          </cell>
          <cell r="F5426" t="str">
            <v>Эластичный элемент</v>
          </cell>
          <cell r="AL5426" t="str">
            <v>Запасные части</v>
          </cell>
          <cell r="AM5426">
            <v>1</v>
          </cell>
          <cell r="AN5426">
            <v>47839.335887999994</v>
          </cell>
        </row>
        <row r="5427">
          <cell r="C5427" t="str">
            <v>ЗИФ-00023268</v>
          </cell>
          <cell r="D5427" t="str">
            <v>Эластичный элемент (Elastomer) 4309-CJ55-01</v>
          </cell>
          <cell r="E5427" t="str">
            <v>Эластичный элемент (Elastomer) 4309-CJ55-01</v>
          </cell>
          <cell r="F5427" t="str">
            <v>Эластичный элемент</v>
          </cell>
          <cell r="AL5427" t="str">
            <v>Запасные части</v>
          </cell>
          <cell r="AM5427">
            <v>3</v>
          </cell>
          <cell r="AN5427">
            <v>8872.346544</v>
          </cell>
        </row>
        <row r="5428">
          <cell r="C5428" t="str">
            <v>ЗИФ-00028316</v>
          </cell>
          <cell r="D5428" t="str">
            <v>Эластичный элемент (Elastomer) 4309-CJ75-01</v>
          </cell>
          <cell r="E5428" t="str">
            <v>Эластичный элемент (Elastomer) 4309-CJ75-01</v>
          </cell>
          <cell r="F5428" t="str">
            <v>Эластичный элемент</v>
          </cell>
          <cell r="AL5428" t="str">
            <v>Запасные части</v>
          </cell>
          <cell r="AM5428">
            <v>2</v>
          </cell>
          <cell r="AN5428">
            <v>5855.4514879999997</v>
          </cell>
        </row>
        <row r="5429">
          <cell r="C5429" t="str">
            <v>ЗИФ-00030039</v>
          </cell>
          <cell r="D5429" t="str">
            <v>Эластичный элемент (Elastomer) 4309-CJ90-01</v>
          </cell>
          <cell r="E5429" t="str">
            <v>Эластичный элемент (Elastomer) 4309-CJ90-01</v>
          </cell>
          <cell r="F5429" t="str">
            <v>Эластичный элемент</v>
          </cell>
          <cell r="AL5429" t="str">
            <v>Запасные части</v>
          </cell>
          <cell r="AM5429">
            <v>2</v>
          </cell>
          <cell r="AN5429">
            <v>8827.7618879999991</v>
          </cell>
        </row>
        <row r="5430">
          <cell r="C5430" t="str">
            <v>ЗИФ-00029918</v>
          </cell>
          <cell r="D5430" t="str">
            <v>Эластичный элемент (Elastomer) 4309-CJ65-01</v>
          </cell>
          <cell r="E5430" t="str">
            <v>Эластичный элемент муфты 4309-CJ65-01</v>
          </cell>
          <cell r="F5430" t="str">
            <v>Эластичный элемент муфты</v>
          </cell>
          <cell r="AL5430" t="str">
            <v>Запасные части</v>
          </cell>
          <cell r="AM5430">
            <v>2</v>
          </cell>
          <cell r="AN5430">
            <v>3700.5264479999996</v>
          </cell>
        </row>
        <row r="5431">
          <cell r="C5431" t="str">
            <v>ЗИФ-00040573</v>
          </cell>
          <cell r="D5431" t="str">
            <v>Эластомер муфты кулачковой P-42 URAL</v>
          </cell>
          <cell r="E5431" t="str">
            <v>Эластомер муфты кулачковой P-42 URAL</v>
          </cell>
          <cell r="F5431" t="str">
            <v>Эластомер муфты кулачковой</v>
          </cell>
          <cell r="AL5431" t="str">
            <v>Запасные части</v>
          </cell>
          <cell r="AM5431">
            <v>2</v>
          </cell>
          <cell r="AN5431">
            <v>1040.30864</v>
          </cell>
        </row>
        <row r="5432">
          <cell r="C5432" t="str">
            <v>ЗИФ-00044231</v>
          </cell>
          <cell r="D5432" t="str">
            <v>Электродвигатель асинхронный трехфазный АРМ71-355 0000.000 для  AE6-18A 7bar</v>
          </cell>
          <cell r="E5432" t="str">
            <v>Электродвигатель 18,5 кВт</v>
          </cell>
          <cell r="F5432" t="str">
            <v>Электродвигатель 18,5 кВт</v>
          </cell>
          <cell r="AL5432" t="str">
            <v>Запасные части</v>
          </cell>
          <cell r="AN5432">
            <v>146430.87185599998</v>
          </cell>
        </row>
        <row r="5433">
          <cell r="C5433" t="str">
            <v>ЗИФ-00041628</v>
          </cell>
          <cell r="D5433" t="str">
            <v>Электродвигатель 5АМ280S4БТ2ВУ2 110кВт 1500об/мин IМ2001 400/690В 50Гц IР54 К3-2 ТТ13 84 25  (с ЗИП)</v>
          </cell>
          <cell r="E5433" t="str">
            <v>Электродвигатель 5АМ280S4БТ2ВУ2 110кВт 1500об/мин IМ2001 400/690В 50Гц IР54 К3-2 ТТ13 84 25 (с ЗИП)</v>
          </cell>
          <cell r="F5433" t="str">
            <v>Электродвигатель 5АМ280S4БТ2ВУ2 110кВт 1500об/мин IМ2001 400/690В 50Гц IР54 К3-2 ТТ13 84 25 (с ЗИП)</v>
          </cell>
          <cell r="AL5433" t="str">
            <v>Запасные части</v>
          </cell>
          <cell r="AN5433">
            <v>1091776.78</v>
          </cell>
        </row>
        <row r="5434">
          <cell r="C5434" t="str">
            <v>ЗИФ-00037030</v>
          </cell>
          <cell r="D5434" t="str">
            <v>Электродвигатель 5АМХ132М2У1, IM2081, IP54, 11кВт, 3000об/мин ,380В, 50Гц К3-2 ТТ13</v>
          </cell>
          <cell r="E5434" t="str">
            <v>Электродвигатель 5АМХ132М2У1, IM2081, IP54, 11кВт, 3000об/мин ,380В, 50Гц К3-2 ТТ13</v>
          </cell>
          <cell r="F5434" t="str">
            <v>Электродвигатель 5АМХ132М2У1, IM2081, IP54, 11кВт, 3000об/мин ,380В, 50Гц К3-2 ТТ13</v>
          </cell>
          <cell r="AL5434" t="str">
            <v>Запасные части</v>
          </cell>
          <cell r="AN5434">
            <v>61728.34</v>
          </cell>
        </row>
        <row r="5435">
          <cell r="C5435" t="str">
            <v>ЗИФ-00041857</v>
          </cell>
          <cell r="D5435" t="str">
            <v>Электродвигатель 5АМХ132М2У2, IМ2081, IР54, 11кВт, 3000об/мин, 380В, 50ГЦ К3-2 ТТ13</v>
          </cell>
          <cell r="E5435" t="str">
            <v>Электродвигатель 5АМХ132М2У2, IМ2081, IР54, 11кВт, 3000об/мин, 380В, 50ГЦ К3-2 ТТ13</v>
          </cell>
          <cell r="F5435" t="str">
            <v>Электродвигатель 5АМХ132М2У2, IМ2081, IР54, 11кВт, 3000об/мин, 380В, 50ГЦ К3-2 ТТ13</v>
          </cell>
          <cell r="AL5435" t="str">
            <v>Запасные части</v>
          </cell>
          <cell r="AM5435">
            <v>1</v>
          </cell>
          <cell r="AN5435">
            <v>60294.84</v>
          </cell>
        </row>
        <row r="5436">
          <cell r="C5436" t="str">
            <v>ЗИФ-00019710</v>
          </cell>
          <cell r="D5436" t="str">
            <v>Электродвигатель А(АИР,5А)200L2 У3(У2,У1) 45/3000 ( 380/660В,IM2001(2081), IP54(IP55)</v>
          </cell>
          <cell r="E5436" t="str">
            <v>Электродвигатель А(АИР,5А)200L2 У3(У2,У1) 45/3000 ( 380/660В,IM2001(2081), IP54(IP55)</v>
          </cell>
          <cell r="F5436" t="str">
            <v>Электродвигатель А(АИР,5А)200L2 У3(У2,У1) 45/3000 ( 380/660В,IM2001(2081), IP54(IP55)</v>
          </cell>
          <cell r="L5436">
            <v>270</v>
          </cell>
          <cell r="AL5436" t="str">
            <v>Запасные части</v>
          </cell>
          <cell r="AM5436">
            <v>5</v>
          </cell>
          <cell r="AN5436">
            <v>141922.6</v>
          </cell>
        </row>
        <row r="5437">
          <cell r="C5437" t="str">
            <v>ЗИФ-00007905</v>
          </cell>
          <cell r="D5437" t="str">
            <v>Электродвигатель А180S2У3, IM2001, 22кВт, 2940 об/мин, 380/660В, 50Гц, ГОСТ Р 51689-2000</v>
          </cell>
          <cell r="E5437" t="str">
            <v>Электродвигатель А180S2У3, IM2001, 22кВт, 2940 об/мин, 380/660В, 50Гц, ГОСТ Р 51689-2000</v>
          </cell>
          <cell r="F5437" t="str">
            <v>Электродвигатель А180S2У3, IM2001, 22кВт, 2940 об/мин, 380/660В, 50Гц, ГОСТ Р 51689-2000</v>
          </cell>
          <cell r="AL5437" t="str">
            <v>Запасные части</v>
          </cell>
          <cell r="AM5437">
            <v>5</v>
          </cell>
          <cell r="AN5437">
            <v>89066.099999999991</v>
          </cell>
        </row>
        <row r="5438">
          <cell r="C5438" t="str">
            <v>ЗИФ-00029726</v>
          </cell>
          <cell r="D5438" t="str">
            <v>Электродвигатель А180S2У3, IM2001, 22кВт, 2940 об/мин, 380/660В, 50Гц, ГОСТ Р 51689-2000Д</v>
          </cell>
          <cell r="E5438" t="str">
            <v>Электродвигатель А180S2У3, IM2001, 22кВт, 2940 об/мин, 380/660В, 50Гц, ГОСТ Р 51689-2000Д</v>
          </cell>
          <cell r="F5438" t="str">
            <v>Электродвигатель А180S2У3, IM2001, 22кВт, 2940 об/мин, 380/660В, 50Гц, ГОСТ Р 51689-2000Д</v>
          </cell>
          <cell r="AL5438" t="str">
            <v>Запасные части</v>
          </cell>
          <cell r="AM5438">
            <v>1</v>
          </cell>
          <cell r="AN5438">
            <v>96781.38</v>
          </cell>
        </row>
        <row r="5439">
          <cell r="C5439" t="str">
            <v>ЗИФ-00016948</v>
          </cell>
          <cell r="D5439" t="str">
            <v>Электродвигатель А225М2У1, IMB35 (2081), IP55, 3000 об/мин, 55 кВт, 380/660В, ЭМШ ГОСТ Р51689-2000</v>
          </cell>
          <cell r="E5439" t="str">
            <v>Электродвигатель А225М2У1, IMB35 (2081), IP55, 3000 об/мин, 55 кВт, 380/660В, ЭМШ ГОСТ Р51689-2000</v>
          </cell>
          <cell r="F5439" t="str">
            <v>Электродвигатель А225М2У1, IMB35 (2081), IP55, 3000 об/мин, 55 кВт, 380/660В, ЭМШ ГОСТ Р51689-2000</v>
          </cell>
          <cell r="AL5439" t="str">
            <v>Запасные части</v>
          </cell>
          <cell r="AM5439">
            <v>3</v>
          </cell>
          <cell r="AN5439">
            <v>376071.1</v>
          </cell>
        </row>
        <row r="5440">
          <cell r="C5440" t="str">
            <v>ЗИФ-00026771</v>
          </cell>
          <cell r="D5440" t="str">
            <v>Электродвигатель А250S2У3(У2,У1), IM2001(2081), IP54(IP55), 55(75)/3000, 380/660В IE2 ТрЗ ОАО ЭЛДИН</v>
          </cell>
          <cell r="E5440" t="str">
            <v>Электродвигатель А250S2У3(У2,У1), IM2001(2081), IP54(IP55), 55(75)/3000, 380/660В IE2 ТрЗ ОАО ЭЛДИН</v>
          </cell>
          <cell r="F5440" t="str">
            <v>Электродвигатель А250S2У3(У2,У1), IM2001(2081), IP54(IP55), 55(75)/3000, 380/660В IE2 ТрЗ ОАО ЭЛДИН</v>
          </cell>
          <cell r="AL5440" t="str">
            <v>Запасные части</v>
          </cell>
          <cell r="AM5440">
            <v>3</v>
          </cell>
          <cell r="AN5440">
            <v>597979.34</v>
          </cell>
        </row>
        <row r="5441">
          <cell r="C5441" t="str">
            <v>ЗИФ-00026764</v>
          </cell>
          <cell r="D5441" t="str">
            <v>Электродвигатель А250М2У3, IM2001, IP55, 90кВт, 3000об/мин, 380/660В, IE2, ОАО ЭЛДИН</v>
          </cell>
          <cell r="E5441" t="str">
            <v>Электродвигатель А250М2У3, IM2001, IP55, 90кВт, 3000об/мин, 380/660В, IE2, ОАО ЭЛДИН</v>
          </cell>
          <cell r="F5441" t="str">
            <v>Электродвигатель А250М2У3, IM2001, IP55, 90кВт, 3000об/мин, 380/660В, IE2, ОАО ЭЛДИН</v>
          </cell>
          <cell r="AL5441" t="str">
            <v>Запасные части</v>
          </cell>
          <cell r="AM5441">
            <v>2</v>
          </cell>
          <cell r="AN5441">
            <v>608804.4</v>
          </cell>
        </row>
        <row r="5442">
          <cell r="C5442" t="str">
            <v>ЗИФ-00019776</v>
          </cell>
          <cell r="D5442" t="str">
            <v>Электродвигатель А280S2У3, IM2001, 110кВт, 3000об/мин, 380/660В, 50Гц, ГОСТ Р 51689 (IE2, 90кВт)</v>
          </cell>
          <cell r="E5442" t="str">
            <v>Электродвигатель А280S2У3, IM2001, 110кВт, 3000об/мин, 380/660В, 50Гц, ГОСТ Р 51689 (IE2, 90кВт)</v>
          </cell>
          <cell r="F5442" t="str">
            <v>Электродвигатель А280S2У3, IM2001, 110кВт, 3000об/мин, 380/660В, 50Гц, ГОСТ Р 51689 (IE2, 90кВт)</v>
          </cell>
          <cell r="AL5442" t="str">
            <v>Запасные части</v>
          </cell>
          <cell r="AM5442">
            <v>6</v>
          </cell>
          <cell r="AN5442">
            <v>714351.48</v>
          </cell>
        </row>
        <row r="5443">
          <cell r="C5443" t="str">
            <v>ЗИФ-00026762</v>
          </cell>
          <cell r="D5443" t="str">
            <v>Электродвигатель А280S2У3,IM2001,380/660,50Гц,110кВт,3000об/мин ГОСТ Р 51689 (IE2, 90кВт) ОАО ЭЛДИН</v>
          </cell>
          <cell r="E5443" t="str">
            <v>Электродвигатель А280S2У3,IM2001,380/660,50Гц,110кВт,3000об/мин ГОСТ Р 51689 (IE2, 90кВт) ОАО ЭЛДИН</v>
          </cell>
          <cell r="F5443" t="str">
            <v>Электродвигатель А280S2У3,IM2001,380/660,50Гц,110кВт,3000об/мин ГОСТ Р 51689 (IE2, 90кВт) ОАО ЭЛДИН</v>
          </cell>
          <cell r="AL5443" t="str">
            <v>Запасные части</v>
          </cell>
          <cell r="AM5443">
            <v>3</v>
          </cell>
          <cell r="AN5443">
            <v>537613.74</v>
          </cell>
        </row>
        <row r="5444">
          <cell r="C5444" t="str">
            <v>ЗИФ-00039736</v>
          </cell>
          <cell r="D5444" t="str">
            <v>Электродвигатель АДЧР225М4У2, IM2001, 55кВт, 1500об/мин</v>
          </cell>
          <cell r="E5444" t="str">
            <v>Электродвигатель АДЧР225М4У2, IM2001, 55кВт, 1500об/мин</v>
          </cell>
          <cell r="F5444" t="str">
            <v>Электродвигатель АДЧР225М4У2, IM2001, 55кВт, 1500об/мин</v>
          </cell>
          <cell r="AL5444" t="str">
            <v>Запасные части</v>
          </cell>
          <cell r="AN5444">
            <v>278347.88</v>
          </cell>
        </row>
        <row r="5445">
          <cell r="C5445" t="str">
            <v>ЗИФ-00033752</v>
          </cell>
          <cell r="D5445" t="str">
            <v>Электродвигатель АИМУ100S2У1, IM1081, 4кВт, 3000об/мин, 380В,1ExdllBT4 Gb</v>
          </cell>
          <cell r="E5445" t="str">
            <v>Электродвигатель АИМУ100S2У1, IM1081, 4кВт, 3000об/мин, 380В,1ExdllBT4 Gb</v>
          </cell>
          <cell r="F5445" t="str">
            <v>Электродвигатель АИМУ100S2У1, IM1081, 4кВт, 3000об/мин, 380В,1ExdllBT4 Gb</v>
          </cell>
          <cell r="AL5445" t="str">
            <v>Запасные части</v>
          </cell>
          <cell r="AM5445">
            <v>2</v>
          </cell>
          <cell r="AN5445">
            <v>78066.58</v>
          </cell>
        </row>
        <row r="5446">
          <cell r="C5446" t="str">
            <v>ЗИФ-00033017</v>
          </cell>
          <cell r="D5446" t="str">
            <v>Электродвигатель АИР100L2У1, IM1081, IP55, 5,5кВт, 3000об/мин, 220/380В, ЭМШ, 27,5кг, алюминий</v>
          </cell>
          <cell r="E5446" t="str">
            <v>Электродвигатель АИР100L2У1, IM1081, IP55, 5,5кВт, 3000об/мин, 220/380В, ЭМШ, 27,5кг, алюминий</v>
          </cell>
          <cell r="F5446" t="str">
            <v>Электродвигатель АИР100L2У1, IM1081, IP55, 5,5кВт, 3000об/мин, 220/380В, ЭМШ, 27,5кг, алюминий</v>
          </cell>
          <cell r="AL5446" t="str">
            <v>Запасные части</v>
          </cell>
          <cell r="AM5446">
            <v>1</v>
          </cell>
          <cell r="AN5446">
            <v>28410.14</v>
          </cell>
        </row>
        <row r="5447">
          <cell r="C5447" t="str">
            <v>ЗИФ-00028358</v>
          </cell>
          <cell r="D5447" t="str">
            <v>Электродвигатель АИР100L2У1, IM2081, IP55, 5,5кВт, 2900об/мин, 220/380В, ГОСТ 31606-2012</v>
          </cell>
          <cell r="E5447" t="str">
            <v>Электродвигатель АИР100L2У1, IM2081, IP55, 5,5кВт, 2900об/мин, 220/380В, ГОСТ 31606-2012</v>
          </cell>
          <cell r="F5447" t="str">
            <v>Электродвигатель АИР100L2У1, IM2081, IP55, 5,5кВт, 2900об/мин, 220/380В, ГОСТ 31606-2012</v>
          </cell>
          <cell r="AL5447" t="str">
            <v>Запасные части</v>
          </cell>
          <cell r="AM5447">
            <v>106</v>
          </cell>
          <cell r="AN5447">
            <v>23526.48</v>
          </cell>
        </row>
        <row r="5448">
          <cell r="C5448" t="str">
            <v>ЗИФ-00019709</v>
          </cell>
          <cell r="D5448" t="str">
            <v>Электродвигатель АИР180М2У3(У2,У1), IM2001(2081), IP54(IP55), 30кВт, 3000об/мин, 380/660В</v>
          </cell>
          <cell r="E5448" t="str">
            <v>Электродвигатель АИР180М2У3(У2,У1), IM2001(2081), IP54(IP55), 30кВт, 3000об/мин, 380/660В</v>
          </cell>
          <cell r="F5448" t="str">
            <v>Электродвигатель АИР180М2У3(У2,У1), IM2001(2081), IP54(IP55), 30кВт, 3000об/мин, 380/660В</v>
          </cell>
          <cell r="L5448">
            <v>175</v>
          </cell>
          <cell r="AL5448" t="str">
            <v>Запасные части</v>
          </cell>
          <cell r="AM5448">
            <v>2</v>
          </cell>
          <cell r="AN5448">
            <v>88848.94</v>
          </cell>
        </row>
        <row r="5449">
          <cell r="C5449" t="str">
            <v>ЗИФ-00019711</v>
          </cell>
          <cell r="D5449" t="str">
            <v>Электродвигатель АИР200М2У3(У2,У1), IM2001(2081), IP54(IP55), 37кВт, 3000об/мин, 380/660В</v>
          </cell>
          <cell r="E5449" t="str">
            <v>Электродвигатель АИР200М2У3(У2,У1), IM2001(2081), IP54(IP55), 37кВт, 3000об/мин, 380/660В</v>
          </cell>
          <cell r="F5449" t="str">
            <v>Электродвигатель АИР200М2У3(У2,У1), IM2001(2081), IP54(IP55), 37кВт, 3000об/мин, 380/660В</v>
          </cell>
          <cell r="L5449">
            <v>235</v>
          </cell>
          <cell r="AL5449" t="str">
            <v>Запасные части</v>
          </cell>
          <cell r="AN5449">
            <v>116632</v>
          </cell>
        </row>
        <row r="5450">
          <cell r="C5450" t="str">
            <v>ЗИФ-00039617</v>
          </cell>
          <cell r="D5450" t="str">
            <v>Электродвигатель ВА100L6У2, IM2081, 2,2кВт, 1000об/мин, 380В,1ExdIIBT4</v>
          </cell>
          <cell r="E5450" t="str">
            <v>Электродвигатель ВА100L6У2, IM2081, 2,2кВт, 1000об/мин, 380В,1ExdIIBT4</v>
          </cell>
          <cell r="F5450" t="str">
            <v>Электродвигатель ВА100L6У2, IM2081, 2,2кВт, 1000об/мин, 380В,1ExdIIBT4</v>
          </cell>
          <cell r="AL5450" t="str">
            <v>Запасные части</v>
          </cell>
          <cell r="AN5450">
            <v>65538.399999999994</v>
          </cell>
        </row>
        <row r="5451">
          <cell r="C5451" t="str">
            <v>ЗИФ-00031974</v>
          </cell>
          <cell r="D5451" t="str">
            <v>Электродвигатель ВА132М2Б2У2, IМ2081, IР54, 11 кВт, 3000 об/мин, 380/660В, 50гЦ</v>
          </cell>
          <cell r="E5451" t="str">
            <v>Электродвигатель ВА132М2Б2У2, IМ2081, IР54, 11 кВт, 3000 об/мин, 380/660В, 50гЦ</v>
          </cell>
          <cell r="F5451" t="str">
            <v>Электродвигатель ВА132М2Б2У2, IМ2081, IР54, 11 кВт, 3000 об/мин, 380/660В, 50гЦ</v>
          </cell>
          <cell r="AL5451" t="str">
            <v>Запасные части</v>
          </cell>
          <cell r="AM5451">
            <v>2</v>
          </cell>
          <cell r="AN5451">
            <v>156933.48000000001</v>
          </cell>
        </row>
        <row r="5452">
          <cell r="C5452" t="str">
            <v>ЗИФ-00042359</v>
          </cell>
          <cell r="D5452" t="str">
            <v>Электродвигатель ВА250M2БУ2.5 IM2001 IP55 90кВт 380/660 1ExdIIB+H2 T4 Gb IE1</v>
          </cell>
          <cell r="E5452" t="str">
            <v>Электродвигатель ВА250M2БУ2.5 IM2001 IP55 90кВт 380/660 1ExdIIB+H2 T4 Gb IE1</v>
          </cell>
          <cell r="F5452" t="str">
            <v>Электродвигатель ВА250M2БУ2.5 IM2001 IP55 90кВт 380/660 1ExdIIB+H2 T4 Gb IE1</v>
          </cell>
          <cell r="AL5452" t="str">
            <v>Запасные части</v>
          </cell>
          <cell r="AN5452">
            <v>1313976.5999999999</v>
          </cell>
        </row>
        <row r="5453">
          <cell r="C5453" t="str">
            <v>ЗИФ-00010106</v>
          </cell>
          <cell r="D5453" t="str">
            <v>Электродвигатель ВРА200L2БУ2.5, IM2081 FF500, 1ExIP55, 3000об/мин, 45кВт, 380/660B PB ВЭМЗ термодатч</v>
          </cell>
          <cell r="E5453" t="str">
            <v>Электродвигатель ВРА200L2БУ2.5, IM2081 FF500, 1ExIP55, 3000об/мин, 45кВт, 380/660B PB ВЭМЗ термодатч</v>
          </cell>
          <cell r="F5453" t="str">
            <v>Электродвигатель ВРА200L2БУ2.5, IM2081 FF500, 1ExIP55, 3000об/мин, 45кВт, 380/660B PB ВЭМЗ термодатч</v>
          </cell>
          <cell r="AL5453" t="str">
            <v>Запасные части</v>
          </cell>
          <cell r="AM5453">
            <v>5</v>
          </cell>
          <cell r="AN5453">
            <v>380520.44</v>
          </cell>
        </row>
        <row r="5454">
          <cell r="C5454" t="str">
            <v>ЗИФ-00028339</v>
          </cell>
          <cell r="D5454" t="str">
            <v>Электродвигатель ВРА200L2БУ2.5, IM2081, 1ExIP55, 3000 об/мин, 45кВт, 660/1140B PB FF500 термодат</v>
          </cell>
          <cell r="E5454" t="str">
            <v>Электродвигатель ВРА200L2БУ2.5, IM2081, 1ExIP55, 3000 об/мин, 45кВт, 660/1140B PB FF500 термодат</v>
          </cell>
          <cell r="F5454" t="str">
            <v>Электродвигатель ВРА200L2БУ2.5, IM2081, 1ExIP55, 3000 об/мин, 45кВт, 660/1140B PB FF500 термодат</v>
          </cell>
          <cell r="AL5454" t="str">
            <v>Запасные части</v>
          </cell>
          <cell r="AM5454">
            <v>3</v>
          </cell>
          <cell r="AN5454">
            <v>427939.39999999997</v>
          </cell>
        </row>
        <row r="5455">
          <cell r="C5455" t="str">
            <v>ЗИФ-00028341</v>
          </cell>
          <cell r="D5455" t="str">
            <v>Электродвигатель ВРА200М2БУ2.5, IM2081, IP55, 3000 об/мин, 37 кВт, 660/1140В РВ ExdI, кл. изол. Н</v>
          </cell>
          <cell r="E5455" t="str">
            <v>Электродвигатель ВРА200М2БУ2.5, IM2081, IP55, 3000 об/мин, 37 кВт, 660/1140В РВ ExdI, кл. изол. Н</v>
          </cell>
          <cell r="F5455" t="str">
            <v>Электродвигатель ВРА200М2БУ2.5, IM2081, IP55, 3000 об/мин, 37 кВт, 660/1140В РВ ExdI, кл. изол. Н</v>
          </cell>
          <cell r="AL5455" t="str">
            <v>Запасные части</v>
          </cell>
          <cell r="AM5455">
            <v>2</v>
          </cell>
          <cell r="AN5455">
            <v>428759.24</v>
          </cell>
        </row>
        <row r="5456">
          <cell r="C5456" t="str">
            <v>ЗИФ-00027783</v>
          </cell>
          <cell r="D5456" t="str">
            <v>Электродвигатель ВРА200М4БУ2,5, IM2001, IP55, 37кВт/1500 (380/660В, FF500, кл.из. Н, РВ ExdI, ТТ20)</v>
          </cell>
          <cell r="E5456" t="str">
            <v>Электродвигатель ВРА200М4БУ2,5, IM2001, IP55, 37кВт/1500 (380/660В, FF500, кл.из. Н, РВ ExdI, ТТ20)</v>
          </cell>
          <cell r="F5456" t="str">
            <v>Электродвигатель ВРА200М4БУ2,5, IM2001, IP55, 37кВт/1500 (380/660В, FF500, кл.из. Н, РВ ExdI, ТТ20)</v>
          </cell>
          <cell r="AL5456" t="str">
            <v>Запасные части</v>
          </cell>
          <cell r="AM5456">
            <v>2</v>
          </cell>
          <cell r="AN5456">
            <v>676490</v>
          </cell>
        </row>
        <row r="5457">
          <cell r="C5457" t="str">
            <v>ЗИФ-00028322</v>
          </cell>
          <cell r="D5457" t="str">
            <v>Электродвигатель ВРА250М4Б2У2.5, IM2001, IP55, 1500об, 90кВт, 660/1140В РВ ExdI Mb X ЭДН IE2кл.из.Н</v>
          </cell>
          <cell r="E5457" t="str">
            <v>Электродвигатель ВРА250М4Б2У2.5, IM2001, IP55, 1500об, 90кВт, 660/1140В РВ ExdI Mb X ЭДН IE2кл.из.Н</v>
          </cell>
          <cell r="F5457" t="str">
            <v>Электродвигатель ВРА250М4Б2У2.5, IM2001, IP55, 1500об, 90кВт, 660/1140В РВ ExdI Mb X ЭДН IE2кл.из.Н</v>
          </cell>
          <cell r="AL5457" t="str">
            <v>Запасные части</v>
          </cell>
          <cell r="AN5457">
            <v>1004290.58</v>
          </cell>
        </row>
        <row r="5458">
          <cell r="C5458" t="str">
            <v>ЗИФ-00028305</v>
          </cell>
          <cell r="D5458" t="str">
            <v>Электродвигатель ВРА250М4Б2У2.5, IM2001, IP55, 90кВт, 1500об, 380/660В, РВ ExdI Mb X ЭДН IE2кл.из.Н</v>
          </cell>
          <cell r="E5458" t="str">
            <v>Электродвигатель ВРА250М4Б2У2.5, IM2001, IP55, 90кВт, 1500об, 380/660В, РВ ExdI Mb X ЭДН IE2кл.из.Н</v>
          </cell>
          <cell r="F5458" t="str">
            <v>Электродвигатель ВРА250М4Б2У2.5, IM2001, IP55, 90кВт, 1500об, 380/660В, РВ ExdI Mb X ЭДН IE2кл.из.Н</v>
          </cell>
          <cell r="AL5458" t="str">
            <v>Запасные части</v>
          </cell>
          <cell r="AN5458">
            <v>923066.64</v>
          </cell>
        </row>
        <row r="5459">
          <cell r="C5459" t="str">
            <v>ЗИФ-00027077</v>
          </cell>
          <cell r="D5459" t="str">
            <v>Электродвигатель ВРА280S4БУ2.5, IM2001, IP55, 1500 об, 110кВт, 380/660В РВ ExdI Mb X ЭДН IE2кл.из.Н</v>
          </cell>
          <cell r="E5459" t="str">
            <v>Электродвигатель ВРА280S4БУ2.5, IM2001, IP55, 1500 об, 110кВт, 380/660В РВ ExdI Mb X ЭДН IE2кл.из.Н</v>
          </cell>
          <cell r="F5459" t="str">
            <v>Электродвигатель ВРА280S4БУ2.5, IM2001, IP55, 1500 об, 110кВт, 380/660В РВ ExdI Mb X ЭДН IE2кл.из.Н</v>
          </cell>
          <cell r="AL5459" t="str">
            <v>Запасные части</v>
          </cell>
          <cell r="AM5459">
            <v>2</v>
          </cell>
          <cell r="AN5459">
            <v>1005650.88</v>
          </cell>
        </row>
        <row r="5460">
          <cell r="C5460" t="str">
            <v>ЗИФ-00028314</v>
          </cell>
          <cell r="D5460" t="str">
            <v>Электродвигатель ВРА280S4БУ2.5, IM2001, IP55, 1500 об, 110кВт, 660/1140В РВ ExdI Mb X ЭДН IE2кл.из.Н</v>
          </cell>
          <cell r="E5460" t="str">
            <v>Электродвигатель ВРА280S4БУ2.5, IM2001, IP55, 1500 об, 110кВт, 660/1140В РВ ExdI Mb X ЭДН IE2кл.из.Н</v>
          </cell>
          <cell r="F5460" t="str">
            <v>Электродвигатель ВРА280S4БУ2.5, IM2001, IP55, 1500 об, 110кВт, 660/1140В РВ ExdI Mb X ЭДН IE2кл.из.Н</v>
          </cell>
          <cell r="AL5460" t="str">
            <v>Запасные части</v>
          </cell>
          <cell r="AM5460">
            <v>6</v>
          </cell>
          <cell r="AN5460">
            <v>1148906.94</v>
          </cell>
        </row>
        <row r="5461">
          <cell r="C5461" t="str">
            <v>ЗИФ-00042542</v>
          </cell>
          <cell r="D5461" t="str">
            <v>Электродвигатель на постоянных магнитах 90кВт, 21228B2BR, мод.SK250M-90-8/S3150</v>
          </cell>
          <cell r="E5461" t="str">
            <v>Электродвигатель на постоянных магнитах для ЗИФ-СВЭ-24,2/0,3 ШМЧ-Н</v>
          </cell>
          <cell r="F5461" t="str">
            <v>Электродвигатель на постоянных магнитах для ЗИФ-СВЭ-24,2/0,3 ШМЧ-Н</v>
          </cell>
          <cell r="AL5461" t="str">
            <v>Запасные части</v>
          </cell>
          <cell r="AN5461">
            <v>458835.55644800002</v>
          </cell>
        </row>
        <row r="5462">
          <cell r="C5462" t="str">
            <v>ЗИФ-00025809</v>
          </cell>
          <cell r="D5462" t="str">
            <v>Электромагнит ЭМ 12-02</v>
          </cell>
          <cell r="E5462" t="str">
            <v>Электромагнит ЭМ 12-02</v>
          </cell>
          <cell r="F5462" t="str">
            <v>Электромагнит ЭМ 12-02</v>
          </cell>
          <cell r="AL5462" t="str">
            <v>Запасные части</v>
          </cell>
          <cell r="AM5462">
            <v>2</v>
          </cell>
          <cell r="AN5462">
            <v>21325.599999999999</v>
          </cell>
        </row>
        <row r="5463">
          <cell r="C5463" t="str">
            <v>ЗИФ-00034411</v>
          </cell>
          <cell r="D5463" t="str">
            <v>Электромагнитный клапан 2/2-ходовой, 24 В постоянного тока EVO2, N36699</v>
          </cell>
          <cell r="E5463" t="str">
            <v>Электромагнитный клапан 2/2-ходовой, 24 В постоянного тока АРМ.АКВ.0,42/0,9Л.У2 (ЕВО2-НК-005) N36699</v>
          </cell>
          <cell r="F5463" t="str">
            <v>Электромагнитный клапан 2/2-ходовой, 24 В постоянного тока АРМ.АКВ.0,42/0,9Л.У2 (ЕВО2-НК-005) N36699</v>
          </cell>
          <cell r="AL5463" t="str">
            <v>Запасные части</v>
          </cell>
          <cell r="AM5463">
            <v>3</v>
          </cell>
          <cell r="AN5463">
            <v>42247.38</v>
          </cell>
        </row>
        <row r="5464">
          <cell r="C5464" t="str">
            <v>ЗИФ-00041714</v>
          </cell>
          <cell r="D5464" t="str">
            <v>Электромагнитный клапан для JIV65B-N</v>
          </cell>
          <cell r="E5464" t="str">
            <v>Электромагнитный клапан для JIV65B-N</v>
          </cell>
          <cell r="F5464" t="str">
            <v>Электромагнитный клапан для JIV65B-N</v>
          </cell>
          <cell r="AL5464" t="str">
            <v>Запасные части</v>
          </cell>
          <cell r="AN5464">
            <v>3447.8800639999995</v>
          </cell>
        </row>
        <row r="5465">
          <cell r="C5465" t="str">
            <v>ЗИФ-00027802</v>
          </cell>
          <cell r="D5465" t="str">
            <v>Электрообогреватели KVC-C10E6-01 (6кВт)</v>
          </cell>
          <cell r="E5465" t="str">
            <v>Электрообогреватели KVC-C10E6-01 (6кВт)</v>
          </cell>
          <cell r="F5465" t="str">
            <v>Электрообогреватели KVC-C10E6-01 (6кВт)</v>
          </cell>
          <cell r="AL5465" t="str">
            <v>Запасные части</v>
          </cell>
          <cell r="AM5465">
            <v>2</v>
          </cell>
          <cell r="AN5465">
            <v>55223.299999999996</v>
          </cell>
        </row>
        <row r="5466">
          <cell r="C5466" t="str">
            <v>ЗИФ-00042683</v>
          </cell>
          <cell r="D5466" t="str">
            <v>Электропривод SA005Ex100ST000/NQS-S14/05</v>
          </cell>
          <cell r="E5466" t="str">
            <v>Электропривод SA005Ex100ST000/NQS-S14/05</v>
          </cell>
          <cell r="F5466" t="str">
            <v>Электропривод SA005Ex100ST000/NQS-S14/05</v>
          </cell>
          <cell r="AL5466" t="str">
            <v>Запасные части</v>
          </cell>
          <cell r="AN5466">
            <v>253768.54</v>
          </cell>
        </row>
        <row r="5467">
          <cell r="C5467" t="str">
            <v>ЗИФ-00028566</v>
          </cell>
          <cell r="D5467" t="str">
            <v>Элемент крыши АРМ18-110.1100.011</v>
          </cell>
          <cell r="E5467" t="str">
            <v>Элемент крыши АРМ18-110.1100.011</v>
          </cell>
          <cell r="F5467" t="str">
            <v>Элемент крыши АРМ18-110.1100.011</v>
          </cell>
          <cell r="AL5467" t="str">
            <v>Запасные части</v>
          </cell>
          <cell r="AM5467">
            <v>7</v>
          </cell>
          <cell r="AN5467">
            <v>30410.94</v>
          </cell>
        </row>
        <row r="5468">
          <cell r="C5468" t="str">
            <v>ЗИФ-00028567</v>
          </cell>
          <cell r="D5468" t="str">
            <v>Элемент крыши АРМ18-110.1100.012</v>
          </cell>
          <cell r="E5468" t="str">
            <v>Элемент крыши АРМ18-110.1100.012</v>
          </cell>
          <cell r="F5468" t="str">
            <v>Элемент крыши АРМ18-110.1100.012</v>
          </cell>
          <cell r="AL5468" t="str">
            <v>Запасные части</v>
          </cell>
          <cell r="AM5468">
            <v>7</v>
          </cell>
          <cell r="AN5468">
            <v>31183.200000000001</v>
          </cell>
        </row>
        <row r="5469">
          <cell r="C5469" t="str">
            <v>ЗИФ-00040721</v>
          </cell>
          <cell r="D5469" t="str">
            <v>Элемент крыши АРМ18-110.1100.013</v>
          </cell>
          <cell r="E5469" t="str">
            <v>Элемент крыши АРМ18-110.1100.013</v>
          </cell>
          <cell r="F5469" t="str">
            <v>Элемент крыши АРМ18-110.1100.013</v>
          </cell>
          <cell r="AL5469" t="str">
            <v>Запасные части</v>
          </cell>
          <cell r="AM5469">
            <v>7</v>
          </cell>
          <cell r="AN5469">
            <v>30410.94</v>
          </cell>
        </row>
        <row r="5470">
          <cell r="C5470" t="str">
            <v>ЗИФ-00028568</v>
          </cell>
          <cell r="D5470" t="str">
            <v>Элемент крыши АРМ18-110.1100.014</v>
          </cell>
          <cell r="E5470" t="str">
            <v>Элемент крыши АРМ18-110.1100.014</v>
          </cell>
          <cell r="F5470" t="str">
            <v>Элемент крыши АРМ18-110.1100.014</v>
          </cell>
          <cell r="AL5470" t="str">
            <v>Запасные части</v>
          </cell>
          <cell r="AM5470">
            <v>3</v>
          </cell>
          <cell r="AN5470">
            <v>35941.199999999997</v>
          </cell>
        </row>
        <row r="5471">
          <cell r="C5471" t="str">
            <v>ЗИФ-00039491</v>
          </cell>
          <cell r="D5471" t="str">
            <v>Элемент крыши АРМ72-110 РН.1100.001</v>
          </cell>
          <cell r="E5471" t="str">
            <v>Элемент крыши АРМ72-110 РН.1100.001</v>
          </cell>
          <cell r="F5471" t="str">
            <v>Элемент крыши АРМ72-110 РН.1100.001</v>
          </cell>
          <cell r="AL5471" t="str">
            <v>Запасные части</v>
          </cell>
          <cell r="AN5471">
            <v>27271.88</v>
          </cell>
        </row>
        <row r="5472">
          <cell r="C5472" t="str">
            <v>ЗИФ-00039492</v>
          </cell>
          <cell r="D5472" t="str">
            <v>Элемент крыши АРМ72-110 РН.1100.002</v>
          </cell>
          <cell r="E5472" t="str">
            <v>Элемент крыши АРМ72-110 РН.1100.002</v>
          </cell>
          <cell r="F5472" t="str">
            <v>Элемент крыши АРМ72-110 РН.1100.002</v>
          </cell>
          <cell r="AL5472" t="str">
            <v>Запасные части</v>
          </cell>
          <cell r="AN5472">
            <v>48186.34</v>
          </cell>
        </row>
        <row r="5473">
          <cell r="C5473" t="str">
            <v>ЗИФ-00039751</v>
          </cell>
          <cell r="D5473" t="str">
            <v>Элемент крыши АРМ72-110 РН.1100.003</v>
          </cell>
          <cell r="E5473" t="str">
            <v>Элемент крыши АРМ72-110 РН.1100.003</v>
          </cell>
          <cell r="F5473" t="str">
            <v>Элемент крыши АРМ72-110 РН.1100.003</v>
          </cell>
          <cell r="AL5473" t="str">
            <v>Запасные части</v>
          </cell>
          <cell r="AN5473">
            <v>55510</v>
          </cell>
        </row>
        <row r="5474">
          <cell r="C5474" t="str">
            <v>ЗИФ-00039752</v>
          </cell>
          <cell r="D5474" t="str">
            <v>Элемент крыши АРМ72-110 РН.1100.004</v>
          </cell>
          <cell r="E5474" t="str">
            <v>Элемент крыши АРМ72-110 РН.1100.004</v>
          </cell>
          <cell r="F5474" t="str">
            <v>Элемент крыши АРМ72-110 РН.1100.004</v>
          </cell>
          <cell r="AL5474" t="str">
            <v>Запасные части</v>
          </cell>
          <cell r="AN5474">
            <v>50276.2</v>
          </cell>
        </row>
        <row r="5475">
          <cell r="C5475" t="str">
            <v>ЗИФ-00038432</v>
          </cell>
          <cell r="D5475" t="str">
            <v>Элемент резьбовой крепежный с внутренней резьбой РКв-12 У2 IP54</v>
          </cell>
          <cell r="E5475" t="str">
            <v>Элемент резьбовой крепежный с внутренней резьбой РКв-12 У2 IP54</v>
          </cell>
          <cell r="F5475" t="str">
            <v>Элемент резьбовой крепежный с внутренней резьбой РКв-12 У2 IP54</v>
          </cell>
          <cell r="AL5475" t="str">
            <v>Запасные части</v>
          </cell>
          <cell r="AN5475">
            <v>201.29999999999998</v>
          </cell>
        </row>
        <row r="5476">
          <cell r="C5476" t="str">
            <v>ЗИФ-00008087</v>
          </cell>
          <cell r="D5476" t="str">
            <v>Элемент эластичной муфты КД-136</v>
          </cell>
          <cell r="E5476" t="str">
            <v>Элемент эластичной муфты КД-136</v>
          </cell>
          <cell r="F5476" t="str">
            <v>Элемент эластичной муфты</v>
          </cell>
          <cell r="L5476">
            <v>0.2</v>
          </cell>
          <cell r="AL5476" t="str">
            <v>Запасные части</v>
          </cell>
          <cell r="AM5476">
            <v>19</v>
          </cell>
          <cell r="AN5476">
            <v>1441.5705439999999</v>
          </cell>
        </row>
        <row r="5477">
          <cell r="C5477" t="str">
            <v>ЗИФ-00008088</v>
          </cell>
          <cell r="D5477" t="str">
            <v>Элемент эластичной муфты КД-49</v>
          </cell>
          <cell r="E5477" t="str">
            <v>Элемент эластичной муфты КД-49</v>
          </cell>
          <cell r="F5477" t="str">
            <v>Элемент эластичной муфты</v>
          </cell>
          <cell r="L5477">
            <v>0.2</v>
          </cell>
          <cell r="AL5477" t="str">
            <v>Запасные части</v>
          </cell>
          <cell r="AM5477">
            <v>41</v>
          </cell>
          <cell r="AN5477">
            <v>1545.6014079999998</v>
          </cell>
        </row>
        <row r="5478">
          <cell r="C5478" t="str">
            <v>ЗИФ-00024365</v>
          </cell>
          <cell r="D5478" t="str">
            <v>Юбка АРМ71-055.1001.003</v>
          </cell>
          <cell r="E5478" t="str">
            <v>Юбка АРМ71-055.1001.003</v>
          </cell>
          <cell r="F5478" t="str">
            <v>Юбка АРМ71-055.1001.003</v>
          </cell>
          <cell r="AL5478" t="str">
            <v>Запасные части</v>
          </cell>
          <cell r="AM5478">
            <v>6</v>
          </cell>
          <cell r="AN5478">
            <v>9223.1999999999989</v>
          </cell>
        </row>
        <row r="5479">
          <cell r="C5479" t="str">
            <v>ЗИФ-00034638</v>
          </cell>
          <cell r="D5479" t="str">
            <v>Юбка АРМ71-090.1001.003</v>
          </cell>
          <cell r="E5479" t="str">
            <v>Юбка АРМ71-090.1001.003</v>
          </cell>
          <cell r="F5479" t="str">
            <v>Юбка АРМ71-090.1001.003</v>
          </cell>
          <cell r="AL5479" t="str">
            <v>Запасные части</v>
          </cell>
          <cell r="AM5479">
            <v>12</v>
          </cell>
          <cell r="AN5479">
            <v>29297.079999999998</v>
          </cell>
        </row>
        <row r="5480">
          <cell r="C5480" t="str">
            <v>ЗИФ-00024337</v>
          </cell>
          <cell r="D5480" t="str">
            <v>Юбка АРМ9-21.1021.041</v>
          </cell>
          <cell r="E5480" t="str">
            <v>Юбка АРМ9-21.1021.041</v>
          </cell>
          <cell r="F5480" t="str">
            <v>Юбка АРМ9-21.1021.041</v>
          </cell>
          <cell r="AL5480" t="str">
            <v>Запасные части</v>
          </cell>
          <cell r="AM5480">
            <v>11</v>
          </cell>
          <cell r="AN5480">
            <v>5368</v>
          </cell>
        </row>
        <row r="5481">
          <cell r="C5481" t="str">
            <v>ЗИФ-00035484</v>
          </cell>
          <cell r="D5481" t="str">
            <v>Юбка АРМ9-33.1000.004</v>
          </cell>
          <cell r="E5481" t="str">
            <v>Юбка АРМ9-33.1000.004</v>
          </cell>
          <cell r="F5481" t="str">
            <v>Юбка АРМ9-33.1000.004</v>
          </cell>
          <cell r="AL5481" t="str">
            <v>Запасные части</v>
          </cell>
          <cell r="AM5481">
            <v>8</v>
          </cell>
          <cell r="AN5481">
            <v>17682.68</v>
          </cell>
        </row>
        <row r="5482">
          <cell r="C5482" t="str">
            <v>ЗИФ-00028908</v>
          </cell>
          <cell r="D5482" t="str">
            <v>Юбка АРМ9-50.1001.011</v>
          </cell>
          <cell r="E5482" t="str">
            <v>Юбка АРМ9-50.1001.011</v>
          </cell>
          <cell r="F5482" t="str">
            <v>Юбка АРМ9-50.1001.011</v>
          </cell>
          <cell r="AL5482" t="str">
            <v>Запасные части</v>
          </cell>
          <cell r="AM5482">
            <v>26</v>
          </cell>
          <cell r="AN5482">
            <v>6727.08</v>
          </cell>
        </row>
        <row r="5483">
          <cell r="C5483" t="str">
            <v>ЗИФ-00030116</v>
          </cell>
          <cell r="D5483" t="str">
            <v>Юбка АРМ9-516.1000.004</v>
          </cell>
          <cell r="E5483" t="str">
            <v>Юбка АРМ9-516.1000.004</v>
          </cell>
          <cell r="F5483" t="str">
            <v>Юбка АРМ9-516.1000.004</v>
          </cell>
          <cell r="AL5483" t="str">
            <v>Запасные части</v>
          </cell>
          <cell r="AM5483">
            <v>2</v>
          </cell>
          <cell r="AN5483">
            <v>11659.539999999999</v>
          </cell>
        </row>
        <row r="5484">
          <cell r="C5484" t="str">
            <v>ЗИФ-00024355</v>
          </cell>
          <cell r="D5484" t="str">
            <v>Юбка АРМ9-60.1000.041</v>
          </cell>
          <cell r="E5484" t="str">
            <v>Юбка АРМ9-60.1000.041</v>
          </cell>
          <cell r="F5484" t="str">
            <v>Юбка АРМ9-60.1000.041</v>
          </cell>
          <cell r="AL5484" t="str">
            <v>Запасные части</v>
          </cell>
          <cell r="AM5484">
            <v>6</v>
          </cell>
          <cell r="AN5484">
            <v>11895</v>
          </cell>
        </row>
        <row r="5485">
          <cell r="C5485" t="str">
            <v>ЗИФ-00045594</v>
          </cell>
          <cell r="D5485" t="str">
            <v>Маслоохладитель ДМ-9508.414.100-25К1</v>
          </cell>
          <cell r="E5485" t="str">
            <v>Маслоохладитель ДМ-9508.414.100-25К1</v>
          </cell>
          <cell r="F5485" t="str">
            <v>Маслоохладитель</v>
          </cell>
          <cell r="AL5485" t="str">
            <v>Запасные части</v>
          </cell>
          <cell r="AN5485">
            <v>275013.01976</v>
          </cell>
        </row>
        <row r="5486">
          <cell r="C5486" t="str">
            <v>ЗИФ-00045595</v>
          </cell>
          <cell r="D5486" t="str">
            <v>Маслоохладитель ДМ-9508.506.010К</v>
          </cell>
          <cell r="E5486" t="str">
            <v>Маслоохладитель ДМ-9508.506.010К</v>
          </cell>
          <cell r="F5486" t="str">
            <v>Маслоохладитель</v>
          </cell>
          <cell r="AL5486" t="str">
            <v>Запасные части</v>
          </cell>
          <cell r="AN5486">
            <v>109143.237888</v>
          </cell>
        </row>
        <row r="5487">
          <cell r="C5487" t="str">
            <v>ЗИФ-00045596</v>
          </cell>
          <cell r="D5487" t="str">
            <v>Интеркулер ДМ-9508.507.010К</v>
          </cell>
          <cell r="E5487" t="str">
            <v>Интеркулер ДМ-9508.507.010К</v>
          </cell>
          <cell r="F5487" t="str">
            <v>Интеркулер ДМ-9508.507.010К</v>
          </cell>
          <cell r="AL5487" t="str">
            <v>Запасные части</v>
          </cell>
          <cell r="AN5487">
            <v>43083.639247999992</v>
          </cell>
        </row>
        <row r="5488">
          <cell r="C5488" t="str">
            <v>ЗИФ-00007487</v>
          </cell>
          <cell r="D5488" t="str">
            <v>Индикатор загрязненности 39.08070.911</v>
          </cell>
          <cell r="E5488" t="str">
            <v>Индикатор загрязненности 39.08070.911</v>
          </cell>
          <cell r="F5488" t="str">
            <v>Индикатор загрязненности 39.08070.911</v>
          </cell>
          <cell r="L5488">
            <v>0.1</v>
          </cell>
          <cell r="AL5488" t="str">
            <v>Запасные части</v>
          </cell>
          <cell r="AN5488">
            <v>7328.54</v>
          </cell>
        </row>
        <row r="5489">
          <cell r="C5489" t="str">
            <v>ЗИФ-00038326</v>
          </cell>
          <cell r="D5489" t="str">
            <v>Муфта 231116065</v>
          </cell>
          <cell r="E5489" t="str">
            <v>Муфта 231116065</v>
          </cell>
          <cell r="F5489" t="str">
            <v>Муфта</v>
          </cell>
          <cell r="AL5489" t="str">
            <v>Запасные части</v>
          </cell>
          <cell r="AN5489">
            <v>10165.301567999999</v>
          </cell>
        </row>
        <row r="5490">
          <cell r="C5490" t="str">
            <v>ЗИФ-00039489</v>
          </cell>
          <cell r="D5490" t="str">
            <v>Электропривод Polar Bear ADM-R 15N1.F, с возвратной пружиной</v>
          </cell>
          <cell r="E5490" t="str">
            <v>Электропривод Polar Bear ADM-R 15N1.F, с возвратной пружиной</v>
          </cell>
          <cell r="F5490" t="str">
            <v>Электропривод с возвратной пружиной</v>
          </cell>
          <cell r="AL5490" t="str">
            <v>Запасные части</v>
          </cell>
          <cell r="AN5490">
            <v>31539.439999999999</v>
          </cell>
        </row>
        <row r="5491">
          <cell r="C5491" t="str">
            <v>ЗИФ-00045904</v>
          </cell>
          <cell r="D5491" t="str">
            <v>Фильтроэлемент сепаратора сжатого воздуха 2503F501B</v>
          </cell>
          <cell r="E5491" t="str">
            <v>Фильтроэлемент сепаратора сжатого воздуха</v>
          </cell>
          <cell r="F5491" t="str">
            <v>Фильтроэлемент сепаратора сжатого воздуха</v>
          </cell>
          <cell r="AL5491" t="str">
            <v>Запасные части</v>
          </cell>
          <cell r="AM5491">
            <v>1</v>
          </cell>
          <cell r="AN5491">
            <v>14400.843887999999</v>
          </cell>
        </row>
        <row r="5492">
          <cell r="C5492" t="str">
            <v>ЗИФ-00045905</v>
          </cell>
          <cell r="D5492" t="str">
            <v>Фильтроэлемент воздушного фильтра 250121601</v>
          </cell>
          <cell r="E5492" t="str">
            <v>Фильтроэлемент сепаратора сжатого воздуха</v>
          </cell>
          <cell r="F5492" t="str">
            <v>Фильтроэлемент сепаратора сжатого воздуха</v>
          </cell>
          <cell r="AL5492" t="str">
            <v>Запасные части</v>
          </cell>
          <cell r="AM5492">
            <v>1</v>
          </cell>
          <cell r="AN5492">
            <v>3492.4647199999999</v>
          </cell>
        </row>
        <row r="5493">
          <cell r="C5493" t="str">
            <v>ЗИФ-00045979</v>
          </cell>
          <cell r="D5493" t="str">
            <v>Электромагнитный клапан разгрузки 2403174148611RX</v>
          </cell>
          <cell r="E5493" t="str">
            <v>Электромагнитный клапан разгрузки</v>
          </cell>
          <cell r="F5493" t="str">
            <v>Фильтроэлемент сепаратора сжатого воздуха</v>
          </cell>
          <cell r="L5493">
            <v>0.2</v>
          </cell>
          <cell r="AL5493" t="str">
            <v>Запасные части</v>
          </cell>
          <cell r="AN5493">
            <v>2898.0026399999997</v>
          </cell>
        </row>
        <row r="5494">
          <cell r="C5494" t="str">
            <v>ЗИФ-00023144</v>
          </cell>
          <cell r="D5494" t="str">
            <v>Компрессор АРМ40.0000.000-05</v>
          </cell>
          <cell r="E5494" t="str">
            <v>Компрессор АРМ40.0000.000-05</v>
          </cell>
          <cell r="F5494" t="str">
            <v>Компрессор АРМ40.0000.000-05</v>
          </cell>
          <cell r="AL5494" t="str">
            <v>Запасные части</v>
          </cell>
          <cell r="AN5494">
            <v>706669.14</v>
          </cell>
        </row>
        <row r="5495">
          <cell r="C5495" t="str">
            <v>ЗИФ-00046200</v>
          </cell>
          <cell r="D5495" t="str">
            <v>Эластичный элемент 23117GE55</v>
          </cell>
          <cell r="E5495" t="str">
            <v xml:space="preserve">Эластичный элемент </v>
          </cell>
          <cell r="F5495" t="str">
            <v xml:space="preserve">Эластичный элемент </v>
          </cell>
          <cell r="AL5495" t="str">
            <v>Запасные части</v>
          </cell>
          <cell r="AN5495">
            <v>3566.7724799999996</v>
          </cell>
        </row>
        <row r="5496">
          <cell r="C5496" t="str">
            <v>ЗИФ-00038346</v>
          </cell>
          <cell r="D5496" t="str">
            <v>Клапан предохранительный 2404031</v>
          </cell>
          <cell r="E5496" t="str">
            <v>Клапан предохранительный</v>
          </cell>
          <cell r="F5496" t="str">
            <v>Клапан предохранительный</v>
          </cell>
          <cell r="AL5496" t="str">
            <v>Запасные части</v>
          </cell>
          <cell r="AN5496">
            <v>8872.346544</v>
          </cell>
        </row>
        <row r="5497">
          <cell r="C5497" t="str">
            <v>ЗИФ-00038339</v>
          </cell>
          <cell r="D5497" t="str">
            <v>Клапан обратный 240520G14B</v>
          </cell>
          <cell r="E5497" t="str">
            <v>Клапан обратный</v>
          </cell>
          <cell r="F5497" t="str">
            <v>Клапан обратный</v>
          </cell>
          <cell r="AL5497" t="str">
            <v>Запасные части</v>
          </cell>
          <cell r="AN5497">
            <v>1515.8783039999998</v>
          </cell>
        </row>
        <row r="5498">
          <cell r="C5498" t="str">
            <v>ЗИФ-00042344</v>
          </cell>
          <cell r="D5498" t="str">
            <v>Клапан минимального давления 2406MPV100TQK</v>
          </cell>
          <cell r="E5498" t="str">
            <v>Клапан минимального давления</v>
          </cell>
          <cell r="F5498" t="str">
            <v>Клапан минимального давления</v>
          </cell>
          <cell r="AL5498" t="str">
            <v>Запасные части</v>
          </cell>
          <cell r="AN5498">
            <v>61407.932864000002</v>
          </cell>
        </row>
        <row r="5499">
          <cell r="C5499" t="str">
            <v>ЗИФ-00045379</v>
          </cell>
          <cell r="D5499" t="str">
            <v>Адаптер (90) JIC Ш/Ш 9/16"-9/16"+O.R. (ES)</v>
          </cell>
          <cell r="E5499" t="str">
            <v>Адаптер (90) JIC Ш/Ш 9/16"-9/16"+O.R. (ES)</v>
          </cell>
          <cell r="F5499" t="str">
            <v>Адаптер (90) JIC Ш/Ш 9/16"-9/16"+O.R. (ES)</v>
          </cell>
          <cell r="AN5499">
            <v>1212.68</v>
          </cell>
        </row>
        <row r="5500">
          <cell r="C5500" t="str">
            <v>ЗИФ-00043275</v>
          </cell>
          <cell r="D5500" t="str">
            <v>Адаптер BSP 1/2 Ш - NPT 3/4 Ш</v>
          </cell>
          <cell r="E5500" t="str">
            <v>Адаптер BSP 1/2 Ш - NPT 3/4 Ш</v>
          </cell>
          <cell r="F5500" t="str">
            <v>Адаптер BSP 1/2 Ш - NPT 3/4 Ш</v>
          </cell>
          <cell r="AM5500">
            <v>1</v>
          </cell>
          <cell r="AN5500">
            <v>2042.28</v>
          </cell>
        </row>
        <row r="5501">
          <cell r="C5501" t="str">
            <v>ЗИФ-00035440</v>
          </cell>
          <cell r="D5501" t="str">
            <v>Адаптер BSPP 1 1/4"-1 1/4"</v>
          </cell>
          <cell r="E5501" t="str">
            <v>Адаптер BSPP 1 1/4"-1 1/4"</v>
          </cell>
          <cell r="F5501" t="str">
            <v>Адаптер BSPP 1 1/4"-1 1/4"</v>
          </cell>
          <cell r="AN5501">
            <v>1005.28</v>
          </cell>
        </row>
        <row r="5502">
          <cell r="C5502" t="str">
            <v>ЗИФ-00045162</v>
          </cell>
          <cell r="D5502" t="str">
            <v>Адаптер BSPP 1 1/4"-1" (Ш/Ш)</v>
          </cell>
          <cell r="E5502" t="str">
            <v>Адаптер BSPP 1 1/4"-1" (Ш/Ш)</v>
          </cell>
          <cell r="F5502" t="str">
            <v>Адаптер BSPP 1 1/4"-1" (Ш/Ш)</v>
          </cell>
          <cell r="AN5502">
            <v>935.74</v>
          </cell>
        </row>
        <row r="5503">
          <cell r="C5503" t="str">
            <v>ЗИФ-00045601</v>
          </cell>
          <cell r="D5503" t="str">
            <v>Блок охлаждения ДМ-9508.636.000/02</v>
          </cell>
          <cell r="E5503" t="str">
            <v>Блок охлаждения ДМ-9508.636.000/02</v>
          </cell>
          <cell r="F5503" t="str">
            <v>Блок охлаждения ДМ-9508.636.000/02</v>
          </cell>
          <cell r="AN5503">
            <v>87543.54</v>
          </cell>
        </row>
        <row r="5504">
          <cell r="C5504" t="str">
            <v>ЗИФ-00021455</v>
          </cell>
          <cell r="D5504" t="str">
            <v>Болт шестигранный с неполной резьбой М10х70 8.8 (А2К) DIN 931</v>
          </cell>
          <cell r="E5504" t="str">
            <v>Болт шестигранный с неполной резьбой М10х70 8.8 (А2К) DIN 931</v>
          </cell>
          <cell r="F5504" t="str">
            <v>Болт шестигранный с неполной резьбой М10х70 8.8 (А2К) DIN 931</v>
          </cell>
          <cell r="AN5504">
            <v>48.8</v>
          </cell>
        </row>
        <row r="5505">
          <cell r="C5505" t="str">
            <v>ЗИФ-00045686</v>
          </cell>
          <cell r="D5505" t="str">
            <v>Болт шестигранный с неполной резьбой М30х170 8.8 (А2К) DIN 931</v>
          </cell>
          <cell r="E5505" t="str">
            <v>Болт шестигранный с неполной резьбой М30х170 8.8 (А2К) DIN 931</v>
          </cell>
          <cell r="F5505" t="str">
            <v>Болт шестигранный с неполной резьбой М30х170 8.8 (А2К) DIN 931</v>
          </cell>
          <cell r="AN5505">
            <v>2037.3999999999999</v>
          </cell>
        </row>
        <row r="5506">
          <cell r="C5506" t="str">
            <v>ЗИФ-00030548</v>
          </cell>
          <cell r="D5506" t="str">
            <v>Быстроразъемное соединение ISO-A розетка BSP 1 1/2"</v>
          </cell>
          <cell r="E5506" t="str">
            <v>Быстроразъемное соединение ISO-A розетка BSP 1 1/2"</v>
          </cell>
          <cell r="F5506" t="str">
            <v>Быстроразъемное соединение ISO-A розетка BSP 1 1/2"</v>
          </cell>
          <cell r="AN5506">
            <v>1584.78</v>
          </cell>
        </row>
        <row r="5507">
          <cell r="C5507" t="str">
            <v>ЗИФ-00030547</v>
          </cell>
          <cell r="D5507" t="str">
            <v>Быстроразъемное соединение ISO-A штуцер BSP 1 1/2"</v>
          </cell>
          <cell r="E5507" t="str">
            <v>Быстроразъемное соединение ISO-A штуцер BSP 1 1/2"</v>
          </cell>
          <cell r="F5507" t="str">
            <v>Быстроразъемное соединение ISO-A штуцер BSP 1 1/2"</v>
          </cell>
          <cell r="AN5507">
            <v>681.98</v>
          </cell>
        </row>
        <row r="5508">
          <cell r="C5508" t="str">
            <v>ЗИФ-00018625</v>
          </cell>
          <cell r="D5508" t="str">
            <v>Быстроразъемное соединение Серия А BSP 3/4"</v>
          </cell>
          <cell r="E5508" t="str">
            <v>Быстроразъемное соединение Серия А BSP 3/4"</v>
          </cell>
          <cell r="F5508" t="str">
            <v>Быстроразъемное соединение Серия А BSP 3/4"</v>
          </cell>
          <cell r="AM5508">
            <v>4</v>
          </cell>
          <cell r="AN5508">
            <v>1177.3</v>
          </cell>
        </row>
        <row r="5509">
          <cell r="C5509" t="str">
            <v>ЗИФ-00033353</v>
          </cell>
          <cell r="D5509" t="str">
            <v>Венец зубчатый 92 ROTEX 28 Shore-A T-PUR, оранжевый (Упругий элемент муфты) KTR</v>
          </cell>
          <cell r="E5509" t="str">
            <v>Венец зубчатый 92 ROTEX 28 Shore-A T-PUR, оранжевый (Упругий элемент муфты) KTR</v>
          </cell>
          <cell r="F5509" t="str">
            <v>Венец зубчатый</v>
          </cell>
          <cell r="AM5509">
            <v>1</v>
          </cell>
          <cell r="AN5509">
            <v>2243.58</v>
          </cell>
        </row>
        <row r="5510">
          <cell r="C5510" t="str">
            <v>ЗИФ-00045542</v>
          </cell>
          <cell r="D5510" t="str">
            <v>Вентилятор осевой 650 мм, YWF(K)6D650-Z, 380В/50, 600Вт, 1.5A, 11500 м³/ч, 900 об/мин</v>
          </cell>
          <cell r="E5510" t="str">
            <v>Вентилятор осевой 650 мм, YWF(K)6D650-Z, 380В/50, 600Вт, 1.5A, 11500 м³/ч, 900 об/мин</v>
          </cell>
          <cell r="F5510" t="str">
            <v>Вентилятор осевой 650 мм, YWF(K)6D650-Z, 380В/50, 600Вт, 1.5A, 11500 м³/ч, 900 об/мин</v>
          </cell>
          <cell r="AN5510">
            <v>38744.066063999999</v>
          </cell>
        </row>
        <row r="5511">
          <cell r="C5511" t="str">
            <v>ЗИФ-00045424</v>
          </cell>
          <cell r="D5511" t="str">
            <v>Виброопора EPL 02-60</v>
          </cell>
          <cell r="E5511" t="str">
            <v>Виброопора EPL 02-60</v>
          </cell>
          <cell r="F5511" t="str">
            <v>Виброопора</v>
          </cell>
          <cell r="AN5511">
            <v>12442.779999999999</v>
          </cell>
        </row>
        <row r="5512">
          <cell r="C5512" t="str">
            <v>ЗИФ-00045693</v>
          </cell>
          <cell r="D5512" t="str">
            <v>Вибропреобразователь DVA 484.214.ЕСХ1</v>
          </cell>
          <cell r="E5512" t="str">
            <v>Вибропреобразователь DVA 484.214.ЕСХ1</v>
          </cell>
          <cell r="F5512" t="str">
            <v>Вибропреобразователь</v>
          </cell>
          <cell r="AN5512">
            <v>204850.19999999998</v>
          </cell>
        </row>
        <row r="5513">
          <cell r="C5513" t="str">
            <v>ЗИФ-00045739</v>
          </cell>
          <cell r="D5513" t="str">
            <v>Воздухоочиститель в сборе 902401, модель KAB24 Assembly</v>
          </cell>
          <cell r="E5513" t="str">
            <v>Воздухоочиститель в сборе 902401, модель KAB24 Assembly</v>
          </cell>
          <cell r="F5513" t="str">
            <v>Воздухоочиститель в сборе</v>
          </cell>
          <cell r="AN5513">
            <v>12691.765407999999</v>
          </cell>
        </row>
        <row r="5514">
          <cell r="C5514" t="str">
            <v>ЗИФ-00045485</v>
          </cell>
          <cell r="D5514" t="str">
            <v>Втулка DIN 1SN/DIN 2SN d=10 (CS)</v>
          </cell>
          <cell r="E5514" t="str">
            <v>Втулка DIN 1SN/DIN 2SN d=10 (CS)</v>
          </cell>
          <cell r="F5514" t="str">
            <v>Втулка DIN 1SN/DIN 2SN d=10 (CS)</v>
          </cell>
          <cell r="AN5514">
            <v>47.58</v>
          </cell>
        </row>
        <row r="5515">
          <cell r="C5515" t="str">
            <v>ЗИФ-00033612</v>
          </cell>
          <cell r="D5515" t="str">
            <v>Гайка М5 (А2) DIN 934</v>
          </cell>
          <cell r="E5515" t="str">
            <v>Гайка М5 (А2) DIN 934</v>
          </cell>
          <cell r="F5515" t="str">
            <v>Гайка М5 (А2) DIN 934</v>
          </cell>
          <cell r="AN5515">
            <v>8.5399999999999991</v>
          </cell>
        </row>
        <row r="5516">
          <cell r="C5516" t="str">
            <v>ЗИФ-00018294</v>
          </cell>
          <cell r="D5516" t="str">
            <v>Гайка М8 (А2) DIN 934</v>
          </cell>
          <cell r="E5516" t="str">
            <v>Гайка М8 (А2) DIN 934</v>
          </cell>
          <cell r="F5516" t="str">
            <v>Гайка М8 (А2) DIN 934</v>
          </cell>
          <cell r="AN5516">
            <v>20.74</v>
          </cell>
        </row>
        <row r="5517">
          <cell r="C5517" t="str">
            <v>ЗИФ-00045639</v>
          </cell>
          <cell r="D5517" t="str">
            <v>Гайка невыпадающая АРМ9-145.1900.004</v>
          </cell>
          <cell r="E5517" t="str">
            <v>Гайка невыпадающая АРМ9-145.1900.004</v>
          </cell>
          <cell r="F5517" t="str">
            <v>Гайка невыпадающая АРМ9-145.1900.004</v>
          </cell>
          <cell r="AN5517">
            <v>102.48</v>
          </cell>
        </row>
        <row r="5518">
          <cell r="C5518" t="str">
            <v>ЗИФ-00043553</v>
          </cell>
          <cell r="D5518" t="str">
            <v>Глушитель для осушителя KXR-400</v>
          </cell>
          <cell r="E5518" t="str">
            <v>Глушитель для осушителя</v>
          </cell>
          <cell r="F5518" t="str">
            <v>Глушитель для осушителя</v>
          </cell>
          <cell r="AM5518">
            <v>2</v>
          </cell>
          <cell r="AN5518">
            <v>16526.045823999997</v>
          </cell>
        </row>
        <row r="5519">
          <cell r="C5519" t="str">
            <v>ЗИФ-00045672</v>
          </cell>
          <cell r="D5519" t="str">
            <v>Датчик давления Метран-55-ДИ-515-MП-t10-050-0,4МПа-42-C-(доп. пакет документов №1)</v>
          </cell>
          <cell r="E5519" t="str">
            <v>Датчик давления Метран-55-ДИ-515-MП-t10-050-0,4МПа-42-C-(доп. пакет документов №1)</v>
          </cell>
          <cell r="F5519" t="str">
            <v>Датчик давления Метран-55-ДИ-515-MП-t10-050-0,4МПа-42-C-(доп. пакет документов №1)</v>
          </cell>
          <cell r="AN5519">
            <v>89846.9</v>
          </cell>
        </row>
        <row r="5520">
          <cell r="C5520" t="str">
            <v>ЗИФ-00045674</v>
          </cell>
          <cell r="D5520" t="str">
            <v>Датчик давления Метран-55-ДИ-515-MП-t10-050-1МПа-42-C-(доп. пакет документов №1)</v>
          </cell>
          <cell r="E5520" t="str">
            <v>Датчик давления Метран-55-ДИ-515-MП-t10-050-1МПа-42-C-(доп. пакет документов №1)</v>
          </cell>
          <cell r="F5520" t="str">
            <v>Датчик давления Метран-55-ДИ-515-MП-t10-050-1МПа-42-C-(доп. пакет документов №1)</v>
          </cell>
          <cell r="AN5520">
            <v>89846.9</v>
          </cell>
        </row>
        <row r="5521">
          <cell r="C5521" t="str">
            <v>ЗИФ-00045927</v>
          </cell>
          <cell r="D5521" t="str">
            <v>Диффузор АРМ18-11.1100.000</v>
          </cell>
          <cell r="E5521" t="str">
            <v>Диффузор АРМ18-11.1100.000</v>
          </cell>
          <cell r="F5521" t="str">
            <v>Диффузор АРМ18-11.1100.000</v>
          </cell>
          <cell r="AN5521">
            <v>34189.279999999999</v>
          </cell>
        </row>
        <row r="5522">
          <cell r="C5522" t="str">
            <v>ЗИФ-00044990</v>
          </cell>
          <cell r="D5522" t="str">
            <v>Диффузор АРМ9-36.396.040</v>
          </cell>
          <cell r="E5522" t="str">
            <v>Диффузор АРМ9-36.396.040</v>
          </cell>
          <cell r="F5522" t="str">
            <v>Диффузор АРМ9-36.396.040</v>
          </cell>
          <cell r="AM5522">
            <v>10</v>
          </cell>
          <cell r="AN5522">
            <v>30919.68</v>
          </cell>
        </row>
        <row r="5523">
          <cell r="C5523" t="str">
            <v>ЗИФ-00044989</v>
          </cell>
          <cell r="D5523" t="str">
            <v>Диффузор АРМ9-36.396.040-20</v>
          </cell>
          <cell r="E5523" t="str">
            <v>Диффузор АРМ9-36.396.040-20</v>
          </cell>
          <cell r="F5523" t="str">
            <v>Диффузор АРМ9-36.396.040-20</v>
          </cell>
          <cell r="AM5523">
            <v>10</v>
          </cell>
          <cell r="AN5523">
            <v>20654.599999999999</v>
          </cell>
        </row>
        <row r="5524">
          <cell r="C5524" t="str">
            <v>ЗИФ-00035199</v>
          </cell>
          <cell r="D5524" t="str">
            <v>Диффузор для рамы ДМ-9508.339.200-11, РАЛ9003 шагрень</v>
          </cell>
          <cell r="E5524" t="str">
            <v>Диффузор для рамы ДМ-9508.339.200-11, РАЛ9003 шагрень</v>
          </cell>
          <cell r="F5524" t="str">
            <v>Диффузор для рамы ДМ-9508.339.200-11, РАЛ9003 шагрень</v>
          </cell>
          <cell r="AN5524">
            <v>52862.6</v>
          </cell>
        </row>
        <row r="5525">
          <cell r="C5525" t="str">
            <v>ЗИФ-00045602</v>
          </cell>
          <cell r="D5525" t="str">
            <v>Диффузор ДМ-9508.414.200-25</v>
          </cell>
          <cell r="E5525" t="str">
            <v>Диффузор ДМ-9508.414.200-25</v>
          </cell>
          <cell r="F5525" t="str">
            <v>Диффузор ДМ-9508.414.200-25</v>
          </cell>
          <cell r="AM5525">
            <v>3</v>
          </cell>
          <cell r="AN5525">
            <v>31161.239999999998</v>
          </cell>
        </row>
        <row r="5526">
          <cell r="C5526" t="str">
            <v>ЗИФ-00045761</v>
          </cell>
          <cell r="D5526" t="str">
            <v>Дроссель моторный для MD290/MD520/CS710/SID300/SID600 250...280 кВт, кабель до 200м</v>
          </cell>
          <cell r="E5526" t="str">
            <v>Дроссель моторный для MD290/MD520/CS710/SID300/SID600 250...280 кВт, кабель до 200м</v>
          </cell>
          <cell r="F5526" t="str">
            <v>Дроссель моторный для MD290/MD520/CS710/SID300/SID600 250...280 кВт, кабель до 200м</v>
          </cell>
          <cell r="AN5526">
            <v>261350.84</v>
          </cell>
        </row>
        <row r="5527">
          <cell r="C5527" t="str">
            <v>ЗИФ-00045944</v>
          </cell>
          <cell r="D5527" t="str">
            <v>Заглушка для отверстий D-35мм цвет черный</v>
          </cell>
          <cell r="E5527" t="str">
            <v>Заглушка для отверстий D-35мм цвет черный</v>
          </cell>
          <cell r="F5527" t="str">
            <v>Заглушка для отверстий D-35мм цвет черный</v>
          </cell>
          <cell r="AM5527">
            <v>83</v>
          </cell>
          <cell r="AN5527">
            <v>36.6</v>
          </cell>
        </row>
        <row r="5528">
          <cell r="C5528" t="str">
            <v>ЗИФ-00033635</v>
          </cell>
          <cell r="D5528" t="str">
            <v>Зажим стальной 5мм duplex для троса оцинкованный</v>
          </cell>
          <cell r="E5528" t="str">
            <v>Зажим стальной 5мм duplex для троса оцинкованный</v>
          </cell>
          <cell r="F5528" t="str">
            <v>Зажим стальной 5мм duplex для троса оцинкованный</v>
          </cell>
          <cell r="AN5528">
            <v>90.28</v>
          </cell>
        </row>
        <row r="5529">
          <cell r="C5529" t="str">
            <v>ЗИФ-00045360</v>
          </cell>
          <cell r="D5529" t="str">
            <v>Зубчатое колесо АРМ40.0000.151</v>
          </cell>
          <cell r="E5529" t="str">
            <v>Зубчатое колесо АРМ40.0000.151</v>
          </cell>
          <cell r="F5529" t="str">
            <v>Зубчатое колесо АРМ40.0000.151</v>
          </cell>
          <cell r="AM5529">
            <v>26</v>
          </cell>
          <cell r="AN5529">
            <v>35323.879999999997</v>
          </cell>
        </row>
        <row r="5530">
          <cell r="C5530" t="str">
            <v>ЗИФ-00045758</v>
          </cell>
          <cell r="D5530" t="str">
            <v>Кабель нагревательный саморегулирующийся DSE-40P (40Вт/м)</v>
          </cell>
          <cell r="E5530" t="str">
            <v>Кабель нагревательный саморегулирующийся DSE-40P (40Вт/м)</v>
          </cell>
          <cell r="F5530" t="str">
            <v>Кабель нагревательный саморегулирующийся DSE-40P (40Вт/м)</v>
          </cell>
          <cell r="AN5530">
            <v>722.24</v>
          </cell>
        </row>
        <row r="5531">
          <cell r="C5531" t="str">
            <v>ЗИФ-00045760</v>
          </cell>
          <cell r="D5531" t="str">
            <v>Карта Profinet MD290/MD500/MD500-plus/MD520/CS710</v>
          </cell>
          <cell r="E5531" t="str">
            <v>Карта Profinet MD290/MD500/MD500-plus/MD520/CS710</v>
          </cell>
          <cell r="F5531" t="str">
            <v>Карта Profinet MD290/MD500/MD500-plus/MD520/CS710</v>
          </cell>
          <cell r="AN5531">
            <v>16600.54</v>
          </cell>
        </row>
        <row r="5532">
          <cell r="C5532" t="str">
            <v>ЗИФ-00045736</v>
          </cell>
          <cell r="D5532" t="str">
            <v>Картер АРМ18-11.0310.000</v>
          </cell>
          <cell r="E5532" t="str">
            <v>Картер АРМ18-11.0310.000</v>
          </cell>
          <cell r="F5532" t="str">
            <v>Картер АРМ18-11.0310.000</v>
          </cell>
          <cell r="AN5532">
            <v>14449.68</v>
          </cell>
        </row>
        <row r="5533">
          <cell r="C5533" t="str">
            <v>ЗИФ-00041920</v>
          </cell>
          <cell r="D5533" t="str">
            <v>Клапан дроссельный (доработка) АРМ5.0040.000</v>
          </cell>
          <cell r="E5533" t="str">
            <v>Клапан дроссельный (доработка) АРМ5.0040.000</v>
          </cell>
          <cell r="F5533" t="str">
            <v>Клапан дроссельный (доработка) АРМ5.0040.000</v>
          </cell>
          <cell r="AN5533">
            <v>19873.8</v>
          </cell>
        </row>
        <row r="5534">
          <cell r="C5534" t="str">
            <v>ЗИФ-00045441</v>
          </cell>
          <cell r="D5534" t="str">
            <v>Клапан обратный DN.ru VCS3232-Fb Ду32 Ру40 межфланцевый, пружинный, корпус - нержавеющая сталь</v>
          </cell>
          <cell r="E5534" t="str">
            <v>Клапан обратный DN.ru VCS3232-Fb Ду32 Ру40 межфланцевый, пружинный, корпус - нержавеющая сталь</v>
          </cell>
          <cell r="F5534" t="str">
            <v>Клапан обратный DN.ru VCS3232-Fb Ду32 Ру40 межфланцевый, пружинный, корпус - нержавеющая сталь</v>
          </cell>
          <cell r="AN5534">
            <v>7666.48</v>
          </cell>
        </row>
        <row r="5535">
          <cell r="C5535" t="str">
            <v>ЗИФ-00023987</v>
          </cell>
          <cell r="D5535" t="str">
            <v>Кнопка «красная,стоп»  3SA8-BA42</v>
          </cell>
          <cell r="E5535" t="str">
            <v>Кнопка «красная,стоп»  3SA8-BA42</v>
          </cell>
          <cell r="F5535" t="str">
            <v>Кнопка «красная, стоп»</v>
          </cell>
          <cell r="AN5535">
            <v>1945.8999999999999</v>
          </cell>
        </row>
        <row r="5536">
          <cell r="C5536" t="str">
            <v>ЗИФ-00045796</v>
          </cell>
          <cell r="D5536" t="str">
            <v>Коллектор  нагнетания АРМ18-11.0350.000</v>
          </cell>
          <cell r="E5536" t="str">
            <v>Коллектор  нагнетания АРМ18-11.0350.000</v>
          </cell>
          <cell r="F5536" t="str">
            <v>Коллектор  нагнетания АРМ18-11.0350.000</v>
          </cell>
          <cell r="AN5536">
            <v>13383.4</v>
          </cell>
        </row>
        <row r="5537">
          <cell r="C5537" t="str">
            <v>ЗИФ-00045363</v>
          </cell>
          <cell r="D5537" t="str">
            <v>Коллектор термостата АРМ9-284.0650.000</v>
          </cell>
          <cell r="E5537" t="str">
            <v>Коллектор термостата АРМ9-284.0650.000</v>
          </cell>
          <cell r="F5537" t="str">
            <v>Коллектор термостата АРМ9-284.0650.000</v>
          </cell>
          <cell r="AN5537">
            <v>9333</v>
          </cell>
        </row>
        <row r="5538">
          <cell r="C5538" t="str">
            <v>ЗИФ-00045368</v>
          </cell>
          <cell r="D5538" t="str">
            <v>Коллектор термостата АРМ9-284.0680.000</v>
          </cell>
          <cell r="E5538" t="str">
            <v>Коллектор термостата АРМ9-284.0680.000</v>
          </cell>
          <cell r="F5538" t="str">
            <v>Коллектор термостата АРМ9-284.0680.000</v>
          </cell>
          <cell r="AN5538">
            <v>14957.199999999999</v>
          </cell>
        </row>
        <row r="5539">
          <cell r="C5539" t="str">
            <v>ЗИФ-00035008</v>
          </cell>
          <cell r="D5539" t="str">
            <v>Кольцо 056-060-25-1-2 ГОСТ 18829-73</v>
          </cell>
          <cell r="E5539" t="str">
            <v>Кольцо 056-060-25-1-2 ГОСТ 18829-73</v>
          </cell>
          <cell r="F5539" t="str">
            <v>Кольцо 056-060-25-1-2 ГОСТ 18829-73</v>
          </cell>
          <cell r="AN5539">
            <v>329.4</v>
          </cell>
        </row>
        <row r="5540">
          <cell r="C5540" t="str">
            <v>ЗИФ-00032556</v>
          </cell>
          <cell r="D5540" t="str">
            <v>Кольцо 145-150-25 ГОСТ 9833-73</v>
          </cell>
          <cell r="E5540" t="str">
            <v>Кольцо 145-150-25 ГОСТ 9833-73</v>
          </cell>
          <cell r="F5540" t="str">
            <v>Кольцо 145-150-25 ГОСТ 9833-73</v>
          </cell>
          <cell r="AN5540">
            <v>189.1</v>
          </cell>
        </row>
        <row r="5541">
          <cell r="C5541" t="str">
            <v>ЗИФ-00045411</v>
          </cell>
          <cell r="D5541" t="str">
            <v>Кольцо мет. Рез. М48</v>
          </cell>
          <cell r="E5541" t="str">
            <v>Кольцо мет. Рез. М48</v>
          </cell>
          <cell r="F5541" t="str">
            <v>Кольцо мет. Рез. М48</v>
          </cell>
          <cell r="AN5541">
            <v>256.2</v>
          </cell>
        </row>
        <row r="5542">
          <cell r="C5542" t="str">
            <v>ЗИФ-00045640</v>
          </cell>
          <cell r="D5542" t="str">
            <v>Кольцо среднее АРМ9-145.1900.001</v>
          </cell>
          <cell r="E5542" t="str">
            <v>Кольцо среднее АРМ9-145.1900.001</v>
          </cell>
          <cell r="F5542" t="str">
            <v>Кольцо среднее АРМ9-145.1900.001</v>
          </cell>
          <cell r="AN5542">
            <v>12297.6</v>
          </cell>
        </row>
        <row r="5543">
          <cell r="C5543" t="str">
            <v>ЗИФ-00045238</v>
          </cell>
          <cell r="D5543" t="str">
            <v>Комплект для замены компрессорного блока АРМ5</v>
          </cell>
          <cell r="E5543" t="str">
            <v>Комплект для замены компрессорного блока АРМ5</v>
          </cell>
          <cell r="F5543" t="str">
            <v>Комплект для замены компрессорного блока АРМ5</v>
          </cell>
          <cell r="AN5543">
            <v>538150.54</v>
          </cell>
        </row>
        <row r="5544">
          <cell r="C5544" t="str">
            <v>ЗИФ-00045563</v>
          </cell>
          <cell r="D5544" t="str">
            <v>Комплект кожуха АРМ18-11.1000.000</v>
          </cell>
          <cell r="E5544" t="str">
            <v>Комплект кожуха АРМ18-11.1000.000</v>
          </cell>
          <cell r="F5544" t="str">
            <v>Комплект кожуха АРМ18-11.1000.000</v>
          </cell>
          <cell r="AN5544">
            <v>124635.2</v>
          </cell>
        </row>
        <row r="5545">
          <cell r="C5545" t="str">
            <v>ЗИФ-00045603</v>
          </cell>
          <cell r="D5545" t="str">
            <v>Контактор MC1D 3P 50A HO+H3 380V 50/60Гц / MC1D50Q7</v>
          </cell>
          <cell r="E5545" t="str">
            <v>Контактор MC1D 3P 50A HO+H3 380V 50/60Гц / MC1D50Q7</v>
          </cell>
          <cell r="F5545" t="str">
            <v>Контактор MC1D 3P 50A HO+H3 380V 50/60Гц / MC1D50Q7</v>
          </cell>
          <cell r="AM5545">
            <v>5</v>
          </cell>
          <cell r="AN5545">
            <v>33387.74</v>
          </cell>
        </row>
        <row r="5546">
          <cell r="C5546" t="str">
            <v>ЗИФ-00018597</v>
          </cell>
          <cell r="D5546" t="str">
            <v>Коробка распределительная открытой установки 240x190x90мм IP56</v>
          </cell>
          <cell r="E5546" t="str">
            <v>Коробка распределительная открытой установки 240x190x90мм IP56</v>
          </cell>
          <cell r="F5546" t="str">
            <v>Коробка распределительная открытой установки 240x190x90мм IP56</v>
          </cell>
          <cell r="AN5546">
            <v>2371.6799999999998</v>
          </cell>
        </row>
        <row r="5547">
          <cell r="C5547" t="str">
            <v>ЗИФ-00045870</v>
          </cell>
          <cell r="D5547" t="str">
            <v>КПДУ Клапан пневматический дистанционного управления MASTER BLAST в сборе</v>
          </cell>
          <cell r="E5547" t="str">
            <v>КПДУ Клапан пневматический дистанционного управления MASTER BLAST в сборе</v>
          </cell>
          <cell r="F5547" t="str">
            <v>КПДУ Клапан пневматический дистанционного управления MASTER BLAST в сборе</v>
          </cell>
          <cell r="AN5547">
            <v>87718</v>
          </cell>
        </row>
        <row r="5548">
          <cell r="C5548" t="str">
            <v>ЗИФ-00045628</v>
          </cell>
          <cell r="D5548" t="str">
            <v>Кран шаровой для подключения манометра, 1/2"нар -1/2"вн.</v>
          </cell>
          <cell r="E5548" t="str">
            <v>Кран шаровой для подключения манометра, 1/2"нар -1/2"вн.</v>
          </cell>
          <cell r="F5548" t="str">
            <v>Кран шаровой для подключения манометра, 1/2"нар -1/2"вн.</v>
          </cell>
          <cell r="AN5548">
            <v>1224.8799999999999</v>
          </cell>
        </row>
        <row r="5549">
          <cell r="C5549" t="str">
            <v>ЗИФ-00016416</v>
          </cell>
          <cell r="D5549" t="str">
            <v>Кран шаровый латунь ГАЛЛОП Стандарт 220 (аналог 11б27п1) Ду25 Ру16 вн.-вн. ручка</v>
          </cell>
          <cell r="E5549" t="str">
            <v>Кран шаровый латунь ГАЛЛОП Стандарт 220 (аналог 11б27п1) Ду25 Ру16 вн.-вн. ручка</v>
          </cell>
          <cell r="F5549" t="str">
            <v>Кран шаровый латунь ГАЛЛОП Стандарт 220 (аналог 11б27п1) Ду25 Ру16 вн.-вн. ручка</v>
          </cell>
          <cell r="AM5549">
            <v>1</v>
          </cell>
          <cell r="AN5549">
            <v>1104.0999999999999</v>
          </cell>
        </row>
        <row r="5550">
          <cell r="C5550" t="str">
            <v>ЗИФ-00033966</v>
          </cell>
          <cell r="D5550" t="str">
            <v>Кран шаровый латунь ГАЛЛОП Стандарт 221 (аналог 11б27п1) Ду20 Ру16 нв.-нар. ручка</v>
          </cell>
          <cell r="E5550" t="str">
            <v>Кран шаровый латунь ГАЛЛОП Стандарт 221 (аналог 11б27п1) Ду20 Ру16 нв.-нар. ручка</v>
          </cell>
          <cell r="F5550" t="str">
            <v>Кран шаровый латунь ГАЛЛОП Стандарт 221 (аналог 11б27п1) Ду20 Ру16 нв.-нар. ручка</v>
          </cell>
          <cell r="AN5550">
            <v>746.64</v>
          </cell>
        </row>
        <row r="5551">
          <cell r="C5551" t="str">
            <v>ЗИФ-00043071</v>
          </cell>
          <cell r="D5551" t="str">
            <v>Кран шаровый межфланцевый LD Стриж 050.016.П/П.02.Zn</v>
          </cell>
          <cell r="E5551" t="str">
            <v>Кран шаровый межфланцевый LD Стриж 050.016.П/П.02.Zn</v>
          </cell>
          <cell r="F5551" t="str">
            <v>Кран шаровый межфланцевый LD Стриж 050.016.П/П.02.Zn</v>
          </cell>
          <cell r="AN5551">
            <v>7135.78</v>
          </cell>
        </row>
        <row r="5552">
          <cell r="C5552" t="str">
            <v>ЗИФ-00024076</v>
          </cell>
          <cell r="D5552" t="str">
            <v>Кран шаровый муфтовый Ду25</v>
          </cell>
          <cell r="E5552" t="str">
            <v>Кран шаровый муфтовый Ду25</v>
          </cell>
          <cell r="F5552" t="str">
            <v>Кран шаровый муфтовый Ду25</v>
          </cell>
          <cell r="AN5552">
            <v>2080.1</v>
          </cell>
        </row>
        <row r="5553">
          <cell r="C5553" t="str">
            <v>ЗИФ-00035234</v>
          </cell>
          <cell r="D5553" t="str">
            <v>Кран шаровый никелир. 1 1/4" вн.-нар. ручка</v>
          </cell>
          <cell r="E5553" t="str">
            <v>Кран шаровый никелир. 1 1/4" вн.-нар. ручка</v>
          </cell>
          <cell r="F5553" t="str">
            <v>Кран шаровый никелир. 1 1/4" вн.-нар. ручка</v>
          </cell>
          <cell r="AN5553">
            <v>2873.1</v>
          </cell>
        </row>
        <row r="5554">
          <cell r="C5554" t="str">
            <v>ЗИФ-00021136</v>
          </cell>
          <cell r="D5554" t="str">
            <v>Кран шаровый никелир. 1/2" вн.-вн. бабочка</v>
          </cell>
          <cell r="E5554" t="str">
            <v>Кран шаровый никелир. 1/2" вн.-вн. бабочка</v>
          </cell>
          <cell r="F5554" t="str">
            <v>Кран шаровый никелир. 1/2" вн.-вн. бабочка</v>
          </cell>
          <cell r="AN5554">
            <v>453.84</v>
          </cell>
        </row>
        <row r="5555">
          <cell r="C5555" t="str">
            <v>ЗИФ-00045964</v>
          </cell>
          <cell r="D5555" t="str">
            <v>Кран шаровый никелир. 3/8" вн.-нар. ручка</v>
          </cell>
          <cell r="E5555" t="str">
            <v>Кран шаровый никелир. 3/8" вн.-нар. ручка</v>
          </cell>
          <cell r="F5555" t="str">
            <v>Кран шаровый никелир. 3/8" вн.-нар. ручка</v>
          </cell>
          <cell r="AN5555">
            <v>2359.48</v>
          </cell>
        </row>
        <row r="5556">
          <cell r="C5556" t="str">
            <v>ЗИФ-00037388</v>
          </cell>
          <cell r="D5556" t="str">
            <v>Кран шаровый угловой с полусгоном никелир. 1/2" вн.-нар.</v>
          </cell>
          <cell r="E5556" t="str">
            <v>Кран шаровый угловой с полусгоном никелир. 1/2" вн.-нар.</v>
          </cell>
          <cell r="F5556" t="str">
            <v>Кран шаровый угловой с полусгоном никелир. 1/2" вн.-нар.</v>
          </cell>
          <cell r="AN5556">
            <v>1515.24</v>
          </cell>
        </row>
        <row r="5557">
          <cell r="C5557" t="str">
            <v>ЗИФ-00037162</v>
          </cell>
          <cell r="D5557" t="str">
            <v>Кран шаровый фланцевый DN20, PN40, LD, ручн.</v>
          </cell>
          <cell r="E5557" t="str">
            <v>Кран шаровый фланцевый DN20, PN40, LD, ручн.</v>
          </cell>
          <cell r="F5557" t="str">
            <v>Кран шаровый фланцевый DN20, PN40, LD, ручн.</v>
          </cell>
          <cell r="AN5557">
            <v>5258.2</v>
          </cell>
        </row>
        <row r="5558">
          <cell r="C5558" t="str">
            <v>ЗИФ-00024074</v>
          </cell>
          <cell r="D5558" t="str">
            <v>Кран шаровый фланцевый Ду50</v>
          </cell>
          <cell r="E5558" t="str">
            <v>Кран шаровый фланцевый Ду50</v>
          </cell>
          <cell r="F5558" t="str">
            <v>Кран шаровый фланцевый Ду50</v>
          </cell>
          <cell r="AN5558">
            <v>6598.98</v>
          </cell>
        </row>
        <row r="5559">
          <cell r="C5559" t="str">
            <v>ЗИФ-00036362</v>
          </cell>
          <cell r="D5559" t="str">
            <v>Кран шаровый фланцевый полнопроходной DN25, PN40, КШ.Ф.П.025.40-01 ручн.</v>
          </cell>
          <cell r="E5559" t="str">
            <v>Кран шаровый фланцевый полнопроходной DN25, PN40, КШ.Ф.П.025.40-01 ручн.</v>
          </cell>
          <cell r="F5559" t="str">
            <v>Кран шаровый фланцевый полнопроходной DN25, PN40, КШ.Ф.П.025.40-01 ручн.</v>
          </cell>
          <cell r="AN5559">
            <v>8670.5399999999991</v>
          </cell>
        </row>
        <row r="5560">
          <cell r="C5560" t="str">
            <v>ЗИФ-00036361</v>
          </cell>
          <cell r="D5560" t="str">
            <v>Кран шаровый фланцевый полнопроходной DN65, PN16, КШ.Ф.П.065.16-01 ручн.</v>
          </cell>
          <cell r="E5560" t="str">
            <v>Кран шаровый фланцевый полнопроходной DN65, PN16, КШ.Ф.П.065.16-01 ручн.</v>
          </cell>
          <cell r="F5560" t="str">
            <v>Кран шаровый фланцевый полнопроходной DN65, PN16, КШ.Ф.П.065.16-01 ручн.</v>
          </cell>
          <cell r="AN5560">
            <v>13310.199999999999</v>
          </cell>
        </row>
        <row r="5561">
          <cell r="C5561" t="str">
            <v>ЗИФ-00031566</v>
          </cell>
          <cell r="D5561" t="str">
            <v>Кран шаровый фланцевый хладост. DN100, PN16, ПКЭ.ЗШ1.100.016.121/Д13.000.В00.08/05, электропр.</v>
          </cell>
          <cell r="E5561" t="str">
            <v>Кран шаровый фланцевый хладост. DN100, PN16, ПКЭ.ЗШ1.100.016.121/Д13.000.В00.08/05, электропр.</v>
          </cell>
          <cell r="F5561" t="str">
            <v>Кран шаровый фланцевый хладост. DN100, PN16, ПКЭ.ЗШ1.100.016.121/Д13.000.В00.08/05, электропр.</v>
          </cell>
          <cell r="AM5561">
            <v>2</v>
          </cell>
          <cell r="AN5561">
            <v>32139.68</v>
          </cell>
        </row>
        <row r="5562">
          <cell r="C5562" t="str">
            <v>ЗИФ-00031587</v>
          </cell>
          <cell r="D5562" t="str">
            <v>Кран шаровый фланцевый хладост. DN80, PN16, КВО-АРМ артикул 12.211.80, ручн.</v>
          </cell>
          <cell r="E5562" t="str">
            <v>Кран шаровый фланцевый хладост. DN80, PN16, КВО-АРМ артикул 12.211.80, ручн.</v>
          </cell>
          <cell r="F5562" t="str">
            <v>Кран шаровый фланцевый хладост. DN80, PN16, КВО-АРМ артикул 12.211.80, ручн.</v>
          </cell>
          <cell r="AM5562">
            <v>1</v>
          </cell>
          <cell r="AN5562">
            <v>15096.279999999999</v>
          </cell>
        </row>
        <row r="5563">
          <cell r="C5563" t="str">
            <v>ЗИФ-00045263</v>
          </cell>
          <cell r="D5563" t="str">
            <v>Крепеж 48,3 одинарный в сборе с верх пласт DIN 3015/2 AL</v>
          </cell>
          <cell r="E5563" t="str">
            <v>Крепеж 48,3 одинарный в сборе с верх пласт DIN 3015/2 AL</v>
          </cell>
          <cell r="F5563" t="str">
            <v>Крепеж 48,3 одинарный в сборе с верх пласт DIN 3015/2 AL</v>
          </cell>
          <cell r="AN5563">
            <v>1872.7</v>
          </cell>
        </row>
        <row r="5564">
          <cell r="C5564" t="str">
            <v>ЗИФ-00045262</v>
          </cell>
          <cell r="D5564" t="str">
            <v>Крепеж для труб одинарный тип 3 D22 два болта, без верх пласт, под приварку DIN 3015/1 алюминий</v>
          </cell>
          <cell r="E5564" t="str">
            <v>Крепеж для труб одинарный тип 3 D22 два болта, без верх пласт, под приварку DIN 3015/1 алюминий</v>
          </cell>
          <cell r="F5564" t="str">
            <v>Крепеж для труб одинарный тип 3 D22 два болта, без верх пласт, под приварку DIN 3015/1 алюминий</v>
          </cell>
          <cell r="AN5564">
            <v>980.88</v>
          </cell>
        </row>
        <row r="5565">
          <cell r="C5565" t="str">
            <v>ЗИФ-00045569</v>
          </cell>
          <cell r="D5565" t="str">
            <v>Крепление масляного фильтра АРМ9-50.0000.039 п/ф</v>
          </cell>
          <cell r="E5565" t="str">
            <v>Крепление масляного фильтра АРМ9-50.0000.039 п/ф</v>
          </cell>
          <cell r="F5565" t="str">
            <v>Крепление масляного фильтра АРМ9-50.0000.039 п/ф</v>
          </cell>
          <cell r="AM5565">
            <v>40</v>
          </cell>
          <cell r="AN5565">
            <v>398.94</v>
          </cell>
        </row>
        <row r="5566">
          <cell r="C5566" t="str">
            <v>ЗИФ-00044689</v>
          </cell>
          <cell r="D5566" t="str">
            <v>Кронштейн аппаратный АРМ.АКВ.0,42/0,9ЛУ2.0000.039</v>
          </cell>
          <cell r="E5566" t="str">
            <v>Кронштейн аппаратный АРМ.АКВ.0,42/0,9ЛУ2.0000.039</v>
          </cell>
          <cell r="F5566" t="str">
            <v>Кронштейн аппаратный АРМ.АКВ.0,42/0,9ЛУ2.0000.039</v>
          </cell>
          <cell r="AM5566">
            <v>2</v>
          </cell>
          <cell r="AN5566">
            <v>724.68</v>
          </cell>
        </row>
        <row r="5567">
          <cell r="C5567" t="str">
            <v>ЗИФ-00019846</v>
          </cell>
          <cell r="D5567" t="str">
            <v>Кронштейн АРМ.АКВ.0,42/0,9Л.У2.0200.001</v>
          </cell>
          <cell r="E5567" t="str">
            <v>Кронштейн АРМ.АКВ.0,42/0,9Л.У2.0200.001</v>
          </cell>
          <cell r="F5567" t="str">
            <v>Кронштейн АРМ.АКВ.0,42/0,9Л.У2.0200.001</v>
          </cell>
          <cell r="AN5567">
            <v>1655.54</v>
          </cell>
        </row>
        <row r="5568">
          <cell r="C5568" t="str">
            <v>ЗИФ-00019847</v>
          </cell>
          <cell r="D5568" t="str">
            <v>Кронштейн АРМ.АКВ.0,42/0,9Л.У2.0200.002</v>
          </cell>
          <cell r="E5568" t="str">
            <v>Кронштейн АРМ.АКВ.0,42/0,9Л.У2.0200.002</v>
          </cell>
          <cell r="F5568" t="str">
            <v>Кронштейн АРМ.АКВ.0,42/0,9Л.У2.0200.002</v>
          </cell>
          <cell r="AN5568">
            <v>1045.54</v>
          </cell>
        </row>
        <row r="5569">
          <cell r="C5569" t="str">
            <v>ЗИФ-00020962</v>
          </cell>
          <cell r="D5569" t="str">
            <v>Кронштейн АРМ.АКВ.0,42/0,9Л.У2.0212.000</v>
          </cell>
          <cell r="E5569" t="str">
            <v>Кронштейн АРМ.АКВ.0,42/0,9Л.У2.0212.000</v>
          </cell>
          <cell r="F5569" t="str">
            <v>Кронштейн АРМ.АКВ.0,42/0,9Л.У2.0212.000</v>
          </cell>
          <cell r="AM5569">
            <v>2</v>
          </cell>
          <cell r="AN5569">
            <v>8951.14</v>
          </cell>
        </row>
        <row r="5570">
          <cell r="C5570" t="str">
            <v>ЗИФ-00035114</v>
          </cell>
          <cell r="D5570" t="str">
            <v>Кронштейн АРМ18-132.0260.000</v>
          </cell>
          <cell r="E5570" t="str">
            <v>Кронштейн АРМ18-132.0260.000</v>
          </cell>
          <cell r="F5570" t="str">
            <v>Кронштейн АРМ18-132.0260.000</v>
          </cell>
          <cell r="AN5570">
            <v>2842.6</v>
          </cell>
        </row>
        <row r="5571">
          <cell r="C5571" t="str">
            <v>ЗИФ-00035055</v>
          </cell>
          <cell r="D5571" t="str">
            <v>Кронштейн АРМ18-132Т.0250.000</v>
          </cell>
          <cell r="E5571" t="str">
            <v>Кронштейн АРМ18-132Т.0250.000</v>
          </cell>
          <cell r="F5571" t="str">
            <v>Кронштейн АРМ18-132Т.0250.000</v>
          </cell>
          <cell r="AN5571">
            <v>3884.48</v>
          </cell>
        </row>
        <row r="5572">
          <cell r="C5572" t="str">
            <v>ЗИФ-00045564</v>
          </cell>
          <cell r="D5572" t="str">
            <v>Кронштейн АРМ19-12 0000-040 п/ф</v>
          </cell>
          <cell r="E5572" t="str">
            <v>Кронштейн АРМ19-12 0000-040 п/ф</v>
          </cell>
          <cell r="F5572" t="str">
            <v>Кронштейн АРМ19-12 0000-040 п/ф</v>
          </cell>
          <cell r="AM5572">
            <v>39</v>
          </cell>
          <cell r="AN5572">
            <v>566.08000000000004</v>
          </cell>
        </row>
        <row r="5573">
          <cell r="C5573" t="str">
            <v>ЗИФ-00045575</v>
          </cell>
          <cell r="D5573" t="str">
            <v>Кронштейн АРМ9-ПВ5/0,7 1090-007 п/ф</v>
          </cell>
          <cell r="E5573" t="str">
            <v>Кронштейн АРМ9-ПВ5/0,7 1090-007 п/ф</v>
          </cell>
          <cell r="F5573" t="str">
            <v>Кронштейн АРМ9-ПВ5/0,7 1090-007 п/ф</v>
          </cell>
          <cell r="AM5573">
            <v>20</v>
          </cell>
          <cell r="AN5573">
            <v>313.54000000000002</v>
          </cell>
        </row>
        <row r="5574">
          <cell r="C5574" t="str">
            <v>ЗИФ-00045694</v>
          </cell>
          <cell r="D5574" t="str">
            <v>Кронштейн блока охлаждения левый АРМ9-36Б.0061.000 П/Ф</v>
          </cell>
          <cell r="E5574" t="str">
            <v>Кронштейн блока охлаждения левый АРМ9-36Б.0061.000 П/Ф</v>
          </cell>
          <cell r="F5574" t="str">
            <v>Кронштейн блока охлаждения левый АРМ9-36Б.0061.000 П/Ф</v>
          </cell>
          <cell r="AM5574">
            <v>5</v>
          </cell>
          <cell r="AN5574">
            <v>1057.74</v>
          </cell>
        </row>
        <row r="5575">
          <cell r="C5575" t="str">
            <v>ЗИФ-00045695</v>
          </cell>
          <cell r="D5575" t="str">
            <v>Кронштейн блока охлаждения левый АРМ9-60.0061.000 П/Ф</v>
          </cell>
          <cell r="E5575" t="str">
            <v>Кронштейн блока охлаждения левый АРМ9-60.0061.000 П/Ф</v>
          </cell>
          <cell r="F5575" t="str">
            <v>Кронштейн блока охлаждения левый АРМ9-60.0061.000 П/Ф</v>
          </cell>
          <cell r="AM5575">
            <v>5</v>
          </cell>
          <cell r="AN5575">
            <v>2322.88</v>
          </cell>
        </row>
        <row r="5576">
          <cell r="C5576" t="str">
            <v>ЗИФ-00045696</v>
          </cell>
          <cell r="D5576" t="str">
            <v>Кронштейн блока охлаждения правый АРМ9-36Б.0062.000 П/Ф</v>
          </cell>
          <cell r="E5576" t="str">
            <v>Кронштейн блока охлаждения правый АРМ9-36Б.0062.000 П/Ф</v>
          </cell>
          <cell r="F5576" t="str">
            <v>Кронштейн блока охлаждения правый АРМ9-36Б.0062.000 П/Ф</v>
          </cell>
          <cell r="AM5576">
            <v>5</v>
          </cell>
          <cell r="AN5576">
            <v>1143.1399999999999</v>
          </cell>
        </row>
        <row r="5577">
          <cell r="C5577" t="str">
            <v>ЗИФ-00045697</v>
          </cell>
          <cell r="D5577" t="str">
            <v>Кронштейн блока охлаждения правый АРМ9-60.0062.000 П/Ф</v>
          </cell>
          <cell r="E5577" t="str">
            <v>Кронштейн блока охлаждения правый АРМ9-60.0062.000 П/Ф</v>
          </cell>
          <cell r="F5577" t="str">
            <v>Кронштейн блока охлаждения правый АРМ9-60.0062.000 П/Ф</v>
          </cell>
          <cell r="AM5577">
            <v>5</v>
          </cell>
          <cell r="AN5577">
            <v>1700.68</v>
          </cell>
        </row>
        <row r="5578">
          <cell r="C5578" t="str">
            <v>ЗИФ-00039112</v>
          </cell>
          <cell r="D5578" t="str">
            <v>Кронштейн кузова АРМ19-13.0050.000 ПФ</v>
          </cell>
          <cell r="E5578" t="str">
            <v>Кронштейн кузова АРМ19-13.0050.000 ПФ</v>
          </cell>
          <cell r="F5578" t="str">
            <v>Кронштейн кузова АРМ19-13.0050.000 ПФ</v>
          </cell>
          <cell r="AM5578">
            <v>5</v>
          </cell>
          <cell r="AN5578">
            <v>1188.28</v>
          </cell>
        </row>
        <row r="5579">
          <cell r="C5579" t="str">
            <v>ЗИФ-00019752</v>
          </cell>
          <cell r="D5579" t="str">
            <v>Кронштейн передний левый АРМ.АКВ.0,42/0,9Л.У2.0205.000</v>
          </cell>
          <cell r="E5579" t="str">
            <v>Кронштейн передний левый АРМ.АКВ.0,42/0,9Л.У2.0205.000</v>
          </cell>
          <cell r="F5579" t="str">
            <v>Кронштейн передний левый АРМ.АКВ.0,42/0,9Л.У2.0205.000</v>
          </cell>
          <cell r="AN5579">
            <v>2314.34</v>
          </cell>
        </row>
        <row r="5580">
          <cell r="C5580" t="str">
            <v>ЗИФ-00019751</v>
          </cell>
          <cell r="D5580" t="str">
            <v>Кронштейн передний правый АРМ.АКВ.0,42/0,9Л.У2.0204.000</v>
          </cell>
          <cell r="E5580" t="str">
            <v>Кронштейн передний правый АРМ.АКВ.0,42/0,9Л.У2.0204.000</v>
          </cell>
          <cell r="F5580" t="str">
            <v>Кронштейн передний правый АРМ.АКВ.0,42/0,9Л.У2.0204.000</v>
          </cell>
          <cell r="AN5580">
            <v>2314.34</v>
          </cell>
        </row>
        <row r="5581">
          <cell r="C5581" t="str">
            <v>ЗИФ-00045400</v>
          </cell>
          <cell r="D5581" t="str">
            <v>Кронштейн привода заслонки АРМ9-284.0900.010</v>
          </cell>
          <cell r="E5581" t="str">
            <v>Кронштейн привода заслонки АРМ9-284.0900.010</v>
          </cell>
          <cell r="F5581" t="str">
            <v>Кронштейн привода заслонки АРМ9-284.0900.010</v>
          </cell>
          <cell r="AM5581">
            <v>1</v>
          </cell>
          <cell r="AN5581">
            <v>14620.48</v>
          </cell>
        </row>
        <row r="5582">
          <cell r="C5582" t="str">
            <v>ЗИФ-00045571</v>
          </cell>
          <cell r="D5582" t="str">
            <v>Кронштейн фильтра АРМ9-ПВ5/0,7 0009-280 п/ф</v>
          </cell>
          <cell r="E5582" t="str">
            <v>Кронштейн фильтра АРМ9-ПВ5/0,7 0009-280 п/ф</v>
          </cell>
          <cell r="F5582" t="str">
            <v>Кронштейн фильтра АРМ9-ПВ5/0,7 0009-280 п/ф</v>
          </cell>
          <cell r="AN5582">
            <v>1590.8799999999999</v>
          </cell>
        </row>
        <row r="5583">
          <cell r="C5583" t="str">
            <v>ЗИФ-00045641</v>
          </cell>
          <cell r="D5583" t="str">
            <v>Крышка АРМ9-145.1900.003</v>
          </cell>
          <cell r="E5583" t="str">
            <v>Крышка АРМ9-145.1900.003</v>
          </cell>
          <cell r="F5583" t="str">
            <v>Крышка АРМ9-145.1900.003</v>
          </cell>
          <cell r="AN5583">
            <v>11973.08</v>
          </cell>
        </row>
        <row r="5584">
          <cell r="C5584" t="str">
            <v>ЗИФ-00045698</v>
          </cell>
          <cell r="D5584" t="str">
            <v>Крышка картера АРМ9-ПВ5/0,7 0009-053 П/Ф</v>
          </cell>
          <cell r="E5584" t="str">
            <v>Крышка картера АРМ9-ПВ5/0,7 0009-053 П/Ф</v>
          </cell>
          <cell r="F5584" t="str">
            <v>Крышка картера АРМ9-ПВ5/0,7 0009-053 П/Ф</v>
          </cell>
          <cell r="AM5584">
            <v>43</v>
          </cell>
          <cell r="AN5584">
            <v>313.54000000000002</v>
          </cell>
        </row>
        <row r="5585">
          <cell r="C5585" t="str">
            <v>ЗИФ-00045577</v>
          </cell>
          <cell r="D5585" t="str">
            <v>Лента бака АРМ9-50F.1110.000 п/ф</v>
          </cell>
          <cell r="E5585" t="str">
            <v>Лента бака АРМ9-50F.1110.000 п/ф</v>
          </cell>
          <cell r="F5585" t="str">
            <v>Лента бака АРМ9-50F.1110.000 п/ф</v>
          </cell>
          <cell r="AM5585">
            <v>47</v>
          </cell>
          <cell r="AN5585">
            <v>606.34</v>
          </cell>
        </row>
        <row r="5586">
          <cell r="C5586" t="str">
            <v>ЗИФ-00035741</v>
          </cell>
          <cell r="D5586" t="str">
            <v>Лента бака АРМ9-60.0046.000А</v>
          </cell>
          <cell r="E5586" t="str">
            <v>Лента бака АРМ9-60.0046.000А</v>
          </cell>
          <cell r="F5586" t="str">
            <v>Лента бака АРМ9-60.0046.000А</v>
          </cell>
          <cell r="AN5586">
            <v>2688.88</v>
          </cell>
        </row>
        <row r="5587">
          <cell r="C5587" t="str">
            <v>ЗИФ-00045310</v>
          </cell>
          <cell r="D5587" t="str">
            <v>Лента дополнительного бака 50л. АРМ9-50.0050.150</v>
          </cell>
          <cell r="E5587" t="str">
            <v>Лента дополнительного бака 50л. АРМ9-50.0050.150</v>
          </cell>
          <cell r="F5587" t="str">
            <v>Лента дополнительного бака 50л. АРМ9-50.0050.150</v>
          </cell>
          <cell r="AM5587">
            <v>4</v>
          </cell>
          <cell r="AN5587">
            <v>3391.6</v>
          </cell>
        </row>
        <row r="5588">
          <cell r="C5588" t="str">
            <v>ЗИФ-00045028</v>
          </cell>
          <cell r="D5588" t="str">
            <v>Манжета 35х47х6 BABSL 75FKM595 DIN 3760 AS</v>
          </cell>
          <cell r="E5588" t="str">
            <v>Манжета 35х47х6 BABSL 75FKM595 DIN 3760 AS</v>
          </cell>
          <cell r="F5588" t="str">
            <v>Манжета 35х47х6 BABSL 75FKM595 DIN 3760 AS</v>
          </cell>
          <cell r="AM5588">
            <v>425</v>
          </cell>
          <cell r="AN5588">
            <v>244</v>
          </cell>
        </row>
        <row r="5589">
          <cell r="C5589" t="str">
            <v>ЗИФ-00042937</v>
          </cell>
          <cell r="D5589" t="str">
            <v>Масло компрессорное FUCHS RENOLIN COMPSYN 46 (20 литров)</v>
          </cell>
          <cell r="E5589" t="str">
            <v>Масло компрессорное FUCHS RENOLIN COMPSYN 46 (20 литров)</v>
          </cell>
          <cell r="F5589" t="str">
            <v>Масло компрессорное FUCHS RENOLIN COMPSYN 46 (20 литров)</v>
          </cell>
          <cell r="AN5589">
            <v>50501.9</v>
          </cell>
        </row>
        <row r="5590">
          <cell r="C5590" t="str">
            <v>ЗИФ-00045409</v>
          </cell>
          <cell r="D5590" t="str">
            <v>Маслоохладитель ДМ-9508.339.110-11К</v>
          </cell>
          <cell r="E5590" t="str">
            <v>Маслоохладитель ДМ-9508.339.110-11К</v>
          </cell>
          <cell r="F5590" t="str">
            <v>Маслоохладитель</v>
          </cell>
          <cell r="AN5590">
            <v>99007.659423999998</v>
          </cell>
        </row>
        <row r="5591">
          <cell r="C5591" t="str">
            <v>ЗИФ-00045017</v>
          </cell>
          <cell r="D5591" t="str">
            <v>Маслоохладитель ДМ-9508.414.000-30К</v>
          </cell>
          <cell r="E5591" t="str">
            <v>Маслоохладитель ДМ-9508.414.000-30К</v>
          </cell>
          <cell r="F5591" t="str">
            <v>Маслоохладитель</v>
          </cell>
          <cell r="AN5591">
            <v>256956.23407999999</v>
          </cell>
        </row>
        <row r="5592">
          <cell r="C5592" t="str">
            <v>ЗИФ-00010448</v>
          </cell>
          <cell r="D5592" t="str">
            <v>Мембрана МЗА18 0000-404</v>
          </cell>
          <cell r="E5592" t="str">
            <v>Мембрана МЗА18 0000-404</v>
          </cell>
          <cell r="F5592" t="str">
            <v>Мембрана МЗА18 0000-404</v>
          </cell>
          <cell r="AN5592">
            <v>48.8</v>
          </cell>
        </row>
        <row r="5593">
          <cell r="C5593" t="str">
            <v>ЗИФ-00020680</v>
          </cell>
          <cell r="D5593" t="str">
            <v>Металлорукав 4655А-03-40-40-1,0 L=1000мм (4655БТУ)</v>
          </cell>
          <cell r="E5593" t="str">
            <v>Металлорукав 4655А-03-40-40-1,0 L=1000мм (4655БТУ)</v>
          </cell>
          <cell r="F5593" t="str">
            <v>Металлорукав 4655А-03-40-40-1,0 L=1000мм (4655БТУ)</v>
          </cell>
          <cell r="AM5593">
            <v>65</v>
          </cell>
          <cell r="AN5593">
            <v>7239.48</v>
          </cell>
        </row>
        <row r="5594">
          <cell r="C5594" t="str">
            <v>ЗИФ-00032921</v>
          </cell>
          <cell r="D5594" t="str">
            <v>Металлорукав под приварку Ф40-40-0,7м</v>
          </cell>
          <cell r="E5594" t="str">
            <v>Металлорукав под приварку Ф40-40-0,7м</v>
          </cell>
          <cell r="F5594" t="str">
            <v>Металлорукав под приварку Ф40-40-0,7м</v>
          </cell>
          <cell r="AM5594">
            <v>34</v>
          </cell>
          <cell r="AN5594">
            <v>5836.48</v>
          </cell>
        </row>
        <row r="5595">
          <cell r="C5595" t="str">
            <v>ЗИФ-00045483</v>
          </cell>
          <cell r="D5595" t="str">
            <v>Наконечник АРМ9-284.0500.004</v>
          </cell>
          <cell r="E5595" t="str">
            <v>Наконечник АРМ9-284.0500.004</v>
          </cell>
          <cell r="F5595" t="str">
            <v>Наконечник АРМ9-284.0500.004</v>
          </cell>
          <cell r="AN5595">
            <v>1700.68</v>
          </cell>
        </row>
        <row r="5596">
          <cell r="C5596" t="str">
            <v>ЗИФ-00045850</v>
          </cell>
          <cell r="D5596" t="str">
            <v>Ниппель 1-1/4"н-1"-1/4"н (1)</v>
          </cell>
          <cell r="E5596" t="str">
            <v>Ниппель 1-1/4"н-1"-1/4"н (1)</v>
          </cell>
          <cell r="F5596" t="str">
            <v>Ниппель 1-1/4"н-1"-1/4"н (1)</v>
          </cell>
          <cell r="AN5596">
            <v>322.08</v>
          </cell>
        </row>
        <row r="5597">
          <cell r="C5597" t="str">
            <v>ЗИФ-00045516</v>
          </cell>
          <cell r="D5597" t="str">
            <v>Окно смотровое IFL-IG-W41-40-WN/PTFE</v>
          </cell>
          <cell r="E5597" t="str">
            <v>Окно смотровое IFL-IG-W41-40-WN/PTFE</v>
          </cell>
          <cell r="F5597" t="str">
            <v>Окно смотровое IFL-IG-W41-40-WN/PTFE</v>
          </cell>
          <cell r="AM5597">
            <v>2</v>
          </cell>
          <cell r="AN5597">
            <v>25912.799999999999</v>
          </cell>
        </row>
        <row r="5598">
          <cell r="C5598" t="str">
            <v>ЗИФ-00010274</v>
          </cell>
          <cell r="D5598" t="str">
            <v>Отвод АРМ9-ПВ5/0,7 0009-222</v>
          </cell>
          <cell r="E5598" t="str">
            <v>Отвод АРМ9-ПВ5/0,7 0009-222</v>
          </cell>
          <cell r="F5598" t="str">
            <v>Отвод АРМ9-ПВ5/0,7 0009-222</v>
          </cell>
          <cell r="AM5598">
            <v>27</v>
          </cell>
          <cell r="AN5598">
            <v>602.67999999999995</v>
          </cell>
        </row>
        <row r="5599">
          <cell r="C5599" t="str">
            <v>ЗИФ-00045298</v>
          </cell>
          <cell r="D5599" t="str">
            <v>Патрубок АРМ9-284.0510.010</v>
          </cell>
          <cell r="E5599" t="str">
            <v>Патрубок АРМ9-284.0510.010</v>
          </cell>
          <cell r="F5599" t="str">
            <v>Патрубок АРМ9-284.0510.010</v>
          </cell>
          <cell r="AN5599">
            <v>15774.6</v>
          </cell>
        </row>
        <row r="5600">
          <cell r="C5600" t="str">
            <v>ЗИФ-00045276</v>
          </cell>
          <cell r="D5600" t="str">
            <v>Патрубок верхний АРМ9-284.0620.010</v>
          </cell>
          <cell r="E5600" t="str">
            <v>Патрубок верхний АРМ9-284.0620.010</v>
          </cell>
          <cell r="F5600" t="str">
            <v>Патрубок верхний АРМ9-284.0620.010</v>
          </cell>
          <cell r="AN5600">
            <v>20569.2</v>
          </cell>
        </row>
        <row r="5601">
          <cell r="C5601" t="str">
            <v>ЗИФ-00045280</v>
          </cell>
          <cell r="D5601" t="str">
            <v>Патрубок нижний АРМ9-284.0620.020</v>
          </cell>
          <cell r="E5601" t="str">
            <v>Патрубок нижний АРМ9-284.0620.020</v>
          </cell>
          <cell r="F5601" t="str">
            <v>Патрубок нижний АРМ9-284.0620.020</v>
          </cell>
          <cell r="AN5601">
            <v>32317.8</v>
          </cell>
        </row>
        <row r="5602">
          <cell r="C5602" t="str">
            <v>ЗИФ-00045894</v>
          </cell>
          <cell r="D5602" t="str">
            <v>Патрубок переходной d=40/60мм L=120мм силикон</v>
          </cell>
          <cell r="E5602" t="str">
            <v>Патрубок переходной d=40/60мм L=120мм силикон</v>
          </cell>
          <cell r="F5602" t="str">
            <v>Патрубок переходной d=40/60мм L=120мм силикон</v>
          </cell>
          <cell r="AN5602">
            <v>536.79999999999995</v>
          </cell>
        </row>
        <row r="5603">
          <cell r="C5603" t="str">
            <v>ЗИФ-00037537</v>
          </cell>
          <cell r="D5603" t="str">
            <v>Патрубок силиконовый 90 градусов D45/55</v>
          </cell>
          <cell r="E5603" t="str">
            <v>Патрубок силиконовый 90 градусов D45/55</v>
          </cell>
          <cell r="F5603" t="str">
            <v>Патрубок силиконовый 90 градусов D45/55</v>
          </cell>
          <cell r="AM5603">
            <v>25</v>
          </cell>
          <cell r="AN5603">
            <v>673.43999999999994</v>
          </cell>
        </row>
        <row r="5604">
          <cell r="C5604" t="str">
            <v>ЗИФ-00045702</v>
          </cell>
          <cell r="D5604" t="str">
            <v>Пластина АРМ9-60.0300.008 П/Ф</v>
          </cell>
          <cell r="E5604" t="str">
            <v>Пластина АРМ9-60.0300.008 П/Ф</v>
          </cell>
          <cell r="F5604" t="str">
            <v>Пластина АРМ9-60.0300.008 П/Ф</v>
          </cell>
          <cell r="AM5604">
            <v>98</v>
          </cell>
          <cell r="AN5604">
            <v>187.88</v>
          </cell>
        </row>
        <row r="5605">
          <cell r="C5605" t="str">
            <v>ЗИФ-00025421</v>
          </cell>
          <cell r="D5605" t="str">
            <v>Платик АРМ72-90.0200.009</v>
          </cell>
          <cell r="E5605" t="str">
            <v>Платик АРМ72-90.0200.009</v>
          </cell>
          <cell r="F5605" t="str">
            <v>Платик АРМ72-90.0200.009</v>
          </cell>
          <cell r="AN5605">
            <v>6596.54</v>
          </cell>
        </row>
        <row r="5606">
          <cell r="C5606" t="str">
            <v>ЗИФ-00045614</v>
          </cell>
          <cell r="D5606" t="str">
            <v>Подвод на трубу раздаточную АРМ9-50.0000.855 П/Ф</v>
          </cell>
          <cell r="E5606" t="str">
            <v>Подвод на трубу раздаточную АРМ9-50.0000.855 П/Ф</v>
          </cell>
          <cell r="F5606" t="str">
            <v>Подвод на трубу раздаточную АРМ9-50.0000.855 П/Ф</v>
          </cell>
          <cell r="AM5606">
            <v>11</v>
          </cell>
          <cell r="AN5606">
            <v>5275.28</v>
          </cell>
        </row>
        <row r="5607">
          <cell r="C5607" t="str">
            <v>ЗИФ-00036693</v>
          </cell>
          <cell r="D5607" t="str">
            <v>Предохранитель (вставка плавкая) 10x38 - 4A, 380В</v>
          </cell>
          <cell r="E5607" t="str">
            <v>Предохранитель (вставка плавкая) 10x38 - 4A, 380В</v>
          </cell>
          <cell r="F5607" t="str">
            <v>Предохранитель (вставка плавкая) 10x38 - 4A, 380В</v>
          </cell>
          <cell r="AN5607">
            <v>203.74</v>
          </cell>
        </row>
        <row r="5608">
          <cell r="C5608" t="str">
            <v>ЗИФ-00045842</v>
          </cell>
          <cell r="D5608" t="str">
            <v>Предфильтр KF0075 (ДТ75М-1109560)</v>
          </cell>
          <cell r="E5608" t="str">
            <v>Предфильтр KF0075</v>
          </cell>
          <cell r="F5608" t="str">
            <v>Предфильтр</v>
          </cell>
          <cell r="AM5608">
            <v>7</v>
          </cell>
          <cell r="AN5608">
            <v>176.9</v>
          </cell>
        </row>
        <row r="5609">
          <cell r="C5609" t="str">
            <v>ЗИФ-00045671</v>
          </cell>
          <cell r="D5609" t="str">
            <v>Преобразователь температуры измерительный Метран-2700ETH1NNANANSB2, Метран-2000</v>
          </cell>
          <cell r="E5609" t="str">
            <v>Измерительный преобразователь температуры Метран-2700ETH1NNANANSB2-(доп. пакет документов №1,-50...+250 C,Type K NIST,2-х проводн); Термоэлектрический преобразователь Метран-2000-(-40...+400) C-K-2-И-1-E11-32-2000-H10-У1.1(-55...+85)-(доп. пакет документов)</v>
          </cell>
          <cell r="F5609" t="str">
            <v>Преобразователь температуры измерительный Метран-2700ETH1NNANANSB2, Метран-2000</v>
          </cell>
          <cell r="AN5609">
            <v>65659.179999999993</v>
          </cell>
        </row>
        <row r="5610">
          <cell r="C5610" t="str">
            <v>ЗИФ-00026449</v>
          </cell>
          <cell r="D5610" t="str">
            <v>Прокладка АРМ9-21.1-420.0000.025</v>
          </cell>
          <cell r="E5610" t="str">
            <v>Прокладка АРМ9-21.1-420.0000.025</v>
          </cell>
          <cell r="F5610" t="str">
            <v>Прокладка АРМ9-21.1-420.0000.025</v>
          </cell>
          <cell r="AN5610">
            <v>109.8</v>
          </cell>
        </row>
        <row r="5611">
          <cell r="C5611" t="str">
            <v>ЗИФ-00033943</v>
          </cell>
          <cell r="D5611" t="str">
            <v>Радиатор ДМ-9508.339.100-11</v>
          </cell>
          <cell r="E5611" t="str">
            <v>Радиатор ДМ-9508.339.100-11</v>
          </cell>
          <cell r="F5611" t="str">
            <v>Радиатор</v>
          </cell>
          <cell r="AN5611">
            <v>167559.67999999999</v>
          </cell>
        </row>
        <row r="5612">
          <cell r="C5612" t="str">
            <v>ЗИФ-00045646</v>
          </cell>
          <cell r="D5612" t="str">
            <v>Рама на салазках АРМ18-11.0218.000</v>
          </cell>
          <cell r="E5612" t="str">
            <v>Рама на салазках АРМ18-11.0218.000</v>
          </cell>
          <cell r="F5612" t="str">
            <v>Рама на салазках АРМ18-11.0218.000</v>
          </cell>
          <cell r="AN5612">
            <v>70109.740000000005</v>
          </cell>
        </row>
        <row r="5613">
          <cell r="C5613" t="str">
            <v>ЗИФ-00023697</v>
          </cell>
          <cell r="D5613" t="str">
            <v>Ребро АРМ9-60.0200.019</v>
          </cell>
          <cell r="E5613" t="str">
            <v>Ребро АРМ9-60.0200.019</v>
          </cell>
          <cell r="F5613" t="str">
            <v>Ребро АРМ9-60.0200.019</v>
          </cell>
          <cell r="AN5613">
            <v>8.5399999999999991</v>
          </cell>
        </row>
        <row r="5614">
          <cell r="C5614" t="str">
            <v>ЗИФ-00045338</v>
          </cell>
          <cell r="D5614" t="str">
            <v>Ребро швеллера амортизатора АРМ9-50F.0200.010</v>
          </cell>
          <cell r="E5614" t="str">
            <v>Ребро швеллера амортизатора АРМ9-50F.0200.010</v>
          </cell>
          <cell r="F5614" t="str">
            <v>Ребро швеллера амортизатора АРМ9-50F.0200.010</v>
          </cell>
          <cell r="AM5614">
            <v>32</v>
          </cell>
          <cell r="AN5614">
            <v>236.68</v>
          </cell>
        </row>
        <row r="5615">
          <cell r="C5615" t="str">
            <v>ЗИФ-00045959</v>
          </cell>
          <cell r="D5615" t="str">
            <v>Резьба стальная правая длинная DN 20 L=40мм из ВГП труб</v>
          </cell>
          <cell r="E5615" t="str">
            <v>Резьба стальная правая длинная DN 20 L=40мм из ВГП труб</v>
          </cell>
          <cell r="F5615" t="str">
            <v>Резьба стальная правая длинная DN 20 L=40мм из ВГП труб</v>
          </cell>
          <cell r="AM5615">
            <v>90</v>
          </cell>
          <cell r="AN5615">
            <v>374.53999999999996</v>
          </cell>
        </row>
        <row r="5616">
          <cell r="C5616" t="str">
            <v>ЗИФ-00033683</v>
          </cell>
          <cell r="D5616" t="str">
            <v>Реле R4N, 4 C/O, 230 VAC, конт. 12 А LED</v>
          </cell>
          <cell r="E5616" t="str">
            <v>Реле R4N, 4 C/O, 230 VAC, конт. 12 А LED</v>
          </cell>
          <cell r="F5616" t="str">
            <v>Реле R4N, 4 C/O, 230 VAC, конт. 12 А LED</v>
          </cell>
          <cell r="AN5616">
            <v>1415.2</v>
          </cell>
        </row>
        <row r="5617">
          <cell r="C5617" t="str">
            <v>ЗИФ-00045604</v>
          </cell>
          <cell r="D5617" t="str">
            <v>Реле тепловое перегрузки MRD F90 35-47A КЛАСС 10А / MRD3355</v>
          </cell>
          <cell r="E5617" t="str">
            <v>Реле тепловое перегрузки MRD F90 35-47A КЛАСС 10А / MRD3355</v>
          </cell>
          <cell r="F5617" t="str">
            <v>Реле тепловое перегрузки MRD F90 35-47A КЛАСС 10А / MRD3355</v>
          </cell>
          <cell r="AM5617">
            <v>5</v>
          </cell>
          <cell r="AN5617">
            <v>28028.28</v>
          </cell>
        </row>
        <row r="5618">
          <cell r="C5618" t="str">
            <v>ЗИФ-00038018</v>
          </cell>
          <cell r="D5618" t="str">
            <v>Розетка (колодка) двухместная с крышками каучуковая 230В 2P+PE 16A IP44</v>
          </cell>
          <cell r="E5618" t="str">
            <v>Розетка (колодка) двухместная с крышками каучуковая 230В 2P+PE 16A IP44</v>
          </cell>
          <cell r="F5618" t="str">
            <v>Розетка (колодка) двухместная с крышками каучуковая 230В 2P+PE 16A IP44</v>
          </cell>
          <cell r="AN5618">
            <v>1000.4</v>
          </cell>
        </row>
        <row r="5619">
          <cell r="C5619" t="str">
            <v>ЗИФ-00045859</v>
          </cell>
          <cell r="D5619" t="str">
            <v>Рукав воздушный 20 бар. 19*30 mm, бухта 40м</v>
          </cell>
          <cell r="E5619" t="str">
            <v>Рукав воздушный 20 бар. 19*30 mm, бухта 40м</v>
          </cell>
          <cell r="F5619" t="str">
            <v>Рукав воздушный 20 бар. 19*30 mm, бухта 40м</v>
          </cell>
          <cell r="AN5619">
            <v>21212.14</v>
          </cell>
        </row>
        <row r="5620">
          <cell r="C5620" t="str">
            <v>ЗИФ-00045636</v>
          </cell>
          <cell r="D5620" t="str">
            <v>Рукав пескоструйный EXTRA BLAST Hose-25 (25x39 мм; 12 бар)</v>
          </cell>
          <cell r="E5620" t="str">
            <v>Рукав пескоструйный EXTRA BLAST Hose-25 (25x39 мм; 12 бар)</v>
          </cell>
          <cell r="F5620" t="str">
            <v>Рукав пескоструйный EXTRA BLAST Hose-25 (25x39 мм; 12 бар)</v>
          </cell>
          <cell r="AN5620">
            <v>1262.7</v>
          </cell>
        </row>
        <row r="5621">
          <cell r="C5621" t="str">
            <v>ЗИФ-00045863</v>
          </cell>
          <cell r="D5621" t="str">
            <v>Рукав пневматический ПВХ 8мм (бухта 50м)</v>
          </cell>
          <cell r="E5621" t="str">
            <v>Рукав пневматический ПВХ 8мм (бухта 50м)</v>
          </cell>
          <cell r="F5621" t="str">
            <v>Рукав пневматический ПВХ 8мм (бухта 50м)</v>
          </cell>
          <cell r="AN5621">
            <v>11405.78</v>
          </cell>
        </row>
        <row r="5622">
          <cell r="C5622" t="str">
            <v>ЗИФ-00045895</v>
          </cell>
          <cell r="D5622" t="str">
            <v>Рукав РВД DIN 1SN P=130 DN16 L=420мм, DK-(Г) 27х1,5 (90) DK-(Г) 27х1,5 (90)</v>
          </cell>
          <cell r="E5622" t="str">
            <v>Рукав РВД DIN 1SN P=130 DN16 L=420мм, DK-(Г) 27х1,5 (90) DK-(Г) 27х1,5 (90)</v>
          </cell>
          <cell r="F5622" t="str">
            <v>Рукав РВД</v>
          </cell>
          <cell r="AN5622">
            <v>1676.28</v>
          </cell>
        </row>
        <row r="5623">
          <cell r="C5623" t="str">
            <v>ЗИФ-00045896</v>
          </cell>
          <cell r="D5623" t="str">
            <v>Рукав РВД DIN 1SN P=130 DN16 L=900мм, DK-(Г) 27х1,5 DK-(Г) 27х1,5 (90)</v>
          </cell>
          <cell r="E5623" t="str">
            <v>Рукав РВД DIN 1SN P=130 DN16 L=900мм, DK-(Г) 27х1,5 DK-(Г) 27х1,5 (90)</v>
          </cell>
          <cell r="F5623" t="str">
            <v>Рукав РВД</v>
          </cell>
          <cell r="AN5623">
            <v>1881.24</v>
          </cell>
        </row>
        <row r="5624">
          <cell r="C5624" t="str">
            <v>ЗИФ-00039540</v>
          </cell>
          <cell r="D5624" t="str">
            <v>Рукав РВД DIN 1SN P=50 DN38 L=5000мм, BSP-(Г) 1 1/2" (90) SF 60.4</v>
          </cell>
          <cell r="E5624" t="str">
            <v>Рукав РВД DIN 1SN P=50 DN38 L=5000мм, BSP-(Г) 1 1/2" (90) SF 60.4</v>
          </cell>
          <cell r="F5624" t="str">
            <v>Рукав РВД</v>
          </cell>
          <cell r="AN5624">
            <v>19916.5</v>
          </cell>
        </row>
        <row r="5625">
          <cell r="C5625" t="str">
            <v>ЗИФ-00039539</v>
          </cell>
          <cell r="D5625" t="str">
            <v>Рукав РВД DIN 1SN P=50 DN38 L=5000мм, BSP-(Г) 1 1/2" (90) SF 60.4 (90) [90]</v>
          </cell>
          <cell r="E5625" t="str">
            <v>Рукав РВД DIN 1SN P=50 DN38 L=5000мм, BSP-(Г) 1 1/2" (90) SF 60.4 (90) [90]</v>
          </cell>
          <cell r="F5625" t="str">
            <v>Рукав РВД</v>
          </cell>
          <cell r="AN5625">
            <v>20855.899999999998</v>
          </cell>
        </row>
        <row r="5626">
          <cell r="C5626" t="str">
            <v>ЗИФ-00044043</v>
          </cell>
          <cell r="D5626" t="str">
            <v>Рукав РВД DIN 1SN P=63 d=32 (L=3700 BSP- (Г) 1 1/2" (90) BSP- (Г) 1 1/2")</v>
          </cell>
          <cell r="E5626" t="str">
            <v>Рукав РВД DIN 1SN P=63 d=32 (L=3700 BSP- (Г) 1 1/2" (90) BSP- (Г) 1 1/2")</v>
          </cell>
          <cell r="F5626" t="str">
            <v>Рукав РВД</v>
          </cell>
          <cell r="AN5626">
            <v>13709.14</v>
          </cell>
        </row>
        <row r="5627">
          <cell r="C5627" t="str">
            <v>ЗИФ-00045161</v>
          </cell>
          <cell r="D5627" t="str">
            <v>Рукав РВД DIN 1SN P=63 DN32 L=1200 мм, BSP-(Г) 1 1/4" BSP-(Г) 1 1/4" (90)</v>
          </cell>
          <cell r="E5627" t="str">
            <v>Рукав РВД DIN 1SN P=63 DN32 L=1200 мм, BSP-(Г) 1 1/4" BSP-(Г) 1 1/4" (90)</v>
          </cell>
          <cell r="F5627" t="str">
            <v>Рукав РВД</v>
          </cell>
          <cell r="AM5627">
            <v>1</v>
          </cell>
          <cell r="AN5627">
            <v>4876.34</v>
          </cell>
        </row>
        <row r="5628">
          <cell r="C5628" t="str">
            <v>ЗИФ-00045940</v>
          </cell>
          <cell r="D5628" t="str">
            <v>Рукав РВД DIN 1SN, P=180, d=10, L=195, BSP-(Г) 1/2",BANJO 3/8"</v>
          </cell>
          <cell r="E5628" t="str">
            <v>Рукав РВД DIN 1SN, P=180, d=10, L=195, BSP-(Г) 1/2",BANJO 3/8"</v>
          </cell>
          <cell r="F5628" t="str">
            <v>Рукав РВД</v>
          </cell>
          <cell r="AM5628">
            <v>4</v>
          </cell>
          <cell r="AN5628">
            <v>673.43999999999994</v>
          </cell>
        </row>
        <row r="5629">
          <cell r="C5629" t="str">
            <v>ЗИФ-00045951</v>
          </cell>
          <cell r="D5629" t="str">
            <v>Рукав РВД DIN 1SN, P=180, d=10, L=240, BSP-(Г) 1/2",BANJO 3/8"</v>
          </cell>
          <cell r="E5629" t="str">
            <v>Рукав РВД DIN 1SN, P=180, d=10, L=240, BSP-(Г) 1/2",BANJO 3/8"</v>
          </cell>
          <cell r="F5629" t="str">
            <v>Рукав РВД</v>
          </cell>
          <cell r="AN5629">
            <v>736.88</v>
          </cell>
        </row>
        <row r="5630">
          <cell r="C5630" t="str">
            <v>ЗИФ-00026068</v>
          </cell>
          <cell r="D5630" t="str">
            <v>Сгон 40 ГОСТ 8969-75</v>
          </cell>
          <cell r="E5630" t="str">
            <v>Сгон 40 ГОСТ 8969-75</v>
          </cell>
          <cell r="F5630" t="str">
            <v>Сгон 40 ГОСТ 8969-75</v>
          </cell>
          <cell r="AM5630">
            <v>30</v>
          </cell>
          <cell r="AN5630">
            <v>207.4</v>
          </cell>
        </row>
        <row r="5631">
          <cell r="C5631" t="str">
            <v>ЗИФ-00032977</v>
          </cell>
          <cell r="D5631" t="str">
            <v>Сгон прямой разъемный (американка) нерж. 1 1/4" вн.нар.</v>
          </cell>
          <cell r="E5631" t="str">
            <v>Сгон прямой разъемный (американка) нерж. 1 1/4" вн.нар.</v>
          </cell>
          <cell r="F5631" t="str">
            <v>Сгон прямой разъемный (американка) нерж. 1 1/4" вн.нар.</v>
          </cell>
          <cell r="AN5631">
            <v>2280.1799999999998</v>
          </cell>
        </row>
        <row r="5632">
          <cell r="C5632" t="str">
            <v>ЗИФ-00038881</v>
          </cell>
          <cell r="D5632" t="str">
            <v>Сгон угловой разъемный (американка) латунь 1/2" вн.-нар.</v>
          </cell>
          <cell r="E5632" t="str">
            <v>Сгон угловой разъемный (американка) латунь 1/2" вн.-нар.</v>
          </cell>
          <cell r="F5632" t="str">
            <v>Сгон угловой разъемный (американка) латунь 1/2" вн.-нар.</v>
          </cell>
          <cell r="AN5632">
            <v>437.98</v>
          </cell>
        </row>
        <row r="5633">
          <cell r="C5633" t="str">
            <v>ЗИФ-00045851</v>
          </cell>
          <cell r="D5633" t="str">
            <v>Сепаратор циклонный MASTER BLAST</v>
          </cell>
          <cell r="E5633" t="str">
            <v>Сепаратор циклонный MASTER BLAST</v>
          </cell>
          <cell r="F5633" t="str">
            <v>Сепаратор циклонный MASTER BLAST</v>
          </cell>
          <cell r="AN5633">
            <v>19937.239999999998</v>
          </cell>
        </row>
        <row r="5634">
          <cell r="C5634" t="str">
            <v>ЗИФ-00031755</v>
          </cell>
          <cell r="D5634" t="str">
            <v>Скоба U обр. W1 (2 1/2"), М8</v>
          </cell>
          <cell r="E5634" t="str">
            <v>Скоба U обр. W1 (2 1/2"), М8</v>
          </cell>
          <cell r="F5634" t="str">
            <v>Скоба U обр. W1 (2 1/2"), М8</v>
          </cell>
          <cell r="AN5634">
            <v>642.93999999999994</v>
          </cell>
        </row>
        <row r="5635">
          <cell r="C5635" t="str">
            <v>ЗИФ-00045865</v>
          </cell>
          <cell r="D5635" t="str">
            <v>Соединение стальное кулачковое MB-KIG-34</v>
          </cell>
          <cell r="E5635" t="str">
            <v>Соединение стальное кулачковое MB-KIG-34</v>
          </cell>
          <cell r="F5635" t="str">
            <v>Соединение стальное кулачковое MB-KIG-34</v>
          </cell>
          <cell r="AN5635">
            <v>561.19999999999993</v>
          </cell>
        </row>
        <row r="5636">
          <cell r="C5636" t="str">
            <v>ЗИФ-00045860</v>
          </cell>
          <cell r="D5636" t="str">
            <v>Соединение стальное кулачковое MB-SKG-19</v>
          </cell>
          <cell r="E5636" t="str">
            <v>Соединение стальное кулачковое MB-SKG-19</v>
          </cell>
          <cell r="F5636" t="str">
            <v>Соединение стальное кулачковое MB-SKG-19</v>
          </cell>
          <cell r="AN5636">
            <v>480.68</v>
          </cell>
        </row>
        <row r="5637">
          <cell r="C5637" t="str">
            <v>ЗИФ-00045852</v>
          </cell>
          <cell r="D5637" t="str">
            <v>Соединение стальное кулачковое MB-SKG-32</v>
          </cell>
          <cell r="E5637" t="str">
            <v>Соединение стальное кулачковое MB-SKG-32</v>
          </cell>
          <cell r="F5637" t="str">
            <v>Соединение стальное кулачковое MB-SKG-32</v>
          </cell>
          <cell r="AN5637">
            <v>719.8</v>
          </cell>
        </row>
        <row r="5638">
          <cell r="C5638" t="str">
            <v>ЗИФ-00045856</v>
          </cell>
          <cell r="D5638" t="str">
            <v>Соединение стальное кулачковое SS-25T-MB</v>
          </cell>
          <cell r="E5638" t="str">
            <v>Соединение стальное кулачковое SS-25T-MB</v>
          </cell>
          <cell r="F5638" t="str">
            <v>Соединение стальное кулачковое SS-25T-MB</v>
          </cell>
          <cell r="AN5638">
            <v>1756.8</v>
          </cell>
        </row>
        <row r="5639">
          <cell r="C5639" t="str">
            <v>ЗИФ-00045866</v>
          </cell>
          <cell r="D5639" t="str">
            <v>Сопло абразивоструйное MASTER BLAST 6мм (карбид-бора, крепление накидная гайка)</v>
          </cell>
          <cell r="E5639" t="str">
            <v>Сопло абразивоструйное MASTER BLAST 6мм (карбид-бора, крепление накидная гайка)</v>
          </cell>
          <cell r="F5639" t="str">
            <v>Сопло абразивоструйное MASTER BLAST 6мм (карбид-бора, крепление накидная гайка)</v>
          </cell>
          <cell r="AN5639">
            <v>9252.48</v>
          </cell>
        </row>
        <row r="5640">
          <cell r="C5640" t="str">
            <v>ЗИФ-00045867</v>
          </cell>
          <cell r="D5640" t="str">
            <v>Сопло абразивоструйное MASTER BLAST 8мм (карбид-бора, крепление накидная гайка)</v>
          </cell>
          <cell r="E5640" t="str">
            <v>Сопло абразивоструйное MASTER BLAST 8мм (карбид-бора, крепление накидная гайка)</v>
          </cell>
          <cell r="F5640" t="str">
            <v>Сопло абразивоструйное MASTER BLAST 8мм (карбид-бора, крепление накидная гайка)</v>
          </cell>
          <cell r="AN5640">
            <v>9252.48</v>
          </cell>
        </row>
        <row r="5641">
          <cell r="C5641" t="str">
            <v>ЗИФ-00045858</v>
          </cell>
          <cell r="D5641" t="str">
            <v>Соплодержатель 25 мм (пластик, резьба)</v>
          </cell>
          <cell r="E5641" t="str">
            <v>Соплодержатель 25 мм (пластик, резьба)</v>
          </cell>
          <cell r="F5641" t="str">
            <v>Соплодержатель 25 мм (пластик, резьба)</v>
          </cell>
          <cell r="AN5641">
            <v>799.1</v>
          </cell>
        </row>
        <row r="5642">
          <cell r="C5642" t="str">
            <v>ЗИФ-00045515</v>
          </cell>
          <cell r="D5642" t="str">
            <v>Стержень АРМ17 0500-031 П/ф</v>
          </cell>
          <cell r="E5642" t="str">
            <v>Стержень АРМ17 0500-031 П/ф</v>
          </cell>
          <cell r="F5642" t="str">
            <v>Стержень АРМ17 0500-031 П/ф</v>
          </cell>
          <cell r="AM5642">
            <v>30</v>
          </cell>
          <cell r="AN5642">
            <v>36.6</v>
          </cell>
        </row>
        <row r="5643">
          <cell r="C5643" t="str">
            <v>ЗИФ-00042492</v>
          </cell>
          <cell r="D5643" t="str">
            <v>Стойка АРМ.АКВ 36,5/1,0.0200.014</v>
          </cell>
          <cell r="E5643" t="str">
            <v>Стойка АРМ.АКВ 36,5/1,0.0200.014</v>
          </cell>
          <cell r="F5643" t="str">
            <v>Стойка АРМ.АКВ 36,5/1,0.0200.014</v>
          </cell>
          <cell r="AN5643">
            <v>2814.54</v>
          </cell>
        </row>
        <row r="5644">
          <cell r="C5644" t="str">
            <v>ЗИФ-00045704</v>
          </cell>
          <cell r="D5644" t="str">
            <v>Стойка левая АРМ71-055.0000.002 П/Ф</v>
          </cell>
          <cell r="E5644" t="str">
            <v>Стойка левая АРМ71-055.0000.002 П/Ф</v>
          </cell>
          <cell r="F5644" t="str">
            <v>Стойка левая АРМ71-055.0000.002 П/Ф</v>
          </cell>
          <cell r="AM5644">
            <v>13</v>
          </cell>
          <cell r="AN5644">
            <v>8954.7999999999993</v>
          </cell>
        </row>
        <row r="5645">
          <cell r="C5645" t="str">
            <v>ЗИФ-00045705</v>
          </cell>
          <cell r="D5645" t="str">
            <v>Стойка правая АРМ71-055.0000.003 П/Ф</v>
          </cell>
          <cell r="E5645" t="str">
            <v>Стойка правая АРМ71-055.0000.003 П/Ф</v>
          </cell>
          <cell r="F5645" t="str">
            <v>Стойка правая АРМ71-055.0000.003 П/Ф</v>
          </cell>
          <cell r="AM5645">
            <v>13</v>
          </cell>
          <cell r="AN5645">
            <v>1415.2</v>
          </cell>
        </row>
        <row r="5646">
          <cell r="C5646" t="str">
            <v>ЗИФ-00045642</v>
          </cell>
          <cell r="D5646" t="str">
            <v>Стопор АРМ9-145.1910.000</v>
          </cell>
          <cell r="E5646" t="str">
            <v>Стопор АРМ9-145.1910.000</v>
          </cell>
          <cell r="F5646" t="str">
            <v>Стопор АРМ9-145.1910.000</v>
          </cell>
          <cell r="AN5646">
            <v>1887.34</v>
          </cell>
        </row>
        <row r="5647">
          <cell r="C5647" t="str">
            <v>ЗИФ-00045417</v>
          </cell>
          <cell r="D5647" t="str">
            <v>Термопреобразователь сопротивления ОВЕН ДТС034-РТ100.В3.25/2</v>
          </cell>
          <cell r="E5647" t="str">
            <v>Термопреобразователь сопротивления ОВЕН ДТС034-РТ100.В3.25/2</v>
          </cell>
          <cell r="F5647" t="str">
            <v>Термопреобразователь сопротивления ОВЕН ДТС034-РТ100.В3.25/2</v>
          </cell>
          <cell r="AN5647">
            <v>4671.38</v>
          </cell>
        </row>
        <row r="5648">
          <cell r="C5648" t="str">
            <v>ЗИФ-00045953</v>
          </cell>
          <cell r="D5648" t="str">
            <v>Термостат KTO-011, на DIN-рейку, -20...40°С,Вых.=~10А, 250В; M10207</v>
          </cell>
          <cell r="E5648" t="str">
            <v>Термостат KTO-011, на DIN-рейку, -20...40°С,Вых.=~10А, 250В; M10207</v>
          </cell>
          <cell r="F5648" t="str">
            <v>Термостат KTO-011, на DIN-рейку, -20...40°С,Вых.=~10А, 250В; M10207</v>
          </cell>
          <cell r="AN5648">
            <v>1244.3999999999999</v>
          </cell>
        </row>
        <row r="5649">
          <cell r="C5649" t="str">
            <v>ЗИФ-00045952</v>
          </cell>
          <cell r="D5649" t="str">
            <v>Термостат ДР-Т-5, Щитовой, +30...+110°С,Lпогр.=85мм., d=6мм., Lкап.=870мм.,Вых.=Рх16(5)А, 220В; G7</v>
          </cell>
          <cell r="E5649" t="str">
            <v>Термостат ДР-Т-5, Щитовой, +30...+110°С,Lпогр.=85мм., d=6мм., Lкап.=870мм.,Вых.=Рх16(5)А, 220В; G7</v>
          </cell>
          <cell r="F5649" t="str">
            <v>Термостат ДР-Т-5, Щитовой, +30...+110°С,Lпогр.=85мм., d=6мм., Lкап.=870мм.,Вых.=Рх16(5)А, 220В; G7</v>
          </cell>
          <cell r="AN5649">
            <v>1201.7</v>
          </cell>
        </row>
        <row r="5650">
          <cell r="C5650" t="str">
            <v>ЗИФ-00045854</v>
          </cell>
          <cell r="D5650" t="str">
            <v>Тросик страховочный MASTER BLAST (шланг-шланг)</v>
          </cell>
          <cell r="E5650" t="str">
            <v>Тросик страховочный MASTER BLAST (шланг-шланг)</v>
          </cell>
          <cell r="F5650" t="str">
            <v>Тросик страховочный MASTER BLAST (шланг-шланг)</v>
          </cell>
          <cell r="AN5650">
            <v>1037</v>
          </cell>
        </row>
        <row r="5651">
          <cell r="C5651" t="str">
            <v>ЗИФ-00037719</v>
          </cell>
          <cell r="D5651" t="str">
            <v>Труба АРМ18-132.0140.003</v>
          </cell>
          <cell r="E5651" t="str">
            <v>Труба АРМ18-132.0140.003</v>
          </cell>
          <cell r="F5651" t="str">
            <v>Труба АРМ18-132.0140.003</v>
          </cell>
          <cell r="AN5651">
            <v>3961.3399999999997</v>
          </cell>
        </row>
        <row r="5652">
          <cell r="C5652" t="str">
            <v>ЗИФ-00041709</v>
          </cell>
          <cell r="D5652" t="str">
            <v>Труба АРМ9-50F.0634.001</v>
          </cell>
          <cell r="E5652" t="str">
            <v>Труба АРМ9-50F.0634.001</v>
          </cell>
          <cell r="F5652" t="str">
            <v>Труба АРМ9-50F.0634.001</v>
          </cell>
          <cell r="AN5652">
            <v>1350.54</v>
          </cell>
        </row>
        <row r="5653">
          <cell r="C5653" t="str">
            <v>ЗИФ-00036891</v>
          </cell>
          <cell r="D5653" t="str">
            <v>Труба АРМ9-84.0700.002</v>
          </cell>
          <cell r="E5653" t="str">
            <v>Труба АРМ9-84.0700.002</v>
          </cell>
          <cell r="F5653" t="str">
            <v>Труба АРМ9-84.0700.002</v>
          </cell>
          <cell r="AN5653">
            <v>45.14</v>
          </cell>
        </row>
        <row r="5654">
          <cell r="C5654" t="str">
            <v>ЗИФ-00024224</v>
          </cell>
          <cell r="D5654" t="str">
            <v>Труба воздуховода 260-1109400</v>
          </cell>
          <cell r="E5654" t="str">
            <v>Труба воздуховода 260-1109400</v>
          </cell>
          <cell r="F5654" t="str">
            <v>Труба воздуховода 260-1109400</v>
          </cell>
          <cell r="AM5654">
            <v>6</v>
          </cell>
          <cell r="AN5654">
            <v>4945.88</v>
          </cell>
        </row>
        <row r="5655">
          <cell r="C5655" t="str">
            <v>ЗИФ-00035089</v>
          </cell>
          <cell r="D5655" t="str">
            <v>Труба всасывающая АРМ18-132.0130.000</v>
          </cell>
          <cell r="E5655" t="str">
            <v>Труба всасывающая АРМ18-132.0130.000</v>
          </cell>
          <cell r="F5655" t="str">
            <v>Труба всасывающая АРМ18-132.0130.000</v>
          </cell>
          <cell r="AN5655">
            <v>29926.6</v>
          </cell>
        </row>
        <row r="5656">
          <cell r="C5656" t="str">
            <v>ЗИФ-00034643</v>
          </cell>
          <cell r="D5656" t="str">
            <v>Труба выхлопная АРМ9-36Б.0038.000</v>
          </cell>
          <cell r="E5656" t="str">
            <v>Труба выхлопная АРМ9-36Б.0038.000</v>
          </cell>
          <cell r="F5656" t="str">
            <v>Труба выхлопная АРМ9-36Б.0038.000</v>
          </cell>
          <cell r="AN5656">
            <v>5502.2</v>
          </cell>
        </row>
        <row r="5657">
          <cell r="C5657" t="str">
            <v>ЗИФ-00037345</v>
          </cell>
          <cell r="D5657" t="str">
            <v>Труба выходная АРМ19-160.0030.000</v>
          </cell>
          <cell r="E5657" t="str">
            <v>Труба выходная АРМ19-160.0030.000</v>
          </cell>
          <cell r="F5657" t="str">
            <v>Труба выходная АРМ19-160.0030.000</v>
          </cell>
          <cell r="AN5657">
            <v>34534.54</v>
          </cell>
        </row>
        <row r="5658">
          <cell r="C5658" t="str">
            <v>ЗИФ-00038645</v>
          </cell>
          <cell r="D5658" t="str">
            <v>Труба для дымохода нерж. D110х500мм</v>
          </cell>
          <cell r="E5658" t="str">
            <v>Труба для дымохода нерж. D110х500мм</v>
          </cell>
          <cell r="F5658" t="str">
            <v>Труба для дымохода нерж. D110х500мм</v>
          </cell>
          <cell r="AN5658">
            <v>2582.7399999999998</v>
          </cell>
        </row>
        <row r="5659">
          <cell r="C5659" t="str">
            <v>ЗИФ-00037686</v>
          </cell>
          <cell r="D5659" t="str">
            <v>Труба коллектора АРМ66-11.0400.001</v>
          </cell>
          <cell r="E5659" t="str">
            <v>Труба коллектора АРМ66-11.0400.001</v>
          </cell>
          <cell r="F5659" t="str">
            <v>Труба коллектора АРМ66-11.0400.001</v>
          </cell>
          <cell r="AN5659">
            <v>8654.68</v>
          </cell>
        </row>
        <row r="5660">
          <cell r="C5660" t="str">
            <v>ЗИФ-00045812</v>
          </cell>
          <cell r="D5660" t="str">
            <v>Труба нагнетания АРМ18-11.0050.000</v>
          </cell>
          <cell r="E5660" t="str">
            <v>Труба нагнетания АРМ18-11.0050.000</v>
          </cell>
          <cell r="F5660" t="str">
            <v>Труба нагнетания АРМ18-11.0050.000</v>
          </cell>
          <cell r="AN5660">
            <v>19833.54</v>
          </cell>
        </row>
        <row r="5661">
          <cell r="C5661" t="str">
            <v>ЗИФ-00037142</v>
          </cell>
          <cell r="D5661" t="str">
            <v>Труба нагнетания АРМ18-110.0360.000</v>
          </cell>
          <cell r="E5661" t="str">
            <v>Труба нагнетания АРМ18-110.0360.000</v>
          </cell>
          <cell r="F5661" t="str">
            <v>Труба нагнетания АРМ18-110.0360.000</v>
          </cell>
          <cell r="AN5661">
            <v>31981.079999999998</v>
          </cell>
        </row>
        <row r="5662">
          <cell r="C5662" t="str">
            <v>ЗИФ-00035087</v>
          </cell>
          <cell r="D5662" t="str">
            <v>Труба нагнетания АРМ18-132.0160.000 ПФ</v>
          </cell>
          <cell r="E5662" t="str">
            <v>Труба нагнетания АРМ18-132.0160.000 ПФ</v>
          </cell>
          <cell r="F5662" t="str">
            <v>Труба нагнетания АРМ18-132.0160.000 ПФ</v>
          </cell>
          <cell r="AN5662">
            <v>40533.279999999999</v>
          </cell>
        </row>
        <row r="5663">
          <cell r="C5663" t="str">
            <v>ЗИФ-00045618</v>
          </cell>
          <cell r="D5663" t="str">
            <v>Труба нагнетания АРМ5000.0040.000 П/Ф</v>
          </cell>
          <cell r="E5663" t="str">
            <v>Труба нагнетания АРМ5000.0040.000 П/Ф</v>
          </cell>
          <cell r="F5663" t="str">
            <v>Труба нагнетания АРМ5000.0040.000 П/Ф</v>
          </cell>
          <cell r="AM5663">
            <v>13</v>
          </cell>
          <cell r="AN5663">
            <v>11150.8</v>
          </cell>
        </row>
        <row r="5664">
          <cell r="C5664" t="str">
            <v>ЗИФ-00037467</v>
          </cell>
          <cell r="D5664" t="str">
            <v>Труба нагнетания АРМ6000.0040.000</v>
          </cell>
          <cell r="E5664" t="str">
            <v>Труба нагнетания АРМ6000.0040.000</v>
          </cell>
          <cell r="F5664" t="str">
            <v>Труба нагнетания АРМ6000.0040.000</v>
          </cell>
          <cell r="AN5664">
            <v>42570.68</v>
          </cell>
        </row>
        <row r="5665">
          <cell r="C5665" t="str">
            <v>ЗИФ-00039481</v>
          </cell>
          <cell r="D5665" t="str">
            <v>Труба нагнетания АРМ70-055Ш.0120.000 ПФ</v>
          </cell>
          <cell r="E5665" t="str">
            <v>Труба нагнетания АРМ70-055Ш.0120.000 ПФ</v>
          </cell>
          <cell r="F5665" t="str">
            <v>Труба нагнетания АРМ70-055Ш.0120.000 ПФ</v>
          </cell>
          <cell r="AN5665">
            <v>20069</v>
          </cell>
        </row>
        <row r="5666">
          <cell r="C5666" t="str">
            <v>ЗИФ-00027132</v>
          </cell>
          <cell r="D5666" t="str">
            <v>Труба нагнетания АРМ80.0050.000</v>
          </cell>
          <cell r="E5666" t="str">
            <v>Труба нагнетания АРМ80.0050.000</v>
          </cell>
          <cell r="F5666" t="str">
            <v>Труба нагнетания АРМ80.0050.000</v>
          </cell>
          <cell r="AN5666">
            <v>125021.94</v>
          </cell>
        </row>
        <row r="5667">
          <cell r="C5667" t="str">
            <v>ЗИФ-00030052</v>
          </cell>
          <cell r="D5667" t="str">
            <v>Труба нагнетания АРМ9-21.1-123.0020.000</v>
          </cell>
          <cell r="E5667" t="str">
            <v>Труба нагнетания АРМ9-21.1-123.0020.000</v>
          </cell>
          <cell r="F5667" t="str">
            <v>Труба нагнетания АРМ9-21.1-123.0020.000</v>
          </cell>
          <cell r="AN5667">
            <v>53550.68</v>
          </cell>
        </row>
        <row r="5668">
          <cell r="C5668" t="str">
            <v>ЗИФ-00045004</v>
          </cell>
          <cell r="D5668" t="str">
            <v>Труба нагнетания АРМ9-33.0016.000</v>
          </cell>
          <cell r="E5668" t="str">
            <v>Труба нагнетания АРМ9-33.0016.000</v>
          </cell>
          <cell r="F5668" t="str">
            <v>Труба нагнетания АРМ9-33.0016.000</v>
          </cell>
          <cell r="AN5668">
            <v>77409</v>
          </cell>
        </row>
        <row r="5669">
          <cell r="C5669" t="str">
            <v>ЗИФ-00033224</v>
          </cell>
          <cell r="D5669" t="str">
            <v>Труба нагнетания АРМ9-50.0021.000 П/Ф</v>
          </cell>
          <cell r="E5669" t="str">
            <v>Труба нагнетания АРМ9-50.0021.000 П/Ф</v>
          </cell>
          <cell r="F5669" t="str">
            <v>Труба нагнетания АРМ9-50.0021.000 П/Ф</v>
          </cell>
          <cell r="AM5669">
            <v>2</v>
          </cell>
          <cell r="AN5669">
            <v>7706.74</v>
          </cell>
        </row>
        <row r="5670">
          <cell r="C5670" t="str">
            <v>ЗИФ-00028638</v>
          </cell>
          <cell r="D5670" t="str">
            <v>Труба патрубка водяного АРМ9-36.0013.001</v>
          </cell>
          <cell r="E5670" t="str">
            <v>Труба патрубка водяного АРМ9-36.0013.001</v>
          </cell>
          <cell r="F5670" t="str">
            <v>Труба патрубка водяного АРМ9-36.0013.001</v>
          </cell>
          <cell r="AN5670">
            <v>231.79999999999998</v>
          </cell>
        </row>
        <row r="5671">
          <cell r="C5671" t="str">
            <v>ЗИФ-00039315</v>
          </cell>
          <cell r="D5671" t="str">
            <v>Труба переходная G1 1/4" АРМ9-74.0700.001</v>
          </cell>
          <cell r="E5671" t="str">
            <v>Труба переходная G1 1/4" АРМ9-74.0700.001</v>
          </cell>
          <cell r="F5671" t="str">
            <v>Труба переходная G1 1/4" АРМ9-74.0700.001</v>
          </cell>
          <cell r="AN5671">
            <v>2835.2799999999997</v>
          </cell>
        </row>
        <row r="5672">
          <cell r="C5672" t="str">
            <v>ЗИФ-00038997</v>
          </cell>
          <cell r="D5672" t="str">
            <v>Труба подачи масла АРМ9-74.0700.000</v>
          </cell>
          <cell r="E5672" t="str">
            <v>Труба подачи масла АРМ9-74.0700.000</v>
          </cell>
          <cell r="F5672" t="str">
            <v>Труба подачи масла АРМ9-74.0700.000</v>
          </cell>
          <cell r="AN5672">
            <v>8344.7999999999993</v>
          </cell>
        </row>
        <row r="5673">
          <cell r="C5673" t="str">
            <v>ЗИФ-00035085</v>
          </cell>
          <cell r="D5673" t="str">
            <v>Труба раздаточная АРМ18-132.0150.000</v>
          </cell>
          <cell r="E5673" t="str">
            <v>Труба раздаточная АРМ18-132.0150.000</v>
          </cell>
          <cell r="F5673" t="str">
            <v>Труба раздаточная АРМ18-132.0150.000</v>
          </cell>
          <cell r="AN5673">
            <v>27523.200000000001</v>
          </cell>
        </row>
        <row r="5674">
          <cell r="C5674" t="str">
            <v>ЗИФ-00024817</v>
          </cell>
          <cell r="D5674" t="str">
            <v>Труба раздаточная АРМ72-90.0150.000</v>
          </cell>
          <cell r="E5674" t="str">
            <v>Труба раздаточная АРМ72-90.0150.000</v>
          </cell>
          <cell r="F5674" t="str">
            <v>Труба раздаточная АРМ72-90.0150.000</v>
          </cell>
          <cell r="AN5674">
            <v>27284.079999999998</v>
          </cell>
        </row>
        <row r="5675">
          <cell r="C5675" t="str">
            <v>ЗИФ-00038864</v>
          </cell>
          <cell r="D5675" t="str">
            <v>Труба раздаточная АРМ9-38.0241.000</v>
          </cell>
          <cell r="E5675" t="str">
            <v>Труба раздаточная АРМ9-38.0241.000</v>
          </cell>
          <cell r="F5675" t="str">
            <v>Труба раздаточная АРМ9-38.0241.000</v>
          </cell>
          <cell r="AN5675">
            <v>17006.8</v>
          </cell>
        </row>
        <row r="5676">
          <cell r="C5676" t="str">
            <v>ЗИФ-00035036</v>
          </cell>
          <cell r="D5676" t="str">
            <v>Труба раздаточная АРМ9-50.0000.854 Д</v>
          </cell>
          <cell r="E5676" t="str">
            <v>Труба раздаточная АРМ9-50.0000.854 Д</v>
          </cell>
          <cell r="F5676" t="str">
            <v>Труба раздаточная АРМ9-50.0000.854 Д</v>
          </cell>
          <cell r="AN5676">
            <v>13156.48</v>
          </cell>
        </row>
        <row r="5677">
          <cell r="C5677" t="str">
            <v>ЗИФ-00039494</v>
          </cell>
          <cell r="D5677" t="str">
            <v>Труба раздаточная АРМ9-50.0000.854 Д6</v>
          </cell>
          <cell r="E5677" t="str">
            <v>Труба раздаточная АРМ9-50.0000.854 Д6</v>
          </cell>
          <cell r="F5677" t="str">
            <v>Труба раздаточная АРМ9-50.0000.854 Д6</v>
          </cell>
          <cell r="AN5677">
            <v>24002.28</v>
          </cell>
        </row>
        <row r="5678">
          <cell r="C5678" t="str">
            <v>ЗИФ-00034487</v>
          </cell>
          <cell r="D5678" t="str">
            <v>Труба раздаточная АРМ9-ПВ3,6/0,7 0000-050</v>
          </cell>
          <cell r="E5678" t="str">
            <v>Труба раздаточная АРМ9-ПВ3,6/0,7 0000-050</v>
          </cell>
          <cell r="F5678" t="str">
            <v>Труба раздаточная АРМ9-ПВ3,6/0,7 0000-050</v>
          </cell>
          <cell r="AN5678">
            <v>7747</v>
          </cell>
        </row>
        <row r="5679">
          <cell r="C5679" t="str">
            <v>ЗИФ-00043119</v>
          </cell>
          <cell r="D5679" t="str">
            <v>Труба раздаточная АРМ9-ПВ5/0,7 FAW 0800.200Л</v>
          </cell>
          <cell r="E5679" t="str">
            <v>Труба раздаточная АРМ9-ПВ5/0,7 FAW 0800.200Л</v>
          </cell>
          <cell r="F5679" t="str">
            <v>Труба раздаточная АРМ9-ПВ5/0,7 FAW 0800.200Л</v>
          </cell>
          <cell r="AN5679">
            <v>13298</v>
          </cell>
        </row>
        <row r="5680">
          <cell r="C5680" t="str">
            <v>ЗИФ-00025399</v>
          </cell>
          <cell r="D5680" t="str">
            <v>Труба соединения АРМ9-36.0000.064</v>
          </cell>
          <cell r="E5680" t="str">
            <v>Труба соединения АРМ9-36.0000.064</v>
          </cell>
          <cell r="F5680" t="str">
            <v>Труба соединения АРМ9-36.0000.064</v>
          </cell>
          <cell r="AN5680">
            <v>7063.8</v>
          </cell>
        </row>
        <row r="5681">
          <cell r="C5681" t="str">
            <v>ЗИФ-00018938</v>
          </cell>
          <cell r="D5681" t="str">
            <v>Трубка PTFE - 12/10</v>
          </cell>
          <cell r="E5681" t="str">
            <v>Трубка PTFE - 12/10</v>
          </cell>
          <cell r="F5681" t="str">
            <v>Трубка PTFE - 12/10</v>
          </cell>
          <cell r="AM5681">
            <v>80</v>
          </cell>
          <cell r="AN5681">
            <v>1566.48</v>
          </cell>
        </row>
        <row r="5682">
          <cell r="C5682" t="str">
            <v>ЗИФ-00018684</v>
          </cell>
          <cell r="D5682" t="str">
            <v>Трубка TRN-10/8-N (черная)</v>
          </cell>
          <cell r="E5682" t="str">
            <v>Трубка TRN-10/8-N (черная)</v>
          </cell>
          <cell r="F5682" t="str">
            <v>Трубка TRN-10/8-N (черная)</v>
          </cell>
          <cell r="AN5682">
            <v>370.88</v>
          </cell>
        </row>
        <row r="5683">
          <cell r="C5683" t="str">
            <v>ЗИФ-00008863</v>
          </cell>
          <cell r="D5683" t="str">
            <v>Трубка TRN-6/4-G (желтая)</v>
          </cell>
          <cell r="E5683" t="str">
            <v>Трубка TRN-6/4-G (желтая)</v>
          </cell>
          <cell r="F5683" t="str">
            <v>Трубка TRN-6/4-G (желтая)</v>
          </cell>
          <cell r="AN5683">
            <v>262.3</v>
          </cell>
        </row>
        <row r="5684">
          <cell r="C5684" t="str">
            <v>ЗИФ-00015477</v>
          </cell>
          <cell r="D5684" t="str">
            <v>Трубка TRN-8/6-N (черная)</v>
          </cell>
          <cell r="E5684" t="str">
            <v>Трубка TRN-8/6-N (черная)</v>
          </cell>
          <cell r="F5684" t="str">
            <v>Трубка TRN-8/6-N (черная)</v>
          </cell>
          <cell r="AN5684">
            <v>130.54</v>
          </cell>
        </row>
        <row r="5685">
          <cell r="C5685" t="str">
            <v>ЗИФ-00022676</v>
          </cell>
          <cell r="D5685" t="str">
            <v>Трубка дренажная 240-1104320-А2-02</v>
          </cell>
          <cell r="E5685" t="str">
            <v>Трубка дренажная 240-1104320-А2-02</v>
          </cell>
          <cell r="F5685" t="str">
            <v>Трубка дренажная 240-1104320-А2-02</v>
          </cell>
          <cell r="AM5685">
            <v>3</v>
          </cell>
          <cell r="AN5685">
            <v>1027.24</v>
          </cell>
        </row>
        <row r="5686">
          <cell r="C5686" t="str">
            <v>ЗИФ-00043383</v>
          </cell>
          <cell r="D5686" t="str">
            <v>Трубка соединительная для патрубков d=20мм, L=60 мм</v>
          </cell>
          <cell r="E5686" t="str">
            <v>Трубка соединительная для патрубков d=20мм, L=60 мм</v>
          </cell>
          <cell r="F5686" t="str">
            <v>Трубка соединительная для патрубков d=20мм, L=60 мм</v>
          </cell>
          <cell r="AM5686">
            <v>55</v>
          </cell>
          <cell r="AN5686">
            <v>73.2</v>
          </cell>
        </row>
        <row r="5687">
          <cell r="C5687" t="str">
            <v>ЗИФ-00044928</v>
          </cell>
          <cell r="D5687" t="str">
            <v>Трубка соединительная для патрубков с переходом d=25/18мм, L=65 мм</v>
          </cell>
          <cell r="E5687" t="str">
            <v>Трубка соединительная для патрубков с переходом d=25/18мм, L=65 мм</v>
          </cell>
          <cell r="F5687" t="str">
            <v>Трубка соединительная для патрубков с переходом d=25/18мм, L=65 мм</v>
          </cell>
          <cell r="AM5687">
            <v>101</v>
          </cell>
          <cell r="AN5687">
            <v>109.8</v>
          </cell>
        </row>
        <row r="5688">
          <cell r="C5688" t="str">
            <v>ЗИФ-00022677</v>
          </cell>
          <cell r="D5688" t="str">
            <v>Трубка топл. ВД Д-240-245 прямая (L=600мм) 240-1104300</v>
          </cell>
          <cell r="E5688" t="str">
            <v>Трубка топл. ВД Д-240-245 прямая (L=600мм) 240-1104300</v>
          </cell>
          <cell r="F5688" t="str">
            <v>Трубка топл. ВД Д-240-245 прямая (L=600мм) 240-1104300</v>
          </cell>
          <cell r="AM5688">
            <v>8</v>
          </cell>
          <cell r="AN5688">
            <v>695.4</v>
          </cell>
        </row>
        <row r="5689">
          <cell r="C5689" t="str">
            <v>ЗИФ-00022657</v>
          </cell>
          <cell r="D5689" t="str">
            <v>Трубки топливные форсунок комплект 4 шт. 240-1104300-Г\01\02\03\04</v>
          </cell>
          <cell r="E5689" t="str">
            <v>Трубки топливные форсунок комплект 4 шт. 240-1104300-Г\01\02\03\04</v>
          </cell>
          <cell r="F5689" t="str">
            <v>Трубки топливные форсунок комплект 4 шт. 240-1104300-Г\01\02\03\04</v>
          </cell>
          <cell r="AM5689">
            <v>1</v>
          </cell>
          <cell r="AN5689">
            <v>7670.1399999999994</v>
          </cell>
        </row>
        <row r="5690">
          <cell r="C5690" t="str">
            <v>ЗИФ-00045281</v>
          </cell>
          <cell r="D5690" t="str">
            <v>Трубопровод АРМ9-284.0620.021</v>
          </cell>
          <cell r="E5690" t="str">
            <v>Трубопровод АРМ9-284.0620.021</v>
          </cell>
          <cell r="F5690" t="str">
            <v>Трубопровод АРМ9-284.0620.021</v>
          </cell>
          <cell r="AN5690">
            <v>3436.74</v>
          </cell>
        </row>
        <row r="5691">
          <cell r="C5691" t="str">
            <v>ЗИФ-00040676</v>
          </cell>
          <cell r="D5691" t="str">
            <v>Угловая секция лотка 90-100х100х1,5мм оцинк.</v>
          </cell>
          <cell r="E5691" t="str">
            <v>Угловая секция лотка 90-100х100х1,5мм оцинк.</v>
          </cell>
          <cell r="F5691" t="str">
            <v>Угловая секция лотка 90-100х100х1,5мм оцинк.</v>
          </cell>
          <cell r="AN5691">
            <v>1749.48</v>
          </cell>
        </row>
        <row r="5692">
          <cell r="C5692" t="str">
            <v>ЗИФ-00041252</v>
          </cell>
          <cell r="D5692" t="str">
            <v>Угловой шарнир М6/М5 (пр резьба)</v>
          </cell>
          <cell r="E5692" t="str">
            <v>Угловой шарнир М6/М5 (пр резьба)</v>
          </cell>
          <cell r="F5692" t="str">
            <v>Угловой шарнир М6/М5 (пр резьба)</v>
          </cell>
          <cell r="AM5692">
            <v>4</v>
          </cell>
          <cell r="AN5692">
            <v>488</v>
          </cell>
        </row>
        <row r="5693">
          <cell r="C5693" t="str">
            <v>ЗИФ-00039946</v>
          </cell>
          <cell r="D5693" t="str">
            <v>Угол 1/2 ВР(г) х 1/2 НР(ш) латунный</v>
          </cell>
          <cell r="E5693" t="str">
            <v>Угол 1/2 ВР(г) х 1/2 НР(ш) латунный</v>
          </cell>
          <cell r="F5693" t="str">
            <v>Угол 1/2 ВР(г) х 1/2 НР(ш) латунный</v>
          </cell>
          <cell r="AM5693">
            <v>20</v>
          </cell>
          <cell r="AN5693">
            <v>841.8</v>
          </cell>
        </row>
        <row r="5694">
          <cell r="C5694" t="str">
            <v>ЗИФ-00042690</v>
          </cell>
          <cell r="D5694" t="str">
            <v>Уголок АКБ АРМ9-33.0000.031 (ПКИ)</v>
          </cell>
          <cell r="E5694" t="str">
            <v>Уголок АКБ АРМ9-33.0000.031 (ПКИ)</v>
          </cell>
          <cell r="F5694" t="str">
            <v>Уголок АКБ АРМ9-33.0000.031 (ПКИ)</v>
          </cell>
          <cell r="AM5694">
            <v>51</v>
          </cell>
          <cell r="AN5694">
            <v>1018.6999999999999</v>
          </cell>
        </row>
        <row r="5695">
          <cell r="C5695" t="str">
            <v>ЗИФ-00044791</v>
          </cell>
          <cell r="D5695" t="str">
            <v>Уголок алюминиевый 30х30х1,5х2000 мм</v>
          </cell>
          <cell r="E5695" t="str">
            <v>Уголок алюминиевый 30х30х1,5х2000 мм</v>
          </cell>
          <cell r="F5695" t="str">
            <v>Уголок алюминиевый 30х30х1,5х2000 мм</v>
          </cell>
          <cell r="AN5695">
            <v>1627.48</v>
          </cell>
        </row>
        <row r="5696">
          <cell r="C5696" t="str">
            <v>ЗИФ-00026797</v>
          </cell>
          <cell r="D5696" t="str">
            <v>Уголок АРМ18-110.0260.002</v>
          </cell>
          <cell r="E5696" t="str">
            <v>Уголок АРМ18-110.0260.002</v>
          </cell>
          <cell r="F5696" t="str">
            <v>Уголок АРМ18-110.0260.002</v>
          </cell>
          <cell r="AN5696">
            <v>2969.48</v>
          </cell>
        </row>
        <row r="5697">
          <cell r="C5697" t="str">
            <v>ЗИФ-00026799</v>
          </cell>
          <cell r="D5697" t="str">
            <v>Уголок АРМ18-110.0260.004</v>
          </cell>
          <cell r="E5697" t="str">
            <v>Уголок АРМ18-110.0260.004</v>
          </cell>
          <cell r="F5697" t="str">
            <v>Уголок АРМ18-110.0260.004</v>
          </cell>
          <cell r="AN5697">
            <v>337.94</v>
          </cell>
        </row>
        <row r="5698">
          <cell r="C5698" t="str">
            <v>ЗИФ-00026800</v>
          </cell>
          <cell r="D5698" t="str">
            <v>Уголок АРМ18-110.0260.004-01</v>
          </cell>
          <cell r="E5698" t="str">
            <v>Уголок АРМ18-110.0260.004-01</v>
          </cell>
          <cell r="F5698" t="str">
            <v>Уголок АРМ18-110.0260.004-01</v>
          </cell>
          <cell r="AN5698">
            <v>337.94</v>
          </cell>
        </row>
        <row r="5699">
          <cell r="C5699" t="str">
            <v>ЗИФ-00037148</v>
          </cell>
          <cell r="D5699" t="str">
            <v>Уголок АРМ18-110.0290.001</v>
          </cell>
          <cell r="E5699" t="str">
            <v>Уголок АРМ18-110.0290.001</v>
          </cell>
          <cell r="F5699" t="str">
            <v>Уголок АРМ18-110.0290.001</v>
          </cell>
          <cell r="AN5699">
            <v>1387.1399999999999</v>
          </cell>
        </row>
        <row r="5700">
          <cell r="C5700" t="str">
            <v>ЗИФ-00027434</v>
          </cell>
          <cell r="D5700" t="str">
            <v>Уголок АРМ18-45.0212.003</v>
          </cell>
          <cell r="E5700" t="str">
            <v>Уголок АРМ18-45.0212.003</v>
          </cell>
          <cell r="F5700" t="str">
            <v>Уголок АРМ18-45.0212.003</v>
          </cell>
          <cell r="AN5700">
            <v>329.4</v>
          </cell>
        </row>
        <row r="5701">
          <cell r="C5701" t="str">
            <v>ЗИФ-00010263</v>
          </cell>
          <cell r="D5701" t="str">
            <v>Уголок АРМ19-11Ш.1000.003</v>
          </cell>
          <cell r="E5701" t="str">
            <v>Уголок АРМ19-11Ш.1000.003</v>
          </cell>
          <cell r="F5701" t="str">
            <v>Уголок АРМ19-11Ш.1000.003</v>
          </cell>
          <cell r="AN5701">
            <v>1725.08</v>
          </cell>
        </row>
        <row r="5702">
          <cell r="C5702" t="str">
            <v>ЗИФ-00039114</v>
          </cell>
          <cell r="D5702" t="str">
            <v>Уголок АРМ9-ПВ5/0,7 0009-011-01 ПФ</v>
          </cell>
          <cell r="E5702" t="str">
            <v>Уголок АРМ9-ПВ5/0,7 0009-011-01 ПФ</v>
          </cell>
          <cell r="F5702" t="str">
            <v>Уголок АРМ9-ПВ5/0,7 0009-011-01 ПФ</v>
          </cell>
          <cell r="AN5702">
            <v>533.14</v>
          </cell>
        </row>
        <row r="5703">
          <cell r="C5703" t="str">
            <v>ЗИФ-00025223</v>
          </cell>
          <cell r="D5703" t="str">
            <v>Уголок АРМ9-ПВ5/0,7 0009-431 L=200мм полуф</v>
          </cell>
          <cell r="E5703" t="str">
            <v>Уголок АРМ9-ПВ5/0,7 0009-431 L=200мм полуф</v>
          </cell>
          <cell r="F5703" t="str">
            <v>Уголок АРМ9-ПВ5/0,7 0009-431 L=200мм полуф</v>
          </cell>
          <cell r="AN5703">
            <v>854</v>
          </cell>
        </row>
        <row r="5704">
          <cell r="C5704" t="str">
            <v>ЗИФ-00042783</v>
          </cell>
          <cell r="D5704" t="str">
            <v>Уголок крепежный Z-образный оцинкованный 35х70х35х55х2 мм</v>
          </cell>
          <cell r="E5704" t="str">
            <v>Уголок крепежный Z-образный оцинкованный 35х70х35х55х2 мм</v>
          </cell>
          <cell r="F5704" t="str">
            <v>Уголок крепежный Z-образный оцинкованный 35х70х35х55х2 мм</v>
          </cell>
          <cell r="AN5704">
            <v>677.1</v>
          </cell>
        </row>
        <row r="5705">
          <cell r="C5705" t="str">
            <v>ЗИФ-00037562</v>
          </cell>
          <cell r="D5705" t="str">
            <v>Уголок крепежный усиленный 130х130х100 мм</v>
          </cell>
          <cell r="E5705" t="str">
            <v>Уголок крепежный усиленный 130х130х100 мм</v>
          </cell>
          <cell r="F5705" t="str">
            <v>Уголок крепежный усиленный 130х130х100 мм</v>
          </cell>
          <cell r="AN5705">
            <v>268.39999999999998</v>
          </cell>
        </row>
        <row r="5706">
          <cell r="C5706" t="str">
            <v>ЗИФ-00037595</v>
          </cell>
          <cell r="D5706" t="str">
            <v>Уголок крепежный усиленный оцинкованный 105х105х90х2,5 мм</v>
          </cell>
          <cell r="E5706" t="str">
            <v>Уголок крепежный усиленный оцинкованный 105х105х90х2,5 мм</v>
          </cell>
          <cell r="F5706" t="str">
            <v>Уголок крепежный усиленный оцинкованный 105х105х90х2,5 мм</v>
          </cell>
          <cell r="AN5706">
            <v>386.74</v>
          </cell>
        </row>
        <row r="5707">
          <cell r="C5707" t="str">
            <v>ЗИФ-00030027</v>
          </cell>
          <cell r="D5707" t="str">
            <v>Уголок трапа агрегата АРМ-ВГ2100/0,2-7,0.0200.003 п/ф</v>
          </cell>
          <cell r="E5707" t="str">
            <v>Уголок трапа агрегата АРМ-ВГ2100/0,2-7,0.0200.003 п/ф</v>
          </cell>
          <cell r="F5707" t="str">
            <v>Уголок трапа агрегата АРМ-ВГ2100/0,2-7,0.0200.003 п/ф</v>
          </cell>
          <cell r="AN5707">
            <v>9573.34</v>
          </cell>
        </row>
        <row r="5708">
          <cell r="C5708" t="str">
            <v>ЗИФ-00030029</v>
          </cell>
          <cell r="D5708" t="str">
            <v>Уголок трапа компрессора АРМ-ВГ2100/0,2-7,0.0200.001 п/ф</v>
          </cell>
          <cell r="E5708" t="str">
            <v>Уголок трапа компрессора АРМ-ВГ2100/0,2-7,0.0200.001 п/ф</v>
          </cell>
          <cell r="F5708" t="str">
            <v>Уголок трапа компрессора АРМ-ВГ2100/0,2-7,0.0200.001 п/ф</v>
          </cell>
          <cell r="AN5708">
            <v>2586.4</v>
          </cell>
        </row>
        <row r="5709">
          <cell r="C5709" t="str">
            <v>ЗИФ-00038719</v>
          </cell>
          <cell r="D5709" t="str">
            <v>Уголок фильтров ЗИФ-АРМ-МКС-13/0,8-2-2Р-1,8Р.0200.100</v>
          </cell>
          <cell r="E5709" t="str">
            <v>Уголок фильтров ЗИФ-АРМ-МКС-13/0,8-2-2Р-1,8Р.0200.100</v>
          </cell>
          <cell r="F5709" t="str">
            <v>Уголок фильтров ЗИФ-АРМ-МКС-13/0,8-2-2Р-1,8Р.0200.100</v>
          </cell>
          <cell r="AN5709">
            <v>451.4</v>
          </cell>
        </row>
        <row r="5710">
          <cell r="C5710" t="str">
            <v>ЗИФ-00039508</v>
          </cell>
          <cell r="D5710" t="str">
            <v>Удлинитель 20х1,5-60 АРМ-ВГ8,0-1/0,3-1,6.0000.052</v>
          </cell>
          <cell r="E5710" t="str">
            <v>Удлинитель 20х1,5-60 АРМ-ВГ8,0-1/0,3-1,6.0000.052</v>
          </cell>
          <cell r="F5710" t="str">
            <v>Удлинитель 20х1,5-60 АРМ-ВГ8,0-1/0,3-1,6.0000.052</v>
          </cell>
          <cell r="AN5710">
            <v>207.4</v>
          </cell>
        </row>
        <row r="5711">
          <cell r="C5711" t="str">
            <v>ЗИФ-00017191</v>
          </cell>
          <cell r="D5711" t="str">
            <v>Удлинитель никелир. 1/2" х 30мм</v>
          </cell>
          <cell r="E5711" t="str">
            <v>Удлинитель никелир. 1/2" х 30мм</v>
          </cell>
          <cell r="F5711" t="str">
            <v>Удлинитель никелир. 1/2" х 30мм</v>
          </cell>
          <cell r="AM5711">
            <v>4</v>
          </cell>
          <cell r="AN5711">
            <v>334.28</v>
          </cell>
        </row>
        <row r="5712">
          <cell r="C5712" t="str">
            <v>ЗИФ-00045242</v>
          </cell>
          <cell r="D5712" t="str">
            <v>Удлинитель резьбовой вн/нр латунь 1" х 100мм</v>
          </cell>
          <cell r="E5712" t="str">
            <v>Удлинитель резьбовой вн/нр латунь 1" х 100мм</v>
          </cell>
          <cell r="F5712" t="str">
            <v>Удлинитель резьбовой вн/нр латунь 1" х 100мм</v>
          </cell>
          <cell r="AN5712">
            <v>1700.68</v>
          </cell>
        </row>
        <row r="5713">
          <cell r="C5713" t="str">
            <v>ЗИФ-00043502</v>
          </cell>
          <cell r="D5713" t="str">
            <v>Указатель предельных значений УПЗ-1, тип 1, для ТМ диам. 100, 150, 250</v>
          </cell>
          <cell r="E5713" t="str">
            <v>Указатель предельных значений УПЗ-1, тип 1, для ТМ диам. 100, 150, 250 (кроме ТМ с ЭКП) + КМ-22, -22Кс, -32Кс, ТМТБ, нерж</v>
          </cell>
          <cell r="F5713" t="str">
            <v>Указатель предельных значений УПЗ-1, тип 1, для ТМ диам. 100, 150, 250 (кроме ТМ с ЭКП) + КМ-22, -22Кс, -32Кс, ТМТБ, нерж</v>
          </cell>
          <cell r="AN5713">
            <v>390.4</v>
          </cell>
        </row>
        <row r="5714">
          <cell r="C5714" t="str">
            <v>ЗИФ-00038771</v>
          </cell>
          <cell r="D5714" t="str">
            <v>Упор АРМ9-42.0000.091</v>
          </cell>
          <cell r="E5714" t="str">
            <v>Упор АРМ9-42.0000.091</v>
          </cell>
          <cell r="F5714" t="str">
            <v>Упор АРМ9-42.0000.091</v>
          </cell>
          <cell r="AN5714">
            <v>1561.6</v>
          </cell>
        </row>
        <row r="5715">
          <cell r="C5715" t="str">
            <v>ЗИФ-00036719</v>
          </cell>
          <cell r="D5715" t="str">
            <v>Упор двери АРМ9-42.1000.099</v>
          </cell>
          <cell r="E5715" t="str">
            <v>Упор двери АРМ9-42.1000.099</v>
          </cell>
          <cell r="F5715" t="str">
            <v>Упор двери АРМ9-42.1000.099</v>
          </cell>
          <cell r="AN5715">
            <v>1415.2</v>
          </cell>
        </row>
        <row r="5716">
          <cell r="C5716" t="str">
            <v>ЗИФ-00008054</v>
          </cell>
          <cell r="D5716" t="str">
            <v>Уравнитель монотормозных тросов №46470 Арт.6Х0624.004</v>
          </cell>
          <cell r="E5716" t="str">
            <v>Уравнитель монотормозных тросов №46470 Арт.6Х0624.004</v>
          </cell>
          <cell r="F5716" t="str">
            <v>Уравнитель монотормозных тросов №46470 Арт.6Х0624.004</v>
          </cell>
          <cell r="AM5716">
            <v>27</v>
          </cell>
          <cell r="AN5716">
            <v>1230.98</v>
          </cell>
        </row>
        <row r="5717">
          <cell r="C5717" t="str">
            <v>ЗИФ-00021687</v>
          </cell>
          <cell r="D5717" t="str">
            <v>Усилитель осушителя ЗИФ-АРМ-МКС-26/0,7-2-А-9Р.1100.003</v>
          </cell>
          <cell r="E5717" t="str">
            <v>Усилитель осушителя ЗИФ-АРМ-МКС-26/0,7-2-А-9Р.1100.003</v>
          </cell>
          <cell r="F5717" t="str">
            <v>Усилитель осушителя ЗИФ-АРМ-МКС-26/0,7-2-А-9Р.1100.003</v>
          </cell>
          <cell r="AM5717">
            <v>5</v>
          </cell>
          <cell r="AN5717">
            <v>1603.08</v>
          </cell>
        </row>
        <row r="5718">
          <cell r="C5718" t="str">
            <v>ЗИФ-00042402</v>
          </cell>
          <cell r="D5718" t="str">
            <v>Устройство крепления металлорукава УКМ20/D12-Л</v>
          </cell>
          <cell r="E5718" t="str">
            <v>Устройство крепления металлорукава УКМ20/D12-Л</v>
          </cell>
          <cell r="F5718" t="str">
            <v>Устройство крепления металлорукава УКМ20/D12-Л</v>
          </cell>
          <cell r="AN5718">
            <v>2280.1799999999998</v>
          </cell>
        </row>
        <row r="5719">
          <cell r="C5719" t="str">
            <v>ЗИФ-00037829</v>
          </cell>
          <cell r="D5719" t="str">
            <v>Устройство переходное ОВЕН УП-1 (М20х1,5 - G1/2)</v>
          </cell>
          <cell r="E5719" t="str">
            <v>Устройство переходное ОВЕН УП-1 (М20х1,5 - G1/2)</v>
          </cell>
          <cell r="F5719" t="str">
            <v>Устройство переходное ОВЕН УП-1 (М20х1,5 - G1/2)</v>
          </cell>
          <cell r="AN5719">
            <v>2180.14</v>
          </cell>
        </row>
        <row r="5720">
          <cell r="C5720" t="str">
            <v>ЗИФ-00028827</v>
          </cell>
          <cell r="D5720" t="str">
            <v>Фильтр 1/4" N104-F00-TM</v>
          </cell>
          <cell r="E5720" t="str">
            <v>Фильтр 1/4" N104-F00-TM</v>
          </cell>
          <cell r="F5720" t="str">
            <v>Фильтр 1/4" N104-F00-TM</v>
          </cell>
          <cell r="AN5720">
            <v>4456.66</v>
          </cell>
        </row>
        <row r="5721">
          <cell r="C5721" t="str">
            <v>ЗИФ-00037908</v>
          </cell>
          <cell r="D5721" t="str">
            <v>Фильтр Camozzi MX3-1-F00</v>
          </cell>
          <cell r="E5721" t="str">
            <v>Фильтр Camozzi MX3-1-F00</v>
          </cell>
          <cell r="F5721" t="str">
            <v>Фильтр Camozzi MX3-1-F00</v>
          </cell>
          <cell r="AN5721">
            <v>15686.76</v>
          </cell>
        </row>
        <row r="5722">
          <cell r="C5722" t="str">
            <v>ЗИФ-00045341</v>
          </cell>
          <cell r="D5722" t="str">
            <v>Фильтр АРМ9-284.0500.100</v>
          </cell>
          <cell r="E5722" t="str">
            <v>Фильтр АРМ9-284.0500.100</v>
          </cell>
          <cell r="F5722" t="str">
            <v>Фильтр АРМ9-284.0500.100</v>
          </cell>
          <cell r="AN5722">
            <v>4245.5999999999995</v>
          </cell>
        </row>
        <row r="5723">
          <cell r="C5723" t="str">
            <v>ЗИФ-00036470</v>
          </cell>
          <cell r="D5723" t="str">
            <v>Фильтр АРМ9-84.0500.120</v>
          </cell>
          <cell r="E5723" t="str">
            <v>Фильтр АРМ9-84.0500.120</v>
          </cell>
          <cell r="F5723" t="str">
            <v>Фильтр АРМ9-84.0500.120</v>
          </cell>
          <cell r="AN5723">
            <v>20272.739999999998</v>
          </cell>
        </row>
        <row r="5724">
          <cell r="C5724" t="str">
            <v>ЗИФ-00045484</v>
          </cell>
          <cell r="D5724" t="str">
            <v>Фильтр воздушный ET -Filters A-1206071 (аналог MANN C1213) 100590338</v>
          </cell>
          <cell r="E5724" t="str">
            <v>Фильтр воздушный ET -Filters A-1206071 100590338</v>
          </cell>
          <cell r="F5724" t="str">
            <v>Фильтр воздушный</v>
          </cell>
          <cell r="AM5724">
            <v>1</v>
          </cell>
          <cell r="AN5724">
            <v>1084.58</v>
          </cell>
        </row>
        <row r="5725">
          <cell r="C5725" t="str">
            <v>ЗИФ-00038232</v>
          </cell>
          <cell r="D5725" t="str">
            <v>Фильтр грубой очистки топлива 740-1105010-01</v>
          </cell>
          <cell r="E5725" t="str">
            <v>Фильтр грубой очистки топлива</v>
          </cell>
          <cell r="F5725" t="str">
            <v>Фильтр грубой очистки топлива</v>
          </cell>
          <cell r="AN5725">
            <v>4514</v>
          </cell>
        </row>
        <row r="5726">
          <cell r="C5726" t="str">
            <v>ЗИФ-00038597</v>
          </cell>
          <cell r="D5726" t="str">
            <v>Фильтр косой фланцевый чугун. 1 1/4" PN16</v>
          </cell>
          <cell r="E5726" t="str">
            <v>Фильтр косой фланцевый чугун. 1 1/4" PN16</v>
          </cell>
          <cell r="F5726" t="str">
            <v>Фильтр косой фланцевый чугун. 1 1/4" PN16</v>
          </cell>
          <cell r="AN5726">
            <v>20567.98</v>
          </cell>
        </row>
        <row r="5727">
          <cell r="C5727" t="str">
            <v>ЗИФ-00038502</v>
          </cell>
          <cell r="D5727" t="str">
            <v>Фильтр масляный 240-1017040-А3</v>
          </cell>
          <cell r="E5727" t="str">
            <v>Фильтр масляный</v>
          </cell>
          <cell r="F5727" t="str">
            <v>Фильтр масляный</v>
          </cell>
          <cell r="AN5727">
            <v>994.3</v>
          </cell>
        </row>
        <row r="5728">
          <cell r="C5728" t="str">
            <v>ЗИФ-00038521</v>
          </cell>
          <cell r="D5728" t="str">
            <v>Фильтр масляный 840.1012039-15</v>
          </cell>
          <cell r="E5728" t="str">
            <v>Фильтр масляный</v>
          </cell>
          <cell r="F5728" t="str">
            <v>Фильтр масляный</v>
          </cell>
          <cell r="AN5728">
            <v>1194.3799999999999</v>
          </cell>
        </row>
        <row r="5729">
          <cell r="C5729" t="str">
            <v>ЗИФ-00025315</v>
          </cell>
          <cell r="D5729" t="str">
            <v>Фильтр масляный DIFA 5103</v>
          </cell>
          <cell r="E5729" t="str">
            <v>Фильтр масляный</v>
          </cell>
          <cell r="F5729" t="str">
            <v>Фильтр масляный</v>
          </cell>
          <cell r="AM5729">
            <v>5</v>
          </cell>
          <cell r="AN5729">
            <v>331.84</v>
          </cell>
        </row>
        <row r="5730">
          <cell r="C5730" t="str">
            <v>ЗИФ-00045862</v>
          </cell>
          <cell r="D5730" t="str">
            <v>Фильтр очистки воздуха для оператора MASTER BLAST</v>
          </cell>
          <cell r="E5730" t="str">
            <v>Фильтр очистки воздуха для оператора MASTER BLAST</v>
          </cell>
          <cell r="F5730" t="str">
            <v>Фильтр очистки воздуха для оператора MASTER BLAST</v>
          </cell>
          <cell r="AN5730">
            <v>27912.38</v>
          </cell>
        </row>
        <row r="5731">
          <cell r="C5731" t="str">
            <v>ЗИФ-00045635</v>
          </cell>
          <cell r="D5731" t="str">
            <v>Фильтр-влагоотделитель 5мкм, G1", 17 бар AF5000-F10B-2-X425-XNT01</v>
          </cell>
          <cell r="E5731" t="str">
            <v>Фильтр-влагоотделитель 5мкм, G1", 17 бар AF5000-F10B-2-X425-XNT01</v>
          </cell>
          <cell r="F5731" t="str">
            <v>Фильтр-влагоотделитель 5мкм, G1", 17 бар AF5000-F10B-2-X425-XNT01</v>
          </cell>
          <cell r="AN5731">
            <v>12669.699999999999</v>
          </cell>
        </row>
        <row r="5732">
          <cell r="C5732" t="str">
            <v>ЗИФ-00038748</v>
          </cell>
          <cell r="D5732" t="str">
            <v>Фильтроэлемент воздушного фильтра AC1060W</v>
          </cell>
          <cell r="E5732" t="str">
            <v>Фильтроэлемент воздушного фильтра</v>
          </cell>
          <cell r="F5732" t="str">
            <v>Фильтроэлемент воздушного фильтра</v>
          </cell>
          <cell r="AM5732">
            <v>6</v>
          </cell>
          <cell r="AN5732">
            <v>11816.92</v>
          </cell>
        </row>
        <row r="5733">
          <cell r="C5733" t="str">
            <v>ЗИФ-00045627</v>
          </cell>
          <cell r="D5733" t="str">
            <v>Фильтроэлемент воздушного фильтра HIFI SA190334, 100 м3/мин</v>
          </cell>
          <cell r="E5733" t="str">
            <v>Фильтроэлемент воздушного фильтра</v>
          </cell>
          <cell r="F5733" t="str">
            <v>Фильтроэлемент воздушного фильтра</v>
          </cell>
          <cell r="AN5733">
            <v>24074.26</v>
          </cell>
        </row>
        <row r="5734">
          <cell r="C5734" t="str">
            <v>ЗИФ-00043320</v>
          </cell>
          <cell r="D5734" t="str">
            <v>Фильтроэлемент воздушного фильтра ФВ ББЮ 159/120/75</v>
          </cell>
          <cell r="E5734" t="str">
            <v>Фильтроэлемент воздушного фильтра ФВ ББЮ 159/120/75</v>
          </cell>
          <cell r="F5734" t="str">
            <v>Фильтроэлемент воздушного фильтра ФВ ББЮ 159/120/75</v>
          </cell>
          <cell r="AM5734">
            <v>2</v>
          </cell>
          <cell r="AN5734">
            <v>612.43999999999994</v>
          </cell>
        </row>
        <row r="5735">
          <cell r="C5735" t="str">
            <v>ЗИФ-00032319</v>
          </cell>
          <cell r="D5735" t="str">
            <v>Фильтроэлемент гидр. A111G25 (смазка)</v>
          </cell>
          <cell r="E5735" t="str">
            <v>Фильтроэлемент гидр. A111G25 (смазка)</v>
          </cell>
          <cell r="F5735" t="str">
            <v>Фильтроэлемент гидравлический</v>
          </cell>
          <cell r="AN5735">
            <v>9232.9599999999991</v>
          </cell>
        </row>
        <row r="5736">
          <cell r="C5736" t="str">
            <v>ЗИФ-00032321</v>
          </cell>
          <cell r="D5736" t="str">
            <v>Фильтроэлемент гидр. A120G25 (пусковой)</v>
          </cell>
          <cell r="E5736" t="str">
            <v>Фильтроэлемент гидр. A120G25 (пусковой)</v>
          </cell>
          <cell r="F5736" t="str">
            <v>Фильтроэлемент гидравлический</v>
          </cell>
          <cell r="AN5736">
            <v>9392.7800000000007</v>
          </cell>
        </row>
        <row r="5737">
          <cell r="C5737" t="str">
            <v>ЗИФ-00032383</v>
          </cell>
          <cell r="D5737" t="str">
            <v>Фильтроэлемент гидр. D614G25 (впрыск)</v>
          </cell>
          <cell r="E5737" t="str">
            <v>Фильтроэлемент гидр. D614G25 (впрыск)</v>
          </cell>
          <cell r="F5737" t="str">
            <v>Фильтроэлемент гидравлический</v>
          </cell>
          <cell r="AN5737">
            <v>21524.46</v>
          </cell>
        </row>
        <row r="5738">
          <cell r="C5738" t="str">
            <v>ЗИФ-00045486</v>
          </cell>
          <cell r="D5738" t="str">
            <v>Фитинг BSP-(Г) 1/4" d=10 (CS)</v>
          </cell>
          <cell r="E5738" t="str">
            <v>Фитинг BSP-(Г) 1/4" d=10 (CS)</v>
          </cell>
          <cell r="F5738" t="str">
            <v>Фитинг BSP-(Г) 1/4" d=10 (CS)</v>
          </cell>
          <cell r="AN5738">
            <v>81.739999999999995</v>
          </cell>
        </row>
        <row r="5739">
          <cell r="C5739" t="str">
            <v>ЗИФ-00045300</v>
          </cell>
          <cell r="D5739" t="str">
            <v>Фланец АРМ9-284.0510.002</v>
          </cell>
          <cell r="E5739" t="str">
            <v>Фланец АРМ9-284.0510.002</v>
          </cell>
          <cell r="F5739" t="str">
            <v>Фланец АРМ9-284.0510.002</v>
          </cell>
          <cell r="AN5739">
            <v>5596.14</v>
          </cell>
        </row>
        <row r="5740">
          <cell r="C5740" t="str">
            <v>ЗИФ-00045336</v>
          </cell>
          <cell r="D5740" t="str">
            <v>Фланец для предохранительного клапана АРМ9-284.0670.000</v>
          </cell>
          <cell r="E5740" t="str">
            <v>Фланец для предохранительного клапана АРМ9-284.0670.000</v>
          </cell>
          <cell r="F5740" t="str">
            <v>Фланец для предохранительного клапана АРМ9-284.0670.000</v>
          </cell>
          <cell r="AN5740">
            <v>1305.3999999999999</v>
          </cell>
        </row>
        <row r="5741">
          <cell r="C5741" t="str">
            <v>ЗИФ-00045752</v>
          </cell>
          <cell r="D5741" t="str">
            <v>Фланец дроссельного клапана АРМ18-11.0000.011</v>
          </cell>
          <cell r="E5741" t="str">
            <v>Фланец дроссельного клапана АРМ18-11.0000.011</v>
          </cell>
          <cell r="F5741" t="str">
            <v>Фланец дроссельного клапана АРМ18-11.0000.011</v>
          </cell>
          <cell r="AN5741">
            <v>1171.2</v>
          </cell>
        </row>
        <row r="5742">
          <cell r="C5742" t="str">
            <v>ЗИФ-00037798</v>
          </cell>
          <cell r="D5742" t="str">
            <v>Футорка никелир. 1 1/4" х 1/2" нар.-вн.</v>
          </cell>
          <cell r="E5742" t="str">
            <v>Футорка никелир. 1 1/4" х 1/2" нар.-вн.</v>
          </cell>
          <cell r="F5742" t="str">
            <v>Футорка никелир. 1 1/4" х 1/2" нар.-вн.</v>
          </cell>
          <cell r="AN5742">
            <v>1189.5</v>
          </cell>
        </row>
        <row r="5743">
          <cell r="C5743" t="str">
            <v>ЗИФ-00035047</v>
          </cell>
          <cell r="D5743" t="str">
            <v>Футорка никелир. 2” х 1 1/2" нар.-вн.</v>
          </cell>
          <cell r="E5743" t="str">
            <v>Футорка никелир. 2” х 1 1/2" нар.-вн.</v>
          </cell>
          <cell r="F5743" t="str">
            <v>Футорка никелир. 2” х 1 1/2" нар.-вн.</v>
          </cell>
          <cell r="AN5743">
            <v>1212.68</v>
          </cell>
        </row>
        <row r="5744">
          <cell r="C5744" t="str">
            <v>ЗИФ-00037224</v>
          </cell>
          <cell r="D5744" t="str">
            <v>Хомут 22-ВСт3 ГОСТ 24137-80</v>
          </cell>
          <cell r="E5744" t="str">
            <v>Хомут 22-ВСт3 ГОСТ 24137-80</v>
          </cell>
          <cell r="F5744" t="str">
            <v>Хомут 22-ВСт3 ГОСТ 24137-80</v>
          </cell>
          <cell r="AN5744">
            <v>384.3</v>
          </cell>
        </row>
        <row r="5745">
          <cell r="C5745" t="str">
            <v>ЗИФ-00037223</v>
          </cell>
          <cell r="D5745" t="str">
            <v>Хомут 90-ВСт3 ГОСТ 24137-80</v>
          </cell>
          <cell r="E5745" t="str">
            <v>Хомут 90-ВСт3 ГОСТ 24137-80</v>
          </cell>
          <cell r="F5745" t="str">
            <v>Хомут 90-ВСт3 ГОСТ 24137-80</v>
          </cell>
          <cell r="AN5745">
            <v>1232.2</v>
          </cell>
        </row>
        <row r="5746">
          <cell r="C5746" t="str">
            <v>ЗИФ-00037794</v>
          </cell>
          <cell r="D5746" t="str">
            <v>Хомут алюминиевый силовой 4х болтовой 19х6 TITAN LOCK</v>
          </cell>
          <cell r="E5746" t="str">
            <v>Хомут алюминиевый силовой 4х болтовой 19х6 TITAN LOCK</v>
          </cell>
          <cell r="F5746" t="str">
            <v>Хомут алюминиевый силовой 4х болтовой 19х6 TITAN LOCK</v>
          </cell>
          <cell r="AN5746">
            <v>988.19999999999993</v>
          </cell>
        </row>
        <row r="5747">
          <cell r="C5747" t="str">
            <v>ЗИФ-00037793</v>
          </cell>
          <cell r="D5747" t="str">
            <v>Хомут алюминиевый силовой 4х болтовой 25х6 TITAN LOCK</v>
          </cell>
          <cell r="E5747" t="str">
            <v>Хомут алюминиевый силовой 4х болтовой 25х6 TITAN LOCK</v>
          </cell>
          <cell r="F5747" t="str">
            <v>Хомут алюминиевый силовой 4х болтовой 25х6 TITAN LOCK</v>
          </cell>
          <cell r="AN5747">
            <v>1232.2</v>
          </cell>
        </row>
        <row r="5748">
          <cell r="C5748" t="str">
            <v>ЗИФ-00032858</v>
          </cell>
          <cell r="D5748" t="str">
            <v>Хомут АРМ5000.0020.004-02</v>
          </cell>
          <cell r="E5748" t="str">
            <v>Хомут АРМ5000.0020.004-02</v>
          </cell>
          <cell r="F5748" t="str">
            <v>Хомут АРМ5000.0020.004-02</v>
          </cell>
          <cell r="AN5748">
            <v>2396.08</v>
          </cell>
        </row>
        <row r="5749">
          <cell r="C5749" t="str">
            <v>ЗИФ-00037811</v>
          </cell>
          <cell r="D5749" t="str">
            <v>Хомут силовой 27-29/18 W2 Mikalor SUPRA</v>
          </cell>
          <cell r="E5749" t="str">
            <v>Хомут силовой 27-29/18 W2 Mikalor SUPRA</v>
          </cell>
          <cell r="F5749" t="str">
            <v>Хомут силовой 27-29/18 W2 Mikalor SUPRA</v>
          </cell>
          <cell r="AN5749">
            <v>444.08</v>
          </cell>
        </row>
        <row r="5750">
          <cell r="C5750" t="str">
            <v>ЗИФ-00010236</v>
          </cell>
          <cell r="D5750" t="str">
            <v>Хомут силовой 59-63 W2 Mikalor SUPRA</v>
          </cell>
          <cell r="E5750" t="str">
            <v>Хомут силовой 59-63 W2 Mikalor SUPRA</v>
          </cell>
          <cell r="F5750" t="str">
            <v>Хомут силовой 59-63 W2 Mikalor SUPRA</v>
          </cell>
          <cell r="AN5750">
            <v>579.5</v>
          </cell>
        </row>
        <row r="5751">
          <cell r="C5751" t="str">
            <v>ЗИФ-00045861</v>
          </cell>
          <cell r="D5751" t="str">
            <v>Хомут стальной SL-29-MB</v>
          </cell>
          <cell r="E5751" t="str">
            <v>Хомут стальной SL-29-MB</v>
          </cell>
          <cell r="F5751" t="str">
            <v>Хомут стальной SL-29-MB</v>
          </cell>
          <cell r="AN5751">
            <v>561.19999999999993</v>
          </cell>
        </row>
        <row r="5752">
          <cell r="C5752" t="str">
            <v>ЗИФ-00045853</v>
          </cell>
          <cell r="D5752" t="str">
            <v>Хомут стальной SL-49-MB</v>
          </cell>
          <cell r="E5752" t="str">
            <v>Хомут стальной SL-49-MB</v>
          </cell>
          <cell r="F5752" t="str">
            <v>Хомут стальной SL-49-MB</v>
          </cell>
          <cell r="AN5752">
            <v>799.1</v>
          </cell>
        </row>
        <row r="5753">
          <cell r="C5753" t="str">
            <v>ЗИФ-00022728</v>
          </cell>
          <cell r="D5753" t="str">
            <v>Хомут трубный 48-53мм (1 1/2") с гайкой</v>
          </cell>
          <cell r="E5753" t="str">
            <v>Хомут трубный 48-53мм (1 1/2") с гайкой</v>
          </cell>
          <cell r="F5753" t="str">
            <v>Хомут трубный 48-53мм (1 1/2") с гайкой</v>
          </cell>
          <cell r="AM5753">
            <v>52</v>
          </cell>
          <cell r="AN5753">
            <v>41.48</v>
          </cell>
        </row>
        <row r="5754">
          <cell r="C5754" t="str">
            <v>ЗИФ-00025844</v>
          </cell>
          <cell r="D5754" t="str">
            <v>Хомут трубный обрезиненный оцинк. 20-25мм (1/2") М8 со шпилькой-шурупом</v>
          </cell>
          <cell r="E5754" t="str">
            <v>Хомут трубный обрезиненный оцинк. 20-25мм (1/2") М8 со шпилькой-шурупом</v>
          </cell>
          <cell r="F5754" t="str">
            <v>Хомут трубный обрезиненный оцинк. 20-25мм (1/2") М8 со шпилькой-шурупом</v>
          </cell>
          <cell r="AM5754">
            <v>4</v>
          </cell>
          <cell r="AN5754">
            <v>167.14</v>
          </cell>
        </row>
        <row r="5755">
          <cell r="C5755" t="str">
            <v>ЗИФ-00028054</v>
          </cell>
          <cell r="D5755" t="str">
            <v>Хомут трубный обрезиненный оцинк. 25-28мм (3/4") со шпилькой и дюбелем (2 шт.)</v>
          </cell>
          <cell r="E5755" t="str">
            <v>Хомут трубный обрезиненный оцинк. 25-28мм (3/4") со шпилькой и дюбелем (2 шт.)</v>
          </cell>
          <cell r="F5755" t="str">
            <v>Хомут трубный обрезиненный оцинк. 25-28мм (3/4") со шпилькой и дюбелем (2 шт.)</v>
          </cell>
          <cell r="AN5755">
            <v>225.7</v>
          </cell>
        </row>
        <row r="5756">
          <cell r="C5756" t="str">
            <v>ЗИФ-00038863</v>
          </cell>
          <cell r="D5756" t="str">
            <v>Хомут трубный обрезиненный оцинк. 55-61мм (2") М8/М10 без крепежа</v>
          </cell>
          <cell r="E5756" t="str">
            <v>Хомут трубный обрезиненный оцинк. 55-61мм (2") М8/М10 без крепежа</v>
          </cell>
          <cell r="F5756" t="str">
            <v>Хомут трубный обрезиненный оцинк. 55-61мм (2") М8/М10 без крепежа</v>
          </cell>
          <cell r="AM5756">
            <v>1</v>
          </cell>
          <cell r="AN5756">
            <v>97.6</v>
          </cell>
        </row>
        <row r="5757">
          <cell r="C5757" t="str">
            <v>ЗИФ-00024833</v>
          </cell>
          <cell r="D5757" t="str">
            <v>Хомут червячный 32-50/9 W1, оцинков.</v>
          </cell>
          <cell r="E5757" t="str">
            <v>Хомут червячный 32-50/9 W1, оцинков.</v>
          </cell>
          <cell r="F5757" t="str">
            <v>Хомут червячный 32-50/9 W1, оцинков.</v>
          </cell>
          <cell r="AN5757">
            <v>48.8</v>
          </cell>
        </row>
        <row r="5758">
          <cell r="C5758" t="str">
            <v>ЗИФ-00045359</v>
          </cell>
          <cell r="D5758" t="str">
            <v>Шестерня АРМ40.0000.152</v>
          </cell>
          <cell r="E5758" t="str">
            <v>Шестерня АРМ40.0000.152</v>
          </cell>
          <cell r="F5758" t="str">
            <v>Шестерня АРМ40.0000.152</v>
          </cell>
          <cell r="AM5758">
            <v>26</v>
          </cell>
          <cell r="AN5758">
            <v>29243.399999999998</v>
          </cell>
        </row>
        <row r="5759">
          <cell r="C5759" t="str">
            <v>ЗИФ-00045857</v>
          </cell>
          <cell r="D5759" t="str">
            <v>Шланг абразивоструйный MASTER BLAST® SAND LINE (25х39 мм, 12 атм, бухта 40м)</v>
          </cell>
          <cell r="E5759" t="str">
            <v>Шланг абразивоструйный MASTER BLAST® SAND LINE (25х39 мм, 12 атм, бухта 40м)</v>
          </cell>
          <cell r="F5759" t="str">
            <v>Шланг абразивоструйный MASTER BLAST® SAND LINE (25х39 мм, 12 атм, бухта 40м)</v>
          </cell>
          <cell r="AN5759">
            <v>40671.14</v>
          </cell>
        </row>
        <row r="5760">
          <cell r="C5760" t="str">
            <v>ЗИФ-00045855</v>
          </cell>
          <cell r="D5760" t="str">
            <v>Шланг воздушный MASTER BLAST® AIR LINE 32mm 20 BAR, бухта 40 метров</v>
          </cell>
          <cell r="E5760" t="str">
            <v>Шланг воздушный MASTER BLAST® AIR LINE 32mm 20 BAR, бухта 40 метров</v>
          </cell>
          <cell r="F5760" t="str">
            <v>Шланг воздушный MASTER BLAST® AIR LINE 32mm 20 BAR, бухта 40 метров</v>
          </cell>
          <cell r="AN5760">
            <v>47368.94</v>
          </cell>
        </row>
        <row r="5761">
          <cell r="C5761" t="str">
            <v>ЗИФ-00045637</v>
          </cell>
          <cell r="D5761" t="str">
            <v>Шланг резиновый 3-х слойный для горячей/холодной воды Andycar 18 мм, 10 атм, H19</v>
          </cell>
          <cell r="E5761" t="str">
            <v>Шланг резиновый 3-х слойный для горячей/холодной воды Andycar 18 мм, 10 атм, H19</v>
          </cell>
          <cell r="F5761" t="str">
            <v>Шланг резиновый 3-х слойный для горячей/холодной воды Andycar 18 мм, 10 атм, H19</v>
          </cell>
          <cell r="AN5761">
            <v>222.04</v>
          </cell>
        </row>
        <row r="5762">
          <cell r="C5762" t="str">
            <v>ЗИФ-00045864</v>
          </cell>
          <cell r="D5762" t="str">
            <v>Шлем защитный оператора MASTER BLAST (без рег.давл)</v>
          </cell>
          <cell r="E5762" t="str">
            <v>Шлем защитный оператора MASTER BLAST (без рег.давл)</v>
          </cell>
          <cell r="F5762" t="str">
            <v>Шлем защитный оператора MASTER BLAST (без рег.давл)</v>
          </cell>
          <cell r="AN5762">
            <v>19141.8</v>
          </cell>
        </row>
        <row r="5763">
          <cell r="C5763" t="str">
            <v>ЗИФ-00045643</v>
          </cell>
          <cell r="D5763" t="str">
            <v>Шпилька фильтра воздушного АРМ9-145.1900.002</v>
          </cell>
          <cell r="E5763" t="str">
            <v>Шпилька фильтра воздушного АРМ9-145.1900.002</v>
          </cell>
          <cell r="F5763" t="str">
            <v>Шпилька фильтра воздушного АРМ9-145.1900.002</v>
          </cell>
          <cell r="AN5763">
            <v>472.14</v>
          </cell>
        </row>
        <row r="5764">
          <cell r="C5764" t="str">
            <v>ЗИФ-00008636</v>
          </cell>
          <cell r="D5764" t="str">
            <v>Шпонка 18х11х70 ГОСТ 23360-78</v>
          </cell>
          <cell r="E5764" t="str">
            <v>Шпонка 18х11х70 ГОСТ 23360-78</v>
          </cell>
          <cell r="F5764" t="str">
            <v>Шпонка 18х11х70 ГОСТ 23360-78</v>
          </cell>
          <cell r="AN5764">
            <v>242.78</v>
          </cell>
        </row>
        <row r="5765">
          <cell r="C5765" t="str">
            <v>ЗИФ-00013688</v>
          </cell>
          <cell r="D5765" t="str">
            <v>Шпонка 5х5х20.Хим.Окс.прм ГОСТ 8789-78</v>
          </cell>
          <cell r="E5765" t="str">
            <v>Шпонка 5х5х20.Хим.Окс.прм ГОСТ 8789-78</v>
          </cell>
          <cell r="F5765" t="str">
            <v>Шпонка 5х5х20.Хим.Окс.прм ГОСТ 8789-78</v>
          </cell>
          <cell r="AN5765">
            <v>59.78</v>
          </cell>
        </row>
        <row r="5766">
          <cell r="C5766" t="str">
            <v>ЗИФ-00017395</v>
          </cell>
          <cell r="D5766" t="str">
            <v>Штифт 12х36 (форма m6) DIN7</v>
          </cell>
          <cell r="E5766" t="str">
            <v>Штифт 12х36 (форма m6) DIN7</v>
          </cell>
          <cell r="F5766" t="str">
            <v>Штифт 12х36 (форма m6) DIN7</v>
          </cell>
          <cell r="AN5766">
            <v>87.84</v>
          </cell>
        </row>
        <row r="5767">
          <cell r="C5767" t="str">
            <v>ЗИФ-00044151</v>
          </cell>
          <cell r="D5767" t="str">
            <v>Штифт 6х18 DIN 6325</v>
          </cell>
          <cell r="E5767" t="str">
            <v>Штифт 6х18 DIN 6325</v>
          </cell>
          <cell r="F5767" t="str">
            <v>Штифт 6х18 DIN 6325</v>
          </cell>
          <cell r="AM5767">
            <v>200</v>
          </cell>
          <cell r="AN5767">
            <v>29.28</v>
          </cell>
        </row>
        <row r="5768">
          <cell r="C5768" t="str">
            <v>ЗИФ-00030557</v>
          </cell>
          <cell r="D5768" t="str">
            <v>Штуцер "елочка" латунь 3/4" х 20мм нар.</v>
          </cell>
          <cell r="E5768" t="str">
            <v>Штуцер "елочка" латунь 3/4" х 20мм нар.</v>
          </cell>
          <cell r="F5768" t="str">
            <v>Штуцер "елочка" латунь 3/4" х 20мм нар.</v>
          </cell>
          <cell r="AM5768">
            <v>1</v>
          </cell>
          <cell r="AN5768">
            <v>685.64</v>
          </cell>
        </row>
        <row r="5769">
          <cell r="C5769" t="str">
            <v>ЗИФ-00020106</v>
          </cell>
          <cell r="D5769" t="str">
            <v>Штуцер "елочка" латунь 3/4" х 25мм нар.</v>
          </cell>
          <cell r="E5769" t="str">
            <v>Штуцер "елочка" латунь 3/4" х 25мм нар.</v>
          </cell>
          <cell r="F5769" t="str">
            <v>Штуцер "елочка" латунь 3/4" х 25мм нар.</v>
          </cell>
          <cell r="AM5769">
            <v>16</v>
          </cell>
          <cell r="AN5769">
            <v>596.58000000000004</v>
          </cell>
        </row>
        <row r="5770">
          <cell r="C5770" t="str">
            <v>ЗИФ-00030812</v>
          </cell>
          <cell r="D5770" t="str">
            <v>Штуцер 2" BSPP нар.(конус 60) - 2" BSPP нар.(конус 60)</v>
          </cell>
          <cell r="E5770" t="str">
            <v>Штуцер 2" BSPP нар.(конус 60) - 2" BSPP нар.(конус 60)</v>
          </cell>
          <cell r="F5770" t="str">
            <v>Штуцер 2" BSPP нар.(конус 60) - 2" BSPP нар.(конус 60)</v>
          </cell>
          <cell r="AN5770">
            <v>2409.5</v>
          </cell>
        </row>
        <row r="5771">
          <cell r="C5771" t="str">
            <v>ЗИФ-00043013</v>
          </cell>
          <cell r="D5771" t="str">
            <v>Штуцер G2"-M42x2,0 ЗИФ-АРМ-ВГ24-2/0,1-1,1.1000.001</v>
          </cell>
          <cell r="E5771" t="str">
            <v>Штуцер G2"-M42x2,0 ЗИФ-АРМ-ВГ24-2/0,1-1,1.1000.001</v>
          </cell>
          <cell r="F5771" t="str">
            <v>Штуцер G2"-M42x2,0 ЗИФ-АРМ-ВГ24-2/0,1-1,1.1000.001</v>
          </cell>
          <cell r="AN5771">
            <v>1082.1399999999999</v>
          </cell>
        </row>
        <row r="5772">
          <cell r="C5772" t="str">
            <v>ЗИФ-00045101</v>
          </cell>
          <cell r="D5772" t="str">
            <v>Штуцер G3/4-М27х1,5 АРМ9-33.0316.011 п/ф</v>
          </cell>
          <cell r="E5772" t="str">
            <v>Штуцер G3/4-М27х1,5 АРМ9-33.0316.011 п/ф</v>
          </cell>
          <cell r="F5772" t="str">
            <v>Штуцер G3/4-М27х1,5 АРМ9-33.0316.011 п/ф</v>
          </cell>
          <cell r="AN5772">
            <v>289.14</v>
          </cell>
        </row>
        <row r="5773">
          <cell r="C5773" t="str">
            <v>ЗИФ-00043302</v>
          </cell>
          <cell r="D5773" t="str">
            <v>Штуцер выходной АРМ5.0000.102, п/ф</v>
          </cell>
          <cell r="E5773" t="str">
            <v>Штуцер выходной АРМ5.0000.102, п/ф</v>
          </cell>
          <cell r="F5773" t="str">
            <v>Штуцер выходной АРМ5.0000.102, п/ф</v>
          </cell>
          <cell r="AN5773">
            <v>203.74</v>
          </cell>
        </row>
        <row r="5774">
          <cell r="C5774" t="str">
            <v>ЗИФ-00028056</v>
          </cell>
          <cell r="D5774" t="str">
            <v>Штуцер для присоединения шланга 1/2" НР х 10 мм Valtec</v>
          </cell>
          <cell r="E5774" t="str">
            <v>Штуцер для присоединения шланга 1/2" НР х 10 мм Valtec</v>
          </cell>
          <cell r="F5774" t="str">
            <v>Штуцер для присоединения шланга 1/2" НР х 10 мм Valtec</v>
          </cell>
          <cell r="AN5774">
            <v>222.04</v>
          </cell>
        </row>
        <row r="5775">
          <cell r="C5775" t="str">
            <v>ЗИФ-00044651</v>
          </cell>
          <cell r="D5775" t="str">
            <v>Штуцер для присоединения шланга НР, ALATO, латунный 1.1/4xД32 (5/40) 0128-3232</v>
          </cell>
          <cell r="E5775" t="str">
            <v>Штуцер для присоединения шланга НР, ALATO, латунный 1.1/4xД32 (5/40) 0128-3232</v>
          </cell>
          <cell r="F5775" t="str">
            <v>Штуцер для присоединения шланга НР, ALATO, латунный 1.1/4xД32 (5/40) 0128-3232</v>
          </cell>
          <cell r="AN5775">
            <v>939.4</v>
          </cell>
        </row>
        <row r="5776">
          <cell r="C5776" t="str">
            <v>ЗИФ-00045277</v>
          </cell>
          <cell r="D5776" t="str">
            <v>Штуцер елочка АРМ9-284.0620.002</v>
          </cell>
          <cell r="E5776" t="str">
            <v>Штуцер елочка АРМ9-284.0620.002</v>
          </cell>
          <cell r="F5776" t="str">
            <v>Штуцер елочка АРМ9-284.0620.002</v>
          </cell>
          <cell r="AN5776">
            <v>2696.2</v>
          </cell>
        </row>
        <row r="5777">
          <cell r="C5777" t="str">
            <v>ЗИФ-00045675</v>
          </cell>
          <cell r="D5777" t="str">
            <v>Штуцер К 1"/ М27х1.5 АРМ9-ПВ5/0,7 0009-052 п/ф</v>
          </cell>
          <cell r="E5777" t="str">
            <v>Штуцер К 1"/ М27х1.5 АРМ9-ПВ5/0,7 0009-052 п/ф</v>
          </cell>
          <cell r="F5777" t="str">
            <v>Штуцер К 1"/ М27х1.5 АРМ9-ПВ5/0,7 0009-052 п/ф</v>
          </cell>
          <cell r="AM5777">
            <v>3</v>
          </cell>
          <cell r="AN5777">
            <v>57.339999999999996</v>
          </cell>
        </row>
        <row r="5778">
          <cell r="C5778" t="str">
            <v>ЗИФ-00043526</v>
          </cell>
          <cell r="D5778" t="str">
            <v>Штуцер М10х1-G ¼ (нар-нар) ЗИФ-АРМ-ВГ2,5-1/0,25-0,7.0300.005</v>
          </cell>
          <cell r="E5778" t="str">
            <v>Штуцер М10х1-G ¼ (нар-нар) ЗИФ-АРМ-ВГ2,5-1/0,25-0,7.0300.005</v>
          </cell>
          <cell r="F5778" t="str">
            <v>Штуцер М10х1-G ¼ (нар-нар) ЗИФ-АРМ-ВГ2,5-1/0,25-0,7.0300.005</v>
          </cell>
          <cell r="AM5778">
            <v>1</v>
          </cell>
          <cell r="AN5778">
            <v>505.08</v>
          </cell>
        </row>
        <row r="5779">
          <cell r="C5779" t="str">
            <v>ЗИФ-00037419</v>
          </cell>
          <cell r="D5779" t="str">
            <v>Штуцер М27х1,5 АРМ-ВГ6,6/0,3-1,6.0490.027</v>
          </cell>
          <cell r="E5779" t="str">
            <v>Штуцер М27х1,5 АРМ-ВГ6,6/0,3-1,6.0490.027</v>
          </cell>
          <cell r="F5779" t="str">
            <v>Штуцер М27х1,5 АРМ-ВГ6,6/0,3-1,6.0490.027</v>
          </cell>
          <cell r="AN5779">
            <v>1371.28</v>
          </cell>
        </row>
        <row r="5780">
          <cell r="C5780" t="str">
            <v>ЗИФ-00039590</v>
          </cell>
          <cell r="D5780" t="str">
            <v>Штуцер М33х2/К 1 АРМ9-53.0000.029 П/Ф</v>
          </cell>
          <cell r="E5780" t="str">
            <v>Штуцер М33х2/К 1 АРМ9-53.0000.029 П/Ф</v>
          </cell>
          <cell r="F5780" t="str">
            <v>Штуцер М33х2/К 1 АРМ9-53.0000.029 П/Ф</v>
          </cell>
          <cell r="AN5780">
            <v>667.34</v>
          </cell>
        </row>
        <row r="5781">
          <cell r="C5781" t="str">
            <v>ЗИФ-00045886</v>
          </cell>
          <cell r="D5781" t="str">
            <v>Штуцер М33х2/К 3/4 АРМ9-50.0000.029 П/Ф</v>
          </cell>
          <cell r="E5781" t="str">
            <v>Штуцер М33х2/К 3/4 АРМ9-50.0000.029 П/Ф</v>
          </cell>
          <cell r="F5781" t="str">
            <v>Штуцер М33х2/К 3/4 АРМ9-50.0000.029 П/Ф</v>
          </cell>
          <cell r="AM5781">
            <v>16</v>
          </cell>
          <cell r="AN5781">
            <v>224.48</v>
          </cell>
        </row>
        <row r="5782">
          <cell r="C5782" t="str">
            <v>ЗИФ-00038715</v>
          </cell>
          <cell r="D5782" t="str">
            <v>Штуцер М42х2 под приварку ЗИФ-АРМ-МКС-13/0,8-2-2Р-1,8Р.0200.003</v>
          </cell>
          <cell r="E5782" t="str">
            <v>Штуцер М42х2 под приварку ЗИФ-АРМ-МКС-13/0,8-2-2Р-1,8Р.0200.003</v>
          </cell>
          <cell r="F5782" t="str">
            <v>Штуцер М42х2 под приварку ЗИФ-АРМ-МКС-13/0,8-2-2Р-1,8Р.0200.003</v>
          </cell>
          <cell r="AN5782">
            <v>29.28</v>
          </cell>
        </row>
        <row r="5783">
          <cell r="C5783" t="str">
            <v>ЗИФ-00038714</v>
          </cell>
          <cell r="D5783" t="str">
            <v>Штуцер М42х2-1 1/4 ЗИФ-АРМ-МКС-13/0,8-2-2Р-1,8Р.0200.002</v>
          </cell>
          <cell r="E5783" t="str">
            <v>Штуцер М42х2-1 1/4 ЗИФ-АРМ-МКС-13/0,8-2-2Р-1,8Р.0200.002</v>
          </cell>
          <cell r="F5783" t="str">
            <v>Штуцер М42х2-1 1/4 ЗИФ-АРМ-МКС-13/0,8-2-2Р-1,8Р.0200.002</v>
          </cell>
          <cell r="AN5783">
            <v>36.6</v>
          </cell>
        </row>
        <row r="5784">
          <cell r="C5784" t="str">
            <v>ЗИФ-00028925</v>
          </cell>
          <cell r="D5784" t="str">
            <v>Штуцер М42х2/G1 1/4" АРМ70-055Ш.0000.020</v>
          </cell>
          <cell r="E5784" t="str">
            <v>Штуцер М42х2/G1 1/4" АРМ70-055Ш.0000.020</v>
          </cell>
          <cell r="F5784" t="str">
            <v>Штуцер М42х2/G1 1/4" АРМ70-055Ш.0000.020</v>
          </cell>
          <cell r="AN5784">
            <v>871.07999999999993</v>
          </cell>
        </row>
        <row r="5785">
          <cell r="C5785" t="str">
            <v>ЗИФ-00034867</v>
          </cell>
          <cell r="D5785" t="str">
            <v>Штуцер М42х2+G1 1/2-R1/4 АРМ9-38.0301.002 ПФ</v>
          </cell>
          <cell r="E5785" t="str">
            <v>Штуцер М42х2+G1 1/2-R1/4 АРМ9-38.0301.002 ПФ</v>
          </cell>
          <cell r="F5785" t="str">
            <v>Штуцер М42х2+G1 1/2-R1/4 АРМ9-38.0301.002 ПФ</v>
          </cell>
          <cell r="AN5785">
            <v>524.6</v>
          </cell>
        </row>
        <row r="5786">
          <cell r="C5786" t="str">
            <v>ЗИФ-00038555</v>
          </cell>
          <cell r="D5786" t="str">
            <v>Штуцер манометра G1/2 (вн.-нар.) ЗИФ-АРМ-МКС-20,1/1,0-1-10,8Р.0000.003</v>
          </cell>
          <cell r="E5786" t="str">
            <v>Штуцер манометра G1/2 (вн.-нар.) ЗИФ-АРМ-МКС-20,1/1,0-1-10,8Р.0000.003</v>
          </cell>
          <cell r="F5786" t="str">
            <v>Штуцер манометра G1/2 (вн.-нар.) ЗИФ-АРМ-МКС-20,1/1,0-1-10,8Р.0000.003</v>
          </cell>
          <cell r="AN5786">
            <v>3489.2</v>
          </cell>
        </row>
        <row r="5787">
          <cell r="C5787" t="str">
            <v>ЗИФ-00043540</v>
          </cell>
          <cell r="D5787" t="str">
            <v>Штуцер переходной BSP 3/4- DK м33х2</v>
          </cell>
          <cell r="E5787" t="str">
            <v>Штуцер переходной BSP 3/4- DK м33х2</v>
          </cell>
          <cell r="F5787" t="str">
            <v>Штуцер переходной BSP 3/4- DK м33х2</v>
          </cell>
          <cell r="AN5787">
            <v>435.53999999999996</v>
          </cell>
        </row>
        <row r="5788">
          <cell r="C5788" t="str">
            <v>ЗИФ-00037548</v>
          </cell>
          <cell r="D5788" t="str">
            <v>Штуцер приварной 16-012 ГОСТ 16045-70</v>
          </cell>
          <cell r="E5788" t="str">
            <v>Штуцер приварной 16-012 ГОСТ 16045-70</v>
          </cell>
          <cell r="F5788" t="str">
            <v>Штуцер приварной 16-012 ГОСТ 16045-70</v>
          </cell>
          <cell r="AN5788">
            <v>4501.8</v>
          </cell>
        </row>
        <row r="5789">
          <cell r="C5789" t="str">
            <v>ЗИФ-00037549</v>
          </cell>
          <cell r="D5789" t="str">
            <v>Штуцер приварной 18-012 ГОСТ 16045-70</v>
          </cell>
          <cell r="E5789" t="str">
            <v>Штуцер приварной 18-012 ГОСТ 16045-70</v>
          </cell>
          <cell r="F5789" t="str">
            <v>Штуцер приварной 18-012 ГОСТ 16045-70</v>
          </cell>
          <cell r="AN5789">
            <v>6086.58</v>
          </cell>
        </row>
        <row r="5790">
          <cell r="C5790" t="str">
            <v>ЗИФ-00037550</v>
          </cell>
          <cell r="D5790" t="str">
            <v>Штуцер приварной 22-012 ГОСТ 16045-70</v>
          </cell>
          <cell r="E5790" t="str">
            <v>Штуцер приварной 22-012 ГОСТ 16045-70</v>
          </cell>
          <cell r="F5790" t="str">
            <v>Штуцер приварной 22-012 ГОСТ 16045-70</v>
          </cell>
          <cell r="AN5790">
            <v>4501.8</v>
          </cell>
        </row>
        <row r="5791">
          <cell r="C5791" t="str">
            <v>ЗИФ-00037551</v>
          </cell>
          <cell r="D5791" t="str">
            <v>Штуцер приварной 38-012 ГОСТ 16045-70</v>
          </cell>
          <cell r="E5791" t="str">
            <v>Штуцер приварной 38-012 ГОСТ 16045-70</v>
          </cell>
          <cell r="F5791" t="str">
            <v>Штуцер приварной 38-012 ГОСТ 16045-70</v>
          </cell>
          <cell r="AN5791">
            <v>6001.18</v>
          </cell>
        </row>
        <row r="5792">
          <cell r="C5792" t="str">
            <v>ЗИФ-00044228</v>
          </cell>
          <cell r="D5792" t="str">
            <v>Штуцер с внутренней резьбой ACGC-8M-M14x1.5P из нержавеющей стали O.D. 8мм – M14x1,5, серия CGC</v>
          </cell>
          <cell r="E5792" t="str">
            <v>Штуцер с внутренней резьбой ACGC-8M-M14x1.5P из нержавеющей стали O.D. 8мм – M14x1,5, серия CGC</v>
          </cell>
          <cell r="F5792" t="str">
            <v>Штуцер с внутренней резьбой ACGC-8M-M14x1.5P из нержавеющей стали O.D. 8мм – M14x1,5, серия CGC</v>
          </cell>
          <cell r="AM5792">
            <v>8</v>
          </cell>
          <cell r="AN5792">
            <v>3518.48</v>
          </cell>
        </row>
        <row r="5793">
          <cell r="C5793" t="str">
            <v>ЗИФ-00044806</v>
          </cell>
          <cell r="D5793" t="str">
            <v>Штуцер с внутренней резьбой из нержавеющей стали O.D. 16мм - G 1/2''; CGC-16M-8G.FLD.RU</v>
          </cell>
          <cell r="E5793" t="str">
            <v>Штуцер с внутренней резьбой из нержавеющей стали O.D. 16мм - G 1/2'', от -196 до +649°C; CGC-16M-8G.FLD.RU</v>
          </cell>
          <cell r="F5793" t="str">
            <v>Штуцер с внутренней резьбой из нержавеющей стали O.D. 16мм - G 1/2'', от -196 до +649°C; CGC-16M-8G.FLD.RU</v>
          </cell>
          <cell r="AN5793">
            <v>7908.04</v>
          </cell>
        </row>
        <row r="5794">
          <cell r="C5794" t="str">
            <v>ЗИФ-00043284</v>
          </cell>
          <cell r="D5794" t="str">
            <v>Штуцер с наружной резьбой из нержавеющей стали, O.D. 8мм - G 1/2", серия CMC; ACMC-8M-8G</v>
          </cell>
          <cell r="E5794" t="str">
            <v>Штуцер с наружной резьбой из нержавеющей стали, O.D. 8мм - G 1/2", серия CMC; ACMC-8M-8G</v>
          </cell>
          <cell r="F5794" t="str">
            <v>Штуцер с наружной резьбой из нержавеющей стали, O.D. 8мм - G 1/2", серия CMC; ACMC-8M-8G</v>
          </cell>
          <cell r="AM5794">
            <v>2</v>
          </cell>
          <cell r="AN5794">
            <v>3272.04</v>
          </cell>
        </row>
        <row r="5795">
          <cell r="C5795" t="str">
            <v>ЗИФ-00045626</v>
          </cell>
          <cell r="D5795" t="str">
            <v>Штуцер термометра АРМ5000.0040.003</v>
          </cell>
          <cell r="E5795" t="str">
            <v>Штуцер термометра АРМ5000.0040.003</v>
          </cell>
          <cell r="F5795" t="str">
            <v>Штуцер термометра АРМ5000.0040.003</v>
          </cell>
          <cell r="AN5795">
            <v>90.28</v>
          </cell>
        </row>
        <row r="5796">
          <cell r="C5796" t="str">
            <v>ЗИФ-00035672</v>
          </cell>
          <cell r="D5796" t="str">
            <v>Щит АРМ18-132.1040.000</v>
          </cell>
          <cell r="E5796" t="str">
            <v>Щит АРМ18-132.1040.000</v>
          </cell>
          <cell r="F5796" t="str">
            <v>Щит АРМ18-132.1040.000</v>
          </cell>
          <cell r="AN5796">
            <v>27955.079999999998</v>
          </cell>
        </row>
        <row r="5797">
          <cell r="C5797" t="str">
            <v>ЗИФ-00035673</v>
          </cell>
          <cell r="D5797" t="str">
            <v>Щит АРМ18-132.1060.000</v>
          </cell>
          <cell r="E5797" t="str">
            <v>Щит АРМ18-132.1060.000</v>
          </cell>
          <cell r="F5797" t="str">
            <v>Щит АРМ18-132.1060.000</v>
          </cell>
          <cell r="AN5797">
            <v>17979.14</v>
          </cell>
        </row>
        <row r="5798">
          <cell r="C5798" t="str">
            <v>ЗИФ-00035674</v>
          </cell>
          <cell r="D5798" t="str">
            <v>Щит АРМ18-132.1080.000</v>
          </cell>
          <cell r="E5798" t="str">
            <v>Щит АРМ18-132.1080.000</v>
          </cell>
          <cell r="F5798" t="str">
            <v>Щит АРМ18-132.1080.000</v>
          </cell>
          <cell r="AN5798">
            <v>8991.4</v>
          </cell>
        </row>
        <row r="5799">
          <cell r="C5799" t="str">
            <v>ЗИФ-00035675</v>
          </cell>
          <cell r="D5799" t="str">
            <v>Щит АРМ18-132.1080.000-01</v>
          </cell>
          <cell r="E5799" t="str">
            <v>Щит АРМ18-132.1080.000-01</v>
          </cell>
          <cell r="F5799" t="str">
            <v>Щит АРМ18-132.1080.000-01</v>
          </cell>
          <cell r="AN5799">
            <v>8996.2800000000007</v>
          </cell>
        </row>
        <row r="5800">
          <cell r="C5800" t="str">
            <v>ЗИФ-00037451</v>
          </cell>
          <cell r="D5800" t="str">
            <v>Щит АРМ72-132 РН.1070.000</v>
          </cell>
          <cell r="E5800" t="str">
            <v>Щит АРМ72-132 РН.1070.000</v>
          </cell>
          <cell r="F5800" t="str">
            <v>Щит АРМ72-132 РН.1070.000</v>
          </cell>
          <cell r="AN5800">
            <v>38926.54</v>
          </cell>
        </row>
        <row r="5801">
          <cell r="C5801" t="str">
            <v>ЗИФ-00019844</v>
          </cell>
          <cell r="D5801" t="str">
            <v>Щит боковой АРМ.АКВ.0,42/0,9Л.У2.0206.000</v>
          </cell>
          <cell r="E5801" t="str">
            <v>Щит боковой АРМ.АКВ.0,42/0,9Л.У2.0206.000</v>
          </cell>
          <cell r="F5801" t="str">
            <v>Щит боковой АРМ.АКВ.0,42/0,9Л.У2.0206.000</v>
          </cell>
          <cell r="AN5801">
            <v>11790.08</v>
          </cell>
        </row>
        <row r="5802">
          <cell r="C5802" t="str">
            <v>ЗИФ-00019845</v>
          </cell>
          <cell r="D5802" t="str">
            <v>Щит боковой АРМ.АКВ.0,42/0,9Л.У2.0207.000</v>
          </cell>
          <cell r="E5802" t="str">
            <v>Щит боковой АРМ.АКВ.0,42/0,9Л.У2.0207.000</v>
          </cell>
          <cell r="F5802" t="str">
            <v>Щит боковой АРМ.АКВ.0,42/0,9Л.У2.0207.000</v>
          </cell>
          <cell r="AN5802">
            <v>11790.08</v>
          </cell>
        </row>
        <row r="5803">
          <cell r="C5803" t="str">
            <v>ЗИФ-00044687</v>
          </cell>
          <cell r="D5803" t="str">
            <v>Щит вентилятора в сборе АРМ.АКВ.0,42/0,9ЛУ2.0076.000-04</v>
          </cell>
          <cell r="E5803" t="str">
            <v>Щит вентилятора в сборе АРМ.АКВ.0,42/0,9ЛУ2.0076.000-04</v>
          </cell>
          <cell r="F5803" t="str">
            <v>Щит вентилятора в сборе АРМ.АКВ.0,42/0,9ЛУ2.0076.000-04</v>
          </cell>
          <cell r="AM5803">
            <v>2</v>
          </cell>
          <cell r="AN5803">
            <v>20293.48</v>
          </cell>
        </row>
        <row r="5804">
          <cell r="C5804" t="str">
            <v>ЗИФ-00010269</v>
          </cell>
          <cell r="D5804" t="str">
            <v>Щит глухой АРМ19-11Ш.1060.001-01</v>
          </cell>
          <cell r="E5804" t="str">
            <v>Щит глухой АРМ19-11Ш.1060.001-01</v>
          </cell>
          <cell r="F5804" t="str">
            <v>Щит глухой АРМ19-11Ш.1060.001-01</v>
          </cell>
          <cell r="AN5804">
            <v>12607.48</v>
          </cell>
        </row>
        <row r="5805">
          <cell r="C5805" t="str">
            <v>ЗИФ-00037453</v>
          </cell>
          <cell r="D5805" t="str">
            <v>Щит жалюзи АРМ72-132 РН.1020.000</v>
          </cell>
          <cell r="E5805" t="str">
            <v>Щит жалюзи АРМ72-132 РН.1020.000</v>
          </cell>
          <cell r="F5805" t="str">
            <v>Щит жалюзи АРМ72-132 РН.1020.000</v>
          </cell>
          <cell r="AN5805">
            <v>40728.479999999996</v>
          </cell>
        </row>
        <row r="5806">
          <cell r="C5806" t="str">
            <v>ЗИФ-00037679</v>
          </cell>
          <cell r="D5806" t="str">
            <v>Щит жалюзи с коробкой приборной АРМ18-132.1030.000</v>
          </cell>
          <cell r="E5806" t="str">
            <v>Щит жалюзи с коробкой приборной АРМ18-132.1030.000</v>
          </cell>
          <cell r="F5806" t="str">
            <v>Щит жалюзи с коробкой приборной АРМ18-132.1030.000</v>
          </cell>
          <cell r="AN5806">
            <v>34189.279999999999</v>
          </cell>
        </row>
        <row r="5807">
          <cell r="C5807" t="str">
            <v>ЗИФ-00037324</v>
          </cell>
          <cell r="D5807" t="str">
            <v>Щит манометров АРМ-ВГ6,6/0,3-1,6.0230.010</v>
          </cell>
          <cell r="E5807" t="str">
            <v>Щит манометров АРМ-ВГ6,6/0,3-1,6.0230.010</v>
          </cell>
          <cell r="F5807" t="str">
            <v>Щит манометров АРМ-ВГ6,6/0,3-1,6.0230.010</v>
          </cell>
          <cell r="AN5807">
            <v>15433</v>
          </cell>
        </row>
        <row r="5808">
          <cell r="C5808" t="str">
            <v>ЗИФ-00034617</v>
          </cell>
          <cell r="D5808" t="str">
            <v>Щит приборный ЩП АРМ9-21-Р</v>
          </cell>
          <cell r="E5808" t="str">
            <v>Щит приборный ЩП АРМ9-21-Р</v>
          </cell>
          <cell r="F5808" t="str">
            <v>Щит приборный ЩП АРМ9-21-Р</v>
          </cell>
          <cell r="AN5808">
            <v>170592.6</v>
          </cell>
        </row>
        <row r="5809">
          <cell r="C5809" t="str">
            <v>ЗИФ-00043414</v>
          </cell>
          <cell r="D5809" t="str">
            <v>Щит приборный ЩП АРМ9-516</v>
          </cell>
          <cell r="E5809" t="str">
            <v>Щит приборный ЩП АРМ9-516</v>
          </cell>
          <cell r="F5809" t="str">
            <v>Щит приборный ЩП АРМ9-516</v>
          </cell>
          <cell r="AN5809">
            <v>159084.34</v>
          </cell>
        </row>
        <row r="5810">
          <cell r="C5810" t="str">
            <v>ЗИФ-00037454</v>
          </cell>
          <cell r="D5810" t="str">
            <v>Щит с проёмом АРМ72-132 РН.1075.000</v>
          </cell>
          <cell r="E5810" t="str">
            <v>Щит с проёмом АРМ72-132 РН.1075.000</v>
          </cell>
          <cell r="F5810" t="str">
            <v>Щит с проёмом АРМ72-132 РН.1075.000</v>
          </cell>
          <cell r="AN5810">
            <v>30081.54</v>
          </cell>
        </row>
        <row r="5811">
          <cell r="C5811" t="str">
            <v>ЗИФ-00039097</v>
          </cell>
          <cell r="D5811" t="str">
            <v>Щит съемный АРМ18-7,5.1030.000</v>
          </cell>
          <cell r="E5811" t="str">
            <v>Щит съемный АРМ18-7,5.1030.000</v>
          </cell>
          <cell r="F5811" t="str">
            <v>Щит съемный АРМ18-7,5.1030.000</v>
          </cell>
          <cell r="AN5811">
            <v>32220.2</v>
          </cell>
        </row>
        <row r="5812">
          <cell r="C5812" t="str">
            <v>ЗИФ-00039098</v>
          </cell>
          <cell r="D5812" t="str">
            <v>Щит съемный АРМ18-7,5.1040.000</v>
          </cell>
          <cell r="E5812" t="str">
            <v>Щит съемный АРМ18-7,5.1040.000</v>
          </cell>
          <cell r="F5812" t="str">
            <v>Щит съемный АРМ18-7,5.1040.000</v>
          </cell>
          <cell r="AN5812">
            <v>32220.2</v>
          </cell>
        </row>
        <row r="5813">
          <cell r="C5813" t="str">
            <v>ЗИФ-00010257</v>
          </cell>
          <cell r="D5813" t="str">
            <v>Щит съемный АРМ19-11Ш.1040.000</v>
          </cell>
          <cell r="E5813" t="str">
            <v>Щит съемный АРМ19-11Ш.1040.000</v>
          </cell>
          <cell r="F5813" t="str">
            <v>Щит съемный АРМ19-11Ш.1040.000</v>
          </cell>
          <cell r="AN5813">
            <v>7657.94</v>
          </cell>
        </row>
        <row r="5814">
          <cell r="C5814" t="str">
            <v>ЗИФ-00039099</v>
          </cell>
          <cell r="D5814" t="str">
            <v>Щит торцевой АРМ18-7,5.1050.000</v>
          </cell>
          <cell r="E5814" t="str">
            <v>Щит торцевой АРМ18-7,5.1050.000</v>
          </cell>
          <cell r="F5814" t="str">
            <v>Щит торцевой АРМ18-7,5.1050.000</v>
          </cell>
          <cell r="AN5814">
            <v>73062.14</v>
          </cell>
        </row>
        <row r="5815">
          <cell r="C5815" t="str">
            <v>ЗИФ-00039100</v>
          </cell>
          <cell r="D5815" t="str">
            <v>Щит торцевой АРМ18-7,5.1060.000</v>
          </cell>
          <cell r="E5815" t="str">
            <v>Щит торцевой АРМ18-7,5.1060.000</v>
          </cell>
          <cell r="F5815" t="str">
            <v>Щит торцевой АРМ18-7,5.1060.000</v>
          </cell>
          <cell r="AN5815">
            <v>73062.14</v>
          </cell>
        </row>
        <row r="5816">
          <cell r="C5816" t="str">
            <v>ЗИФ-00045545</v>
          </cell>
          <cell r="D5816" t="str">
            <v>Щит управления АРМ9-36.1</v>
          </cell>
          <cell r="E5816" t="str">
            <v>Щит управления АРМ9-36.1</v>
          </cell>
          <cell r="F5816" t="str">
            <v>Щит управления АРМ9-36.1</v>
          </cell>
          <cell r="AM5816">
            <v>3</v>
          </cell>
          <cell r="AN5816">
            <v>156904.19999999998</v>
          </cell>
        </row>
        <row r="5817">
          <cell r="C5817" t="str">
            <v>ЗИФ-00038812</v>
          </cell>
          <cell r="D5817" t="str">
            <v>Щит управления АРМ9-36А</v>
          </cell>
          <cell r="E5817" t="str">
            <v>Щит управления АРМ9-36А</v>
          </cell>
          <cell r="F5817" t="str">
            <v>Щит управления АРМ9-36А</v>
          </cell>
          <cell r="AN5817">
            <v>251844.6</v>
          </cell>
        </row>
        <row r="5818">
          <cell r="C5818" t="str">
            <v>ЗИФ-00044683</v>
          </cell>
          <cell r="D5818" t="str">
            <v>Щиток нижний АРМ.АКВ.0,42/0,9ЛУ2.0570.003</v>
          </cell>
          <cell r="E5818" t="str">
            <v>Щиток нижний АРМ.АКВ.0,42/0,9ЛУ2.0570.003</v>
          </cell>
          <cell r="F5818" t="str">
            <v>Щиток нижний АРМ.АКВ.0,42/0,9ЛУ2.0570.003</v>
          </cell>
          <cell r="AM5818">
            <v>2</v>
          </cell>
          <cell r="AN5818">
            <v>1801.94</v>
          </cell>
        </row>
        <row r="5819">
          <cell r="C5819" t="str">
            <v>ЗИФ-00044688</v>
          </cell>
          <cell r="D5819" t="str">
            <v>Экран АРМ.АКВ.0,42/0,9ЛУ2.0568.000</v>
          </cell>
          <cell r="E5819" t="str">
            <v>Экран АРМ.АКВ.0,42/0,9ЛУ2.0568.000</v>
          </cell>
          <cell r="F5819" t="str">
            <v>Экран АРМ.АКВ.0,42/0,9ЛУ2.0568.000</v>
          </cell>
          <cell r="AM5819">
            <v>6</v>
          </cell>
          <cell r="AN5819">
            <v>7853.1399999999994</v>
          </cell>
        </row>
        <row r="5820">
          <cell r="C5820" t="str">
            <v>ЗИФ-00043997</v>
          </cell>
          <cell r="D5820" t="str">
            <v>Эл. двигатель 5АИ 200 М4 Б12-F2-IP55-УХЛ4 37/1500 IM 1001</v>
          </cell>
          <cell r="E5820" t="str">
            <v>Электродвигатель 5АИ 200 М4 Б12-F2-IP55-УХЛ4 37/1500 IM 1001</v>
          </cell>
          <cell r="F5820" t="str">
            <v>Электродвигатель 5АИ 200 М4 Б12-F2-IP55-УХЛ4 37/1500 IM 1001</v>
          </cell>
          <cell r="AN5820">
            <v>324366.27999999997</v>
          </cell>
        </row>
        <row r="5821">
          <cell r="C5821" t="str">
            <v>ЗИФ-00036881</v>
          </cell>
          <cell r="D5821" t="str">
            <v>Эластичный элемент (Elastomer) 4309-4008-01</v>
          </cell>
          <cell r="E5821" t="str">
            <v>Эластичный элемент (Elastomer) 4309-4008-01</v>
          </cell>
          <cell r="F5821" t="str">
            <v xml:space="preserve">Эластичный элемент </v>
          </cell>
          <cell r="AN5821">
            <v>3180.372128</v>
          </cell>
        </row>
        <row r="5822">
          <cell r="C5822" t="str">
            <v>ЗИФ-00030615</v>
          </cell>
          <cell r="D5822" t="str">
            <v>Электродвигатель 5АИ100S2, IM2081, 4кВт, 3000об/мин</v>
          </cell>
          <cell r="E5822" t="str">
            <v>Электродвигатель 5АИ100S2, IM2081, 4кВт, 3000об/мин</v>
          </cell>
          <cell r="F5822" t="str">
            <v>Электродвигатель 5АИ100S2, IM2081, 4кВт, 3000об/мин</v>
          </cell>
          <cell r="AN5822">
            <v>24331.68</v>
          </cell>
        </row>
        <row r="5823">
          <cell r="C5823" t="str">
            <v>ЗИФ-00032957</v>
          </cell>
          <cell r="D5823" t="str">
            <v>Электродвигатель 5АИ132M4, IM2081, 11кВт, 1500об/мин</v>
          </cell>
          <cell r="E5823" t="str">
            <v>Электродвигатель 5АИ132M4, IM2081, 11кВт, 1500об/мин</v>
          </cell>
          <cell r="F5823" t="str">
            <v>Электродвигатель 5АИ132M4, IM2081, 11кВт, 1500об/мин</v>
          </cell>
          <cell r="AN5823">
            <v>66012.98</v>
          </cell>
        </row>
        <row r="5824">
          <cell r="C5824" t="str">
            <v>ЗИФ-00038248</v>
          </cell>
          <cell r="D5824" t="str">
            <v>Электродвигатель A200L2B1У3, IM2001, IP55, 45/3000, 380/660В, с пополнением смазки, в обмотке бимета</v>
          </cell>
          <cell r="E5824" t="str">
            <v>Электродвигатель A200L2B1У3, IM2001, IP55, 45/3000, 380/660В, с пополнением смазки, в обмотке бимета</v>
          </cell>
          <cell r="F5824" t="str">
            <v>Электродвигатель A200L2B1У3, IM2001, IP55, 45/3000, 380/660В, с пополнением смазки, в обмотке бимета</v>
          </cell>
          <cell r="AN5824">
            <v>441404.54</v>
          </cell>
        </row>
        <row r="5825">
          <cell r="C5825" t="str">
            <v>ЗИФ-00021491</v>
          </cell>
          <cell r="D5825" t="str">
            <v>Электродвигатель A200L2RБУ3, IM2001, IP55, 45кВт, 3000об/мин, 380/660В, с пополнением смазки, спец.</v>
          </cell>
          <cell r="E5825" t="str">
            <v>Электродвигатель A200L2RБУ3, IM2001, IP55, 45кВт, 3000об/мин, 380/660В, с пополнением смазки, спец.</v>
          </cell>
          <cell r="F5825" t="str">
            <v>Электродвигатель A200L2RБУ3, IM2001, IP55, 45кВт, 3000об/мин, 380/660В, с пополнением смазки, спец.</v>
          </cell>
          <cell r="AN5825">
            <v>413201.8</v>
          </cell>
        </row>
        <row r="5826">
          <cell r="C5826" t="str">
            <v>ЗИФ-00038266</v>
          </cell>
          <cell r="D5826" t="str">
            <v>Электродвигатель A200L2В1У3, IM2001, IP55V 45кВт, 660/1140В, IE2 (с пополнением смазки)</v>
          </cell>
          <cell r="E5826" t="str">
            <v>Электродвигатель A200L2В1У3, IM2001, IP55V 45кВт, 660/1140В, IE2 (с пополнением смазки)</v>
          </cell>
          <cell r="F5826" t="str">
            <v>Электродвигатель A200L2В1У3, IM2001, IP55V 45кВт, 660/1140В, IE2 (с пополнением смазки)</v>
          </cell>
          <cell r="AN5826">
            <v>472773.18</v>
          </cell>
        </row>
        <row r="5827">
          <cell r="C5827" t="str">
            <v>ЗИФ-00035574</v>
          </cell>
          <cell r="D5827" t="str">
            <v>Электродвигатель ESQ 90 LA4-SDN, IM B35, 1,5/1500</v>
          </cell>
          <cell r="E5827" t="str">
            <v>Электродвигатель ESQ 90 LA4-SDN, IM B35, 1,5/1500</v>
          </cell>
          <cell r="F5827" t="str">
            <v>Электродвигатель ESQ 90 LA4-SDN, IM B35, 1,5/1500</v>
          </cell>
          <cell r="AN5827">
            <v>104922.44</v>
          </cell>
        </row>
        <row r="5828">
          <cell r="C5828" t="str">
            <v>ЗИФ-00037184</v>
          </cell>
          <cell r="D5828" t="str">
            <v>Электродвигатель RA200LA2БУ3, IM1001, IP55, 30кВт, 2950 об/мин, 380/660В, 50Гц,  IE2</v>
          </cell>
          <cell r="E5828" t="str">
            <v>Электродвигатель RA200LA2БУ3, IM1001, IP55, 30кВт, 2950 об/мин, 380/660В, 50Гц,  IE2</v>
          </cell>
          <cell r="F5828" t="str">
            <v>Электродвигатель RA200LA2БУ3, IM1001, IP55, 30кВт, 2950 об/мин, 380/660В, 50Гц,  IE2</v>
          </cell>
          <cell r="AN5828">
            <v>371061.77999999997</v>
          </cell>
        </row>
        <row r="5829">
          <cell r="C5829" t="str">
            <v>ЗИФ-00038094</v>
          </cell>
          <cell r="D5829" t="str">
            <v>Электродвигатель А225M2FБУ3, IM2001, IP55, 3000 об/мин, 49кВт, 400В, 20-50гц, IE1 IC411S1 (П570)</v>
          </cell>
          <cell r="E5829" t="str">
            <v>Электродвигатель А225M2FБУ3, IM2001, IP55, 3000 об/мин, 49кВт, 400В, 20-50гц, IE1 IC411S1 (П570)</v>
          </cell>
          <cell r="F5829" t="str">
            <v>Электродвигатель А225M2FБУ3, IM2001, IP55, 3000 об/мин, 49кВт, 400В, 20-50гц, IE1 IC411S1 (П570)</v>
          </cell>
          <cell r="AN5829">
            <v>656346.57999999996</v>
          </cell>
        </row>
        <row r="5830">
          <cell r="C5830" t="str">
            <v>ЗИФ-00036614</v>
          </cell>
          <cell r="D5830" t="str">
            <v>Электродвигатель А315M2FБУ3 380 6в IM2001 ip55 IE2 S1 IC411 20-50гц, 200кВт, кл.Н</v>
          </cell>
          <cell r="E5830" t="str">
            <v>Электродвигатель А315M2FБУ3 380 6в IM2001 ip55 IE2 S1 IC411 20-50гц, 200кВт, кл.Н</v>
          </cell>
          <cell r="F5830" t="str">
            <v>Электродвигатель А315M2FБУ3 380 6в IM2001 ip55 IE2 S1 IC411 20-50гц, 200кВт, кл.Н</v>
          </cell>
          <cell r="AN5830">
            <v>2166301.54</v>
          </cell>
        </row>
        <row r="5831">
          <cell r="C5831" t="str">
            <v>ЗИФ-00034471</v>
          </cell>
          <cell r="D5831" t="str">
            <v>Электродвигатель АИР80А2У1, IM1081, IP55, 1,5кВт, 3000об/мин, 220/380В, ЭМШ, 14кг, алюминий</v>
          </cell>
          <cell r="E5831" t="str">
            <v>Электродвигатель АИР80А2У1, IM1081, IP55, 1,5кВт, 3000об/мин, 220/380В, ЭМШ, 14кг, алюминий</v>
          </cell>
          <cell r="F5831" t="str">
            <v>Электродвигатель АИР80А2У1, IM1081, IP55, 1,5кВт, 3000об/мин, 220/380В, ЭМШ, 14кг, алюминий</v>
          </cell>
          <cell r="AN5831">
            <v>37246.6</v>
          </cell>
        </row>
        <row r="5832">
          <cell r="C5832" t="str">
            <v>ЗИФ-00043287</v>
          </cell>
          <cell r="D5832" t="str">
            <v>Электродвигатель АОМ-355М-4У1-Т 250 кВт 1500 об/мин 6000В</v>
          </cell>
          <cell r="E5832" t="str">
            <v>Электродвигатель АОМ-355М-4У1-Т 250 кВт 1500 об/мин 6000В</v>
          </cell>
          <cell r="F5832" t="str">
            <v>Электродвигатель АОМ-355М-4У1-Т 250 кВт 1500 об/мин 6000В</v>
          </cell>
          <cell r="AN5832">
            <v>4286488.3</v>
          </cell>
        </row>
        <row r="5833">
          <cell r="C5833" t="str">
            <v>ЗИФ-00041213</v>
          </cell>
          <cell r="D5833" t="str">
            <v>Электродвигатель ВА160S2УХЛ1, IM2081, IP55, 15кВт, 3000об/мин, 380/660В, IE2, ЧР2-О-01</v>
          </cell>
          <cell r="E5833" t="str">
            <v>Электродвигатель ВА160S2УХЛ1, IM2081, IP55, 15кВт, 3000об/мин, 380/660В, IE2, ЧР2-О-01</v>
          </cell>
          <cell r="F5833" t="str">
            <v>Электродвигатель ВА160S2УХЛ1, IM2081, IP55, 15кВт, 3000об/мин, 380/660В, IE2, ЧР2-О-01</v>
          </cell>
          <cell r="AM5833">
            <v>1</v>
          </cell>
          <cell r="AN5833">
            <v>252314.3</v>
          </cell>
        </row>
        <row r="5834">
          <cell r="C5834" t="str">
            <v>ЗИФ-00038800</v>
          </cell>
          <cell r="D5834" t="str">
            <v>Электродвигатель ВА225M2FБУХЛ2, IM2001 IP55 49кВт 380В 20-50Гц 1ExdIICT4 кл.из.F S1 IC411 IE1 Mconst</v>
          </cell>
          <cell r="E5834" t="str">
            <v>Электродвигатель ВА225M2FБУХЛ2, IM2001 IP55 49кВт 380В 20-50Гц 1ExdIICT4 кл.из.F S1 IC411 IE1 Mconst</v>
          </cell>
          <cell r="F5834" t="str">
            <v>Электродвигатель ВА225M2FБУХЛ2, IM2001 IP55 49кВт 380В 20-50Гц 1ExdIICT4 кл.из.F S1 IC411 IE1 Mconst</v>
          </cell>
          <cell r="AN5834">
            <v>964013.5</v>
          </cell>
        </row>
        <row r="5835">
          <cell r="C5835" t="str">
            <v>ЗИФ-00038560</v>
          </cell>
          <cell r="D5835" t="str">
            <v>Электродвигатель ВРА132М4Б2У2,5, IМ2081, IР55, 1500 об/мин, 11 кВт, 660/1140В, 50Гц Н ТТ20</v>
          </cell>
          <cell r="E5835" t="str">
            <v>Электродвигатель ВРА132М4Б2У2,5, IМ2081, IР55, 1500 об/мин, 11 кВт, 660/1140В, 50Гц Н ТТ20</v>
          </cell>
          <cell r="F5835" t="str">
            <v>Электродвигатель ВРА132М4Б2У2,5, IМ2081, IР55, 1500 об/мин, 11 кВт, 660/1140В, 50Гц Н ТТ20</v>
          </cell>
          <cell r="AN5835">
            <v>182821.88</v>
          </cell>
        </row>
        <row r="5836">
          <cell r="C5836" t="str">
            <v>ЗИФ-00026977</v>
          </cell>
          <cell r="D5836" t="str">
            <v>Электродвигатель ВРА200М2БУ2.5, IM2081, IP55, 3000 об/мин, 37 кВт, 380/660В РВ ExdI, кл. изол. Н</v>
          </cell>
          <cell r="E5836" t="str">
            <v>Электродвигатель ВРА200М2БУ2.5, IM2081, IP55, 3000 об/мин, 37 кВт, 380/660В РВ ExdI, кл. изол. Н</v>
          </cell>
          <cell r="F5836" t="str">
            <v>Электродвигатель ВРА200М2БУ2.5, IM2081, IP55, 3000 об/мин, 37 кВт, 380/660В РВ ExdI, кл. изол. Н</v>
          </cell>
          <cell r="AM5836">
            <v>4</v>
          </cell>
          <cell r="AN5836">
            <v>380998.68</v>
          </cell>
        </row>
        <row r="5837">
          <cell r="C5837" t="str">
            <v>ЗИФ-00035100</v>
          </cell>
          <cell r="D5837" t="str">
            <v>Электродвигатель ВРА280М4Б2У2.5, IМ2001, IР55, 1500 об/мин, 132 кВт, 660/1140В, 50 Гц ТТ20 ОАО ВЭМЗ</v>
          </cell>
          <cell r="E5837" t="str">
            <v>Электродвигатель ВРА280М4Б2У2.5, IМ2001, IР55, 1500 об/мин, 132 кВт, 660/1140В, 50 Гц ТТ20 ОАО ВЭМЗ</v>
          </cell>
          <cell r="F5837" t="str">
            <v>Электродвигатель ВРА280М4Б2У2.5, IМ2001, IР55, 1500 об/мин, 132 кВт, 660/1140В, 50 Гц ТТ20 ОАО ВЭМЗ</v>
          </cell>
          <cell r="AN5837">
            <v>1291302.8999999999</v>
          </cell>
        </row>
        <row r="5838">
          <cell r="C5838" t="str">
            <v>ЗИФ-00035084</v>
          </cell>
          <cell r="D5838" t="str">
            <v>Электродвигатель ВРА280М4БУ2.5, IM2001, IP55 132/1500 380/660В РВ Ex dI Mb X ЭДН IE2кл.из.Н ОАО ВЭМЗ</v>
          </cell>
          <cell r="E5838" t="str">
            <v>Электродвигатель ВРА280М4БУ2.5, IM2001, IP55 132/1500 380/660В РВ Ex dI Mb X ЭДН IE2кл.из.Н ОАО ВЭМЗ</v>
          </cell>
          <cell r="F5838" t="str">
            <v>Электродвигатель ВРА280М4БУ2.5, IM2001, IP55 132/1500 380/660В РВ Ex dI Mb X ЭДН IE2кл.из.Н ОАО ВЭМЗ</v>
          </cell>
          <cell r="AN5838">
            <v>1399915.84</v>
          </cell>
        </row>
        <row r="5839">
          <cell r="C5839" t="str">
            <v>ЗИФ-00043363</v>
          </cell>
          <cell r="D5839" t="str">
            <v>Электродвигатель с насосом П7-Т20.12В сб.4656 (для подогревателя Теплостар 14ТС-10-12)</v>
          </cell>
          <cell r="E5839" t="str">
            <v>Электродвигатель с насосом П7-Т20.12В сб.4656 (для подогревателя Теплостар 14ТС-10-12)</v>
          </cell>
          <cell r="F5839" t="str">
            <v>Электродвигатель с насосом П7-Т20.12В сб.4656 (для подогревателя Теплостар 14ТС-10-12)</v>
          </cell>
          <cell r="AN5839">
            <v>10573.74</v>
          </cell>
        </row>
        <row r="5840">
          <cell r="C5840" t="str">
            <v>ЗИФ-00037622</v>
          </cell>
          <cell r="D5840" t="str">
            <v>Элемент воздуховода АРМ-ВГ6,6/0,3-1,6.1410.000</v>
          </cell>
          <cell r="E5840" t="str">
            <v>Элемент воздуховода АРМ-ВГ6,6/0,3-1,6.1410.000</v>
          </cell>
          <cell r="F5840" t="str">
            <v>Элемент воздуховода АРМ-ВГ6,6/0,3-1,6.1410.000</v>
          </cell>
          <cell r="AN5840">
            <v>106640.2</v>
          </cell>
        </row>
        <row r="5841">
          <cell r="C5841" t="str">
            <v>ЗИФ-00037623</v>
          </cell>
          <cell r="D5841" t="str">
            <v>Элемент воздуховода АРМ-ВГ6,6/0,3-1,6.1420.000</v>
          </cell>
          <cell r="E5841" t="str">
            <v>Элемент воздуховода АРМ-ВГ6,6/0,3-1,6.1420.000</v>
          </cell>
          <cell r="F5841" t="str">
            <v>Элемент воздуховода АРМ-ВГ6,6/0,3-1,6.1420.000</v>
          </cell>
          <cell r="AN5841">
            <v>136591.19999999998</v>
          </cell>
        </row>
        <row r="5842">
          <cell r="C5842" t="str">
            <v>ЗИФ-00037624</v>
          </cell>
          <cell r="D5842" t="str">
            <v>Элемент воздуховода АРМ-ВГ6,6/0,3-1,6.1430.000</v>
          </cell>
          <cell r="E5842" t="str">
            <v>Элемент воздуховода АРМ-ВГ6,6/0,3-1,6.1430.000</v>
          </cell>
          <cell r="F5842" t="str">
            <v>Элемент воздуховода АРМ-ВГ6,6/0,3-1,6.1430.000</v>
          </cell>
          <cell r="AN5842">
            <v>67165.88</v>
          </cell>
        </row>
        <row r="5843">
          <cell r="C5843" t="str">
            <v>ЗИФ-00032894</v>
          </cell>
          <cell r="D5843" t="str">
            <v>Элемент резьбовой крепежный с внутренней резьбой РКв-15 У2 IP54</v>
          </cell>
          <cell r="E5843" t="str">
            <v>Элемент резьбовой крепежный с внутренней резьбой РКв-15 У2 IP54</v>
          </cell>
          <cell r="F5843" t="str">
            <v>Элемент резьбовой крепежный с внутренней резьбой РКв-15 У2 IP54</v>
          </cell>
          <cell r="AN5843">
            <v>246.44</v>
          </cell>
        </row>
        <row r="5844">
          <cell r="C5844" t="str">
            <v>ЗИФ-00043424</v>
          </cell>
          <cell r="D5844" t="str">
            <v>Элемент резьбовой крепежный с внутренней резьбой РКв-20 У2 IP54</v>
          </cell>
          <cell r="E5844" t="str">
            <v>Элемент резьбовой крепежный с внутренней резьбой РКв-20 У2 IP54</v>
          </cell>
          <cell r="F5844" t="str">
            <v>Элемент резьбовой крепежный с внутренней резьбой РКв-20 У2 IP54</v>
          </cell>
          <cell r="AM5844">
            <v>28</v>
          </cell>
          <cell r="AN5844">
            <v>337.94</v>
          </cell>
        </row>
        <row r="5845">
          <cell r="C5845" t="str">
            <v>ЗИФ-00038664</v>
          </cell>
          <cell r="D5845" t="str">
            <v>Элемент топливного фильтра 201-1105040-20</v>
          </cell>
          <cell r="E5845" t="str">
            <v>Элемент топливного фильтра 201-1105040-20</v>
          </cell>
          <cell r="F5845" t="str">
            <v>Элемент топливного фильтра</v>
          </cell>
          <cell r="AN5845">
            <v>265.95999999999998</v>
          </cell>
        </row>
        <row r="5846">
          <cell r="C5846" t="str">
            <v>ЗИФ-00010378</v>
          </cell>
          <cell r="D5846" t="str">
            <v>Рукав РВД DIN 1SN DN50 WP 40BAR 2"</v>
          </cell>
          <cell r="E5846" t="str">
            <v>Рукав РВД</v>
          </cell>
          <cell r="F5846" t="str">
            <v>Рукав РВД</v>
          </cell>
          <cell r="AM5846">
            <v>55</v>
          </cell>
          <cell r="AN5846">
            <v>2302.14</v>
          </cell>
        </row>
        <row r="5847">
          <cell r="C5847" t="str">
            <v>ЗИФ-00046736</v>
          </cell>
          <cell r="D5847" t="str">
            <v>Блок охлаждения ДМ-9508.563.000К без диффузора</v>
          </cell>
          <cell r="E5847" t="str">
            <v>Блок охлаждения ДМ-9508.563.000К без диффузора</v>
          </cell>
          <cell r="F5847" t="str">
            <v>Блок охлаждения</v>
          </cell>
          <cell r="AN5847">
            <v>65762.367599999998</v>
          </cell>
        </row>
        <row r="5848">
          <cell r="C5848" t="str">
            <v>ЗИФ-00046754</v>
          </cell>
          <cell r="D5848" t="str">
            <v>Кронштейн 1001010-B57-AS10</v>
          </cell>
          <cell r="E5848" t="str">
            <v>Кронштейн 1001010-B57-AS10</v>
          </cell>
          <cell r="F5848" t="str">
            <v>Кронштейн</v>
          </cell>
        </row>
        <row r="5849">
          <cell r="C5849" t="str">
            <v>ЗИФ-00046840</v>
          </cell>
          <cell r="D5849" t="str">
            <v>Уплотнительное кольцо O-Ring 280x3.55 FKM П/Ф</v>
          </cell>
          <cell r="E5849" t="str">
            <v>Уплотнительное кольцо</v>
          </cell>
          <cell r="F5849" t="str">
            <v>Уплотнительное кольцо</v>
          </cell>
          <cell r="AL5849" t="str">
            <v>Запасные части</v>
          </cell>
          <cell r="AN5849">
            <v>4189.4799999999996</v>
          </cell>
        </row>
        <row r="5850">
          <cell r="C5850" t="str">
            <v xml:space="preserve">ЗИФ-00046011 </v>
          </cell>
          <cell r="D5850" t="str">
            <v>Подшипник NJ 211 ECP</v>
          </cell>
          <cell r="E5850" t="str">
            <v>Подшипник</v>
          </cell>
          <cell r="F5850" t="str">
            <v>Подшипник</v>
          </cell>
          <cell r="AL5850" t="str">
            <v>Запасные части</v>
          </cell>
          <cell r="AN5850">
            <v>30524.399999999998</v>
          </cell>
        </row>
        <row r="5851">
          <cell r="C5851" t="str">
            <v>ЗИФ-00046867</v>
          </cell>
          <cell r="D5851" t="str">
            <v>Ремень приводной SPA-1280 (AVX13-1280)</v>
          </cell>
          <cell r="E5851" t="str">
            <v>Ремень приводной</v>
          </cell>
          <cell r="F5851" t="str">
            <v>Ремень приводной</v>
          </cell>
          <cell r="AL5851" t="str">
            <v>Запасные части</v>
          </cell>
          <cell r="AN5851">
            <v>1122.3999999999999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2">
          <cell r="D2"/>
          <cell r="E2"/>
        </row>
        <row r="4">
          <cell r="D4"/>
          <cell r="E4"/>
          <cell r="F4"/>
        </row>
        <row r="5">
          <cell r="D5"/>
          <cell r="E5"/>
          <cell r="F5"/>
        </row>
        <row r="6">
          <cell r="D6"/>
          <cell r="E6"/>
          <cell r="F6"/>
        </row>
        <row r="8">
          <cell r="D8" t="str">
            <v>Артикул</v>
          </cell>
          <cell r="E8" t="str">
            <v>Номенклатура</v>
          </cell>
          <cell r="F8"/>
          <cell r="G8"/>
          <cell r="H8" t="str">
            <v>Ед. изм.</v>
          </cell>
          <cell r="I8" t="str">
            <v>В наличии</v>
          </cell>
        </row>
        <row r="9">
          <cell r="D9"/>
          <cell r="E9"/>
          <cell r="F9"/>
          <cell r="G9"/>
          <cell r="H9"/>
          <cell r="I9" t="str">
            <v>В наличии</v>
          </cell>
        </row>
        <row r="10">
          <cell r="D10" t="str">
            <v>ЗИФ-00007934</v>
          </cell>
          <cell r="E10" t="str">
            <v>(НЕ ИСПОЛЬЗОВАТЬ) Гайка М8 (А2К) DIN 934</v>
          </cell>
          <cell r="F10"/>
          <cell r="G10"/>
          <cell r="H10" t="str">
            <v>шт</v>
          </cell>
          <cell r="I10"/>
        </row>
        <row r="11">
          <cell r="D11" t="str">
            <v>ЗИФ-00019595</v>
          </cell>
          <cell r="E11" t="str">
            <v>(Не использовать) Круг 80-В ГОСТ 2590-88/40Х ГОСТ 4543-71 (термообработка)</v>
          </cell>
          <cell r="F11"/>
          <cell r="G11"/>
          <cell r="H11" t="str">
            <v>шт</v>
          </cell>
          <cell r="I11"/>
        </row>
        <row r="12">
          <cell r="D12"/>
          <cell r="E12" t="str">
            <v>(Не использовать) Круг В-36 ГОСТ 2590-88/20-3ГП-М1-ТВ1 ГОСТ 1050-88 (заготовка)</v>
          </cell>
          <cell r="F12"/>
          <cell r="G12"/>
          <cell r="H12" t="str">
            <v>шт</v>
          </cell>
          <cell r="I12"/>
        </row>
        <row r="13">
          <cell r="D13" t="str">
            <v>ЗИФ-00023534</v>
          </cell>
          <cell r="E13" t="str">
            <v>(НЕ ИСПОЛЬЗОВАТЬ) Планка крепежная 8х40х1,5 Сталь 20 ГОСТ 1050-2013</v>
          </cell>
          <cell r="F13"/>
          <cell r="G13"/>
          <cell r="H13" t="str">
            <v>шт</v>
          </cell>
          <cell r="I13">
            <v>31</v>
          </cell>
        </row>
        <row r="14">
          <cell r="D14" t="str">
            <v>ЗИФ-00018759</v>
          </cell>
          <cell r="E14" t="str">
            <v>(Не использовать) Пруток ДШГНП 32 НД Л63 ГОСТ 2060-2006(заготовка)</v>
          </cell>
          <cell r="F14"/>
          <cell r="G14"/>
          <cell r="H14" t="str">
            <v>шт</v>
          </cell>
          <cell r="I14"/>
        </row>
        <row r="15">
          <cell r="D15" t="str">
            <v>ЗИФ-00006536</v>
          </cell>
          <cell r="E15" t="str">
            <v>(Не использовать) Труба 45,0х3,0 ГОСТ 8734-75/В 20 ГОСТ 8733-74</v>
          </cell>
          <cell r="F15"/>
          <cell r="G15"/>
          <cell r="H15" t="str">
            <v>м</v>
          </cell>
          <cell r="I15"/>
        </row>
        <row r="16">
          <cell r="D16" t="str">
            <v>ЗИФ-00023480</v>
          </cell>
          <cell r="E16" t="str">
            <v>01S СAM,Ригель с ограничителем(14*48)</v>
          </cell>
          <cell r="F16"/>
          <cell r="G16"/>
          <cell r="H16" t="str">
            <v>шт</v>
          </cell>
          <cell r="I16">
            <v>30</v>
          </cell>
        </row>
        <row r="17">
          <cell r="D17" t="str">
            <v>ЗИФ-00027250</v>
          </cell>
          <cell r="E17" t="str">
            <v>09150006101 Han D кримп-контакт 1,5</v>
          </cell>
          <cell r="F17"/>
          <cell r="G17"/>
          <cell r="H17" t="str">
            <v>шт</v>
          </cell>
          <cell r="I17">
            <v>100</v>
          </cell>
        </row>
        <row r="18">
          <cell r="D18" t="str">
            <v>ЗИФ-00027251</v>
          </cell>
          <cell r="E18" t="str">
            <v>09150006201 Han кримп-контакт 1,5</v>
          </cell>
          <cell r="F18"/>
          <cell r="G18"/>
          <cell r="H18" t="str">
            <v>шт</v>
          </cell>
          <cell r="I18">
            <v>100</v>
          </cell>
        </row>
        <row r="19">
          <cell r="D19" t="str">
            <v>ЗИФ-00027248</v>
          </cell>
          <cell r="E19" t="str">
            <v>09210403001 Han D вилка 40D кримп</v>
          </cell>
          <cell r="F19"/>
          <cell r="G19"/>
          <cell r="H19" t="str">
            <v>шт</v>
          </cell>
          <cell r="I19">
            <v>1</v>
          </cell>
        </row>
        <row r="20">
          <cell r="D20" t="str">
            <v>ЗИФ-00027249</v>
          </cell>
          <cell r="E20" t="str">
            <v>09210403101 розетка 40D кримп</v>
          </cell>
          <cell r="F20"/>
          <cell r="G20"/>
          <cell r="H20" t="str">
            <v>шт</v>
          </cell>
          <cell r="I20">
            <v>1</v>
          </cell>
        </row>
        <row r="21">
          <cell r="D21" t="str">
            <v>ЗИФ-00027253</v>
          </cell>
          <cell r="E21" t="str">
            <v>09300160301 кожух блочн 16В</v>
          </cell>
          <cell r="F21"/>
          <cell r="G21"/>
          <cell r="H21" t="str">
            <v>шт</v>
          </cell>
          <cell r="I21">
            <v>1</v>
          </cell>
        </row>
        <row r="22">
          <cell r="D22" t="str">
            <v>ЗИФ-00027255</v>
          </cell>
          <cell r="E22" t="str">
            <v>09990000012 инструмент для извл. конт</v>
          </cell>
          <cell r="F22"/>
          <cell r="G22"/>
          <cell r="H22" t="str">
            <v>шт</v>
          </cell>
          <cell r="I22">
            <v>1</v>
          </cell>
        </row>
        <row r="23">
          <cell r="D23" t="str">
            <v>ЗИФ-00027254</v>
          </cell>
          <cell r="E23" t="str">
            <v>09990000021 обжим ручной</v>
          </cell>
          <cell r="F23"/>
          <cell r="G23"/>
          <cell r="H23" t="str">
            <v>шт</v>
          </cell>
          <cell r="I23">
            <v>1</v>
          </cell>
        </row>
        <row r="24">
          <cell r="D24" t="str">
            <v>ЗИФ-00027252</v>
          </cell>
          <cell r="E24" t="str">
            <v>19300160428 кожух каб. М40</v>
          </cell>
          <cell r="F24"/>
          <cell r="G24"/>
          <cell r="H24" t="str">
            <v>шт</v>
          </cell>
          <cell r="I24">
            <v>1</v>
          </cell>
        </row>
        <row r="25">
          <cell r="D25" t="str">
            <v>ЗИФ-00026242</v>
          </cell>
          <cell r="E25" t="str">
            <v>3014 BBF Антигель для дизтоплива 325 мл. (на 50 л)</v>
          </cell>
          <cell r="F25"/>
          <cell r="G25"/>
          <cell r="H25" t="str">
            <v>шт</v>
          </cell>
          <cell r="I25">
            <v>2</v>
          </cell>
        </row>
        <row r="26">
          <cell r="D26" t="str">
            <v>ЗИФ-00019869</v>
          </cell>
          <cell r="E26" t="str">
            <v>88019 Front cover/передняя крышка</v>
          </cell>
          <cell r="F26"/>
          <cell r="G26"/>
          <cell r="H26" t="str">
            <v>шт</v>
          </cell>
          <cell r="I26">
            <v>3</v>
          </cell>
        </row>
        <row r="27">
          <cell r="D27" t="str">
            <v>ЗИФ-00028999</v>
          </cell>
          <cell r="E27" t="str">
            <v>ACGC-8M-4G; Штуцер с внутренней резьбой из нержавеющей стали O.D. 8мм - G 1/4'', серия CGC</v>
          </cell>
          <cell r="F27"/>
          <cell r="G27"/>
          <cell r="H27" t="str">
            <v>шт</v>
          </cell>
          <cell r="I27">
            <v>5</v>
          </cell>
        </row>
        <row r="28">
          <cell r="D28" t="str">
            <v>ЗИФ-00037203</v>
          </cell>
          <cell r="E28" t="str">
            <v>ACGC-8M-M20x1,5P; Штуцер с внутренней резьбой из нержавеющей стали O.D. 8мм - М20x1.5, серия CGC</v>
          </cell>
          <cell r="F28"/>
          <cell r="G28"/>
          <cell r="H28" t="str">
            <v>шт</v>
          </cell>
          <cell r="I28">
            <v>1</v>
          </cell>
        </row>
        <row r="29">
          <cell r="D29" t="str">
            <v>ЗИФ-00039541</v>
          </cell>
          <cell r="E29" t="str">
            <v>ACMC-10M-M12x1,5P; Штуцер с наружной резьбой из нержавеющей стали O.D. 10мм - M12x1,5, серия CMC</v>
          </cell>
          <cell r="F29"/>
          <cell r="G29"/>
          <cell r="H29" t="str">
            <v>шт</v>
          </cell>
          <cell r="I29">
            <v>4</v>
          </cell>
        </row>
        <row r="30">
          <cell r="D30" t="str">
            <v>ЗИФ-00029002</v>
          </cell>
          <cell r="E30" t="str">
            <v>ACMC-8M-2R; Штуцер с наружной резьбой из нержавеющей стали, O.D. 8мм - BSPT 1/8", серия CMC</v>
          </cell>
          <cell r="F30"/>
          <cell r="G30"/>
          <cell r="H30" t="str">
            <v>шт</v>
          </cell>
          <cell r="I30">
            <v>3</v>
          </cell>
        </row>
        <row r="31">
          <cell r="D31" t="str">
            <v>ЗИФ-00037653</v>
          </cell>
          <cell r="E31" t="str">
            <v>ACMC-8M-4G; Штуцер с наружной резьбой из нержавеющей стали, O.D. 8мм - G 1/4", серия CMC</v>
          </cell>
          <cell r="F31"/>
          <cell r="G31"/>
          <cell r="H31" t="str">
            <v>шт</v>
          </cell>
          <cell r="I31">
            <v>24</v>
          </cell>
        </row>
        <row r="32">
          <cell r="D32" t="str">
            <v>ЗИФ-00029001</v>
          </cell>
          <cell r="E32" t="str">
            <v>ACMC-8M-4R; Штуцер с наружной резьбой из нержавеющей стали, O.D. 8мм - BSPT 1/4", серия CMC</v>
          </cell>
          <cell r="F32"/>
          <cell r="G32"/>
          <cell r="H32" t="str">
            <v>шт</v>
          </cell>
          <cell r="I32">
            <v>11</v>
          </cell>
        </row>
        <row r="33">
          <cell r="D33" t="str">
            <v>ЗИФ-00038227</v>
          </cell>
          <cell r="E33" t="str">
            <v>ACMC-8M-6G; Штуцер с наружной резьбой из нержавеющей стали, O.D. 8мм - G 3/8", серия CMC</v>
          </cell>
          <cell r="F33"/>
          <cell r="G33"/>
          <cell r="H33" t="str">
            <v>шт</v>
          </cell>
          <cell r="I33">
            <v>2</v>
          </cell>
        </row>
        <row r="34">
          <cell r="D34" t="str">
            <v>ЗИФ-00037200</v>
          </cell>
          <cell r="E34" t="str">
            <v>ACMC-8M-M12x1,5P; Штуцер с наружной резьбой из нержавеющей стали O.D. 8мм - M12x1,5, серия CMC</v>
          </cell>
          <cell r="F34"/>
          <cell r="G34"/>
          <cell r="H34" t="str">
            <v>шт</v>
          </cell>
          <cell r="I34">
            <v>4</v>
          </cell>
        </row>
        <row r="35">
          <cell r="D35" t="str">
            <v>ЗИФ-00037564</v>
          </cell>
          <cell r="E35" t="str">
            <v>ACOM-8M-2G; Штуцер с наружной резьбой из нержавеющей стали, O.D. 8мм - G 1/8", серия COM</v>
          </cell>
          <cell r="F35"/>
          <cell r="G35"/>
          <cell r="H35" t="str">
            <v>шт</v>
          </cell>
          <cell r="I35">
            <v>4</v>
          </cell>
        </row>
        <row r="36">
          <cell r="D36" t="str">
            <v>ЗИФ-00039542</v>
          </cell>
          <cell r="E36" t="str">
            <v>ACR-8M-10M; Адаптер из нержавеющей стали O.D. 8мм - 10мм, серия CR</v>
          </cell>
          <cell r="F36"/>
          <cell r="G36"/>
          <cell r="H36" t="str">
            <v>шт</v>
          </cell>
          <cell r="I36">
            <v>4</v>
          </cell>
        </row>
        <row r="37">
          <cell r="D37" t="str">
            <v>ЗИФ-00037568</v>
          </cell>
          <cell r="E37" t="str">
            <v>ACTA-12M; Тройник равнопроходной из нержавеющей стали O.D. 12мм, серия CTA</v>
          </cell>
          <cell r="F37"/>
          <cell r="G37"/>
          <cell r="H37" t="str">
            <v>шт</v>
          </cell>
          <cell r="I37">
            <v>4</v>
          </cell>
        </row>
        <row r="38">
          <cell r="D38" t="str">
            <v>ЗИФ-00037573</v>
          </cell>
          <cell r="E38" t="str">
            <v>ACUA-12M; Соединитель равнопроходной из нержавеющей стали, O.D. 12мм, серия CUA</v>
          </cell>
          <cell r="F38"/>
          <cell r="G38"/>
          <cell r="H38" t="str">
            <v>шт</v>
          </cell>
          <cell r="I38">
            <v>3</v>
          </cell>
        </row>
        <row r="39">
          <cell r="D39" t="str">
            <v>ЗИФ-00036085</v>
          </cell>
          <cell r="E39" t="str">
            <v>ACUA-16M; Соединитель равнопроходной из нержавеющей стали, O.D. 16мм, серия CUA</v>
          </cell>
          <cell r="F39"/>
          <cell r="G39"/>
          <cell r="H39" t="str">
            <v>шт</v>
          </cell>
          <cell r="I39">
            <v>6</v>
          </cell>
        </row>
        <row r="40">
          <cell r="D40" t="str">
            <v>ЗИФ-00037574</v>
          </cell>
          <cell r="E40" t="str">
            <v>ACUA-8M; Соединитель равнопроходной из нержавеющей стали, O.D. 8мм, серия CUA</v>
          </cell>
          <cell r="F40"/>
          <cell r="G40"/>
          <cell r="H40" t="str">
            <v>шт</v>
          </cell>
          <cell r="I40">
            <v>1</v>
          </cell>
        </row>
        <row r="41">
          <cell r="D41" t="str">
            <v>ЗИФ-00037572</v>
          </cell>
          <cell r="E41" t="str">
            <v>ACWC-18M-8P; Штуцер под приварку встык из нержавеющей стали O.D. 18мм - 1/2'', серия CWC</v>
          </cell>
          <cell r="F41"/>
          <cell r="G41"/>
          <cell r="H41" t="str">
            <v>шт</v>
          </cell>
          <cell r="I41">
            <v>1</v>
          </cell>
        </row>
        <row r="42">
          <cell r="D42" t="str">
            <v>ЗИФ-00037571</v>
          </cell>
          <cell r="E42" t="str">
            <v>ACWC-8M-4P; Штуцер под приварку встык из нержавеющей стали O.D. 8мм - 1/4'', серия CWC</v>
          </cell>
          <cell r="F42"/>
          <cell r="G42"/>
          <cell r="H42" t="str">
            <v>шт</v>
          </cell>
          <cell r="I42">
            <v>1</v>
          </cell>
        </row>
        <row r="43">
          <cell r="D43" t="str">
            <v>ЗИФ-00040238</v>
          </cell>
          <cell r="E43" t="str">
            <v>Adsorption air dryer KXD-10</v>
          </cell>
          <cell r="F43"/>
          <cell r="G43"/>
          <cell r="H43" t="str">
            <v>шт</v>
          </cell>
          <cell r="I43"/>
        </row>
        <row r="44">
          <cell r="D44" t="str">
            <v>ЗИФ-00045009</v>
          </cell>
          <cell r="E44" t="str">
            <v>Air Dryer KDL-100F</v>
          </cell>
          <cell r="F44"/>
          <cell r="G44"/>
          <cell r="H44" t="str">
            <v>шт</v>
          </cell>
          <cell r="I44">
            <v>1</v>
          </cell>
        </row>
        <row r="45">
          <cell r="D45" t="str">
            <v>ЗИФ-00042911</v>
          </cell>
          <cell r="E45" t="str">
            <v>Air Dryer KDL-10F</v>
          </cell>
          <cell r="F45"/>
          <cell r="G45"/>
          <cell r="H45" t="str">
            <v>шт</v>
          </cell>
          <cell r="I45">
            <v>1</v>
          </cell>
        </row>
        <row r="46">
          <cell r="D46" t="str">
            <v>ЗИФ-00038630</v>
          </cell>
          <cell r="E46" t="str">
            <v>AIR DRYER KDL-120F</v>
          </cell>
          <cell r="F46"/>
          <cell r="G46"/>
          <cell r="H46" t="str">
            <v>шт</v>
          </cell>
          <cell r="I46">
            <v>1</v>
          </cell>
        </row>
        <row r="47">
          <cell r="D47" t="str">
            <v>ЗИФ-00045891</v>
          </cell>
          <cell r="E47" t="str">
            <v>AIR DRYER KDL-200F 13 bar</v>
          </cell>
          <cell r="F47"/>
          <cell r="G47"/>
          <cell r="H47" t="str">
            <v>шт</v>
          </cell>
          <cell r="I47"/>
        </row>
        <row r="48">
          <cell r="D48" t="str">
            <v>ЗИФ-00043574</v>
          </cell>
          <cell r="E48" t="str">
            <v>AIR DRYER KDL-20F</v>
          </cell>
          <cell r="F48"/>
          <cell r="G48"/>
          <cell r="H48" t="str">
            <v>шт</v>
          </cell>
          <cell r="I48">
            <v>1</v>
          </cell>
        </row>
        <row r="49">
          <cell r="D49" t="str">
            <v>ЗИФ-00043156</v>
          </cell>
          <cell r="E49" t="str">
            <v>AIR DRYER KDL-30F</v>
          </cell>
          <cell r="F49"/>
          <cell r="G49"/>
          <cell r="H49" t="str">
            <v>шт</v>
          </cell>
          <cell r="I49"/>
        </row>
        <row r="50">
          <cell r="D50" t="str">
            <v>ЗИФ-00043454</v>
          </cell>
          <cell r="E50" t="str">
            <v>AIR DRYER KDL-60F</v>
          </cell>
          <cell r="F50"/>
          <cell r="G50"/>
          <cell r="H50" t="str">
            <v>шт</v>
          </cell>
          <cell r="I50"/>
        </row>
        <row r="51">
          <cell r="D51" t="str">
            <v>ЗИФ-00044580</v>
          </cell>
          <cell r="E51" t="str">
            <v>AIR DRYER KDL-75F</v>
          </cell>
          <cell r="F51"/>
          <cell r="G51"/>
          <cell r="H51" t="str">
            <v>шт</v>
          </cell>
          <cell r="I51">
            <v>1</v>
          </cell>
        </row>
        <row r="52">
          <cell r="D52" t="str">
            <v>ЗИФ-00046019</v>
          </cell>
          <cell r="E52" t="str">
            <v>Air dryer KXB-200</v>
          </cell>
          <cell r="F52"/>
          <cell r="G52"/>
          <cell r="H52" t="str">
            <v>шт</v>
          </cell>
          <cell r="I52"/>
        </row>
        <row r="53">
          <cell r="D53" t="str">
            <v>ЗИФ-00044641</v>
          </cell>
          <cell r="E53" t="str">
            <v>AIR FILTER FA-06 BK-15 (For BDL/KDL-5F)</v>
          </cell>
          <cell r="F53"/>
          <cell r="G53"/>
          <cell r="H53" t="str">
            <v>шт</v>
          </cell>
          <cell r="I53">
            <v>2</v>
          </cell>
        </row>
        <row r="54">
          <cell r="D54" t="str">
            <v>ЗИФ-00044640</v>
          </cell>
          <cell r="E54" t="str">
            <v>AIR FILTER FC-06 BK-15 (For BDL/KDL-5F)</v>
          </cell>
          <cell r="F54"/>
          <cell r="G54"/>
          <cell r="H54" t="str">
            <v>шт</v>
          </cell>
          <cell r="I54">
            <v>2</v>
          </cell>
        </row>
        <row r="55">
          <cell r="D55" t="str">
            <v>ЗИФ-00016716</v>
          </cell>
          <cell r="E55" t="str">
            <v>ARCAL Prime (газ аргон 99,998%) 50л*200кгс/см2</v>
          </cell>
          <cell r="F55"/>
          <cell r="G55"/>
          <cell r="H55" t="str">
            <v>шт</v>
          </cell>
          <cell r="I55">
            <v>2</v>
          </cell>
        </row>
        <row r="56">
          <cell r="D56" t="str">
            <v>ЗИФ-00028543</v>
          </cell>
          <cell r="E56" t="str">
            <v>C 1658/1600 (C 63 22 1600), Optibelt, Ремнь клиновой классический VB</v>
          </cell>
          <cell r="F56"/>
          <cell r="G56"/>
          <cell r="H56" t="str">
            <v>шт</v>
          </cell>
          <cell r="I56">
            <v>4</v>
          </cell>
        </row>
        <row r="57">
          <cell r="D57" t="str">
            <v>ЗИФ-00036570</v>
          </cell>
          <cell r="E57" t="str">
            <v>Controller CAC-T2-Y2</v>
          </cell>
          <cell r="F57"/>
          <cell r="G57"/>
          <cell r="H57" t="str">
            <v>шт</v>
          </cell>
          <cell r="I57"/>
        </row>
        <row r="58">
          <cell r="D58" t="str">
            <v>ЗИФ-00040521</v>
          </cell>
          <cell r="E58" t="str">
            <v>Cyclone separator WS80G</v>
          </cell>
          <cell r="F58"/>
          <cell r="G58"/>
          <cell r="H58" t="str">
            <v>шт</v>
          </cell>
          <cell r="I58"/>
        </row>
        <row r="59">
          <cell r="D59" t="str">
            <v>ЗИФ-00037516</v>
          </cell>
          <cell r="E59" t="str">
            <v>DL10-04-XRT01; Угловое соединение для медной трубы с накид. гайкой, ф10, R1/2''</v>
          </cell>
          <cell r="F59"/>
          <cell r="G59"/>
          <cell r="H59" t="str">
            <v>шт</v>
          </cell>
          <cell r="I59">
            <v>10</v>
          </cell>
        </row>
        <row r="60">
          <cell r="D60" t="str">
            <v>ЗИФ-00039002</v>
          </cell>
          <cell r="E60" t="str">
            <v>FASH-MRF-20M; Адаптер резьбовой, М20x1,5, вращающаяся М20x1,5</v>
          </cell>
          <cell r="F60"/>
          <cell r="G60"/>
          <cell r="H60" t="str">
            <v>шт</v>
          </cell>
          <cell r="I60">
            <v>4</v>
          </cell>
        </row>
        <row r="61">
          <cell r="D61" t="str">
            <v>ЗИФ-00028249</v>
          </cell>
          <cell r="E61" t="str">
            <v>FASH-MRF-4N-20M; Адаптер резьбовой, 1/4" Male NPT, вращающаяся М20x1,5</v>
          </cell>
          <cell r="F61"/>
          <cell r="G61"/>
          <cell r="H61" t="str">
            <v>шт</v>
          </cell>
          <cell r="I61">
            <v>5</v>
          </cell>
        </row>
        <row r="62">
          <cell r="D62" t="str">
            <v>ЗИФ-00037582</v>
          </cell>
          <cell r="E62" t="str">
            <v>H-SSD-8T-8N; Штуцер с наружной резьбой из нержавеющей стали, приварной патрубок 1/2" - NPT 1/2"</v>
          </cell>
          <cell r="F62"/>
          <cell r="G62"/>
          <cell r="H62" t="str">
            <v>шт</v>
          </cell>
          <cell r="I62">
            <v>1</v>
          </cell>
        </row>
        <row r="63">
          <cell r="D63" t="str">
            <v>ЗИФ-00027713</v>
          </cell>
          <cell r="E63" t="str">
            <v>HELP средство для мытья стекол лимон курок 500 мл</v>
          </cell>
          <cell r="F63"/>
          <cell r="G63"/>
          <cell r="H63" t="str">
            <v>шт</v>
          </cell>
          <cell r="I63">
            <v>2</v>
          </cell>
        </row>
        <row r="64">
          <cell r="D64" t="str">
            <v>ЗИФ-00021448</v>
          </cell>
          <cell r="E64" t="str">
            <v>KM-103 95A 220B AC3 1HO+1H3 контактор</v>
          </cell>
          <cell r="F64"/>
          <cell r="G64"/>
          <cell r="H64" t="str">
            <v>шт</v>
          </cell>
          <cell r="I64">
            <v>4</v>
          </cell>
        </row>
        <row r="65">
          <cell r="D65" t="str">
            <v>ЗИФ-00037618</v>
          </cell>
          <cell r="E65" t="str">
            <v>LBFS-01111.0 BAUMER Датчик уровня</v>
          </cell>
          <cell r="F65"/>
          <cell r="G65"/>
          <cell r="H65" t="str">
            <v>шт</v>
          </cell>
          <cell r="I65"/>
        </row>
        <row r="66">
          <cell r="D66" t="str">
            <v>ЗИФ-00023893</v>
          </cell>
          <cell r="E66" t="str">
            <v>MB-02 Монтажная коробка для подключения бескорпусных датчиков температуры IP65</v>
          </cell>
          <cell r="F66"/>
          <cell r="G66"/>
          <cell r="H66" t="str">
            <v>шт</v>
          </cell>
          <cell r="I66">
            <v>90</v>
          </cell>
        </row>
        <row r="67">
          <cell r="D67" t="str">
            <v>ЗИФ-00023632</v>
          </cell>
          <cell r="E67" t="str">
            <v>MMU 21 PG Контргайка, латунь никелированная</v>
          </cell>
          <cell r="F67"/>
          <cell r="G67"/>
          <cell r="H67" t="str">
            <v>шт</v>
          </cell>
          <cell r="I67">
            <v>24</v>
          </cell>
        </row>
        <row r="68">
          <cell r="D68" t="str">
            <v>ЗИФ-00044581</v>
          </cell>
          <cell r="E68" t="str">
            <v>Moisture separators HAF4000-06D</v>
          </cell>
          <cell r="F68"/>
          <cell r="G68"/>
          <cell r="H68" t="str">
            <v>шт</v>
          </cell>
          <cell r="I68">
            <v>9</v>
          </cell>
        </row>
        <row r="69">
          <cell r="D69" t="str">
            <v>ЗИФ-00044582</v>
          </cell>
          <cell r="E69" t="str">
            <v>Moisture separators HAF5000-10D</v>
          </cell>
          <cell r="F69"/>
          <cell r="G69"/>
          <cell r="H69" t="str">
            <v>шт</v>
          </cell>
          <cell r="I69">
            <v>10</v>
          </cell>
        </row>
        <row r="70">
          <cell r="D70" t="str">
            <v>ЗИФ-00044583</v>
          </cell>
          <cell r="E70" t="str">
            <v>Moisture separators HAF800-12</v>
          </cell>
          <cell r="F70"/>
          <cell r="G70"/>
          <cell r="H70" t="str">
            <v>шт</v>
          </cell>
          <cell r="I70">
            <v>7</v>
          </cell>
        </row>
        <row r="71">
          <cell r="D71" t="str">
            <v>ЗИФ-00044584</v>
          </cell>
          <cell r="E71" t="str">
            <v>Moisture separators HAF900-20</v>
          </cell>
          <cell r="F71"/>
          <cell r="G71"/>
          <cell r="H71" t="str">
            <v>шт</v>
          </cell>
          <cell r="I71">
            <v>5</v>
          </cell>
        </row>
        <row r="72">
          <cell r="D72" t="str">
            <v>ЗИФ-00045967</v>
          </cell>
          <cell r="E72" t="str">
            <v>NJ211-E-XL-TVP2 (Подшипник)</v>
          </cell>
          <cell r="F72"/>
          <cell r="G72"/>
          <cell r="H72" t="str">
            <v>шт</v>
          </cell>
          <cell r="I72">
            <v>1</v>
          </cell>
        </row>
        <row r="73">
          <cell r="D73" t="str">
            <v>ЗИФ-00046655</v>
          </cell>
          <cell r="E73" t="str">
            <v>Oil free scroll compressor HK-V18/08-S1 (8bar)</v>
          </cell>
          <cell r="F73"/>
          <cell r="G73"/>
          <cell r="H73" t="str">
            <v>шт</v>
          </cell>
          <cell r="I73"/>
        </row>
        <row r="74">
          <cell r="D74" t="str">
            <v>ЗИФ-00045937</v>
          </cell>
          <cell r="E74" t="str">
            <v>Oil free scroll compressor HK-Z12/08-S1 (8bar)</v>
          </cell>
          <cell r="F74"/>
          <cell r="G74"/>
          <cell r="H74" t="str">
            <v>шт</v>
          </cell>
          <cell r="I74"/>
        </row>
        <row r="75">
          <cell r="D75" t="str">
            <v>ЗИФ-00039338</v>
          </cell>
          <cell r="E75" t="str">
            <v>Oil free scroll compressor LD40040</v>
          </cell>
          <cell r="F75"/>
          <cell r="G75"/>
          <cell r="H75" t="str">
            <v>шт</v>
          </cell>
          <cell r="I75">
            <v>1</v>
          </cell>
        </row>
        <row r="76">
          <cell r="D76" t="str">
            <v>ЗИФ-00025624</v>
          </cell>
          <cell r="E76" t="str">
            <v>PHF TB2517X48MM, SKF, Втулка коническая TB</v>
          </cell>
          <cell r="F76"/>
          <cell r="G76"/>
          <cell r="H76" t="str">
            <v>шт</v>
          </cell>
          <cell r="I76">
            <v>1</v>
          </cell>
        </row>
        <row r="77">
          <cell r="D77" t="str">
            <v>ЗИФ-00028542</v>
          </cell>
          <cell r="E77" t="str">
            <v>PHF TB3535Х50MM, SKF, Втулка коническая TB</v>
          </cell>
          <cell r="F77"/>
          <cell r="G77"/>
          <cell r="H77" t="str">
            <v>шт</v>
          </cell>
          <cell r="I77">
            <v>1</v>
          </cell>
        </row>
        <row r="78">
          <cell r="D78" t="str">
            <v>ЗИФ-00042540</v>
          </cell>
          <cell r="E78" t="str">
            <v>Piston compressor MP-350</v>
          </cell>
          <cell r="F78"/>
          <cell r="G78"/>
          <cell r="H78" t="str">
            <v>шт</v>
          </cell>
          <cell r="I78">
            <v>2</v>
          </cell>
        </row>
        <row r="79">
          <cell r="D79" t="str">
            <v>ЗИФ-00042541</v>
          </cell>
          <cell r="E79" t="str">
            <v>Piston compressor MP-390</v>
          </cell>
          <cell r="F79"/>
          <cell r="G79"/>
          <cell r="H79" t="str">
            <v>шт</v>
          </cell>
          <cell r="I79">
            <v>3</v>
          </cell>
        </row>
        <row r="80">
          <cell r="D80" t="str">
            <v>ЗИФ-00035419</v>
          </cell>
          <cell r="E80" t="str">
            <v>RC2-410B</v>
          </cell>
          <cell r="F80"/>
          <cell r="G80"/>
          <cell r="H80" t="str">
            <v>шт</v>
          </cell>
          <cell r="I80">
            <v>1</v>
          </cell>
        </row>
        <row r="81">
          <cell r="D81" t="str">
            <v>ЗИФ-00035426</v>
          </cell>
          <cell r="E81" t="str">
            <v>RC2-470B</v>
          </cell>
          <cell r="F81"/>
          <cell r="G81"/>
          <cell r="H81" t="str">
            <v>шт</v>
          </cell>
          <cell r="I81">
            <v>1</v>
          </cell>
        </row>
        <row r="82">
          <cell r="D82" t="str">
            <v>ЗИФ-00025349</v>
          </cell>
          <cell r="E82" t="str">
            <v>Screw Airend AA-420, I=1.02</v>
          </cell>
          <cell r="F82"/>
          <cell r="G82"/>
          <cell r="H82" t="str">
            <v>шт</v>
          </cell>
          <cell r="I82">
            <v>1</v>
          </cell>
        </row>
        <row r="83">
          <cell r="D83" t="str">
            <v>ЗИФ-00038500</v>
          </cell>
          <cell r="E83" t="str">
            <v>Screw Airend DG123D2</v>
          </cell>
          <cell r="F83"/>
          <cell r="G83"/>
          <cell r="H83" t="str">
            <v>шт</v>
          </cell>
          <cell r="I83">
            <v>1</v>
          </cell>
        </row>
        <row r="84">
          <cell r="D84" t="str">
            <v>ЗИФ-00036581</v>
          </cell>
          <cell r="E84" t="str">
            <v>Screw Airend DG173D1</v>
          </cell>
          <cell r="F84"/>
          <cell r="G84"/>
          <cell r="H84" t="str">
            <v>шт</v>
          </cell>
          <cell r="I84"/>
        </row>
        <row r="85">
          <cell r="D85" t="str">
            <v>ЗИФ-00041257</v>
          </cell>
          <cell r="E85" t="str">
            <v>Screw Airend DG58D1-J (V2.5)</v>
          </cell>
          <cell r="F85"/>
          <cell r="G85"/>
          <cell r="H85" t="str">
            <v>шт</v>
          </cell>
          <cell r="I85">
            <v>3</v>
          </cell>
        </row>
        <row r="86">
          <cell r="D86" t="str">
            <v>ЗИФ-00030481</v>
          </cell>
          <cell r="E86" t="str">
            <v>Screw Airend DG79G1, I=2.70</v>
          </cell>
          <cell r="F86"/>
          <cell r="G86"/>
          <cell r="H86" t="str">
            <v>шт</v>
          </cell>
          <cell r="I86">
            <v>3</v>
          </cell>
        </row>
        <row r="87">
          <cell r="D87" t="str">
            <v>ЗИФ-00036138</v>
          </cell>
          <cell r="E87" t="str">
            <v>Screw Airend DG90HG-J, I=1.213</v>
          </cell>
          <cell r="F87"/>
          <cell r="G87"/>
          <cell r="H87" t="str">
            <v>шт</v>
          </cell>
          <cell r="I87">
            <v>1</v>
          </cell>
        </row>
        <row r="88">
          <cell r="D88" t="str">
            <v>ЗИФ-00036930</v>
          </cell>
          <cell r="E88" t="str">
            <v>Screw Airend DGE58D1-2-85(V08)</v>
          </cell>
          <cell r="F88"/>
          <cell r="G88"/>
          <cell r="H88" t="str">
            <v>шт</v>
          </cell>
          <cell r="I88">
            <v>4</v>
          </cell>
        </row>
        <row r="89">
          <cell r="D89" t="str">
            <v>ЗИФ-00045908</v>
          </cell>
          <cell r="E89" t="str">
            <v>Screw Compressor AT-110IIV 10bar</v>
          </cell>
          <cell r="F89"/>
          <cell r="G89"/>
          <cell r="H89" t="str">
            <v>шт</v>
          </cell>
          <cell r="I89">
            <v>1</v>
          </cell>
        </row>
        <row r="90">
          <cell r="D90" t="str">
            <v>ЗИФ-00046388</v>
          </cell>
          <cell r="E90" t="str">
            <v>Screw Compressor AT-132PM 7 bar</v>
          </cell>
          <cell r="F90"/>
          <cell r="G90"/>
          <cell r="H90" t="str">
            <v>шт</v>
          </cell>
          <cell r="I90"/>
        </row>
        <row r="91">
          <cell r="D91" t="str">
            <v>ЗИФ-00045782</v>
          </cell>
          <cell r="E91" t="str">
            <v>Screw Compressor AT-37V 7 bar</v>
          </cell>
          <cell r="F91"/>
          <cell r="G91"/>
          <cell r="H91" t="str">
            <v>шт</v>
          </cell>
          <cell r="I91"/>
        </row>
        <row r="92">
          <cell r="D92" t="str">
            <v>ЗИФ-00045961</v>
          </cell>
          <cell r="E92" t="str">
            <v>Screw Compressor AT-55IIV 7 bar</v>
          </cell>
          <cell r="F92"/>
          <cell r="G92"/>
          <cell r="H92" t="str">
            <v>шт</v>
          </cell>
          <cell r="I92"/>
        </row>
        <row r="93">
          <cell r="D93" t="str">
            <v>ЗИФ-00046533</v>
          </cell>
          <cell r="E93" t="str">
            <v>Screw Compressor AT-55V 10 bar</v>
          </cell>
          <cell r="F93"/>
          <cell r="G93"/>
          <cell r="H93" t="str">
            <v>шт</v>
          </cell>
          <cell r="I93"/>
        </row>
        <row r="94">
          <cell r="D94" t="str">
            <v>ЗИФ-00045215</v>
          </cell>
          <cell r="E94" t="str">
            <v>Screw Compressor AT-75V 7 bar</v>
          </cell>
          <cell r="F94"/>
          <cell r="G94"/>
          <cell r="H94" t="str">
            <v>шт</v>
          </cell>
          <cell r="I94"/>
        </row>
        <row r="95">
          <cell r="D95" t="str">
            <v>ЗИФ-00045947</v>
          </cell>
          <cell r="E95" t="str">
            <v>Screw compressor AT-90T 8 bar</v>
          </cell>
          <cell r="F95"/>
          <cell r="G95"/>
          <cell r="H95" t="str">
            <v>шт</v>
          </cell>
          <cell r="I95"/>
        </row>
        <row r="96">
          <cell r="D96" t="str">
            <v>ЗИФ-00040543</v>
          </cell>
          <cell r="E96" t="str">
            <v>Screw compressor AT-90V IE3 IP55 7 bar</v>
          </cell>
          <cell r="F96"/>
          <cell r="G96"/>
          <cell r="H96" t="str">
            <v>шт</v>
          </cell>
          <cell r="I96"/>
        </row>
        <row r="97">
          <cell r="D97" t="str">
            <v>ЗИФ-00046018</v>
          </cell>
          <cell r="E97" t="str">
            <v>Screw Compressor ATD-132PM 10 bar</v>
          </cell>
          <cell r="F97"/>
          <cell r="G97"/>
          <cell r="H97" t="str">
            <v>шт</v>
          </cell>
          <cell r="I97"/>
        </row>
        <row r="98">
          <cell r="D98" t="str">
            <v>ЗИФ-00041234</v>
          </cell>
          <cell r="E98" t="str">
            <v>Screw Compressor XBW10A 10 bar</v>
          </cell>
          <cell r="F98"/>
          <cell r="G98"/>
          <cell r="H98" t="str">
            <v>шт</v>
          </cell>
          <cell r="I98"/>
        </row>
        <row r="99">
          <cell r="D99" t="str">
            <v>ЗИФ-00039533</v>
          </cell>
          <cell r="E99" t="str">
            <v>Screw Compressor XBW15A 10 bar</v>
          </cell>
          <cell r="F99"/>
          <cell r="G99"/>
          <cell r="H99" t="str">
            <v>шт</v>
          </cell>
          <cell r="I99"/>
        </row>
        <row r="100">
          <cell r="D100" t="str">
            <v>ЗИФ-00040630</v>
          </cell>
          <cell r="E100" t="str">
            <v>Screw Compressor XBW15A 7 bar</v>
          </cell>
          <cell r="F100"/>
          <cell r="G100"/>
          <cell r="H100" t="str">
            <v>шт</v>
          </cell>
          <cell r="I100"/>
        </row>
        <row r="101">
          <cell r="D101" t="str">
            <v>ЗИФ-00041236</v>
          </cell>
          <cell r="E101" t="str">
            <v>Screw Compressor XBW20A 10 bar</v>
          </cell>
          <cell r="F101"/>
          <cell r="G101"/>
          <cell r="H101" t="str">
            <v>шт</v>
          </cell>
          <cell r="I101"/>
        </row>
        <row r="102">
          <cell r="D102" t="str">
            <v>ЗИФ-00041235</v>
          </cell>
          <cell r="E102" t="str">
            <v>Screw Compressor XBW20A 7 bar</v>
          </cell>
          <cell r="F102"/>
          <cell r="G102"/>
          <cell r="H102" t="str">
            <v>шт</v>
          </cell>
          <cell r="I102"/>
        </row>
        <row r="103">
          <cell r="D103" t="str">
            <v>ЗИФ-00041238</v>
          </cell>
          <cell r="E103" t="str">
            <v>Screw Compressor XBW30A 10 bar</v>
          </cell>
          <cell r="F103"/>
          <cell r="G103"/>
          <cell r="H103" t="str">
            <v>шт</v>
          </cell>
          <cell r="I103"/>
        </row>
        <row r="104">
          <cell r="D104" t="str">
            <v>ЗИФ-00041237</v>
          </cell>
          <cell r="E104" t="str">
            <v>Screw Compressor XBW30A 7 bar</v>
          </cell>
          <cell r="F104"/>
          <cell r="G104"/>
          <cell r="H104" t="str">
            <v>шт</v>
          </cell>
          <cell r="I104"/>
        </row>
        <row r="105">
          <cell r="D105" t="str">
            <v>ЗИФ-00041240</v>
          </cell>
          <cell r="E105" t="str">
            <v>Screw Compressor XBW50A 10 bar</v>
          </cell>
          <cell r="F105"/>
          <cell r="G105"/>
          <cell r="H105" t="str">
            <v>шт</v>
          </cell>
          <cell r="I105"/>
        </row>
        <row r="106">
          <cell r="D106" t="str">
            <v>ЗИФ-00041239</v>
          </cell>
          <cell r="E106" t="str">
            <v>Screw Compressor XBW50A 7 bar</v>
          </cell>
          <cell r="F106"/>
          <cell r="G106"/>
          <cell r="H106" t="str">
            <v>шт</v>
          </cell>
          <cell r="I106"/>
        </row>
        <row r="107">
          <cell r="D107" t="str">
            <v>ЗИФ-00041246</v>
          </cell>
          <cell r="E107" t="str">
            <v>Screw Compressor XLAM100A 10 bar</v>
          </cell>
          <cell r="F107"/>
          <cell r="G107"/>
          <cell r="H107" t="str">
            <v>шт</v>
          </cell>
          <cell r="I107"/>
        </row>
        <row r="108">
          <cell r="D108" t="str">
            <v>ЗИФ-00041241</v>
          </cell>
          <cell r="E108" t="str">
            <v>Screw Compressor XLAM60A 7 bar</v>
          </cell>
          <cell r="F108"/>
          <cell r="G108"/>
          <cell r="H108" t="str">
            <v>шт</v>
          </cell>
          <cell r="I108"/>
        </row>
        <row r="109">
          <cell r="D109" t="str">
            <v>ЗИФ-00041244</v>
          </cell>
          <cell r="E109" t="str">
            <v>Screw Compressor XLAM75A 10 bar</v>
          </cell>
          <cell r="F109"/>
          <cell r="G109"/>
          <cell r="H109" t="str">
            <v>шт</v>
          </cell>
          <cell r="I109"/>
        </row>
        <row r="110">
          <cell r="D110" t="str">
            <v>ЗИФ-00027030</v>
          </cell>
          <cell r="E110" t="str">
            <v>Screw Compressor-AA6-55A 7bar</v>
          </cell>
          <cell r="F110"/>
          <cell r="G110"/>
          <cell r="H110" t="str">
            <v>шт</v>
          </cell>
          <cell r="I110">
            <v>1</v>
          </cell>
        </row>
        <row r="111">
          <cell r="D111" t="str">
            <v>ЗИФ-00039323</v>
          </cell>
          <cell r="E111" t="str">
            <v>SLPA-426,9; Зажим на двух болтах 26,9 мм</v>
          </cell>
          <cell r="F111"/>
          <cell r="G111"/>
          <cell r="H111" t="str">
            <v>шт</v>
          </cell>
          <cell r="I111">
            <v>2</v>
          </cell>
        </row>
        <row r="112">
          <cell r="D112" t="str">
            <v>ЗИФ-00039324</v>
          </cell>
          <cell r="E112" t="str">
            <v>SLPE-426.9; Зажим на двух болтах 26,9 мм (удлиненный)</v>
          </cell>
          <cell r="F112"/>
          <cell r="G112"/>
          <cell r="H112" t="str">
            <v>шт</v>
          </cell>
          <cell r="I112">
            <v>2</v>
          </cell>
        </row>
        <row r="113">
          <cell r="D113" t="str">
            <v>ЗИФ-00039327</v>
          </cell>
          <cell r="E113" t="str">
            <v>SLPE-428; Зажим на двух болтах 28 мм (удлиненный)</v>
          </cell>
          <cell r="F113"/>
          <cell r="G113"/>
          <cell r="H113" t="str">
            <v>шт</v>
          </cell>
          <cell r="I113">
            <v>3</v>
          </cell>
        </row>
        <row r="114">
          <cell r="D114" t="str">
            <v>ЗИФ-00039326</v>
          </cell>
          <cell r="E114" t="str">
            <v>SLPE-532; Зажим на двух болтах 32 мм (удлиненный)</v>
          </cell>
          <cell r="F114"/>
          <cell r="G114"/>
          <cell r="H114" t="str">
            <v>шт</v>
          </cell>
          <cell r="I114">
            <v>7</v>
          </cell>
        </row>
        <row r="115">
          <cell r="D115" t="str">
            <v>ЗИФ-00028998</v>
          </cell>
          <cell r="E115" t="str">
            <v>TL-12x1,5mm-S316/316L; Труба 12x1,5мм нержавеющая сталь 316</v>
          </cell>
          <cell r="F115"/>
          <cell r="G115"/>
          <cell r="H115" t="str">
            <v>м</v>
          </cell>
          <cell r="I115">
            <v>3</v>
          </cell>
        </row>
        <row r="116">
          <cell r="D116" t="str">
            <v>ЗИФ-00033905</v>
          </cell>
          <cell r="E116" t="str">
            <v>TL-16x2mm-S316/316L; Труба 16х2 мм, нержавеющая сталь 316</v>
          </cell>
          <cell r="F116"/>
          <cell r="G116"/>
          <cell r="H116" t="str">
            <v>м</v>
          </cell>
          <cell r="I116">
            <v>5</v>
          </cell>
        </row>
        <row r="117">
          <cell r="D117" t="str">
            <v>ЗИФ-00019864</v>
          </cell>
          <cell r="E117" t="str">
            <v>Tytan Professional Монтажный клей HEAVY DUTY бежевый 310мл</v>
          </cell>
          <cell r="F117"/>
          <cell r="G117"/>
          <cell r="H117" t="str">
            <v>шт</v>
          </cell>
          <cell r="I117"/>
        </row>
        <row r="118">
          <cell r="D118" t="str">
            <v>ЗИФ-00043374</v>
          </cell>
          <cell r="E118" t="str">
            <v>Water oil collection BK-055</v>
          </cell>
          <cell r="F118"/>
          <cell r="G118"/>
          <cell r="H118" t="str">
            <v>шт</v>
          </cell>
          <cell r="I118"/>
        </row>
        <row r="119">
          <cell r="D119" t="str">
            <v>ЗИФ-00031987</v>
          </cell>
          <cell r="E119" t="str">
            <v>XPZ 1012, Optibelt, Ремень узкоклиновой для передачи большой мощности SUPER X-POWER</v>
          </cell>
          <cell r="F119"/>
          <cell r="G119"/>
          <cell r="H119" t="str">
            <v>шт</v>
          </cell>
          <cell r="I119">
            <v>12</v>
          </cell>
        </row>
        <row r="120">
          <cell r="D120" t="str">
            <v>ЗИФ-00032550</v>
          </cell>
          <cell r="E120" t="str">
            <v>Автокамера 15 УК-15 легк. б/з</v>
          </cell>
          <cell r="F120"/>
          <cell r="G120"/>
          <cell r="H120" t="str">
            <v>шт</v>
          </cell>
          <cell r="I120">
            <v>1</v>
          </cell>
        </row>
        <row r="121">
          <cell r="D121" t="str">
            <v>ЗИФ-00045985</v>
          </cell>
          <cell r="E121" t="str">
            <v>Автоматические конденсатоотводчики KL-Air JAD-20</v>
          </cell>
          <cell r="F121"/>
          <cell r="G121"/>
          <cell r="H121" t="str">
            <v>шт</v>
          </cell>
          <cell r="I121"/>
        </row>
        <row r="122">
          <cell r="D122" t="str">
            <v>ЗИФ-00043275</v>
          </cell>
          <cell r="E122" t="str">
            <v>Адаптер BSP 1/2 Ш - NPT 3/4 Ш</v>
          </cell>
          <cell r="F122"/>
          <cell r="G122"/>
          <cell r="H122" t="str">
            <v>шт</v>
          </cell>
          <cell r="I122">
            <v>1</v>
          </cell>
        </row>
        <row r="123">
          <cell r="D123" t="str">
            <v>ЗИФ-00021233</v>
          </cell>
          <cell r="E123" t="str">
            <v>Адаптер BSP Ш/Ш 1 1/2"-1 1/2"</v>
          </cell>
          <cell r="F123"/>
          <cell r="G123"/>
          <cell r="H123" t="str">
            <v>шт</v>
          </cell>
          <cell r="I123">
            <v>25</v>
          </cell>
        </row>
        <row r="124">
          <cell r="D124" t="str">
            <v>ЗИФ-00021545</v>
          </cell>
          <cell r="E124" t="str">
            <v>Адаптер BSP Ш/Ш 1 1/4"-1 1/4"</v>
          </cell>
          <cell r="F124"/>
          <cell r="G124"/>
          <cell r="H124" t="str">
            <v>шт</v>
          </cell>
          <cell r="I124">
            <v>3</v>
          </cell>
        </row>
        <row r="125">
          <cell r="D125" t="str">
            <v>ЗИФ-00021234</v>
          </cell>
          <cell r="E125" t="str">
            <v>Адаптер BSP Ш/Ш 1"-1"</v>
          </cell>
          <cell r="F125"/>
          <cell r="G125"/>
          <cell r="H125" t="str">
            <v>шт</v>
          </cell>
          <cell r="I125">
            <v>20</v>
          </cell>
        </row>
        <row r="126">
          <cell r="D126" t="str">
            <v>ЗИФ-00021280</v>
          </cell>
          <cell r="E126" t="str">
            <v>Адаптер BSP Ш/Ш 1"-K3/4"</v>
          </cell>
          <cell r="F126"/>
          <cell r="G126"/>
          <cell r="H126" t="str">
            <v>шт</v>
          </cell>
          <cell r="I126">
            <v>1</v>
          </cell>
        </row>
        <row r="127">
          <cell r="D127" t="str">
            <v>ЗИФ-00010242</v>
          </cell>
          <cell r="E127" t="str">
            <v>Адаптер BSP Ш/Ш 1/2"-1/2"</v>
          </cell>
          <cell r="F127"/>
          <cell r="G127"/>
          <cell r="H127" t="str">
            <v>шт</v>
          </cell>
          <cell r="I127">
            <v>429</v>
          </cell>
        </row>
        <row r="128">
          <cell r="D128" t="str">
            <v>ЗИФ-00040225</v>
          </cell>
          <cell r="E128" t="str">
            <v>Адаптер BSP Ш/Ш 1/4"-1/4"</v>
          </cell>
          <cell r="F128"/>
          <cell r="G128"/>
          <cell r="H128" t="str">
            <v>шт</v>
          </cell>
          <cell r="I128">
            <v>14</v>
          </cell>
        </row>
        <row r="129">
          <cell r="D129" t="str">
            <v>ЗИФ-00021546</v>
          </cell>
          <cell r="E129" t="str">
            <v>Адаптер BSP Ш/Ш 3/4"-3/4"</v>
          </cell>
          <cell r="F129"/>
          <cell r="G129"/>
          <cell r="H129" t="str">
            <v>шт</v>
          </cell>
          <cell r="I129">
            <v>13</v>
          </cell>
        </row>
        <row r="130">
          <cell r="D130" t="str">
            <v>ЗИФ-00045168</v>
          </cell>
          <cell r="E130" t="str">
            <v>Адаптер BSP- Ш/Ш 1" -1 1/4" (CS)</v>
          </cell>
          <cell r="F130"/>
          <cell r="G130"/>
          <cell r="H130" t="str">
            <v>шт</v>
          </cell>
          <cell r="I130">
            <v>6</v>
          </cell>
        </row>
        <row r="131">
          <cell r="D131" t="str">
            <v>ЗИФ-00033297</v>
          </cell>
          <cell r="E131" t="str">
            <v>Адаптер BSPP-60/BSPT 1 1/4"-1 1/4"</v>
          </cell>
          <cell r="F131"/>
          <cell r="G131"/>
          <cell r="H131" t="str">
            <v>шт</v>
          </cell>
          <cell r="I131">
            <v>2</v>
          </cell>
        </row>
        <row r="132">
          <cell r="D132" t="str">
            <v>ЗИФ-00033218</v>
          </cell>
          <cell r="E132" t="str">
            <v>Адаптер BSPP-60/NPT 1"-1"</v>
          </cell>
          <cell r="F132"/>
          <cell r="G132"/>
          <cell r="H132" t="str">
            <v>шт</v>
          </cell>
          <cell r="I132">
            <v>1</v>
          </cell>
        </row>
        <row r="133">
          <cell r="D133" t="str">
            <v>ЗИФ-00017479</v>
          </cell>
          <cell r="E133" t="str">
            <v>Адаптер АNGK 0808 ( Штуцер  BSPP 1/2" 60град  BSPT1/2")</v>
          </cell>
          <cell r="F133"/>
          <cell r="G133"/>
          <cell r="H133" t="str">
            <v>шт</v>
          </cell>
          <cell r="I133">
            <v>11</v>
          </cell>
        </row>
        <row r="134">
          <cell r="D134" t="str">
            <v>ЗИФ-00034515</v>
          </cell>
          <cell r="E134" t="str">
            <v>Адаптер выходной АРМ.АКВ.0,42/0,9Л.У2.0000.017-06</v>
          </cell>
          <cell r="F134"/>
          <cell r="G134"/>
          <cell r="H134" t="str">
            <v>шт</v>
          </cell>
          <cell r="I134">
            <v>91</v>
          </cell>
        </row>
        <row r="135">
          <cell r="D135" t="str">
            <v>ЗИФ-00035155</v>
          </cell>
          <cell r="E135" t="str">
            <v>Адаптер выходной под манометр АРМ.АКВ.0,42/0,9Л.У2.0000.017-45</v>
          </cell>
          <cell r="F135"/>
          <cell r="G135"/>
          <cell r="H135" t="str">
            <v>шт</v>
          </cell>
          <cell r="I135">
            <v>10</v>
          </cell>
        </row>
        <row r="136">
          <cell r="D136" t="str">
            <v>ЗИФ-00035744</v>
          </cell>
          <cell r="E136" t="str">
            <v>Адаптер выходной под манометр АРМ.АКВ.0,42/0,9Л.У2.0000.018-06</v>
          </cell>
          <cell r="F136"/>
          <cell r="G136"/>
          <cell r="H136" t="str">
            <v>шт</v>
          </cell>
          <cell r="I136">
            <v>143</v>
          </cell>
        </row>
        <row r="137">
          <cell r="D137" t="str">
            <v>ЗИФ-00041647</v>
          </cell>
          <cell r="E137" t="str">
            <v>Адаптер выходной под манометр АРМ.АКВ.0,42/0,9Л.У2.0000.027-45</v>
          </cell>
          <cell r="F137"/>
          <cell r="G137"/>
          <cell r="H137" t="str">
            <v>шт</v>
          </cell>
          <cell r="I137">
            <v>26</v>
          </cell>
        </row>
        <row r="138">
          <cell r="D138" t="str">
            <v>ЗИФ-00040973</v>
          </cell>
          <cell r="E138" t="str">
            <v>Адаптер слива масла М16х1,5 на G 1/2 АРМ.АКВ.0,42/0,9Л.У2.0000.017-08</v>
          </cell>
          <cell r="F138"/>
          <cell r="G138"/>
          <cell r="H138" t="str">
            <v>шт</v>
          </cell>
          <cell r="I138">
            <v>82</v>
          </cell>
        </row>
        <row r="139">
          <cell r="D139" t="str">
            <v>ЗИФ-00041157</v>
          </cell>
          <cell r="E139" t="str">
            <v>Аккумуляторная батарея 60Ач ОП 510А 12В</v>
          </cell>
          <cell r="F139"/>
          <cell r="G139"/>
          <cell r="H139" t="str">
            <v>шт</v>
          </cell>
          <cell r="I139">
            <v>2</v>
          </cell>
        </row>
        <row r="140">
          <cell r="D140" t="str">
            <v>ЗИФ-00011100</v>
          </cell>
          <cell r="E140" t="str">
            <v>Аккумуляторная батарея 6СТ-190</v>
          </cell>
          <cell r="F140"/>
          <cell r="G140"/>
          <cell r="H140" t="str">
            <v>шт</v>
          </cell>
          <cell r="I140">
            <v>16</v>
          </cell>
        </row>
        <row r="141">
          <cell r="D141" t="str">
            <v>ЗИФ-00008973</v>
          </cell>
          <cell r="E141" t="str">
            <v>Аккумуляторная батарея 6СТ-90</v>
          </cell>
          <cell r="F141"/>
          <cell r="G141"/>
          <cell r="H141" t="str">
            <v>шт</v>
          </cell>
          <cell r="I141">
            <v>4</v>
          </cell>
        </row>
        <row r="142">
          <cell r="D142" t="str">
            <v>ЗИФ-00010107</v>
          </cell>
          <cell r="E142" t="str">
            <v>Аккумуляторная батарея 6СТ132L</v>
          </cell>
          <cell r="F142"/>
          <cell r="G142"/>
          <cell r="H142" t="str">
            <v>шт</v>
          </cell>
          <cell r="I142">
            <v>8</v>
          </cell>
        </row>
        <row r="143">
          <cell r="D143" t="str">
            <v>ЗИФ-00010632</v>
          </cell>
          <cell r="E143" t="str">
            <v>Алюмаст Бета 3 (МЗФ1), 500х800</v>
          </cell>
          <cell r="F143"/>
          <cell r="G143"/>
          <cell r="H143" t="str">
            <v>шт</v>
          </cell>
          <cell r="I143">
            <v>47</v>
          </cell>
        </row>
        <row r="144">
          <cell r="D144" t="str">
            <v>ЗИФ-00018707</v>
          </cell>
          <cell r="E144" t="str">
            <v>Амортизатор 03-40.40В</v>
          </cell>
          <cell r="F144"/>
          <cell r="G144"/>
          <cell r="H144" t="str">
            <v>шт</v>
          </cell>
          <cell r="I144">
            <v>10</v>
          </cell>
        </row>
        <row r="145">
          <cell r="D145" t="str">
            <v>ЗИФ-00015386</v>
          </cell>
          <cell r="E145" t="str">
            <v>Амортизатор 520022</v>
          </cell>
          <cell r="F145"/>
          <cell r="G145"/>
          <cell r="H145" t="str">
            <v>шт</v>
          </cell>
          <cell r="I145">
            <v>3</v>
          </cell>
        </row>
        <row r="146">
          <cell r="D146" t="str">
            <v>ЗИФ-00020580</v>
          </cell>
          <cell r="E146" t="str">
            <v>Амортизатор EC(A) 50x30VV25M M10x25 60sh</v>
          </cell>
          <cell r="F146"/>
          <cell r="G146"/>
          <cell r="H146" t="str">
            <v>шт</v>
          </cell>
          <cell r="I146">
            <v>8</v>
          </cell>
        </row>
        <row r="147">
          <cell r="D147" t="str">
            <v>ЗИФ-00036583</v>
          </cell>
          <cell r="E147" t="str">
            <v>Амортизатор АКСС-120М ГОСТ 17053.1-80</v>
          </cell>
          <cell r="F147"/>
          <cell r="G147"/>
          <cell r="H147" t="str">
            <v>шт</v>
          </cell>
          <cell r="I147">
            <v>22</v>
          </cell>
        </row>
        <row r="148">
          <cell r="D148" t="str">
            <v>ЗИФ-00008643</v>
          </cell>
          <cell r="E148" t="str">
            <v>Амортизатор АКСС-220М ГОСТ 17053.1-80</v>
          </cell>
          <cell r="F148"/>
          <cell r="G148"/>
          <cell r="H148" t="str">
            <v>шт</v>
          </cell>
          <cell r="I148">
            <v>42</v>
          </cell>
        </row>
        <row r="149">
          <cell r="D149" t="str">
            <v>ЗИФ-00025299</v>
          </cell>
          <cell r="E149" t="str">
            <v>Амортизатор АКСС-300М ГОСТ 17053.1-80</v>
          </cell>
          <cell r="F149"/>
          <cell r="G149"/>
          <cell r="H149" t="str">
            <v>шт</v>
          </cell>
          <cell r="I149">
            <v>20</v>
          </cell>
        </row>
        <row r="150">
          <cell r="D150" t="str">
            <v>ЗИФ-00028676</v>
          </cell>
          <cell r="E150" t="str">
            <v>Амортизатор АКСС-400М ГОСТ 17053.1-80</v>
          </cell>
          <cell r="F150"/>
          <cell r="G150"/>
          <cell r="H150" t="str">
            <v>шт</v>
          </cell>
          <cell r="I150">
            <v>1</v>
          </cell>
        </row>
        <row r="151">
          <cell r="D151" t="str">
            <v>ЗИФ-00005677</v>
          </cell>
          <cell r="E151" t="str">
            <v>Амортизатор АРМ9-ПВ5/0,7 0000-703</v>
          </cell>
          <cell r="F151"/>
          <cell r="G151"/>
          <cell r="H151" t="str">
            <v>шт</v>
          </cell>
          <cell r="I151">
            <v>55</v>
          </cell>
        </row>
        <row r="152">
          <cell r="D152" t="str">
            <v>ЗИФ-00023613</v>
          </cell>
          <cell r="E152" t="str">
            <v>Амортизатор МАЗ   500-1001029</v>
          </cell>
          <cell r="F152"/>
          <cell r="G152"/>
          <cell r="H152" t="str">
            <v>шт</v>
          </cell>
          <cell r="I152">
            <v>8</v>
          </cell>
        </row>
        <row r="153">
          <cell r="D153" t="str">
            <v>ЗИФ-00043355</v>
          </cell>
          <cell r="E153" t="str">
            <v>Анаэробный клей-герметик серии АНАКРОЛ®-2031 ТУ 2242-004-50686066-2003</v>
          </cell>
          <cell r="F153"/>
          <cell r="G153"/>
          <cell r="H153" t="str">
            <v>кг</v>
          </cell>
          <cell r="I153">
            <v>0.55000000000000004</v>
          </cell>
        </row>
        <row r="154">
          <cell r="D154" t="str">
            <v>ЗИФ-00043356</v>
          </cell>
          <cell r="E154" t="str">
            <v>Анаэробный клей-герметик серии АНАКРОЛ®-2033 ТУ 2242-004-50686066-2003</v>
          </cell>
          <cell r="F154"/>
          <cell r="G154"/>
          <cell r="H154" t="str">
            <v>кг</v>
          </cell>
          <cell r="I154">
            <v>0.25</v>
          </cell>
        </row>
        <row r="155">
          <cell r="D155" t="str">
            <v>ЗИФ-00023089</v>
          </cell>
          <cell r="E155" t="str">
            <v>Анкер А-КА 8*100К</v>
          </cell>
          <cell r="F155"/>
          <cell r="G155"/>
          <cell r="H155" t="str">
            <v>шт</v>
          </cell>
          <cell r="I155">
            <v>14</v>
          </cell>
        </row>
        <row r="156">
          <cell r="D156" t="str">
            <v>ЗИФ-00027668</v>
          </cell>
          <cell r="E156" t="str">
            <v>Анкер-шпилька HILTI М16</v>
          </cell>
          <cell r="F156"/>
          <cell r="G156"/>
          <cell r="H156" t="str">
            <v>шт</v>
          </cell>
          <cell r="I156"/>
        </row>
        <row r="157">
          <cell r="D157" t="str">
            <v>ЗИФ-00018568</v>
          </cell>
          <cell r="E157" t="str">
            <v>АС10, э/м катушка, 24/= (старый № 125723)</v>
          </cell>
          <cell r="F157"/>
          <cell r="G157"/>
          <cell r="H157" t="str">
            <v>шт</v>
          </cell>
          <cell r="I157">
            <v>9</v>
          </cell>
        </row>
        <row r="158">
          <cell r="D158" t="str">
            <v>ЗИФ-00046461</v>
          </cell>
          <cell r="E158" t="str">
            <v>Аэрозольная краска KUDO Эмаль универсальная быстросохнущая синяя RAL 5005, Акр. Глян. 0,52 л.</v>
          </cell>
          <cell r="F158"/>
          <cell r="G158"/>
          <cell r="H158" t="str">
            <v>шт</v>
          </cell>
          <cell r="I158">
            <v>3</v>
          </cell>
        </row>
        <row r="159">
          <cell r="D159" t="str">
            <v>ЗИФ-00038003</v>
          </cell>
          <cell r="E159" t="str">
            <v>Аэрозольная краска Ral 1015 (красный)</v>
          </cell>
          <cell r="F159"/>
          <cell r="G159"/>
          <cell r="H159" t="str">
            <v>шт</v>
          </cell>
          <cell r="I159">
            <v>3</v>
          </cell>
        </row>
        <row r="160">
          <cell r="D160" t="str">
            <v>ЗИФ-00019875</v>
          </cell>
          <cell r="E160" t="str">
            <v>Аэрозольная краска RAL 2009 матовая, 400 мл</v>
          </cell>
          <cell r="F160"/>
          <cell r="G160"/>
          <cell r="H160" t="str">
            <v>шт</v>
          </cell>
          <cell r="I160"/>
        </row>
        <row r="161">
          <cell r="D161" t="str">
            <v>ЗИФ-00019874</v>
          </cell>
          <cell r="E161" t="str">
            <v>Аэрозольная краска RAL 5002 глянец , 400 мл (син)</v>
          </cell>
          <cell r="F161"/>
          <cell r="G161"/>
          <cell r="H161" t="str">
            <v>шт</v>
          </cell>
          <cell r="I161">
            <v>1</v>
          </cell>
        </row>
        <row r="162">
          <cell r="D162" t="str">
            <v>ЗИФ-00019873</v>
          </cell>
          <cell r="E162" t="str">
            <v>Аэрозольная краска RAL 7004 матовая, 400 мл (серый)</v>
          </cell>
          <cell r="F162"/>
          <cell r="G162"/>
          <cell r="H162" t="str">
            <v>шт</v>
          </cell>
          <cell r="I162">
            <v>2</v>
          </cell>
        </row>
        <row r="163">
          <cell r="D163" t="str">
            <v>ЗИФ-00042119</v>
          </cell>
          <cell r="E163" t="str">
            <v>База АРМ.АКВ-05</v>
          </cell>
          <cell r="F163"/>
          <cell r="G163"/>
          <cell r="H163" t="str">
            <v>шт</v>
          </cell>
          <cell r="I163">
            <v>17</v>
          </cell>
        </row>
        <row r="164">
          <cell r="D164" t="str">
            <v>ЗИФ-00044694</v>
          </cell>
          <cell r="E164" t="str">
            <v>База АРМ.АКВ-055</v>
          </cell>
          <cell r="F164"/>
          <cell r="G164"/>
          <cell r="H164" t="str">
            <v>шт</v>
          </cell>
          <cell r="I164"/>
        </row>
        <row r="165">
          <cell r="D165" t="str">
            <v>ЗИФ-00042120</v>
          </cell>
          <cell r="E165" t="str">
            <v>База АРМ.АКВ-45</v>
          </cell>
          <cell r="F165"/>
          <cell r="G165"/>
          <cell r="H165" t="str">
            <v>шт</v>
          </cell>
          <cell r="I165">
            <v>14</v>
          </cell>
        </row>
        <row r="166">
          <cell r="D166" t="str">
            <v>ЗИФ-00028370</v>
          </cell>
          <cell r="E166" t="str">
            <v>Бак АРМ5000.9100.000</v>
          </cell>
          <cell r="F166"/>
          <cell r="G166"/>
          <cell r="H166" t="str">
            <v>шт</v>
          </cell>
          <cell r="I166">
            <v>6</v>
          </cell>
        </row>
        <row r="167">
          <cell r="D167" t="str">
            <v>ЗИФ-00045228</v>
          </cell>
          <cell r="E167" t="str">
            <v>Бак дополнительный 50л. АРМ9-50.1150.000</v>
          </cell>
          <cell r="F167"/>
          <cell r="G167"/>
          <cell r="H167" t="str">
            <v>шт</v>
          </cell>
          <cell r="I167">
            <v>1</v>
          </cell>
        </row>
        <row r="168">
          <cell r="D168" t="str">
            <v>ЗИФ-00043129</v>
          </cell>
          <cell r="E168" t="str">
            <v>Бак топливный (130 л) АРМ9-50.1130.000</v>
          </cell>
          <cell r="F168"/>
          <cell r="G168"/>
          <cell r="H168" t="str">
            <v>шт</v>
          </cell>
          <cell r="I168">
            <v>2</v>
          </cell>
        </row>
        <row r="169">
          <cell r="D169" t="str">
            <v>ЗИФ-00023409</v>
          </cell>
          <cell r="E169" t="str">
            <v>Бак топливный 190 л Р211.523.000</v>
          </cell>
          <cell r="F169"/>
          <cell r="G169"/>
          <cell r="H169" t="str">
            <v>шт</v>
          </cell>
          <cell r="I169">
            <v>4</v>
          </cell>
        </row>
        <row r="170">
          <cell r="D170" t="str">
            <v>ЗИФ-00042919</v>
          </cell>
          <cell r="E170" t="str">
            <v>Бак топливный UNIBOXTB202.0042.000 (полный комплект) 77л</v>
          </cell>
          <cell r="F170"/>
          <cell r="G170"/>
          <cell r="H170" t="str">
            <v>шт</v>
          </cell>
          <cell r="I170">
            <v>3</v>
          </cell>
        </row>
        <row r="171">
          <cell r="D171" t="str">
            <v>ЗИФ-00015682</v>
          </cell>
          <cell r="E171" t="str">
            <v>Бак топливный Р211.320.000 (полный комплект) 80л</v>
          </cell>
          <cell r="F171"/>
          <cell r="G171"/>
          <cell r="H171" t="str">
            <v>шт</v>
          </cell>
          <cell r="I171"/>
        </row>
        <row r="172">
          <cell r="D172" t="str">
            <v>ЗИФ-00035441</v>
          </cell>
          <cell r="E172" t="str">
            <v>Бак топливный Р212.728.000 50л.</v>
          </cell>
          <cell r="F172"/>
          <cell r="G172"/>
          <cell r="H172" t="str">
            <v>шт</v>
          </cell>
          <cell r="I172">
            <v>8</v>
          </cell>
        </row>
        <row r="173">
          <cell r="D173" t="str">
            <v>ЗИФ-00030349</v>
          </cell>
          <cell r="E173" t="str">
            <v>Бак топливный Р213.672.000 100л.</v>
          </cell>
          <cell r="F173"/>
          <cell r="G173"/>
          <cell r="H173" t="str">
            <v>шт</v>
          </cell>
          <cell r="I173">
            <v>1</v>
          </cell>
        </row>
        <row r="174">
          <cell r="D174" t="str">
            <v>ЗИФ-00023552</v>
          </cell>
          <cell r="E174" t="str">
            <v>Бак топливный сб.290</v>
          </cell>
          <cell r="F174"/>
          <cell r="G174"/>
          <cell r="H174" t="str">
            <v>шт</v>
          </cell>
          <cell r="I174">
            <v>6</v>
          </cell>
        </row>
        <row r="175">
          <cell r="D175" t="str">
            <v>ЗИФ-00030254</v>
          </cell>
          <cell r="E175" t="str">
            <v>Балка MG 110х2700</v>
          </cell>
          <cell r="F175"/>
          <cell r="G175"/>
          <cell r="H175" t="str">
            <v>шт</v>
          </cell>
          <cell r="I175">
            <v>80</v>
          </cell>
        </row>
        <row r="176">
          <cell r="D176" t="str">
            <v>ЗИФ-00026716</v>
          </cell>
          <cell r="E176" t="str">
            <v>Балка АРМ9-50.0000.001полуфабрикат</v>
          </cell>
          <cell r="F176"/>
          <cell r="G176"/>
          <cell r="H176" t="str">
            <v>шт</v>
          </cell>
          <cell r="I176">
            <v>13</v>
          </cell>
        </row>
        <row r="177">
          <cell r="D177" t="str">
            <v>ЗИФ-00023611</v>
          </cell>
          <cell r="E177" t="str">
            <v>Балка опоры двигателя (МАЗ) 6422-1001018</v>
          </cell>
          <cell r="F177"/>
          <cell r="G177"/>
          <cell r="H177" t="str">
            <v>шт</v>
          </cell>
          <cell r="I177">
            <v>7</v>
          </cell>
        </row>
        <row r="178">
          <cell r="D178" t="str">
            <v>ЗИФ-00010232</v>
          </cell>
          <cell r="E178" t="str">
            <v>Баллон газовый 50л(тара)</v>
          </cell>
          <cell r="F178"/>
          <cell r="G178"/>
          <cell r="H178" t="str">
            <v>шт</v>
          </cell>
          <cell r="I178">
            <v>6</v>
          </cell>
        </row>
        <row r="179">
          <cell r="D179" t="str">
            <v>ЗИФ-00028623</v>
          </cell>
          <cell r="E179" t="str">
            <v>Барьер искрозащиты ОВЕН ИСКРА-ТС.03</v>
          </cell>
          <cell r="F179"/>
          <cell r="G179"/>
          <cell r="H179" t="str">
            <v>шт</v>
          </cell>
          <cell r="I179">
            <v>4</v>
          </cell>
        </row>
        <row r="180">
          <cell r="D180" t="str">
            <v>ЗИФ-00005794</v>
          </cell>
          <cell r="E180" t="str">
            <v>Бачок расширительный КАМАЗ (пластик) 5320-1311010-30</v>
          </cell>
          <cell r="F180"/>
          <cell r="G180"/>
          <cell r="H180" t="str">
            <v>шт</v>
          </cell>
          <cell r="I180">
            <v>34</v>
          </cell>
        </row>
        <row r="181">
          <cell r="D181" t="str">
            <v>ЗИФ-00026400</v>
          </cell>
          <cell r="E181" t="str">
            <v>Бесшовная импульсная трубка 12х1 мм нерж. 220 бар (3м)</v>
          </cell>
          <cell r="F181"/>
          <cell r="G181"/>
          <cell r="H181" t="str">
            <v>шт</v>
          </cell>
          <cell r="I181">
            <v>5</v>
          </cell>
        </row>
        <row r="182">
          <cell r="D182" t="str">
            <v>ЗИФ-00024984</v>
          </cell>
          <cell r="E182" t="str">
            <v>Бесшовная импульсная трубка 12х1,5 мм нерж.</v>
          </cell>
          <cell r="F182"/>
          <cell r="G182"/>
          <cell r="H182" t="str">
            <v>м</v>
          </cell>
          <cell r="I182">
            <v>22.55</v>
          </cell>
        </row>
        <row r="183">
          <cell r="D183" t="str">
            <v>ЗИФ-00042518</v>
          </cell>
          <cell r="E183" t="str">
            <v>Бесшовная импульсная трубка 18х2 мм нерж.</v>
          </cell>
          <cell r="F183"/>
          <cell r="G183"/>
          <cell r="H183" t="str">
            <v>м</v>
          </cell>
          <cell r="I183">
            <v>3</v>
          </cell>
        </row>
        <row r="184">
          <cell r="D184" t="str">
            <v>ЗИФ-00024980</v>
          </cell>
          <cell r="E184" t="str">
            <v>Бесшовная импульсная трубка 8х1 мм нерж. (3м)</v>
          </cell>
          <cell r="F184"/>
          <cell r="G184"/>
          <cell r="H184" t="str">
            <v>шт</v>
          </cell>
          <cell r="I184">
            <v>32</v>
          </cell>
        </row>
        <row r="185">
          <cell r="D185" t="str">
            <v>ЗИФ-00021808</v>
          </cell>
          <cell r="E185" t="str">
            <v>Бита PH2-50мм, сталь S2</v>
          </cell>
          <cell r="F185"/>
          <cell r="G185"/>
          <cell r="H185" t="str">
            <v>упак</v>
          </cell>
          <cell r="I185"/>
        </row>
        <row r="186">
          <cell r="D186" t="str">
            <v>ЗИФ-00031977</v>
          </cell>
          <cell r="E186" t="str">
            <v>Блок вентильный на давление рабочей среды до 40МПа БВ-113.40</v>
          </cell>
          <cell r="F186"/>
          <cell r="G186"/>
          <cell r="H186" t="str">
            <v>шт</v>
          </cell>
          <cell r="I186">
            <v>1</v>
          </cell>
        </row>
        <row r="187">
          <cell r="D187" t="str">
            <v>ЗИФ-00023222</v>
          </cell>
          <cell r="E187" t="str">
            <v>Блок для записи Спейс, 9*9*9 см, белый</v>
          </cell>
          <cell r="F187"/>
          <cell r="G187"/>
          <cell r="H187" t="str">
            <v>шт</v>
          </cell>
          <cell r="I187">
            <v>1</v>
          </cell>
        </row>
        <row r="188">
          <cell r="D188" t="str">
            <v>ЗИФ-00037440</v>
          </cell>
          <cell r="E188" t="str">
            <v>Блок охлаждения (доработка) ДМ-9508.287.010-10 Д1</v>
          </cell>
          <cell r="F188"/>
          <cell r="G188"/>
          <cell r="H188" t="str">
            <v>шт</v>
          </cell>
          <cell r="I188">
            <v>1</v>
          </cell>
        </row>
        <row r="189">
          <cell r="D189" t="str">
            <v>ЗИФ-00043392</v>
          </cell>
          <cell r="E189" t="str">
            <v>Блок охлаждения 1750x1320x160 мм. 2421126AA00 (в сборе вентиляторами)</v>
          </cell>
          <cell r="F189"/>
          <cell r="G189"/>
          <cell r="H189" t="str">
            <v>шт</v>
          </cell>
          <cell r="I189"/>
        </row>
        <row r="190">
          <cell r="D190" t="str">
            <v>ЗИФ-00017267</v>
          </cell>
          <cell r="E190" t="str">
            <v>Блок охлаждения ДМ-9508.287.010-10</v>
          </cell>
          <cell r="F190"/>
          <cell r="G190"/>
          <cell r="H190" t="str">
            <v>шт</v>
          </cell>
          <cell r="I190">
            <v>16</v>
          </cell>
        </row>
        <row r="191">
          <cell r="D191" t="str">
            <v>ЗИФ-00020218</v>
          </cell>
          <cell r="E191" t="str">
            <v>Блок охлаждения ДМ-9508.339.000-А</v>
          </cell>
          <cell r="F191"/>
          <cell r="G191"/>
          <cell r="H191" t="str">
            <v>шт</v>
          </cell>
          <cell r="I191">
            <v>2</v>
          </cell>
        </row>
        <row r="192">
          <cell r="D192" t="str">
            <v>ЗИФ-00032164</v>
          </cell>
          <cell r="E192" t="str">
            <v>Блок охлаждения ДМ-9508.396.000-020</v>
          </cell>
          <cell r="F192"/>
          <cell r="G192"/>
          <cell r="H192" t="str">
            <v>шт</v>
          </cell>
          <cell r="I192">
            <v>1</v>
          </cell>
        </row>
        <row r="193">
          <cell r="D193" t="str">
            <v>ЗИФ-00033912</v>
          </cell>
          <cell r="E193" t="str">
            <v>Блок охлаждения ДМ-9508.414.000-20</v>
          </cell>
          <cell r="F193"/>
          <cell r="G193"/>
          <cell r="H193" t="str">
            <v>шт</v>
          </cell>
          <cell r="I193">
            <v>2</v>
          </cell>
        </row>
        <row r="194">
          <cell r="D194" t="str">
            <v>ЗИФ-00033913</v>
          </cell>
          <cell r="E194" t="str">
            <v>Блок охлаждения ДМ-9508.414.000-25</v>
          </cell>
          <cell r="F194"/>
          <cell r="G194"/>
          <cell r="H194" t="str">
            <v>шт</v>
          </cell>
          <cell r="I194">
            <v>3</v>
          </cell>
        </row>
        <row r="195">
          <cell r="D195" t="str">
            <v>ЗИФ-00033394</v>
          </cell>
          <cell r="E195" t="str">
            <v>Блок охлаждения ДМ-9508.506.000</v>
          </cell>
          <cell r="F195"/>
          <cell r="G195"/>
          <cell r="H195" t="str">
            <v>шт</v>
          </cell>
          <cell r="I195">
            <v>5</v>
          </cell>
        </row>
        <row r="196">
          <cell r="D196" t="str">
            <v>ЗИФ-00035443</v>
          </cell>
          <cell r="E196" t="str">
            <v>Блок охлаждения ДМ-9508.563.000</v>
          </cell>
          <cell r="F196"/>
          <cell r="G196"/>
          <cell r="H196" t="str">
            <v>шт</v>
          </cell>
          <cell r="I196">
            <v>8</v>
          </cell>
        </row>
        <row r="197">
          <cell r="D197" t="str">
            <v>ЗИФ-00046736</v>
          </cell>
          <cell r="E197" t="str">
            <v>Блок охлаждения ДМ-9508.563.000К без диффузора</v>
          </cell>
          <cell r="F197"/>
          <cell r="G197"/>
          <cell r="H197" t="str">
            <v>шт</v>
          </cell>
          <cell r="I197"/>
        </row>
        <row r="198">
          <cell r="D198" t="str">
            <v>ЗИФ-00042586</v>
          </cell>
          <cell r="E198" t="str">
            <v>Блок охлаждения ДМ-9508.636.000/01</v>
          </cell>
          <cell r="F198"/>
          <cell r="G198"/>
          <cell r="H198" t="str">
            <v>шт</v>
          </cell>
          <cell r="I198">
            <v>6</v>
          </cell>
        </row>
        <row r="199">
          <cell r="D199" t="str">
            <v>ЗИФ-00020116</v>
          </cell>
          <cell r="E199" t="str">
            <v>Блок охлаждения ДМ9508.116.000</v>
          </cell>
          <cell r="F199"/>
          <cell r="G199"/>
          <cell r="H199" t="str">
            <v>шт</v>
          </cell>
          <cell r="I199">
            <v>1</v>
          </cell>
        </row>
        <row r="200">
          <cell r="D200" t="str">
            <v>ЗИФ-00025111</v>
          </cell>
          <cell r="E200" t="str">
            <v>Блок охлаждения ДМ9508.116.000-010</v>
          </cell>
          <cell r="F200"/>
          <cell r="G200"/>
          <cell r="H200" t="str">
            <v>шт</v>
          </cell>
          <cell r="I200">
            <v>3</v>
          </cell>
        </row>
        <row r="201">
          <cell r="D201" t="str">
            <v>ЗИФ-00041531</v>
          </cell>
          <cell r="E201" t="str">
            <v>Бобышка АРМ9-36-40.0324.008</v>
          </cell>
          <cell r="F201"/>
          <cell r="G201"/>
          <cell r="H201" t="str">
            <v>шт</v>
          </cell>
          <cell r="I201">
            <v>21</v>
          </cell>
        </row>
        <row r="202">
          <cell r="D202" t="str">
            <v>ЗИФ-00037691</v>
          </cell>
          <cell r="E202" t="str">
            <v>Бобышка приварная РОСМА №2 БП-БТ-30-G1/2</v>
          </cell>
          <cell r="F202"/>
          <cell r="G202"/>
          <cell r="H202" t="str">
            <v>шт</v>
          </cell>
          <cell r="I202">
            <v>10</v>
          </cell>
        </row>
        <row r="203">
          <cell r="D203" t="str">
            <v>ЗИФ-00045284</v>
          </cell>
          <cell r="E203" t="str">
            <v>Бобышка приварная РОСМА №24 БП-РД-30-G1/4</v>
          </cell>
          <cell r="F203"/>
          <cell r="G203"/>
          <cell r="H203" t="str">
            <v>шт</v>
          </cell>
          <cell r="I203">
            <v>2</v>
          </cell>
        </row>
        <row r="204">
          <cell r="D204" t="str">
            <v>ЗИФ-00037248</v>
          </cell>
          <cell r="E204" t="str">
            <v>Бобышка приварная РОСМА №4 БП-КР-40-G1/2</v>
          </cell>
          <cell r="F204"/>
          <cell r="G204"/>
          <cell r="H204" t="str">
            <v>шт</v>
          </cell>
          <cell r="I204">
            <v>51</v>
          </cell>
        </row>
        <row r="205">
          <cell r="D205" t="str">
            <v>ЗИФ-00037651</v>
          </cell>
          <cell r="E205" t="str">
            <v>Бобышка приварная РОСМА №4 БП-КР-40-G1/2 нерж.</v>
          </cell>
          <cell r="F205"/>
          <cell r="G205"/>
          <cell r="H205" t="str">
            <v>шт</v>
          </cell>
          <cell r="I205">
            <v>6</v>
          </cell>
        </row>
        <row r="206">
          <cell r="D206" t="str">
            <v>ЗИФ-00037217</v>
          </cell>
          <cell r="E206" t="str">
            <v>Бобышка приварная РОСМА №7 БП-БТ-30-М20х1,5</v>
          </cell>
          <cell r="F206"/>
          <cell r="G206"/>
          <cell r="H206" t="str">
            <v>шт</v>
          </cell>
          <cell r="I206">
            <v>4</v>
          </cell>
        </row>
        <row r="207">
          <cell r="D207" t="str">
            <v>ЗИФ-00043384</v>
          </cell>
          <cell r="E207" t="str">
            <v>Бобышка прямая ОВЕН Б.П.1.20х1,5.100.1</v>
          </cell>
          <cell r="F207"/>
          <cell r="G207"/>
          <cell r="H207" t="str">
            <v>шт</v>
          </cell>
          <cell r="I207">
            <v>1</v>
          </cell>
        </row>
        <row r="208">
          <cell r="D208" t="str">
            <v>ЗИФ-00028035</v>
          </cell>
          <cell r="E208" t="str">
            <v>Бобышка прямая ОВЕН Б.П.1.20х1,5.50.1</v>
          </cell>
          <cell r="F208"/>
          <cell r="G208"/>
          <cell r="H208" t="str">
            <v>шт</v>
          </cell>
          <cell r="I208">
            <v>9</v>
          </cell>
        </row>
        <row r="209">
          <cell r="D209" t="str">
            <v>ЗИФ-00030088</v>
          </cell>
          <cell r="E209" t="str">
            <v>Болт BANJO 1"-11BSP</v>
          </cell>
          <cell r="F209"/>
          <cell r="G209"/>
          <cell r="H209" t="str">
            <v>шт</v>
          </cell>
          <cell r="I209">
            <v>4</v>
          </cell>
        </row>
        <row r="210">
          <cell r="D210" t="str">
            <v>ЗИФ-00017789</v>
          </cell>
          <cell r="E210" t="str">
            <v>Болт BANJO 1/2-14 (38мм)</v>
          </cell>
          <cell r="F210"/>
          <cell r="G210"/>
          <cell r="H210" t="str">
            <v>шт</v>
          </cell>
          <cell r="I210">
            <v>33</v>
          </cell>
        </row>
        <row r="211">
          <cell r="D211" t="str">
            <v>ЗИФ-00010751</v>
          </cell>
          <cell r="E211" t="str">
            <v>Болт BANJO 1/2"</v>
          </cell>
          <cell r="F211"/>
          <cell r="G211"/>
          <cell r="H211" t="str">
            <v>шт</v>
          </cell>
          <cell r="I211">
            <v>35</v>
          </cell>
        </row>
        <row r="212">
          <cell r="D212" t="str">
            <v>ЗИФ-00019061</v>
          </cell>
          <cell r="E212" t="str">
            <v>Болт BANJO 1/2" х 38</v>
          </cell>
          <cell r="F212"/>
          <cell r="G212"/>
          <cell r="H212" t="str">
            <v>шт</v>
          </cell>
          <cell r="I212">
            <v>2</v>
          </cell>
        </row>
        <row r="213">
          <cell r="D213" t="str">
            <v>ЗИФ-00011088</v>
          </cell>
          <cell r="E213" t="str">
            <v>Болт BANJO 3/4"</v>
          </cell>
          <cell r="F213"/>
          <cell r="G213"/>
          <cell r="H213" t="str">
            <v>шт</v>
          </cell>
          <cell r="I213">
            <v>5</v>
          </cell>
        </row>
        <row r="214">
          <cell r="D214" t="str">
            <v>ЗИФ-00016059</v>
          </cell>
          <cell r="E214" t="str">
            <v>Болт BANJO 3/4" х 45</v>
          </cell>
          <cell r="F214"/>
          <cell r="G214"/>
          <cell r="H214" t="str">
            <v>шт</v>
          </cell>
          <cell r="I214">
            <v>124</v>
          </cell>
        </row>
        <row r="215">
          <cell r="D215" t="str">
            <v>ЗИФ-00023297</v>
          </cell>
          <cell r="E215" t="str">
            <v>Болт BANJO 3/4" х 60</v>
          </cell>
          <cell r="F215"/>
          <cell r="G215"/>
          <cell r="H215" t="str">
            <v>шт</v>
          </cell>
          <cell r="I215"/>
        </row>
        <row r="216">
          <cell r="D216" t="str">
            <v>ЗИФ-00023201</v>
          </cell>
          <cell r="E216" t="str">
            <v>Болт BANJO 3/4" х 60 (доработка)</v>
          </cell>
          <cell r="F216"/>
          <cell r="G216"/>
          <cell r="H216" t="str">
            <v>шт</v>
          </cell>
          <cell r="I216">
            <v>22</v>
          </cell>
        </row>
        <row r="217">
          <cell r="D217" t="str">
            <v>ЗИФ-00011090</v>
          </cell>
          <cell r="E217" t="str">
            <v>Болт BANJO 3/8"</v>
          </cell>
          <cell r="F217"/>
          <cell r="G217"/>
          <cell r="H217" t="str">
            <v>шт</v>
          </cell>
          <cell r="I217">
            <v>204</v>
          </cell>
        </row>
        <row r="218">
          <cell r="D218" t="str">
            <v>ЗИФ-00025152</v>
          </cell>
          <cell r="E218" t="str">
            <v>Болт BANJO M18х1,5 (32мм)</v>
          </cell>
          <cell r="F218"/>
          <cell r="G218"/>
          <cell r="H218" t="str">
            <v>шт</v>
          </cell>
          <cell r="I218">
            <v>7</v>
          </cell>
        </row>
        <row r="219">
          <cell r="D219" t="str">
            <v>ЗИФ-00018958</v>
          </cell>
          <cell r="E219" t="str">
            <v>Болт BANJO М20х1,5</v>
          </cell>
          <cell r="F219"/>
          <cell r="G219"/>
          <cell r="H219" t="str">
            <v>шт</v>
          </cell>
          <cell r="I219">
            <v>80</v>
          </cell>
        </row>
        <row r="220">
          <cell r="D220" t="str">
            <v>ЗИФ-00022185</v>
          </cell>
          <cell r="E220" t="str">
            <v>Болт BANJO М20х1,5 двойной</v>
          </cell>
          <cell r="F220"/>
          <cell r="G220"/>
          <cell r="H220" t="str">
            <v>шт</v>
          </cell>
          <cell r="I220">
            <v>2</v>
          </cell>
        </row>
        <row r="221">
          <cell r="D221" t="str">
            <v>ЗИФ-00046008</v>
          </cell>
          <cell r="E221" t="str">
            <v>Болт M12X30-8.8</v>
          </cell>
          <cell r="F221"/>
          <cell r="G221"/>
          <cell r="H221" t="str">
            <v>шт</v>
          </cell>
          <cell r="I221"/>
        </row>
        <row r="222">
          <cell r="D222" t="str">
            <v>ЗИФ-00008577</v>
          </cell>
          <cell r="E222" t="str">
            <v>Болт АРМ9-ПВ5/0,7 0500-096</v>
          </cell>
          <cell r="F222"/>
          <cell r="G222"/>
          <cell r="H222" t="str">
            <v>шт</v>
          </cell>
          <cell r="I222">
            <v>5</v>
          </cell>
        </row>
        <row r="223">
          <cell r="D223" t="str">
            <v>ЗИФ-00035775</v>
          </cell>
          <cell r="E223" t="str">
            <v>Болт АРМ9-ПВ5/0,7 0500-096Д</v>
          </cell>
          <cell r="F223"/>
          <cell r="G223"/>
          <cell r="H223" t="str">
            <v>шт</v>
          </cell>
          <cell r="I223">
            <v>40</v>
          </cell>
        </row>
        <row r="224">
          <cell r="D224" t="str">
            <v>ЗИФ-00005705</v>
          </cell>
          <cell r="E224" t="str">
            <v>Болт АРМ9-ПВ5/0,7 0603-001</v>
          </cell>
          <cell r="F224"/>
          <cell r="G224"/>
          <cell r="H224" t="str">
            <v>шт</v>
          </cell>
          <cell r="I224">
            <v>56</v>
          </cell>
        </row>
        <row r="225">
          <cell r="D225" t="str">
            <v>ЗИФ-00041127</v>
          </cell>
          <cell r="E225" t="str">
            <v>Болт быстрозажимной "Старк-Профи" d16</v>
          </cell>
          <cell r="F225"/>
          <cell r="G225"/>
          <cell r="H225" t="str">
            <v>шт</v>
          </cell>
          <cell r="I225"/>
        </row>
        <row r="226">
          <cell r="D226" t="str">
            <v>ЗИФ-00010283</v>
          </cell>
          <cell r="E226" t="str">
            <v>Болт колесный конус М14х1,5х40</v>
          </cell>
          <cell r="F226"/>
          <cell r="G226"/>
          <cell r="H226" t="str">
            <v>шт</v>
          </cell>
          <cell r="I226">
            <v>60</v>
          </cell>
        </row>
        <row r="227">
          <cell r="D227" t="str">
            <v>ЗИФ-00023140</v>
          </cell>
          <cell r="E227" t="str">
            <v>Болт М10-6gx70   45 9348 1571 ШАГ- 1,5</v>
          </cell>
          <cell r="F227"/>
          <cell r="G227"/>
          <cell r="H227" t="str">
            <v>шт</v>
          </cell>
          <cell r="I227">
            <v>120</v>
          </cell>
        </row>
        <row r="228">
          <cell r="D228" t="str">
            <v>ЗИФ-00006903</v>
          </cell>
          <cell r="E228" t="str">
            <v>Болт М10-6gх70.48.019 ГОСТ 7798-70</v>
          </cell>
          <cell r="F228"/>
          <cell r="G228"/>
          <cell r="H228" t="str">
            <v>шт</v>
          </cell>
          <cell r="I228">
            <v>8</v>
          </cell>
        </row>
        <row r="229">
          <cell r="D229" t="str">
            <v>ЗИФ-00023142</v>
          </cell>
          <cell r="E229" t="str">
            <v>Болт М10х1,25-6gx35    8.9307</v>
          </cell>
          <cell r="F229"/>
          <cell r="G229"/>
          <cell r="H229" t="str">
            <v>шт</v>
          </cell>
          <cell r="I229">
            <v>50</v>
          </cell>
        </row>
        <row r="230">
          <cell r="D230" t="str">
            <v>ЗИФ-00006181</v>
          </cell>
          <cell r="E230" t="str">
            <v>Болт М10х20 8.8 (А2К)</v>
          </cell>
          <cell r="F230"/>
          <cell r="G230"/>
          <cell r="H230" t="str">
            <v>шт</v>
          </cell>
          <cell r="I230"/>
        </row>
        <row r="231">
          <cell r="D231" t="str">
            <v>ЗИФ-00034470</v>
          </cell>
          <cell r="E231" t="str">
            <v>Болт М12х1,25х45</v>
          </cell>
          <cell r="F231"/>
          <cell r="G231"/>
          <cell r="H231" t="str">
            <v>шт</v>
          </cell>
          <cell r="I231">
            <v>4</v>
          </cell>
        </row>
        <row r="232">
          <cell r="D232" t="str">
            <v>ЗИФ-00005806</v>
          </cell>
          <cell r="E232" t="str">
            <v>Болт М16-6gх50.45.06 ОСТ 26-2037-96</v>
          </cell>
          <cell r="F232"/>
          <cell r="G232"/>
          <cell r="H232" t="str">
            <v>шт</v>
          </cell>
          <cell r="I232">
            <v>4</v>
          </cell>
        </row>
        <row r="233">
          <cell r="D233" t="str">
            <v>ЗИФ-00036933</v>
          </cell>
          <cell r="E233" t="str">
            <v>Болт рессоры центровой М16х1,5х240 МАЗ 64229-2912032</v>
          </cell>
          <cell r="F233"/>
          <cell r="G233"/>
          <cell r="H233" t="str">
            <v>шт</v>
          </cell>
          <cell r="I233">
            <v>4</v>
          </cell>
        </row>
        <row r="234">
          <cell r="D234" t="str">
            <v>ЗИФ-00045059</v>
          </cell>
          <cell r="E234" t="str">
            <v>Болт слива масла Q618B02F36 (двигатель FAW 4DW91-92)</v>
          </cell>
          <cell r="F234"/>
          <cell r="G234"/>
          <cell r="H234" t="str">
            <v>шт</v>
          </cell>
          <cell r="I234">
            <v>2</v>
          </cell>
        </row>
        <row r="235">
          <cell r="D235" t="str">
            <v>ЗИФ-00045058</v>
          </cell>
          <cell r="E235" t="str">
            <v>Болт трубки слива масла X3451.1M20x1.5 (двигатель FAW 4DW91-92)</v>
          </cell>
          <cell r="F235"/>
          <cell r="G235"/>
          <cell r="H235" t="str">
            <v>шт</v>
          </cell>
          <cell r="I235">
            <v>2</v>
          </cell>
        </row>
        <row r="236">
          <cell r="D236" t="str">
            <v>ЗИФ-00041128</v>
          </cell>
          <cell r="E236" t="str">
            <v>Болт фиксирующий "Старк-Профи" d16</v>
          </cell>
          <cell r="F236"/>
          <cell r="G236"/>
          <cell r="H236" t="str">
            <v>шт</v>
          </cell>
          <cell r="I236"/>
        </row>
        <row r="237">
          <cell r="D237" t="str">
            <v>ЗИФ-00015507</v>
          </cell>
          <cell r="E237" t="str">
            <v>Болт шестигранный с неполной резьбой М10х50 8.8 (А2К) DIN 931</v>
          </cell>
          <cell r="F237"/>
          <cell r="G237"/>
          <cell r="H237" t="str">
            <v>шт</v>
          </cell>
          <cell r="I237">
            <v>900</v>
          </cell>
        </row>
        <row r="238">
          <cell r="D238" t="str">
            <v>ЗИФ-00034819</v>
          </cell>
          <cell r="E238" t="str">
            <v>Болт шестигранный с неполной резьбой М10х70 10.9 (А2К) DIN 931</v>
          </cell>
          <cell r="F238"/>
          <cell r="G238"/>
          <cell r="H238" t="str">
            <v>шт</v>
          </cell>
          <cell r="I238">
            <v>200</v>
          </cell>
        </row>
        <row r="239">
          <cell r="D239" t="str">
            <v>ЗИФ-00027688</v>
          </cell>
          <cell r="E239" t="str">
            <v>Болт шестигранный с неполной резьбой М18х120 8.8 (A2K) DIN 931</v>
          </cell>
          <cell r="F239"/>
          <cell r="G239"/>
          <cell r="H239" t="str">
            <v>шт</v>
          </cell>
          <cell r="I239">
            <v>24</v>
          </cell>
        </row>
        <row r="240">
          <cell r="D240" t="str">
            <v>ЗИФ-00028212</v>
          </cell>
          <cell r="E240" t="str">
            <v>Болт шестигранный с неполной резьбой М20х120 8.8 (A2K) DIN 931</v>
          </cell>
          <cell r="F240"/>
          <cell r="G240"/>
          <cell r="H240" t="str">
            <v>шт</v>
          </cell>
          <cell r="I240">
            <v>1</v>
          </cell>
        </row>
        <row r="241">
          <cell r="D241" t="str">
            <v>ЗИФ-00043146</v>
          </cell>
          <cell r="E241" t="str">
            <v>Болт шестигранный с неполной резьбой М5х65 8.8 (А2К) DIN 931</v>
          </cell>
          <cell r="F241"/>
          <cell r="G241"/>
          <cell r="H241" t="str">
            <v>шт</v>
          </cell>
          <cell r="I241"/>
        </row>
        <row r="242">
          <cell r="D242" t="str">
            <v>ЗИФ-00007944</v>
          </cell>
          <cell r="E242" t="str">
            <v>Болт шестигранный с полной резьбой М10х20 8.8 (А2К) DIN 933</v>
          </cell>
          <cell r="F242"/>
          <cell r="G242"/>
          <cell r="H242" t="str">
            <v>шт</v>
          </cell>
          <cell r="I242">
            <v>2003</v>
          </cell>
        </row>
        <row r="243">
          <cell r="D243" t="str">
            <v>ЗИФ-00015543</v>
          </cell>
          <cell r="E243" t="str">
            <v>Болт шестигранный с полной резьбой М10х25 5.8 (А2К) DIN 933</v>
          </cell>
          <cell r="F243"/>
          <cell r="G243"/>
          <cell r="H243" t="str">
            <v>шт</v>
          </cell>
          <cell r="I243"/>
        </row>
        <row r="244">
          <cell r="D244" t="str">
            <v>ЗИФ-00020167</v>
          </cell>
          <cell r="E244" t="str">
            <v>Болт шестигранный с полной резьбой М10х25 8.8 (А2) DIN 933</v>
          </cell>
          <cell r="F244"/>
          <cell r="G244"/>
          <cell r="H244" t="str">
            <v>шт</v>
          </cell>
          <cell r="I244"/>
        </row>
        <row r="245">
          <cell r="D245" t="str">
            <v>ЗИФ-00007801</v>
          </cell>
          <cell r="E245" t="str">
            <v>Болт шестигранный с полной резьбой М10х25 8.8 (А2К) DIN 933</v>
          </cell>
          <cell r="F245"/>
          <cell r="G245"/>
          <cell r="H245" t="str">
            <v>шт</v>
          </cell>
          <cell r="I245">
            <v>600</v>
          </cell>
        </row>
        <row r="246">
          <cell r="D246" t="str">
            <v>ЗИФ-00007919</v>
          </cell>
          <cell r="E246" t="str">
            <v>Болт шестигранный с полной резьбой М10х30 8.8 (А2К) DIN 933</v>
          </cell>
          <cell r="F246"/>
          <cell r="G246"/>
          <cell r="H246" t="str">
            <v>шт</v>
          </cell>
          <cell r="I246">
            <v>1000</v>
          </cell>
        </row>
        <row r="247">
          <cell r="D247" t="str">
            <v>ЗИФ-00008651</v>
          </cell>
          <cell r="E247" t="str">
            <v>Болт шестигранный с полной резьбой М10х35 8.8 (А2К) DIN 933</v>
          </cell>
          <cell r="F247"/>
          <cell r="G247"/>
          <cell r="H247" t="str">
            <v>шт</v>
          </cell>
          <cell r="I247">
            <v>732</v>
          </cell>
        </row>
        <row r="248">
          <cell r="D248" t="str">
            <v>ЗИФ-00015514</v>
          </cell>
          <cell r="E248" t="str">
            <v>Болт шестигранный с полной резьбой М10х40 8.8 (А2К) DIN 933</v>
          </cell>
          <cell r="F248"/>
          <cell r="G248"/>
          <cell r="H248" t="str">
            <v>шт</v>
          </cell>
          <cell r="I248">
            <v>2000</v>
          </cell>
        </row>
        <row r="249">
          <cell r="D249" t="str">
            <v>ЗИФ-00015599</v>
          </cell>
          <cell r="E249" t="str">
            <v>Болт шестигранный с полной резьбой М10х45 8.8 (А2К) DIN 933</v>
          </cell>
          <cell r="F249"/>
          <cell r="G249"/>
          <cell r="H249" t="str">
            <v>шт</v>
          </cell>
          <cell r="I249">
            <v>3174</v>
          </cell>
        </row>
        <row r="250">
          <cell r="D250" t="str">
            <v>ЗИФ-00015513</v>
          </cell>
          <cell r="E250" t="str">
            <v>Болт шестигранный с полной резьбой М10х50 8.8 (А2К) DIN 933</v>
          </cell>
          <cell r="F250"/>
          <cell r="G250"/>
          <cell r="H250" t="str">
            <v>шт</v>
          </cell>
          <cell r="I250">
            <v>800</v>
          </cell>
        </row>
        <row r="251">
          <cell r="D251" t="str">
            <v>ЗИФ-00015617</v>
          </cell>
          <cell r="E251" t="str">
            <v>Болт шестигранный с полной резьбой М10х60 8.8 (А2К) DIN 933</v>
          </cell>
          <cell r="F251"/>
          <cell r="G251"/>
          <cell r="H251" t="str">
            <v>шт</v>
          </cell>
          <cell r="I251">
            <v>1650</v>
          </cell>
        </row>
        <row r="252">
          <cell r="D252" t="str">
            <v>ЗИФ-00015544</v>
          </cell>
          <cell r="E252" t="str">
            <v>Болт шестигранный с полной резьбой М12х160 8.8 (А2К) DIN 933</v>
          </cell>
          <cell r="F252"/>
          <cell r="G252"/>
          <cell r="H252" t="str">
            <v>шт</v>
          </cell>
          <cell r="I252">
            <v>482</v>
          </cell>
        </row>
        <row r="253">
          <cell r="D253" t="str">
            <v>ЗИФ-00005799</v>
          </cell>
          <cell r="E253" t="str">
            <v>Болт шестигранный с полной резьбой М12х20 8.8 (А2К) DIN 933</v>
          </cell>
          <cell r="F253"/>
          <cell r="G253"/>
          <cell r="H253" t="str">
            <v>шт</v>
          </cell>
          <cell r="I253">
            <v>2790</v>
          </cell>
        </row>
        <row r="254">
          <cell r="D254" t="str">
            <v>ЗИФ-00007920</v>
          </cell>
          <cell r="E254" t="str">
            <v>Болт шестигранный с полной резьбой М12х25 8.8 (А2К) DIN 933</v>
          </cell>
          <cell r="F254"/>
          <cell r="G254"/>
          <cell r="H254" t="str">
            <v>шт</v>
          </cell>
          <cell r="I254">
            <v>1600</v>
          </cell>
        </row>
        <row r="255">
          <cell r="D255" t="str">
            <v>ЗИФ-00007921</v>
          </cell>
          <cell r="E255" t="str">
            <v>Болт шестигранный с полной резьбой М12х30 8.8 (А2К) DIN 933</v>
          </cell>
          <cell r="F255"/>
          <cell r="G255"/>
          <cell r="H255" t="str">
            <v>шт</v>
          </cell>
          <cell r="I255">
            <v>1220</v>
          </cell>
        </row>
        <row r="256">
          <cell r="D256" t="str">
            <v>ЗИФ-00015586</v>
          </cell>
          <cell r="E256" t="str">
            <v>Болт шестигранный с полной резьбой М12х35 8.8 (А2К) DIN 933</v>
          </cell>
          <cell r="F256"/>
          <cell r="G256"/>
          <cell r="H256" t="str">
            <v>шт</v>
          </cell>
          <cell r="I256">
            <v>1000</v>
          </cell>
        </row>
        <row r="257">
          <cell r="D257" t="str">
            <v>ЗИФ-00015520</v>
          </cell>
          <cell r="E257" t="str">
            <v>Болт шестигранный с полной резьбой М12х40 8.8 (А2К) DIN 933</v>
          </cell>
          <cell r="F257"/>
          <cell r="G257"/>
          <cell r="H257" t="str">
            <v>шт</v>
          </cell>
          <cell r="I257">
            <v>2200</v>
          </cell>
        </row>
        <row r="258">
          <cell r="D258" t="str">
            <v>ЗИФ-00015609</v>
          </cell>
          <cell r="E258" t="str">
            <v>Болт шестигранный с полной резьбой М12х45 8.8 (А2К) DIN 933</v>
          </cell>
          <cell r="F258"/>
          <cell r="G258"/>
          <cell r="H258" t="str">
            <v>шт</v>
          </cell>
          <cell r="I258">
            <v>1000</v>
          </cell>
        </row>
        <row r="259">
          <cell r="D259" t="str">
            <v>ЗИФ-00007922</v>
          </cell>
          <cell r="E259" t="str">
            <v>Болт шестигранный с полной резьбой М12х50 8.8 (А2К) DIN 933</v>
          </cell>
          <cell r="F259"/>
          <cell r="G259"/>
          <cell r="H259" t="str">
            <v>шт</v>
          </cell>
          <cell r="I259">
            <v>1200</v>
          </cell>
        </row>
        <row r="260">
          <cell r="D260" t="str">
            <v>ЗИФ-00015590</v>
          </cell>
          <cell r="E260" t="str">
            <v>Болт шестигранный с полной резьбой М12х60 8.8 (А2К) DIN 933</v>
          </cell>
          <cell r="F260"/>
          <cell r="G260"/>
          <cell r="H260" t="str">
            <v>шт</v>
          </cell>
          <cell r="I260">
            <v>480</v>
          </cell>
        </row>
        <row r="261">
          <cell r="D261" t="str">
            <v>ЗИФ-00018045</v>
          </cell>
          <cell r="E261" t="str">
            <v>Болт шестигранный с полной резьбой М12х65 8.8 (А2К) DIN 933</v>
          </cell>
          <cell r="F261"/>
          <cell r="G261"/>
          <cell r="H261" t="str">
            <v>шт</v>
          </cell>
          <cell r="I261">
            <v>1550</v>
          </cell>
        </row>
        <row r="262">
          <cell r="D262" t="str">
            <v>ЗИФ-00020349</v>
          </cell>
          <cell r="E262" t="str">
            <v>Болт шестигранный с полной резьбой М12х85 10.9 (А2К) DIN 933</v>
          </cell>
          <cell r="F262"/>
          <cell r="G262"/>
          <cell r="H262" t="str">
            <v>шт</v>
          </cell>
          <cell r="I262">
            <v>200</v>
          </cell>
        </row>
        <row r="263">
          <cell r="D263" t="str">
            <v>ЗИФ-00025676</v>
          </cell>
          <cell r="E263" t="str">
            <v>Болт шестигранный с полной резьбой М12х90 10.9 (А2К) DIN 933</v>
          </cell>
          <cell r="F263"/>
          <cell r="G263"/>
          <cell r="H263" t="str">
            <v>шт</v>
          </cell>
          <cell r="I263">
            <v>196</v>
          </cell>
        </row>
        <row r="264">
          <cell r="D264" t="str">
            <v>ЗИФ-00026853</v>
          </cell>
          <cell r="E264" t="str">
            <v>Болт шестигранный с полной резьбой М14х40 8.8 (А2К) DIN 933</v>
          </cell>
          <cell r="F264"/>
          <cell r="G264"/>
          <cell r="H264" t="str">
            <v>шт</v>
          </cell>
          <cell r="I264">
            <v>106</v>
          </cell>
        </row>
        <row r="265">
          <cell r="D265" t="str">
            <v>ЗИФ-00044229</v>
          </cell>
          <cell r="E265" t="str">
            <v>Болт шестигранный с полной резьбой М16х120 8.8 (А2К) DIN 933</v>
          </cell>
          <cell r="F265"/>
          <cell r="G265"/>
          <cell r="H265" t="str">
            <v>шт</v>
          </cell>
          <cell r="I265">
            <v>30</v>
          </cell>
        </row>
        <row r="266">
          <cell r="D266" t="str">
            <v>ЗИФ-00007803</v>
          </cell>
          <cell r="E266" t="str">
            <v>Болт шестигранный с полной резьбой М16х130 8.8 (А2К) DIN 933</v>
          </cell>
          <cell r="F266"/>
          <cell r="G266"/>
          <cell r="H266" t="str">
            <v>шт</v>
          </cell>
          <cell r="I266">
            <v>336</v>
          </cell>
        </row>
        <row r="267">
          <cell r="D267" t="str">
            <v>ЗИФ-00006978</v>
          </cell>
          <cell r="E267" t="str">
            <v>Болт шестигранный с полной резьбой М16х190 8.8 (А2К) DIN 933</v>
          </cell>
          <cell r="F267"/>
          <cell r="G267"/>
          <cell r="H267" t="str">
            <v>шт</v>
          </cell>
          <cell r="I267">
            <v>200</v>
          </cell>
        </row>
        <row r="268">
          <cell r="D268" t="str">
            <v>ЗИФ-00018791</v>
          </cell>
          <cell r="E268" t="str">
            <v>Болт шестигранный с полной резьбой М16х20 8.8 (А2К) DIN 933</v>
          </cell>
          <cell r="F268"/>
          <cell r="G268"/>
          <cell r="H268" t="str">
            <v>шт</v>
          </cell>
          <cell r="I268">
            <v>22</v>
          </cell>
        </row>
        <row r="269">
          <cell r="D269" t="str">
            <v>ЗИФ-00006979</v>
          </cell>
          <cell r="E269" t="str">
            <v>Болт шестигранный с полной резьбой М16х220 8.8 (А2К) DIN 933</v>
          </cell>
          <cell r="F269"/>
          <cell r="G269"/>
          <cell r="H269" t="str">
            <v>шт</v>
          </cell>
          <cell r="I269">
            <v>220</v>
          </cell>
        </row>
        <row r="270">
          <cell r="D270" t="str">
            <v>ЗИФ-00007923</v>
          </cell>
          <cell r="E270" t="str">
            <v>Болт шестигранный с полной резьбой М16х35 8.8 (А2К) DIN 933</v>
          </cell>
          <cell r="F270"/>
          <cell r="G270"/>
          <cell r="H270" t="str">
            <v>шт</v>
          </cell>
          <cell r="I270">
            <v>1913</v>
          </cell>
        </row>
        <row r="271">
          <cell r="D271" t="str">
            <v>ЗИФ-00015608</v>
          </cell>
          <cell r="E271" t="str">
            <v>Болт шестигранный с полной резьбой М16х45 8.8 (А2К) DIN 933</v>
          </cell>
          <cell r="F271"/>
          <cell r="G271"/>
          <cell r="H271" t="str">
            <v>шт</v>
          </cell>
          <cell r="I271">
            <v>247</v>
          </cell>
        </row>
        <row r="272">
          <cell r="D272" t="str">
            <v>ЗИФ-00007946</v>
          </cell>
          <cell r="E272" t="str">
            <v>Болт шестигранный с полной резьбой М16х50 8.8 (А2К) DIN 933</v>
          </cell>
          <cell r="F272"/>
          <cell r="G272"/>
          <cell r="H272" t="str">
            <v>шт</v>
          </cell>
          <cell r="I272">
            <v>400</v>
          </cell>
        </row>
        <row r="273">
          <cell r="D273" t="str">
            <v>ЗИФ-00015585</v>
          </cell>
          <cell r="E273" t="str">
            <v>Болт шестигранный с полной резьбой М16х75 8.8 (А2К) DIN 933</v>
          </cell>
          <cell r="F273"/>
          <cell r="G273"/>
          <cell r="H273" t="str">
            <v>шт</v>
          </cell>
          <cell r="I273">
            <v>460</v>
          </cell>
        </row>
        <row r="274">
          <cell r="D274" t="str">
            <v>ЗИФ-00015595</v>
          </cell>
          <cell r="E274" t="str">
            <v>Болт шестигранный с полной резьбой М16х80 5.8 (А2К) DIN 933</v>
          </cell>
          <cell r="F274"/>
          <cell r="G274"/>
          <cell r="H274" t="str">
            <v>шт</v>
          </cell>
          <cell r="I274">
            <v>230</v>
          </cell>
        </row>
        <row r="275">
          <cell r="D275" t="str">
            <v>ЗИФ-00015540</v>
          </cell>
          <cell r="E275" t="str">
            <v>Болт шестигранный с полной резьбой М18х45 8.8 (А2К) DIN 933</v>
          </cell>
          <cell r="F275"/>
          <cell r="G275"/>
          <cell r="H275" t="str">
            <v>шт</v>
          </cell>
          <cell r="I275">
            <v>40</v>
          </cell>
        </row>
        <row r="276">
          <cell r="D276" t="str">
            <v>ЗИФ-00015539</v>
          </cell>
          <cell r="E276" t="str">
            <v>Болт шестигранный с полной резьбой М18х60 5.8 (А2К) DIN 933</v>
          </cell>
          <cell r="F276"/>
          <cell r="G276"/>
          <cell r="H276" t="str">
            <v>шт</v>
          </cell>
          <cell r="I276">
            <v>664</v>
          </cell>
        </row>
        <row r="277">
          <cell r="D277" t="str">
            <v>ЗИФ-00015619</v>
          </cell>
          <cell r="E277" t="str">
            <v>Болт шестигранный с полной резьбой М18х80 8.8 (А2К) DIN 933</v>
          </cell>
          <cell r="F277"/>
          <cell r="G277"/>
          <cell r="H277" t="str">
            <v>шт</v>
          </cell>
          <cell r="I277">
            <v>399</v>
          </cell>
        </row>
        <row r="278">
          <cell r="D278" t="str">
            <v>ЗИФ-00006190</v>
          </cell>
          <cell r="E278" t="str">
            <v>Болт шестигранный с полной резьбой М20х100 8.8 (А2К) DIN 933</v>
          </cell>
          <cell r="F278"/>
          <cell r="G278"/>
          <cell r="H278" t="str">
            <v>шт</v>
          </cell>
          <cell r="I278">
            <v>191</v>
          </cell>
        </row>
        <row r="279">
          <cell r="D279" t="str">
            <v>ЗИФ-00039853</v>
          </cell>
          <cell r="E279" t="str">
            <v>Болт шестигранный с полной резьбой М20х120 8.8 (А2К) DIN 933</v>
          </cell>
          <cell r="F279"/>
          <cell r="G279"/>
          <cell r="H279" t="str">
            <v>шт</v>
          </cell>
          <cell r="I279">
            <v>4</v>
          </cell>
        </row>
        <row r="280">
          <cell r="D280" t="str">
            <v>ЗИФ-00008657</v>
          </cell>
          <cell r="E280" t="str">
            <v>Болт шестигранный с полной резьбой М20х40 8.8 (А2К) DIN 933</v>
          </cell>
          <cell r="F280"/>
          <cell r="G280"/>
          <cell r="H280" t="str">
            <v>шт</v>
          </cell>
          <cell r="I280">
            <v>150</v>
          </cell>
        </row>
        <row r="281">
          <cell r="D281" t="str">
            <v>ЗИФ-00019652</v>
          </cell>
          <cell r="E281" t="str">
            <v>Болт шестигранный с полной резьбой М20х50 8.8 (А2К) DIN 933</v>
          </cell>
          <cell r="F281"/>
          <cell r="G281"/>
          <cell r="H281" t="str">
            <v>шт</v>
          </cell>
          <cell r="I281">
            <v>200</v>
          </cell>
        </row>
        <row r="282">
          <cell r="D282" t="str">
            <v>ЗИФ-00016573</v>
          </cell>
          <cell r="E282" t="str">
            <v>Болт шестигранный с полной резьбой М20х60 8.8 (А2К) DIN 933</v>
          </cell>
          <cell r="F282"/>
          <cell r="G282"/>
          <cell r="H282" t="str">
            <v>шт</v>
          </cell>
          <cell r="I282">
            <v>400</v>
          </cell>
        </row>
        <row r="283">
          <cell r="D283" t="str">
            <v>ЗИФ-00022175</v>
          </cell>
          <cell r="E283" t="str">
            <v>Болт шестигранный с полной резьбой М20х80 8.8 (А2К) DIN 933</v>
          </cell>
          <cell r="F283"/>
          <cell r="G283"/>
          <cell r="H283" t="str">
            <v>шт</v>
          </cell>
          <cell r="I283">
            <v>286</v>
          </cell>
        </row>
        <row r="284">
          <cell r="D284" t="str">
            <v>ЗИФ-00006443</v>
          </cell>
          <cell r="E284" t="str">
            <v>Болт шестигранный с полной резьбой М22х120 8.8 (А2К) DIN 933</v>
          </cell>
          <cell r="F284"/>
          <cell r="G284"/>
          <cell r="H284" t="str">
            <v>шт</v>
          </cell>
          <cell r="I284">
            <v>54</v>
          </cell>
        </row>
        <row r="285">
          <cell r="D285" t="str">
            <v>ЗИФ-00006191</v>
          </cell>
          <cell r="E285" t="str">
            <v>Болт шестигранный с полной резьбой М22х60 8.8 (А2К) DIN 933</v>
          </cell>
          <cell r="F285"/>
          <cell r="G285"/>
          <cell r="H285" t="str">
            <v>шт</v>
          </cell>
          <cell r="I285">
            <v>100</v>
          </cell>
        </row>
        <row r="286">
          <cell r="D286" t="str">
            <v>ЗИФ-00021497</v>
          </cell>
          <cell r="E286" t="str">
            <v>Болт шестигранный с полной резьбой М22х80 8.8 (А2К) DIN 933</v>
          </cell>
          <cell r="F286"/>
          <cell r="G286"/>
          <cell r="H286" t="str">
            <v>шт</v>
          </cell>
          <cell r="I286">
            <v>570</v>
          </cell>
        </row>
        <row r="287">
          <cell r="D287" t="str">
            <v>ЗИФ-00016814</v>
          </cell>
          <cell r="E287" t="str">
            <v>Болт шестигранный с полной резьбой М22х90 8.8 (А2К) DIN 933</v>
          </cell>
          <cell r="F287"/>
          <cell r="G287"/>
          <cell r="H287" t="str">
            <v>шт</v>
          </cell>
          <cell r="I287">
            <v>213</v>
          </cell>
        </row>
        <row r="288">
          <cell r="D288" t="str">
            <v>ЗИФ-00019686</v>
          </cell>
          <cell r="E288" t="str">
            <v>Болт шестигранный с полной резьбой М24х75 8.8 (А2К) DIN 933</v>
          </cell>
          <cell r="F288"/>
          <cell r="G288"/>
          <cell r="H288" t="str">
            <v>шт</v>
          </cell>
          <cell r="I288"/>
        </row>
        <row r="289">
          <cell r="D289" t="str">
            <v>ЗИФ-00018037</v>
          </cell>
          <cell r="E289" t="str">
            <v>Болт шестигранный с полной резьбой М5х12 (А2) DIN 933</v>
          </cell>
          <cell r="F289"/>
          <cell r="G289"/>
          <cell r="H289" t="str">
            <v>шт</v>
          </cell>
          <cell r="I289">
            <v>100</v>
          </cell>
        </row>
        <row r="290">
          <cell r="D290" t="str">
            <v>ЗИФ-00010019</v>
          </cell>
          <cell r="E290" t="str">
            <v>Болт шестигранный с полной резьбой М5х12 8.8 (А2К) DIN 933</v>
          </cell>
          <cell r="F290"/>
          <cell r="G290"/>
          <cell r="H290" t="str">
            <v>шт</v>
          </cell>
          <cell r="I290">
            <v>300</v>
          </cell>
        </row>
        <row r="291">
          <cell r="D291" t="str">
            <v>ЗИФ-00010021</v>
          </cell>
          <cell r="E291" t="str">
            <v>Болт шестигранный с полной резьбой М6х12 8.8 (А2К) DIN 933</v>
          </cell>
          <cell r="F291"/>
          <cell r="G291"/>
          <cell r="H291" t="str">
            <v>шт</v>
          </cell>
          <cell r="I291">
            <v>300</v>
          </cell>
        </row>
        <row r="292">
          <cell r="D292" t="str">
            <v>ЗИФ-00015611</v>
          </cell>
          <cell r="E292" t="str">
            <v>Болт шестигранный с полной резьбой М6х20 8.8 (А2К) DIN 933</v>
          </cell>
          <cell r="F292"/>
          <cell r="G292"/>
          <cell r="H292" t="str">
            <v>шт</v>
          </cell>
          <cell r="I292">
            <v>600</v>
          </cell>
        </row>
        <row r="293">
          <cell r="D293" t="str">
            <v>ЗИФ-00015634</v>
          </cell>
          <cell r="E293" t="str">
            <v>Болт шестигранный с полной резьбой М6х25 8.8 (А2К) DIN 933</v>
          </cell>
          <cell r="F293"/>
          <cell r="G293"/>
          <cell r="H293" t="str">
            <v>шт</v>
          </cell>
          <cell r="I293">
            <v>600</v>
          </cell>
        </row>
        <row r="294">
          <cell r="D294" t="str">
            <v>ЗИФ-00015613</v>
          </cell>
          <cell r="E294" t="str">
            <v>Болт шестигранный с полной резьбой М6х40 8.8 (А2К) DIN 933</v>
          </cell>
          <cell r="F294"/>
          <cell r="G294"/>
          <cell r="H294" t="str">
            <v>шт</v>
          </cell>
          <cell r="I294">
            <v>120</v>
          </cell>
        </row>
        <row r="295">
          <cell r="D295" t="str">
            <v>ЗИФ-00010214</v>
          </cell>
          <cell r="E295" t="str">
            <v>Болт шестигранный с полной резьбой М6х50 8.8 (А2К) DIN 933</v>
          </cell>
          <cell r="F295"/>
          <cell r="G295"/>
          <cell r="H295" t="str">
            <v>шт</v>
          </cell>
          <cell r="I295">
            <v>40</v>
          </cell>
        </row>
        <row r="296">
          <cell r="D296" t="str">
            <v>ЗИФ-00015456</v>
          </cell>
          <cell r="E296" t="str">
            <v>Болт шестигранный с полной резьбой М8х100 8.8 (А2К) DIN 933</v>
          </cell>
          <cell r="F296"/>
          <cell r="G296"/>
          <cell r="H296" t="str">
            <v>шт</v>
          </cell>
          <cell r="I296">
            <v>248</v>
          </cell>
        </row>
        <row r="297">
          <cell r="D297" t="str">
            <v>ЗИФ-00015532</v>
          </cell>
          <cell r="E297" t="str">
            <v>Болт шестигранный с полной резьбой М8х16 8.8 (А2К) DIN 933</v>
          </cell>
          <cell r="F297"/>
          <cell r="G297"/>
          <cell r="H297" t="str">
            <v>шт</v>
          </cell>
          <cell r="I297"/>
        </row>
        <row r="298">
          <cell r="D298" t="str">
            <v>ЗИФ-00007930</v>
          </cell>
          <cell r="E298" t="str">
            <v>Болт шестигранный с полной резьбой М8х20 8.8 (А2К) DIN 933</v>
          </cell>
          <cell r="F298"/>
          <cell r="G298"/>
          <cell r="H298" t="str">
            <v>шт</v>
          </cell>
          <cell r="I298">
            <v>8125</v>
          </cell>
        </row>
        <row r="299">
          <cell r="D299" t="str">
            <v>ЗИФ-00024585</v>
          </cell>
          <cell r="E299" t="str">
            <v>Болт шестигранный с полной резьбой М8х20 8.8 (А4) DIN 933</v>
          </cell>
          <cell r="F299"/>
          <cell r="G299"/>
          <cell r="H299" t="str">
            <v>шт</v>
          </cell>
          <cell r="I299"/>
        </row>
        <row r="300">
          <cell r="D300" t="str">
            <v>ЗИФ-00015510</v>
          </cell>
          <cell r="E300" t="str">
            <v>Болт шестигранный с полной резьбой М8х25 8.8 (А2К) DIN 933</v>
          </cell>
          <cell r="F300"/>
          <cell r="G300"/>
          <cell r="H300" t="str">
            <v>шт</v>
          </cell>
          <cell r="I300">
            <v>3680</v>
          </cell>
        </row>
        <row r="301">
          <cell r="D301" t="str">
            <v>ЗИФ-00010738</v>
          </cell>
          <cell r="E301" t="str">
            <v>Болт шестигранный с полной резьбой М8х30 8.8 (А2К) DIN 933</v>
          </cell>
          <cell r="F301"/>
          <cell r="G301"/>
          <cell r="H301" t="str">
            <v>шт</v>
          </cell>
          <cell r="I301">
            <v>4897</v>
          </cell>
        </row>
        <row r="302">
          <cell r="D302" t="str">
            <v>ЗИФ-00015517</v>
          </cell>
          <cell r="E302" t="str">
            <v>Болт шестигранный с полной резьбой М8х40 8.8 (А2К) DIN 933</v>
          </cell>
          <cell r="F302"/>
          <cell r="G302"/>
          <cell r="H302" t="str">
            <v>шт</v>
          </cell>
          <cell r="I302">
            <v>1085</v>
          </cell>
        </row>
        <row r="303">
          <cell r="D303" t="str">
            <v>ЗИФ-00015506</v>
          </cell>
          <cell r="E303" t="str">
            <v>Болт шестигранный с полной резьбой М8х50 8.8 (А2К) DIN 933</v>
          </cell>
          <cell r="F303"/>
          <cell r="G303"/>
          <cell r="H303" t="str">
            <v>шт</v>
          </cell>
          <cell r="I303">
            <v>500</v>
          </cell>
        </row>
        <row r="304">
          <cell r="D304" t="str">
            <v>ЗИФ-00021495</v>
          </cell>
          <cell r="E304" t="str">
            <v>Болт шестигранный с полной резьбой М8х60 8.8 (А2К) DIN 933</v>
          </cell>
          <cell r="F304"/>
          <cell r="G304"/>
          <cell r="H304" t="str">
            <v>шт</v>
          </cell>
          <cell r="I304">
            <v>300</v>
          </cell>
        </row>
        <row r="305">
          <cell r="D305" t="str">
            <v>ЗИФ-00025430</v>
          </cell>
          <cell r="E305" t="str">
            <v>Бонка заземления М10 АРМ72-90.0200.020</v>
          </cell>
          <cell r="F305"/>
          <cell r="G305"/>
          <cell r="H305" t="str">
            <v>шт</v>
          </cell>
          <cell r="I305">
            <v>2</v>
          </cell>
        </row>
        <row r="306">
          <cell r="D306" t="str">
            <v>ЗИФ-00028255</v>
          </cell>
          <cell r="E306" t="str">
            <v>Бонка заземления М8 АРМ18-110.0200.008</v>
          </cell>
          <cell r="F306"/>
          <cell r="G306"/>
          <cell r="H306" t="str">
            <v>шт</v>
          </cell>
          <cell r="I306"/>
        </row>
        <row r="307">
          <cell r="D307" t="str">
            <v>ЗИФ-00038065</v>
          </cell>
          <cell r="E307" t="str">
            <v>Ботинки "SAVEL-ТРОФИ" с высоким берцем (р. 42)</v>
          </cell>
          <cell r="F307"/>
          <cell r="G307"/>
          <cell r="H307" t="str">
            <v>пар</v>
          </cell>
          <cell r="I307">
            <v>1</v>
          </cell>
        </row>
        <row r="308">
          <cell r="D308" t="str">
            <v>ЗИФ-00025873</v>
          </cell>
          <cell r="E308" t="str">
            <v>Ботинки КОРВЕТ (р. 43)</v>
          </cell>
          <cell r="F308"/>
          <cell r="G308"/>
          <cell r="H308" t="str">
            <v>пар</v>
          </cell>
          <cell r="I308">
            <v>1</v>
          </cell>
        </row>
        <row r="309">
          <cell r="D309" t="str">
            <v>ЗИФ-00030952</v>
          </cell>
          <cell r="E309" t="str">
            <v>Ботинки ЛЕГИОН (13М), искусственный мех (р. 41)</v>
          </cell>
          <cell r="F309"/>
          <cell r="G309"/>
          <cell r="H309" t="str">
            <v>пар</v>
          </cell>
          <cell r="I309"/>
        </row>
        <row r="310">
          <cell r="D310" t="str">
            <v>ЗИФ-00021540</v>
          </cell>
          <cell r="E310" t="str">
            <v>Бочонок оцинкованный 2"</v>
          </cell>
          <cell r="F310"/>
          <cell r="G310"/>
          <cell r="H310" t="str">
            <v>шт</v>
          </cell>
          <cell r="I310">
            <v>7</v>
          </cell>
        </row>
        <row r="311">
          <cell r="D311" t="str">
            <v>ЗИФ-00019161</v>
          </cell>
          <cell r="E311" t="str">
            <v>Брусок 50х50х6000 мм е/в хв/п</v>
          </cell>
          <cell r="F311"/>
          <cell r="G311"/>
          <cell r="H311" t="str">
            <v>шт</v>
          </cell>
          <cell r="I311"/>
        </row>
        <row r="312">
          <cell r="D312" t="str">
            <v>ЗИФ-00038062</v>
          </cell>
          <cell r="E312" t="str">
            <v>Брюки летние "СИРИУС-ПРЕСТИЖ" цв. серый, тк.Rodos (245гр.кв.м) (р. 112-116/182-188)</v>
          </cell>
          <cell r="F312"/>
          <cell r="G312"/>
          <cell r="H312" t="str">
            <v>шт</v>
          </cell>
          <cell r="I312">
            <v>2</v>
          </cell>
        </row>
        <row r="313">
          <cell r="D313" t="str">
            <v>ЗИФ-00027277</v>
          </cell>
          <cell r="E313" t="str">
            <v>Буклет АРМ-АРВ</v>
          </cell>
          <cell r="F313"/>
          <cell r="G313"/>
          <cell r="H313" t="str">
            <v>шт</v>
          </cell>
          <cell r="I313"/>
        </row>
        <row r="314">
          <cell r="D314" t="str">
            <v>ЗИФ-00010712</v>
          </cell>
          <cell r="E314" t="str">
            <v>Буклет ООО"АРСМАШ"</v>
          </cell>
          <cell r="F314"/>
          <cell r="G314"/>
          <cell r="H314" t="str">
            <v>шт</v>
          </cell>
          <cell r="I314"/>
        </row>
        <row r="315">
          <cell r="D315" t="str">
            <v>ЗИФ-00025302</v>
          </cell>
          <cell r="E315" t="str">
            <v>Буклет Ф.А4 цв.4/4 34 полосы</v>
          </cell>
          <cell r="F315"/>
          <cell r="G315"/>
          <cell r="H315" t="str">
            <v>шт</v>
          </cell>
          <cell r="I315"/>
        </row>
        <row r="316">
          <cell r="D316" t="str">
            <v>ЗИФ-00016126</v>
          </cell>
          <cell r="E316" t="str">
            <v>Бумага "SVETOCOPY" А4, 80 г/м</v>
          </cell>
          <cell r="F316"/>
          <cell r="G316"/>
          <cell r="H316" t="str">
            <v>шт</v>
          </cell>
          <cell r="I316">
            <v>40</v>
          </cell>
        </row>
        <row r="317">
          <cell r="D317" t="str">
            <v>ЗИФ-00017581</v>
          </cell>
          <cell r="E317" t="str">
            <v>Бумага д/заметок, в подставке, 9х9х5, белая, EKr, тонир.</v>
          </cell>
          <cell r="F317"/>
          <cell r="G317"/>
          <cell r="H317" t="str">
            <v>шт</v>
          </cell>
          <cell r="I317">
            <v>3</v>
          </cell>
        </row>
        <row r="318">
          <cell r="D318" t="str">
            <v>ЗИФ-00017603</v>
          </cell>
          <cell r="E318" t="str">
            <v>Бумага туалетная 2-сл., Tork Advanced T4, (4рул/упак)</v>
          </cell>
          <cell r="F318"/>
          <cell r="G318"/>
          <cell r="H318" t="str">
            <v>упак</v>
          </cell>
          <cell r="I318">
            <v>15</v>
          </cell>
        </row>
        <row r="319">
          <cell r="D319" t="str">
            <v>ЗИФ-00037124</v>
          </cell>
          <cell r="E319" t="str">
            <v>Быстроразъемное соединение крабовое 13-15</v>
          </cell>
          <cell r="F319"/>
          <cell r="G319"/>
          <cell r="H319" t="str">
            <v>шт</v>
          </cell>
          <cell r="I319">
            <v>3</v>
          </cell>
        </row>
        <row r="320">
          <cell r="D320" t="str">
            <v>ЗИФ-00037123</v>
          </cell>
          <cell r="E320" t="str">
            <v>Быстроразъемное соединение крабовое 3/4" нар.</v>
          </cell>
          <cell r="F320"/>
          <cell r="G320"/>
          <cell r="H320" t="str">
            <v>шт</v>
          </cell>
          <cell r="I320">
            <v>5</v>
          </cell>
        </row>
        <row r="321">
          <cell r="D321" t="str">
            <v>ЗИФ-00038538</v>
          </cell>
          <cell r="E321" t="str">
            <v>Быстроразъемное соединение рапид муфта - елочка 12мм</v>
          </cell>
          <cell r="F321"/>
          <cell r="G321"/>
          <cell r="H321" t="str">
            <v>шт</v>
          </cell>
          <cell r="I321">
            <v>3</v>
          </cell>
        </row>
        <row r="322">
          <cell r="D322" t="str">
            <v>ЗИФ-00018625</v>
          </cell>
          <cell r="E322" t="str">
            <v>Быстроразъемное соединение Серия А BSP 3/4"</v>
          </cell>
          <cell r="F322"/>
          <cell r="G322"/>
          <cell r="H322" t="str">
            <v>шт</v>
          </cell>
          <cell r="I322">
            <v>4</v>
          </cell>
        </row>
        <row r="323">
          <cell r="D323" t="str">
            <v>ЗИФ-00006840</v>
          </cell>
          <cell r="E323" t="str">
            <v>Вал АРМ20 0000-006</v>
          </cell>
          <cell r="F323"/>
          <cell r="G323"/>
          <cell r="H323" t="str">
            <v>шт</v>
          </cell>
          <cell r="I323"/>
        </row>
        <row r="324">
          <cell r="D324" t="str">
            <v>ЗИФ-00005525</v>
          </cell>
          <cell r="E324" t="str">
            <v>Вал АРМ40.0000.006</v>
          </cell>
          <cell r="F324"/>
          <cell r="G324"/>
          <cell r="H324" t="str">
            <v>шт</v>
          </cell>
          <cell r="I324">
            <v>4</v>
          </cell>
        </row>
        <row r="325">
          <cell r="D325" t="str">
            <v>ЗИФ-00032406</v>
          </cell>
          <cell r="E325" t="str">
            <v>Вал АРМ9-21.2.0320.000</v>
          </cell>
          <cell r="F325"/>
          <cell r="G325"/>
          <cell r="H325" t="str">
            <v>шт</v>
          </cell>
          <cell r="I325">
            <v>1</v>
          </cell>
        </row>
        <row r="326">
          <cell r="D326" t="str">
            <v>ЗИФ-00034754</v>
          </cell>
          <cell r="E326" t="str">
            <v>Вал АРМ9-38.0000.322</v>
          </cell>
          <cell r="F326"/>
          <cell r="G326"/>
          <cell r="H326" t="str">
            <v>шт</v>
          </cell>
          <cell r="I326">
            <v>6</v>
          </cell>
        </row>
        <row r="327">
          <cell r="D327" t="str">
            <v>ЗИФ-00005557</v>
          </cell>
          <cell r="E327" t="str">
            <v>Вал АРМ9-50.0000.022</v>
          </cell>
          <cell r="F327"/>
          <cell r="G327"/>
          <cell r="H327" t="str">
            <v>шт</v>
          </cell>
          <cell r="I327">
            <v>15</v>
          </cell>
        </row>
        <row r="328">
          <cell r="D328" t="str">
            <v>ЗИФ-00034203</v>
          </cell>
          <cell r="E328" t="str">
            <v>Вал первичный АРМ9-33.0000.002</v>
          </cell>
          <cell r="F328"/>
          <cell r="G328"/>
          <cell r="H328" t="str">
            <v>шт</v>
          </cell>
          <cell r="I328">
            <v>24</v>
          </cell>
        </row>
        <row r="329">
          <cell r="D329" t="str">
            <v>ЗИФ-00040770</v>
          </cell>
          <cell r="E329" t="str">
            <v>Вал первичный АРМ9-50F.0300.022</v>
          </cell>
          <cell r="F329"/>
          <cell r="G329"/>
          <cell r="H329" t="str">
            <v>шт</v>
          </cell>
          <cell r="I329">
            <v>21</v>
          </cell>
        </row>
        <row r="330">
          <cell r="D330" t="str">
            <v>ЗИФ-00016762</v>
          </cell>
          <cell r="E330" t="str">
            <v>Вал первичный АРМ9-ПВ5/0,7 0009-771</v>
          </cell>
          <cell r="F330"/>
          <cell r="G330"/>
          <cell r="H330" t="str">
            <v>шт</v>
          </cell>
          <cell r="I330">
            <v>4</v>
          </cell>
        </row>
        <row r="331">
          <cell r="D331" t="str">
            <v>ЗИФ-00006375</v>
          </cell>
          <cell r="E331" t="str">
            <v>Вал первичный АРМ9-ПВ5/0,7 0109-002</v>
          </cell>
          <cell r="F331"/>
          <cell r="G331"/>
          <cell r="H331" t="str">
            <v>шт</v>
          </cell>
          <cell r="I331">
            <v>34</v>
          </cell>
        </row>
        <row r="332">
          <cell r="D332" t="str">
            <v>ЗИФ-00036383</v>
          </cell>
          <cell r="E332" t="str">
            <v>Вал первичный АРМ9-ПВ5/0,7FAW 0300.003</v>
          </cell>
          <cell r="F332"/>
          <cell r="G332"/>
          <cell r="H332" t="str">
            <v>шт</v>
          </cell>
          <cell r="I332">
            <v>40</v>
          </cell>
        </row>
        <row r="333">
          <cell r="D333" t="str">
            <v>ЗИФ-00046003</v>
          </cell>
          <cell r="E333" t="str">
            <v>Вал приводной DG178G-013-001</v>
          </cell>
          <cell r="F333"/>
          <cell r="G333"/>
          <cell r="H333" t="str">
            <v>шт</v>
          </cell>
          <cell r="I333"/>
        </row>
        <row r="334">
          <cell r="D334" t="str">
            <v>ЗИФ-00036803</v>
          </cell>
          <cell r="E334" t="str">
            <v>Вал приводной АРМ160.0000.006</v>
          </cell>
          <cell r="F334"/>
          <cell r="G334"/>
          <cell r="H334" t="str">
            <v>шт</v>
          </cell>
          <cell r="I334"/>
        </row>
        <row r="335">
          <cell r="D335" t="str">
            <v>ЗИФ-00034267</v>
          </cell>
          <cell r="E335" t="str">
            <v>Вал шлицевой АРМ9-36.0300.145</v>
          </cell>
          <cell r="F335"/>
          <cell r="G335"/>
          <cell r="H335" t="str">
            <v>шт</v>
          </cell>
          <cell r="I335">
            <v>6</v>
          </cell>
        </row>
        <row r="336">
          <cell r="D336" t="str">
            <v>ЗИФ-00023394</v>
          </cell>
          <cell r="E336" t="str">
            <v>Вал шлицевой АРМ9-60.0300.002</v>
          </cell>
          <cell r="F336"/>
          <cell r="G336"/>
          <cell r="H336" t="str">
            <v>шт</v>
          </cell>
          <cell r="I336">
            <v>15</v>
          </cell>
        </row>
        <row r="337">
          <cell r="D337" t="str">
            <v>ЗИФ-00035550</v>
          </cell>
          <cell r="E337" t="str">
            <v>Вал шлицевой АРМ9-84.0300.002</v>
          </cell>
          <cell r="F337"/>
          <cell r="G337"/>
          <cell r="H337" t="str">
            <v>шт</v>
          </cell>
          <cell r="I337">
            <v>1</v>
          </cell>
        </row>
        <row r="338">
          <cell r="D338" t="str">
            <v>ЗИФ-00038535</v>
          </cell>
          <cell r="E338" t="str">
            <v>Вал шлицевой АРМ9-84.0300.011</v>
          </cell>
          <cell r="F338"/>
          <cell r="G338"/>
          <cell r="H338" t="str">
            <v>шт</v>
          </cell>
          <cell r="I338">
            <v>3</v>
          </cell>
        </row>
        <row r="339">
          <cell r="D339" t="str">
            <v>ЗИФ-00036013</v>
          </cell>
          <cell r="E339" t="str">
            <v>Валик АРМ9-33.0000.056 ПФ</v>
          </cell>
          <cell r="F339"/>
          <cell r="G339"/>
          <cell r="H339" t="str">
            <v>шт</v>
          </cell>
          <cell r="I339"/>
        </row>
        <row r="340">
          <cell r="D340" t="str">
            <v>ЗИФ-00032223</v>
          </cell>
          <cell r="E340" t="str">
            <v>Валик АРМ9-36Б.0053.001</v>
          </cell>
          <cell r="F340"/>
          <cell r="G340"/>
          <cell r="H340" t="str">
            <v>шт</v>
          </cell>
          <cell r="I340">
            <v>5</v>
          </cell>
        </row>
        <row r="341">
          <cell r="D341" t="str">
            <v>ЗИФ-00036079</v>
          </cell>
          <cell r="E341" t="str">
            <v>Валик АРМ9-84.000.172</v>
          </cell>
          <cell r="F341"/>
          <cell r="G341"/>
          <cell r="H341" t="str">
            <v>шт</v>
          </cell>
          <cell r="I341">
            <v>14</v>
          </cell>
        </row>
        <row r="342">
          <cell r="D342" t="str">
            <v>ЗИФ-00005670</v>
          </cell>
          <cell r="E342" t="str">
            <v>Валик АРМ9-ПВ5/0,7 0000-172</v>
          </cell>
          <cell r="F342"/>
          <cell r="G342"/>
          <cell r="H342" t="str">
            <v>шт</v>
          </cell>
          <cell r="I342">
            <v>1</v>
          </cell>
        </row>
        <row r="343">
          <cell r="D343" t="str">
            <v>ЗИФ-00036373</v>
          </cell>
          <cell r="E343" t="str">
            <v>Валик АРМ9-ПВ5/0,7FAW 0300.211</v>
          </cell>
          <cell r="F343"/>
          <cell r="G343"/>
          <cell r="H343" t="str">
            <v>шт</v>
          </cell>
          <cell r="I343">
            <v>55</v>
          </cell>
        </row>
        <row r="344">
          <cell r="D344" t="str">
            <v>ЗИФ-00022905</v>
          </cell>
          <cell r="E344" t="str">
            <v>Валик вилки 236-1601215-Б</v>
          </cell>
          <cell r="F344"/>
          <cell r="G344"/>
          <cell r="H344" t="str">
            <v>шт</v>
          </cell>
          <cell r="I344">
            <v>1</v>
          </cell>
        </row>
        <row r="345">
          <cell r="D345" t="str">
            <v>ЗИФ-00034206</v>
          </cell>
          <cell r="E345" t="str">
            <v>Валик вилки выключения в сборе АРМ9-33.0170.000</v>
          </cell>
          <cell r="F345"/>
          <cell r="G345"/>
          <cell r="H345" t="str">
            <v>шт</v>
          </cell>
          <cell r="I345">
            <v>33</v>
          </cell>
        </row>
        <row r="346">
          <cell r="D346" t="str">
            <v>ЗИФ-00005396</v>
          </cell>
          <cell r="E346" t="str">
            <v>Валик вилки выключения в сборе АРМ9-50.0013.000</v>
          </cell>
          <cell r="F346"/>
          <cell r="G346"/>
          <cell r="H346" t="str">
            <v>шт</v>
          </cell>
          <cell r="I346">
            <v>40</v>
          </cell>
        </row>
        <row r="347">
          <cell r="D347" t="str">
            <v>ЗИФ-00024099</v>
          </cell>
          <cell r="E347" t="str">
            <v>Валик вилки выключения в сборе АРМ9-60.0013.000</v>
          </cell>
          <cell r="F347"/>
          <cell r="G347"/>
          <cell r="H347" t="str">
            <v>шт</v>
          </cell>
          <cell r="I347">
            <v>8</v>
          </cell>
        </row>
        <row r="348">
          <cell r="D348" t="str">
            <v>ЗИФ-00006248</v>
          </cell>
          <cell r="E348" t="str">
            <v>Валик вилки выключения в сборе АРМ9-ПВ5/0,7 0009-520</v>
          </cell>
          <cell r="F348"/>
          <cell r="G348"/>
          <cell r="H348" t="str">
            <v>шт</v>
          </cell>
          <cell r="I348">
            <v>24</v>
          </cell>
        </row>
        <row r="349">
          <cell r="D349" t="str">
            <v>ЗИФ-00038126</v>
          </cell>
          <cell r="E349" t="str">
            <v>Валик вилки выключения в сборе АРМ9-ПВ5/0,7FAW 0300.520</v>
          </cell>
          <cell r="F349"/>
          <cell r="G349"/>
          <cell r="H349" t="str">
            <v>шт</v>
          </cell>
          <cell r="I349">
            <v>45</v>
          </cell>
        </row>
        <row r="350">
          <cell r="D350" t="str">
            <v>ЗИФ-00038191</v>
          </cell>
          <cell r="E350" t="str">
            <v>Ввертыш головки блока 740-1115152</v>
          </cell>
          <cell r="F350"/>
          <cell r="G350"/>
          <cell r="H350" t="str">
            <v>шт</v>
          </cell>
          <cell r="I350">
            <v>2090</v>
          </cell>
        </row>
        <row r="351">
          <cell r="D351" t="str">
            <v>ЗИФ-00031743</v>
          </cell>
          <cell r="E351" t="str">
            <v>Ввод кабельный (сальник) MG-12 IP68</v>
          </cell>
          <cell r="F351"/>
          <cell r="G351"/>
          <cell r="H351" t="str">
            <v>шт</v>
          </cell>
          <cell r="I351">
            <v>21</v>
          </cell>
        </row>
        <row r="352">
          <cell r="D352" t="str">
            <v>ЗИФ-00030507</v>
          </cell>
          <cell r="E352" t="str">
            <v>Ввод кабельный (сальник) MG-16 IP68</v>
          </cell>
          <cell r="F352"/>
          <cell r="G352"/>
          <cell r="H352" t="str">
            <v>шт</v>
          </cell>
          <cell r="I352">
            <v>10</v>
          </cell>
        </row>
        <row r="353">
          <cell r="D353" t="str">
            <v>ЗИФ-00030529</v>
          </cell>
          <cell r="E353" t="str">
            <v>Ввод кабельный (сальник) MG-32 IP68</v>
          </cell>
          <cell r="F353"/>
          <cell r="G353"/>
          <cell r="H353" t="str">
            <v>шт</v>
          </cell>
          <cell r="I353">
            <v>3</v>
          </cell>
        </row>
        <row r="354">
          <cell r="D354" t="str">
            <v>ЗИФ-00036120</v>
          </cell>
          <cell r="E354" t="str">
            <v>Ввод кабельный (сальник) MG-40 IP68</v>
          </cell>
          <cell r="F354"/>
          <cell r="G354"/>
          <cell r="H354" t="str">
            <v>шт</v>
          </cell>
          <cell r="I354">
            <v>43</v>
          </cell>
        </row>
        <row r="355">
          <cell r="D355" t="str">
            <v>ЗИФ-00028366</v>
          </cell>
          <cell r="E355" t="str">
            <v>Ввод кабельный (сальник) PG-11</v>
          </cell>
          <cell r="F355"/>
          <cell r="G355"/>
          <cell r="H355" t="str">
            <v>шт</v>
          </cell>
          <cell r="I355">
            <v>11</v>
          </cell>
        </row>
        <row r="356">
          <cell r="D356" t="str">
            <v>ЗИФ-00029231</v>
          </cell>
          <cell r="E356" t="str">
            <v>Ввод кабельный (сальник) PG-11 IP54</v>
          </cell>
          <cell r="F356"/>
          <cell r="G356"/>
          <cell r="H356" t="str">
            <v>шт</v>
          </cell>
          <cell r="I356">
            <v>4</v>
          </cell>
        </row>
        <row r="357">
          <cell r="D357" t="str">
            <v>ЗИФ-00029232</v>
          </cell>
          <cell r="E357" t="str">
            <v>Ввод кабельный (сальник) PG-13.5 IP54</v>
          </cell>
          <cell r="F357"/>
          <cell r="G357"/>
          <cell r="H357" t="str">
            <v>шт</v>
          </cell>
          <cell r="I357">
            <v>9</v>
          </cell>
        </row>
        <row r="358">
          <cell r="D358" t="str">
            <v>ЗИФ-00031048</v>
          </cell>
          <cell r="E358" t="str">
            <v>Ввод кабельный (сальник) PG-13.5 IP54 белый</v>
          </cell>
          <cell r="F358"/>
          <cell r="G358"/>
          <cell r="H358" t="str">
            <v>шт</v>
          </cell>
          <cell r="I358">
            <v>10</v>
          </cell>
        </row>
        <row r="359">
          <cell r="D359" t="str">
            <v>ЗИФ-00030166</v>
          </cell>
          <cell r="E359" t="str">
            <v>Ввод кабельный (сальник) PG-16 IP54 серый</v>
          </cell>
          <cell r="F359"/>
          <cell r="G359"/>
          <cell r="H359" t="str">
            <v>шт</v>
          </cell>
          <cell r="I359">
            <v>77</v>
          </cell>
        </row>
        <row r="360">
          <cell r="D360" t="str">
            <v>ЗИФ-00023284</v>
          </cell>
          <cell r="E360" t="str">
            <v>Ввод кабельный (сальник) PG-21</v>
          </cell>
          <cell r="F360"/>
          <cell r="G360"/>
          <cell r="H360" t="str">
            <v>шт</v>
          </cell>
          <cell r="I360">
            <v>20</v>
          </cell>
        </row>
        <row r="361">
          <cell r="D361" t="str">
            <v>ЗИФ-00026398</v>
          </cell>
          <cell r="E361" t="str">
            <v>Ввод кабельный (сальник) PG-21 с контргайкой (пластиковый)</v>
          </cell>
          <cell r="F361"/>
          <cell r="G361"/>
          <cell r="H361" t="str">
            <v>шт</v>
          </cell>
          <cell r="I361">
            <v>12</v>
          </cell>
        </row>
        <row r="362">
          <cell r="D362" t="str">
            <v>ЗИФ-00025079</v>
          </cell>
          <cell r="E362" t="str">
            <v>Ввод кабельный (сальник) PG-29 IP54</v>
          </cell>
          <cell r="F362"/>
          <cell r="G362"/>
          <cell r="H362" t="str">
            <v>шт</v>
          </cell>
          <cell r="I362">
            <v>7</v>
          </cell>
        </row>
        <row r="363">
          <cell r="D363" t="str">
            <v>ЗИФ-00022991</v>
          </cell>
          <cell r="E363" t="str">
            <v>Ввод кабельный (сальник) PG-7 IP54</v>
          </cell>
          <cell r="F363"/>
          <cell r="G363"/>
          <cell r="H363" t="str">
            <v>шт</v>
          </cell>
          <cell r="I363">
            <v>520</v>
          </cell>
        </row>
        <row r="364">
          <cell r="D364" t="str">
            <v>ЗИФ-00029230</v>
          </cell>
          <cell r="E364" t="str">
            <v>Ввод кабельный (сальник) PG-9 IP54</v>
          </cell>
          <cell r="F364"/>
          <cell r="G364"/>
          <cell r="H364" t="str">
            <v>шт</v>
          </cell>
          <cell r="I364">
            <v>24</v>
          </cell>
        </row>
        <row r="365">
          <cell r="D365" t="str">
            <v>ЗИФ-00033353</v>
          </cell>
          <cell r="E365" t="str">
            <v>Венец зубчатый 92 ROTEX 28 Shore-A T-PUR, оранжевый (Упругий элемент муфты) KTR</v>
          </cell>
          <cell r="F365"/>
          <cell r="G365"/>
          <cell r="H365" t="str">
            <v>шт</v>
          </cell>
          <cell r="I365">
            <v>1</v>
          </cell>
        </row>
        <row r="366">
          <cell r="D366" t="str">
            <v>ЗИФ-00027373</v>
          </cell>
          <cell r="E366" t="str">
            <v>Венец зубчатый 98 ROTEX 65 Shore-A T-PUR, лиловый (Упругий элемент муфты) KTR</v>
          </cell>
          <cell r="F366"/>
          <cell r="G366"/>
          <cell r="H366" t="str">
            <v>шт</v>
          </cell>
          <cell r="I366">
            <v>9</v>
          </cell>
        </row>
        <row r="367">
          <cell r="D367" t="str">
            <v>ЗИФ-00042925</v>
          </cell>
          <cell r="E367" t="str">
            <v>Венец зубчатый GR38 для coupling XL4-42-25</v>
          </cell>
          <cell r="F367"/>
          <cell r="G367"/>
          <cell r="H367" t="str">
            <v>шт</v>
          </cell>
          <cell r="I367">
            <v>7</v>
          </cell>
        </row>
        <row r="368">
          <cell r="D368" t="str">
            <v>ЗИФ-00041614</v>
          </cell>
          <cell r="E368" t="str">
            <v>Венец зубчатый ROTEX 42 98 Shore-A, Shore-A T-PUR, лиловый</v>
          </cell>
          <cell r="F368"/>
          <cell r="G368"/>
          <cell r="H368" t="str">
            <v>шт</v>
          </cell>
          <cell r="I368">
            <v>6</v>
          </cell>
        </row>
        <row r="369">
          <cell r="D369" t="str">
            <v>ЗИФ-00015311</v>
          </cell>
          <cell r="E369" t="str">
            <v>Венец зубчатый ROTEX 55 92 ШОР</v>
          </cell>
          <cell r="F369"/>
          <cell r="G369"/>
          <cell r="H369" t="str">
            <v>шт</v>
          </cell>
          <cell r="I369">
            <v>1</v>
          </cell>
        </row>
        <row r="370">
          <cell r="D370" t="str">
            <v>ЗИФ-00029057</v>
          </cell>
          <cell r="E370" t="str">
            <v>Венец зубчатый ROTEX 90 95 Shore-A T-PUR, лиловый (Упругий элемент муфты) KTR</v>
          </cell>
          <cell r="F370"/>
          <cell r="G370"/>
          <cell r="H370" t="str">
            <v>шт</v>
          </cell>
          <cell r="I370">
            <v>4</v>
          </cell>
        </row>
        <row r="371">
          <cell r="D371" t="str">
            <v>ЗИФ-00033484</v>
          </cell>
          <cell r="E371" t="str">
            <v>Венец шлицевой АРМ.АКВ.0,42/0,9Л.У2.0000.052-04</v>
          </cell>
          <cell r="F371"/>
          <cell r="G371"/>
          <cell r="H371" t="str">
            <v>шт</v>
          </cell>
          <cell r="I371">
            <v>4</v>
          </cell>
        </row>
        <row r="372">
          <cell r="D372" t="str">
            <v>ЗИФ-00028247</v>
          </cell>
          <cell r="E372" t="str">
            <v>Вентиль манометрический A-Flow VNL1-MLF-M20</v>
          </cell>
          <cell r="F372"/>
          <cell r="G372"/>
          <cell r="H372" t="str">
            <v>шт</v>
          </cell>
          <cell r="I372">
            <v>5</v>
          </cell>
        </row>
        <row r="373">
          <cell r="D373" t="str">
            <v>ЗИФ-00039843</v>
          </cell>
          <cell r="E373" t="str">
            <v>Вентиль электропневматический ВВ-32Ш УЗ(110в)</v>
          </cell>
          <cell r="F373"/>
          <cell r="G373"/>
          <cell r="H373" t="str">
            <v>шт</v>
          </cell>
          <cell r="I373">
            <v>10</v>
          </cell>
        </row>
        <row r="374">
          <cell r="D374" t="str">
            <v>ЗИФ-00010306</v>
          </cell>
          <cell r="E374" t="str">
            <v>Вентилятор (комплект) двигателя А200</v>
          </cell>
          <cell r="F374"/>
          <cell r="G374"/>
          <cell r="H374" t="str">
            <v>шт</v>
          </cell>
          <cell r="I374">
            <v>47</v>
          </cell>
        </row>
        <row r="375">
          <cell r="D375" t="str">
            <v>ЗИФ-00016223</v>
          </cell>
          <cell r="E375" t="str">
            <v>Вентилятор вытяжной радиальный ВЦ/ВР №3,15 2,2кВт / 1500об. / ЛО</v>
          </cell>
          <cell r="F375"/>
          <cell r="G375"/>
          <cell r="H375" t="str">
            <v>шт</v>
          </cell>
          <cell r="I375"/>
        </row>
        <row r="376">
          <cell r="D376" t="str">
            <v>ЗИФ-00036370</v>
          </cell>
          <cell r="E376" t="str">
            <v>Вентилятор ГАЗ-3302 дв. CUMMINS ISF 2.8 (крыльчатка) MEGAPOWER, арт. 130-12-005</v>
          </cell>
          <cell r="F376"/>
          <cell r="G376"/>
          <cell r="H376" t="str">
            <v>шт</v>
          </cell>
          <cell r="I376">
            <v>5</v>
          </cell>
        </row>
        <row r="377">
          <cell r="D377" t="str">
            <v>ЗИФ-00034123</v>
          </cell>
          <cell r="E377" t="str">
            <v>Вентилятор Н315.304151.043-00 ЭДН, к дв. Ва355SMA2Бухл1 код Б130</v>
          </cell>
          <cell r="F377"/>
          <cell r="G377"/>
          <cell r="H377" t="str">
            <v>шт</v>
          </cell>
          <cell r="I377">
            <v>1</v>
          </cell>
        </row>
        <row r="378">
          <cell r="D378" t="str">
            <v>ЗИФ-00033292</v>
          </cell>
          <cell r="E378" t="str">
            <v>Вентилятор осевой 280 мм VA09-BP12/C-54S 24V PKSL</v>
          </cell>
          <cell r="F378"/>
          <cell r="G378"/>
          <cell r="H378" t="str">
            <v>шт</v>
          </cell>
          <cell r="I378">
            <v>1</v>
          </cell>
        </row>
        <row r="379">
          <cell r="D379" t="str">
            <v>ЗИФ-00033291</v>
          </cell>
          <cell r="E379" t="str">
            <v>Вентилятор осевой 305 мм VA10-BP50/С-61S 24V</v>
          </cell>
          <cell r="F379"/>
          <cell r="G379"/>
          <cell r="H379" t="str">
            <v>шт</v>
          </cell>
          <cell r="I379">
            <v>1</v>
          </cell>
        </row>
        <row r="380">
          <cell r="D380" t="str">
            <v>ЗИФ-00033877</v>
          </cell>
          <cell r="E380" t="str">
            <v>Вентилятор осевой d100 мм Вентс 100ВКО белый</v>
          </cell>
          <cell r="F380"/>
          <cell r="G380"/>
          <cell r="H380" t="str">
            <v>шт</v>
          </cell>
          <cell r="I380">
            <v>3</v>
          </cell>
        </row>
        <row r="381">
          <cell r="D381" t="str">
            <v>ЗИФ-00017921</v>
          </cell>
          <cell r="E381" t="str">
            <v>Вентилятор осевой ВО-4Т560А</v>
          </cell>
          <cell r="F381"/>
          <cell r="G381"/>
          <cell r="H381" t="str">
            <v>шт</v>
          </cell>
          <cell r="I381">
            <v>3</v>
          </cell>
        </row>
        <row r="382">
          <cell r="D382" t="str">
            <v>ЗИФ-00030366</v>
          </cell>
          <cell r="E382" t="str">
            <v>Вентилятор осевой ВО-4Т630А</v>
          </cell>
          <cell r="F382"/>
          <cell r="G382"/>
          <cell r="H382" t="str">
            <v>шт</v>
          </cell>
          <cell r="I382">
            <v>1</v>
          </cell>
        </row>
        <row r="383">
          <cell r="D383" t="str">
            <v>ЗИФ-00028650</v>
          </cell>
          <cell r="E383" t="str">
            <v>Вентилятор осевой ВО-6Т800А</v>
          </cell>
          <cell r="F383"/>
          <cell r="G383"/>
          <cell r="H383" t="str">
            <v>шт</v>
          </cell>
          <cell r="I383">
            <v>1</v>
          </cell>
        </row>
        <row r="384">
          <cell r="D384" t="str">
            <v>ЗИФ-00022062</v>
          </cell>
          <cell r="E384" t="str">
            <v>Вертикальный органайзер Stanley 1-93-981</v>
          </cell>
          <cell r="F384"/>
          <cell r="G384"/>
          <cell r="H384" t="str">
            <v>шт</v>
          </cell>
          <cell r="I384">
            <v>1</v>
          </cell>
        </row>
        <row r="385">
          <cell r="D385" t="str">
            <v>ЗИФ-00015971</v>
          </cell>
          <cell r="E385" t="str">
            <v>Ветошь цветная (10 кг)</v>
          </cell>
          <cell r="F385"/>
          <cell r="G385"/>
          <cell r="H385" t="str">
            <v>шт</v>
          </cell>
          <cell r="I385">
            <v>5</v>
          </cell>
        </row>
        <row r="386">
          <cell r="D386" t="str">
            <v>ЗИФ-00034567</v>
          </cell>
          <cell r="E386" t="str">
            <v>Виброизолятор MF50X30 M10X28 MF50301028 ISB</v>
          </cell>
          <cell r="F386"/>
          <cell r="G386"/>
          <cell r="H386" t="str">
            <v>шт</v>
          </cell>
          <cell r="I386">
            <v>796</v>
          </cell>
        </row>
        <row r="387">
          <cell r="D387" t="str">
            <v>ЗИФ-00039587</v>
          </cell>
          <cell r="E387" t="str">
            <v>Виброкомпенсатор фланцевый Ду150</v>
          </cell>
          <cell r="F387"/>
          <cell r="G387"/>
          <cell r="H387" t="str">
            <v>шт</v>
          </cell>
          <cell r="I387">
            <v>6</v>
          </cell>
        </row>
        <row r="388">
          <cell r="D388" t="str">
            <v>ЗИФ-00022118</v>
          </cell>
          <cell r="E388" t="str">
            <v>Виброопора EC(A) 70х50</v>
          </cell>
          <cell r="F388"/>
          <cell r="G388"/>
          <cell r="H388" t="str">
            <v>шт</v>
          </cell>
          <cell r="I388">
            <v>6</v>
          </cell>
        </row>
        <row r="389">
          <cell r="D389" t="str">
            <v>ЗИФ-00005560</v>
          </cell>
          <cell r="E389" t="str">
            <v>Вилка АРМ9-50.0000.026</v>
          </cell>
          <cell r="F389"/>
          <cell r="G389"/>
          <cell r="H389" t="str">
            <v>шт</v>
          </cell>
          <cell r="I389">
            <v>48</v>
          </cell>
        </row>
        <row r="390">
          <cell r="D390" t="str">
            <v>ЗИФ-00037703</v>
          </cell>
          <cell r="E390" t="str">
            <v>Вилка АРМ9-84.0000.026</v>
          </cell>
          <cell r="F390"/>
          <cell r="G390"/>
          <cell r="H390" t="str">
            <v>шт</v>
          </cell>
          <cell r="I390">
            <v>41</v>
          </cell>
        </row>
        <row r="391">
          <cell r="D391" t="str">
            <v>ЗИФ-00043009</v>
          </cell>
          <cell r="E391" t="str">
            <v>Вилка ВПМ-40-2-УХЛ3 ТУ 6313-007-61929916-2011</v>
          </cell>
          <cell r="F391"/>
          <cell r="G391"/>
          <cell r="H391" t="str">
            <v>шт</v>
          </cell>
          <cell r="I391">
            <v>6</v>
          </cell>
        </row>
        <row r="392">
          <cell r="D392" t="str">
            <v>ЗИФ-00023137</v>
          </cell>
          <cell r="E392" t="str">
            <v>Вилка выключения сцепления 1830.1601203-01</v>
          </cell>
          <cell r="F392"/>
          <cell r="G392"/>
          <cell r="H392" t="str">
            <v>шт</v>
          </cell>
          <cell r="I392">
            <v>2</v>
          </cell>
        </row>
        <row r="393">
          <cell r="D393" t="str">
            <v>ЗИФ-00005812</v>
          </cell>
          <cell r="E393" t="str">
            <v>Вилка выключения сцепления 50-1601203</v>
          </cell>
          <cell r="F393"/>
          <cell r="G393"/>
          <cell r="H393" t="str">
            <v>шт</v>
          </cell>
          <cell r="I393">
            <v>56</v>
          </cell>
        </row>
        <row r="394">
          <cell r="D394" t="str">
            <v>ЗИФ-00013064</v>
          </cell>
          <cell r="E394" t="str">
            <v>Винт В.М6-6gх10.48.019 ГОСТ 17473-80</v>
          </cell>
          <cell r="F394"/>
          <cell r="G394"/>
          <cell r="H394" t="str">
            <v>шт</v>
          </cell>
          <cell r="I394">
            <v>90</v>
          </cell>
        </row>
        <row r="395">
          <cell r="D395" t="str">
            <v>ЗИФ-00045530</v>
          </cell>
          <cell r="E395" t="str">
            <v>Винт ведомый АРМ.VML95.032</v>
          </cell>
          <cell r="F395"/>
          <cell r="G395"/>
          <cell r="H395" t="str">
            <v>шт</v>
          </cell>
          <cell r="I395"/>
        </row>
        <row r="396">
          <cell r="D396" t="str">
            <v>ЗИФ-00036837</v>
          </cell>
          <cell r="E396" t="str">
            <v>Винт ведомый АРМ160.0020.032</v>
          </cell>
          <cell r="F396"/>
          <cell r="G396"/>
          <cell r="H396" t="str">
            <v>шт</v>
          </cell>
          <cell r="I396"/>
        </row>
        <row r="397">
          <cell r="D397" t="str">
            <v>ЗИФ-00006854</v>
          </cell>
          <cell r="E397" t="str">
            <v>Винт ведомый АРМ20 0000-032</v>
          </cell>
          <cell r="F397"/>
          <cell r="G397"/>
          <cell r="H397" t="str">
            <v>шт</v>
          </cell>
          <cell r="I397"/>
        </row>
        <row r="398">
          <cell r="D398" t="str">
            <v>ЗИФ-00005540</v>
          </cell>
          <cell r="E398" t="str">
            <v>Винт ведомый АРМ40.0020.032</v>
          </cell>
          <cell r="F398"/>
          <cell r="G398"/>
          <cell r="H398" t="str">
            <v>шт</v>
          </cell>
          <cell r="I398"/>
        </row>
        <row r="399">
          <cell r="D399" t="str">
            <v>ЗИФ-00045045</v>
          </cell>
          <cell r="E399" t="str">
            <v>Винт ведомый АРМ40.0020.032К</v>
          </cell>
          <cell r="F399"/>
          <cell r="G399"/>
          <cell r="H399" t="str">
            <v>шт</v>
          </cell>
          <cell r="I399"/>
        </row>
        <row r="400">
          <cell r="D400" t="str">
            <v>ЗИФ-00035316</v>
          </cell>
          <cell r="E400" t="str">
            <v>Винт ведомый АРМ5 0020.032</v>
          </cell>
          <cell r="F400"/>
          <cell r="G400"/>
          <cell r="H400" t="str">
            <v>шт</v>
          </cell>
          <cell r="I400">
            <v>79</v>
          </cell>
        </row>
        <row r="401">
          <cell r="D401" t="str">
            <v>ЗИФ-00045926</v>
          </cell>
          <cell r="E401" t="str">
            <v>Винт ведомый без шлифовка АРМ.VMY-436M.032</v>
          </cell>
          <cell r="F401"/>
          <cell r="G401"/>
          <cell r="H401" t="str">
            <v>шт</v>
          </cell>
          <cell r="I401"/>
        </row>
        <row r="402">
          <cell r="D402" t="str">
            <v>ЗИФ-00045529</v>
          </cell>
          <cell r="E402" t="str">
            <v>Винт ведущий АРМ.VML95.031</v>
          </cell>
          <cell r="F402"/>
          <cell r="G402"/>
          <cell r="H402" t="str">
            <v>шт</v>
          </cell>
          <cell r="I402"/>
        </row>
        <row r="403">
          <cell r="D403" t="str">
            <v>ЗИФ-00036838</v>
          </cell>
          <cell r="E403" t="str">
            <v>Винт ведущий АРМ160.0020.031</v>
          </cell>
          <cell r="F403"/>
          <cell r="G403"/>
          <cell r="H403" t="str">
            <v>шт</v>
          </cell>
          <cell r="I403"/>
        </row>
        <row r="404">
          <cell r="D404" t="str">
            <v>ЗИФ-00006853</v>
          </cell>
          <cell r="E404" t="str">
            <v>Винт ведущий АРМ20 0000-031</v>
          </cell>
          <cell r="F404"/>
          <cell r="G404"/>
          <cell r="H404" t="str">
            <v>шт</v>
          </cell>
          <cell r="I404"/>
        </row>
        <row r="405">
          <cell r="D405" t="str">
            <v>ЗИФ-00007797</v>
          </cell>
          <cell r="E405" t="str">
            <v>Винт ведущий АРМ20 0000-031-01</v>
          </cell>
          <cell r="F405"/>
          <cell r="G405"/>
          <cell r="H405" t="str">
            <v>шт</v>
          </cell>
          <cell r="I405"/>
        </row>
        <row r="406">
          <cell r="D406" t="str">
            <v>ЗИФ-00008270</v>
          </cell>
          <cell r="E406" t="str">
            <v>Винт ведущий АРМ40-01 0000.031</v>
          </cell>
          <cell r="F406"/>
          <cell r="G406"/>
          <cell r="H406" t="str">
            <v>шт</v>
          </cell>
          <cell r="I406"/>
        </row>
        <row r="407">
          <cell r="D407" t="str">
            <v>ЗИФ-00005539</v>
          </cell>
          <cell r="E407" t="str">
            <v>Винт ведущий АРМ40.0020.031</v>
          </cell>
          <cell r="F407"/>
          <cell r="G407"/>
          <cell r="H407" t="str">
            <v>шт</v>
          </cell>
          <cell r="I407"/>
        </row>
        <row r="408">
          <cell r="D408" t="str">
            <v>ЗИФ-00045044</v>
          </cell>
          <cell r="E408" t="str">
            <v>Винт ведущий АРМ40.0020.031К</v>
          </cell>
          <cell r="F408"/>
          <cell r="G408"/>
          <cell r="H408" t="str">
            <v>шт</v>
          </cell>
          <cell r="I408"/>
        </row>
        <row r="409">
          <cell r="D409" t="str">
            <v>ЗИФ-00035317</v>
          </cell>
          <cell r="E409" t="str">
            <v>Винт ведущий АРМ5 0020.031</v>
          </cell>
          <cell r="F409"/>
          <cell r="G409"/>
          <cell r="H409" t="str">
            <v>шт</v>
          </cell>
          <cell r="I409">
            <v>79</v>
          </cell>
        </row>
        <row r="410">
          <cell r="D410" t="str">
            <v>ЗИФ-00045527</v>
          </cell>
          <cell r="E410" t="str">
            <v>Винт ведущий без шлифовка АРМ.VML95.031</v>
          </cell>
          <cell r="F410"/>
          <cell r="G410"/>
          <cell r="H410" t="str">
            <v>шт</v>
          </cell>
          <cell r="I410"/>
        </row>
        <row r="411">
          <cell r="D411" t="str">
            <v>ЗИФ-00045925</v>
          </cell>
          <cell r="E411" t="str">
            <v>Винт ведущий без шлифовка АРМ.VMY-436M.031</v>
          </cell>
          <cell r="F411"/>
          <cell r="G411"/>
          <cell r="H411" t="str">
            <v>шт</v>
          </cell>
          <cell r="I411"/>
        </row>
        <row r="412">
          <cell r="D412" t="str">
            <v>ЗИФ-00008032</v>
          </cell>
          <cell r="E412" t="str">
            <v>Винт М5х10 (А2К) DIN 7985</v>
          </cell>
          <cell r="F412"/>
          <cell r="G412"/>
          <cell r="H412" t="str">
            <v>шт</v>
          </cell>
          <cell r="I412">
            <v>336</v>
          </cell>
        </row>
        <row r="413">
          <cell r="D413" t="str">
            <v>ЗИФ-00036770</v>
          </cell>
          <cell r="E413" t="str">
            <v>Винт М5х18 10.9 (цинк) DIN 7380</v>
          </cell>
          <cell r="F413"/>
          <cell r="G413"/>
          <cell r="H413" t="str">
            <v>шт</v>
          </cell>
          <cell r="I413">
            <v>500</v>
          </cell>
        </row>
        <row r="414">
          <cell r="D414" t="str">
            <v>ЗИФ-00022204</v>
          </cell>
          <cell r="E414" t="str">
            <v>Винт М5х25 DIN 7985</v>
          </cell>
          <cell r="F414"/>
          <cell r="G414"/>
          <cell r="H414" t="str">
            <v>шт</v>
          </cell>
          <cell r="I414">
            <v>500</v>
          </cell>
        </row>
        <row r="415">
          <cell r="D415" t="str">
            <v>ЗИФ-00006986</v>
          </cell>
          <cell r="E415" t="str">
            <v>Винт прижимной с накаткой М6х45 (А2К) DIN 653</v>
          </cell>
          <cell r="F415"/>
          <cell r="G415"/>
          <cell r="H415" t="str">
            <v>шт</v>
          </cell>
          <cell r="I415">
            <v>114</v>
          </cell>
        </row>
        <row r="416">
          <cell r="D416" t="str">
            <v>ЗИФ-00015361</v>
          </cell>
          <cell r="E416" t="str">
            <v>Винт регулировочный АРМ19-06 0000-172</v>
          </cell>
          <cell r="F416"/>
          <cell r="G416"/>
          <cell r="H416" t="str">
            <v>шт</v>
          </cell>
          <cell r="I416">
            <v>8</v>
          </cell>
        </row>
        <row r="417">
          <cell r="D417" t="str">
            <v>ЗИФ-00008648</v>
          </cell>
          <cell r="E417" t="str">
            <v>Винт с внутренним шестигранником М10х25 (А2К) DIN 912</v>
          </cell>
          <cell r="F417"/>
          <cell r="G417"/>
          <cell r="H417" t="str">
            <v>шт</v>
          </cell>
          <cell r="I417">
            <v>900</v>
          </cell>
        </row>
        <row r="418">
          <cell r="D418" t="str">
            <v>ЗИФ-00016730</v>
          </cell>
          <cell r="E418" t="str">
            <v>Винт с внутренним шестигранником М10х25 8.8 (А2К) DIN 912</v>
          </cell>
          <cell r="F418"/>
          <cell r="G418"/>
          <cell r="H418" t="str">
            <v>шт</v>
          </cell>
          <cell r="I418">
            <v>154</v>
          </cell>
        </row>
        <row r="419">
          <cell r="D419" t="str">
            <v>ЗИФ-00010740</v>
          </cell>
          <cell r="E419" t="str">
            <v>Винт с внутренним шестигранником М10х30 8.8 (А2К) DIN 912</v>
          </cell>
          <cell r="F419"/>
          <cell r="G419"/>
          <cell r="H419" t="str">
            <v>шт</v>
          </cell>
          <cell r="I419">
            <v>300</v>
          </cell>
        </row>
        <row r="420">
          <cell r="D420" t="str">
            <v>ЗИФ-00016739</v>
          </cell>
          <cell r="E420" t="str">
            <v>Винт с внутренним шестигранником М10х35 8.8 (А2К) DIN 912</v>
          </cell>
          <cell r="F420"/>
          <cell r="G420"/>
          <cell r="H420" t="str">
            <v>шт</v>
          </cell>
          <cell r="I420">
            <v>2452</v>
          </cell>
        </row>
        <row r="421">
          <cell r="D421" t="str">
            <v>ЗИФ-00037084</v>
          </cell>
          <cell r="E421" t="str">
            <v>Винт с внутренним шестигранником М10х40 8.8 (А2К) DIN 912</v>
          </cell>
          <cell r="F421"/>
          <cell r="G421"/>
          <cell r="H421" t="str">
            <v>шт</v>
          </cell>
          <cell r="I421">
            <v>268</v>
          </cell>
        </row>
        <row r="422">
          <cell r="D422" t="str">
            <v>ЗИФ-00032693</v>
          </cell>
          <cell r="E422" t="str">
            <v>Винт с внутренним шестигранником М10х70 12,9 DIN 912</v>
          </cell>
          <cell r="F422"/>
          <cell r="G422"/>
          <cell r="H422" t="str">
            <v>шт</v>
          </cell>
          <cell r="I422">
            <v>564</v>
          </cell>
        </row>
        <row r="423">
          <cell r="D423" t="str">
            <v>ЗИФ-00016751</v>
          </cell>
          <cell r="E423" t="str">
            <v>Винт с внутренним шестигранником М12х20 8.8 (А2К) DIN 912</v>
          </cell>
          <cell r="F423"/>
          <cell r="G423"/>
          <cell r="H423" t="str">
            <v>шт</v>
          </cell>
          <cell r="I423">
            <v>200</v>
          </cell>
        </row>
        <row r="424">
          <cell r="D424" t="str">
            <v>ЗИФ-00005814</v>
          </cell>
          <cell r="E424" t="str">
            <v>Винт с внутренним шестигранником М12х30 8.8 (А2К) DIN 912</v>
          </cell>
          <cell r="F424"/>
          <cell r="G424"/>
          <cell r="H424" t="str">
            <v>шт</v>
          </cell>
          <cell r="I424">
            <v>500</v>
          </cell>
        </row>
        <row r="425">
          <cell r="D425" t="str">
            <v>ЗИФ-00015600</v>
          </cell>
          <cell r="E425" t="str">
            <v>Винт с внутренним шестигранником М12х40 8.8 (А2К) DIN 912</v>
          </cell>
          <cell r="F425"/>
          <cell r="G425"/>
          <cell r="H425" t="str">
            <v>шт</v>
          </cell>
          <cell r="I425">
            <v>500</v>
          </cell>
        </row>
        <row r="426">
          <cell r="D426" t="str">
            <v>ЗИФ-00016737</v>
          </cell>
          <cell r="E426" t="str">
            <v>Винт с внутренним шестигранником М12х50 8.8 (А2К) DIN 912</v>
          </cell>
          <cell r="F426"/>
          <cell r="G426"/>
          <cell r="H426" t="str">
            <v>шт</v>
          </cell>
          <cell r="I426">
            <v>600</v>
          </cell>
        </row>
        <row r="427">
          <cell r="D427" t="str">
            <v>ЗИФ-00024299</v>
          </cell>
          <cell r="E427" t="str">
            <v>Винт с внутренним шестигранником М12х65 8.8 (А2К) DIN 912</v>
          </cell>
          <cell r="F427"/>
          <cell r="G427"/>
          <cell r="H427" t="str">
            <v>шт</v>
          </cell>
          <cell r="I427">
            <v>164</v>
          </cell>
        </row>
        <row r="428">
          <cell r="D428" t="str">
            <v>ЗИФ-00038060</v>
          </cell>
          <cell r="E428" t="str">
            <v>Винт с внутренним шестигранником М12х75 8.8 (А2К) DIN 912</v>
          </cell>
          <cell r="F428"/>
          <cell r="G428"/>
          <cell r="H428" t="str">
            <v>шт</v>
          </cell>
          <cell r="I428">
            <v>20</v>
          </cell>
        </row>
        <row r="429">
          <cell r="D429" t="str">
            <v>ЗИФ-00038405</v>
          </cell>
          <cell r="E429" t="str">
            <v>Винт с внутренним шестигранником М12х90 10.9 (А2К) DIN 912</v>
          </cell>
          <cell r="F429"/>
          <cell r="G429"/>
          <cell r="H429" t="str">
            <v>шт</v>
          </cell>
          <cell r="I429">
            <v>61</v>
          </cell>
        </row>
        <row r="430">
          <cell r="D430" t="str">
            <v>ЗИФ-00036789</v>
          </cell>
          <cell r="E430" t="str">
            <v>Винт с внутренним шестигранником М12х90 8.8 (А2К) DIN 912</v>
          </cell>
          <cell r="F430"/>
          <cell r="G430"/>
          <cell r="H430" t="str">
            <v>шт</v>
          </cell>
          <cell r="I430">
            <v>100</v>
          </cell>
        </row>
        <row r="431">
          <cell r="D431" t="str">
            <v>ЗИФ-00016734</v>
          </cell>
          <cell r="E431" t="str">
            <v>Винт с внутренним шестигранником М16х35 8.8 (А2К) DIN 912</v>
          </cell>
          <cell r="F431"/>
          <cell r="G431"/>
          <cell r="H431" t="str">
            <v>шт</v>
          </cell>
          <cell r="I431">
            <v>400</v>
          </cell>
        </row>
        <row r="432">
          <cell r="D432" t="str">
            <v>ЗИФ-00029479</v>
          </cell>
          <cell r="E432" t="str">
            <v>Винт с внутренним шестигранником М16х40 8.8 (оцинк.) DIN 912</v>
          </cell>
          <cell r="F432"/>
          <cell r="G432"/>
          <cell r="H432" t="str">
            <v>шт</v>
          </cell>
          <cell r="I432">
            <v>415</v>
          </cell>
        </row>
        <row r="433">
          <cell r="D433" t="str">
            <v>ЗИФ-00021866</v>
          </cell>
          <cell r="E433" t="str">
            <v>Винт с внутренним шестигранником М16х60 10.9 (А2К) DIN 912</v>
          </cell>
          <cell r="F433"/>
          <cell r="G433"/>
          <cell r="H433" t="str">
            <v>шт</v>
          </cell>
          <cell r="I433">
            <v>14</v>
          </cell>
        </row>
        <row r="434">
          <cell r="D434" t="str">
            <v>ЗИФ-00038835</v>
          </cell>
          <cell r="E434" t="str">
            <v>Винт с внутренним шестигранником М18х50 8.8 (A2K) DIN 912</v>
          </cell>
          <cell r="F434"/>
          <cell r="G434"/>
          <cell r="H434" t="str">
            <v>шт</v>
          </cell>
          <cell r="I434">
            <v>6</v>
          </cell>
        </row>
        <row r="435">
          <cell r="D435" t="str">
            <v>ЗИФ-00038836</v>
          </cell>
          <cell r="E435" t="str">
            <v>Винт с внутренним шестигранником М18х60 8.8 (A2K) DIN 912</v>
          </cell>
          <cell r="F435"/>
          <cell r="G435"/>
          <cell r="H435" t="str">
            <v>шт</v>
          </cell>
          <cell r="I435">
            <v>2</v>
          </cell>
        </row>
        <row r="436">
          <cell r="D436" t="str">
            <v>ЗИФ-00036769</v>
          </cell>
          <cell r="E436" t="str">
            <v>Винт с внутренним шестигранником М18х80 8.8 (оцинк.) DIN 912</v>
          </cell>
          <cell r="F436"/>
          <cell r="G436"/>
          <cell r="H436" t="str">
            <v>шт</v>
          </cell>
          <cell r="I436">
            <v>30</v>
          </cell>
        </row>
        <row r="437">
          <cell r="D437" t="str">
            <v>ЗИФ-00018022</v>
          </cell>
          <cell r="E437" t="str">
            <v>Винт с внутренним шестигранником М20х120 8.8 (оцинк.) DIN 912</v>
          </cell>
          <cell r="F437"/>
          <cell r="G437"/>
          <cell r="H437" t="str">
            <v>шт</v>
          </cell>
          <cell r="I437">
            <v>30</v>
          </cell>
        </row>
        <row r="438">
          <cell r="D438" t="str">
            <v>ЗИФ-00019900</v>
          </cell>
          <cell r="E438" t="str">
            <v>Винт с внутренним шестигранником М20х50 10.9 (A2K) DIN 912</v>
          </cell>
          <cell r="F438"/>
          <cell r="G438"/>
          <cell r="H438" t="str">
            <v>шт</v>
          </cell>
          <cell r="I438">
            <v>12</v>
          </cell>
        </row>
        <row r="439">
          <cell r="D439" t="str">
            <v>ЗИФ-00008031</v>
          </cell>
          <cell r="E439" t="str">
            <v>Винт с внутренним шестигранником М24х200 8.8 (А2К) DIN 912</v>
          </cell>
          <cell r="F439"/>
          <cell r="G439"/>
          <cell r="H439" t="str">
            <v>шт</v>
          </cell>
          <cell r="I439">
            <v>38</v>
          </cell>
        </row>
        <row r="440">
          <cell r="D440" t="str">
            <v>ЗИФ-00036946</v>
          </cell>
          <cell r="E440" t="str">
            <v>Винт с внутренним шестигранником М5х18 12.9 (оксид.) DIN 912</v>
          </cell>
          <cell r="F440"/>
          <cell r="G440"/>
          <cell r="H440" t="str">
            <v>шт</v>
          </cell>
          <cell r="I440">
            <v>200</v>
          </cell>
        </row>
        <row r="441">
          <cell r="D441" t="str">
            <v>ЗИФ-00018282</v>
          </cell>
          <cell r="E441" t="str">
            <v>Винт с внутренним шестигранником М6х20 8.8 (А2К) DIN 912</v>
          </cell>
          <cell r="F441"/>
          <cell r="G441"/>
          <cell r="H441" t="str">
            <v>шт</v>
          </cell>
          <cell r="I441">
            <v>244</v>
          </cell>
        </row>
        <row r="442">
          <cell r="D442" t="str">
            <v>ЗИФ-00036791</v>
          </cell>
          <cell r="E442" t="str">
            <v>Винт с внутренним шестигранником М6х22 8.8 (А2К) DIN 912</v>
          </cell>
          <cell r="F442"/>
          <cell r="G442"/>
          <cell r="H442" t="str">
            <v>шт</v>
          </cell>
          <cell r="I442">
            <v>400</v>
          </cell>
        </row>
        <row r="443">
          <cell r="D443" t="str">
            <v>ЗИФ-00039604</v>
          </cell>
          <cell r="E443" t="str">
            <v>Винт с внутренним шестигранником М6х25 8.8 (А2К) DIN 912</v>
          </cell>
          <cell r="F443"/>
          <cell r="G443"/>
          <cell r="H443" t="str">
            <v>шт</v>
          </cell>
          <cell r="I443">
            <v>1060</v>
          </cell>
        </row>
        <row r="444">
          <cell r="D444" t="str">
            <v>ЗИФ-00035286</v>
          </cell>
          <cell r="E444" t="str">
            <v>Винт с внутренним шестигранником М6х50 8.8 DIN 912</v>
          </cell>
          <cell r="F444"/>
          <cell r="G444"/>
          <cell r="H444" t="str">
            <v>шт</v>
          </cell>
          <cell r="I444">
            <v>450</v>
          </cell>
        </row>
        <row r="445">
          <cell r="D445" t="str">
            <v>ЗИФ-00018124</v>
          </cell>
          <cell r="E445" t="str">
            <v>Винт с внутренним шестигранником М6х60 8.8 (А2) DIN 912</v>
          </cell>
          <cell r="F445"/>
          <cell r="G445"/>
          <cell r="H445" t="str">
            <v>шт</v>
          </cell>
          <cell r="I445">
            <v>10</v>
          </cell>
        </row>
        <row r="446">
          <cell r="D446" t="str">
            <v>ЗИФ-00039616</v>
          </cell>
          <cell r="E446" t="str">
            <v>Винт с внутренним шестигранником М6х60 8.8 (А2K) DIN 912</v>
          </cell>
          <cell r="F446"/>
          <cell r="G446"/>
          <cell r="H446" t="str">
            <v>шт</v>
          </cell>
          <cell r="I446">
            <v>450</v>
          </cell>
        </row>
        <row r="447">
          <cell r="D447" t="str">
            <v>ЗИФ-00037083</v>
          </cell>
          <cell r="E447" t="str">
            <v>Винт с внутренним шестигранником М8х110 8.8 (А2К) DIN 912</v>
          </cell>
          <cell r="F447"/>
          <cell r="G447"/>
          <cell r="H447" t="str">
            <v>шт</v>
          </cell>
          <cell r="I447">
            <v>100</v>
          </cell>
        </row>
        <row r="448">
          <cell r="D448" t="str">
            <v>ЗИФ-00038406</v>
          </cell>
          <cell r="E448" t="str">
            <v>Винт с внутренним шестигранником М8х115 8.8 (А2К) DIN 912</v>
          </cell>
          <cell r="F448"/>
          <cell r="G448"/>
          <cell r="H448" t="str">
            <v>шт</v>
          </cell>
          <cell r="I448">
            <v>222</v>
          </cell>
        </row>
        <row r="449">
          <cell r="D449" t="str">
            <v>ЗИФ-00039406</v>
          </cell>
          <cell r="E449" t="str">
            <v>Винт с внутренним шестигранником М8х120 10.9 (А2К) DIN 912</v>
          </cell>
          <cell r="F449"/>
          <cell r="G449"/>
          <cell r="H449" t="str">
            <v>шт</v>
          </cell>
          <cell r="I449">
            <v>40</v>
          </cell>
        </row>
        <row r="450">
          <cell r="D450" t="str">
            <v>ЗИФ-00038262</v>
          </cell>
          <cell r="E450" t="str">
            <v>Винт с внутренним шестигранником М8х120 12.9 DIN 912</v>
          </cell>
          <cell r="F450"/>
          <cell r="G450"/>
          <cell r="H450" t="str">
            <v>шт</v>
          </cell>
          <cell r="I450">
            <v>50</v>
          </cell>
        </row>
        <row r="451">
          <cell r="D451" t="str">
            <v>ЗИФ-00010374</v>
          </cell>
          <cell r="E451" t="str">
            <v>Винт с внутренним шестигранником М8х16 8.8 (А2К) DIN 912</v>
          </cell>
          <cell r="F451"/>
          <cell r="G451"/>
          <cell r="H451" t="str">
            <v>шт</v>
          </cell>
          <cell r="I451">
            <v>143</v>
          </cell>
        </row>
        <row r="452">
          <cell r="D452" t="str">
            <v>ЗИФ-00036790</v>
          </cell>
          <cell r="E452" t="str">
            <v>Винт с внутренним шестигранником М8х22 8.8 (А2К) DIN 912</v>
          </cell>
          <cell r="F452"/>
          <cell r="G452"/>
          <cell r="H452" t="str">
            <v>шт</v>
          </cell>
          <cell r="I452"/>
        </row>
        <row r="453">
          <cell r="D453" t="str">
            <v>ЗИФ-00016733</v>
          </cell>
          <cell r="E453" t="str">
            <v>Винт с внутренним шестигранником М8х30 8.8 (А2К) DIN 912</v>
          </cell>
          <cell r="F453"/>
          <cell r="G453"/>
          <cell r="H453" t="str">
            <v>шт</v>
          </cell>
          <cell r="I453">
            <v>2874</v>
          </cell>
        </row>
        <row r="454">
          <cell r="D454" t="str">
            <v>ЗИФ-00039135</v>
          </cell>
          <cell r="E454" t="str">
            <v>Винт с внутренним шестигранником М8х35 8.8 (А2К) DIN 912</v>
          </cell>
          <cell r="F454"/>
          <cell r="G454"/>
          <cell r="H454" t="str">
            <v>шт</v>
          </cell>
          <cell r="I454">
            <v>600</v>
          </cell>
        </row>
        <row r="455">
          <cell r="D455" t="str">
            <v>ЗИФ-00017999</v>
          </cell>
          <cell r="E455" t="str">
            <v>Винт с внутренним шестигранником М8х40 8.8 (А2К) DIN 912</v>
          </cell>
          <cell r="F455"/>
          <cell r="G455"/>
          <cell r="H455" t="str">
            <v>шт</v>
          </cell>
          <cell r="I455">
            <v>600</v>
          </cell>
        </row>
        <row r="456">
          <cell r="D456" t="str">
            <v>ЗИФ-00035940</v>
          </cell>
          <cell r="E456" t="str">
            <v>Винт с потайной головкой и внутр. шест. М4х6 (А2К) DIN 7991</v>
          </cell>
          <cell r="F456"/>
          <cell r="G456"/>
          <cell r="H456" t="str">
            <v>шт</v>
          </cell>
          <cell r="I456">
            <v>500</v>
          </cell>
        </row>
        <row r="457">
          <cell r="D457" t="str">
            <v>ЗИФ-00036544</v>
          </cell>
          <cell r="E457" t="str">
            <v>Винт установочный с засверленным концом М8х8 12.9 DIN 916</v>
          </cell>
          <cell r="F457"/>
          <cell r="G457"/>
          <cell r="H457" t="str">
            <v>шт</v>
          </cell>
          <cell r="I457">
            <v>70</v>
          </cell>
        </row>
        <row r="458">
          <cell r="D458" t="str">
            <v>ЗИФ-00010465</v>
          </cell>
          <cell r="E458" t="str">
            <v>Винт установочный с коническим концом М10х10 (А2К) DIN 914</v>
          </cell>
          <cell r="F458"/>
          <cell r="G458"/>
          <cell r="H458" t="str">
            <v>шт</v>
          </cell>
          <cell r="I458">
            <v>100</v>
          </cell>
        </row>
        <row r="459">
          <cell r="D459" t="str">
            <v>ЗИФ-00010464</v>
          </cell>
          <cell r="E459" t="str">
            <v>Винт установочный с коническим концом М6х6 (А2К) DIN 914</v>
          </cell>
          <cell r="F459"/>
          <cell r="G459"/>
          <cell r="H459" t="str">
            <v>шт</v>
          </cell>
          <cell r="I459">
            <v>75</v>
          </cell>
        </row>
        <row r="460">
          <cell r="D460" t="str">
            <v>ЗИФ-00020693</v>
          </cell>
          <cell r="E460" t="str">
            <v>Винт установочный с коническим концом М6х8 (А2К) DIN 914</v>
          </cell>
          <cell r="F460"/>
          <cell r="G460"/>
          <cell r="H460" t="str">
            <v>шт</v>
          </cell>
          <cell r="I460">
            <v>44</v>
          </cell>
        </row>
        <row r="461">
          <cell r="D461" t="str">
            <v>ЗИФ-00010469</v>
          </cell>
          <cell r="E461" t="str">
            <v>Винт установочный с коническим концом М8х10 (А2К) DIN 914</v>
          </cell>
          <cell r="F461"/>
          <cell r="G461"/>
          <cell r="H461" t="str">
            <v>шт</v>
          </cell>
          <cell r="I461">
            <v>258</v>
          </cell>
        </row>
        <row r="462">
          <cell r="D462" t="str">
            <v>ЗИФ-00016740</v>
          </cell>
          <cell r="E462" t="str">
            <v>Винт установочный с плоским концом М16х16 (А2К) DIN 913</v>
          </cell>
          <cell r="F462"/>
          <cell r="G462"/>
          <cell r="H462" t="str">
            <v>шт</v>
          </cell>
          <cell r="I462">
            <v>200</v>
          </cell>
        </row>
        <row r="463">
          <cell r="D463" t="str">
            <v>ЗИФ-00016600</v>
          </cell>
          <cell r="E463" t="str">
            <v>Винт установочный с плоским концом М16х25 (А2К) DIN 913</v>
          </cell>
          <cell r="F463"/>
          <cell r="G463"/>
          <cell r="H463" t="str">
            <v>шт</v>
          </cell>
          <cell r="I463">
            <v>209</v>
          </cell>
        </row>
        <row r="464">
          <cell r="D464" t="str">
            <v>ЗИФ-00024423</v>
          </cell>
          <cell r="E464" t="str">
            <v>Винт установочный с плоским концом М4х16 (А2К) DIN 913</v>
          </cell>
          <cell r="F464"/>
          <cell r="G464"/>
          <cell r="H464" t="str">
            <v>шт</v>
          </cell>
          <cell r="I464">
            <v>10</v>
          </cell>
        </row>
        <row r="465">
          <cell r="D465" t="str">
            <v>ЗИФ-00042123</v>
          </cell>
          <cell r="E465" t="str">
            <v>Винт установочный с плоским концом М4х4 (А2/А4) DIN 913</v>
          </cell>
          <cell r="F465"/>
          <cell r="G465"/>
          <cell r="H465" t="str">
            <v>шт</v>
          </cell>
          <cell r="I465">
            <v>95</v>
          </cell>
        </row>
        <row r="466">
          <cell r="D466" t="str">
            <v>ЗИФ-00006194</v>
          </cell>
          <cell r="E466" t="str">
            <v>Винт установочный с плоским концом М5х5 (А2/А4) DIN 913</v>
          </cell>
          <cell r="F466"/>
          <cell r="G466"/>
          <cell r="H466" t="str">
            <v>шт</v>
          </cell>
          <cell r="I466">
            <v>300</v>
          </cell>
        </row>
        <row r="467">
          <cell r="D467" t="str">
            <v>ЗИФ-00035287</v>
          </cell>
          <cell r="E467" t="str">
            <v>Винт установочный с плоским концом М5х6 (А2/А4) DIN 913</v>
          </cell>
          <cell r="F467"/>
          <cell r="G467"/>
          <cell r="H467" t="str">
            <v>шт</v>
          </cell>
          <cell r="I467">
            <v>1001</v>
          </cell>
        </row>
        <row r="468">
          <cell r="D468" t="str">
            <v>ЗИФ-00039612</v>
          </cell>
          <cell r="E468" t="str">
            <v>Винт установочный с плоским концом М6х6 (А2/А4) DIN 913</v>
          </cell>
          <cell r="F468"/>
          <cell r="G468"/>
          <cell r="H468" t="str">
            <v>шт</v>
          </cell>
          <cell r="I468">
            <v>380</v>
          </cell>
        </row>
        <row r="469">
          <cell r="D469" t="str">
            <v>ЗИФ-00010037</v>
          </cell>
          <cell r="E469" t="str">
            <v>Винт установочный с плоским концом М8х10 (А2К) DIN 913</v>
          </cell>
          <cell r="F469"/>
          <cell r="G469"/>
          <cell r="H469" t="str">
            <v>шт</v>
          </cell>
          <cell r="I469">
            <v>193</v>
          </cell>
        </row>
        <row r="470">
          <cell r="D470" t="str">
            <v>ЗИФ-00046419</v>
          </cell>
          <cell r="E470" t="str">
            <v>Винтовой компрессорный блок JU555VIII</v>
          </cell>
          <cell r="F470"/>
          <cell r="G470"/>
          <cell r="H470" t="str">
            <v>шт</v>
          </cell>
          <cell r="I470"/>
        </row>
        <row r="471">
          <cell r="D471" t="str">
            <v>ЗИФ-00018508</v>
          </cell>
          <cell r="E471" t="str">
            <v>Винтовой компрессорный модуль ROTORCOMP EVO2-NK-V005</v>
          </cell>
          <cell r="F471"/>
          <cell r="G471"/>
          <cell r="H471" t="str">
            <v>шт</v>
          </cell>
          <cell r="I471">
            <v>29</v>
          </cell>
        </row>
        <row r="472">
          <cell r="D472" t="str">
            <v>ЗИФ-00034202</v>
          </cell>
          <cell r="E472" t="str">
            <v>Вкладыш-центровка АРМ9-33.0300.004</v>
          </cell>
          <cell r="F472"/>
          <cell r="G472"/>
          <cell r="H472" t="str">
            <v>шт</v>
          </cell>
          <cell r="I472">
            <v>56</v>
          </cell>
        </row>
        <row r="473">
          <cell r="D473" t="str">
            <v>ЗИФ-00034619</v>
          </cell>
          <cell r="E473" t="str">
            <v>Вкладыш-центровка АРМ9-33.0300.004П/Ф</v>
          </cell>
          <cell r="F473"/>
          <cell r="G473"/>
          <cell r="H473" t="str">
            <v>шт</v>
          </cell>
          <cell r="I473">
            <v>2</v>
          </cell>
        </row>
        <row r="474">
          <cell r="D474" t="str">
            <v>ЗИФ-00022653</v>
          </cell>
          <cell r="E474" t="str">
            <v>Вкладыши коренные 240-1005100 Н1</v>
          </cell>
          <cell r="F474"/>
          <cell r="G474"/>
          <cell r="H474" t="str">
            <v>шт</v>
          </cell>
          <cell r="I474">
            <v>10</v>
          </cell>
        </row>
        <row r="475">
          <cell r="D475" t="str">
            <v>ЗИФ-00022652</v>
          </cell>
          <cell r="E475" t="str">
            <v>Вкладыши шатунные 240-1004140 Н1</v>
          </cell>
          <cell r="F475"/>
          <cell r="G475"/>
          <cell r="H475" t="str">
            <v>шт</v>
          </cell>
          <cell r="I475">
            <v>16</v>
          </cell>
        </row>
        <row r="476">
          <cell r="D476" t="str">
            <v>ЗИФ-00035318</v>
          </cell>
          <cell r="E476" t="str">
            <v>Внутреннее кольцо IR 30x35x20</v>
          </cell>
          <cell r="F476"/>
          <cell r="G476"/>
          <cell r="H476" t="str">
            <v>шт</v>
          </cell>
          <cell r="I476">
            <v>288</v>
          </cell>
        </row>
        <row r="477">
          <cell r="D477" t="str">
            <v>ЗИФ-00005817</v>
          </cell>
          <cell r="E477" t="str">
            <v>Внутреннее кольцо IR 50x60x40</v>
          </cell>
          <cell r="F477"/>
          <cell r="G477"/>
          <cell r="H477" t="str">
            <v>шт</v>
          </cell>
          <cell r="I477">
            <v>137</v>
          </cell>
        </row>
        <row r="478">
          <cell r="D478" t="str">
            <v>ЗИФ-00006987</v>
          </cell>
          <cell r="E478" t="str">
            <v>Внутреннее кольцо подшипника IR 40x50x22 SKF (FAG)</v>
          </cell>
          <cell r="F478"/>
          <cell r="G478"/>
          <cell r="H478" t="str">
            <v>шт</v>
          </cell>
          <cell r="I478">
            <v>9</v>
          </cell>
        </row>
        <row r="479">
          <cell r="D479" t="str">
            <v>ЗИФ-00007807</v>
          </cell>
          <cell r="E479" t="str">
            <v>Внутреннее кольцо подшипника IR 45x50x35 SKF (FAG)</v>
          </cell>
          <cell r="F479"/>
          <cell r="G479"/>
          <cell r="H479" t="str">
            <v>шт</v>
          </cell>
          <cell r="I479">
            <v>100</v>
          </cell>
        </row>
        <row r="480">
          <cell r="D480" t="str">
            <v>ЗИФ-00043482</v>
          </cell>
          <cell r="E480" t="str">
            <v>Водомаслоразделитель BK-055</v>
          </cell>
          <cell r="F480"/>
          <cell r="G480"/>
          <cell r="H480" t="str">
            <v>шт</v>
          </cell>
          <cell r="I480"/>
        </row>
        <row r="481">
          <cell r="D481" t="str">
            <v>ЗИФ-00042840</v>
          </cell>
          <cell r="E481" t="str">
            <v>Воздуховод 245-1008450-01</v>
          </cell>
          <cell r="F481"/>
          <cell r="G481"/>
          <cell r="H481" t="str">
            <v>шт</v>
          </cell>
          <cell r="I481">
            <v>1</v>
          </cell>
        </row>
        <row r="482">
          <cell r="D482" t="str">
            <v>ЗИФ-00020103</v>
          </cell>
          <cell r="E482" t="str">
            <v>Воздуховод АРМ.АКВ.0,42/0,9Л.У2.0200.007</v>
          </cell>
          <cell r="F482"/>
          <cell r="G482"/>
          <cell r="H482" t="str">
            <v>шт</v>
          </cell>
          <cell r="I482">
            <v>7</v>
          </cell>
        </row>
        <row r="483">
          <cell r="D483" t="str">
            <v>ЗИФ-00029843</v>
          </cell>
          <cell r="E483" t="str">
            <v>Воздухоочиститель 240-1109015-A-08</v>
          </cell>
          <cell r="F483"/>
          <cell r="G483"/>
          <cell r="H483" t="str">
            <v>шт</v>
          </cell>
          <cell r="I483">
            <v>1</v>
          </cell>
        </row>
        <row r="484">
          <cell r="D484" t="str">
            <v>ЗИФ-00025389</v>
          </cell>
          <cell r="E484" t="str">
            <v>Воздухоочиститель 260-1109015</v>
          </cell>
          <cell r="F484"/>
          <cell r="G484"/>
          <cell r="H484" t="str">
            <v>шт</v>
          </cell>
          <cell r="I484">
            <v>7</v>
          </cell>
        </row>
        <row r="485">
          <cell r="D485" t="str">
            <v>ЗИФ-00035540</v>
          </cell>
          <cell r="E485" t="str">
            <v>Воздухоочиститель ЯМЗ-236, 238 ВФ в сборе</v>
          </cell>
          <cell r="F485"/>
          <cell r="G485"/>
          <cell r="H485" t="str">
            <v>шт</v>
          </cell>
          <cell r="I485">
            <v>36</v>
          </cell>
        </row>
        <row r="486">
          <cell r="D486" t="str">
            <v>ЗИФ-00034109</v>
          </cell>
          <cell r="E486" t="str">
            <v>Воздушный фильтр (Air filter)</v>
          </cell>
          <cell r="F486"/>
          <cell r="G486"/>
          <cell r="H486" t="str">
            <v>шт</v>
          </cell>
          <cell r="I486"/>
        </row>
        <row r="487">
          <cell r="D487" t="str">
            <v>ЗИФ-00026742</v>
          </cell>
          <cell r="E487" t="str">
            <v>Воздушный фильтр (Air filter) 4211-12-04</v>
          </cell>
          <cell r="F487"/>
          <cell r="G487"/>
          <cell r="H487" t="str">
            <v>шт</v>
          </cell>
          <cell r="I487">
            <v>4</v>
          </cell>
        </row>
        <row r="488">
          <cell r="D488" t="str">
            <v>ЗИФ-00039665</v>
          </cell>
          <cell r="E488" t="str">
            <v>Воздушный фильтр в сборе 250111801</v>
          </cell>
          <cell r="F488"/>
          <cell r="G488"/>
          <cell r="H488" t="str">
            <v>шт</v>
          </cell>
          <cell r="I488">
            <v>5</v>
          </cell>
        </row>
        <row r="489">
          <cell r="D489" t="str">
            <v>ЗИФ-00035796</v>
          </cell>
          <cell r="E489" t="str">
            <v>Вставка АРМ18-132.0210.003</v>
          </cell>
          <cell r="F489"/>
          <cell r="G489"/>
          <cell r="H489" t="str">
            <v>шт</v>
          </cell>
          <cell r="I489">
            <v>8</v>
          </cell>
        </row>
        <row r="490">
          <cell r="D490" t="str">
            <v>ЗИФ-00027125</v>
          </cell>
          <cell r="E490" t="str">
            <v>Вставка АРМ18-45.0210.003</v>
          </cell>
          <cell r="F490"/>
          <cell r="G490"/>
          <cell r="H490" t="str">
            <v>шт</v>
          </cell>
          <cell r="I490">
            <v>4</v>
          </cell>
        </row>
        <row r="491">
          <cell r="D491" t="str">
            <v>ЗИФ-00039759</v>
          </cell>
          <cell r="E491" t="str">
            <v>Вставка компенсатора АРМ9-84.0000.027</v>
          </cell>
          <cell r="F491"/>
          <cell r="G491"/>
          <cell r="H491" t="str">
            <v>шт</v>
          </cell>
          <cell r="I491">
            <v>3</v>
          </cell>
        </row>
        <row r="492">
          <cell r="D492" t="str">
            <v>ЗИФ-00023237</v>
          </cell>
          <cell r="E492" t="str">
            <v>Втулка (Bushing) 35332-1167ВА</v>
          </cell>
          <cell r="F492"/>
          <cell r="G492"/>
          <cell r="H492" t="str">
            <v>шт</v>
          </cell>
          <cell r="I492">
            <v>1</v>
          </cell>
        </row>
        <row r="493">
          <cell r="D493" t="str">
            <v>ЗИФ-00023238</v>
          </cell>
          <cell r="E493" t="str">
            <v>Втулка (Bushing) 35333-1167AA</v>
          </cell>
          <cell r="F493"/>
          <cell r="G493"/>
          <cell r="H493" t="str">
            <v>шт</v>
          </cell>
          <cell r="I493">
            <v>1</v>
          </cell>
        </row>
        <row r="494">
          <cell r="D494" t="str">
            <v>ЗИФ-00023239</v>
          </cell>
          <cell r="E494" t="str">
            <v>Втулка (Bushing) 35334-1167ВА</v>
          </cell>
          <cell r="F494"/>
          <cell r="G494"/>
          <cell r="H494" t="str">
            <v>шт</v>
          </cell>
          <cell r="I494">
            <v>2</v>
          </cell>
        </row>
        <row r="495">
          <cell r="D495" t="str">
            <v>ЗИФ-00023241</v>
          </cell>
          <cell r="E495" t="str">
            <v>Втулка (Bushing) 35337-1167AA</v>
          </cell>
          <cell r="F495"/>
          <cell r="G495"/>
          <cell r="H495" t="str">
            <v>шт</v>
          </cell>
          <cell r="I495">
            <v>1</v>
          </cell>
        </row>
        <row r="496">
          <cell r="D496" t="str">
            <v>ЗИФ-00023240</v>
          </cell>
          <cell r="E496" t="str">
            <v>Втулка (Bushing) 4807-03</v>
          </cell>
          <cell r="F496"/>
          <cell r="G496"/>
          <cell r="H496" t="str">
            <v>шт</v>
          </cell>
          <cell r="I496">
            <v>1</v>
          </cell>
        </row>
        <row r="497">
          <cell r="D497" t="str">
            <v>ЗИФ-00030749</v>
          </cell>
          <cell r="E497" t="str">
            <v>Втулка (для установки фильтра воздушного) АРМ9-ПВ5/0,7 0009-014</v>
          </cell>
          <cell r="F497"/>
          <cell r="G497"/>
          <cell r="H497" t="str">
            <v>шт</v>
          </cell>
          <cell r="I497">
            <v>4</v>
          </cell>
        </row>
        <row r="498">
          <cell r="D498" t="str">
            <v>ЗИФ-00036418</v>
          </cell>
          <cell r="E498" t="str">
            <v>Втулка (для установки фильтра воздушного) АРМ9-ПВ5/0,7 0009-014-01</v>
          </cell>
          <cell r="F498"/>
          <cell r="G498"/>
          <cell r="H498" t="str">
            <v>шт</v>
          </cell>
          <cell r="I498"/>
        </row>
        <row r="499">
          <cell r="D499" t="str">
            <v>ЗИФ-00036419</v>
          </cell>
          <cell r="E499" t="str">
            <v>Втулка (для установки фильтра воздушного) АРМ9-ПВ5/0,7 0009-014-02</v>
          </cell>
          <cell r="F499"/>
          <cell r="G499"/>
          <cell r="H499" t="str">
            <v>шт</v>
          </cell>
          <cell r="I499">
            <v>12</v>
          </cell>
        </row>
        <row r="500">
          <cell r="D500" t="str">
            <v>ЗИФ-00019661</v>
          </cell>
          <cell r="E500" t="str">
            <v>Втулка DIN 1SN d=25</v>
          </cell>
          <cell r="F500"/>
          <cell r="G500"/>
          <cell r="H500" t="str">
            <v>шт</v>
          </cell>
          <cell r="I500">
            <v>1</v>
          </cell>
        </row>
        <row r="501">
          <cell r="D501" t="str">
            <v>ЗИФ-00026971</v>
          </cell>
          <cell r="E501" t="str">
            <v>Втулка G 1/2" АРМ9-50.5020.004</v>
          </cell>
          <cell r="F501"/>
          <cell r="G501"/>
          <cell r="H501" t="str">
            <v>шт</v>
          </cell>
          <cell r="I501">
            <v>2</v>
          </cell>
        </row>
        <row r="502">
          <cell r="D502" t="str">
            <v>ЗИФ-00018947</v>
          </cell>
          <cell r="E502" t="str">
            <v>Втулка G 1/4-B АРМ70-055Ш.0080.003</v>
          </cell>
          <cell r="F502"/>
          <cell r="G502"/>
          <cell r="H502" t="str">
            <v>шт</v>
          </cell>
          <cell r="I502">
            <v>4</v>
          </cell>
        </row>
        <row r="503">
          <cell r="D503" t="str">
            <v>ЗИФ-00026176</v>
          </cell>
          <cell r="E503" t="str">
            <v>Втулка амортизатора АРМ9-60.0000.012</v>
          </cell>
          <cell r="F503"/>
          <cell r="G503"/>
          <cell r="H503" t="str">
            <v>шт</v>
          </cell>
          <cell r="I503">
            <v>10</v>
          </cell>
        </row>
        <row r="504">
          <cell r="D504" t="str">
            <v>ЗИФ-00042366</v>
          </cell>
          <cell r="E504" t="str">
            <v>Втулка АРМ.АКВ 0,42/0,9Л.У2.0000.944</v>
          </cell>
          <cell r="F504"/>
          <cell r="G504"/>
          <cell r="H504" t="str">
            <v>шт</v>
          </cell>
          <cell r="I504">
            <v>15</v>
          </cell>
        </row>
        <row r="505">
          <cell r="D505" t="str">
            <v>ЗИФ-00034693</v>
          </cell>
          <cell r="E505" t="str">
            <v>Втулка АРМ.АКВ.0,42/0,9Л.У2.0013.002А</v>
          </cell>
          <cell r="F505"/>
          <cell r="G505"/>
          <cell r="H505" t="str">
            <v>шт</v>
          </cell>
          <cell r="I505">
            <v>94</v>
          </cell>
        </row>
        <row r="506">
          <cell r="D506" t="str">
            <v>ЗИФ-00020551</v>
          </cell>
          <cell r="E506" t="str">
            <v>Втулка АРМ.АКВ.0,42/0,9Л.У2.0200.015</v>
          </cell>
          <cell r="F506"/>
          <cell r="G506"/>
          <cell r="H506" t="str">
            <v>шт</v>
          </cell>
          <cell r="I506">
            <v>38</v>
          </cell>
        </row>
        <row r="507">
          <cell r="D507" t="str">
            <v>ЗИФ-00010275</v>
          </cell>
          <cell r="E507" t="str">
            <v>Втулка АРМ19-01 0000-301</v>
          </cell>
          <cell r="F507"/>
          <cell r="G507"/>
          <cell r="H507" t="str">
            <v>шт</v>
          </cell>
          <cell r="I507">
            <v>3</v>
          </cell>
        </row>
        <row r="508">
          <cell r="D508" t="str">
            <v>ЗИФ-00007834</v>
          </cell>
          <cell r="E508" t="str">
            <v>Втулка АРМ19-10 0300-004-01</v>
          </cell>
          <cell r="F508"/>
          <cell r="G508"/>
          <cell r="H508" t="str">
            <v>шт</v>
          </cell>
          <cell r="I508">
            <v>94</v>
          </cell>
        </row>
        <row r="509">
          <cell r="D509" t="str">
            <v>ЗИФ-00008128</v>
          </cell>
          <cell r="E509" t="str">
            <v>Втулка АРМ19-10 0300-004-02</v>
          </cell>
          <cell r="F509"/>
          <cell r="G509"/>
          <cell r="H509" t="str">
            <v>шт</v>
          </cell>
          <cell r="I509"/>
        </row>
        <row r="510">
          <cell r="D510" t="str">
            <v>ЗИФ-00007826</v>
          </cell>
          <cell r="E510" t="str">
            <v>Втулка АРМ19-10 0300-004-03</v>
          </cell>
          <cell r="F510"/>
          <cell r="G510"/>
          <cell r="H510" t="str">
            <v>шт</v>
          </cell>
          <cell r="I510">
            <v>2</v>
          </cell>
        </row>
        <row r="511">
          <cell r="D511" t="str">
            <v>ЗИФ-00007790</v>
          </cell>
          <cell r="E511" t="str">
            <v>Втулка АРМ19-11 0300-001</v>
          </cell>
          <cell r="F511"/>
          <cell r="G511"/>
          <cell r="H511" t="str">
            <v>шт</v>
          </cell>
          <cell r="I511">
            <v>11</v>
          </cell>
        </row>
        <row r="512">
          <cell r="D512" t="str">
            <v>ЗИФ-00010272</v>
          </cell>
          <cell r="E512" t="str">
            <v>Втулка АРМ19-11Ш.0020.001</v>
          </cell>
          <cell r="F512"/>
          <cell r="G512"/>
          <cell r="H512" t="str">
            <v>шт</v>
          </cell>
          <cell r="I512">
            <v>170</v>
          </cell>
        </row>
        <row r="513">
          <cell r="D513" t="str">
            <v>ЗИФ-00007861</v>
          </cell>
          <cell r="E513" t="str">
            <v>Втулка АРМ19-12 0300-002</v>
          </cell>
          <cell r="F513"/>
          <cell r="G513"/>
          <cell r="H513" t="str">
            <v>шт</v>
          </cell>
          <cell r="I513">
            <v>8</v>
          </cell>
        </row>
        <row r="514">
          <cell r="D514" t="str">
            <v>ЗИФ-00028978</v>
          </cell>
          <cell r="E514" t="str">
            <v>Втулка АРМ19-12 0300-002-01</v>
          </cell>
          <cell r="F514"/>
          <cell r="G514"/>
          <cell r="H514" t="str">
            <v>шт</v>
          </cell>
          <cell r="I514">
            <v>2</v>
          </cell>
        </row>
        <row r="515">
          <cell r="D515" t="str">
            <v>ЗИФ-00045621</v>
          </cell>
          <cell r="E515" t="str">
            <v>Втулка АРМ19-13.0000-301</v>
          </cell>
          <cell r="F515"/>
          <cell r="G515"/>
          <cell r="H515" t="str">
            <v>шт</v>
          </cell>
          <cell r="I515">
            <v>25</v>
          </cell>
        </row>
        <row r="516">
          <cell r="D516" t="str">
            <v>ЗИФ-00006325</v>
          </cell>
          <cell r="E516" t="str">
            <v>Втулка АРМ20 0000-015</v>
          </cell>
          <cell r="F516"/>
          <cell r="G516"/>
          <cell r="H516" t="str">
            <v>шт</v>
          </cell>
          <cell r="I516">
            <v>60</v>
          </cell>
        </row>
        <row r="517">
          <cell r="D517" t="str">
            <v>ЗИФ-00006857</v>
          </cell>
          <cell r="E517" t="str">
            <v>Втулка АРМ20 0000-037</v>
          </cell>
          <cell r="F517"/>
          <cell r="G517"/>
          <cell r="H517" t="str">
            <v>шт</v>
          </cell>
          <cell r="I517">
            <v>36</v>
          </cell>
        </row>
        <row r="518">
          <cell r="D518" t="str">
            <v>ЗИФ-00006329</v>
          </cell>
          <cell r="E518" t="str">
            <v>Втулка АРМ20 0000-045</v>
          </cell>
          <cell r="F518"/>
          <cell r="G518"/>
          <cell r="H518" t="str">
            <v>шт</v>
          </cell>
          <cell r="I518">
            <v>3</v>
          </cell>
        </row>
        <row r="519">
          <cell r="D519" t="str">
            <v>ЗИФ-00026030</v>
          </cell>
          <cell r="E519" t="str">
            <v>Втулка АРМ70-055Ш.0120.002</v>
          </cell>
          <cell r="F519"/>
          <cell r="G519"/>
          <cell r="H519" t="str">
            <v>шт</v>
          </cell>
          <cell r="I519">
            <v>3</v>
          </cell>
        </row>
        <row r="520">
          <cell r="D520" t="str">
            <v>ЗИФ-00020975</v>
          </cell>
          <cell r="E520" t="str">
            <v>Втулка АРМ70-132ШМ.0000.002</v>
          </cell>
          <cell r="F520"/>
          <cell r="G520"/>
          <cell r="H520" t="str">
            <v>шт</v>
          </cell>
          <cell r="I520">
            <v>5</v>
          </cell>
        </row>
        <row r="521">
          <cell r="D521" t="str">
            <v>ЗИФ-00029855</v>
          </cell>
          <cell r="E521" t="str">
            <v>Втулка АРМ89323-0000010.0020.006</v>
          </cell>
          <cell r="F521"/>
          <cell r="G521"/>
          <cell r="H521" t="str">
            <v>шт</v>
          </cell>
          <cell r="I521">
            <v>23</v>
          </cell>
        </row>
        <row r="522">
          <cell r="D522" t="str">
            <v>ЗИФ-00026184</v>
          </cell>
          <cell r="E522" t="str">
            <v>Втулка АРМ9-21.1-420.0010.001</v>
          </cell>
          <cell r="F522"/>
          <cell r="G522"/>
          <cell r="H522" t="str">
            <v>шт</v>
          </cell>
          <cell r="I522">
            <v>4</v>
          </cell>
        </row>
        <row r="523">
          <cell r="D523" t="str">
            <v>ЗИФ-00034229</v>
          </cell>
          <cell r="E523" t="str">
            <v>Втулка АРМ9-21.1.0009.187</v>
          </cell>
          <cell r="F523"/>
          <cell r="G523"/>
          <cell r="H523" t="str">
            <v>шт</v>
          </cell>
          <cell r="I523">
            <v>5</v>
          </cell>
        </row>
        <row r="524">
          <cell r="D524" t="str">
            <v>ЗИФ-00041962</v>
          </cell>
          <cell r="E524" t="str">
            <v>Втулка АРМ9-33.0000.934</v>
          </cell>
          <cell r="F524"/>
          <cell r="G524"/>
          <cell r="H524" t="str">
            <v>шт</v>
          </cell>
          <cell r="I524">
            <v>9</v>
          </cell>
        </row>
        <row r="525">
          <cell r="D525" t="str">
            <v>ЗИФ-00034755</v>
          </cell>
          <cell r="E525" t="str">
            <v>Втулка АРМ9-38.0000.323</v>
          </cell>
          <cell r="F525"/>
          <cell r="G525"/>
          <cell r="H525" t="str">
            <v>шт</v>
          </cell>
          <cell r="I525">
            <v>6</v>
          </cell>
        </row>
        <row r="526">
          <cell r="D526" t="str">
            <v>ЗИФ-00009490</v>
          </cell>
          <cell r="E526" t="str">
            <v>Втулка АРМ9-50.0000.023</v>
          </cell>
          <cell r="F526"/>
          <cell r="G526"/>
          <cell r="H526" t="str">
            <v>шт</v>
          </cell>
          <cell r="I526">
            <v>38</v>
          </cell>
        </row>
        <row r="527">
          <cell r="D527" t="str">
            <v>ЗИФ-00005558</v>
          </cell>
          <cell r="E527" t="str">
            <v>Втулка АРМ9-50.0000.024</v>
          </cell>
          <cell r="F527"/>
          <cell r="G527"/>
          <cell r="H527" t="str">
            <v>шт</v>
          </cell>
          <cell r="I527">
            <v>76</v>
          </cell>
        </row>
        <row r="528">
          <cell r="D528" t="str">
            <v>ЗИФ-00005561</v>
          </cell>
          <cell r="E528" t="str">
            <v>Втулка АРМ9-50.0000.027</v>
          </cell>
          <cell r="F528"/>
          <cell r="G528"/>
          <cell r="H528" t="str">
            <v>шт</v>
          </cell>
          <cell r="I528">
            <v>3</v>
          </cell>
        </row>
        <row r="529">
          <cell r="D529" t="str">
            <v>ЗИФ-00025519</v>
          </cell>
          <cell r="E529" t="str">
            <v>Втулка АРМ9-60.0037.004</v>
          </cell>
          <cell r="F529"/>
          <cell r="G529"/>
          <cell r="H529" t="str">
            <v>шт</v>
          </cell>
          <cell r="I529">
            <v>15</v>
          </cell>
        </row>
        <row r="530">
          <cell r="D530" t="str">
            <v>ЗИФ-00037960</v>
          </cell>
          <cell r="E530" t="str">
            <v>Втулка АРМ9-84.0000.312</v>
          </cell>
          <cell r="F530"/>
          <cell r="G530"/>
          <cell r="H530" t="str">
            <v>шт</v>
          </cell>
          <cell r="I530">
            <v>8</v>
          </cell>
        </row>
        <row r="531">
          <cell r="D531" t="str">
            <v>ЗИФ-00005672</v>
          </cell>
          <cell r="E531" t="str">
            <v>Втулка АРМ9-ПВ5/0,7 0000-182</v>
          </cell>
          <cell r="F531"/>
          <cell r="G531"/>
          <cell r="H531" t="str">
            <v>шт</v>
          </cell>
          <cell r="I531">
            <v>52</v>
          </cell>
        </row>
        <row r="532">
          <cell r="D532" t="str">
            <v>ЗИФ-00006346</v>
          </cell>
          <cell r="E532" t="str">
            <v>Втулка АРМ9-ПВ5/0,7 0009-044</v>
          </cell>
          <cell r="F532"/>
          <cell r="G532"/>
          <cell r="H532" t="str">
            <v>шт</v>
          </cell>
          <cell r="I532">
            <v>1602</v>
          </cell>
        </row>
        <row r="533">
          <cell r="D533" t="str">
            <v>ЗИФ-00005701</v>
          </cell>
          <cell r="E533" t="str">
            <v>Втулка АРМ9-ПВ5/0,7 0500-029</v>
          </cell>
          <cell r="F533"/>
          <cell r="G533"/>
          <cell r="H533" t="str">
            <v>шт</v>
          </cell>
          <cell r="I533">
            <v>35</v>
          </cell>
        </row>
        <row r="534">
          <cell r="D534" t="str">
            <v>ЗИФ-00010211</v>
          </cell>
          <cell r="E534" t="str">
            <v>Втулка АРМ9-ПВ5/0,7 0500-064</v>
          </cell>
          <cell r="F534"/>
          <cell r="G534"/>
          <cell r="H534" t="str">
            <v>шт</v>
          </cell>
          <cell r="I534">
            <v>20</v>
          </cell>
        </row>
        <row r="535">
          <cell r="D535" t="str">
            <v>ЗИФ-00008579</v>
          </cell>
          <cell r="E535" t="str">
            <v>Втулка АРМ9-ПВ5/0,7 0500-098</v>
          </cell>
          <cell r="F535"/>
          <cell r="G535"/>
          <cell r="H535" t="str">
            <v>шт</v>
          </cell>
          <cell r="I535">
            <v>146</v>
          </cell>
        </row>
        <row r="536">
          <cell r="D536" t="str">
            <v>ЗИФ-00010210</v>
          </cell>
          <cell r="E536" t="str">
            <v>Втулка АРМ9-ПВ5/0,7 0500-200</v>
          </cell>
          <cell r="F536"/>
          <cell r="G536"/>
          <cell r="H536" t="str">
            <v>шт</v>
          </cell>
          <cell r="I536">
            <v>16</v>
          </cell>
        </row>
        <row r="537">
          <cell r="D537" t="str">
            <v>ЗИФ-00010544</v>
          </cell>
          <cell r="E537" t="str">
            <v>Втулка АРМ9-ПВ5/0,7 0500-201</v>
          </cell>
          <cell r="F537"/>
          <cell r="G537"/>
          <cell r="H537" t="str">
            <v>шт</v>
          </cell>
          <cell r="I537">
            <v>59</v>
          </cell>
        </row>
        <row r="538">
          <cell r="D538" t="str">
            <v>ЗИФ-00036369</v>
          </cell>
          <cell r="E538" t="str">
            <v>Втулка АРМ9-ПВ5/0,7FAW 0300.101</v>
          </cell>
          <cell r="F538"/>
          <cell r="G538"/>
          <cell r="H538" t="str">
            <v>шт</v>
          </cell>
          <cell r="I538">
            <v>56</v>
          </cell>
        </row>
        <row r="539">
          <cell r="D539" t="str">
            <v>ЗИФ-00036545</v>
          </cell>
          <cell r="E539" t="str">
            <v>Втулка АРМ9-ПВ5/0,7FAW 0600.051</v>
          </cell>
          <cell r="F539"/>
          <cell r="G539"/>
          <cell r="H539" t="str">
            <v>шт</v>
          </cell>
          <cell r="I539">
            <v>2</v>
          </cell>
        </row>
        <row r="540">
          <cell r="D540" t="str">
            <v>ЗИФ-00033260</v>
          </cell>
          <cell r="E540" t="str">
            <v>Втулка вварная АРМ9-50.0017.001 П/Ф</v>
          </cell>
          <cell r="F540"/>
          <cell r="G540"/>
          <cell r="H540" t="str">
            <v>шт</v>
          </cell>
          <cell r="I540">
            <v>30</v>
          </cell>
        </row>
        <row r="541">
          <cell r="D541" t="str">
            <v>ЗИФ-00036892</v>
          </cell>
          <cell r="E541" t="str">
            <v>Втулка вварная АРМ9-84.0320.004</v>
          </cell>
          <cell r="F541"/>
          <cell r="G541"/>
          <cell r="H541" t="str">
            <v>шт</v>
          </cell>
          <cell r="I541">
            <v>5</v>
          </cell>
        </row>
        <row r="542">
          <cell r="D542" t="str">
            <v>ЗИФ-00036081</v>
          </cell>
          <cell r="E542" t="str">
            <v>Втулка вварная АРМ9-84.0320.006</v>
          </cell>
          <cell r="F542"/>
          <cell r="G542"/>
          <cell r="H542" t="str">
            <v>шт</v>
          </cell>
          <cell r="I542">
            <v>12</v>
          </cell>
        </row>
        <row r="543">
          <cell r="D543" t="str">
            <v>ЗИФ-00035745</v>
          </cell>
          <cell r="E543" t="str">
            <v>Втулка вентилятора АРМ.АКВ.0,42/0,9Л.У2.0000.088-04</v>
          </cell>
          <cell r="F543"/>
          <cell r="G543"/>
          <cell r="H543" t="str">
            <v>шт</v>
          </cell>
          <cell r="I543">
            <v>222</v>
          </cell>
        </row>
        <row r="544">
          <cell r="D544" t="str">
            <v>ЗИФ-00037409</v>
          </cell>
          <cell r="E544" t="str">
            <v>Втулка вентилятора АРМ66-11.0000.001</v>
          </cell>
          <cell r="F544"/>
          <cell r="G544"/>
          <cell r="H544" t="str">
            <v>шт</v>
          </cell>
          <cell r="I544">
            <v>11</v>
          </cell>
        </row>
        <row r="545">
          <cell r="D545" t="str">
            <v>ЗИФ-00023491</v>
          </cell>
          <cell r="E545" t="str">
            <v>Втулка коническая Optibelt 3020 55 00ZA</v>
          </cell>
          <cell r="F545"/>
          <cell r="G545"/>
          <cell r="H545" t="str">
            <v>шт</v>
          </cell>
          <cell r="I545">
            <v>1</v>
          </cell>
        </row>
        <row r="546">
          <cell r="D546" t="str">
            <v>ЗИФ-00023489</v>
          </cell>
          <cell r="E546" t="str">
            <v>Втулка коническая PHF TB2517X45MM</v>
          </cell>
          <cell r="F546"/>
          <cell r="G546"/>
          <cell r="H546" t="str">
            <v>шт</v>
          </cell>
          <cell r="I546">
            <v>1</v>
          </cell>
        </row>
        <row r="547">
          <cell r="D547" t="str">
            <v>ЗИФ-00032862</v>
          </cell>
          <cell r="E547" t="str">
            <v>Втулка коническая ТВ PHF TB1610X28MM, SKF</v>
          </cell>
          <cell r="F547"/>
          <cell r="G547"/>
          <cell r="H547" t="str">
            <v>шт</v>
          </cell>
          <cell r="I547">
            <v>1</v>
          </cell>
        </row>
        <row r="548">
          <cell r="D548" t="str">
            <v>ЗИФ-00026516</v>
          </cell>
          <cell r="E548" t="str">
            <v>Втулка коническая ТВ PHF TB2012X40MM, SKF</v>
          </cell>
          <cell r="F548"/>
          <cell r="G548"/>
          <cell r="H548" t="str">
            <v>шт</v>
          </cell>
          <cell r="I548">
            <v>1</v>
          </cell>
        </row>
        <row r="549">
          <cell r="D549" t="str">
            <v>ЗИФ-00007378</v>
          </cell>
          <cell r="E549" t="str">
            <v>Втулка МЗА18 0000-393</v>
          </cell>
          <cell r="F549"/>
          <cell r="G549"/>
          <cell r="H549" t="str">
            <v>шт</v>
          </cell>
          <cell r="I549">
            <v>4</v>
          </cell>
        </row>
        <row r="550">
          <cell r="D550" t="str">
            <v>ЗИФ-00007381</v>
          </cell>
          <cell r="E550" t="str">
            <v>Втулка МЗА18 0310-001-01</v>
          </cell>
          <cell r="F550"/>
          <cell r="G550"/>
          <cell r="H550" t="str">
            <v>шт</v>
          </cell>
          <cell r="I550">
            <v>24</v>
          </cell>
        </row>
        <row r="551">
          <cell r="D551" t="str">
            <v>ЗИФ-00007407</v>
          </cell>
          <cell r="E551" t="str">
            <v>Втулка МЗА18.0000.075</v>
          </cell>
          <cell r="F551"/>
          <cell r="G551"/>
          <cell r="H551" t="str">
            <v>шт</v>
          </cell>
          <cell r="I551">
            <v>12</v>
          </cell>
        </row>
        <row r="552">
          <cell r="D552" t="str">
            <v>ЗИФ-00025601</v>
          </cell>
          <cell r="E552" t="str">
            <v>Втулка МЗА9-ПВ5/0,7 0000-312</v>
          </cell>
          <cell r="F552"/>
          <cell r="G552"/>
          <cell r="H552" t="str">
            <v>шт</v>
          </cell>
          <cell r="I552">
            <v>25</v>
          </cell>
        </row>
        <row r="553">
          <cell r="D553" t="str">
            <v>ЗИФ-00024296</v>
          </cell>
          <cell r="E553" t="str">
            <v>Втулка направляющая клапана 240-1007032-Б-01</v>
          </cell>
          <cell r="F553"/>
          <cell r="G553"/>
          <cell r="H553" t="str">
            <v>шт</v>
          </cell>
          <cell r="I553">
            <v>1</v>
          </cell>
        </row>
        <row r="554">
          <cell r="D554" t="str">
            <v>ЗИФ-00036805</v>
          </cell>
          <cell r="E554" t="str">
            <v>Втулка распорная АРМ160.0000.008</v>
          </cell>
          <cell r="F554"/>
          <cell r="G554"/>
          <cell r="H554" t="str">
            <v>шт</v>
          </cell>
          <cell r="I554">
            <v>103</v>
          </cell>
        </row>
        <row r="555">
          <cell r="D555" t="str">
            <v>ЗИП-00043335</v>
          </cell>
          <cell r="E555" t="str">
            <v>Втулка распорная АРМ5.0000.377</v>
          </cell>
          <cell r="F555"/>
          <cell r="G555"/>
          <cell r="H555" t="str">
            <v>шт</v>
          </cell>
          <cell r="I555">
            <v>251</v>
          </cell>
        </row>
        <row r="556">
          <cell r="D556" t="str">
            <v>ЗИФ-00025486</v>
          </cell>
          <cell r="E556" t="str">
            <v>Втулка резьбовая АРМ9-36.0200.017</v>
          </cell>
          <cell r="F556"/>
          <cell r="G556"/>
          <cell r="H556" t="str">
            <v>шт</v>
          </cell>
          <cell r="I556">
            <v>35</v>
          </cell>
        </row>
        <row r="557">
          <cell r="D557" t="str">
            <v>ЗИФ-00037398</v>
          </cell>
          <cell r="E557" t="str">
            <v>Втулка резьбовая М14/М8, D10</v>
          </cell>
          <cell r="F557"/>
          <cell r="G557"/>
          <cell r="H557" t="str">
            <v>шт</v>
          </cell>
          <cell r="I557">
            <v>540</v>
          </cell>
        </row>
        <row r="558">
          <cell r="D558" t="str">
            <v>ЗИФ-00042545</v>
          </cell>
          <cell r="E558" t="str">
            <v>Втулка термостата АРМ5.0070.002</v>
          </cell>
          <cell r="F558"/>
          <cell r="G558"/>
          <cell r="H558" t="str">
            <v>шт</v>
          </cell>
          <cell r="I558">
            <v>54</v>
          </cell>
        </row>
        <row r="559">
          <cell r="D559" t="str">
            <v>ЗИФ-00036877</v>
          </cell>
          <cell r="E559" t="str">
            <v>Втулка центрирующая АРМ9-84.0000.002</v>
          </cell>
          <cell r="F559"/>
          <cell r="G559"/>
          <cell r="H559" t="str">
            <v>шт</v>
          </cell>
          <cell r="I559">
            <v>6</v>
          </cell>
        </row>
        <row r="560">
          <cell r="D560" t="str">
            <v>ЗИФ-00033483</v>
          </cell>
          <cell r="E560" t="str">
            <v>Втулка шлицевая АРМ.АКВ.0,42/0,9Л.У2.0000.051-04</v>
          </cell>
          <cell r="F560"/>
          <cell r="G560"/>
          <cell r="H560" t="str">
            <v>шт</v>
          </cell>
          <cell r="I560">
            <v>4</v>
          </cell>
        </row>
        <row r="561">
          <cell r="D561" t="str">
            <v>ЗИФ-00030059</v>
          </cell>
          <cell r="E561" t="str">
            <v>Втулка шлицевая АРМ9-21.1-123.0300.015</v>
          </cell>
          <cell r="F561"/>
          <cell r="G561"/>
          <cell r="H561" t="str">
            <v>шт</v>
          </cell>
          <cell r="I561">
            <v>3</v>
          </cell>
        </row>
        <row r="562">
          <cell r="D562" t="str">
            <v>ЗИФ-00030738</v>
          </cell>
          <cell r="E562" t="str">
            <v>Втулка шлицевая АРМ9-21.1-79.0300.015</v>
          </cell>
          <cell r="F562"/>
          <cell r="G562"/>
          <cell r="H562" t="str">
            <v>шт</v>
          </cell>
          <cell r="I562">
            <v>8</v>
          </cell>
        </row>
        <row r="563">
          <cell r="D563" t="str">
            <v>ЗИФ-00034204</v>
          </cell>
          <cell r="E563" t="str">
            <v>Втулка шлицевая АРМ9-33.0000.021</v>
          </cell>
          <cell r="F563"/>
          <cell r="G563"/>
          <cell r="H563" t="str">
            <v>шт</v>
          </cell>
          <cell r="I563">
            <v>24</v>
          </cell>
        </row>
        <row r="564">
          <cell r="D564" t="str">
            <v>ЗИФ-00029834</v>
          </cell>
          <cell r="E564" t="str">
            <v>Втулка шлицевая АРМ9-36.0300.015 покуп</v>
          </cell>
          <cell r="F564"/>
          <cell r="G564"/>
          <cell r="H564" t="str">
            <v>шт</v>
          </cell>
          <cell r="I564">
            <v>8</v>
          </cell>
        </row>
        <row r="565">
          <cell r="D565" t="str">
            <v>ЗИФ-00028418</v>
          </cell>
          <cell r="E565" t="str">
            <v>Втулка шлицевая АРМ9-38ВД.0300.003</v>
          </cell>
          <cell r="F565"/>
          <cell r="G565"/>
          <cell r="H565" t="str">
            <v>шт</v>
          </cell>
          <cell r="I565">
            <v>1</v>
          </cell>
        </row>
        <row r="566">
          <cell r="D566" t="str">
            <v>ЗИФ-00023395</v>
          </cell>
          <cell r="E566" t="str">
            <v>Втулка шлицевая АРМ9-60.0300.003</v>
          </cell>
          <cell r="F566"/>
          <cell r="G566"/>
          <cell r="H566" t="str">
            <v>шт</v>
          </cell>
          <cell r="I566">
            <v>14</v>
          </cell>
        </row>
        <row r="567">
          <cell r="D567" t="str">
            <v>ЗИФ-00026043</v>
          </cell>
          <cell r="E567" t="str">
            <v>Втулка шлицевая АРМ9-60.0300.012</v>
          </cell>
          <cell r="F567"/>
          <cell r="G567"/>
          <cell r="H567" t="str">
            <v>шт</v>
          </cell>
          <cell r="I567">
            <v>3</v>
          </cell>
        </row>
        <row r="568">
          <cell r="D568" t="str">
            <v>ЗИФ-00035551</v>
          </cell>
          <cell r="E568" t="str">
            <v>Втулка шлицевая АРМ9-84.0300.003</v>
          </cell>
          <cell r="F568"/>
          <cell r="G568"/>
          <cell r="H568" t="str">
            <v>шт</v>
          </cell>
          <cell r="I568">
            <v>2</v>
          </cell>
        </row>
        <row r="569">
          <cell r="D569" t="str">
            <v>ЗИФ-00038536</v>
          </cell>
          <cell r="E569" t="str">
            <v>Втулка шлицевая АРМ9-84.0300.012</v>
          </cell>
          <cell r="F569"/>
          <cell r="G569"/>
          <cell r="H569" t="str">
            <v>шт</v>
          </cell>
          <cell r="I569"/>
        </row>
        <row r="570">
          <cell r="D570" t="str">
            <v>ЗИФ-00036049</v>
          </cell>
          <cell r="E570" t="str">
            <v>Выключатель автоматический модульный OptiDin BM63-3C2-УХЛ3 КЭАЗ</v>
          </cell>
          <cell r="F570"/>
          <cell r="G570"/>
          <cell r="H570" t="str">
            <v>шт</v>
          </cell>
          <cell r="I570">
            <v>6</v>
          </cell>
        </row>
        <row r="571">
          <cell r="D571" t="str">
            <v>ЗИФ-00016215</v>
          </cell>
          <cell r="E571" t="str">
            <v>Выключатель автоматический силовой 3п 40А 5кА АП50Б 3МТ 10Iн термомагнитный расцепитель</v>
          </cell>
          <cell r="F571"/>
          <cell r="G571"/>
          <cell r="H571" t="str">
            <v>шт</v>
          </cell>
          <cell r="I571">
            <v>1</v>
          </cell>
        </row>
        <row r="572">
          <cell r="D572" t="str">
            <v>ЗИФ-00036944</v>
          </cell>
          <cell r="E572" t="str">
            <v>Выключатель концевой взрывозащ. ДВГ-КВ-E32K1-КНВ1Н</v>
          </cell>
          <cell r="F572"/>
          <cell r="G572"/>
          <cell r="H572" t="str">
            <v>шт</v>
          </cell>
          <cell r="I572">
            <v>8</v>
          </cell>
        </row>
        <row r="573">
          <cell r="D573" t="str">
            <v>ЗИФ-00007480</v>
          </cell>
          <cell r="E573" t="str">
            <v>Выключатель путевой взрывозащ. ВПВ-1А22У5. ТУ 16-91 ПИЖЦ.642236.003 ТУ</v>
          </cell>
          <cell r="F573"/>
          <cell r="G573"/>
          <cell r="H573" t="str">
            <v>шт</v>
          </cell>
          <cell r="I573">
            <v>12</v>
          </cell>
        </row>
        <row r="574">
          <cell r="D574" t="str">
            <v>ЗИФ-00042396</v>
          </cell>
          <cell r="E574" t="str">
            <v>Выпускной коллектор 4DW92 1008042CB61-BF1A</v>
          </cell>
          <cell r="F574"/>
          <cell r="G574"/>
          <cell r="H574" t="str">
            <v>шт</v>
          </cell>
          <cell r="I574">
            <v>1</v>
          </cell>
        </row>
        <row r="575">
          <cell r="D575" t="str">
            <v>ЗИФ-00042399</v>
          </cell>
          <cell r="E575" t="str">
            <v>Выпускной патрубок 4DW92 1008071BA45-HQ10</v>
          </cell>
          <cell r="F575"/>
          <cell r="G575"/>
          <cell r="H575" t="str">
            <v>шт</v>
          </cell>
          <cell r="I575">
            <v>1</v>
          </cell>
        </row>
        <row r="576">
          <cell r="D576" t="str">
            <v>ЗИФ-00021488</v>
          </cell>
          <cell r="E576" t="str">
            <v>Выступ Арт. К1114.145Х360</v>
          </cell>
          <cell r="F576"/>
          <cell r="G576"/>
          <cell r="H576" t="str">
            <v>шт</v>
          </cell>
          <cell r="I576">
            <v>3</v>
          </cell>
        </row>
        <row r="577">
          <cell r="D577" t="str">
            <v>ЗИФ-00010233</v>
          </cell>
          <cell r="E577" t="str">
            <v>Газ углеводородный сжиженный топливный</v>
          </cell>
          <cell r="F577"/>
          <cell r="G577"/>
          <cell r="H577" t="str">
            <v>кг</v>
          </cell>
          <cell r="I577">
            <v>84.8</v>
          </cell>
        </row>
        <row r="578">
          <cell r="D578" t="str">
            <v>ЗИФ-00023928</v>
          </cell>
          <cell r="E578" t="str">
            <v>Газовая смесь V=40л</v>
          </cell>
          <cell r="F578"/>
          <cell r="G578"/>
          <cell r="H578" t="str">
            <v>шт</v>
          </cell>
          <cell r="I578">
            <v>56</v>
          </cell>
        </row>
        <row r="579">
          <cell r="D579" t="str">
            <v>ЗИФ-00010564</v>
          </cell>
          <cell r="E579" t="str">
            <v>Гайка 1804 М24х1,5</v>
          </cell>
          <cell r="F579"/>
          <cell r="G579"/>
          <cell r="H579" t="str">
            <v>шт</v>
          </cell>
          <cell r="I579">
            <v>182</v>
          </cell>
        </row>
        <row r="580">
          <cell r="D580" t="str">
            <v>ЗИФ-00005517</v>
          </cell>
          <cell r="E580" t="str">
            <v>Гайка АРМ17 0500-121</v>
          </cell>
          <cell r="F580"/>
          <cell r="G580"/>
          <cell r="H580" t="str">
            <v>шт</v>
          </cell>
          <cell r="I580">
            <v>177</v>
          </cell>
        </row>
        <row r="581">
          <cell r="D581" t="str">
            <v>ЗИФ-00006858</v>
          </cell>
          <cell r="E581" t="str">
            <v>Гайка АРМ20 0000-044</v>
          </cell>
          <cell r="F581"/>
          <cell r="G581"/>
          <cell r="H581" t="str">
            <v>шт</v>
          </cell>
          <cell r="I581">
            <v>88</v>
          </cell>
        </row>
        <row r="582">
          <cell r="D582" t="str">
            <v>ЗИФ-00039313</v>
          </cell>
          <cell r="E582" t="str">
            <v>Гайка АРМ9-74.0500.121</v>
          </cell>
          <cell r="F582"/>
          <cell r="G582"/>
          <cell r="H582" t="str">
            <v>шт</v>
          </cell>
          <cell r="I582">
            <v>2</v>
          </cell>
        </row>
        <row r="583">
          <cell r="D583" t="str">
            <v>ЗИФ-00021907</v>
          </cell>
          <cell r="E583" t="str">
            <v>Гайка закладная кузовная квадратная М6 (с покрытием) лист 1,5 , отв.9,5х9,5</v>
          </cell>
          <cell r="F583"/>
          <cell r="G583"/>
          <cell r="H583" t="str">
            <v>шт</v>
          </cell>
          <cell r="I583">
            <v>1226</v>
          </cell>
        </row>
        <row r="584">
          <cell r="D584" t="str">
            <v>ЗИФ-00011395</v>
          </cell>
          <cell r="E584" t="str">
            <v>Гайка закладная кузовная квадратная М8 Zn 1,8-3,2мм, (отв. 12,3х12,3)</v>
          </cell>
          <cell r="F584"/>
          <cell r="G584"/>
          <cell r="H584" t="str">
            <v>шт</v>
          </cell>
          <cell r="I584">
            <v>1369</v>
          </cell>
        </row>
        <row r="585">
          <cell r="D585" t="str">
            <v>ЗИФ-00005818</v>
          </cell>
          <cell r="E585" t="str">
            <v>Гайка КМ10</v>
          </cell>
          <cell r="F585"/>
          <cell r="G585"/>
          <cell r="H585" t="str">
            <v>шт</v>
          </cell>
          <cell r="I585">
            <v>253</v>
          </cell>
        </row>
        <row r="586">
          <cell r="D586" t="str">
            <v>ЗИФ-00005819</v>
          </cell>
          <cell r="E586" t="str">
            <v>Гайка КМ12</v>
          </cell>
          <cell r="F586"/>
          <cell r="G586"/>
          <cell r="H586" t="str">
            <v>шт</v>
          </cell>
          <cell r="I586">
            <v>254</v>
          </cell>
        </row>
        <row r="587">
          <cell r="D587" t="str">
            <v>ЗИФ-00004128</v>
          </cell>
          <cell r="E587" t="str">
            <v>Гайка КМ6</v>
          </cell>
          <cell r="F587"/>
          <cell r="G587"/>
          <cell r="H587" t="str">
            <v>шт</v>
          </cell>
          <cell r="I587">
            <v>176</v>
          </cell>
        </row>
        <row r="588">
          <cell r="D588" t="str">
            <v>ЗИФ-00006992</v>
          </cell>
          <cell r="E588" t="str">
            <v>Гайка КМ9</v>
          </cell>
          <cell r="F588"/>
          <cell r="G588"/>
          <cell r="H588" t="str">
            <v>шт</v>
          </cell>
          <cell r="I588">
            <v>450</v>
          </cell>
        </row>
        <row r="589">
          <cell r="D589" t="str">
            <v>ЗИФ-00007693</v>
          </cell>
          <cell r="E589" t="str">
            <v>Гайка М10 (А2К) DIN 934</v>
          </cell>
          <cell r="F589"/>
          <cell r="G589"/>
          <cell r="H589" t="str">
            <v>шт</v>
          </cell>
          <cell r="I589">
            <v>2500</v>
          </cell>
        </row>
        <row r="590">
          <cell r="D590" t="str">
            <v>ЗИФ-00041524</v>
          </cell>
          <cell r="E590" t="str">
            <v>Гайка М10х1 (А2) DIN 439</v>
          </cell>
          <cell r="F590"/>
          <cell r="G590"/>
          <cell r="H590" t="str">
            <v>шт</v>
          </cell>
          <cell r="I590">
            <v>82</v>
          </cell>
        </row>
        <row r="591">
          <cell r="D591" t="str">
            <v>ЗИФ-00005821</v>
          </cell>
          <cell r="E591" t="str">
            <v>Гайка М12 (А2К) DIN 934</v>
          </cell>
          <cell r="F591"/>
          <cell r="G591"/>
          <cell r="H591" t="str">
            <v>шт</v>
          </cell>
          <cell r="I591"/>
        </row>
        <row r="592">
          <cell r="D592" t="str">
            <v>ЗИФ-00006198</v>
          </cell>
          <cell r="E592" t="str">
            <v>Гайка М12 8 (А2К) DIN 934</v>
          </cell>
          <cell r="F592"/>
          <cell r="G592"/>
          <cell r="H592" t="str">
            <v>шт</v>
          </cell>
          <cell r="I592">
            <v>6704</v>
          </cell>
        </row>
        <row r="593">
          <cell r="D593" t="str">
            <v>ЗИФ-00023080</v>
          </cell>
          <cell r="E593" t="str">
            <v>Гайка М12 8 (А2К) DIN 985</v>
          </cell>
          <cell r="F593"/>
          <cell r="G593"/>
          <cell r="H593" t="str">
            <v>шт</v>
          </cell>
          <cell r="I593">
            <v>200</v>
          </cell>
        </row>
        <row r="594">
          <cell r="D594" t="str">
            <v>ЗИФ-00006199</v>
          </cell>
          <cell r="E594" t="str">
            <v>Гайка М14.8 (А2К) DIN 934</v>
          </cell>
          <cell r="F594"/>
          <cell r="G594"/>
          <cell r="H594" t="str">
            <v>шт</v>
          </cell>
          <cell r="I594">
            <v>20</v>
          </cell>
        </row>
        <row r="595">
          <cell r="D595" t="str">
            <v>ЗИФ-00005752</v>
          </cell>
          <cell r="E595" t="str">
            <v>Гайка М14х1,5-6H.66.016 ОСТ 92-0743-72</v>
          </cell>
          <cell r="F595"/>
          <cell r="G595"/>
          <cell r="H595" t="str">
            <v>шт</v>
          </cell>
          <cell r="I595">
            <v>200</v>
          </cell>
        </row>
        <row r="596">
          <cell r="D596" t="str">
            <v>ЗИФ-00006200</v>
          </cell>
          <cell r="E596" t="str">
            <v>Гайка М16 8 (А2К) DIN 934</v>
          </cell>
          <cell r="F596"/>
          <cell r="G596"/>
          <cell r="H596" t="str">
            <v>шт</v>
          </cell>
          <cell r="I596">
            <v>1080</v>
          </cell>
        </row>
        <row r="597">
          <cell r="D597" t="str">
            <v>ЗИФ-00035941</v>
          </cell>
          <cell r="E597" t="str">
            <v>Гайка М16х1,5 (А2) DIN 934</v>
          </cell>
          <cell r="F597"/>
          <cell r="G597"/>
          <cell r="H597" t="str">
            <v>шт</v>
          </cell>
          <cell r="I597">
            <v>48</v>
          </cell>
        </row>
        <row r="598">
          <cell r="D598" t="str">
            <v>ЗИФ-00008675</v>
          </cell>
          <cell r="E598" t="str">
            <v>Гайка М16х1,5 (А2К) DIN 439</v>
          </cell>
          <cell r="F598"/>
          <cell r="G598"/>
          <cell r="H598" t="str">
            <v>шт</v>
          </cell>
          <cell r="I598">
            <v>51</v>
          </cell>
        </row>
        <row r="599">
          <cell r="D599" t="str">
            <v>ЗИФ-00015536</v>
          </cell>
          <cell r="E599" t="str">
            <v>Гайка М18 8 (А2К) DIN 934</v>
          </cell>
          <cell r="F599"/>
          <cell r="G599"/>
          <cell r="H599" t="str">
            <v>шт</v>
          </cell>
          <cell r="I599">
            <v>1487</v>
          </cell>
        </row>
        <row r="600">
          <cell r="D600" t="str">
            <v>ЗИФ-00006201</v>
          </cell>
          <cell r="E600" t="str">
            <v>Гайка М20 8 (А2К) DIN 934</v>
          </cell>
          <cell r="F600"/>
          <cell r="G600"/>
          <cell r="H600" t="str">
            <v>шт</v>
          </cell>
          <cell r="I600">
            <v>708</v>
          </cell>
        </row>
        <row r="601">
          <cell r="D601" t="str">
            <v>ЗИФ-00004037</v>
          </cell>
          <cell r="E601" t="str">
            <v>Гайка М20-6H.8.016 ГОСТ 5915-70</v>
          </cell>
          <cell r="F601"/>
          <cell r="G601"/>
          <cell r="H601" t="str">
            <v>шт</v>
          </cell>
          <cell r="I601">
            <v>20</v>
          </cell>
        </row>
        <row r="602">
          <cell r="D602" t="str">
            <v>ЗИФ-00015554</v>
          </cell>
          <cell r="E602" t="str">
            <v>Гайка М22 8 (А2К) DIN 934</v>
          </cell>
          <cell r="F602"/>
          <cell r="G602"/>
          <cell r="H602" t="str">
            <v>шт</v>
          </cell>
          <cell r="I602">
            <v>176</v>
          </cell>
        </row>
        <row r="603">
          <cell r="D603" t="str">
            <v>ЗИФ-00008676</v>
          </cell>
          <cell r="E603" t="str">
            <v>Гайка М24 (А2К) DIN 934</v>
          </cell>
          <cell r="F603"/>
          <cell r="G603"/>
          <cell r="H603" t="str">
            <v>шт</v>
          </cell>
          <cell r="I603">
            <v>8</v>
          </cell>
        </row>
        <row r="604">
          <cell r="D604" t="str">
            <v>ЗИФ-00008038</v>
          </cell>
          <cell r="E604" t="str">
            <v>Гайка М24 (А2К) DIN 985</v>
          </cell>
          <cell r="F604"/>
          <cell r="G604"/>
          <cell r="H604" t="str">
            <v>шт</v>
          </cell>
          <cell r="I604">
            <v>56</v>
          </cell>
        </row>
        <row r="605">
          <cell r="D605" t="str">
            <v>ЗИФ-00015665</v>
          </cell>
          <cell r="E605" t="str">
            <v>Гайка М24 8 (А2К) DIN 934</v>
          </cell>
          <cell r="F605"/>
          <cell r="G605"/>
          <cell r="H605" t="str">
            <v>шт</v>
          </cell>
          <cell r="I605">
            <v>96</v>
          </cell>
        </row>
        <row r="606">
          <cell r="D606" t="str">
            <v>ЗИФ-00024593</v>
          </cell>
          <cell r="E606" t="str">
            <v>Гайка М24 8 (А4) DIN 985</v>
          </cell>
          <cell r="F606"/>
          <cell r="G606"/>
          <cell r="H606" t="str">
            <v>шт</v>
          </cell>
          <cell r="I606">
            <v>100</v>
          </cell>
        </row>
        <row r="607">
          <cell r="D607" t="str">
            <v>ЗИФ-00036840</v>
          </cell>
          <cell r="E607" t="str">
            <v>Гайка М30х1,5 АРМ160.0020.038</v>
          </cell>
          <cell r="F607"/>
          <cell r="G607"/>
          <cell r="H607" t="str">
            <v>шт</v>
          </cell>
          <cell r="I607"/>
        </row>
        <row r="608">
          <cell r="D608" t="str">
            <v>ЗИФ-00022665</v>
          </cell>
          <cell r="E608" t="str">
            <v>Гайка М30х1,5 АРМ20 0000-038</v>
          </cell>
          <cell r="F608"/>
          <cell r="G608"/>
          <cell r="H608" t="str">
            <v>шт</v>
          </cell>
          <cell r="I608">
            <v>7</v>
          </cell>
        </row>
        <row r="609">
          <cell r="D609" t="str">
            <v>ЗИФ-00036839</v>
          </cell>
          <cell r="E609" t="str">
            <v>Гайка М45х1,5 АРМ160.0020.039</v>
          </cell>
          <cell r="F609"/>
          <cell r="G609"/>
          <cell r="H609" t="str">
            <v>шт</v>
          </cell>
          <cell r="I609"/>
        </row>
        <row r="610">
          <cell r="D610" t="str">
            <v>ЗИФ-00022667</v>
          </cell>
          <cell r="E610" t="str">
            <v>Гайка М45х1,5 АРМ20 0000-039</v>
          </cell>
          <cell r="F610"/>
          <cell r="G610"/>
          <cell r="H610" t="str">
            <v>шт</v>
          </cell>
          <cell r="I610">
            <v>3</v>
          </cell>
        </row>
        <row r="611">
          <cell r="D611" t="str">
            <v>ЗИФ-00039140</v>
          </cell>
          <cell r="E611" t="str">
            <v>Гайка М45х3-6Н корончатая петли фаркопа МАЗ 375142-01</v>
          </cell>
          <cell r="F611"/>
          <cell r="G611"/>
          <cell r="H611" t="str">
            <v>шт</v>
          </cell>
          <cell r="I611">
            <v>13</v>
          </cell>
        </row>
        <row r="612">
          <cell r="D612" t="str">
            <v>ЗИФ-00033612</v>
          </cell>
          <cell r="E612" t="str">
            <v>Гайка М5 (А2) DIN 934</v>
          </cell>
          <cell r="F612"/>
          <cell r="G612"/>
          <cell r="H612" t="str">
            <v>шт</v>
          </cell>
          <cell r="I612"/>
        </row>
        <row r="613">
          <cell r="D613" t="str">
            <v>ЗИФ-00008981</v>
          </cell>
          <cell r="E613" t="str">
            <v>Гайка М5 8 (А2К) DIN 934</v>
          </cell>
          <cell r="F613"/>
          <cell r="G613"/>
          <cell r="H613" t="str">
            <v>шт</v>
          </cell>
          <cell r="I613">
            <v>600</v>
          </cell>
        </row>
        <row r="614">
          <cell r="D614" t="str">
            <v>ЗИФ-00005823</v>
          </cell>
          <cell r="E614" t="str">
            <v>Гайка М6 8 (А2К) DIN 934</v>
          </cell>
          <cell r="F614"/>
          <cell r="G614"/>
          <cell r="H614" t="str">
            <v>шт</v>
          </cell>
          <cell r="I614">
            <v>600</v>
          </cell>
        </row>
        <row r="615">
          <cell r="D615" t="str">
            <v>ЗИФ-00018294</v>
          </cell>
          <cell r="E615" t="str">
            <v>Гайка М8 (А2) DIN 934</v>
          </cell>
          <cell r="F615"/>
          <cell r="G615"/>
          <cell r="H615" t="str">
            <v>шт</v>
          </cell>
          <cell r="I615"/>
        </row>
        <row r="616">
          <cell r="D616" t="str">
            <v>ЗИФ-00015537</v>
          </cell>
          <cell r="E616" t="str">
            <v>Гайка М8 8 (А2К) DIN 934</v>
          </cell>
          <cell r="F616"/>
          <cell r="G616"/>
          <cell r="H616" t="str">
            <v>шт</v>
          </cell>
          <cell r="I616">
            <v>11616</v>
          </cell>
        </row>
        <row r="617">
          <cell r="D617" t="str">
            <v>ЗИФ-00029631</v>
          </cell>
          <cell r="E617" t="str">
            <v>Гайка накидная АРМ9-ПВ5/0,7 0000-393 П/Ф</v>
          </cell>
          <cell r="F617"/>
          <cell r="G617"/>
          <cell r="H617" t="str">
            <v>шт</v>
          </cell>
          <cell r="I617">
            <v>2</v>
          </cell>
        </row>
        <row r="618">
          <cell r="D618" t="str">
            <v>ЗИФ-00028717</v>
          </cell>
          <cell r="E618" t="str">
            <v>Гайка прижимная отбор пробы масла КОД № А990000002</v>
          </cell>
          <cell r="F618"/>
          <cell r="G618"/>
          <cell r="H618" t="str">
            <v>шт</v>
          </cell>
          <cell r="I618">
            <v>1</v>
          </cell>
        </row>
        <row r="619">
          <cell r="D619" t="str">
            <v>ЗИФ-00046004</v>
          </cell>
          <cell r="E619" t="str">
            <v>Гайка с левой резьбой М80х2</v>
          </cell>
          <cell r="F619"/>
          <cell r="G619"/>
          <cell r="H619" t="str">
            <v>шт</v>
          </cell>
          <cell r="I619"/>
        </row>
        <row r="620">
          <cell r="D620" t="str">
            <v>ЗИФ-00010326</v>
          </cell>
          <cell r="E620" t="str">
            <v>Гайка самоконтрящаяся М12.St (А2К) DIN 985</v>
          </cell>
          <cell r="F620"/>
          <cell r="G620"/>
          <cell r="H620" t="str">
            <v>шт</v>
          </cell>
          <cell r="I620">
            <v>442</v>
          </cell>
        </row>
        <row r="621">
          <cell r="D621" t="str">
            <v>ЗИФ-00024428</v>
          </cell>
          <cell r="E621" t="str">
            <v>Гайка самоконтрящаяся М18.St (А2К)  DIN 985</v>
          </cell>
          <cell r="F621"/>
          <cell r="G621"/>
          <cell r="H621" t="str">
            <v>шт</v>
          </cell>
          <cell r="I621">
            <v>10</v>
          </cell>
        </row>
        <row r="622">
          <cell r="D622" t="str">
            <v>ЗИФ-00028213</v>
          </cell>
          <cell r="E622" t="str">
            <v>Гайка самоконтрящаяся М20.St (А2К) DIN 985</v>
          </cell>
          <cell r="F622"/>
          <cell r="G622"/>
          <cell r="H622" t="str">
            <v>шт</v>
          </cell>
          <cell r="I622">
            <v>17</v>
          </cell>
        </row>
        <row r="623">
          <cell r="D623" t="str">
            <v>ЗИФ-00035256</v>
          </cell>
          <cell r="E623" t="str">
            <v>Гайка соединительная M10х1/5х30 St Zn JHS DIN 6334</v>
          </cell>
          <cell r="F623"/>
          <cell r="G623"/>
          <cell r="H623" t="str">
            <v>шт</v>
          </cell>
          <cell r="I623">
            <v>62</v>
          </cell>
        </row>
        <row r="624">
          <cell r="D624" t="str">
            <v>ЗИФ-00034696</v>
          </cell>
          <cell r="E624" t="str">
            <v>Гайка соединительная М24.цинк DIN 6334 (удл.)</v>
          </cell>
          <cell r="F624"/>
          <cell r="G624"/>
          <cell r="H624" t="str">
            <v>шт</v>
          </cell>
          <cell r="I624">
            <v>48</v>
          </cell>
        </row>
        <row r="625">
          <cell r="D625" t="str">
            <v>ЗИФ-00015389</v>
          </cell>
          <cell r="E625" t="str">
            <v>Гайка соединительная М6.цинк DIN 6334 (удл.)</v>
          </cell>
          <cell r="F625"/>
          <cell r="G625"/>
          <cell r="H625" t="str">
            <v>шт</v>
          </cell>
          <cell r="I625">
            <v>74</v>
          </cell>
        </row>
        <row r="626">
          <cell r="D626" t="str">
            <v>ЗИФ-00018927</v>
          </cell>
          <cell r="E626" t="str">
            <v>Гайка соединительная М8.цинк DIN 6334 (удл.)</v>
          </cell>
          <cell r="F626"/>
          <cell r="G626"/>
          <cell r="H626" t="str">
            <v>шт</v>
          </cell>
          <cell r="I626">
            <v>200</v>
          </cell>
        </row>
        <row r="627">
          <cell r="D627" t="str">
            <v>ЗИФ-00035319</v>
          </cell>
          <cell r="E627" t="str">
            <v>Гайка стопорная прецизионная YSLK-M20х1,0Р</v>
          </cell>
          <cell r="F627"/>
          <cell r="G627"/>
          <cell r="H627" t="str">
            <v>шт</v>
          </cell>
          <cell r="I627">
            <v>236</v>
          </cell>
        </row>
        <row r="628">
          <cell r="D628" t="str">
            <v>ЗИФ-00035320</v>
          </cell>
          <cell r="E628" t="str">
            <v>Гайка стопорная прецизионная YSLK-M25х1,5Р</v>
          </cell>
          <cell r="F628"/>
          <cell r="G628"/>
          <cell r="H628" t="str">
            <v>шт</v>
          </cell>
          <cell r="I628">
            <v>234</v>
          </cell>
        </row>
        <row r="629">
          <cell r="D629" t="str">
            <v>ЗИФ-00033718</v>
          </cell>
          <cell r="E629" t="str">
            <v>Гайка ступицы УАЗ М45х1,5</v>
          </cell>
          <cell r="F629"/>
          <cell r="G629"/>
          <cell r="H629" t="str">
            <v>шт</v>
          </cell>
          <cell r="I629">
            <v>1</v>
          </cell>
        </row>
        <row r="630">
          <cell r="D630" t="str">
            <v>ЗИФ-00018426</v>
          </cell>
          <cell r="E630" t="str">
            <v>Гайка трубная 1/2" (14H) DIN 431</v>
          </cell>
          <cell r="F630"/>
          <cell r="G630"/>
          <cell r="H630" t="str">
            <v>шт</v>
          </cell>
          <cell r="I630"/>
        </row>
        <row r="631">
          <cell r="D631" t="str">
            <v>ЗИФ-00032001</v>
          </cell>
          <cell r="E631" t="str">
            <v>Гайка шестигранная М12-F. 8 DIN 934</v>
          </cell>
          <cell r="F631"/>
          <cell r="G631"/>
          <cell r="H631" t="str">
            <v>шт</v>
          </cell>
          <cell r="I631">
            <v>200</v>
          </cell>
        </row>
        <row r="632">
          <cell r="D632" t="str">
            <v>ЗИФ-00043739</v>
          </cell>
          <cell r="E632" t="str">
            <v>Гайка-барашек М12 DIN315</v>
          </cell>
          <cell r="F632"/>
          <cell r="G632"/>
          <cell r="H632" t="str">
            <v>шт</v>
          </cell>
          <cell r="I632">
            <v>2</v>
          </cell>
        </row>
        <row r="633">
          <cell r="D633" t="str">
            <v>ЗИФ-00020352</v>
          </cell>
          <cell r="E633" t="str">
            <v>Гайка-барашек М8 (А2К) DIN 315</v>
          </cell>
          <cell r="F633"/>
          <cell r="G633"/>
          <cell r="H633" t="str">
            <v>шт</v>
          </cell>
          <cell r="I633">
            <v>213</v>
          </cell>
        </row>
        <row r="634">
          <cell r="D634" t="str">
            <v>ЗИФ-00025846</v>
          </cell>
          <cell r="E634" t="str">
            <v>Галоши диэлектрические (р. 41-45)</v>
          </cell>
          <cell r="F634"/>
          <cell r="G634"/>
          <cell r="H634" t="str">
            <v>пар</v>
          </cell>
          <cell r="I634">
            <v>6</v>
          </cell>
        </row>
        <row r="635">
          <cell r="D635" t="str">
            <v>ЗИФ-00026791</v>
          </cell>
          <cell r="E635" t="str">
            <v>Генератор 1322.3771 (ПРАМО)</v>
          </cell>
          <cell r="F635"/>
          <cell r="G635"/>
          <cell r="H635" t="str">
            <v>шт</v>
          </cell>
          <cell r="I635">
            <v>1</v>
          </cell>
        </row>
        <row r="636">
          <cell r="D636" t="str">
            <v>ЗИФ-00040760</v>
          </cell>
          <cell r="E636" t="str">
            <v>Генератор 3701010-B4P-WT20W</v>
          </cell>
          <cell r="F636"/>
          <cell r="G636"/>
          <cell r="H636" t="str">
            <v>шт</v>
          </cell>
          <cell r="I636">
            <v>4</v>
          </cell>
        </row>
        <row r="637">
          <cell r="D637" t="str">
            <v>ЗИФ-00042378</v>
          </cell>
          <cell r="E637" t="str">
            <v>Генератор в сборе двиг. 4DW91-45 3701010-BE1-YFD10</v>
          </cell>
          <cell r="F637"/>
          <cell r="G637"/>
          <cell r="H637" t="str">
            <v>шт</v>
          </cell>
          <cell r="I637">
            <v>2</v>
          </cell>
        </row>
        <row r="638">
          <cell r="D638" t="str">
            <v>ЗИФ-00042387</v>
          </cell>
          <cell r="E638" t="str">
            <v>Генератор в сборе двиг. 4DX22-110 3701100-A0J-WT40W</v>
          </cell>
          <cell r="F638"/>
          <cell r="G638"/>
          <cell r="H638" t="str">
            <v>шт</v>
          </cell>
          <cell r="I638">
            <v>1</v>
          </cell>
        </row>
        <row r="639">
          <cell r="D639" t="str">
            <v>ЗИФ-00022759</v>
          </cell>
          <cell r="E639" t="str">
            <v>Генератор МТЗ 82.1 Г9695.3701-1</v>
          </cell>
          <cell r="F639"/>
          <cell r="G639"/>
          <cell r="H639" t="str">
            <v>шт</v>
          </cell>
          <cell r="I639">
            <v>4</v>
          </cell>
        </row>
        <row r="640">
          <cell r="D640" t="str">
            <v>ЗИФ-00006493</v>
          </cell>
          <cell r="E640" t="str">
            <v>Герметик "Локтайт 55" (Loktite 55)</v>
          </cell>
          <cell r="F640"/>
          <cell r="G640"/>
          <cell r="H640" t="str">
            <v>м</v>
          </cell>
          <cell r="I640">
            <v>2200</v>
          </cell>
        </row>
        <row r="641">
          <cell r="D641" t="str">
            <v>ЗИФ-00019633</v>
          </cell>
          <cell r="E641" t="str">
            <v>Герметик "Локтайт 5699"</v>
          </cell>
          <cell r="F641"/>
          <cell r="G641"/>
          <cell r="H641" t="str">
            <v>л (дм3)</v>
          </cell>
          <cell r="I641">
            <v>0.59</v>
          </cell>
        </row>
        <row r="642">
          <cell r="D642" t="str">
            <v>ЗИФ-00026739</v>
          </cell>
          <cell r="E642" t="str">
            <v>Герметик "Локтайт 574"</v>
          </cell>
          <cell r="F642"/>
          <cell r="G642"/>
          <cell r="H642" t="str">
            <v>л (дм3)</v>
          </cell>
          <cell r="I642">
            <v>0.1</v>
          </cell>
        </row>
        <row r="643">
          <cell r="D643" t="str">
            <v>ЗИФ-00006114</v>
          </cell>
          <cell r="E643" t="str">
            <v>Герметик "Локтайт 5920" (Loktite 5920)</v>
          </cell>
          <cell r="F643"/>
          <cell r="G643"/>
          <cell r="H643" t="str">
            <v>л (дм3)</v>
          </cell>
          <cell r="I643">
            <v>1.55</v>
          </cell>
        </row>
        <row r="644">
          <cell r="D644" t="str">
            <v>ЗИФ-00010334</v>
          </cell>
          <cell r="E644" t="str">
            <v>Герметик ABRO силиконовый прозрачный</v>
          </cell>
          <cell r="F644"/>
          <cell r="G644"/>
          <cell r="H644" t="str">
            <v>шт</v>
          </cell>
          <cell r="I644"/>
        </row>
        <row r="645">
          <cell r="D645" t="str">
            <v>ЗИФ-00005344</v>
          </cell>
          <cell r="E645" t="str">
            <v>Герметик WEICONLOCK AN 305-18 для резьбы</v>
          </cell>
          <cell r="F645"/>
          <cell r="G645"/>
          <cell r="H645" t="str">
            <v>л (дм3)</v>
          </cell>
          <cell r="I645"/>
        </row>
        <row r="646">
          <cell r="D646" t="str">
            <v>ЗИФ-00043123</v>
          </cell>
          <cell r="E646" t="str">
            <v>Герметик WEICONLOCK AN 306-03 фиксатор втулочный</v>
          </cell>
          <cell r="F646"/>
          <cell r="G646"/>
          <cell r="H646" t="str">
            <v>кг</v>
          </cell>
          <cell r="I646">
            <v>0.05</v>
          </cell>
        </row>
        <row r="647">
          <cell r="D647" t="str">
            <v>ЗИФ-00043354</v>
          </cell>
          <cell r="E647" t="str">
            <v>Герметик анаэробный АНАКРОЛ®-318 ТУ 20.30.22-040-50686066-2019</v>
          </cell>
          <cell r="F647"/>
          <cell r="G647"/>
          <cell r="H647" t="str">
            <v>кг</v>
          </cell>
          <cell r="I647">
            <v>0.5</v>
          </cell>
        </row>
        <row r="648">
          <cell r="D648" t="str">
            <v>ЗИФ-00007246</v>
          </cell>
          <cell r="E648" t="str">
            <v>Герметик ВГО-1 ТУ 38.303-04-04-90</v>
          </cell>
          <cell r="F648"/>
          <cell r="G648"/>
          <cell r="H648" t="str">
            <v>кг</v>
          </cell>
          <cell r="I648">
            <v>1.2</v>
          </cell>
        </row>
        <row r="649">
          <cell r="D649" t="str">
            <v>ЗИФ-00028256</v>
          </cell>
          <cell r="E649" t="str">
            <v>Гибкий металлорукав из оцинкованной стали FU12</v>
          </cell>
          <cell r="F649"/>
          <cell r="G649"/>
          <cell r="H649" t="str">
            <v>м</v>
          </cell>
          <cell r="I649">
            <v>142</v>
          </cell>
        </row>
        <row r="650">
          <cell r="D650" t="str">
            <v>ЗИФ-00028632</v>
          </cell>
          <cell r="E650" t="str">
            <v>Гибкий металлорукав из оцинкованной стали FU32</v>
          </cell>
          <cell r="F650"/>
          <cell r="G650"/>
          <cell r="H650" t="str">
            <v>м</v>
          </cell>
          <cell r="I650">
            <v>20</v>
          </cell>
        </row>
        <row r="651">
          <cell r="D651" t="str">
            <v>ЗИФ-00022395</v>
          </cell>
          <cell r="E651" t="str">
            <v>Гидр фильтр элемент PR4506Q</v>
          </cell>
          <cell r="F651"/>
          <cell r="G651"/>
          <cell r="H651" t="str">
            <v>шт</v>
          </cell>
          <cell r="I651">
            <v>3</v>
          </cell>
        </row>
        <row r="652">
          <cell r="D652" t="str">
            <v>ЗИФ-00035939</v>
          </cell>
          <cell r="E652" t="str">
            <v>Гильза BoWex M-32 (Упругий элемент муфты)</v>
          </cell>
          <cell r="F652"/>
          <cell r="G652"/>
          <cell r="H652" t="str">
            <v>шт</v>
          </cell>
          <cell r="I652">
            <v>2</v>
          </cell>
        </row>
        <row r="653">
          <cell r="D653" t="str">
            <v>ЗИФ-00034964</v>
          </cell>
          <cell r="E653" t="str">
            <v>Гильза АРМ19-222-02.1400.001</v>
          </cell>
          <cell r="F653"/>
          <cell r="G653"/>
          <cell r="H653" t="str">
            <v>шт</v>
          </cell>
          <cell r="I653">
            <v>27</v>
          </cell>
        </row>
        <row r="654">
          <cell r="D654" t="str">
            <v>ЗИФ-00006335</v>
          </cell>
          <cell r="E654" t="str">
            <v>Гильза АРМ20 0000-052</v>
          </cell>
          <cell r="F654"/>
          <cell r="G654"/>
          <cell r="H654" t="str">
            <v>шт</v>
          </cell>
          <cell r="I654">
            <v>16</v>
          </cell>
        </row>
        <row r="655">
          <cell r="D655" t="str">
            <v>ЗИФ-00007455</v>
          </cell>
          <cell r="E655" t="str">
            <v>Гильза АРМ9-ПВ5/0,7 0500-054</v>
          </cell>
          <cell r="F655"/>
          <cell r="G655"/>
          <cell r="H655" t="str">
            <v>шт</v>
          </cell>
          <cell r="I655">
            <v>182</v>
          </cell>
        </row>
        <row r="656">
          <cell r="D656" t="str">
            <v>ЗИФ-00040733</v>
          </cell>
          <cell r="E656" t="str">
            <v>Гильза датчика температуры АРМ.АКВ.0,42/0,9Л.У2.0000.415</v>
          </cell>
          <cell r="F656"/>
          <cell r="G656"/>
          <cell r="H656" t="str">
            <v>шт</v>
          </cell>
          <cell r="I656">
            <v>74</v>
          </cell>
        </row>
        <row r="657">
          <cell r="D657" t="str">
            <v>ЗИФ-00036030</v>
          </cell>
          <cell r="E657" t="str">
            <v>Гильза датчика температуры АРМ18.0000.414</v>
          </cell>
          <cell r="F657"/>
          <cell r="G657"/>
          <cell r="H657" t="str">
            <v>шт</v>
          </cell>
          <cell r="I657">
            <v>13</v>
          </cell>
        </row>
        <row r="658">
          <cell r="D658" t="str">
            <v>ЗИФ-00039265</v>
          </cell>
          <cell r="E658" t="str">
            <v>Гильза для термометра РОСМА xx.211 L=100мм, d=10, G1/2", нерж</v>
          </cell>
          <cell r="F658"/>
          <cell r="G658"/>
          <cell r="H658" t="str">
            <v>шт</v>
          </cell>
          <cell r="I658">
            <v>2</v>
          </cell>
        </row>
        <row r="659">
          <cell r="D659" t="str">
            <v>ЗИФ-00043597</v>
          </cell>
          <cell r="E659" t="str">
            <v>Гильза защитная 2001-02-M20x1,5-М20х1,5-H10-60</v>
          </cell>
          <cell r="F659"/>
          <cell r="G659"/>
          <cell r="H659" t="str">
            <v>шт</v>
          </cell>
          <cell r="I659">
            <v>2</v>
          </cell>
        </row>
        <row r="660">
          <cell r="D660" t="str">
            <v>ЗИФ-00038001</v>
          </cell>
          <cell r="E660" t="str">
            <v>Гильза защитная ГЗ.6,3.С.6.Б.3.10.100</v>
          </cell>
          <cell r="F660"/>
          <cell r="G660"/>
          <cell r="H660" t="str">
            <v>шт</v>
          </cell>
          <cell r="I660">
            <v>1</v>
          </cell>
        </row>
        <row r="661">
          <cell r="D661" t="str">
            <v>ЗИФ-00037455</v>
          </cell>
          <cell r="E661" t="str">
            <v>Гильза защитная ОВЕН ГЗ.16.1.1.100</v>
          </cell>
          <cell r="F661"/>
          <cell r="G661"/>
          <cell r="H661" t="str">
            <v>шт</v>
          </cell>
          <cell r="I661">
            <v>4</v>
          </cell>
        </row>
        <row r="662">
          <cell r="D662" t="str">
            <v>ЗИФ-00043385</v>
          </cell>
          <cell r="E662" t="str">
            <v>Гильза защитная ОВЕН ГЗ.16.1.1.160</v>
          </cell>
          <cell r="F662"/>
          <cell r="G662"/>
          <cell r="H662" t="str">
            <v>шт</v>
          </cell>
          <cell r="I662">
            <v>1</v>
          </cell>
        </row>
        <row r="663">
          <cell r="D663" t="str">
            <v>ЗИФ-00027831</v>
          </cell>
          <cell r="E663" t="str">
            <v>Гильза защитная ОВЕН ГЗ.16.1.1.60</v>
          </cell>
          <cell r="F663"/>
          <cell r="G663"/>
          <cell r="H663" t="str">
            <v>шт</v>
          </cell>
          <cell r="I663">
            <v>7</v>
          </cell>
        </row>
        <row r="664">
          <cell r="D664" t="str">
            <v>ЗИФ-00037555</v>
          </cell>
          <cell r="E664" t="str">
            <v>Гильза защитная ОВЕН ГЗ.16.3.1.60</v>
          </cell>
          <cell r="F664"/>
          <cell r="G664"/>
          <cell r="H664" t="str">
            <v>шт</v>
          </cell>
          <cell r="I664">
            <v>9</v>
          </cell>
        </row>
        <row r="665">
          <cell r="D665" t="str">
            <v>ЗИФ-00035156</v>
          </cell>
          <cell r="E665" t="str">
            <v>Гильза К3/8" АРМ.АКВ.0,42/0,9Л.У2.1445.001</v>
          </cell>
          <cell r="F665"/>
          <cell r="G665"/>
          <cell r="H665" t="str">
            <v>шт</v>
          </cell>
          <cell r="I665">
            <v>24</v>
          </cell>
        </row>
        <row r="666">
          <cell r="D666" t="str">
            <v>ЗИФ-00020323</v>
          </cell>
          <cell r="E666" t="str">
            <v>Глазок масломерный NK160</v>
          </cell>
          <cell r="F666"/>
          <cell r="G666"/>
          <cell r="H666" t="str">
            <v>шт</v>
          </cell>
          <cell r="I666">
            <v>38</v>
          </cell>
        </row>
        <row r="667">
          <cell r="D667" t="str">
            <v>ЗИФ-00005826</v>
          </cell>
          <cell r="E667" t="str">
            <v>Глушитель 245-1205015</v>
          </cell>
          <cell r="F667"/>
          <cell r="G667"/>
          <cell r="H667" t="str">
            <v>шт</v>
          </cell>
          <cell r="I667">
            <v>2</v>
          </cell>
        </row>
        <row r="668">
          <cell r="D668" t="str">
            <v>ЗИФ-00023446</v>
          </cell>
          <cell r="E668" t="str">
            <v>Глушитель 800-1205015-А</v>
          </cell>
          <cell r="F668"/>
          <cell r="G668"/>
          <cell r="H668" t="str">
            <v>шт</v>
          </cell>
          <cell r="I668">
            <v>3</v>
          </cell>
        </row>
        <row r="669">
          <cell r="D669" t="str">
            <v>ЗИФ-00035445</v>
          </cell>
          <cell r="E669" t="str">
            <v>Глушитель АРМ9-33.0080.000</v>
          </cell>
          <cell r="F669"/>
          <cell r="G669"/>
          <cell r="H669" t="str">
            <v>шт</v>
          </cell>
          <cell r="I669">
            <v>4</v>
          </cell>
        </row>
        <row r="670">
          <cell r="D670" t="str">
            <v>ЗИФ-00018207</v>
          </cell>
          <cell r="E670" t="str">
            <v>Глушитель АРМ9-50.0130.000</v>
          </cell>
          <cell r="F670"/>
          <cell r="G670"/>
          <cell r="H670" t="str">
            <v>шт</v>
          </cell>
          <cell r="I670">
            <v>35</v>
          </cell>
        </row>
        <row r="671">
          <cell r="D671" t="str">
            <v>ЗИФ-00018768</v>
          </cell>
          <cell r="E671" t="str">
            <v>Глушитель АРМ9-ПВ5/0,7 0021-060</v>
          </cell>
          <cell r="F671"/>
          <cell r="G671"/>
          <cell r="H671" t="str">
            <v>шт</v>
          </cell>
          <cell r="I671">
            <v>27</v>
          </cell>
        </row>
        <row r="672">
          <cell r="D672" t="str">
            <v>ЗИФ-00036415</v>
          </cell>
          <cell r="E672" t="str">
            <v>Глушитель АРМ9-ПВ5/0,7FAW 0800.100</v>
          </cell>
          <cell r="F672"/>
          <cell r="G672"/>
          <cell r="H672" t="str">
            <v>шт</v>
          </cell>
          <cell r="I672">
            <v>11</v>
          </cell>
        </row>
        <row r="673">
          <cell r="D673" t="str">
            <v>ЗИФ-00025041</v>
          </cell>
          <cell r="E673" t="str">
            <v>Глушитель для АРМ-ОАХ-17/10/45</v>
          </cell>
          <cell r="F673"/>
          <cell r="G673"/>
          <cell r="H673" t="str">
            <v>шт</v>
          </cell>
          <cell r="I673">
            <v>2</v>
          </cell>
        </row>
        <row r="674">
          <cell r="D674" t="str">
            <v>ЗИФ-00043553</v>
          </cell>
          <cell r="E674" t="str">
            <v>Глушитель для осушителя KXR-400</v>
          </cell>
          <cell r="F674"/>
          <cell r="G674"/>
          <cell r="H674" t="str">
            <v>шт</v>
          </cell>
          <cell r="I674">
            <v>2</v>
          </cell>
        </row>
        <row r="675">
          <cell r="D675" t="str">
            <v>ЗИФ-00021732</v>
          </cell>
          <cell r="E675" t="str">
            <v>Глушитель пневматический 2901 1/8"</v>
          </cell>
          <cell r="F675"/>
          <cell r="G675"/>
          <cell r="H675" t="str">
            <v>шт</v>
          </cell>
          <cell r="I675">
            <v>107</v>
          </cell>
        </row>
        <row r="676">
          <cell r="D676" t="str">
            <v>ЗИФ-00038464</v>
          </cell>
          <cell r="E676" t="str">
            <v>Глушитель пневматический 2901 3/4"</v>
          </cell>
          <cell r="F676"/>
          <cell r="G676"/>
          <cell r="H676" t="str">
            <v>шт</v>
          </cell>
          <cell r="I676">
            <v>17</v>
          </cell>
        </row>
        <row r="677">
          <cell r="D677" t="str">
            <v>ЗИФ-00034057</v>
          </cell>
          <cell r="E677" t="str">
            <v>Глушитель пневматический 2921 1/8"</v>
          </cell>
          <cell r="F677"/>
          <cell r="G677"/>
          <cell r="H677" t="str">
            <v>шт</v>
          </cell>
          <cell r="I677">
            <v>19</v>
          </cell>
        </row>
        <row r="678">
          <cell r="D678" t="str">
            <v>ЗИФ-00028046</v>
          </cell>
          <cell r="E678" t="str">
            <v>Головка сцепная K 20B N3 d=45 гор/верт</v>
          </cell>
          <cell r="F678"/>
          <cell r="G678"/>
          <cell r="H678" t="str">
            <v>шт</v>
          </cell>
          <cell r="I678">
            <v>1</v>
          </cell>
        </row>
        <row r="679">
          <cell r="D679" t="str">
            <v>ЗИФ-00016153</v>
          </cell>
          <cell r="E679" t="str">
            <v>Губка д/мытья посуды (5шт/уп.) стандарт</v>
          </cell>
          <cell r="F679"/>
          <cell r="G679"/>
          <cell r="H679" t="str">
            <v>шт</v>
          </cell>
          <cell r="I679">
            <v>5</v>
          </cell>
        </row>
        <row r="680">
          <cell r="D680" t="str">
            <v>ЗИФ-00020384</v>
          </cell>
          <cell r="E680" t="str">
            <v>Датчик  сигнализации давления ММ125Д (ключ 22)</v>
          </cell>
          <cell r="F680"/>
          <cell r="G680"/>
          <cell r="H680" t="str">
            <v>шт</v>
          </cell>
          <cell r="I680">
            <v>5</v>
          </cell>
        </row>
        <row r="681">
          <cell r="D681" t="str">
            <v>ЗИФ-00005829</v>
          </cell>
          <cell r="E681" t="str">
            <v>Датчик аварийного давления масла 3702.3829 ТУ37.453.092-93</v>
          </cell>
          <cell r="F681"/>
          <cell r="G681"/>
          <cell r="H681" t="str">
            <v>шт</v>
          </cell>
          <cell r="I681">
            <v>59</v>
          </cell>
        </row>
        <row r="682">
          <cell r="D682" t="str">
            <v>ЗИФ-00038801</v>
          </cell>
          <cell r="E682" t="str">
            <v>Датчик аварийной температуры жидкости ДАТЖ-02</v>
          </cell>
          <cell r="F682"/>
          <cell r="G682"/>
          <cell r="H682" t="str">
            <v>шт</v>
          </cell>
          <cell r="I682">
            <v>125</v>
          </cell>
        </row>
        <row r="683">
          <cell r="D683" t="str">
            <v>ЗИФ-00035520</v>
          </cell>
          <cell r="E683" t="str">
            <v>Датчик аварийной температуры жидкости ДАТЖ-06</v>
          </cell>
          <cell r="F683"/>
          <cell r="G683"/>
          <cell r="H683" t="str">
            <v>шт</v>
          </cell>
          <cell r="I683">
            <v>120</v>
          </cell>
        </row>
        <row r="684">
          <cell r="D684" t="str">
            <v>ЗИФ-00035792</v>
          </cell>
          <cell r="E684" t="str">
            <v>Датчик бесконтактный индуктивный ВБИ-М12-39В-2111-Л</v>
          </cell>
          <cell r="F684"/>
          <cell r="G684"/>
          <cell r="H684" t="str">
            <v>шт</v>
          </cell>
          <cell r="I684">
            <v>3</v>
          </cell>
        </row>
        <row r="685">
          <cell r="D685" t="str">
            <v>ЗИФ-00039286</v>
          </cell>
          <cell r="E685" t="str">
            <v>Датчик давления 44009-61</v>
          </cell>
          <cell r="F685"/>
          <cell r="G685"/>
          <cell r="H685" t="str">
            <v>шт</v>
          </cell>
          <cell r="I685">
            <v>3</v>
          </cell>
        </row>
        <row r="686">
          <cell r="D686" t="str">
            <v>ЗИФ-00033495</v>
          </cell>
          <cell r="E686" t="str">
            <v>Датчик засоренности воздушного фильтра 130.3839600-(550 мм.вод.ст.)</v>
          </cell>
          <cell r="F686"/>
          <cell r="G686"/>
          <cell r="H686" t="str">
            <v>шт</v>
          </cell>
          <cell r="I686">
            <v>113</v>
          </cell>
        </row>
        <row r="687">
          <cell r="D687" t="str">
            <v>ЗИФ-00023483</v>
          </cell>
          <cell r="E687" t="str">
            <v>Датчик засоренности воздушного фильтра ДСФ-65</v>
          </cell>
          <cell r="F687"/>
          <cell r="G687"/>
          <cell r="H687" t="str">
            <v>шт</v>
          </cell>
          <cell r="I687">
            <v>146</v>
          </cell>
        </row>
        <row r="688">
          <cell r="D688" t="str">
            <v>ЗИФ-00028368</v>
          </cell>
          <cell r="E688" t="str">
            <v>Датчик засоренности воздушного фильтра ПРАМО 131.3839600</v>
          </cell>
          <cell r="F688"/>
          <cell r="G688"/>
          <cell r="H688" t="str">
            <v>шт</v>
          </cell>
          <cell r="I688">
            <v>5</v>
          </cell>
        </row>
        <row r="689">
          <cell r="D689" t="str">
            <v>ЗИФ-00007696</v>
          </cell>
          <cell r="E689" t="str">
            <v>Датчик защиты ДЗ.1; Тср.+ 110° С; без диода; L=2,5м ТУ 3148-004-55064412-2002</v>
          </cell>
          <cell r="F689"/>
          <cell r="G689"/>
          <cell r="H689" t="str">
            <v>шт</v>
          </cell>
          <cell r="I689">
            <v>14</v>
          </cell>
        </row>
        <row r="690">
          <cell r="D690" t="str">
            <v>ЗИФ-00045053</v>
          </cell>
          <cell r="E690" t="str">
            <v>Датчик разности давлений LTC114S-1-02 (A034A1)</v>
          </cell>
          <cell r="F690"/>
          <cell r="G690"/>
          <cell r="H690" t="str">
            <v>шт</v>
          </cell>
          <cell r="I690">
            <v>3</v>
          </cell>
        </row>
        <row r="691">
          <cell r="D691" t="str">
            <v>ЗИФ-00039022</v>
          </cell>
          <cell r="E691" t="str">
            <v>Датчик температуры 44005-379</v>
          </cell>
          <cell r="F691"/>
          <cell r="G691"/>
          <cell r="H691" t="str">
            <v>шт</v>
          </cell>
          <cell r="I691">
            <v>2</v>
          </cell>
        </row>
        <row r="692">
          <cell r="D692" t="str">
            <v>ЗИФ-00023308</v>
          </cell>
          <cell r="E692" t="str">
            <v>Датчик температуры d 6*25*3M G1/4</v>
          </cell>
          <cell r="F692"/>
          <cell r="G692"/>
          <cell r="H692" t="str">
            <v>шт</v>
          </cell>
          <cell r="I692">
            <v>3</v>
          </cell>
        </row>
        <row r="693">
          <cell r="D693" t="str">
            <v>ЗИФ-00034668</v>
          </cell>
          <cell r="E693" t="str">
            <v>Датчик температуры KSD9700, керамический 10 А 250 В, 110 ℃, нормально закрытый</v>
          </cell>
          <cell r="F693"/>
          <cell r="G693"/>
          <cell r="H693" t="str">
            <v>шт</v>
          </cell>
          <cell r="I693">
            <v>333</v>
          </cell>
        </row>
        <row r="694">
          <cell r="D694" t="str">
            <v>ЗИФ-00034948</v>
          </cell>
          <cell r="E694" t="str">
            <v>Датчик температуры KSD9700, керамический 10 А 250 В, 40 ℃, нормально закрытый</v>
          </cell>
          <cell r="F694"/>
          <cell r="G694"/>
          <cell r="H694" t="str">
            <v>шт</v>
          </cell>
          <cell r="I694">
            <v>340</v>
          </cell>
        </row>
        <row r="695">
          <cell r="D695" t="str">
            <v>ЗИФ-00005832</v>
          </cell>
          <cell r="E695" t="str">
            <v>Датчик указателя температуры ТМ100-В ТУ37.003.800-77</v>
          </cell>
          <cell r="F695"/>
          <cell r="G695"/>
          <cell r="H695" t="str">
            <v>шт</v>
          </cell>
          <cell r="I695">
            <v>26</v>
          </cell>
        </row>
        <row r="696">
          <cell r="D696" t="str">
            <v>ЗИФ-00034669</v>
          </cell>
          <cell r="E696" t="str">
            <v>Датчик уровня жидкости поплавковый 115 мм 50 Вт 220V</v>
          </cell>
          <cell r="F696"/>
          <cell r="G696"/>
          <cell r="H696" t="str">
            <v>шт</v>
          </cell>
          <cell r="I696">
            <v>28</v>
          </cell>
        </row>
        <row r="697">
          <cell r="D697" t="str">
            <v>ЗИФ-00024217</v>
          </cell>
          <cell r="E697" t="str">
            <v>Датчик уровня охлаждающей жидкости ВАЗ 2110</v>
          </cell>
          <cell r="F697"/>
          <cell r="G697"/>
          <cell r="H697" t="str">
            <v>шт</v>
          </cell>
          <cell r="I697">
            <v>1</v>
          </cell>
        </row>
        <row r="698">
          <cell r="D698" t="str">
            <v>ЗИФ-00028369</v>
          </cell>
          <cell r="E698" t="str">
            <v>Датчик уровня поплавковый ПДУ-В231-107</v>
          </cell>
          <cell r="F698"/>
          <cell r="G698"/>
          <cell r="H698" t="str">
            <v>шт</v>
          </cell>
          <cell r="I698">
            <v>166</v>
          </cell>
        </row>
        <row r="699">
          <cell r="D699" t="str">
            <v>ЗИФ-00033569</v>
          </cell>
          <cell r="E699" t="str">
            <v>Датчик-гидросигнализатор ДГС-МУ-211-24-01</v>
          </cell>
          <cell r="F699"/>
          <cell r="G699"/>
          <cell r="H699" t="str">
            <v>шт</v>
          </cell>
          <cell r="I699">
            <v>4</v>
          </cell>
        </row>
        <row r="700">
          <cell r="D700" t="str">
            <v>ЗИФ-00037305</v>
          </cell>
          <cell r="E700" t="str">
            <v>Датчик-реле давления ДДМВ-102.04.2.пов. 0,2 мПа-Н1</v>
          </cell>
          <cell r="F700"/>
          <cell r="G700"/>
          <cell r="H700" t="str">
            <v>шт</v>
          </cell>
          <cell r="I700">
            <v>2</v>
          </cell>
        </row>
        <row r="701">
          <cell r="D701" t="str">
            <v>ЗИФ-00037306</v>
          </cell>
          <cell r="E701" t="str">
            <v>Датчик-реле температуры ТДМВ-102.04.1.пон. 110-2,5 м</v>
          </cell>
          <cell r="F701"/>
          <cell r="G701"/>
          <cell r="H701" t="str">
            <v>шт</v>
          </cell>
          <cell r="I701">
            <v>2</v>
          </cell>
        </row>
        <row r="702">
          <cell r="D702" t="str">
            <v>ЗИФ-00011054</v>
          </cell>
          <cell r="E702" t="str">
            <v>Дверца АРМ70-055Ш.1000.005</v>
          </cell>
          <cell r="F702"/>
          <cell r="G702"/>
          <cell r="H702" t="str">
            <v>шт</v>
          </cell>
          <cell r="I702">
            <v>4</v>
          </cell>
        </row>
        <row r="703">
          <cell r="D703" t="str">
            <v>ЗИФ-00035447</v>
          </cell>
          <cell r="E703" t="str">
            <v>Дверца АРМ9-33.1000.001</v>
          </cell>
          <cell r="F703"/>
          <cell r="G703"/>
          <cell r="H703" t="str">
            <v>шт</v>
          </cell>
          <cell r="I703">
            <v>7</v>
          </cell>
        </row>
        <row r="704">
          <cell r="D704" t="str">
            <v>ЗИФ-00026970</v>
          </cell>
          <cell r="E704" t="str">
            <v>Дверь для АРМ ПУ 3/45 RAL 2004</v>
          </cell>
          <cell r="F704"/>
          <cell r="G704"/>
          <cell r="H704" t="str">
            <v>шт</v>
          </cell>
          <cell r="I704">
            <v>5</v>
          </cell>
        </row>
        <row r="705">
          <cell r="D705" t="str">
            <v>ЗИФ-00030681</v>
          </cell>
          <cell r="E705" t="str">
            <v>Двигатель дизельный FAW 103 кВт, 4DF2-14GG2 (доработка)</v>
          </cell>
          <cell r="F705"/>
          <cell r="G705"/>
          <cell r="H705" t="str">
            <v>шт</v>
          </cell>
          <cell r="I705">
            <v>1</v>
          </cell>
        </row>
        <row r="706">
          <cell r="D706" t="str">
            <v>ЗИФ-00037382</v>
          </cell>
          <cell r="E706" t="str">
            <v>Двигатель дизельный FAW 125 кВт 2900 об/мин, CA6110/125</v>
          </cell>
          <cell r="F706"/>
          <cell r="G706"/>
          <cell r="H706" t="str">
            <v>шт</v>
          </cell>
          <cell r="I706">
            <v>1</v>
          </cell>
        </row>
        <row r="707">
          <cell r="D707" t="str">
            <v>ЗИФ-00042669</v>
          </cell>
          <cell r="E707" t="str">
            <v>Двигатель дизельный FAW 30 кВт 2900 об/мин, 4DW91-41GBG2</v>
          </cell>
          <cell r="F707"/>
          <cell r="G707"/>
          <cell r="H707" t="str">
            <v>шт</v>
          </cell>
          <cell r="I707"/>
        </row>
        <row r="708">
          <cell r="D708" t="str">
            <v>ЗИФ-00045305</v>
          </cell>
          <cell r="E708" t="str">
            <v>Двигатель дизельный FAW 30 кВт 2900 об/мин, 4DW91-41GBG2 (без маховика)</v>
          </cell>
          <cell r="F708"/>
          <cell r="G708"/>
          <cell r="H708" t="str">
            <v>шт</v>
          </cell>
          <cell r="I708">
            <v>6</v>
          </cell>
        </row>
        <row r="709">
          <cell r="D709" t="str">
            <v>ЗИФ-00033758</v>
          </cell>
          <cell r="E709" t="str">
            <v>Двигатель дизельный FAW 33 кВт 2900 об/мин, 4DW91-45GBG2 WT10W</v>
          </cell>
          <cell r="F709"/>
          <cell r="G709"/>
          <cell r="H709" t="str">
            <v>шт</v>
          </cell>
          <cell r="I709">
            <v>37</v>
          </cell>
        </row>
        <row r="710">
          <cell r="D710" t="str">
            <v>ЗИФ-00046900</v>
          </cell>
          <cell r="E710" t="str">
            <v>Двигатель дизельный FAW 33 кВт 2900 об/мин, 4DW91-45GBG2 WT10W (без кронштейнов)</v>
          </cell>
          <cell r="F710"/>
          <cell r="G710"/>
          <cell r="H710" t="str">
            <v>шт</v>
          </cell>
          <cell r="I710">
            <v>1</v>
          </cell>
        </row>
        <row r="711">
          <cell r="D711" t="str">
            <v>ЗИФ-00036063</v>
          </cell>
          <cell r="E711" t="str">
            <v>Двигатель дизельный FAW 33 кВт 2900 об/мин, 4DW91-45GBG2 WT10W (без маховика)</v>
          </cell>
          <cell r="F711"/>
          <cell r="G711"/>
          <cell r="H711" t="str">
            <v>шт</v>
          </cell>
          <cell r="I711">
            <v>11</v>
          </cell>
        </row>
        <row r="712">
          <cell r="D712" t="str">
            <v>ЗИФ-00033759</v>
          </cell>
          <cell r="E712" t="str">
            <v>Двигатель дизельный FAW 50 кВт 2900 об/мин, 4DW92-68GG2</v>
          </cell>
          <cell r="F712"/>
          <cell r="G712"/>
          <cell r="H712" t="str">
            <v>шт</v>
          </cell>
          <cell r="I712">
            <v>12</v>
          </cell>
        </row>
        <row r="713">
          <cell r="D713" t="str">
            <v>ЗИФ-00037061</v>
          </cell>
          <cell r="E713" t="str">
            <v>Двигатель дизельный FAW 50 кВт 2900 об/мин, 4DW92-68GG2 (без маховика)</v>
          </cell>
          <cell r="F713"/>
          <cell r="G713"/>
          <cell r="H713" t="str">
            <v>шт</v>
          </cell>
          <cell r="I713">
            <v>16</v>
          </cell>
        </row>
        <row r="714">
          <cell r="D714" t="str">
            <v>ЗИФ-00037381</v>
          </cell>
          <cell r="E714" t="str">
            <v>Двигатель дизельный FAW 80 кВт 2900 об/мин, 4DX22-110GG2</v>
          </cell>
          <cell r="F714"/>
          <cell r="G714"/>
          <cell r="H714" t="str">
            <v>шт</v>
          </cell>
          <cell r="I714"/>
        </row>
        <row r="715">
          <cell r="D715" t="str">
            <v>ЗИФ-00041169</v>
          </cell>
          <cell r="E715" t="str">
            <v>Двигатель дизельный FAW 80 кВт 2900 об/мин, 4DX22-110GG2 (без маховика)</v>
          </cell>
          <cell r="F715"/>
          <cell r="G715"/>
          <cell r="H715" t="str">
            <v>шт</v>
          </cell>
          <cell r="I715">
            <v>10</v>
          </cell>
        </row>
        <row r="716">
          <cell r="D716" t="str">
            <v>ЗИФ-00041840</v>
          </cell>
          <cell r="E716" t="str">
            <v>Двигатель дизельный FAW 88 кВт 2900 об/мин, 4DX23-120GG2</v>
          </cell>
          <cell r="F716"/>
          <cell r="G716"/>
          <cell r="H716" t="str">
            <v>шт</v>
          </cell>
          <cell r="I716">
            <v>1</v>
          </cell>
        </row>
        <row r="717">
          <cell r="D717" t="str">
            <v>ЗИФ-00029638</v>
          </cell>
          <cell r="E717" t="str">
            <v>Двигатель дизельный ММЗ Д-243С-1705 ТУ РБ05786459.111-2000</v>
          </cell>
          <cell r="F717"/>
          <cell r="G717"/>
          <cell r="H717" t="str">
            <v>шт</v>
          </cell>
          <cell r="I717"/>
        </row>
        <row r="718">
          <cell r="D718" t="str">
            <v>ЗИФ-00030098</v>
          </cell>
          <cell r="E718" t="str">
            <v>Двигатель дизельный ММЗ Д-245.16С-5002 ТУ 23.1.365-84</v>
          </cell>
          <cell r="F718"/>
          <cell r="G718"/>
          <cell r="H718" t="str">
            <v>шт</v>
          </cell>
          <cell r="I718">
            <v>1</v>
          </cell>
        </row>
        <row r="719">
          <cell r="D719" t="str">
            <v>ЗИФ-00029639</v>
          </cell>
          <cell r="E719" t="str">
            <v>Двигатель дизельный ММЗ Д-245С-1537 ТУ 23.1.365-84</v>
          </cell>
          <cell r="F719"/>
          <cell r="G719"/>
          <cell r="H719" t="str">
            <v>шт</v>
          </cell>
          <cell r="I719">
            <v>5</v>
          </cell>
        </row>
        <row r="720">
          <cell r="D720" t="str">
            <v>ЗИФ-00030203</v>
          </cell>
          <cell r="E720" t="str">
            <v>Двигатель дизельный ТМЗ 8444.1000310 (550 л.с.)</v>
          </cell>
          <cell r="F720"/>
          <cell r="G720"/>
          <cell r="H720" t="str">
            <v>шт</v>
          </cell>
          <cell r="I720">
            <v>1</v>
          </cell>
        </row>
        <row r="721">
          <cell r="D721" t="str">
            <v>ЗИФ-00025249</v>
          </cell>
          <cell r="E721" t="str">
            <v>Двигатель дизельный ЯМЗ-236М2-1000186-54</v>
          </cell>
          <cell r="F721"/>
          <cell r="G721"/>
          <cell r="H721" t="str">
            <v>шт</v>
          </cell>
          <cell r="I721">
            <v>6</v>
          </cell>
        </row>
        <row r="722">
          <cell r="D722" t="str">
            <v>ЗИФ-00043221</v>
          </cell>
          <cell r="E722" t="str">
            <v>Деревянный ящик 1600*1300*1100мм для компрессорной станции АРМ19-10, -11, -12 на раме</v>
          </cell>
          <cell r="F722"/>
          <cell r="G722"/>
          <cell r="H722" t="str">
            <v>шт</v>
          </cell>
          <cell r="I722"/>
        </row>
        <row r="723">
          <cell r="D723" t="str">
            <v>ЗИФ-00005408</v>
          </cell>
          <cell r="E723" t="str">
            <v>Держатель бака АРМ9-50.0043.000</v>
          </cell>
          <cell r="F723"/>
          <cell r="G723"/>
          <cell r="H723" t="str">
            <v>шт</v>
          </cell>
          <cell r="I723">
            <v>8</v>
          </cell>
        </row>
        <row r="724">
          <cell r="D724" t="str">
            <v>ЗИФ-00042523</v>
          </cell>
          <cell r="E724" t="str">
            <v>Держатель инструмента HSK-A100 / C100 / E100 / F100 / B125</v>
          </cell>
          <cell r="F724"/>
          <cell r="G724"/>
          <cell r="H724" t="str">
            <v>шт</v>
          </cell>
          <cell r="I724"/>
        </row>
        <row r="725">
          <cell r="D725" t="str">
            <v>ЗИФ-00032488</v>
          </cell>
          <cell r="E725" t="str">
            <v>Держатель маркировки ДМ22-2 d22 20x25мм</v>
          </cell>
          <cell r="F725"/>
          <cell r="G725"/>
          <cell r="H725" t="str">
            <v>шт</v>
          </cell>
          <cell r="I725">
            <v>72</v>
          </cell>
        </row>
        <row r="726">
          <cell r="D726" t="str">
            <v>ЗИФ-00043177</v>
          </cell>
          <cell r="E726" t="str">
            <v>Держатель предохранителя типа стандарт прямоугольный черный</v>
          </cell>
          <cell r="F726"/>
          <cell r="G726"/>
          <cell r="H726" t="str">
            <v>шт</v>
          </cell>
          <cell r="I726">
            <v>47</v>
          </cell>
        </row>
        <row r="727">
          <cell r="D727" t="str">
            <v>ЗИФ-00025385</v>
          </cell>
          <cell r="E727" t="str">
            <v>Держатель троса газа АРМ9-36.0300.003</v>
          </cell>
          <cell r="F727"/>
          <cell r="G727"/>
          <cell r="H727" t="str">
            <v>шт</v>
          </cell>
          <cell r="I727">
            <v>10</v>
          </cell>
        </row>
        <row r="728">
          <cell r="D728" t="str">
            <v>ЗИФ-00037737</v>
          </cell>
          <cell r="E728" t="str">
            <v>Держатель циклона АРМ66-11.0000.006</v>
          </cell>
          <cell r="F728"/>
          <cell r="G728"/>
          <cell r="H728" t="str">
            <v>шт</v>
          </cell>
          <cell r="I728">
            <v>11</v>
          </cell>
        </row>
        <row r="729">
          <cell r="D729" t="str">
            <v>ЗИФ-00038255</v>
          </cell>
          <cell r="E729" t="str">
            <v>Держатель циклона АРМ66-11.0000.006-01</v>
          </cell>
          <cell r="F729"/>
          <cell r="G729"/>
          <cell r="H729" t="str">
            <v>шт</v>
          </cell>
          <cell r="I729">
            <v>14</v>
          </cell>
        </row>
        <row r="730">
          <cell r="D730" t="str">
            <v>ЗИФ-00010001</v>
          </cell>
          <cell r="E730" t="str">
            <v>Дефлектор АРМ.АКВ.0,42/0,9Л.У2.0002.000</v>
          </cell>
          <cell r="F730"/>
          <cell r="G730"/>
          <cell r="H730" t="str">
            <v>шт</v>
          </cell>
          <cell r="I730">
            <v>9</v>
          </cell>
        </row>
        <row r="731">
          <cell r="D731" t="str">
            <v>ЗИФ-00045344</v>
          </cell>
          <cell r="E731" t="str">
            <v>Диафрагма 35 мм. АРМ9-50F.0000.335</v>
          </cell>
          <cell r="F731"/>
          <cell r="G731"/>
          <cell r="H731" t="str">
            <v>шт</v>
          </cell>
          <cell r="I731">
            <v>4</v>
          </cell>
        </row>
        <row r="732">
          <cell r="D732" t="str">
            <v>ЗИФ-00045500</v>
          </cell>
          <cell r="E732" t="str">
            <v>Диафрагма 53 мм. АРМ9-50F.0000.353</v>
          </cell>
          <cell r="F732"/>
          <cell r="G732"/>
          <cell r="H732" t="str">
            <v>шт</v>
          </cell>
          <cell r="I732">
            <v>23</v>
          </cell>
        </row>
        <row r="733">
          <cell r="D733" t="str">
            <v>ЗИФ-00028277</v>
          </cell>
          <cell r="E733" t="str">
            <v>Диафрагма АРМ19-13.0300.001</v>
          </cell>
          <cell r="F733"/>
          <cell r="G733"/>
          <cell r="H733" t="str">
            <v>шт</v>
          </cell>
          <cell r="I733">
            <v>11</v>
          </cell>
        </row>
        <row r="734">
          <cell r="D734" t="str">
            <v>ЗИФ-00007902</v>
          </cell>
          <cell r="E734" t="str">
            <v>Диафрагма АРМ19-22.0300.001</v>
          </cell>
          <cell r="F734"/>
          <cell r="G734"/>
          <cell r="H734" t="str">
            <v>шт</v>
          </cell>
          <cell r="I734">
            <v>4</v>
          </cell>
        </row>
        <row r="735">
          <cell r="D735" t="str">
            <v>ЗИФ-00008108</v>
          </cell>
          <cell r="E735" t="str">
            <v>Дизельное топливо</v>
          </cell>
          <cell r="F735"/>
          <cell r="G735"/>
          <cell r="H735" t="str">
            <v>л (дм3)</v>
          </cell>
          <cell r="I735">
            <v>400</v>
          </cell>
        </row>
        <row r="736">
          <cell r="D736" t="str">
            <v>ЗИФ-00007485</v>
          </cell>
          <cell r="E736" t="str">
            <v>Диод Д237 В ТР3.362.021 ТУ</v>
          </cell>
          <cell r="F736"/>
          <cell r="G736"/>
          <cell r="H736" t="str">
            <v>шт</v>
          </cell>
          <cell r="I736">
            <v>18</v>
          </cell>
        </row>
        <row r="737">
          <cell r="D737" t="str">
            <v>ЗИФ-00011397</v>
          </cell>
          <cell r="E737" t="str">
            <v>Диод Д237Б ТР3.362.021 ТУ</v>
          </cell>
          <cell r="F737"/>
          <cell r="G737"/>
          <cell r="H737" t="str">
            <v>шт</v>
          </cell>
          <cell r="I737">
            <v>12</v>
          </cell>
        </row>
        <row r="738">
          <cell r="D738" t="str">
            <v>ЗИФ-00034691</v>
          </cell>
          <cell r="E738" t="str">
            <v>Диск АРМ89323-0000010.0030.001</v>
          </cell>
          <cell r="F738"/>
          <cell r="G738"/>
          <cell r="H738" t="str">
            <v>шт</v>
          </cell>
          <cell r="I738">
            <v>26</v>
          </cell>
        </row>
        <row r="739">
          <cell r="D739" t="str">
            <v>ЗИФ-00023133</v>
          </cell>
          <cell r="E739" t="str">
            <v>Диск сцепления ведомый 182.1601130-10</v>
          </cell>
          <cell r="F739"/>
          <cell r="G739"/>
          <cell r="H739" t="str">
            <v>шт</v>
          </cell>
          <cell r="I739">
            <v>5</v>
          </cell>
        </row>
        <row r="740">
          <cell r="D740" t="str">
            <v>ЗИФ-00008985</v>
          </cell>
          <cell r="E740" t="str">
            <v>Диск сцепления ведомый 320-1601130</v>
          </cell>
          <cell r="F740"/>
          <cell r="G740"/>
          <cell r="H740" t="str">
            <v>шт</v>
          </cell>
          <cell r="I740">
            <v>3</v>
          </cell>
        </row>
        <row r="741">
          <cell r="D741" t="str">
            <v>ЗИФ-00019763</v>
          </cell>
          <cell r="E741" t="str">
            <v>Диск сцепления ведомый 4130-1601130-01</v>
          </cell>
          <cell r="F741"/>
          <cell r="G741"/>
          <cell r="H741" t="str">
            <v>шт</v>
          </cell>
          <cell r="I741">
            <v>6</v>
          </cell>
        </row>
        <row r="742">
          <cell r="D742" t="str">
            <v>ЗИФ-00036098</v>
          </cell>
          <cell r="E742" t="str">
            <v>Диск сцепления ведомый 71.417-1601130 (D=240мм, широкий вал)</v>
          </cell>
          <cell r="F742"/>
          <cell r="G742"/>
          <cell r="H742" t="str">
            <v>шт</v>
          </cell>
          <cell r="I742">
            <v>5</v>
          </cell>
        </row>
        <row r="743">
          <cell r="D743" t="str">
            <v>ЗИФ-00019608</v>
          </cell>
          <cell r="E743" t="str">
            <v>Диск сцепления ведомый МТЗ безасбест (БЗТДиА) 85-1601130</v>
          </cell>
          <cell r="F743"/>
          <cell r="G743"/>
          <cell r="H743" t="str">
            <v>шт</v>
          </cell>
          <cell r="I743">
            <v>1</v>
          </cell>
        </row>
        <row r="744">
          <cell r="D744" t="str">
            <v>ЗИФ-00023132</v>
          </cell>
          <cell r="E744" t="str">
            <v>Диск сцепления нажимной с кожухом 183.1601090-05</v>
          </cell>
          <cell r="F744"/>
          <cell r="G744"/>
          <cell r="H744" t="str">
            <v>шт</v>
          </cell>
          <cell r="I744">
            <v>5</v>
          </cell>
        </row>
        <row r="745">
          <cell r="D745" t="str">
            <v>ЗИФ-00023081</v>
          </cell>
          <cell r="E745" t="str">
            <v>Диск тормозной АРМ89323-0000010.0030.000</v>
          </cell>
          <cell r="F745"/>
          <cell r="G745"/>
          <cell r="H745" t="str">
            <v>шт</v>
          </cell>
          <cell r="I745">
            <v>59</v>
          </cell>
        </row>
        <row r="746">
          <cell r="D746" t="str">
            <v>ЗИФ-00034921</v>
          </cell>
          <cell r="E746" t="str">
            <v>Диск тормозной АРМ89323-0000010.0030.000 П/Ф</v>
          </cell>
          <cell r="F746"/>
          <cell r="G746"/>
          <cell r="H746" t="str">
            <v>шт</v>
          </cell>
          <cell r="I746">
            <v>24</v>
          </cell>
        </row>
        <row r="747">
          <cell r="D747" t="str">
            <v>ЗИФ-00046636</v>
          </cell>
          <cell r="E747" t="str">
            <v>Дифманометр-перепадомер ДСП-160-М1-1,0-63кПа-6,3МПа ТУ25-7310.0063-2009</v>
          </cell>
          <cell r="F747"/>
          <cell r="G747"/>
          <cell r="H747" t="str">
            <v>шт</v>
          </cell>
          <cell r="I747">
            <v>1</v>
          </cell>
        </row>
        <row r="748">
          <cell r="D748" t="str">
            <v>ЗИФ-00041293</v>
          </cell>
          <cell r="E748" t="str">
            <v>Диффузор (доработка) АРМ9-50F.0617.000Д1</v>
          </cell>
          <cell r="F748"/>
          <cell r="G748"/>
          <cell r="H748" t="str">
            <v>шт</v>
          </cell>
          <cell r="I748">
            <v>1</v>
          </cell>
        </row>
        <row r="749">
          <cell r="D749" t="str">
            <v>ЗИФ-00045943</v>
          </cell>
          <cell r="E749" t="str">
            <v>Диффузор АРМ18-11.0636.200</v>
          </cell>
          <cell r="F749"/>
          <cell r="G749"/>
          <cell r="H749" t="str">
            <v>шт</v>
          </cell>
          <cell r="I749">
            <v>6</v>
          </cell>
        </row>
        <row r="750">
          <cell r="D750" t="str">
            <v>ЗИФ-00017031</v>
          </cell>
          <cell r="E750" t="str">
            <v>Диффузор АРМ19-10 0000-030</v>
          </cell>
          <cell r="F750"/>
          <cell r="G750"/>
          <cell r="H750" t="str">
            <v>шт</v>
          </cell>
          <cell r="I750">
            <v>22</v>
          </cell>
        </row>
        <row r="751">
          <cell r="D751" t="str">
            <v>ЗИФ-00007322</v>
          </cell>
          <cell r="E751" t="str">
            <v>Диффузор АРМ19-12 0000-030</v>
          </cell>
          <cell r="F751"/>
          <cell r="G751"/>
          <cell r="H751" t="str">
            <v>шт</v>
          </cell>
          <cell r="I751">
            <v>14</v>
          </cell>
        </row>
        <row r="752">
          <cell r="D752" t="str">
            <v>ЗИФ-00007895</v>
          </cell>
          <cell r="E752" t="str">
            <v>Диффузор АРМ19-12 0000-060</v>
          </cell>
          <cell r="F752"/>
          <cell r="G752"/>
          <cell r="H752" t="str">
            <v>шт</v>
          </cell>
          <cell r="I752">
            <v>13</v>
          </cell>
        </row>
        <row r="753">
          <cell r="D753" t="str">
            <v>ЗИФ-00037993</v>
          </cell>
          <cell r="E753" t="str">
            <v>Диффузор АРМ19-13 0000-030</v>
          </cell>
          <cell r="F753"/>
          <cell r="G753"/>
          <cell r="H753" t="str">
            <v>шт</v>
          </cell>
          <cell r="I753">
            <v>10</v>
          </cell>
        </row>
        <row r="754">
          <cell r="D754" t="str">
            <v>ЗИФ-00041328</v>
          </cell>
          <cell r="E754" t="str">
            <v>Диффузор АРМ9-36.0610.000</v>
          </cell>
          <cell r="F754"/>
          <cell r="G754"/>
          <cell r="H754" t="str">
            <v>шт</v>
          </cell>
          <cell r="I754">
            <v>9</v>
          </cell>
        </row>
        <row r="755">
          <cell r="D755" t="str">
            <v>ЗИФ-00044990</v>
          </cell>
          <cell r="E755" t="str">
            <v>Диффузор АРМ9-36.396.040</v>
          </cell>
          <cell r="F755"/>
          <cell r="G755"/>
          <cell r="H755" t="str">
            <v>шт</v>
          </cell>
          <cell r="I755">
            <v>10</v>
          </cell>
        </row>
        <row r="756">
          <cell r="D756" t="str">
            <v>ЗИФ-00044989</v>
          </cell>
          <cell r="E756" t="str">
            <v>Диффузор АРМ9-36.396.040-20</v>
          </cell>
          <cell r="F756"/>
          <cell r="G756"/>
          <cell r="H756" t="str">
            <v>шт</v>
          </cell>
          <cell r="I756">
            <v>10</v>
          </cell>
        </row>
        <row r="757">
          <cell r="D757" t="str">
            <v>ЗИФ-00005424</v>
          </cell>
          <cell r="E757" t="str">
            <v>Диффузор АРМ9-50.0610.000</v>
          </cell>
          <cell r="F757"/>
          <cell r="G757"/>
          <cell r="H757" t="str">
            <v>шт</v>
          </cell>
          <cell r="I757">
            <v>17</v>
          </cell>
        </row>
        <row r="758">
          <cell r="D758" t="str">
            <v>ЗИФ-00042923</v>
          </cell>
          <cell r="E758" t="str">
            <v>Диффузор АРМ9-50F.0617.000</v>
          </cell>
          <cell r="F758"/>
          <cell r="G758"/>
          <cell r="H758" t="str">
            <v>шт</v>
          </cell>
          <cell r="I758">
            <v>1</v>
          </cell>
        </row>
        <row r="759">
          <cell r="D759" t="str">
            <v>ЗИФ-00030089</v>
          </cell>
          <cell r="E759" t="str">
            <v>Диффузор АРМ9-516.0610.000</v>
          </cell>
          <cell r="F759"/>
          <cell r="G759"/>
          <cell r="H759" t="str">
            <v>шт</v>
          </cell>
          <cell r="I759">
            <v>1</v>
          </cell>
        </row>
        <row r="760">
          <cell r="D760" t="str">
            <v>ЗИФ-00010478</v>
          </cell>
          <cell r="E760" t="str">
            <v>Диффузор АРМ9-ПВ5/0,7 0603-010</v>
          </cell>
          <cell r="F760"/>
          <cell r="G760"/>
          <cell r="H760" t="str">
            <v>шт</v>
          </cell>
          <cell r="I760">
            <v>4</v>
          </cell>
        </row>
        <row r="761">
          <cell r="D761" t="str">
            <v>ЗИФ-00006266</v>
          </cell>
          <cell r="E761" t="str">
            <v>Диффузор АРМ9-ПВ5/0,7.0612.010</v>
          </cell>
          <cell r="F761"/>
          <cell r="G761"/>
          <cell r="H761" t="str">
            <v>шт</v>
          </cell>
          <cell r="I761">
            <v>19</v>
          </cell>
        </row>
        <row r="762">
          <cell r="D762" t="str">
            <v>ЗИФ-00036405</v>
          </cell>
          <cell r="E762" t="str">
            <v>Диффузор АРМ9-ПВ5/0,7FAW 0600.100</v>
          </cell>
          <cell r="F762"/>
          <cell r="G762"/>
          <cell r="H762" t="str">
            <v>шт</v>
          </cell>
          <cell r="I762">
            <v>7</v>
          </cell>
        </row>
        <row r="763">
          <cell r="D763" t="str">
            <v>ЗИФ-00045602</v>
          </cell>
          <cell r="E763" t="str">
            <v>Диффузор ДМ-9508.414.200-25</v>
          </cell>
          <cell r="F763"/>
          <cell r="G763"/>
          <cell r="H763" t="str">
            <v>шт</v>
          </cell>
          <cell r="I763">
            <v>3</v>
          </cell>
        </row>
        <row r="764">
          <cell r="D764" t="str">
            <v>ЗИФ-00007616</v>
          </cell>
          <cell r="E764" t="str">
            <v>Диффузор МЗА18Т 0011-000</v>
          </cell>
          <cell r="F764"/>
          <cell r="G764"/>
          <cell r="H764" t="str">
            <v>шт</v>
          </cell>
          <cell r="I764">
            <v>4</v>
          </cell>
        </row>
        <row r="765">
          <cell r="D765" t="str">
            <v>ЗИФ-00031034</v>
          </cell>
          <cell r="E765" t="str">
            <v>Диффузор с вентилятором ДМ-9508.267.010 (расстыковка)</v>
          </cell>
          <cell r="F765"/>
          <cell r="G765"/>
          <cell r="H765" t="str">
            <v>шт</v>
          </cell>
          <cell r="I765">
            <v>23</v>
          </cell>
        </row>
        <row r="766">
          <cell r="D766" t="str">
            <v>ЗИФ-00031035</v>
          </cell>
          <cell r="E766" t="str">
            <v>Диффузор с вентилятором ДМ9508.116.000 (расстыковка)</v>
          </cell>
          <cell r="F766"/>
          <cell r="G766"/>
          <cell r="H766" t="str">
            <v>шт</v>
          </cell>
          <cell r="I766">
            <v>2</v>
          </cell>
        </row>
        <row r="767">
          <cell r="D767" t="str">
            <v>ЗИФ-00046733</v>
          </cell>
          <cell r="E767" t="str">
            <v>Днище 920-8 ГОСТ 6533-78</v>
          </cell>
          <cell r="F767"/>
          <cell r="G767"/>
          <cell r="H767" t="str">
            <v>шт</v>
          </cell>
          <cell r="I767"/>
        </row>
        <row r="768">
          <cell r="D768" t="str">
            <v>ЗИФ-00036550</v>
          </cell>
          <cell r="E768" t="str">
            <v>Дно АРМ9-ПВ5/0,7FAW 0600.033</v>
          </cell>
          <cell r="F768"/>
          <cell r="G768"/>
          <cell r="H768" t="str">
            <v>шт</v>
          </cell>
          <cell r="I768">
            <v>20</v>
          </cell>
        </row>
        <row r="769">
          <cell r="D769" t="str">
            <v>ЗИФ-00036960</v>
          </cell>
          <cell r="E769" t="str">
            <v>Доска обрезная 40х100х6000 мм е/в.хв/п. (1-2 сорт деловая ГОСТ 848686)</v>
          </cell>
          <cell r="F769"/>
          <cell r="G769"/>
          <cell r="H769" t="str">
            <v>шт</v>
          </cell>
          <cell r="I769"/>
        </row>
        <row r="770">
          <cell r="D770" t="str">
            <v>ЗИФ-00026939</v>
          </cell>
          <cell r="E770" t="str">
            <v>Дроссель STABLE LISD02, A2201A1</v>
          </cell>
          <cell r="F770"/>
          <cell r="G770"/>
          <cell r="H770" t="str">
            <v>шт</v>
          </cell>
          <cell r="I770">
            <v>115</v>
          </cell>
        </row>
        <row r="771">
          <cell r="D771" t="str">
            <v>ЗИФ-00038584</v>
          </cell>
          <cell r="E771" t="str">
            <v>Дроссель АРМ80.0000.199</v>
          </cell>
          <cell r="F771"/>
          <cell r="G771"/>
          <cell r="H771" t="str">
            <v>шт</v>
          </cell>
          <cell r="I771">
            <v>10</v>
          </cell>
        </row>
        <row r="772">
          <cell r="D772" t="str">
            <v>ЗИФ-00039278</v>
          </cell>
          <cell r="E772" t="str">
            <v>Дышло АРМ89323-0000010.0021.000 ПФ</v>
          </cell>
          <cell r="F772"/>
          <cell r="G772"/>
          <cell r="H772" t="str">
            <v>шт</v>
          </cell>
          <cell r="I772">
            <v>10</v>
          </cell>
        </row>
        <row r="773">
          <cell r="D773" t="str">
            <v>ЗИФ-00021095</v>
          </cell>
          <cell r="E773" t="str">
            <v>Европаллет 1200х800</v>
          </cell>
          <cell r="F773"/>
          <cell r="G773"/>
          <cell r="H773" t="str">
            <v>шт</v>
          </cell>
          <cell r="I773">
            <v>1603</v>
          </cell>
        </row>
        <row r="774">
          <cell r="D774" t="str">
            <v>ЗИФ-00041142</v>
          </cell>
          <cell r="E774" t="str">
            <v>Жгут АРМ.АКВ</v>
          </cell>
          <cell r="F774"/>
          <cell r="G774"/>
          <cell r="H774" t="str">
            <v>шт</v>
          </cell>
          <cell r="I774">
            <v>8</v>
          </cell>
        </row>
        <row r="775">
          <cell r="D775" t="str">
            <v>ЗИФ-00042133</v>
          </cell>
          <cell r="E775" t="str">
            <v>Жгут АРМ.АКВ.0,52/0,9.0805.000</v>
          </cell>
          <cell r="F775"/>
          <cell r="G775"/>
          <cell r="H775" t="str">
            <v>шт</v>
          </cell>
          <cell r="I775">
            <v>22</v>
          </cell>
        </row>
        <row r="776">
          <cell r="D776" t="str">
            <v>ЗИФ-00042671</v>
          </cell>
          <cell r="E776" t="str">
            <v>Жгут АРМ.АКВ.0,52/0,9.0815.000</v>
          </cell>
          <cell r="F776"/>
          <cell r="G776"/>
          <cell r="H776" t="str">
            <v>шт</v>
          </cell>
          <cell r="I776">
            <v>10</v>
          </cell>
        </row>
        <row r="777">
          <cell r="D777" t="str">
            <v>ЗИФ-00037185</v>
          </cell>
          <cell r="E777" t="str">
            <v>Жгут кабельный АРМ89323-0000010-01.0500</v>
          </cell>
          <cell r="F777"/>
          <cell r="G777"/>
          <cell r="H777" t="str">
            <v>шт</v>
          </cell>
          <cell r="I777">
            <v>10</v>
          </cell>
        </row>
        <row r="778">
          <cell r="D778" t="str">
            <v>ЗИФ-00024038</v>
          </cell>
          <cell r="E778" t="str">
            <v>Жгут кабельный АРМ89323-0000010.1400.000</v>
          </cell>
          <cell r="F778"/>
          <cell r="G778"/>
          <cell r="H778" t="str">
            <v>шт</v>
          </cell>
          <cell r="I778">
            <v>44</v>
          </cell>
        </row>
        <row r="779">
          <cell r="D779" t="str">
            <v>ЗИФ-00023145</v>
          </cell>
          <cell r="E779" t="str">
            <v>Жидкое стекло ГОСТ 13078-81</v>
          </cell>
          <cell r="F779"/>
          <cell r="G779"/>
          <cell r="H779" t="str">
            <v>кг</v>
          </cell>
          <cell r="I779">
            <v>7</v>
          </cell>
        </row>
        <row r="780">
          <cell r="D780" t="str">
            <v>ЗИФ-00026051</v>
          </cell>
          <cell r="E780" t="str">
            <v>Жиклёр газовый (сопло)  М5-6gх120</v>
          </cell>
          <cell r="F780"/>
          <cell r="G780"/>
          <cell r="H780" t="str">
            <v>шт</v>
          </cell>
          <cell r="I780">
            <v>82</v>
          </cell>
        </row>
        <row r="781">
          <cell r="D781" t="str">
            <v>ЗИФ-00035289</v>
          </cell>
          <cell r="E781" t="str">
            <v>Жиклер М5хd=1мм АРМ5.0000.024</v>
          </cell>
          <cell r="F781"/>
          <cell r="G781"/>
          <cell r="H781" t="str">
            <v>шт</v>
          </cell>
          <cell r="I781"/>
        </row>
        <row r="782">
          <cell r="D782" t="str">
            <v>ЗИФ-00039611</v>
          </cell>
          <cell r="E782" t="str">
            <v>Жиклер М6хd=1мм АРМ5.0000.084</v>
          </cell>
          <cell r="F782"/>
          <cell r="G782"/>
          <cell r="H782" t="str">
            <v>шт</v>
          </cell>
          <cell r="I782"/>
        </row>
        <row r="783">
          <cell r="D783" t="str">
            <v>ЗИФ-00030949</v>
          </cell>
          <cell r="E783" t="str">
            <v>Жилет зимний УРБАН утепленный, с капюшоном, черный с красным (р. 104-108)</v>
          </cell>
          <cell r="F783"/>
          <cell r="G783"/>
          <cell r="H783" t="str">
            <v>шт</v>
          </cell>
          <cell r="I783"/>
        </row>
        <row r="784">
          <cell r="D784" t="str">
            <v>ЗИФ-00034073</v>
          </cell>
          <cell r="E784" t="str">
            <v>Заглушка 240-1002328</v>
          </cell>
          <cell r="F784"/>
          <cell r="G784"/>
          <cell r="H784" t="str">
            <v>шт</v>
          </cell>
          <cell r="I784">
            <v>6</v>
          </cell>
        </row>
        <row r="785">
          <cell r="D785" t="str">
            <v>ЗИФ-00035757</v>
          </cell>
          <cell r="E785" t="str">
            <v>Заглушка 25 ДУЧК (красная)</v>
          </cell>
          <cell r="F785"/>
          <cell r="G785"/>
          <cell r="H785" t="str">
            <v>шт</v>
          </cell>
          <cell r="I785">
            <v>286</v>
          </cell>
        </row>
        <row r="786">
          <cell r="D786" t="str">
            <v>ЗИФ-00037543</v>
          </cell>
          <cell r="E786" t="str">
            <v>Заглушка 45х2,5-12Х18Н10Т</v>
          </cell>
          <cell r="F786"/>
          <cell r="G786"/>
          <cell r="H786" t="str">
            <v>шт</v>
          </cell>
          <cell r="I786">
            <v>2</v>
          </cell>
        </row>
        <row r="787">
          <cell r="D787" t="str">
            <v>ЗИФ-00037558</v>
          </cell>
          <cell r="E787" t="str">
            <v>Заглушка 76х3,5 ГОСТ 17379-2001 оцинк.</v>
          </cell>
          <cell r="F787"/>
          <cell r="G787"/>
          <cell r="H787" t="str">
            <v>шт</v>
          </cell>
          <cell r="I787">
            <v>20</v>
          </cell>
        </row>
        <row r="788">
          <cell r="D788" t="str">
            <v>ЗИФ-00009704</v>
          </cell>
          <cell r="E788" t="str">
            <v>Заглушка 8-VI-Ц9.хр ОСТ 92-8664-75</v>
          </cell>
          <cell r="F788"/>
          <cell r="G788"/>
          <cell r="H788" t="str">
            <v>шт</v>
          </cell>
          <cell r="I788">
            <v>2</v>
          </cell>
        </row>
        <row r="789">
          <cell r="D789" t="str">
            <v>ЗИФ-00030270</v>
          </cell>
          <cell r="E789" t="str">
            <v>Заглушка d110 мм пластиковая для внутренней канализации</v>
          </cell>
          <cell r="F789"/>
          <cell r="G789"/>
          <cell r="H789" t="str">
            <v>шт</v>
          </cell>
          <cell r="I789">
            <v>9</v>
          </cell>
        </row>
        <row r="790">
          <cell r="D790" t="str">
            <v>ЗИФ-00034181</v>
          </cell>
          <cell r="E790" t="str">
            <v>Заглушка d50 мм пластиковая для внутренней канализации</v>
          </cell>
          <cell r="F790"/>
          <cell r="G790"/>
          <cell r="H790" t="str">
            <v>шт</v>
          </cell>
          <cell r="I790">
            <v>2</v>
          </cell>
        </row>
        <row r="791">
          <cell r="D791" t="str">
            <v>ЗИФ-00036754</v>
          </cell>
          <cell r="E791" t="str">
            <v>Заглушка TFTOR 1/2"</v>
          </cell>
          <cell r="F791"/>
          <cell r="G791"/>
          <cell r="H791" t="str">
            <v>шт</v>
          </cell>
          <cell r="I791">
            <v>247</v>
          </cell>
        </row>
        <row r="792">
          <cell r="D792" t="str">
            <v>ЗИФ-00040937</v>
          </cell>
          <cell r="E792" t="str">
            <v>Заглушка TFTOR 2"</v>
          </cell>
          <cell r="F792"/>
          <cell r="G792"/>
          <cell r="H792" t="str">
            <v>шт</v>
          </cell>
          <cell r="I792">
            <v>10</v>
          </cell>
        </row>
        <row r="793">
          <cell r="D793" t="str">
            <v>ЗИФ-00039318</v>
          </cell>
          <cell r="E793" t="str">
            <v>Заглушка TFTOR 3/4"</v>
          </cell>
          <cell r="F793"/>
          <cell r="G793"/>
          <cell r="H793" t="str">
            <v>шт</v>
          </cell>
          <cell r="I793">
            <v>80</v>
          </cell>
        </row>
        <row r="794">
          <cell r="D794" t="str">
            <v>ЗИФ-00034316</v>
          </cell>
          <cell r="E794" t="str">
            <v>Заглушка TFUP 1/2"</v>
          </cell>
          <cell r="F794"/>
          <cell r="G794"/>
          <cell r="H794" t="str">
            <v>шт</v>
          </cell>
          <cell r="I794">
            <v>308</v>
          </cell>
        </row>
        <row r="795">
          <cell r="D795" t="str">
            <v>ЗИФ-00036210</v>
          </cell>
          <cell r="E795" t="str">
            <v>Заглушка АРМ89323-0000010-01.0401</v>
          </cell>
          <cell r="F795"/>
          <cell r="G795"/>
          <cell r="H795" t="str">
            <v>шт</v>
          </cell>
          <cell r="I795">
            <v>124</v>
          </cell>
        </row>
        <row r="796">
          <cell r="D796" t="str">
            <v>ЗИФ-00006378</v>
          </cell>
          <cell r="E796" t="str">
            <v>Заглушка АРМ9-ПВ5/0,7 0509-032</v>
          </cell>
          <cell r="F796"/>
          <cell r="G796"/>
          <cell r="H796" t="str">
            <v>шт</v>
          </cell>
          <cell r="I796">
            <v>23</v>
          </cell>
        </row>
        <row r="797">
          <cell r="D797" t="str">
            <v>ЗИФ-00041544</v>
          </cell>
          <cell r="E797" t="str">
            <v>Заглушка блока цилиндров 45-08кп.Ц9.хр</v>
          </cell>
          <cell r="F797"/>
          <cell r="G797"/>
          <cell r="H797" t="str">
            <v>шт</v>
          </cell>
          <cell r="I797">
            <v>4</v>
          </cell>
        </row>
        <row r="798">
          <cell r="D798" t="str">
            <v>ЗИФ-00037590</v>
          </cell>
          <cell r="E798" t="str">
            <v>Заглушка взрывозащищенная ВЗН1MНК</v>
          </cell>
          <cell r="F798"/>
          <cell r="G798"/>
          <cell r="H798" t="str">
            <v>шт</v>
          </cell>
          <cell r="I798">
            <v>6</v>
          </cell>
        </row>
        <row r="799">
          <cell r="D799" t="str">
            <v>ЗИФ-00045944</v>
          </cell>
          <cell r="E799" t="str">
            <v>Заглушка для отверстий D-35мм цвет черный</v>
          </cell>
          <cell r="F799"/>
          <cell r="G799"/>
          <cell r="H799" t="str">
            <v>шт</v>
          </cell>
          <cell r="I799">
            <v>83</v>
          </cell>
        </row>
        <row r="800">
          <cell r="D800" t="str">
            <v>ЗИФ-00007827</v>
          </cell>
          <cell r="E800" t="str">
            <v>Заглушка НТМ DN110</v>
          </cell>
          <cell r="F800"/>
          <cell r="G800"/>
          <cell r="H800" t="str">
            <v>шт</v>
          </cell>
          <cell r="I800">
            <v>26</v>
          </cell>
        </row>
        <row r="801">
          <cell r="D801" t="str">
            <v>ЗИФ-00024132</v>
          </cell>
          <cell r="E801" t="str">
            <v>Заглушка пластиковая d=14 мм, черная</v>
          </cell>
          <cell r="F801"/>
          <cell r="G801"/>
          <cell r="H801" t="str">
            <v>шт</v>
          </cell>
          <cell r="I801">
            <v>8</v>
          </cell>
        </row>
        <row r="802">
          <cell r="D802" t="str">
            <v>ЗИФ-00010377</v>
          </cell>
          <cell r="E802" t="str">
            <v>Заглушка пластиковая d=16 мм, декоративная, черная</v>
          </cell>
          <cell r="F802"/>
          <cell r="G802"/>
          <cell r="H802" t="str">
            <v>шт</v>
          </cell>
          <cell r="I802">
            <v>148</v>
          </cell>
        </row>
        <row r="803">
          <cell r="D803" t="str">
            <v>ЗИФ-00027810</v>
          </cell>
          <cell r="E803" t="str">
            <v>Заглушка пластиковая d=165 мм, практичная, чёрная</v>
          </cell>
          <cell r="F803"/>
          <cell r="G803"/>
          <cell r="H803" t="str">
            <v>шт</v>
          </cell>
          <cell r="I803">
            <v>8</v>
          </cell>
        </row>
        <row r="804">
          <cell r="D804" t="str">
            <v>ЗИФ-00033647</v>
          </cell>
          <cell r="E804" t="str">
            <v>Заглушка пластиковая прямоугольная 20х40, декоративная, чёрная</v>
          </cell>
          <cell r="F804"/>
          <cell r="G804"/>
          <cell r="H804" t="str">
            <v>шт</v>
          </cell>
          <cell r="I804">
            <v>8</v>
          </cell>
        </row>
        <row r="805">
          <cell r="D805" t="str">
            <v>ЗИФ-00042961</v>
          </cell>
          <cell r="E805" t="str">
            <v>Заглушка пластиковая прямоугольная 25х40, декоративная, белая</v>
          </cell>
          <cell r="F805"/>
          <cell r="G805"/>
          <cell r="H805" t="str">
            <v>шт</v>
          </cell>
          <cell r="I805">
            <v>4</v>
          </cell>
        </row>
        <row r="806">
          <cell r="D806" t="str">
            <v>ЗИФ-00039304</v>
          </cell>
          <cell r="E806" t="str">
            <v>Заглушка пластиковая прямоугольная 30х40, практичная, чёрная</v>
          </cell>
          <cell r="F806"/>
          <cell r="G806"/>
          <cell r="H806" t="str">
            <v>шт</v>
          </cell>
          <cell r="I806">
            <v>6</v>
          </cell>
        </row>
        <row r="807">
          <cell r="D807" t="str">
            <v>ЗИФ-00021141</v>
          </cell>
          <cell r="E807" t="str">
            <v>Заглушка резьбовая никелир. 1/2"</v>
          </cell>
          <cell r="F807"/>
          <cell r="G807"/>
          <cell r="H807" t="str">
            <v>шт</v>
          </cell>
          <cell r="I807">
            <v>3</v>
          </cell>
        </row>
        <row r="808">
          <cell r="D808" t="str">
            <v>ЗИФ-00037953</v>
          </cell>
          <cell r="E808" t="str">
            <v>Заготовка для Фланец патрубка водяного АРМ9-36.0011.005</v>
          </cell>
          <cell r="F808"/>
          <cell r="G808"/>
          <cell r="H808" t="str">
            <v>шт</v>
          </cell>
          <cell r="I808">
            <v>21</v>
          </cell>
        </row>
        <row r="809">
          <cell r="D809" t="str">
            <v>ЗИФ-00039524</v>
          </cell>
          <cell r="E809" t="str">
            <v>Задняя бабка для станка 3М152ВМ</v>
          </cell>
          <cell r="F809"/>
          <cell r="G809"/>
          <cell r="H809" t="str">
            <v>шт</v>
          </cell>
          <cell r="I809"/>
        </row>
        <row r="810">
          <cell r="D810" t="str">
            <v>ЗИФ-00028680</v>
          </cell>
          <cell r="E810" t="str">
            <v>Зажим 85 мм АРМ9-36.0000.049</v>
          </cell>
          <cell r="F810"/>
          <cell r="G810"/>
          <cell r="H810" t="str">
            <v>шт</v>
          </cell>
          <cell r="I810">
            <v>4</v>
          </cell>
        </row>
        <row r="811">
          <cell r="D811" t="str">
            <v>ЗИФ-00023633</v>
          </cell>
          <cell r="E811" t="str">
            <v>Зажим АРМ9-60.0000.048</v>
          </cell>
          <cell r="F811"/>
          <cell r="G811"/>
          <cell r="H811" t="str">
            <v>шт</v>
          </cell>
          <cell r="I811">
            <v>20</v>
          </cell>
        </row>
        <row r="812">
          <cell r="D812" t="str">
            <v>ЗИФ-00005669</v>
          </cell>
          <cell r="E812" t="str">
            <v>Зажим АРМ9-ПВ5/0,7 0000-018</v>
          </cell>
          <cell r="F812"/>
          <cell r="G812"/>
          <cell r="H812" t="str">
            <v>шт</v>
          </cell>
          <cell r="I812">
            <v>54</v>
          </cell>
        </row>
        <row r="813">
          <cell r="D813" t="str">
            <v>ЗИФ-00005679</v>
          </cell>
          <cell r="E813" t="str">
            <v>Зажим АРМ9-ПВ5/0,7 0009-008</v>
          </cell>
          <cell r="F813"/>
          <cell r="G813"/>
          <cell r="H813" t="str">
            <v>шт</v>
          </cell>
          <cell r="I813">
            <v>18</v>
          </cell>
        </row>
        <row r="814">
          <cell r="D814" t="str">
            <v>ЗИФ-00036051</v>
          </cell>
          <cell r="E814" t="str">
            <v>Зажим проходной CBC.10GR 10 кв.мм серый</v>
          </cell>
          <cell r="F814"/>
          <cell r="G814"/>
          <cell r="H814" t="str">
            <v>шт</v>
          </cell>
          <cell r="I814">
            <v>49</v>
          </cell>
        </row>
        <row r="815">
          <cell r="D815" t="str">
            <v>ЗИФ-00008040</v>
          </cell>
          <cell r="E815" t="str">
            <v>Зажим троса винтовой d-13мм DIN 741</v>
          </cell>
          <cell r="F815"/>
          <cell r="G815"/>
          <cell r="H815" t="str">
            <v>шт</v>
          </cell>
          <cell r="I815">
            <v>88</v>
          </cell>
        </row>
        <row r="816">
          <cell r="D816" t="str">
            <v>ЗИФ-00005837</v>
          </cell>
          <cell r="E816" t="str">
            <v>Зажим тросовый алюминиевый D=2мм L=7мм</v>
          </cell>
          <cell r="F816"/>
          <cell r="G816"/>
          <cell r="H816" t="str">
            <v>шт</v>
          </cell>
          <cell r="I816">
            <v>202</v>
          </cell>
        </row>
        <row r="817">
          <cell r="D817" t="str">
            <v>ЗИФ-00036615</v>
          </cell>
          <cell r="E817" t="str">
            <v>Зажим шинный ЗШИ 1,5-16 мм2 для шины 10мм</v>
          </cell>
          <cell r="F817"/>
          <cell r="G817"/>
          <cell r="H817" t="str">
            <v>шт</v>
          </cell>
          <cell r="I817">
            <v>20</v>
          </cell>
        </row>
        <row r="818">
          <cell r="D818" t="str">
            <v>ЗИФ-00008042</v>
          </cell>
          <cell r="E818" t="str">
            <v>Заклепка вытяжная 3,2х8 DIN 7337</v>
          </cell>
          <cell r="F818"/>
          <cell r="G818"/>
          <cell r="H818" t="str">
            <v>шт</v>
          </cell>
          <cell r="I818">
            <v>264</v>
          </cell>
        </row>
        <row r="819">
          <cell r="D819" t="str">
            <v>ЗИФ-00018224</v>
          </cell>
          <cell r="E819" t="str">
            <v>Заклепка вытяжная 3х6 DIN 7337</v>
          </cell>
          <cell r="F819"/>
          <cell r="G819"/>
          <cell r="H819" t="str">
            <v>шт</v>
          </cell>
          <cell r="I819"/>
        </row>
        <row r="820">
          <cell r="D820" t="str">
            <v>ЗИФ-00018555</v>
          </cell>
          <cell r="E820" t="str">
            <v>Заклепка вытяжная 5х8 нерж. DIN 7337</v>
          </cell>
          <cell r="F820"/>
          <cell r="G820"/>
          <cell r="H820" t="str">
            <v>шт</v>
          </cell>
          <cell r="I820">
            <v>200</v>
          </cell>
        </row>
        <row r="821">
          <cell r="D821" t="str">
            <v>ЗИФ-00026414</v>
          </cell>
          <cell r="E821" t="str">
            <v>Заклепка-гайка М6 СТ-ПБН с насечкой</v>
          </cell>
          <cell r="F821"/>
          <cell r="G821"/>
          <cell r="H821" t="str">
            <v>шт</v>
          </cell>
          <cell r="I821">
            <v>200</v>
          </cell>
        </row>
        <row r="822">
          <cell r="D822" t="str">
            <v>ЗИФ-00026415</v>
          </cell>
          <cell r="E822" t="str">
            <v>Заклепка-гайка М8 СТ-ПБН с насечкой</v>
          </cell>
          <cell r="F822"/>
          <cell r="G822"/>
          <cell r="H822" t="str">
            <v>шт</v>
          </cell>
          <cell r="I822">
            <v>250</v>
          </cell>
        </row>
        <row r="823">
          <cell r="D823" t="str">
            <v>ЗИФ-00037251</v>
          </cell>
          <cell r="E823" t="str">
            <v>Заклепка-гайка, потайной фланец с рифлением (St) М10х21</v>
          </cell>
          <cell r="F823"/>
          <cell r="G823"/>
          <cell r="H823" t="str">
            <v>шт</v>
          </cell>
          <cell r="I823">
            <v>768</v>
          </cell>
        </row>
        <row r="824">
          <cell r="D824" t="str">
            <v>ЗИФ-00020665</v>
          </cell>
          <cell r="E824" t="str">
            <v>Заклепка-гайка, потайной фланец с рифлением (St) М6х15</v>
          </cell>
          <cell r="F824"/>
          <cell r="G824"/>
          <cell r="H824" t="str">
            <v>шт</v>
          </cell>
          <cell r="I824">
            <v>100</v>
          </cell>
        </row>
        <row r="825">
          <cell r="D825" t="str">
            <v>ЗИФ-00020667</v>
          </cell>
          <cell r="E825" t="str">
            <v>Заклепка-гайка, потайной фланец с рифлением (St) М8х17</v>
          </cell>
          <cell r="F825"/>
          <cell r="G825"/>
          <cell r="H825" t="str">
            <v>шт</v>
          </cell>
          <cell r="I825">
            <v>400</v>
          </cell>
        </row>
        <row r="826">
          <cell r="D826" t="str">
            <v>ЗИФ-00011196</v>
          </cell>
          <cell r="E826" t="str">
            <v>Заклепка-гайка, цилиндрический фланец гладкий М6</v>
          </cell>
          <cell r="F826"/>
          <cell r="G826"/>
          <cell r="H826" t="str">
            <v>шт</v>
          </cell>
          <cell r="I826">
            <v>809</v>
          </cell>
        </row>
        <row r="827">
          <cell r="D827" t="str">
            <v>ЗИФ-00025167</v>
          </cell>
          <cell r="E827" t="str">
            <v>Заклепка-гайка, цилиндрический фланец гладкий М6х17, Сталь, Цинк</v>
          </cell>
          <cell r="F827"/>
          <cell r="G827"/>
          <cell r="H827" t="str">
            <v>шт</v>
          </cell>
          <cell r="I827">
            <v>24</v>
          </cell>
        </row>
        <row r="828">
          <cell r="D828" t="str">
            <v>ЗИФ-00037384</v>
          </cell>
          <cell r="E828" t="str">
            <v>Заклепка-гайка, цилиндрический фланец с рифлением (St) М4х10</v>
          </cell>
          <cell r="F828"/>
          <cell r="G828"/>
          <cell r="H828" t="str">
            <v>шт</v>
          </cell>
          <cell r="I828">
            <v>1340</v>
          </cell>
        </row>
        <row r="829">
          <cell r="D829" t="str">
            <v>ЗИФ-00025165</v>
          </cell>
          <cell r="E829" t="str">
            <v>Замок 035-20-01-01 (комплект 4 шт с одинаковыми ключами), Mesan</v>
          </cell>
          <cell r="F829"/>
          <cell r="G829"/>
          <cell r="H829" t="str">
            <v>шт</v>
          </cell>
          <cell r="I829">
            <v>16</v>
          </cell>
        </row>
        <row r="830">
          <cell r="D830" t="str">
            <v>ЗИФ-00026488</v>
          </cell>
          <cell r="E830" t="str">
            <v>Замок CQ/T-M22х1,5-45-20</v>
          </cell>
          <cell r="F830"/>
          <cell r="G830"/>
          <cell r="H830" t="str">
            <v>шт</v>
          </cell>
          <cell r="I830">
            <v>110</v>
          </cell>
        </row>
        <row r="831">
          <cell r="D831" t="str">
            <v>ЗИФ-00010609</v>
          </cell>
          <cell r="E831" t="str">
            <v>Замок MS-705-5</v>
          </cell>
          <cell r="F831"/>
          <cell r="G831"/>
          <cell r="H831" t="str">
            <v>шт</v>
          </cell>
          <cell r="I831">
            <v>163</v>
          </cell>
        </row>
        <row r="832">
          <cell r="D832" t="str">
            <v>ЗИФ-00008006</v>
          </cell>
          <cell r="E832" t="str">
            <v>Замок АРМ9-ПВ5/0,7 0200-020</v>
          </cell>
          <cell r="F832"/>
          <cell r="G832"/>
          <cell r="H832" t="str">
            <v>шт</v>
          </cell>
          <cell r="I832">
            <v>49</v>
          </cell>
        </row>
        <row r="833">
          <cell r="D833" t="str">
            <v>ЗИФ-00031809</v>
          </cell>
          <cell r="E833" t="str">
            <v>Замок на чертверть оборота 060-1-1-39-33 (Mesan)</v>
          </cell>
          <cell r="F833"/>
          <cell r="G833"/>
          <cell r="H833" t="str">
            <v>шт</v>
          </cell>
          <cell r="I833">
            <v>6</v>
          </cell>
        </row>
        <row r="834">
          <cell r="D834" t="str">
            <v>ЗИФ-00010567</v>
          </cell>
          <cell r="E834" t="str">
            <v>Замок навесной</v>
          </cell>
          <cell r="F834"/>
          <cell r="G834"/>
          <cell r="H834" t="str">
            <v>шт</v>
          </cell>
          <cell r="I834"/>
        </row>
        <row r="835">
          <cell r="D835" t="str">
            <v>ЗИФ-00031672</v>
          </cell>
          <cell r="E835" t="str">
            <v>Замок-защелка SQ0825-0001</v>
          </cell>
          <cell r="F835"/>
          <cell r="G835"/>
          <cell r="H835" t="str">
            <v>шт</v>
          </cell>
          <cell r="I835">
            <v>1</v>
          </cell>
        </row>
        <row r="836">
          <cell r="D836" t="str">
            <v>ЗИФ-00028835</v>
          </cell>
          <cell r="E836" t="str">
            <v>Запчасть (внутренняя трубка) TG27B</v>
          </cell>
          <cell r="F836"/>
          <cell r="G836"/>
          <cell r="H836" t="str">
            <v>шт</v>
          </cell>
          <cell r="I836">
            <v>5</v>
          </cell>
        </row>
        <row r="837">
          <cell r="D837"/>
          <cell r="E837" t="str">
            <v>Запчасть SC63N опорная пластина KORLOY</v>
          </cell>
          <cell r="F837"/>
          <cell r="G837"/>
          <cell r="H837" t="str">
            <v>шт</v>
          </cell>
          <cell r="I837"/>
        </row>
        <row r="838">
          <cell r="D838" t="str">
            <v>ЗИФ-00035620</v>
          </cell>
          <cell r="E838" t="str">
            <v>Затвор дисковый поворотный DN65</v>
          </cell>
          <cell r="F838"/>
          <cell r="G838"/>
          <cell r="H838" t="str">
            <v>шт</v>
          </cell>
          <cell r="I838">
            <v>1</v>
          </cell>
        </row>
        <row r="839">
          <cell r="D839" t="str">
            <v>ЗИФ-00043364</v>
          </cell>
          <cell r="E839" t="str">
            <v>Защита датчика АРМ9-84.0800.000</v>
          </cell>
          <cell r="F839"/>
          <cell r="G839"/>
          <cell r="H839" t="str">
            <v>шт</v>
          </cell>
          <cell r="I839">
            <v>3</v>
          </cell>
        </row>
        <row r="840">
          <cell r="D840" t="str">
            <v>ЗИФ-00042534</v>
          </cell>
          <cell r="E840" t="str">
            <v>Защита КОЗЫРЕК-020-Ц</v>
          </cell>
          <cell r="F840"/>
          <cell r="G840"/>
          <cell r="H840" t="str">
            <v>шт</v>
          </cell>
          <cell r="I840">
            <v>4</v>
          </cell>
        </row>
        <row r="841">
          <cell r="D841" t="str">
            <v>ЗИФ-00018783</v>
          </cell>
          <cell r="E841" t="str">
            <v>Звено левое АРМ9-21.1070.000</v>
          </cell>
          <cell r="F841"/>
          <cell r="G841"/>
          <cell r="H841" t="str">
            <v>шт</v>
          </cell>
          <cell r="I841">
            <v>42</v>
          </cell>
        </row>
        <row r="842">
          <cell r="D842" t="str">
            <v>ЗИФ-00018782</v>
          </cell>
          <cell r="E842" t="str">
            <v>Звено правое АРМ9-21.1060.000</v>
          </cell>
          <cell r="F842"/>
          <cell r="G842"/>
          <cell r="H842" t="str">
            <v>шт</v>
          </cell>
          <cell r="I842">
            <v>42</v>
          </cell>
        </row>
        <row r="843">
          <cell r="D843" t="str">
            <v>ЗИФ-00011025</v>
          </cell>
          <cell r="E843" t="str">
            <v>Знак "АРСМАШ" АРМ70-055Ш.0000.008</v>
          </cell>
          <cell r="F843"/>
          <cell r="G843"/>
          <cell r="H843" t="str">
            <v>шт</v>
          </cell>
          <cell r="I843">
            <v>103</v>
          </cell>
        </row>
        <row r="844">
          <cell r="D844" t="str">
            <v>ЗИФ-00005667</v>
          </cell>
          <cell r="E844" t="str">
            <v>Знак "Заземление" АРМ9-50.1400.001</v>
          </cell>
          <cell r="F844"/>
          <cell r="G844"/>
          <cell r="H844" t="str">
            <v>шт</v>
          </cell>
          <cell r="I844">
            <v>429</v>
          </cell>
        </row>
        <row r="845">
          <cell r="D845" t="str">
            <v>ЗИФ-00024198</v>
          </cell>
          <cell r="E845" t="str">
            <v>Знак аварийной остановки</v>
          </cell>
          <cell r="F845"/>
          <cell r="G845"/>
          <cell r="H845" t="str">
            <v>шт</v>
          </cell>
          <cell r="I845"/>
        </row>
        <row r="846">
          <cell r="D846" t="str">
            <v>ЗИФ-00029628</v>
          </cell>
          <cell r="E846" t="str">
            <v>Знак безопасности Знак круглый "земля" EKF d20мм an-1-04</v>
          </cell>
          <cell r="F846"/>
          <cell r="G846"/>
          <cell r="H846" t="str">
            <v>шт</v>
          </cell>
          <cell r="I846">
            <v>140</v>
          </cell>
        </row>
        <row r="847">
          <cell r="D847" t="str">
            <v>ЗИФ-00046438</v>
          </cell>
          <cell r="E847" t="str">
            <v>Знак заводской  АРМ9-ПВ5/0,7.0009-001-28</v>
          </cell>
          <cell r="F847"/>
          <cell r="G847"/>
          <cell r="H847" t="str">
            <v>шт</v>
          </cell>
          <cell r="I847">
            <v>4</v>
          </cell>
        </row>
        <row r="848">
          <cell r="D848" t="str">
            <v>ЗИФ-00007350</v>
          </cell>
          <cell r="E848" t="str">
            <v>Знак заводской  МЗА18 0000-007</v>
          </cell>
          <cell r="F848"/>
          <cell r="G848"/>
          <cell r="H848" t="str">
            <v>шт</v>
          </cell>
          <cell r="I848">
            <v>1</v>
          </cell>
        </row>
        <row r="849">
          <cell r="D849" t="str">
            <v>ЗИФ-00033268</v>
          </cell>
          <cell r="E849" t="str">
            <v>Знак заводской "Колонна адсорбирующая А" АРМ-ОАХ-23/10/45.0000.001</v>
          </cell>
          <cell r="F849"/>
          <cell r="G849"/>
          <cell r="H849" t="str">
            <v>шт</v>
          </cell>
          <cell r="I849">
            <v>12</v>
          </cell>
        </row>
        <row r="850">
          <cell r="D850" t="str">
            <v>ЗИФ-00033269</v>
          </cell>
          <cell r="E850" t="str">
            <v>Знак заводской "Колонна адсорбирующая В" АРМ-ОАХ-23/10/45.0000.001</v>
          </cell>
          <cell r="F850"/>
          <cell r="G850"/>
          <cell r="H850" t="str">
            <v>шт</v>
          </cell>
          <cell r="I850">
            <v>12</v>
          </cell>
        </row>
        <row r="851">
          <cell r="D851" t="str">
            <v>ЗИФ-00035781</v>
          </cell>
          <cell r="E851" t="str">
            <v>Знак заводской «Колонна нагревателя Н» АРМ-ОАГМ-17/10/45.0000.001</v>
          </cell>
          <cell r="F851"/>
          <cell r="G851"/>
          <cell r="H851" t="str">
            <v>шт</v>
          </cell>
          <cell r="I851">
            <v>5</v>
          </cell>
        </row>
        <row r="852">
          <cell r="D852" t="str">
            <v>ЗИФ-00023009</v>
          </cell>
          <cell r="E852" t="str">
            <v>Знак заводской (цех 4) АРМ22.В.Э25(110).П.10.М1.ЦШ.0000.001</v>
          </cell>
          <cell r="F852"/>
          <cell r="G852"/>
          <cell r="H852" t="str">
            <v>шт</v>
          </cell>
          <cell r="I852">
            <v>30</v>
          </cell>
        </row>
        <row r="853">
          <cell r="D853" t="str">
            <v>ЗИФ-00010554</v>
          </cell>
          <cell r="E853" t="str">
            <v>Знак заводской EAC</v>
          </cell>
          <cell r="F853"/>
          <cell r="G853"/>
          <cell r="H853" t="str">
            <v>шт</v>
          </cell>
          <cell r="I853">
            <v>1</v>
          </cell>
        </row>
        <row r="854">
          <cell r="D854" t="str">
            <v>ЗИФ-00009988</v>
          </cell>
          <cell r="E854" t="str">
            <v>Знак заводской АРМ 40-01 0000-013-01</v>
          </cell>
          <cell r="F854"/>
          <cell r="G854"/>
          <cell r="H854" t="str">
            <v>шт</v>
          </cell>
          <cell r="I854">
            <v>87</v>
          </cell>
        </row>
        <row r="855">
          <cell r="D855" t="str">
            <v>ЗИФ-00019790</v>
          </cell>
          <cell r="E855" t="str">
            <v>Знак заводской АРМ-МР-9000-1,0.0000.001</v>
          </cell>
          <cell r="F855"/>
          <cell r="G855"/>
          <cell r="H855" t="str">
            <v>шт</v>
          </cell>
          <cell r="I855">
            <v>19</v>
          </cell>
        </row>
        <row r="856">
          <cell r="D856" t="str">
            <v>ЗИФ-00033767</v>
          </cell>
          <cell r="E856" t="str">
            <v>Знак заводской АРМ-ОАГ-55/10/40.0000.001</v>
          </cell>
          <cell r="F856"/>
          <cell r="G856"/>
          <cell r="H856" t="str">
            <v>шт</v>
          </cell>
          <cell r="I856">
            <v>2</v>
          </cell>
        </row>
        <row r="857">
          <cell r="D857" t="str">
            <v>ЗИФ-00034165</v>
          </cell>
          <cell r="E857" t="str">
            <v>Знак заводской АРМ-ОАГ-55/10/40.0000.002</v>
          </cell>
          <cell r="F857"/>
          <cell r="G857"/>
          <cell r="H857" t="str">
            <v>шт</v>
          </cell>
          <cell r="I857">
            <v>17</v>
          </cell>
        </row>
        <row r="858">
          <cell r="D858" t="str">
            <v>ЗИФ-00035794</v>
          </cell>
          <cell r="E858" t="str">
            <v>Знак заводской АРМ-ОАГМ-17/10/45.0000.002</v>
          </cell>
          <cell r="F858"/>
          <cell r="G858"/>
          <cell r="H858" t="str">
            <v>шт</v>
          </cell>
          <cell r="I858">
            <v>10</v>
          </cell>
        </row>
        <row r="859">
          <cell r="D859" t="str">
            <v>ЗИФ-00024764</v>
          </cell>
          <cell r="E859" t="str">
            <v>Знак заводской АРМ-ОАХ-17/10/45.0000.001</v>
          </cell>
          <cell r="F859"/>
          <cell r="G859"/>
          <cell r="H859" t="str">
            <v>шт</v>
          </cell>
          <cell r="I859">
            <v>99</v>
          </cell>
        </row>
        <row r="860">
          <cell r="D860" t="str">
            <v>ЗИФ-00032278</v>
          </cell>
          <cell r="E860" t="str">
            <v>Знак заводской АРМ-ОАХ-3,8/10/45Ex.0000.001</v>
          </cell>
          <cell r="F860"/>
          <cell r="G860"/>
          <cell r="H860" t="str">
            <v>шт</v>
          </cell>
          <cell r="I860">
            <v>23</v>
          </cell>
        </row>
        <row r="861">
          <cell r="D861" t="str">
            <v>ЗИФ-00027083</v>
          </cell>
          <cell r="E861" t="str">
            <v>Знак заводской АРМ-ОРВ.0000.001</v>
          </cell>
          <cell r="F861"/>
          <cell r="G861"/>
          <cell r="H861" t="str">
            <v>шт</v>
          </cell>
          <cell r="I861">
            <v>23</v>
          </cell>
        </row>
        <row r="862">
          <cell r="D862" t="str">
            <v>ЗИФ-00020768</v>
          </cell>
          <cell r="E862" t="str">
            <v>Знак заводской АРМ-ПБМ.0000.001</v>
          </cell>
          <cell r="F862"/>
          <cell r="G862"/>
          <cell r="H862" t="str">
            <v>шт</v>
          </cell>
          <cell r="I862">
            <v>3</v>
          </cell>
        </row>
        <row r="863">
          <cell r="D863" t="str">
            <v>ЗИФ-00023096</v>
          </cell>
          <cell r="E863" t="str">
            <v>Знак заводской АРМ.5460.013</v>
          </cell>
          <cell r="F863"/>
          <cell r="G863"/>
          <cell r="H863" t="str">
            <v>шт</v>
          </cell>
          <cell r="I863">
            <v>30</v>
          </cell>
        </row>
        <row r="864">
          <cell r="D864" t="str">
            <v>ЗИФ-00035771</v>
          </cell>
          <cell r="E864" t="str">
            <v>Знак заводской АРМ.АКВ.0,42</v>
          </cell>
          <cell r="F864"/>
          <cell r="G864"/>
          <cell r="H864" t="str">
            <v>шт</v>
          </cell>
          <cell r="I864">
            <v>31</v>
          </cell>
        </row>
        <row r="865">
          <cell r="D865" t="str">
            <v>ЗИФ-00045929</v>
          </cell>
          <cell r="E865" t="str">
            <v>Знак заводской АРМ.АКВ.0,42-051</v>
          </cell>
          <cell r="F865"/>
          <cell r="G865"/>
          <cell r="H865" t="str">
            <v>шт</v>
          </cell>
          <cell r="I865">
            <v>90</v>
          </cell>
        </row>
        <row r="866">
          <cell r="D866" t="str">
            <v>ЗИФ-00010004</v>
          </cell>
          <cell r="E866" t="str">
            <v>Знак заводской АРМ.АКВ.0,42/0,9Л.У2.0000.001</v>
          </cell>
          <cell r="F866"/>
          <cell r="G866"/>
          <cell r="H866" t="str">
            <v>шт</v>
          </cell>
          <cell r="I866">
            <v>70</v>
          </cell>
        </row>
        <row r="867">
          <cell r="D867" t="str">
            <v>ЗИФ-00033481</v>
          </cell>
          <cell r="E867" t="str">
            <v>Знак заводской АРМ.АКВ.0,42/0,9Л.У2.0000.001-04</v>
          </cell>
          <cell r="F867"/>
          <cell r="G867"/>
          <cell r="H867" t="str">
            <v>шт</v>
          </cell>
          <cell r="I867">
            <v>18</v>
          </cell>
        </row>
        <row r="868">
          <cell r="D868" t="str">
            <v>ЗИФ-00041250</v>
          </cell>
          <cell r="E868" t="str">
            <v>Знак заводской АРМ.АКВ.0,52/0,9Л.У2.0000.001</v>
          </cell>
          <cell r="F868"/>
          <cell r="G868"/>
          <cell r="H868" t="str">
            <v>шт</v>
          </cell>
          <cell r="I868">
            <v>37</v>
          </cell>
        </row>
        <row r="869">
          <cell r="D869" t="str">
            <v>ЗИФ-00029171</v>
          </cell>
          <cell r="E869" t="str">
            <v>Знак заводской АРМ.АКВ.0,52/1,0Л.У2.0000.001</v>
          </cell>
          <cell r="F869"/>
          <cell r="G869"/>
          <cell r="H869" t="str">
            <v>шт</v>
          </cell>
          <cell r="I869">
            <v>1</v>
          </cell>
        </row>
        <row r="870">
          <cell r="D870" t="str">
            <v>ЗИФ-00038022</v>
          </cell>
          <cell r="E870" t="str">
            <v>Знак заводской АРМ.АКВ.ПАЗ</v>
          </cell>
          <cell r="F870"/>
          <cell r="G870"/>
          <cell r="H870" t="str">
            <v>шт</v>
          </cell>
          <cell r="I870">
            <v>100</v>
          </cell>
        </row>
        <row r="871">
          <cell r="D871" t="str">
            <v>ЗИФ-00042364</v>
          </cell>
          <cell r="E871" t="str">
            <v>Знак заводской АРМ.АКС 0,4/1,0.0000.001</v>
          </cell>
          <cell r="F871"/>
          <cell r="G871"/>
          <cell r="H871" t="str">
            <v>шт</v>
          </cell>
          <cell r="I871">
            <v>20</v>
          </cell>
        </row>
        <row r="872">
          <cell r="D872" t="str">
            <v>ЗИФ-00036500</v>
          </cell>
          <cell r="E872" t="str">
            <v>Знак заводской АРМ15-100.0010.001</v>
          </cell>
          <cell r="F872"/>
          <cell r="G872"/>
          <cell r="H872" t="str">
            <v>шт</v>
          </cell>
          <cell r="I872">
            <v>1</v>
          </cell>
        </row>
        <row r="873">
          <cell r="D873" t="str">
            <v>ЗИФ-00036501</v>
          </cell>
          <cell r="E873" t="str">
            <v>Знак заводской АРМ15-100.0010.002</v>
          </cell>
          <cell r="F873"/>
          <cell r="G873"/>
          <cell r="H873" t="str">
            <v>шт</v>
          </cell>
          <cell r="I873">
            <v>1</v>
          </cell>
        </row>
        <row r="874">
          <cell r="D874" t="str">
            <v>ЗИФ-00036807</v>
          </cell>
          <cell r="E874" t="str">
            <v>Знак заводской АРМ160.0000.011</v>
          </cell>
          <cell r="F874"/>
          <cell r="G874"/>
          <cell r="H874" t="str">
            <v>шт</v>
          </cell>
          <cell r="I874">
            <v>33</v>
          </cell>
        </row>
        <row r="875">
          <cell r="D875" t="str">
            <v>ЗИФ-00036895</v>
          </cell>
          <cell r="E875" t="str">
            <v>Знак заводской АРМ160.0000.012</v>
          </cell>
          <cell r="F875"/>
          <cell r="G875"/>
          <cell r="H875" t="str">
            <v>шт</v>
          </cell>
          <cell r="I875">
            <v>73</v>
          </cell>
        </row>
        <row r="876">
          <cell r="D876" t="str">
            <v>ЗИФ-00043643</v>
          </cell>
          <cell r="E876" t="str">
            <v>Знак заводской АРМ160.0000.013</v>
          </cell>
          <cell r="F876"/>
          <cell r="G876"/>
          <cell r="H876" t="str">
            <v>шт</v>
          </cell>
          <cell r="I876">
            <v>25</v>
          </cell>
        </row>
        <row r="877">
          <cell r="D877" t="str">
            <v>ЗИФ-00025617</v>
          </cell>
          <cell r="E877" t="str">
            <v>Знак заводской АРМ18-45.0000.001</v>
          </cell>
          <cell r="F877"/>
          <cell r="G877"/>
          <cell r="H877" t="str">
            <v>шт</v>
          </cell>
          <cell r="I877">
            <v>44</v>
          </cell>
        </row>
        <row r="878">
          <cell r="D878" t="str">
            <v>ЗИФ-00045898</v>
          </cell>
          <cell r="E878" t="str">
            <v>Знак заводской АРМ18-45.0000.001-02</v>
          </cell>
          <cell r="F878"/>
          <cell r="G878"/>
          <cell r="H878" t="str">
            <v>шт</v>
          </cell>
          <cell r="I878">
            <v>3</v>
          </cell>
        </row>
        <row r="879">
          <cell r="D879" t="str">
            <v>ЗИФ-00008125</v>
          </cell>
          <cell r="E879" t="str">
            <v>Знак заводской АРМ19-10 0000-006</v>
          </cell>
          <cell r="F879"/>
          <cell r="G879"/>
          <cell r="H879" t="str">
            <v>шт</v>
          </cell>
          <cell r="I879">
            <v>151</v>
          </cell>
        </row>
        <row r="880">
          <cell r="D880" t="str">
            <v>ЗИФ-00032279</v>
          </cell>
          <cell r="E880" t="str">
            <v>Знак заводской АРМ19-11Ex.0000.001</v>
          </cell>
          <cell r="F880"/>
          <cell r="G880"/>
          <cell r="H880" t="str">
            <v>шт</v>
          </cell>
          <cell r="I880">
            <v>18</v>
          </cell>
        </row>
        <row r="881">
          <cell r="D881" t="str">
            <v>ЗИФ-00021561</v>
          </cell>
          <cell r="E881" t="str">
            <v>Знак заводской АРМ19-222.0000.004</v>
          </cell>
          <cell r="F881"/>
          <cell r="G881"/>
          <cell r="H881" t="str">
            <v>шт</v>
          </cell>
          <cell r="I881">
            <v>1</v>
          </cell>
        </row>
        <row r="882">
          <cell r="D882" t="str">
            <v>ЗИФ-00028977</v>
          </cell>
          <cell r="E882" t="str">
            <v>Знак заводской АРМ19-222.0000.107</v>
          </cell>
          <cell r="F882"/>
          <cell r="G882"/>
          <cell r="H882" t="str">
            <v>шт</v>
          </cell>
          <cell r="I882">
            <v>20</v>
          </cell>
        </row>
        <row r="883">
          <cell r="D883" t="str">
            <v>ЗИФ-00006844</v>
          </cell>
          <cell r="E883" t="str">
            <v>Знак заводской АРМ20 0000-013</v>
          </cell>
          <cell r="F883"/>
          <cell r="G883"/>
          <cell r="H883" t="str">
            <v>шт</v>
          </cell>
          <cell r="I883">
            <v>308</v>
          </cell>
        </row>
        <row r="884">
          <cell r="D884" t="str">
            <v>ЗИФ-00023384</v>
          </cell>
          <cell r="E884" t="str">
            <v>Знак заводской АРМ22.0000.002</v>
          </cell>
          <cell r="F884"/>
          <cell r="G884"/>
          <cell r="H884" t="str">
            <v>шт</v>
          </cell>
          <cell r="I884">
            <v>50</v>
          </cell>
        </row>
        <row r="885">
          <cell r="D885" t="str">
            <v>ЗИФ-00023385</v>
          </cell>
          <cell r="E885" t="str">
            <v>Знак заводской АРМ22.0000.003</v>
          </cell>
          <cell r="F885"/>
          <cell r="G885"/>
          <cell r="H885" t="str">
            <v>шт</v>
          </cell>
          <cell r="I885">
            <v>638</v>
          </cell>
        </row>
        <row r="886">
          <cell r="D886" t="str">
            <v>ЗИФ-00023386</v>
          </cell>
          <cell r="E886" t="str">
            <v>Знак заводской АРМ22.0000.004</v>
          </cell>
          <cell r="F886"/>
          <cell r="G886"/>
          <cell r="H886" t="str">
            <v>шт</v>
          </cell>
          <cell r="I886">
            <v>90</v>
          </cell>
        </row>
        <row r="887">
          <cell r="D887" t="str">
            <v>ЗИФ-00023387</v>
          </cell>
          <cell r="E887" t="str">
            <v>Знак заводской АРМ22.0000.005</v>
          </cell>
          <cell r="F887"/>
          <cell r="G887"/>
          <cell r="H887" t="str">
            <v>шт</v>
          </cell>
          <cell r="I887">
            <v>37</v>
          </cell>
        </row>
        <row r="888">
          <cell r="D888" t="str">
            <v>ЗИФ-00023388</v>
          </cell>
          <cell r="E888" t="str">
            <v>Знак заводской АРМ22.0000.006</v>
          </cell>
          <cell r="F888"/>
          <cell r="G888"/>
          <cell r="H888" t="str">
            <v>шт</v>
          </cell>
          <cell r="I888">
            <v>23</v>
          </cell>
        </row>
        <row r="889">
          <cell r="D889" t="str">
            <v>ЗИФ-00023389</v>
          </cell>
          <cell r="E889" t="str">
            <v>Знак заводской АРМ22.0000.007</v>
          </cell>
          <cell r="F889"/>
          <cell r="G889"/>
          <cell r="H889" t="str">
            <v>шт</v>
          </cell>
          <cell r="I889">
            <v>109</v>
          </cell>
        </row>
        <row r="890">
          <cell r="D890" t="str">
            <v>ЗИФ-00023460</v>
          </cell>
          <cell r="E890" t="str">
            <v>Знак заводской АРМ22.0000.008</v>
          </cell>
          <cell r="F890"/>
          <cell r="G890"/>
          <cell r="H890" t="str">
            <v>шт</v>
          </cell>
          <cell r="I890">
            <v>155</v>
          </cell>
        </row>
        <row r="891">
          <cell r="D891" t="str">
            <v>ЗИФ-00023461</v>
          </cell>
          <cell r="E891" t="str">
            <v>Знак заводской АРМ22.0000.009</v>
          </cell>
          <cell r="F891"/>
          <cell r="G891"/>
          <cell r="H891" t="str">
            <v>шт</v>
          </cell>
          <cell r="I891">
            <v>174</v>
          </cell>
        </row>
        <row r="892">
          <cell r="D892" t="str">
            <v>ЗИФ-00023462</v>
          </cell>
          <cell r="E892" t="str">
            <v>Знак заводской АРМ22.0000.010</v>
          </cell>
          <cell r="F892"/>
          <cell r="G892"/>
          <cell r="H892" t="str">
            <v>шт</v>
          </cell>
          <cell r="I892">
            <v>138</v>
          </cell>
        </row>
        <row r="893">
          <cell r="D893" t="str">
            <v>ЗИФ-00023463</v>
          </cell>
          <cell r="E893" t="str">
            <v>Знак заводской АРМ22.0000.011</v>
          </cell>
          <cell r="F893"/>
          <cell r="G893"/>
          <cell r="H893" t="str">
            <v>шт</v>
          </cell>
          <cell r="I893"/>
        </row>
        <row r="894">
          <cell r="D894" t="str">
            <v>ЗИФ-00029384</v>
          </cell>
          <cell r="E894" t="str">
            <v>Знак заводской АРМ22.0000.012</v>
          </cell>
          <cell r="F894"/>
          <cell r="G894"/>
          <cell r="H894" t="str">
            <v>шт</v>
          </cell>
          <cell r="I894">
            <v>14</v>
          </cell>
        </row>
        <row r="895">
          <cell r="D895" t="str">
            <v>ЗИФ-00034839</v>
          </cell>
          <cell r="E895" t="str">
            <v>Знак заводской АРМ22.0000.014</v>
          </cell>
          <cell r="F895"/>
          <cell r="G895"/>
          <cell r="H895" t="str">
            <v>шт</v>
          </cell>
          <cell r="I895">
            <v>227</v>
          </cell>
        </row>
        <row r="896">
          <cell r="D896" t="str">
            <v>ЗИФ-00042754</v>
          </cell>
          <cell r="E896" t="str">
            <v>Знак заводской АРМ22.0000.104</v>
          </cell>
          <cell r="F896"/>
          <cell r="G896"/>
          <cell r="H896" t="str">
            <v>шт</v>
          </cell>
          <cell r="I896">
            <v>330</v>
          </cell>
        </row>
        <row r="897">
          <cell r="D897" t="str">
            <v>ЗИФ-00029385</v>
          </cell>
          <cell r="E897" t="str">
            <v>Знак заводской АРМ22.В.Э25(110).П.10.М1.ЦШ.0000.002</v>
          </cell>
          <cell r="F897"/>
          <cell r="G897"/>
          <cell r="H897" t="str">
            <v>шт</v>
          </cell>
          <cell r="I897">
            <v>102</v>
          </cell>
        </row>
        <row r="898">
          <cell r="D898" t="str">
            <v>ЗИФ-00031862</v>
          </cell>
          <cell r="E898" t="str">
            <v>Знак заводской АРМ22.В.Э25(110).П.10.М1.ЦШ.0000.003</v>
          </cell>
          <cell r="F898"/>
          <cell r="G898"/>
          <cell r="H898" t="str">
            <v>шт</v>
          </cell>
          <cell r="I898">
            <v>20</v>
          </cell>
        </row>
        <row r="899">
          <cell r="D899" t="str">
            <v>ЗИФ-00039335</v>
          </cell>
          <cell r="E899" t="str">
            <v>Знак заводской АРМ22.В.Э25(110).П.10.М1.ЦШ.0000.011</v>
          </cell>
          <cell r="F899"/>
          <cell r="G899"/>
          <cell r="H899" t="str">
            <v>шт</v>
          </cell>
          <cell r="I899">
            <v>210</v>
          </cell>
        </row>
        <row r="900">
          <cell r="D900" t="str">
            <v>ЗИФ-00042755</v>
          </cell>
          <cell r="E900" t="str">
            <v>Знак заводской АРМ22.В.Э25(110).П.10.М1.ЦШ.0000.011-01</v>
          </cell>
          <cell r="F900"/>
          <cell r="G900"/>
          <cell r="H900" t="str">
            <v>шт</v>
          </cell>
          <cell r="I900">
            <v>421</v>
          </cell>
        </row>
        <row r="901">
          <cell r="D901" t="str">
            <v>ЗИФ-00005529</v>
          </cell>
          <cell r="E901" t="str">
            <v>Знак заводской АРМ40.0000.013</v>
          </cell>
          <cell r="F901"/>
          <cell r="G901"/>
          <cell r="H901" t="str">
            <v>шт</v>
          </cell>
          <cell r="I901">
            <v>153</v>
          </cell>
        </row>
        <row r="902">
          <cell r="D902" t="str">
            <v>ЗИФ-00035283</v>
          </cell>
          <cell r="E902" t="str">
            <v>Знак заводской АРМ5.0000.001</v>
          </cell>
          <cell r="F902"/>
          <cell r="G902"/>
          <cell r="H902" t="str">
            <v>шт</v>
          </cell>
          <cell r="I902">
            <v>259</v>
          </cell>
        </row>
        <row r="903">
          <cell r="D903" t="str">
            <v>ЗИФ-00023478</v>
          </cell>
          <cell r="E903" t="str">
            <v>Знак заводской АРМ5000.0000.005</v>
          </cell>
          <cell r="F903"/>
          <cell r="G903"/>
          <cell r="H903" t="str">
            <v>шт</v>
          </cell>
          <cell r="I903">
            <v>26</v>
          </cell>
        </row>
        <row r="904">
          <cell r="D904" t="str">
            <v>ЗИФ-00020425</v>
          </cell>
          <cell r="E904" t="str">
            <v>Знак заводской АРМ70-132ШМ.0000.001</v>
          </cell>
          <cell r="F904"/>
          <cell r="G904"/>
          <cell r="H904" t="str">
            <v>шт</v>
          </cell>
          <cell r="I904">
            <v>2</v>
          </cell>
        </row>
        <row r="905">
          <cell r="D905" t="str">
            <v>ЗИФ-00020957</v>
          </cell>
          <cell r="E905" t="str">
            <v>Знак заводской АРМ70-132ШМ.0510.001</v>
          </cell>
          <cell r="F905"/>
          <cell r="G905"/>
          <cell r="H905" t="str">
            <v>шт</v>
          </cell>
          <cell r="I905">
            <v>2</v>
          </cell>
        </row>
        <row r="906">
          <cell r="D906" t="str">
            <v>ЗИФ-00040765</v>
          </cell>
          <cell r="E906" t="str">
            <v>Знак заводской АРМ72-110 РН.0000.001</v>
          </cell>
          <cell r="F906"/>
          <cell r="G906"/>
          <cell r="H906" t="str">
            <v>шт</v>
          </cell>
          <cell r="I906">
            <v>4</v>
          </cell>
        </row>
        <row r="907">
          <cell r="D907" t="str">
            <v>ЗИФ-00035897</v>
          </cell>
          <cell r="E907" t="str">
            <v>Знак заводской АРМ730-004.0000.006</v>
          </cell>
          <cell r="F907"/>
          <cell r="G907"/>
          <cell r="H907" t="str">
            <v>шт</v>
          </cell>
          <cell r="I907">
            <v>1</v>
          </cell>
        </row>
        <row r="908">
          <cell r="D908" t="str">
            <v>ЗИФ-00021788</v>
          </cell>
          <cell r="E908" t="str">
            <v>Знак заводской АРМ89323-0000010.0000.001</v>
          </cell>
          <cell r="F908"/>
          <cell r="G908"/>
          <cell r="H908" t="str">
            <v>шт</v>
          </cell>
          <cell r="I908">
            <v>123</v>
          </cell>
        </row>
        <row r="909">
          <cell r="D909" t="str">
            <v>ЗИФ-00038760</v>
          </cell>
          <cell r="E909" t="str">
            <v>Знак заводской АРМ89323-000010-01</v>
          </cell>
          <cell r="F909"/>
          <cell r="G909"/>
          <cell r="H909" t="str">
            <v>шт</v>
          </cell>
          <cell r="I909">
            <v>18</v>
          </cell>
        </row>
        <row r="910">
          <cell r="D910" t="str">
            <v>ЗИФ-00045946</v>
          </cell>
          <cell r="E910" t="str">
            <v>Знак заводской АРМ9-145.0400.001</v>
          </cell>
          <cell r="F910"/>
          <cell r="G910"/>
          <cell r="H910" t="str">
            <v>шт</v>
          </cell>
          <cell r="I910">
            <v>20</v>
          </cell>
        </row>
        <row r="911">
          <cell r="D911" t="str">
            <v>ЗИФ-00043469</v>
          </cell>
          <cell r="E911" t="str">
            <v>Знак заводской АРМ9-50.0000.001-04</v>
          </cell>
          <cell r="F911"/>
          <cell r="G911"/>
          <cell r="H911" t="str">
            <v>шт</v>
          </cell>
          <cell r="I911">
            <v>81</v>
          </cell>
        </row>
        <row r="912">
          <cell r="D912" t="str">
            <v>ЗИФ-00005544</v>
          </cell>
          <cell r="E912" t="str">
            <v>Знак заводской АРМ9-50.0000.003</v>
          </cell>
          <cell r="F912"/>
          <cell r="G912"/>
          <cell r="H912" t="str">
            <v>шт</v>
          </cell>
          <cell r="I912">
            <v>5</v>
          </cell>
        </row>
        <row r="913">
          <cell r="D913" t="str">
            <v>ЗИФ-00009488</v>
          </cell>
          <cell r="E913" t="str">
            <v>Знак заводской АРМ9-50.0000.009</v>
          </cell>
          <cell r="F913"/>
          <cell r="G913"/>
          <cell r="H913" t="str">
            <v>шт</v>
          </cell>
          <cell r="I913">
            <v>21</v>
          </cell>
        </row>
        <row r="914">
          <cell r="D914" t="str">
            <v>ЗИФ-00021793</v>
          </cell>
          <cell r="E914" t="str">
            <v>Знак заводской АРМ9-50.0000.043</v>
          </cell>
          <cell r="F914"/>
          <cell r="G914"/>
          <cell r="H914" t="str">
            <v>шт</v>
          </cell>
          <cell r="I914">
            <v>664</v>
          </cell>
        </row>
        <row r="915">
          <cell r="D915" t="str">
            <v>ЗИФ-00030292</v>
          </cell>
          <cell r="E915" t="str">
            <v>Знак заводской АРМ9-50.0000.101</v>
          </cell>
          <cell r="F915"/>
          <cell r="G915"/>
          <cell r="H915" t="str">
            <v>шт</v>
          </cell>
          <cell r="I915">
            <v>20</v>
          </cell>
        </row>
        <row r="916">
          <cell r="D916" t="str">
            <v>ЗИФ-00042753</v>
          </cell>
          <cell r="E916" t="str">
            <v>Знак заводской АРМ9-ПВ5-0,7 0510-114</v>
          </cell>
          <cell r="F916"/>
          <cell r="G916"/>
          <cell r="H916" t="str">
            <v>шт</v>
          </cell>
          <cell r="I916">
            <v>200</v>
          </cell>
        </row>
        <row r="917">
          <cell r="D917" t="str">
            <v>ЗИФ-00006860</v>
          </cell>
          <cell r="E917" t="str">
            <v>Знак заводской АРМ9-ПВ5/0,7 0009-001</v>
          </cell>
          <cell r="F917"/>
          <cell r="G917"/>
          <cell r="H917" t="str">
            <v>шт</v>
          </cell>
          <cell r="I917">
            <v>37</v>
          </cell>
        </row>
        <row r="918">
          <cell r="D918" t="str">
            <v>ЗИФ-00041624</v>
          </cell>
          <cell r="E918" t="str">
            <v>Знак заводской АРМ9-ПВ5/0,7 0009-001-01</v>
          </cell>
          <cell r="F918"/>
          <cell r="G918"/>
          <cell r="H918" t="str">
            <v>шт</v>
          </cell>
          <cell r="I918">
            <v>83</v>
          </cell>
        </row>
        <row r="919">
          <cell r="D919" t="str">
            <v>ЗИФ-00042069</v>
          </cell>
          <cell r="E919" t="str">
            <v>Знак заводской АРМ9-ПВ5/0,7 0009-001-03</v>
          </cell>
          <cell r="F919"/>
          <cell r="G919"/>
          <cell r="H919" t="str">
            <v>шт</v>
          </cell>
          <cell r="I919">
            <v>10</v>
          </cell>
        </row>
        <row r="920">
          <cell r="D920" t="str">
            <v>ЗИФ-00045935</v>
          </cell>
          <cell r="E920" t="str">
            <v>Знак заводской АРМ9-ПВ5/0,7 0009-001-088</v>
          </cell>
          <cell r="F920"/>
          <cell r="G920"/>
          <cell r="H920" t="str">
            <v>шт</v>
          </cell>
          <cell r="I920">
            <v>2</v>
          </cell>
        </row>
        <row r="921">
          <cell r="D921" t="str">
            <v>ЗИФ-00045813</v>
          </cell>
          <cell r="E921" t="str">
            <v>Знак заводской АРМ9-ПВ5/0,7 0009-001-29</v>
          </cell>
          <cell r="F921"/>
          <cell r="G921"/>
          <cell r="H921" t="str">
            <v>шт</v>
          </cell>
          <cell r="I921">
            <v>3</v>
          </cell>
        </row>
        <row r="922">
          <cell r="D922" t="str">
            <v>ЗИФ-00030515</v>
          </cell>
          <cell r="E922" t="str">
            <v>Знак заводской АРМ9-ПВ5/0,7 0009-022</v>
          </cell>
          <cell r="F922"/>
          <cell r="G922"/>
          <cell r="H922" t="str">
            <v>шт</v>
          </cell>
          <cell r="I922">
            <v>23</v>
          </cell>
        </row>
        <row r="923">
          <cell r="D923" t="str">
            <v>ЗИФ-00005684</v>
          </cell>
          <cell r="E923" t="str">
            <v>Знак заводской АРМ9-ПВ5/0,7 0009-033 ("ЗИФ")</v>
          </cell>
          <cell r="F923"/>
          <cell r="G923"/>
          <cell r="H923" t="str">
            <v>шт</v>
          </cell>
          <cell r="I923">
            <v>190</v>
          </cell>
        </row>
        <row r="924">
          <cell r="D924" t="str">
            <v>ЗИФ-00045312</v>
          </cell>
          <cell r="E924" t="str">
            <v>Знак заводской АРМ9-ПВ5/0,7 0009-133</v>
          </cell>
          <cell r="F924"/>
          <cell r="G924"/>
          <cell r="H924" t="str">
            <v>шт</v>
          </cell>
          <cell r="I924">
            <v>2</v>
          </cell>
        </row>
        <row r="925">
          <cell r="D925" t="str">
            <v>ЗИФ-00045313</v>
          </cell>
          <cell r="E925" t="str">
            <v>Знак заводской АРМ9-ПВ5/0,7 0009-160</v>
          </cell>
          <cell r="F925"/>
          <cell r="G925"/>
          <cell r="H925" t="str">
            <v>шт</v>
          </cell>
          <cell r="I925">
            <v>2</v>
          </cell>
        </row>
        <row r="926">
          <cell r="D926" t="str">
            <v>ЗИФ-00016769</v>
          </cell>
          <cell r="E926" t="str">
            <v>Знак заводской АРМ9-ПВ5/0,7 0510-012</v>
          </cell>
          <cell r="F926"/>
          <cell r="G926"/>
          <cell r="H926" t="str">
            <v>шт</v>
          </cell>
          <cell r="I926">
            <v>25</v>
          </cell>
        </row>
        <row r="927">
          <cell r="D927" t="str">
            <v>ЗИФ-00026726</v>
          </cell>
          <cell r="E927" t="str">
            <v>Знак заводской АРМ9-ПВ5/0,7 0510-014</v>
          </cell>
          <cell r="F927"/>
          <cell r="G927"/>
          <cell r="H927" t="str">
            <v>шт</v>
          </cell>
          <cell r="I927">
            <v>15</v>
          </cell>
        </row>
        <row r="928">
          <cell r="D928" t="str">
            <v>ЗИФ-00045561</v>
          </cell>
          <cell r="E928" t="str">
            <v>Знак заводской АРМ9-ПВ5/0,7-0009-001-08</v>
          </cell>
          <cell r="F928"/>
          <cell r="G928"/>
          <cell r="H928" t="str">
            <v>шт</v>
          </cell>
          <cell r="I928">
            <v>6</v>
          </cell>
        </row>
        <row r="929">
          <cell r="D929" t="str">
            <v>ЗИФ-00028722</v>
          </cell>
          <cell r="E929" t="str">
            <v>Знак заводской ЗИФ-АРМ-МКС 27,8/0,8-2-1А-9Р.0000.000</v>
          </cell>
          <cell r="F929"/>
          <cell r="G929"/>
          <cell r="H929" t="str">
            <v>шт</v>
          </cell>
          <cell r="I929">
            <v>1</v>
          </cell>
        </row>
        <row r="930">
          <cell r="D930" t="str">
            <v>ЗИФ-00038679</v>
          </cell>
          <cell r="E930" t="str">
            <v>Знак заводской ЗИФ-АРМ-МКС-13/0,8-2-2Р-1,8Р.0000.001</v>
          </cell>
          <cell r="F930"/>
          <cell r="G930"/>
          <cell r="H930" t="str">
            <v>шт</v>
          </cell>
          <cell r="I930">
            <v>1</v>
          </cell>
        </row>
        <row r="931">
          <cell r="D931" t="str">
            <v>ЗИФ-00045630</v>
          </cell>
          <cell r="E931" t="str">
            <v>Знак заводской ЗИФ-ПВ под реестровую запись АРМ9-ПВ5/0,7 0009-001-27</v>
          </cell>
          <cell r="F931"/>
          <cell r="G931"/>
          <cell r="H931" t="str">
            <v>шт</v>
          </cell>
          <cell r="I931">
            <v>30</v>
          </cell>
        </row>
        <row r="932">
          <cell r="D932" t="str">
            <v>ЗИФ-00045513</v>
          </cell>
          <cell r="E932" t="str">
            <v>Знак заводской ЗИФ-СВЭ под реестровую запись АРМ22.0000.226</v>
          </cell>
          <cell r="F932"/>
          <cell r="G932"/>
          <cell r="H932" t="str">
            <v>шт</v>
          </cell>
          <cell r="I932"/>
        </row>
        <row r="933">
          <cell r="D933" t="str">
            <v>ЗИФ-00035425</v>
          </cell>
          <cell r="E933" t="str">
            <v>Знак заводской ЗИФ-ХАК-410В.0000.001</v>
          </cell>
          <cell r="F933"/>
          <cell r="G933"/>
          <cell r="H933" t="str">
            <v>шт</v>
          </cell>
          <cell r="I933">
            <v>2</v>
          </cell>
        </row>
        <row r="934">
          <cell r="D934" t="str">
            <v>ЗИФ-00007643</v>
          </cell>
          <cell r="E934" t="str">
            <v>Знак заводской МЗА18Т 0000-001</v>
          </cell>
          <cell r="F934"/>
          <cell r="G934"/>
          <cell r="H934" t="str">
            <v>шт</v>
          </cell>
          <cell r="I934">
            <v>15</v>
          </cell>
        </row>
        <row r="935">
          <cell r="D935" t="str">
            <v>ЗИФ-00008009</v>
          </cell>
          <cell r="E935" t="str">
            <v>Знак заводской МЗА8932-0000010.0000.001</v>
          </cell>
          <cell r="F935"/>
          <cell r="G935"/>
          <cell r="H935" t="str">
            <v>шт</v>
          </cell>
          <cell r="I935">
            <v>89</v>
          </cell>
        </row>
        <row r="936">
          <cell r="D936" t="str">
            <v>ЗИФ-00036753</v>
          </cell>
          <cell r="E936" t="str">
            <v>Знак заводской МЗА9-ПВ5/0,7 0009-192</v>
          </cell>
          <cell r="F936"/>
          <cell r="G936"/>
          <cell r="H936" t="str">
            <v>шт</v>
          </cell>
          <cell r="I936">
            <v>3</v>
          </cell>
        </row>
        <row r="937">
          <cell r="D937" t="str">
            <v>ЗИФ-00019791</v>
          </cell>
          <cell r="E937" t="str">
            <v>Знак заводской МКС-26/0,7-165-2.0000.001</v>
          </cell>
          <cell r="F937"/>
          <cell r="G937"/>
          <cell r="H937" t="str">
            <v>шт</v>
          </cell>
          <cell r="I937">
            <v>37</v>
          </cell>
        </row>
        <row r="938">
          <cell r="D938" t="str">
            <v>ЗИП-00045489</v>
          </cell>
          <cell r="E938" t="str">
            <v>Знак заводской сепаратор циклонный (30х80) АРМ-ФМ.0000.004</v>
          </cell>
          <cell r="F938"/>
          <cell r="G938"/>
          <cell r="H938" t="str">
            <v>шт</v>
          </cell>
          <cell r="I938">
            <v>24</v>
          </cell>
        </row>
        <row r="939">
          <cell r="D939" t="str">
            <v>ЗИП-00045490</v>
          </cell>
          <cell r="E939" t="str">
            <v>Знак заводской сепаратор циклонный (40х50) АРМ-ФМ.0000.003</v>
          </cell>
          <cell r="F939"/>
          <cell r="G939"/>
          <cell r="H939" t="str">
            <v>шт</v>
          </cell>
          <cell r="I939">
            <v>25</v>
          </cell>
        </row>
        <row r="940">
          <cell r="D940" t="str">
            <v>ЗИФ-00041594</v>
          </cell>
          <cell r="E940" t="str">
            <v>Знак заводской сепаратор циклонный АРМ-ФМ.0000.002</v>
          </cell>
          <cell r="F940"/>
          <cell r="G940"/>
          <cell r="H940" t="str">
            <v>шт</v>
          </cell>
          <cell r="I940">
            <v>75</v>
          </cell>
        </row>
        <row r="941">
          <cell r="D941" t="str">
            <v>ЗИФ-00041593</v>
          </cell>
          <cell r="E941" t="str">
            <v>Знак заводской фильтр магистральный АРМ-ФМ.0000.001</v>
          </cell>
          <cell r="F941"/>
          <cell r="G941"/>
          <cell r="H941" t="str">
            <v>шт</v>
          </cell>
          <cell r="I941">
            <v>40</v>
          </cell>
        </row>
        <row r="942">
          <cell r="D942" t="str">
            <v>ЗИФ-00020191</v>
          </cell>
          <cell r="E942" t="str">
            <v>Знак заземление 20х20</v>
          </cell>
          <cell r="F942"/>
          <cell r="G942"/>
          <cell r="H942" t="str">
            <v>шт</v>
          </cell>
          <cell r="I942"/>
        </row>
        <row r="943">
          <cell r="D943" t="str">
            <v>ЗИФ-00045360</v>
          </cell>
          <cell r="E943" t="str">
            <v>Зубчатое колесо АРМ40.0000.151</v>
          </cell>
          <cell r="F943"/>
          <cell r="G943"/>
          <cell r="H943" t="str">
            <v>шт</v>
          </cell>
          <cell r="I943">
            <v>26</v>
          </cell>
        </row>
        <row r="944">
          <cell r="D944" t="str">
            <v>ЗИФ-00023457</v>
          </cell>
          <cell r="E944" t="str">
            <v>Зубчатый венец ROTEX 90 92 ШОР</v>
          </cell>
          <cell r="F944"/>
          <cell r="G944"/>
          <cell r="H944" t="str">
            <v>шт</v>
          </cell>
          <cell r="I944">
            <v>9</v>
          </cell>
        </row>
        <row r="945">
          <cell r="D945" t="str">
            <v>ЗИФ-00021576</v>
          </cell>
          <cell r="E945" t="str">
            <v>Зубчатый венец МТ-8</v>
          </cell>
          <cell r="F945"/>
          <cell r="G945"/>
          <cell r="H945" t="str">
            <v>шт</v>
          </cell>
          <cell r="I945">
            <v>19</v>
          </cell>
        </row>
        <row r="946">
          <cell r="D946" t="str">
            <v>ЗИФ-00037279</v>
          </cell>
          <cell r="E946" t="str">
            <v>Изгиб трубы глушителя CBD 604.018 (труба d60, угол 90, L400)</v>
          </cell>
          <cell r="F946"/>
          <cell r="G946"/>
          <cell r="H946" t="str">
            <v>шт</v>
          </cell>
          <cell r="I946">
            <v>22</v>
          </cell>
        </row>
        <row r="947">
          <cell r="D947" t="str">
            <v>ЗИФ-00028625</v>
          </cell>
          <cell r="E947" t="str">
            <v>Измеритель-регулятор одноканальный ОВЕН ТРМ1-Д.У.Р</v>
          </cell>
          <cell r="F947"/>
          <cell r="G947"/>
          <cell r="H947" t="str">
            <v>шт</v>
          </cell>
          <cell r="I947">
            <v>2</v>
          </cell>
        </row>
        <row r="948">
          <cell r="D948" t="str">
            <v>ЗИФ-00020359</v>
          </cell>
          <cell r="E948" t="str">
            <v>Изолонтейп 4мм (1,0х1,2)</v>
          </cell>
          <cell r="F948"/>
          <cell r="G948"/>
          <cell r="H948" t="str">
            <v>шт</v>
          </cell>
          <cell r="I948">
            <v>1</v>
          </cell>
        </row>
        <row r="949">
          <cell r="D949" t="str">
            <v>ЗИФ-00027741</v>
          </cell>
          <cell r="E949" t="str">
            <v>Изолятор проходной ВА200, 225, ВА180 У2 кор.выв.</v>
          </cell>
          <cell r="F949"/>
          <cell r="G949"/>
          <cell r="H949" t="str">
            <v>шт</v>
          </cell>
          <cell r="I949">
            <v>4</v>
          </cell>
        </row>
        <row r="950">
          <cell r="D950" t="str">
            <v>ЗИФ-00030124</v>
          </cell>
          <cell r="E950" t="str">
            <v>Изолятор проходной ВА250 Б, Б1, Б2 М16х1,5</v>
          </cell>
          <cell r="F950"/>
          <cell r="G950"/>
          <cell r="H950" t="str">
            <v>шт</v>
          </cell>
          <cell r="I950">
            <v>5</v>
          </cell>
        </row>
        <row r="951">
          <cell r="D951" t="str">
            <v>ЗИФ-00037855</v>
          </cell>
          <cell r="E951" t="str">
            <v>Индикатор загрязненности для термостата PD VMC 220.063</v>
          </cell>
          <cell r="F951"/>
          <cell r="G951"/>
          <cell r="H951" t="str">
            <v>шт</v>
          </cell>
          <cell r="I951">
            <v>10</v>
          </cell>
        </row>
        <row r="952">
          <cell r="D952" t="str">
            <v>ЗИФ-00034844</v>
          </cell>
          <cell r="E952" t="str">
            <v>Индикатор засоренности воздухоочистителей ИЗВ-700, У2 штуцер резьбовой</v>
          </cell>
          <cell r="F952"/>
          <cell r="G952"/>
          <cell r="H952" t="str">
            <v>шт</v>
          </cell>
          <cell r="I952">
            <v>38</v>
          </cell>
        </row>
        <row r="953">
          <cell r="D953" t="str">
            <v>ЗИФ-00026984</v>
          </cell>
          <cell r="E953" t="str">
            <v>Индикатор уровня HCK.254-M12-FKM-PC-P</v>
          </cell>
          <cell r="F953"/>
          <cell r="G953"/>
          <cell r="H953" t="str">
            <v>шт</v>
          </cell>
          <cell r="I953">
            <v>15</v>
          </cell>
        </row>
        <row r="954">
          <cell r="D954" t="str">
            <v>ЗИФ-00027923</v>
          </cell>
          <cell r="E954" t="str">
            <v>Инструкция АРМ18-45.0000.008</v>
          </cell>
          <cell r="F954"/>
          <cell r="G954"/>
          <cell r="H954" t="str">
            <v>шт</v>
          </cell>
          <cell r="I954">
            <v>79</v>
          </cell>
        </row>
        <row r="955">
          <cell r="D955" t="str">
            <v>ЗИФ-00027924</v>
          </cell>
          <cell r="E955" t="str">
            <v>Инструкция АРМ18-45.0000.011</v>
          </cell>
          <cell r="F955"/>
          <cell r="G955"/>
          <cell r="H955" t="str">
            <v>шт</v>
          </cell>
          <cell r="I955">
            <v>80</v>
          </cell>
        </row>
        <row r="956">
          <cell r="D956" t="str">
            <v>ЗИФ-00007351</v>
          </cell>
          <cell r="E956" t="str">
            <v>Инструкция МЗА18 0000-008</v>
          </cell>
          <cell r="F956"/>
          <cell r="G956"/>
          <cell r="H956" t="str">
            <v>шт</v>
          </cell>
          <cell r="I956">
            <v>20</v>
          </cell>
        </row>
        <row r="957">
          <cell r="D957" t="str">
            <v>ЗИФ-00007352</v>
          </cell>
          <cell r="E957" t="str">
            <v>Инструкция МЗА18 0000-009</v>
          </cell>
          <cell r="F957"/>
          <cell r="G957"/>
          <cell r="H957" t="str">
            <v>шт</v>
          </cell>
          <cell r="I957">
            <v>49</v>
          </cell>
        </row>
        <row r="958">
          <cell r="D958" t="str">
            <v>ЗИФ-00007656</v>
          </cell>
          <cell r="E958" t="str">
            <v>Инструкция МЗА18Т 0000-015</v>
          </cell>
          <cell r="F958"/>
          <cell r="G958"/>
          <cell r="H958" t="str">
            <v>шт</v>
          </cell>
          <cell r="I958">
            <v>10</v>
          </cell>
        </row>
        <row r="959">
          <cell r="D959" t="str">
            <v>ЗИФ-00030097</v>
          </cell>
          <cell r="E959" t="str">
            <v>Интеркулер ДМ9508.507.010</v>
          </cell>
          <cell r="F959"/>
          <cell r="G959"/>
          <cell r="H959" t="str">
            <v>шт</v>
          </cell>
          <cell r="I959">
            <v>1</v>
          </cell>
        </row>
        <row r="960">
          <cell r="D960" t="str">
            <v>ЗИФ-00024444</v>
          </cell>
          <cell r="E960" t="str">
            <v>Испытательный стенд для компрессорных станций АРМ5000 (ЗИФ-КОМ)</v>
          </cell>
          <cell r="F960"/>
          <cell r="G960"/>
          <cell r="H960" t="str">
            <v>шт</v>
          </cell>
          <cell r="I960">
            <v>1</v>
          </cell>
        </row>
        <row r="961">
          <cell r="D961" t="str">
            <v>ЗИФ-00024398</v>
          </cell>
          <cell r="E961" t="str">
            <v>КА-S 10х110 анкер клиновой</v>
          </cell>
          <cell r="F961"/>
          <cell r="G961"/>
          <cell r="H961" t="str">
            <v>шт</v>
          </cell>
          <cell r="I961">
            <v>150</v>
          </cell>
        </row>
        <row r="962">
          <cell r="D962" t="str">
            <v>ЗИФ-00035924</v>
          </cell>
          <cell r="E962" t="str">
            <v>Кабель OLFLEX S FD 798CP3x(2x0,14)+4x0,14+2x0,5, 0036912</v>
          </cell>
          <cell r="F962"/>
          <cell r="G962"/>
          <cell r="H962" t="str">
            <v>м</v>
          </cell>
          <cell r="I962">
            <v>20</v>
          </cell>
        </row>
        <row r="963">
          <cell r="D963" t="str">
            <v>ЗИФ-00008045</v>
          </cell>
          <cell r="E963" t="str">
            <v>Кабель дорожной сигнализации МЗА8932-0000010.1402.000</v>
          </cell>
          <cell r="F963"/>
          <cell r="G963"/>
          <cell r="H963" t="str">
            <v>шт</v>
          </cell>
          <cell r="I963">
            <v>1</v>
          </cell>
        </row>
        <row r="964">
          <cell r="D964" t="str">
            <v>ЗИФ-00023176</v>
          </cell>
          <cell r="E964" t="str">
            <v>Кабель КГ 3х2,5</v>
          </cell>
          <cell r="F964"/>
          <cell r="G964"/>
          <cell r="H964" t="str">
            <v>м</v>
          </cell>
          <cell r="I964">
            <v>7</v>
          </cell>
        </row>
        <row r="965">
          <cell r="D965" t="str">
            <v>ЗИФ-00039056</v>
          </cell>
          <cell r="E965" t="str">
            <v>Кабель КГВВнг(А)-LS 4х50</v>
          </cell>
          <cell r="F965"/>
          <cell r="G965"/>
          <cell r="H965" t="str">
            <v>м</v>
          </cell>
          <cell r="I965">
            <v>5</v>
          </cell>
        </row>
        <row r="966">
          <cell r="D966" t="str">
            <v>ЗИФ-00023193</v>
          </cell>
          <cell r="E966" t="str">
            <v>Кабель КГтп 4х10</v>
          </cell>
          <cell r="F966"/>
          <cell r="G966"/>
          <cell r="H966" t="str">
            <v>м</v>
          </cell>
          <cell r="I966">
            <v>52</v>
          </cell>
        </row>
        <row r="967">
          <cell r="D967" t="str">
            <v>ЗИФ-00030146</v>
          </cell>
          <cell r="E967" t="str">
            <v>Кабель КГтп 4х2,5-380</v>
          </cell>
          <cell r="F967"/>
          <cell r="G967"/>
          <cell r="H967" t="str">
            <v>м</v>
          </cell>
          <cell r="I967">
            <v>15</v>
          </cell>
        </row>
        <row r="968">
          <cell r="D968" t="str">
            <v>ЗИФ-00028938</v>
          </cell>
          <cell r="E968" t="str">
            <v>Кабель КГтп 4х70-0,66 ТРТС</v>
          </cell>
          <cell r="F968"/>
          <cell r="G968"/>
          <cell r="H968" t="str">
            <v>м</v>
          </cell>
          <cell r="I968">
            <v>145</v>
          </cell>
        </row>
        <row r="969">
          <cell r="D969" t="str">
            <v>ЗИФ-00034544</v>
          </cell>
          <cell r="E969" t="str">
            <v>Кабель КГтп-ХЛ 4х4</v>
          </cell>
          <cell r="F969"/>
          <cell r="G969"/>
          <cell r="H969" t="str">
            <v>м</v>
          </cell>
          <cell r="I969">
            <v>10</v>
          </cell>
        </row>
        <row r="970">
          <cell r="D970" t="str">
            <v>ЗИФ-00045912</v>
          </cell>
          <cell r="E970" t="str">
            <v>Кабель КГЭШ 3х35+1х10+3х4</v>
          </cell>
          <cell r="F970"/>
          <cell r="G970"/>
          <cell r="H970" t="str">
            <v>м</v>
          </cell>
          <cell r="I970">
            <v>75</v>
          </cell>
        </row>
        <row r="971">
          <cell r="D971" t="str">
            <v>ЗИФ-00039780</v>
          </cell>
          <cell r="E971" t="str">
            <v>Кабель МКЭШ 5х0,35</v>
          </cell>
          <cell r="F971"/>
          <cell r="G971"/>
          <cell r="H971" t="str">
            <v>м</v>
          </cell>
          <cell r="I971">
            <v>20</v>
          </cell>
        </row>
        <row r="972">
          <cell r="D972" t="str">
            <v>ЗИФ-00041651</v>
          </cell>
          <cell r="E972" t="str">
            <v>Кабель питания АРМ.АКВ.0,42/0,9Л.У2.0700.400</v>
          </cell>
          <cell r="F972"/>
          <cell r="G972"/>
          <cell r="H972" t="str">
            <v>шт</v>
          </cell>
          <cell r="I972">
            <v>50</v>
          </cell>
        </row>
        <row r="973">
          <cell r="D973" t="str">
            <v>ЗИФ-00042834</v>
          </cell>
          <cell r="E973" t="str">
            <v>Кабельный ввод взрывозащищенный 1Ex db IIC ВЗ-Н20-МР15</v>
          </cell>
          <cell r="F973"/>
          <cell r="G973"/>
          <cell r="H973" t="str">
            <v>шт</v>
          </cell>
          <cell r="I973">
            <v>4</v>
          </cell>
        </row>
        <row r="974">
          <cell r="D974" t="str">
            <v>ЗИФ-00034963</v>
          </cell>
          <cell r="E974" t="str">
            <v>Кабельный ввод взрывозащищенный КНВМ1М-20НК</v>
          </cell>
          <cell r="F974"/>
          <cell r="G974"/>
          <cell r="H974" t="str">
            <v>шт</v>
          </cell>
          <cell r="I974">
            <v>64</v>
          </cell>
        </row>
        <row r="975">
          <cell r="D975" t="str">
            <v>ЗИФ-00040268</v>
          </cell>
          <cell r="E975" t="str">
            <v>Кабельный ввод ВК-Л-ВЭЛ-2БМ-М32-ExdG-B1,5</v>
          </cell>
          <cell r="F975"/>
          <cell r="G975"/>
          <cell r="H975" t="str">
            <v>шт</v>
          </cell>
          <cell r="I975">
            <v>26</v>
          </cell>
        </row>
        <row r="976">
          <cell r="D976" t="str">
            <v>ЗИФ-00010620</v>
          </cell>
          <cell r="E976" t="str">
            <v>Кабельный ввод ВК20-ЕхdIU/EхdIICU-М36х2</v>
          </cell>
          <cell r="F976"/>
          <cell r="G976"/>
          <cell r="H976" t="str">
            <v>шт</v>
          </cell>
          <cell r="I976">
            <v>10</v>
          </cell>
        </row>
        <row r="977">
          <cell r="D977" t="str">
            <v>ЗИФ-00043422</v>
          </cell>
          <cell r="E977" t="str">
            <v>Кабельный ввод врывозащищенный 1Ex db IIC ВЗ-Н20-Т3/4G(H)</v>
          </cell>
          <cell r="F977"/>
          <cell r="G977"/>
          <cell r="H977" t="str">
            <v>шт</v>
          </cell>
          <cell r="I977">
            <v>28</v>
          </cell>
        </row>
        <row r="978">
          <cell r="D978" t="str">
            <v>ЗИФ-00031957</v>
          </cell>
          <cell r="E978" t="str">
            <v>Кабельный ввод ИБЯЛ.305311.011</v>
          </cell>
          <cell r="F978"/>
          <cell r="G978"/>
          <cell r="H978" t="str">
            <v>шт</v>
          </cell>
          <cell r="I978">
            <v>1</v>
          </cell>
        </row>
        <row r="979">
          <cell r="D979" t="str">
            <v>ЗИФ-00026419</v>
          </cell>
          <cell r="E979" t="str">
            <v>Кабельный ввод М16х1,5 с контргайкой (пластиковый)</v>
          </cell>
          <cell r="F979"/>
          <cell r="G979"/>
          <cell r="H979" t="str">
            <v>шт</v>
          </cell>
          <cell r="I979">
            <v>6</v>
          </cell>
        </row>
        <row r="980">
          <cell r="D980" t="str">
            <v>ЗИФ-00021241</v>
          </cell>
          <cell r="E980" t="str">
            <v>Кабельный ввод М25 латунь</v>
          </cell>
          <cell r="F980"/>
          <cell r="G980"/>
          <cell r="H980" t="str">
            <v>шт</v>
          </cell>
          <cell r="I980">
            <v>6</v>
          </cell>
        </row>
        <row r="981">
          <cell r="D981" t="str">
            <v>ЗИФ-00029446</v>
          </cell>
          <cell r="E981" t="str">
            <v>Канат 8,3 ГОСТ 2688-80</v>
          </cell>
          <cell r="F981"/>
          <cell r="G981"/>
          <cell r="H981" t="str">
            <v>м</v>
          </cell>
          <cell r="I981">
            <v>131.5</v>
          </cell>
        </row>
        <row r="982">
          <cell r="D982" t="str">
            <v>ЗИФ-00038876</v>
          </cell>
          <cell r="E982" t="str">
            <v>Канистра полиэтиленовая 10 л</v>
          </cell>
          <cell r="F982"/>
          <cell r="G982"/>
          <cell r="H982" t="str">
            <v>шт</v>
          </cell>
          <cell r="I982">
            <v>2</v>
          </cell>
        </row>
        <row r="983">
          <cell r="D983" t="str">
            <v>ЗИФ-00025935</v>
          </cell>
          <cell r="E983" t="str">
            <v>Канистра полиэтиленовая 21,5 л</v>
          </cell>
          <cell r="F983"/>
          <cell r="G983"/>
          <cell r="H983" t="str">
            <v>шт</v>
          </cell>
          <cell r="I983">
            <v>3</v>
          </cell>
        </row>
        <row r="984">
          <cell r="D984" t="str">
            <v>ЗИФ-00034420</v>
          </cell>
          <cell r="E984" t="str">
            <v>Канистра пустая, 20л</v>
          </cell>
          <cell r="F984"/>
          <cell r="G984"/>
          <cell r="H984" t="str">
            <v>шт</v>
          </cell>
          <cell r="I984">
            <v>1</v>
          </cell>
        </row>
        <row r="985">
          <cell r="D985" t="str">
            <v>ЗИФ-00039591</v>
          </cell>
          <cell r="E985" t="str">
            <v>Капролон литые стержни 50х1000 мм</v>
          </cell>
          <cell r="F985"/>
          <cell r="G985"/>
          <cell r="H985" t="str">
            <v>шт</v>
          </cell>
          <cell r="I985">
            <v>2</v>
          </cell>
        </row>
        <row r="986">
          <cell r="D986" t="str">
            <v>ЗИФ-00028471</v>
          </cell>
          <cell r="E986" t="str">
            <v>Карман для документов металлический</v>
          </cell>
          <cell r="F986"/>
          <cell r="G986"/>
          <cell r="H986" t="str">
            <v>шт</v>
          </cell>
          <cell r="I986">
            <v>85</v>
          </cell>
        </row>
        <row r="987">
          <cell r="D987" t="str">
            <v>ЗИФ-00023431</v>
          </cell>
          <cell r="E987" t="str">
            <v>Картер (отливка) АРМ9-60.0300.001</v>
          </cell>
          <cell r="F987"/>
          <cell r="G987"/>
          <cell r="H987" t="str">
            <v>шт</v>
          </cell>
          <cell r="I987">
            <v>10</v>
          </cell>
        </row>
        <row r="988">
          <cell r="D988" t="str">
            <v>ЗИФ-00017084</v>
          </cell>
          <cell r="E988" t="str">
            <v>Картер (отливка) для АРМ.АКВ.0,42/0,9Л.У2.0000.010</v>
          </cell>
          <cell r="F988"/>
          <cell r="G988"/>
          <cell r="H988" t="str">
            <v>шт</v>
          </cell>
          <cell r="I988">
            <v>102</v>
          </cell>
        </row>
        <row r="989">
          <cell r="D989" t="str">
            <v>ЗИФ-00037656</v>
          </cell>
          <cell r="E989" t="str">
            <v>Картер (отливка) для АРМ.АКВ.0,42/0,9Л.У2.0000.103-04</v>
          </cell>
          <cell r="F989"/>
          <cell r="G989"/>
          <cell r="H989" t="str">
            <v>шт</v>
          </cell>
          <cell r="I989">
            <v>100</v>
          </cell>
        </row>
        <row r="990">
          <cell r="D990" t="str">
            <v>ЗИФ-00018924</v>
          </cell>
          <cell r="E990" t="str">
            <v>Картер (отливка) для АРМ19-11Ш.0300.001</v>
          </cell>
          <cell r="F990"/>
          <cell r="G990"/>
          <cell r="H990" t="str">
            <v>шт</v>
          </cell>
          <cell r="I990">
            <v>20</v>
          </cell>
        </row>
        <row r="991">
          <cell r="D991" t="str">
            <v>ЗИФ-00017799</v>
          </cell>
          <cell r="E991" t="str">
            <v>Картер (отливка) для АРМ70-055Ш.0300.003</v>
          </cell>
          <cell r="F991"/>
          <cell r="G991"/>
          <cell r="H991" t="str">
            <v>шт</v>
          </cell>
          <cell r="I991">
            <v>1</v>
          </cell>
        </row>
        <row r="992">
          <cell r="D992" t="str">
            <v>ЗИФ-00017683</v>
          </cell>
          <cell r="E992" t="str">
            <v>Картер (отливка) для АРМ9-50.0000.037</v>
          </cell>
          <cell r="F992"/>
          <cell r="G992"/>
          <cell r="H992" t="str">
            <v>шт</v>
          </cell>
          <cell r="I992">
            <v>10</v>
          </cell>
        </row>
        <row r="993">
          <cell r="D993" t="str">
            <v>ЗИФ-00017083</v>
          </cell>
          <cell r="E993" t="str">
            <v>Картер АРМ.АКВ.0,42/0,9Л.У2.0000.010</v>
          </cell>
          <cell r="F993"/>
          <cell r="G993"/>
          <cell r="H993" t="str">
            <v>шт</v>
          </cell>
          <cell r="I993">
            <v>27</v>
          </cell>
        </row>
        <row r="994">
          <cell r="D994" t="str">
            <v>ЗИФ-00037732</v>
          </cell>
          <cell r="E994" t="str">
            <v>Картер АРМ.АКВ.0,42/0,9Л.У2.0000.103-04</v>
          </cell>
          <cell r="F994"/>
          <cell r="G994"/>
          <cell r="H994" t="str">
            <v>шт</v>
          </cell>
          <cell r="I994"/>
        </row>
        <row r="995">
          <cell r="D995" t="str">
            <v>ЗИФ-00015468</v>
          </cell>
          <cell r="E995" t="str">
            <v>Картер АРМ19-10Ш.0300.001</v>
          </cell>
          <cell r="F995"/>
          <cell r="G995"/>
          <cell r="H995" t="str">
            <v>шт</v>
          </cell>
          <cell r="I995">
            <v>8</v>
          </cell>
        </row>
        <row r="996">
          <cell r="D996" t="str">
            <v>ЗИФ-00015467</v>
          </cell>
          <cell r="E996" t="str">
            <v>Картер АРМ19-10Ш.0300.001 (отливка)</v>
          </cell>
          <cell r="F996"/>
          <cell r="G996"/>
          <cell r="H996" t="str">
            <v>шт</v>
          </cell>
          <cell r="I996">
            <v>19</v>
          </cell>
        </row>
        <row r="997">
          <cell r="D997" t="str">
            <v>ЗИФ-00018923</v>
          </cell>
          <cell r="E997" t="str">
            <v>Картер АРМ19-11Ш.0300.001</v>
          </cell>
          <cell r="F997"/>
          <cell r="G997"/>
          <cell r="H997" t="str">
            <v>шт</v>
          </cell>
          <cell r="I997">
            <v>8</v>
          </cell>
        </row>
        <row r="998">
          <cell r="D998" t="str">
            <v>ЗИФ-00017798</v>
          </cell>
          <cell r="E998" t="str">
            <v>Картер АРМ70-055Ш.0300.002</v>
          </cell>
          <cell r="F998"/>
          <cell r="G998"/>
          <cell r="H998" t="str">
            <v>шт</v>
          </cell>
          <cell r="I998">
            <v>3</v>
          </cell>
        </row>
        <row r="999">
          <cell r="D999" t="str">
            <v>ЗИФ-00017697</v>
          </cell>
          <cell r="E999" t="str">
            <v>Картер АРМ9-50.0000.036</v>
          </cell>
          <cell r="F999"/>
          <cell r="G999"/>
          <cell r="H999" t="str">
            <v>шт</v>
          </cell>
          <cell r="I999">
            <v>4</v>
          </cell>
        </row>
        <row r="1000">
          <cell r="D1000" t="str">
            <v>ЗИФ-00042675</v>
          </cell>
          <cell r="E1000" t="str">
            <v>Картер АРМ9-50F.0300.059</v>
          </cell>
          <cell r="F1000"/>
          <cell r="G1000"/>
          <cell r="H1000" t="str">
            <v>шт</v>
          </cell>
          <cell r="I1000">
            <v>4</v>
          </cell>
        </row>
        <row r="1001">
          <cell r="D1001" t="str">
            <v>ЗИФ-00023276</v>
          </cell>
          <cell r="E1001" t="str">
            <v>Картер АРМ9-60.0300.001</v>
          </cell>
          <cell r="F1001"/>
          <cell r="G1001"/>
          <cell r="H1001" t="str">
            <v>шт</v>
          </cell>
          <cell r="I1001">
            <v>4</v>
          </cell>
        </row>
        <row r="1002">
          <cell r="D1002" t="str">
            <v>ЗИФ-00036497</v>
          </cell>
          <cell r="E1002" t="str">
            <v>Картер масляный Д-243/245 (метал), без прокладок, 245-1009110-В</v>
          </cell>
          <cell r="F1002"/>
          <cell r="G1002"/>
          <cell r="H1002" t="str">
            <v>шт</v>
          </cell>
          <cell r="I1002">
            <v>1</v>
          </cell>
        </row>
        <row r="1003">
          <cell r="D1003" t="str">
            <v>ЗИФ-00041713</v>
          </cell>
          <cell r="E1003" t="str">
            <v>Картер сцепления (Отливка) для АРМ9-50F.0300.059</v>
          </cell>
          <cell r="F1003"/>
          <cell r="G1003"/>
          <cell r="H1003" t="str">
            <v>шт</v>
          </cell>
          <cell r="I1003"/>
        </row>
        <row r="1004">
          <cell r="D1004" t="str">
            <v>ЗИФ-00036290</v>
          </cell>
          <cell r="E1004" t="str">
            <v>Картер сцепления (Отливка) для АРМ9-ПВ5/0,7 FAW 0300.002</v>
          </cell>
          <cell r="F1004"/>
          <cell r="G1004"/>
          <cell r="H1004" t="str">
            <v>шт</v>
          </cell>
          <cell r="I1004"/>
        </row>
        <row r="1005">
          <cell r="D1005" t="str">
            <v>ЗИФ-00017809</v>
          </cell>
          <cell r="E1005" t="str">
            <v>Картер сцепления (Отливка) для МЗА9-ПВ5/0,7 0009-583</v>
          </cell>
          <cell r="F1005"/>
          <cell r="G1005"/>
          <cell r="H1005" t="str">
            <v>шт</v>
          </cell>
          <cell r="I1005">
            <v>37</v>
          </cell>
        </row>
        <row r="1006">
          <cell r="D1006" t="str">
            <v>ЗИФ-00036412</v>
          </cell>
          <cell r="E1006" t="str">
            <v>Картер сцепления АРМ9-ПВ5/0,7FAW 0300.002</v>
          </cell>
          <cell r="F1006"/>
          <cell r="G1006"/>
          <cell r="H1006" t="str">
            <v>шт</v>
          </cell>
          <cell r="I1006">
            <v>8</v>
          </cell>
        </row>
        <row r="1007">
          <cell r="D1007" t="str">
            <v>ЗИФ-00017808</v>
          </cell>
          <cell r="E1007" t="str">
            <v>Картер сцепления МЗА9-ПВ5/0,7 0009-583</v>
          </cell>
          <cell r="F1007"/>
          <cell r="G1007"/>
          <cell r="H1007" t="str">
            <v>шт</v>
          </cell>
          <cell r="I1007">
            <v>4</v>
          </cell>
        </row>
        <row r="1008">
          <cell r="D1008" t="str">
            <v>ЗИФ-00027663</v>
          </cell>
          <cell r="E1008" t="str">
            <v>Картридж MO500 A 5315210802</v>
          </cell>
          <cell r="F1008"/>
          <cell r="G1008"/>
          <cell r="H1008" t="str">
            <v>шт</v>
          </cell>
          <cell r="I1008">
            <v>8</v>
          </cell>
        </row>
        <row r="1009">
          <cell r="D1009" t="str">
            <v>ЗИФ-00027662</v>
          </cell>
          <cell r="E1009" t="str">
            <v>Картридж MO500 P 5315221970</v>
          </cell>
          <cell r="F1009"/>
          <cell r="G1009"/>
          <cell r="H1009" t="str">
            <v>шт</v>
          </cell>
          <cell r="I1009">
            <v>8</v>
          </cell>
        </row>
        <row r="1010">
          <cell r="D1010" t="str">
            <v>ЗИФ-00027660</v>
          </cell>
          <cell r="E1010" t="str">
            <v>Картридж MO500 X 5315210800</v>
          </cell>
          <cell r="F1010"/>
          <cell r="G1010"/>
          <cell r="H1010" t="str">
            <v>шт</v>
          </cell>
          <cell r="I1010">
            <v>16</v>
          </cell>
        </row>
        <row r="1011">
          <cell r="D1011" t="str">
            <v>ЗИФ-00027661</v>
          </cell>
          <cell r="E1011" t="str">
            <v>Картридж MO500 Y 5315210801</v>
          </cell>
          <cell r="F1011"/>
          <cell r="G1011"/>
          <cell r="H1011" t="str">
            <v>шт</v>
          </cell>
          <cell r="I1011">
            <v>6</v>
          </cell>
        </row>
        <row r="1012">
          <cell r="D1012" t="str">
            <v>ЗИФ-00026258</v>
          </cell>
          <cell r="E1012" t="str">
            <v>Каска защитная СОМЗ-55 FAVORIT Trek (оранжевая арт. 154319)</v>
          </cell>
          <cell r="F1012"/>
          <cell r="G1012"/>
          <cell r="H1012" t="str">
            <v>шт</v>
          </cell>
          <cell r="I1012">
            <v>6</v>
          </cell>
        </row>
        <row r="1013">
          <cell r="D1013" t="str">
            <v>ЗИФ-00022143</v>
          </cell>
          <cell r="E1013" t="str">
            <v>Кассета ЗИФ-ВР45С.0060.002</v>
          </cell>
          <cell r="F1013"/>
          <cell r="G1013"/>
          <cell r="H1013" t="str">
            <v>шт</v>
          </cell>
          <cell r="I1013">
            <v>1</v>
          </cell>
        </row>
        <row r="1014">
          <cell r="D1014" t="str">
            <v>ЗИФ-00037250</v>
          </cell>
          <cell r="E1014" t="str">
            <v>Катушка 24В AS91HT</v>
          </cell>
          <cell r="F1014"/>
          <cell r="G1014"/>
          <cell r="H1014" t="str">
            <v>шт</v>
          </cell>
          <cell r="I1014">
            <v>1</v>
          </cell>
        </row>
        <row r="1015">
          <cell r="D1015" t="str">
            <v>ЗИФ-00021055</v>
          </cell>
          <cell r="E1015" t="str">
            <v>Катушка Burkert 179762 (24V, DC)</v>
          </cell>
          <cell r="F1015"/>
          <cell r="G1015"/>
          <cell r="H1015" t="str">
            <v>шт</v>
          </cell>
          <cell r="I1015">
            <v>29</v>
          </cell>
        </row>
        <row r="1016">
          <cell r="D1016" t="str">
            <v>ЗИФ-00030410</v>
          </cell>
          <cell r="E1016" t="str">
            <v>Катушка SA11B =24В, DIN 43650B, 6,4Вт, отв.Ø 10хH28мм</v>
          </cell>
          <cell r="F1016"/>
          <cell r="G1016"/>
          <cell r="H1016" t="str">
            <v>шт</v>
          </cell>
          <cell r="I1016">
            <v>11</v>
          </cell>
        </row>
        <row r="1017">
          <cell r="D1017" t="str">
            <v>ЗИФ-00027413</v>
          </cell>
          <cell r="E1017" t="str">
            <v>Катушка на соленоид LBV05230AY</v>
          </cell>
          <cell r="F1017"/>
          <cell r="G1017"/>
          <cell r="H1017" t="str">
            <v>шт</v>
          </cell>
          <cell r="I1017">
            <v>23</v>
          </cell>
        </row>
        <row r="1018">
          <cell r="D1018" t="str">
            <v>ЗИФ-00030662</v>
          </cell>
          <cell r="E1018" t="str">
            <v>Клапан (Pressure valve) 35304-7800C</v>
          </cell>
          <cell r="F1018"/>
          <cell r="G1018"/>
          <cell r="H1018" t="str">
            <v>шт</v>
          </cell>
          <cell r="I1018">
            <v>2</v>
          </cell>
        </row>
        <row r="1019">
          <cell r="D1019" t="str">
            <v>ЗИФ-00030660</v>
          </cell>
          <cell r="E1019" t="str">
            <v>Клапан (Pressure valve) 35333-7800AA</v>
          </cell>
          <cell r="F1019"/>
          <cell r="G1019"/>
          <cell r="H1019" t="str">
            <v>шт</v>
          </cell>
          <cell r="I1019">
            <v>2</v>
          </cell>
        </row>
        <row r="1020">
          <cell r="D1020" t="str">
            <v>ЗИФ-00030661</v>
          </cell>
          <cell r="E1020" t="str">
            <v>Клапан (Pressure valve) 4422-06</v>
          </cell>
          <cell r="F1020"/>
          <cell r="G1020"/>
          <cell r="H1020" t="str">
            <v>шт</v>
          </cell>
          <cell r="I1020">
            <v>1</v>
          </cell>
        </row>
        <row r="1021">
          <cell r="D1021" t="str">
            <v>ЗИФ-00030664</v>
          </cell>
          <cell r="E1021" t="str">
            <v>Клапан (Pressure valve) 4422-07</v>
          </cell>
          <cell r="F1021"/>
          <cell r="G1021"/>
          <cell r="H1021" t="str">
            <v>шт</v>
          </cell>
          <cell r="I1021">
            <v>1</v>
          </cell>
        </row>
        <row r="1022">
          <cell r="D1022" t="str">
            <v>ЗИФ-00033844</v>
          </cell>
          <cell r="E1022" t="str">
            <v>Клапан (вентиль) латунный 15Б1п Ду 32</v>
          </cell>
          <cell r="F1022"/>
          <cell r="G1022"/>
          <cell r="H1022" t="str">
            <v>шт</v>
          </cell>
          <cell r="I1022">
            <v>1</v>
          </cell>
        </row>
        <row r="1023">
          <cell r="D1023" t="str">
            <v>ЗИФ-00021535</v>
          </cell>
          <cell r="E1023" t="str">
            <v>Клапан (вентиль) латунный 15Б1п Ду 40</v>
          </cell>
          <cell r="F1023"/>
          <cell r="G1023"/>
          <cell r="H1023" t="str">
            <v>шт</v>
          </cell>
          <cell r="I1023">
            <v>8</v>
          </cell>
        </row>
        <row r="1024">
          <cell r="D1024" t="str">
            <v>ЗИФ-00021534</v>
          </cell>
          <cell r="E1024" t="str">
            <v>Клапан (вентиль) латунный 15Б1п Ду 50</v>
          </cell>
          <cell r="F1024"/>
          <cell r="G1024"/>
          <cell r="H1024" t="str">
            <v>шт</v>
          </cell>
          <cell r="I1024">
            <v>6</v>
          </cell>
        </row>
        <row r="1025">
          <cell r="D1025" t="str">
            <v>ЗИФ-00037385</v>
          </cell>
          <cell r="E1025" t="str">
            <v>Клапан VU2P 1/2" MARCHESINI</v>
          </cell>
          <cell r="F1025"/>
          <cell r="G1025"/>
          <cell r="H1025" t="str">
            <v>шт</v>
          </cell>
          <cell r="I1025">
            <v>1</v>
          </cell>
        </row>
        <row r="1026">
          <cell r="D1026" t="str">
            <v>ЗИФ-00037984</v>
          </cell>
          <cell r="E1026" t="str">
            <v>Клапан аварийный для сброса давления воздуха 1/4" ARMA (12519) 12BAR</v>
          </cell>
          <cell r="F1026"/>
          <cell r="G1026"/>
          <cell r="H1026" t="str">
            <v>шт</v>
          </cell>
          <cell r="I1026">
            <v>302</v>
          </cell>
        </row>
        <row r="1027">
          <cell r="D1027" t="str">
            <v>ЗИФ-00035010</v>
          </cell>
          <cell r="E1027" t="str">
            <v>Клапан АРМ70-055Ш.0541.001</v>
          </cell>
          <cell r="F1027"/>
          <cell r="G1027"/>
          <cell r="H1027" t="str">
            <v>шт</v>
          </cell>
          <cell r="I1027">
            <v>48</v>
          </cell>
        </row>
        <row r="1028">
          <cell r="D1028" t="str">
            <v>ЗИФ-00010207</v>
          </cell>
          <cell r="E1028" t="str">
            <v>Клапан АРМ9-ПВ5/0,7 0500-063</v>
          </cell>
          <cell r="F1028"/>
          <cell r="G1028"/>
          <cell r="H1028" t="str">
            <v>шт</v>
          </cell>
          <cell r="I1028">
            <v>29</v>
          </cell>
        </row>
        <row r="1029">
          <cell r="D1029" t="str">
            <v>ЗИФ-00008233</v>
          </cell>
          <cell r="E1029" t="str">
            <v>Клапан АРМ9-ПВ5/0,7 0500-190</v>
          </cell>
          <cell r="F1029"/>
          <cell r="G1029"/>
          <cell r="H1029" t="str">
            <v>шт</v>
          </cell>
          <cell r="I1029">
            <v>37</v>
          </cell>
        </row>
        <row r="1030">
          <cell r="D1030" t="str">
            <v>ЗИФ-00030654</v>
          </cell>
          <cell r="E1030" t="str">
            <v>Клапан впускной (Intake Valve) 4421-AVI120BF</v>
          </cell>
          <cell r="F1030"/>
          <cell r="G1030"/>
          <cell r="H1030" t="str">
            <v>шт</v>
          </cell>
          <cell r="I1030">
            <v>1</v>
          </cell>
        </row>
        <row r="1031">
          <cell r="D1031" t="str">
            <v>ЗИФ-00030657</v>
          </cell>
          <cell r="E1031" t="str">
            <v>Клапан впускной (Intake Valve) 4421-AVI65BF</v>
          </cell>
          <cell r="F1031"/>
          <cell r="G1031"/>
          <cell r="H1031" t="str">
            <v>шт</v>
          </cell>
          <cell r="I1031">
            <v>2</v>
          </cell>
        </row>
        <row r="1032">
          <cell r="D1032" t="str">
            <v>ЗИФ-00030656</v>
          </cell>
          <cell r="E1032" t="str">
            <v>Клапан впускной (Intake Valve) 4421-AVI85BF</v>
          </cell>
          <cell r="F1032"/>
          <cell r="G1032"/>
          <cell r="H1032" t="str">
            <v>шт</v>
          </cell>
          <cell r="I1032">
            <v>2</v>
          </cell>
        </row>
        <row r="1033">
          <cell r="D1033" t="str">
            <v>ЗИФ-00030978</v>
          </cell>
          <cell r="E1033" t="str">
            <v>Клапан впускной (Intake Valve) L85-YD C1087A1</v>
          </cell>
          <cell r="F1033"/>
          <cell r="G1033"/>
          <cell r="H1033" t="str">
            <v>шт</v>
          </cell>
          <cell r="I1033">
            <v>2</v>
          </cell>
        </row>
        <row r="1034">
          <cell r="D1034" t="str">
            <v>ЗИФ-00028539</v>
          </cell>
          <cell r="E1034" t="str">
            <v>Клапан впускной RBC120PM 680.520</v>
          </cell>
          <cell r="F1034"/>
          <cell r="G1034"/>
          <cell r="H1034" t="str">
            <v>шт</v>
          </cell>
          <cell r="I1034">
            <v>1</v>
          </cell>
        </row>
        <row r="1035">
          <cell r="D1035" t="str">
            <v>ЗИФ-00033181</v>
          </cell>
          <cell r="E1035" t="str">
            <v>Клапан двунапр. блокирующий VBO 1/8</v>
          </cell>
          <cell r="F1035"/>
          <cell r="G1035"/>
          <cell r="H1035" t="str">
            <v>шт</v>
          </cell>
          <cell r="I1035">
            <v>1</v>
          </cell>
        </row>
        <row r="1036">
          <cell r="D1036" t="str">
            <v>ЗИФ-00041920</v>
          </cell>
          <cell r="E1036" t="str">
            <v>Клапан дроссельный (доработка) АРМ5.0040.000</v>
          </cell>
          <cell r="F1036"/>
          <cell r="G1036"/>
          <cell r="H1036" t="str">
            <v>шт</v>
          </cell>
          <cell r="I1036"/>
        </row>
        <row r="1037">
          <cell r="D1037" t="str">
            <v>ЗИФ-00038319</v>
          </cell>
          <cell r="E1037" t="str">
            <v>Клапан дроссельный 2403AIV120BF</v>
          </cell>
          <cell r="F1037"/>
          <cell r="G1037"/>
          <cell r="H1037" t="str">
            <v>шт</v>
          </cell>
          <cell r="I1037"/>
        </row>
        <row r="1038">
          <cell r="D1038" t="str">
            <v>ЗИФ-00046720</v>
          </cell>
          <cell r="E1038" t="str">
            <v>Клапан дроссельный LD65 (C956C7)</v>
          </cell>
          <cell r="F1038"/>
          <cell r="G1038"/>
          <cell r="H1038" t="str">
            <v>шт</v>
          </cell>
          <cell r="I1038"/>
        </row>
        <row r="1039">
          <cell r="D1039" t="str">
            <v>ЗИФ-00006453</v>
          </cell>
          <cell r="E1039" t="str">
            <v>Клапан дроссельный RB60PM/GTr(-OFV)</v>
          </cell>
          <cell r="F1039"/>
          <cell r="G1039"/>
          <cell r="H1039" t="str">
            <v>шт</v>
          </cell>
          <cell r="I1039">
            <v>1</v>
          </cell>
        </row>
        <row r="1040">
          <cell r="D1040" t="str">
            <v>ЗИФ-00015374</v>
          </cell>
          <cell r="E1040" t="str">
            <v>Клапан дроссельный RB80E 230V AC</v>
          </cell>
          <cell r="F1040"/>
          <cell r="G1040"/>
          <cell r="H1040" t="str">
            <v>шт</v>
          </cell>
          <cell r="I1040">
            <v>2</v>
          </cell>
        </row>
        <row r="1041">
          <cell r="D1041" t="str">
            <v>ЗИФ-00031717</v>
          </cell>
          <cell r="E1041" t="str">
            <v>Клапан дроссельный RB80E 24V AC</v>
          </cell>
          <cell r="F1041"/>
          <cell r="G1041"/>
          <cell r="H1041" t="str">
            <v>шт</v>
          </cell>
          <cell r="I1041">
            <v>1</v>
          </cell>
        </row>
        <row r="1042">
          <cell r="D1042" t="str">
            <v>ЗИФ-00018928</v>
          </cell>
          <cell r="E1042" t="str">
            <v>Клапан дроссельный RB90E 230V AC</v>
          </cell>
          <cell r="F1042"/>
          <cell r="G1042"/>
          <cell r="H1042" t="str">
            <v>шт</v>
          </cell>
          <cell r="I1042">
            <v>5</v>
          </cell>
        </row>
        <row r="1043">
          <cell r="D1043" t="str">
            <v>ЗИФ-00023272</v>
          </cell>
          <cell r="E1043" t="str">
            <v>Клапан дроссельный RBC90РМ</v>
          </cell>
          <cell r="F1043"/>
          <cell r="G1043"/>
          <cell r="H1043" t="str">
            <v>шт</v>
          </cell>
          <cell r="I1043">
            <v>1</v>
          </cell>
        </row>
        <row r="1044">
          <cell r="D1044" t="str">
            <v>ЗИФ-00028708</v>
          </cell>
          <cell r="E1044" t="str">
            <v>Клапан дроссельный STABLE L120-H (C974A18)</v>
          </cell>
          <cell r="F1044"/>
          <cell r="G1044"/>
          <cell r="H1044" t="str">
            <v>шт</v>
          </cell>
          <cell r="I1044">
            <v>1</v>
          </cell>
        </row>
        <row r="1045">
          <cell r="D1045" t="str">
            <v>ЗИФ-00029838</v>
          </cell>
          <cell r="E1045" t="str">
            <v>Клапан дроссельный STABLE L120-S (C1011A8)</v>
          </cell>
          <cell r="F1045"/>
          <cell r="G1045"/>
          <cell r="H1045" t="str">
            <v>шт</v>
          </cell>
          <cell r="I1045">
            <v>2</v>
          </cell>
        </row>
        <row r="1046">
          <cell r="D1046" t="str">
            <v>ЗИФ-00039101</v>
          </cell>
          <cell r="E1046" t="str">
            <v>Клапан дроссельный STABLE L160-H (C1178A4)</v>
          </cell>
          <cell r="F1046"/>
          <cell r="G1046"/>
          <cell r="H1046" t="str">
            <v>шт</v>
          </cell>
          <cell r="I1046"/>
        </row>
        <row r="1047">
          <cell r="D1047" t="str">
            <v>ЗИФ-00035290</v>
          </cell>
          <cell r="E1047" t="str">
            <v>Клапан дроссельный STABLE L30-RC (C1242A4-20220601)</v>
          </cell>
          <cell r="F1047"/>
          <cell r="G1047"/>
          <cell r="H1047" t="str">
            <v>шт</v>
          </cell>
          <cell r="I1047">
            <v>274</v>
          </cell>
        </row>
        <row r="1048">
          <cell r="D1048" t="str">
            <v>ЗИФ-00027870</v>
          </cell>
          <cell r="E1048" t="str">
            <v>Клапан дроссельный STABLE L85 (C904A5)</v>
          </cell>
          <cell r="F1048"/>
          <cell r="G1048"/>
          <cell r="H1048" t="str">
            <v>шт</v>
          </cell>
          <cell r="I1048">
            <v>6</v>
          </cell>
        </row>
        <row r="1049">
          <cell r="D1049" t="str">
            <v>ЗИФ-00029837</v>
          </cell>
          <cell r="E1049" t="str">
            <v>Клапан дроссельный STABLE L85 (C904A7)</v>
          </cell>
          <cell r="F1049"/>
          <cell r="G1049"/>
          <cell r="H1049" t="str">
            <v>шт</v>
          </cell>
          <cell r="I1049">
            <v>9</v>
          </cell>
        </row>
        <row r="1050">
          <cell r="D1050" t="str">
            <v>ЗИФ-00027869</v>
          </cell>
          <cell r="E1050" t="str">
            <v>Клапан дроссельный STABLE L85-H (C926A3)</v>
          </cell>
          <cell r="F1050"/>
          <cell r="G1050"/>
          <cell r="H1050" t="str">
            <v>шт</v>
          </cell>
          <cell r="I1050">
            <v>14</v>
          </cell>
        </row>
        <row r="1051">
          <cell r="D1051" t="str">
            <v>ЗИФ-00027868</v>
          </cell>
          <cell r="E1051" t="str">
            <v>Клапан дроссельный STABLE L85-O (C911A5)</v>
          </cell>
          <cell r="F1051"/>
          <cell r="G1051"/>
          <cell r="H1051" t="str">
            <v>шт</v>
          </cell>
          <cell r="I1051">
            <v>27</v>
          </cell>
        </row>
        <row r="1052">
          <cell r="D1052" t="str">
            <v>ЗИФ-00027867</v>
          </cell>
          <cell r="E1052" t="str">
            <v>Клапан дроссельный STABLE LD65-H (C985A3)</v>
          </cell>
          <cell r="F1052"/>
          <cell r="G1052"/>
          <cell r="H1052" t="str">
            <v>шт</v>
          </cell>
          <cell r="I1052">
            <v>5</v>
          </cell>
        </row>
        <row r="1053">
          <cell r="D1053" t="str">
            <v>ЗИФ-00026233</v>
          </cell>
          <cell r="E1053" t="str">
            <v>Клапан дроссельный STABLE LD65-O (C982A3)</v>
          </cell>
          <cell r="F1053"/>
          <cell r="G1053"/>
          <cell r="H1053" t="str">
            <v>шт</v>
          </cell>
          <cell r="I1053">
            <v>26</v>
          </cell>
        </row>
        <row r="1054">
          <cell r="D1054" t="str">
            <v>ЗИФ-00038672</v>
          </cell>
          <cell r="E1054" t="str">
            <v>Клапан дроссельный STABLE LD65-O (C982A3) без пневмоцилиндра</v>
          </cell>
          <cell r="F1054"/>
          <cell r="G1054"/>
          <cell r="H1054" t="str">
            <v>шт</v>
          </cell>
          <cell r="I1054">
            <v>1</v>
          </cell>
        </row>
        <row r="1055">
          <cell r="D1055" t="str">
            <v>ЗИФ-00006231</v>
          </cell>
          <cell r="E1055" t="str">
            <v>Клапан дроссельный АРМ20 0000-040</v>
          </cell>
          <cell r="F1055"/>
          <cell r="G1055"/>
          <cell r="H1055" t="str">
            <v>шт</v>
          </cell>
          <cell r="I1055"/>
        </row>
        <row r="1056">
          <cell r="D1056" t="str">
            <v>ЗИФ-00010431</v>
          </cell>
          <cell r="E1056" t="str">
            <v>Клапан защитный в сборе 16.3515010</v>
          </cell>
          <cell r="F1056"/>
          <cell r="G1056"/>
          <cell r="H1056" t="str">
            <v>шт</v>
          </cell>
          <cell r="I1056">
            <v>1</v>
          </cell>
        </row>
        <row r="1057">
          <cell r="D1057" t="str">
            <v>ЗИФ-00029200</v>
          </cell>
          <cell r="E1057" t="str">
            <v>Клапан игольчатый S004.16.000 G1/2 внутр.-G1/2 наруж., латунь</v>
          </cell>
          <cell r="F1057"/>
          <cell r="G1057"/>
          <cell r="H1057" t="str">
            <v>шт</v>
          </cell>
          <cell r="I1057">
            <v>6</v>
          </cell>
        </row>
        <row r="1058">
          <cell r="D1058" t="str">
            <v>ЗИФ-00037226</v>
          </cell>
          <cell r="E1058" t="str">
            <v>Клапан игольчатый SS-V4 М20×1,5–М20×1,5 (внутр. - наруж.) нерж.</v>
          </cell>
          <cell r="F1058"/>
          <cell r="G1058"/>
          <cell r="H1058" t="str">
            <v>шт</v>
          </cell>
          <cell r="I1058">
            <v>3</v>
          </cell>
        </row>
        <row r="1059">
          <cell r="D1059" t="str">
            <v>ЗИФ-00038354</v>
          </cell>
          <cell r="E1059" t="str">
            <v>Клапан контроля температуры YLZ-10RN0171 2417LTC11471</v>
          </cell>
          <cell r="F1059"/>
          <cell r="G1059"/>
          <cell r="H1059" t="str">
            <v>шт</v>
          </cell>
          <cell r="I1059"/>
        </row>
        <row r="1060">
          <cell r="D1060" t="str">
            <v>ЗИФ-00042682</v>
          </cell>
          <cell r="E1060" t="str">
            <v>Клапан КЭО 08/10/000/112 с ЭМ 00/DC/024/2</v>
          </cell>
          <cell r="F1060"/>
          <cell r="G1060"/>
          <cell r="H1060" t="str">
            <v>шт</v>
          </cell>
          <cell r="I1060"/>
        </row>
        <row r="1061">
          <cell r="D1061" t="str">
            <v>ЗИФ-00042344</v>
          </cell>
          <cell r="E1061" t="str">
            <v>Клапан минимального давления 2406MPV100TQK</v>
          </cell>
          <cell r="F1061"/>
          <cell r="G1061"/>
          <cell r="H1061" t="str">
            <v>шт</v>
          </cell>
          <cell r="I1061"/>
        </row>
        <row r="1062">
          <cell r="D1062" t="str">
            <v>ЗИФ-00005840</v>
          </cell>
          <cell r="E1062" t="str">
            <v>Клапан минимального давления MOD.G50.CR</v>
          </cell>
          <cell r="F1062"/>
          <cell r="G1062"/>
          <cell r="H1062" t="str">
            <v>шт</v>
          </cell>
          <cell r="I1062">
            <v>5</v>
          </cell>
        </row>
        <row r="1063">
          <cell r="D1063" t="str">
            <v>ЗИФ-00039203</v>
          </cell>
          <cell r="E1063" t="str">
            <v>Клапан минимального давления MPVJ50T, 2406MPVJ50T</v>
          </cell>
          <cell r="F1063"/>
          <cell r="G1063"/>
          <cell r="H1063" t="str">
            <v>шт</v>
          </cell>
          <cell r="I1063"/>
        </row>
        <row r="1064">
          <cell r="D1064" t="str">
            <v>ЗИФ-00040769</v>
          </cell>
          <cell r="E1064" t="str">
            <v>Клапан минимального давления STABLE LMPV15B-V (C1025A1-0400)</v>
          </cell>
          <cell r="F1064"/>
          <cell r="G1064"/>
          <cell r="H1064" t="str">
            <v>шт</v>
          </cell>
          <cell r="I1064">
            <v>311</v>
          </cell>
        </row>
        <row r="1065">
          <cell r="D1065" t="str">
            <v>ЗИФ-00035448</v>
          </cell>
          <cell r="E1065" t="str">
            <v>Клапан минимального давления STABLE LMPV32B (C928A6)</v>
          </cell>
          <cell r="F1065"/>
          <cell r="G1065"/>
          <cell r="H1065" t="str">
            <v>шт</v>
          </cell>
          <cell r="I1065">
            <v>27</v>
          </cell>
        </row>
        <row r="1066">
          <cell r="D1066" t="str">
            <v>ЗИФ-00030493</v>
          </cell>
          <cell r="E1066" t="str">
            <v>Клапан минимального давления STABLE LMPV40B-R (C1130A2-0350)</v>
          </cell>
          <cell r="F1066"/>
          <cell r="G1066"/>
          <cell r="H1066" t="str">
            <v>шт</v>
          </cell>
          <cell r="I1066">
            <v>24</v>
          </cell>
        </row>
        <row r="1067">
          <cell r="D1067" t="str">
            <v>ЗИФ-00027872</v>
          </cell>
          <cell r="E1067" t="str">
            <v>Клапан минимального давления STABLE LMPV50BH (C1030A2-0350)</v>
          </cell>
          <cell r="F1067"/>
          <cell r="G1067"/>
          <cell r="H1067" t="str">
            <v>шт</v>
          </cell>
          <cell r="I1067">
            <v>30</v>
          </cell>
        </row>
        <row r="1068">
          <cell r="D1068" t="str">
            <v>ЗИФ-00038808</v>
          </cell>
          <cell r="E1068" t="str">
            <v>Клапан минимального давления STABLE LMPV50F (C1563A1-0350)</v>
          </cell>
          <cell r="F1068"/>
          <cell r="G1068"/>
          <cell r="H1068" t="str">
            <v>шт</v>
          </cell>
          <cell r="I1068">
            <v>10</v>
          </cell>
        </row>
        <row r="1069">
          <cell r="D1069" t="str">
            <v>ЗИФ-00035938</v>
          </cell>
          <cell r="E1069" t="str">
            <v>Клапан минимального давления STABLE LMPV50F (C924A3)</v>
          </cell>
          <cell r="F1069"/>
          <cell r="G1069"/>
          <cell r="H1069" t="str">
            <v>шт</v>
          </cell>
          <cell r="I1069">
            <v>30</v>
          </cell>
        </row>
        <row r="1070">
          <cell r="D1070" t="str">
            <v>ЗИФ-00028710</v>
          </cell>
          <cell r="E1070" t="str">
            <v>Клапан минимального давления STABLE LMPV65FH (C1021A4-1000)</v>
          </cell>
          <cell r="F1070"/>
          <cell r="G1070"/>
          <cell r="H1070" t="str">
            <v>шт</v>
          </cell>
          <cell r="I1070">
            <v>5</v>
          </cell>
        </row>
        <row r="1071">
          <cell r="D1071" t="str">
            <v>ЗИФ-00035291</v>
          </cell>
          <cell r="E1071" t="str">
            <v>Клапан минимального давления STABLE LMVPV15B-V (C1025A2-1200)</v>
          </cell>
          <cell r="F1071"/>
          <cell r="G1071"/>
          <cell r="H1071" t="str">
            <v>шт</v>
          </cell>
          <cell r="I1071">
            <v>5</v>
          </cell>
        </row>
        <row r="1072">
          <cell r="D1072" t="str">
            <v>ЗИФ-00037390</v>
          </cell>
          <cell r="E1072" t="str">
            <v>Клапан обратный 1/2"</v>
          </cell>
          <cell r="F1072"/>
          <cell r="G1072"/>
          <cell r="H1072" t="str">
            <v>шт</v>
          </cell>
          <cell r="I1072">
            <v>10</v>
          </cell>
        </row>
        <row r="1073">
          <cell r="D1073" t="str">
            <v>ЗИФ-00032275</v>
          </cell>
          <cell r="E1073" t="str">
            <v>Клапан обратный Camozzi VNR-843-07</v>
          </cell>
          <cell r="F1073"/>
          <cell r="G1073"/>
          <cell r="H1073" t="str">
            <v>шт</v>
          </cell>
          <cell r="I1073">
            <v>15</v>
          </cell>
        </row>
        <row r="1074">
          <cell r="D1074" t="str">
            <v>ЗИФ-00043283</v>
          </cell>
          <cell r="E1074" t="str">
            <v>Клапан обратный DN15, G1/2’’ (SS/SS 500YC-316-PP-015-NEW)</v>
          </cell>
          <cell r="F1074"/>
          <cell r="G1074"/>
          <cell r="H1074" t="str">
            <v>шт</v>
          </cell>
          <cell r="I1074">
            <v>3</v>
          </cell>
        </row>
        <row r="1075">
          <cell r="D1075" t="str">
            <v>ЗИФ-00037966</v>
          </cell>
          <cell r="E1075" t="str">
            <v>Клапан обратный STABLE LNVOCV (C1028A13-200)</v>
          </cell>
          <cell r="F1075"/>
          <cell r="G1075"/>
          <cell r="H1075" t="str">
            <v>шт</v>
          </cell>
          <cell r="I1075">
            <v>248</v>
          </cell>
        </row>
        <row r="1076">
          <cell r="D1076" t="str">
            <v>ЗИФ-00011260</v>
          </cell>
          <cell r="E1076" t="str">
            <v>Клапан обратный VNR-210-1/8</v>
          </cell>
          <cell r="F1076"/>
          <cell r="G1076"/>
          <cell r="H1076" t="str">
            <v>шт</v>
          </cell>
          <cell r="I1076">
            <v>192</v>
          </cell>
        </row>
        <row r="1077">
          <cell r="D1077" t="str">
            <v>ЗИФ-00020592</v>
          </cell>
          <cell r="E1077" t="str">
            <v>Клапан обратный латунь 1 1/4" вн.-вн.</v>
          </cell>
          <cell r="F1077"/>
          <cell r="G1077"/>
          <cell r="H1077" t="str">
            <v>шт</v>
          </cell>
          <cell r="I1077">
            <v>6</v>
          </cell>
        </row>
        <row r="1078">
          <cell r="D1078" t="str">
            <v>ЗИФ-00036503</v>
          </cell>
          <cell r="E1078" t="str">
            <v>Клапан обратный латунь 1/2" вн.-вн.</v>
          </cell>
          <cell r="F1078"/>
          <cell r="G1078"/>
          <cell r="H1078" t="str">
            <v>шт</v>
          </cell>
          <cell r="I1078">
            <v>13</v>
          </cell>
        </row>
        <row r="1079">
          <cell r="D1079" t="str">
            <v>ЗИФ-00029457</v>
          </cell>
          <cell r="E1079" t="str">
            <v>Клапан обратный латунь 2" вн.-вн.</v>
          </cell>
          <cell r="F1079"/>
          <cell r="G1079"/>
          <cell r="H1079" t="str">
            <v>шт</v>
          </cell>
          <cell r="I1079">
            <v>1</v>
          </cell>
        </row>
        <row r="1080">
          <cell r="D1080" t="str">
            <v>ЗИФ-00043619</v>
          </cell>
          <cell r="E1080" t="str">
            <v>Клапан обратный лепестковый двухстворчатый DN.ru VCL2-1111E-Fb Ду100 Ру16 межфланцевый</v>
          </cell>
          <cell r="F1080"/>
          <cell r="G1080"/>
          <cell r="H1080" t="str">
            <v>шт</v>
          </cell>
          <cell r="I1080">
            <v>2</v>
          </cell>
        </row>
        <row r="1081">
          <cell r="D1081" t="str">
            <v>ЗИФ-00024080</v>
          </cell>
          <cell r="E1081" t="str">
            <v>Клапан обратный межфланцевый Ду50</v>
          </cell>
          <cell r="F1081"/>
          <cell r="G1081"/>
          <cell r="H1081" t="str">
            <v>шт</v>
          </cell>
          <cell r="I1081">
            <v>2</v>
          </cell>
        </row>
        <row r="1082">
          <cell r="D1082" t="str">
            <v>ЗИФ-00034038</v>
          </cell>
          <cell r="E1082" t="str">
            <v>Клапан обратный никелир. 1/2" вн.-вн., латунный золотник</v>
          </cell>
          <cell r="F1082"/>
          <cell r="G1082"/>
          <cell r="H1082" t="str">
            <v>шт</v>
          </cell>
          <cell r="I1082">
            <v>10</v>
          </cell>
        </row>
        <row r="1083">
          <cell r="D1083" t="str">
            <v>ЗИФ-00036360</v>
          </cell>
          <cell r="E1083" t="str">
            <v>Клапан обратный пружинный межфланцевый DN65, PN40, нерж.</v>
          </cell>
          <cell r="F1083"/>
          <cell r="G1083"/>
          <cell r="H1083" t="str">
            <v>шт</v>
          </cell>
          <cell r="I1083">
            <v>2</v>
          </cell>
        </row>
        <row r="1084">
          <cell r="D1084" t="str">
            <v>ЗИФ-00037378</v>
          </cell>
          <cell r="E1084" t="str">
            <v>Клапан обратный пружинный муфтовый DN.ru-LSCV-316 Ду15 Pу16, нерж.</v>
          </cell>
          <cell r="F1084"/>
          <cell r="G1084"/>
          <cell r="H1084" t="str">
            <v>шт</v>
          </cell>
          <cell r="I1084">
            <v>1</v>
          </cell>
        </row>
        <row r="1085">
          <cell r="D1085" t="str">
            <v>ЗИФ-00033180</v>
          </cell>
          <cell r="E1085" t="str">
            <v>Клапан обратный управляемый VBU 1/8</v>
          </cell>
          <cell r="F1085"/>
          <cell r="G1085"/>
          <cell r="H1085" t="str">
            <v>шт</v>
          </cell>
          <cell r="I1085">
            <v>1</v>
          </cell>
        </row>
        <row r="1086">
          <cell r="D1086" t="str">
            <v>ЗИФ-00046207</v>
          </cell>
          <cell r="E1086" t="str">
            <v>Клапан отсечки масла STABLE LFCV50BH (C1403A4)</v>
          </cell>
          <cell r="F1086"/>
          <cell r="G1086"/>
          <cell r="H1086" t="str">
            <v>шт</v>
          </cell>
          <cell r="I1086"/>
        </row>
        <row r="1087">
          <cell r="D1087" t="str">
            <v>ЗИФ-00036008</v>
          </cell>
          <cell r="E1087" t="str">
            <v>Клапан перекидной STABLE LMAX-C910A2</v>
          </cell>
          <cell r="F1087"/>
          <cell r="G1087"/>
          <cell r="H1087" t="str">
            <v>шт</v>
          </cell>
          <cell r="I1087">
            <v>6</v>
          </cell>
        </row>
        <row r="1088">
          <cell r="D1088" t="str">
            <v>ЗИФ-00036326</v>
          </cell>
          <cell r="E1088" t="str">
            <v>Клапан предохранительный 17с25нж DN25 PN40 (Рн=1,84 МПа) фланцевый с ручным подрывом</v>
          </cell>
          <cell r="F1088"/>
          <cell r="G1088"/>
          <cell r="H1088" t="str">
            <v>шт</v>
          </cell>
          <cell r="I1088">
            <v>3</v>
          </cell>
        </row>
        <row r="1089">
          <cell r="D1089" t="str">
            <v>ЗИФ-00018509</v>
          </cell>
          <cell r="E1089" t="str">
            <v>Клапан предохранительный 810 sGK-15-m/-15-FKM-VI-11,5</v>
          </cell>
          <cell r="F1089"/>
          <cell r="G1089"/>
          <cell r="H1089" t="str">
            <v>шт</v>
          </cell>
          <cell r="I1089">
            <v>8</v>
          </cell>
        </row>
        <row r="1090">
          <cell r="D1090" t="str">
            <v>ЗИФ-00034826</v>
          </cell>
          <cell r="E1090" t="str">
            <v>Клапан предохранительный 810 sGK-15-m/-15-FKM-VI-13,8 Установленное давление 13,8 бар</v>
          </cell>
          <cell r="F1090"/>
          <cell r="G1090"/>
          <cell r="H1090" t="str">
            <v>шт</v>
          </cell>
          <cell r="I1090">
            <v>1</v>
          </cell>
        </row>
        <row r="1091">
          <cell r="D1091" t="str">
            <v>ЗИФ-00023718</v>
          </cell>
          <cell r="E1091" t="str">
            <v>Клапан предохранительный 810 sGK-15-m/-15-FKM-VI-14 Установленное давление 14 бар</v>
          </cell>
          <cell r="F1091"/>
          <cell r="G1091"/>
          <cell r="H1091" t="str">
            <v>шт</v>
          </cell>
          <cell r="I1091">
            <v>10</v>
          </cell>
        </row>
        <row r="1092">
          <cell r="D1092" t="str">
            <v>ЗИФ-00022738</v>
          </cell>
          <cell r="E1092" t="str">
            <v>Клапан предохранительный 810 sGK-15-m/-15-FKM-VI-15 Установленное давление 15 бар.</v>
          </cell>
          <cell r="F1092"/>
          <cell r="G1092"/>
          <cell r="H1092" t="str">
            <v>шт</v>
          </cell>
          <cell r="I1092">
            <v>21</v>
          </cell>
        </row>
        <row r="1093">
          <cell r="D1093" t="str">
            <v>ЗИФ-00020199</v>
          </cell>
          <cell r="E1093" t="str">
            <v>Клапан предохранительный 810 sGK-15-m/-15-FKM-VI-18 Установленное давление 18 бар.</v>
          </cell>
          <cell r="F1093"/>
          <cell r="G1093"/>
          <cell r="H1093" t="str">
            <v>шт</v>
          </cell>
          <cell r="I1093">
            <v>3</v>
          </cell>
        </row>
        <row r="1094">
          <cell r="D1094" t="str">
            <v>ЗИФ-00018640</v>
          </cell>
          <cell r="E1094" t="str">
            <v>Клапан предохранительный 810 sGK-15-m/-15-FKM-VI-6,9</v>
          </cell>
          <cell r="F1094"/>
          <cell r="G1094"/>
          <cell r="H1094" t="str">
            <v>шт</v>
          </cell>
          <cell r="I1094">
            <v>24</v>
          </cell>
        </row>
        <row r="1095">
          <cell r="D1095" t="str">
            <v>ЗИФ-00026851</v>
          </cell>
          <cell r="E1095" t="str">
            <v>Клапан предохранительный 81808 (11,5 BAR, G3/8 BSP), фирма SEETRU LTD</v>
          </cell>
          <cell r="F1095"/>
          <cell r="G1095"/>
          <cell r="H1095" t="str">
            <v>шт</v>
          </cell>
          <cell r="I1095"/>
        </row>
        <row r="1096">
          <cell r="D1096" t="str">
            <v>ЗИФ-00026660</v>
          </cell>
          <cell r="E1096" t="str">
            <v>Клапан предохранительный 81808 (12,5 BAR, G3/8 BSP), фирма SEETRU LTD</v>
          </cell>
          <cell r="F1096"/>
          <cell r="G1096"/>
          <cell r="H1096" t="str">
            <v>шт</v>
          </cell>
          <cell r="I1096">
            <v>7</v>
          </cell>
        </row>
        <row r="1097">
          <cell r="D1097" t="str">
            <v>ЗИФ-00026661</v>
          </cell>
          <cell r="E1097" t="str">
            <v>Клапан предохранительный 81808 (15,5 BAR, G3/8 BSP), фирма SEETRU LTD</v>
          </cell>
          <cell r="F1097"/>
          <cell r="G1097"/>
          <cell r="H1097" t="str">
            <v>шт</v>
          </cell>
          <cell r="I1097">
            <v>10</v>
          </cell>
        </row>
        <row r="1098">
          <cell r="D1098" t="str">
            <v>ЗИФ-00026658</v>
          </cell>
          <cell r="E1098" t="str">
            <v>Клапан предохранительный 81813 (12,5 BAR, G1/2 BSP), фирма SEETRU LTD</v>
          </cell>
          <cell r="F1098"/>
          <cell r="G1098"/>
          <cell r="H1098" t="str">
            <v>шт</v>
          </cell>
          <cell r="I1098">
            <v>8</v>
          </cell>
        </row>
        <row r="1099">
          <cell r="D1099" t="str">
            <v>ЗИФ-00005841</v>
          </cell>
          <cell r="E1099" t="str">
            <v>Клапан предохранительный 81813 (13,8 BAR, G1/2 BSP), фирма SEETRU LTD</v>
          </cell>
          <cell r="F1099"/>
          <cell r="G1099"/>
          <cell r="H1099" t="str">
            <v>шт</v>
          </cell>
          <cell r="I1099">
            <v>4</v>
          </cell>
        </row>
        <row r="1100">
          <cell r="D1100" t="str">
            <v>ЗИФ-00031229</v>
          </cell>
          <cell r="E1100" t="str">
            <v>Клапан предохранительный DN15 G1/2 BSP 11,5 бар</v>
          </cell>
          <cell r="F1100"/>
          <cell r="G1100"/>
          <cell r="H1100" t="str">
            <v>шт</v>
          </cell>
          <cell r="I1100">
            <v>57</v>
          </cell>
        </row>
        <row r="1101">
          <cell r="D1101" t="str">
            <v>ЗИФ-00031523</v>
          </cell>
          <cell r="E1101" t="str">
            <v>Клапан предохранительный DN15 G1/2 BSP 15 бар</v>
          </cell>
          <cell r="F1101"/>
          <cell r="G1101"/>
          <cell r="H1101" t="str">
            <v>шт</v>
          </cell>
          <cell r="I1101">
            <v>15</v>
          </cell>
        </row>
        <row r="1102">
          <cell r="D1102" t="str">
            <v>ЗИФ-00031615</v>
          </cell>
          <cell r="E1102" t="str">
            <v>Клапан предохранительный DN15 G1/2 BSP 18 бар</v>
          </cell>
          <cell r="F1102"/>
          <cell r="G1102"/>
          <cell r="H1102" t="str">
            <v>шт</v>
          </cell>
          <cell r="I1102">
            <v>1</v>
          </cell>
        </row>
        <row r="1103">
          <cell r="D1103" t="str">
            <v>ЗИФ-00031084</v>
          </cell>
          <cell r="E1103" t="str">
            <v>Клапан предохранительный DN8 G1/4 BSP 11,5 бар</v>
          </cell>
          <cell r="F1103"/>
          <cell r="G1103"/>
          <cell r="H1103" t="str">
            <v>шт</v>
          </cell>
          <cell r="I1103">
            <v>156</v>
          </cell>
        </row>
        <row r="1104">
          <cell r="D1104" t="str">
            <v>ЗИФ-00036179</v>
          </cell>
          <cell r="E1104" t="str">
            <v>Клапан предохранительный G1 ½ 30м/мин установленное давление 30 бар</v>
          </cell>
          <cell r="F1104"/>
          <cell r="G1104"/>
          <cell r="H1104" t="str">
            <v>шт</v>
          </cell>
          <cell r="I1104">
            <v>2</v>
          </cell>
        </row>
        <row r="1105">
          <cell r="D1105" t="str">
            <v>ЗИФ-00035728</v>
          </cell>
          <cell r="E1105" t="str">
            <v>Клапан предохранительный STABLE LQHAF04 (C1170A3)</v>
          </cell>
          <cell r="F1105"/>
          <cell r="G1105"/>
          <cell r="H1105" t="str">
            <v>шт</v>
          </cell>
          <cell r="I1105">
            <v>1</v>
          </cell>
        </row>
        <row r="1106">
          <cell r="D1106" t="str">
            <v>ЗИФ-00028747</v>
          </cell>
          <cell r="E1106" t="str">
            <v>Клапан предохранительный Ду40 с внешним отводом, на 11,5 бар</v>
          </cell>
          <cell r="F1106"/>
          <cell r="G1106"/>
          <cell r="H1106" t="str">
            <v>шт</v>
          </cell>
          <cell r="I1106">
            <v>5</v>
          </cell>
        </row>
        <row r="1107">
          <cell r="D1107" t="str">
            <v>ЗИФ-00027875</v>
          </cell>
          <cell r="E1107" t="str">
            <v>Клапан пропорциональный STABLE LP5E (C901A1-120)</v>
          </cell>
          <cell r="F1107"/>
          <cell r="G1107"/>
          <cell r="H1107" t="str">
            <v>шт</v>
          </cell>
          <cell r="I1107">
            <v>26</v>
          </cell>
        </row>
        <row r="1108">
          <cell r="D1108" t="str">
            <v>ЗИФ-00027876</v>
          </cell>
          <cell r="E1108" t="str">
            <v>Клапан пропорциональный STABLE LPN (C902A1-120)</v>
          </cell>
          <cell r="F1108"/>
          <cell r="G1108"/>
          <cell r="H1108" t="str">
            <v>шт</v>
          </cell>
          <cell r="I1108"/>
        </row>
        <row r="1109">
          <cell r="D1109" t="str">
            <v>ЗИФ-00035724</v>
          </cell>
          <cell r="E1109" t="str">
            <v>Клапан пропорциональный высокого давления STABLE LHP-PRD08020-A C1075A3</v>
          </cell>
          <cell r="F1109"/>
          <cell r="G1109"/>
          <cell r="H1109" t="str">
            <v>шт</v>
          </cell>
          <cell r="I1109">
            <v>1</v>
          </cell>
        </row>
        <row r="1110">
          <cell r="D1110" t="str">
            <v>ЗИФ-00037396</v>
          </cell>
          <cell r="E1110" t="str">
            <v>Клапан соленоидный AR-SB115-2,5-1/4-GBN-SB075-DC24</v>
          </cell>
          <cell r="F1110"/>
          <cell r="G1110"/>
          <cell r="H1110" t="str">
            <v>шт</v>
          </cell>
          <cell r="I1110">
            <v>6</v>
          </cell>
        </row>
        <row r="1111">
          <cell r="D1111" t="str">
            <v>ЗИФ-00036009</v>
          </cell>
          <cell r="E1111" t="str">
            <v>Клапан стравливания STABLE LCV2-С983А1</v>
          </cell>
          <cell r="F1111"/>
          <cell r="G1111"/>
          <cell r="H1111" t="str">
            <v>шт</v>
          </cell>
          <cell r="I1111">
            <v>14</v>
          </cell>
        </row>
        <row r="1112">
          <cell r="D1112" t="str">
            <v>ЗИФ-00030979</v>
          </cell>
          <cell r="E1112" t="str">
            <v>Клапан термостатический STABLE LGTC114 (C963A3-77)</v>
          </cell>
          <cell r="F1112"/>
          <cell r="G1112"/>
          <cell r="H1112" t="str">
            <v>шт</v>
          </cell>
          <cell r="I1112">
            <v>10</v>
          </cell>
        </row>
        <row r="1113">
          <cell r="D1113" t="str">
            <v>ЗИФ-00036126</v>
          </cell>
          <cell r="E1113" t="str">
            <v>Клапан термостатический STABLE LTC100D C1528A1-70 (71˚C)</v>
          </cell>
          <cell r="F1113"/>
          <cell r="G1113"/>
          <cell r="H1113" t="str">
            <v>шт</v>
          </cell>
          <cell r="I1113">
            <v>7</v>
          </cell>
        </row>
        <row r="1114">
          <cell r="D1114" t="str">
            <v>ЗИФ-00035554</v>
          </cell>
          <cell r="E1114" t="str">
            <v>Клапан термостатический STABLE LTC121 (C929A1)</v>
          </cell>
          <cell r="F1114"/>
          <cell r="G1114"/>
          <cell r="H1114" t="str">
            <v>шт</v>
          </cell>
          <cell r="I1114">
            <v>1</v>
          </cell>
        </row>
        <row r="1115">
          <cell r="D1115" t="str">
            <v>ЗИФ-00027873</v>
          </cell>
          <cell r="E1115" t="str">
            <v>Клапан термостатический STABLE LTC121S (C929A2-1-B)</v>
          </cell>
          <cell r="F1115"/>
          <cell r="G1115"/>
          <cell r="H1115" t="str">
            <v>шт</v>
          </cell>
          <cell r="I1115">
            <v>3</v>
          </cell>
        </row>
        <row r="1116">
          <cell r="D1116" t="str">
            <v>ЗИФ-00026235</v>
          </cell>
          <cell r="E1116" t="str">
            <v>Клапан термостатический STABLE LTC34-H (C971A1-70)</v>
          </cell>
          <cell r="F1116"/>
          <cell r="G1116"/>
          <cell r="H1116" t="str">
            <v>шт</v>
          </cell>
          <cell r="I1116">
            <v>10</v>
          </cell>
        </row>
        <row r="1117">
          <cell r="D1117" t="str">
            <v>ЗИФ-00036800</v>
          </cell>
          <cell r="E1117" t="str">
            <v>Клапан термостатический STABLE LTX3 (C935A5-70)</v>
          </cell>
          <cell r="F1117"/>
          <cell r="G1117"/>
          <cell r="H1117" t="str">
            <v>шт</v>
          </cell>
          <cell r="I1117">
            <v>304</v>
          </cell>
        </row>
        <row r="1118">
          <cell r="D1118" t="str">
            <v>ЗИФ-00039103</v>
          </cell>
          <cell r="E1118" t="str">
            <v>Клапан электромагнитный STABLE LSV09-CB (A2388A1)</v>
          </cell>
          <cell r="F1118"/>
          <cell r="G1118"/>
          <cell r="H1118" t="str">
            <v>шт</v>
          </cell>
          <cell r="I1118">
            <v>1</v>
          </cell>
        </row>
        <row r="1119">
          <cell r="D1119" t="str">
            <v>ЗИФ-00043031</v>
          </cell>
          <cell r="E1119" t="str">
            <v>Клапан электромагнитный STABLE LSV65 (A6236A1)</v>
          </cell>
          <cell r="F1119"/>
          <cell r="G1119"/>
          <cell r="H1119" t="str">
            <v>шт</v>
          </cell>
          <cell r="I1119">
            <v>20</v>
          </cell>
        </row>
        <row r="1120">
          <cell r="D1120" t="str">
            <v>ЗИФ-00025039</v>
          </cell>
          <cell r="E1120" t="str">
            <v>Клапан электромагнитный для АРМ-ОАХ-17/10/45</v>
          </cell>
          <cell r="F1120"/>
          <cell r="G1120"/>
          <cell r="H1120" t="str">
            <v>шт</v>
          </cell>
          <cell r="I1120">
            <v>2</v>
          </cell>
        </row>
        <row r="1121">
          <cell r="D1121" t="str">
            <v>ЗИФ-00035292</v>
          </cell>
          <cell r="E1121" t="str">
            <v>Клапан электромагнитный КЭМ 24-03</v>
          </cell>
          <cell r="F1121"/>
          <cell r="G1121"/>
          <cell r="H1121" t="str">
            <v>шт</v>
          </cell>
          <cell r="I1121">
            <v>160</v>
          </cell>
        </row>
        <row r="1122">
          <cell r="D1122" t="str">
            <v>ЗИФ-00043980</v>
          </cell>
          <cell r="E1122" t="str">
            <v>Клапан электромагнитный остановки двигателя 1108092-432-XG10</v>
          </cell>
          <cell r="F1122"/>
          <cell r="G1122"/>
          <cell r="H1122" t="str">
            <v>шт</v>
          </cell>
          <cell r="I1122">
            <v>5</v>
          </cell>
        </row>
        <row r="1123">
          <cell r="D1123" t="str">
            <v>ЗИФ-00015238</v>
          </cell>
          <cell r="E1123" t="str">
            <v>Клапан электромагнитный остановки двигателя Э-ЭМ 19-02 12В</v>
          </cell>
          <cell r="F1123"/>
          <cell r="G1123"/>
          <cell r="H1123" t="str">
            <v>шт</v>
          </cell>
          <cell r="I1123">
            <v>8</v>
          </cell>
        </row>
        <row r="1124">
          <cell r="D1124" t="str">
            <v>ЗИФ-00006119</v>
          </cell>
          <cell r="E1124" t="str">
            <v>Клей 88-НП ТУ38 105540-85</v>
          </cell>
          <cell r="F1124"/>
          <cell r="G1124"/>
          <cell r="H1124" t="str">
            <v>кг</v>
          </cell>
          <cell r="I1124">
            <v>10</v>
          </cell>
        </row>
        <row r="1125">
          <cell r="D1125" t="str">
            <v>ЗИФ-00045353</v>
          </cell>
          <cell r="E1125" t="str">
            <v>Клей цианоакрилатный COSMO FEN CA-500.200</v>
          </cell>
          <cell r="F1125"/>
          <cell r="G1125"/>
          <cell r="H1125" t="str">
            <v>кг</v>
          </cell>
          <cell r="I1125">
            <v>0.06</v>
          </cell>
        </row>
        <row r="1126">
          <cell r="D1126" t="str">
            <v>ЗИФ-00042404</v>
          </cell>
          <cell r="E1126" t="str">
            <v>Клей-герметик (высокотемпературный) для приклейки шильд WEICON Flex 310 M (310мл) белый</v>
          </cell>
          <cell r="F1126"/>
          <cell r="G1126"/>
          <cell r="H1126" t="str">
            <v>шт</v>
          </cell>
          <cell r="I1126">
            <v>11</v>
          </cell>
        </row>
        <row r="1127">
          <cell r="D1127" t="str">
            <v>ЗИФ-00043358</v>
          </cell>
          <cell r="E1127" t="str">
            <v>Клей-герметик анаэробный АНАКРОЛ®-102 ТУ 2242-013-50686066-2006</v>
          </cell>
          <cell r="F1127"/>
          <cell r="G1127"/>
          <cell r="H1127" t="str">
            <v>кг</v>
          </cell>
          <cell r="I1127">
            <v>0.3</v>
          </cell>
        </row>
        <row r="1128">
          <cell r="D1128" t="str">
            <v>ЗИФ-00043357</v>
          </cell>
          <cell r="E1128" t="str">
            <v>Клей-герметик анаэробный АНАКРОЛ®-103 ТУ 2242-016-50686066-2008</v>
          </cell>
          <cell r="F1128"/>
          <cell r="G1128"/>
          <cell r="H1128" t="str">
            <v>кг</v>
          </cell>
          <cell r="I1128">
            <v>0.15</v>
          </cell>
        </row>
        <row r="1129">
          <cell r="D1129" t="str">
            <v>ЗИФ-00043360</v>
          </cell>
          <cell r="E1129" t="str">
            <v>Клей-герметик анаэробный АНАКРОЛ®-2032 ТУ 2242-004-50686066-2003</v>
          </cell>
          <cell r="F1129"/>
          <cell r="G1129"/>
          <cell r="H1129" t="str">
            <v>кг</v>
          </cell>
          <cell r="I1129">
            <v>0.95</v>
          </cell>
        </row>
        <row r="1130">
          <cell r="D1130" t="str">
            <v>ЗИФ-00023659</v>
          </cell>
          <cell r="E1130" t="str">
            <v>Клейма ударные (буквы - кириллица) №8</v>
          </cell>
          <cell r="F1130"/>
          <cell r="G1130"/>
          <cell r="H1130" t="str">
            <v>шт</v>
          </cell>
          <cell r="I1130"/>
        </row>
        <row r="1131">
          <cell r="D1131" t="str">
            <v>ЗИФ-00023331</v>
          </cell>
          <cell r="E1131" t="str">
            <v>Клеймо цифровое №5 (сталь)</v>
          </cell>
          <cell r="F1131"/>
          <cell r="G1131"/>
          <cell r="H1131" t="str">
            <v>шт</v>
          </cell>
          <cell r="I1131"/>
        </row>
        <row r="1132">
          <cell r="D1132" t="str">
            <v>ЗИФ-00032979</v>
          </cell>
          <cell r="E1132" t="str">
            <v>Клеммник с быстрозажимным контактом ZDU 4</v>
          </cell>
          <cell r="F1132"/>
          <cell r="G1132"/>
          <cell r="H1132" t="str">
            <v>шт</v>
          </cell>
          <cell r="I1132">
            <v>2</v>
          </cell>
        </row>
        <row r="1133">
          <cell r="D1133" t="str">
            <v>ЗИФ-00019853</v>
          </cell>
          <cell r="E1133" t="str">
            <v>Ключ динамометрический 3/8"DR</v>
          </cell>
          <cell r="F1133"/>
          <cell r="G1133"/>
          <cell r="H1133" t="str">
            <v>шт</v>
          </cell>
          <cell r="I1133"/>
        </row>
        <row r="1134">
          <cell r="D1134" t="str">
            <v>ЗИФ-00019859</v>
          </cell>
          <cell r="E1134" t="str">
            <v>Ключ рожковый двусторонний 12х13 оксидир. SIT 28913</v>
          </cell>
          <cell r="F1134"/>
          <cell r="G1134"/>
          <cell r="H1134" t="str">
            <v>шт</v>
          </cell>
          <cell r="I1134"/>
        </row>
        <row r="1135">
          <cell r="D1135" t="str">
            <v>ЗИФ-00019858</v>
          </cell>
          <cell r="E1135" t="str">
            <v>Ключ рожковый двусторонний 14х17 оксидир. SIT 28918</v>
          </cell>
          <cell r="F1135"/>
          <cell r="G1135"/>
          <cell r="H1135" t="str">
            <v>шт</v>
          </cell>
          <cell r="I1135"/>
        </row>
        <row r="1136">
          <cell r="D1136" t="str">
            <v>ЗИФ-00019857</v>
          </cell>
          <cell r="E1136" t="str">
            <v>Ключ рожковый двусторонний 17х19 оксидир. SIT 28919</v>
          </cell>
          <cell r="F1136"/>
          <cell r="G1136"/>
          <cell r="H1136" t="str">
            <v>шт</v>
          </cell>
          <cell r="I1136"/>
        </row>
        <row r="1137">
          <cell r="D1137" t="str">
            <v>ЗИФ-00019855</v>
          </cell>
          <cell r="E1137" t="str">
            <v>Ключ рожковый двусторонний 22х24 оксидир. SIT 28921</v>
          </cell>
          <cell r="F1137"/>
          <cell r="G1137"/>
          <cell r="H1137" t="str">
            <v>шт</v>
          </cell>
          <cell r="I1137"/>
        </row>
        <row r="1138">
          <cell r="D1138" t="str">
            <v>ЗИФ-00019856</v>
          </cell>
          <cell r="E1138" t="str">
            <v>Ключ рожковый двусторонний 27х30 оксидир. SIT 28923</v>
          </cell>
          <cell r="F1138"/>
          <cell r="G1138"/>
          <cell r="H1138" t="str">
            <v>шт</v>
          </cell>
          <cell r="I1138"/>
        </row>
        <row r="1139">
          <cell r="D1139" t="str">
            <v>ЗИФ-00019854</v>
          </cell>
          <cell r="E1139" t="str">
            <v>Ключ рожковый двусторонний 32х36 оксидир. SIT 28925</v>
          </cell>
          <cell r="F1139"/>
          <cell r="G1139"/>
          <cell r="H1139" t="str">
            <v>шт</v>
          </cell>
          <cell r="I1139"/>
        </row>
        <row r="1140">
          <cell r="D1140" t="str">
            <v>ЗИФ-00019860</v>
          </cell>
          <cell r="E1140" t="str">
            <v>Ключ рожковый двусторонний 8х10 оксидир. SIT 28908</v>
          </cell>
          <cell r="F1140"/>
          <cell r="G1140"/>
          <cell r="H1140" t="str">
            <v>шт</v>
          </cell>
          <cell r="I1140"/>
        </row>
        <row r="1141">
          <cell r="D1141" t="str">
            <v>ЗИФ-00031444</v>
          </cell>
          <cell r="E1141" t="str">
            <v>Кнопка отключения 4616-153-11 (491E.0069)</v>
          </cell>
          <cell r="F1141"/>
          <cell r="G1141"/>
          <cell r="H1141" t="str">
            <v>шт</v>
          </cell>
          <cell r="I1141">
            <v>4</v>
          </cell>
        </row>
        <row r="1142">
          <cell r="D1142" t="str">
            <v>ЗИФ-00017125</v>
          </cell>
          <cell r="E1142" t="str">
            <v>Кожух АРМ.АКВ.0,42/0,9Л.У2.0008.000</v>
          </cell>
          <cell r="F1142"/>
          <cell r="G1142"/>
          <cell r="H1142" t="str">
            <v>шт</v>
          </cell>
          <cell r="I1142">
            <v>22</v>
          </cell>
        </row>
        <row r="1143">
          <cell r="D1143" t="str">
            <v>ЗИФ-00010307</v>
          </cell>
          <cell r="E1143" t="str">
            <v>Кожух вентилятора (комплект) двигателя А250</v>
          </cell>
          <cell r="F1143"/>
          <cell r="G1143"/>
          <cell r="H1143" t="str">
            <v>шт</v>
          </cell>
          <cell r="I1143">
            <v>1</v>
          </cell>
        </row>
        <row r="1144">
          <cell r="D1144" t="str">
            <v>ЗИФ-00040389</v>
          </cell>
          <cell r="E1144" t="str">
            <v>Колено 45 пластиковое для круглых воздуховодов d150 мм</v>
          </cell>
          <cell r="F1144"/>
          <cell r="G1144"/>
          <cell r="H1144" t="str">
            <v>шт</v>
          </cell>
          <cell r="I1144">
            <v>7</v>
          </cell>
        </row>
        <row r="1145">
          <cell r="D1145" t="str">
            <v>ЗИФ-00035431</v>
          </cell>
          <cell r="E1145" t="str">
            <v>Колесо б/г ЛРП ( неповоротное, 200х58 мм, 620200) 29200 RF</v>
          </cell>
          <cell r="F1145"/>
          <cell r="G1145"/>
          <cell r="H1145" t="str">
            <v>шт</v>
          </cell>
          <cell r="I1145">
            <v>4</v>
          </cell>
        </row>
        <row r="1146">
          <cell r="D1146" t="str">
            <v>ЗИФ-00010294</v>
          </cell>
          <cell r="E1146" t="str">
            <v>Колесо в сборе Я245-215\90-15С</v>
          </cell>
          <cell r="F1146"/>
          <cell r="G1146"/>
          <cell r="H1146" t="str">
            <v>шт</v>
          </cell>
          <cell r="I1146">
            <v>18</v>
          </cell>
        </row>
        <row r="1147">
          <cell r="D1147" t="str">
            <v>ЗИФ-00036808</v>
          </cell>
          <cell r="E1147" t="str">
            <v>Колесо зубчатое АРМ160.0000.018</v>
          </cell>
          <cell r="F1147"/>
          <cell r="G1147"/>
          <cell r="H1147" t="str">
            <v>шт</v>
          </cell>
          <cell r="I1147">
            <v>3</v>
          </cell>
        </row>
        <row r="1148">
          <cell r="D1148" t="str">
            <v>ЗИФ-00036849</v>
          </cell>
          <cell r="E1148" t="str">
            <v>Колесо зубчатое АРМ160.0000.118</v>
          </cell>
          <cell r="F1148"/>
          <cell r="G1148"/>
          <cell r="H1148" t="str">
            <v>шт</v>
          </cell>
          <cell r="I1148">
            <v>2</v>
          </cell>
        </row>
        <row r="1149">
          <cell r="D1149" t="str">
            <v>ЗИФ-00038283</v>
          </cell>
          <cell r="E1149" t="str">
            <v>Колесо зубчатое АРМ160.0000.218</v>
          </cell>
          <cell r="F1149"/>
          <cell r="G1149"/>
          <cell r="H1149" t="str">
            <v>шт</v>
          </cell>
          <cell r="I1149">
            <v>3</v>
          </cell>
        </row>
        <row r="1150">
          <cell r="D1150" t="str">
            <v>ЗИФ-00038504</v>
          </cell>
          <cell r="E1150" t="str">
            <v>Колесо зубчатое АРМ160.0000.318</v>
          </cell>
          <cell r="F1150"/>
          <cell r="G1150"/>
          <cell r="H1150" t="str">
            <v>шт</v>
          </cell>
          <cell r="I1150">
            <v>2</v>
          </cell>
        </row>
        <row r="1151">
          <cell r="D1151" t="str">
            <v>ЗИФ-00038505</v>
          </cell>
          <cell r="E1151" t="str">
            <v>Колесо зубчатое АРМ160.0000.418</v>
          </cell>
          <cell r="F1151"/>
          <cell r="G1151"/>
          <cell r="H1151" t="str">
            <v>шт</v>
          </cell>
          <cell r="I1151">
            <v>2</v>
          </cell>
        </row>
        <row r="1152">
          <cell r="D1152" t="str">
            <v>ЗИФ-00039308</v>
          </cell>
          <cell r="E1152" t="str">
            <v>Колесо зубчатое АРМ160.0000.518</v>
          </cell>
          <cell r="F1152"/>
          <cell r="G1152"/>
          <cell r="H1152" t="str">
            <v>шт</v>
          </cell>
          <cell r="I1152">
            <v>38</v>
          </cell>
        </row>
        <row r="1153">
          <cell r="D1153" t="str">
            <v>ЗИФ-00021040</v>
          </cell>
          <cell r="E1153" t="str">
            <v>Колесо зубчатое АРМ20 0000-008</v>
          </cell>
          <cell r="F1153"/>
          <cell r="G1153"/>
          <cell r="H1153" t="str">
            <v>шт</v>
          </cell>
          <cell r="I1153">
            <v>34</v>
          </cell>
        </row>
        <row r="1154">
          <cell r="D1154" t="str">
            <v>ЗИФ-00007281</v>
          </cell>
          <cell r="E1154" t="str">
            <v>Колесо зубчатое АРМ20 0000-009</v>
          </cell>
          <cell r="F1154"/>
          <cell r="G1154"/>
          <cell r="H1154" t="str">
            <v>шт</v>
          </cell>
          <cell r="I1154">
            <v>36</v>
          </cell>
        </row>
        <row r="1155">
          <cell r="D1155" t="str">
            <v>ЗИФ-00006842</v>
          </cell>
          <cell r="E1155" t="str">
            <v>Колесо зубчатое АРМ20 0000-011</v>
          </cell>
          <cell r="F1155"/>
          <cell r="G1155"/>
          <cell r="H1155" t="str">
            <v>шт</v>
          </cell>
          <cell r="I1155">
            <v>71</v>
          </cell>
        </row>
        <row r="1156">
          <cell r="D1156" t="str">
            <v>ЗИФ-00007950</v>
          </cell>
          <cell r="E1156" t="str">
            <v>Колесо зубчатое АРМ20 0000-019</v>
          </cell>
          <cell r="F1156"/>
          <cell r="G1156"/>
          <cell r="H1156" t="str">
            <v>шт</v>
          </cell>
          <cell r="I1156">
            <v>37</v>
          </cell>
        </row>
        <row r="1157">
          <cell r="D1157" t="str">
            <v>ЗИФ-00007961</v>
          </cell>
          <cell r="E1157" t="str">
            <v>Колесо зубчатое АРМ20 0000-102</v>
          </cell>
          <cell r="F1157"/>
          <cell r="G1157"/>
          <cell r="H1157" t="str">
            <v>шт</v>
          </cell>
          <cell r="I1157">
            <v>52</v>
          </cell>
        </row>
        <row r="1158">
          <cell r="D1158" t="str">
            <v>ЗИФ-00007450</v>
          </cell>
          <cell r="E1158" t="str">
            <v>Колесо зубчатое АРМ20 0000-104</v>
          </cell>
          <cell r="F1158"/>
          <cell r="G1158"/>
          <cell r="H1158" t="str">
            <v>шт</v>
          </cell>
          <cell r="I1158">
            <v>4</v>
          </cell>
        </row>
        <row r="1159">
          <cell r="D1159" t="str">
            <v>ЗИФ-00007863</v>
          </cell>
          <cell r="E1159" t="str">
            <v>Колесо зубчатое АРМ20 0000-107</v>
          </cell>
          <cell r="F1159"/>
          <cell r="G1159"/>
          <cell r="H1159" t="str">
            <v>шт</v>
          </cell>
          <cell r="I1159">
            <v>73</v>
          </cell>
        </row>
        <row r="1160">
          <cell r="D1160" t="str">
            <v>ЗИФ-00027624</v>
          </cell>
          <cell r="E1160" t="str">
            <v>Колесо зубчатое АРМ20 0000-109</v>
          </cell>
          <cell r="F1160"/>
          <cell r="G1160"/>
          <cell r="H1160" t="str">
            <v>шт</v>
          </cell>
          <cell r="I1160">
            <v>5</v>
          </cell>
        </row>
        <row r="1161">
          <cell r="D1161" t="str">
            <v>ЗИФ-00010045</v>
          </cell>
          <cell r="E1161" t="str">
            <v>Колесо зубчатое АРМ40 0000-008</v>
          </cell>
          <cell r="F1161"/>
          <cell r="G1161"/>
          <cell r="H1161" t="str">
            <v>шт</v>
          </cell>
          <cell r="I1161">
            <v>33</v>
          </cell>
        </row>
        <row r="1162">
          <cell r="D1162" t="str">
            <v>ЗИФ-00009484</v>
          </cell>
          <cell r="E1162" t="str">
            <v>Колесо зубчатое АРМ40.0000.015</v>
          </cell>
          <cell r="F1162"/>
          <cell r="G1162"/>
          <cell r="H1162" t="str">
            <v>шт</v>
          </cell>
          <cell r="I1162">
            <v>35</v>
          </cell>
        </row>
        <row r="1163">
          <cell r="D1163" t="str">
            <v>ЗИФ-00020042</v>
          </cell>
          <cell r="E1163" t="str">
            <v>Колесо зубчатое АРМ40.0000.017</v>
          </cell>
          <cell r="F1163"/>
          <cell r="G1163"/>
          <cell r="H1163" t="str">
            <v>шт</v>
          </cell>
          <cell r="I1163">
            <v>58</v>
          </cell>
        </row>
        <row r="1164">
          <cell r="D1164" t="str">
            <v>ЗИФ-00023392</v>
          </cell>
          <cell r="E1164" t="str">
            <v>Колесо зубчатое АРМ40.0000.018</v>
          </cell>
          <cell r="F1164"/>
          <cell r="G1164"/>
          <cell r="H1164" t="str">
            <v>шт</v>
          </cell>
          <cell r="I1164">
            <v>42</v>
          </cell>
        </row>
        <row r="1165">
          <cell r="D1165" t="str">
            <v>ЗИФ-00023393</v>
          </cell>
          <cell r="E1165" t="str">
            <v>Колесо зубчатое АРМ40.0000.019</v>
          </cell>
          <cell r="F1165"/>
          <cell r="G1165"/>
          <cell r="H1165" t="str">
            <v>шт</v>
          </cell>
          <cell r="I1165">
            <v>34</v>
          </cell>
        </row>
        <row r="1166">
          <cell r="D1166" t="str">
            <v>ЗИФ-00025372</v>
          </cell>
          <cell r="E1166" t="str">
            <v>Колесо зубчатое АРМ40.0000.021</v>
          </cell>
          <cell r="F1166"/>
          <cell r="G1166"/>
          <cell r="H1166" t="str">
            <v>шт</v>
          </cell>
          <cell r="I1166">
            <v>3</v>
          </cell>
        </row>
        <row r="1167">
          <cell r="D1167" t="str">
            <v>ЗИФ-00029824</v>
          </cell>
          <cell r="E1167" t="str">
            <v>Колесо зубчатое АРМ40.0000.022</v>
          </cell>
          <cell r="F1167"/>
          <cell r="G1167"/>
          <cell r="H1167" t="str">
            <v>шт</v>
          </cell>
          <cell r="I1167">
            <v>6</v>
          </cell>
        </row>
        <row r="1168">
          <cell r="D1168" t="str">
            <v>ЗИФ-00036215</v>
          </cell>
          <cell r="E1168" t="str">
            <v>Колесо опорное ТК60-220/70 АС 6819</v>
          </cell>
          <cell r="F1168"/>
          <cell r="G1168"/>
          <cell r="H1168" t="str">
            <v>шт</v>
          </cell>
          <cell r="I1168">
            <v>7</v>
          </cell>
        </row>
        <row r="1169">
          <cell r="D1169" t="str">
            <v>ЗИФ-00034497</v>
          </cell>
          <cell r="E1169" t="str">
            <v>Колодка байонет угловая (GARGEN) AX5231</v>
          </cell>
          <cell r="F1169"/>
          <cell r="G1169"/>
          <cell r="H1169" t="str">
            <v>шт</v>
          </cell>
          <cell r="I1169">
            <v>1</v>
          </cell>
        </row>
        <row r="1170">
          <cell r="D1170" t="str">
            <v>ЗИФ-00035153</v>
          </cell>
          <cell r="E1170" t="str">
            <v>Колодка для реле OGR-1 2C ONI</v>
          </cell>
          <cell r="F1170"/>
          <cell r="G1170"/>
          <cell r="H1170" t="str">
            <v>шт</v>
          </cell>
          <cell r="I1170">
            <v>4</v>
          </cell>
        </row>
        <row r="1171">
          <cell r="D1171" t="str">
            <v>ЗИФ-00032202</v>
          </cell>
          <cell r="E1171" t="str">
            <v>Колпак 2-Ц-20 ГОСТ 8962-75</v>
          </cell>
          <cell r="F1171"/>
          <cell r="G1171"/>
          <cell r="H1171" t="str">
            <v>шт</v>
          </cell>
          <cell r="I1171">
            <v>38</v>
          </cell>
        </row>
        <row r="1172">
          <cell r="D1172" t="str">
            <v>ЗИФ-00035797</v>
          </cell>
          <cell r="E1172" t="str">
            <v>Колпак ската АРМ18-132.0210.002</v>
          </cell>
          <cell r="F1172"/>
          <cell r="G1172"/>
          <cell r="H1172" t="str">
            <v>шт</v>
          </cell>
          <cell r="I1172">
            <v>8</v>
          </cell>
        </row>
        <row r="1173">
          <cell r="D1173" t="str">
            <v>ЗИФ-00037408</v>
          </cell>
          <cell r="E1173" t="str">
            <v>Колпачок АРМ-ВГ6,6/0,3-1,6.0521.002</v>
          </cell>
          <cell r="F1173"/>
          <cell r="G1173"/>
          <cell r="H1173" t="str">
            <v>шт</v>
          </cell>
          <cell r="I1173">
            <v>3</v>
          </cell>
        </row>
        <row r="1174">
          <cell r="D1174" t="str">
            <v>ЗИФ-00022651</v>
          </cell>
          <cell r="E1174" t="str">
            <v>Кольца поршневые (на 4 цилиндра) 240-1004060-А1</v>
          </cell>
          <cell r="F1174"/>
          <cell r="G1174"/>
          <cell r="H1174" t="str">
            <v>шт</v>
          </cell>
          <cell r="I1174">
            <v>1</v>
          </cell>
        </row>
        <row r="1175">
          <cell r="D1175" t="str">
            <v>ЗИФ-00005842</v>
          </cell>
          <cell r="E1175" t="str">
            <v>Кольцо 006-010-25-1-2 ГОСТ 18829-73</v>
          </cell>
          <cell r="F1175"/>
          <cell r="G1175"/>
          <cell r="H1175" t="str">
            <v>шт</v>
          </cell>
          <cell r="I1175">
            <v>145</v>
          </cell>
        </row>
        <row r="1176">
          <cell r="D1176" t="str">
            <v>ЗИФ-00006999</v>
          </cell>
          <cell r="E1176" t="str">
            <v>Кольцо 008-012-25-1-2 ГОСТ 18829-73</v>
          </cell>
          <cell r="F1176"/>
          <cell r="G1176"/>
          <cell r="H1176" t="str">
            <v>шт</v>
          </cell>
          <cell r="I1176">
            <v>97</v>
          </cell>
        </row>
        <row r="1177">
          <cell r="D1177" t="str">
            <v>ЗИФ-00026754</v>
          </cell>
          <cell r="E1177" t="str">
            <v>Кольцо 010-014-25 ГОСТ 9833-73</v>
          </cell>
          <cell r="F1177"/>
          <cell r="G1177"/>
          <cell r="H1177" t="str">
            <v>шт</v>
          </cell>
          <cell r="I1177">
            <v>122</v>
          </cell>
        </row>
        <row r="1178">
          <cell r="D1178" t="str">
            <v>ЗИФ-00005843</v>
          </cell>
          <cell r="E1178" t="str">
            <v>Кольцо 010-014-25-1-2 ГОСТ 18829-73</v>
          </cell>
          <cell r="F1178"/>
          <cell r="G1178"/>
          <cell r="H1178" t="str">
            <v>шт</v>
          </cell>
          <cell r="I1178">
            <v>457</v>
          </cell>
        </row>
        <row r="1179">
          <cell r="D1179" t="str">
            <v>ЗИФ-00008689</v>
          </cell>
          <cell r="E1179" t="str">
            <v>Кольцо 011-014-19 ГОСТ 9833-73</v>
          </cell>
          <cell r="F1179"/>
          <cell r="G1179"/>
          <cell r="H1179" t="str">
            <v>шт</v>
          </cell>
          <cell r="I1179">
            <v>835</v>
          </cell>
        </row>
        <row r="1180">
          <cell r="D1180" t="str">
            <v>ЗИФ-00042623</v>
          </cell>
          <cell r="E1180" t="str">
            <v>Кольцо 017-021-25 ГОСТ 9833-73</v>
          </cell>
          <cell r="F1180"/>
          <cell r="G1180"/>
          <cell r="H1180" t="str">
            <v>шт</v>
          </cell>
          <cell r="I1180">
            <v>20</v>
          </cell>
        </row>
        <row r="1181">
          <cell r="D1181" t="str">
            <v>ЗИФ-00035293</v>
          </cell>
          <cell r="E1181" t="str">
            <v>Кольцо 023-027-25-2-1 ГОСТ 18829-73</v>
          </cell>
          <cell r="F1181"/>
          <cell r="G1181"/>
          <cell r="H1181" t="str">
            <v>шт</v>
          </cell>
          <cell r="I1181">
            <v>275</v>
          </cell>
        </row>
        <row r="1182">
          <cell r="D1182" t="str">
            <v>ЗИФ-00005844</v>
          </cell>
          <cell r="E1182" t="str">
            <v>Кольцо 030-035-30-2-2 ГОСТ 18829-73</v>
          </cell>
          <cell r="F1182"/>
          <cell r="G1182"/>
          <cell r="H1182" t="str">
            <v>шт</v>
          </cell>
          <cell r="I1182">
            <v>269</v>
          </cell>
        </row>
        <row r="1183">
          <cell r="D1183" t="str">
            <v>ЗИФ-00011173</v>
          </cell>
          <cell r="E1183" t="str">
            <v>Кольцо 032-035-19 ГОСТ 9833-73</v>
          </cell>
          <cell r="F1183"/>
          <cell r="G1183"/>
          <cell r="H1183" t="str">
            <v>шт</v>
          </cell>
          <cell r="I1183">
            <v>3</v>
          </cell>
        </row>
        <row r="1184">
          <cell r="D1184" t="str">
            <v>ЗИФ-00010075</v>
          </cell>
          <cell r="E1184" t="str">
            <v>Кольцо 040-048-46-1-2 ГОСТ 18829-73</v>
          </cell>
          <cell r="F1184"/>
          <cell r="G1184"/>
          <cell r="H1184" t="str">
            <v>шт</v>
          </cell>
          <cell r="I1184">
            <v>451</v>
          </cell>
        </row>
        <row r="1185">
          <cell r="D1185" t="str">
            <v>ЗИФ-00010076</v>
          </cell>
          <cell r="E1185" t="str">
            <v>Кольцо 062-068-36-1-2 ГОСТ 18829-73</v>
          </cell>
          <cell r="F1185"/>
          <cell r="G1185"/>
          <cell r="H1185" t="str">
            <v>шт</v>
          </cell>
          <cell r="I1185">
            <v>451</v>
          </cell>
        </row>
        <row r="1186">
          <cell r="D1186" t="str">
            <v>ЗИФ-00025689</v>
          </cell>
          <cell r="E1186" t="str">
            <v>Кольцо 070-076-36-1-2 ГОСТ 18829-73</v>
          </cell>
          <cell r="F1186"/>
          <cell r="G1186"/>
          <cell r="H1186" t="str">
            <v>шт</v>
          </cell>
          <cell r="I1186">
            <v>373</v>
          </cell>
        </row>
        <row r="1187">
          <cell r="D1187" t="str">
            <v>ЗИФ-00042624</v>
          </cell>
          <cell r="E1187" t="str">
            <v>Кольцо 075-080-25 ГОСТ 9833-73</v>
          </cell>
          <cell r="F1187"/>
          <cell r="G1187"/>
          <cell r="H1187" t="str">
            <v>шт</v>
          </cell>
          <cell r="I1187">
            <v>20</v>
          </cell>
        </row>
        <row r="1188">
          <cell r="D1188" t="str">
            <v>ЗИФ-00007007</v>
          </cell>
          <cell r="E1188" t="str">
            <v>Кольцо 094-100-36-2-3 ГОСТ 18829-73</v>
          </cell>
          <cell r="F1188"/>
          <cell r="G1188"/>
          <cell r="H1188" t="str">
            <v>шт</v>
          </cell>
          <cell r="I1188">
            <v>50</v>
          </cell>
        </row>
        <row r="1189">
          <cell r="D1189" t="str">
            <v>ЗИФ-00042625</v>
          </cell>
          <cell r="E1189" t="str">
            <v>Кольцо 100-106-36 ГОСТ 9833-73</v>
          </cell>
          <cell r="F1189"/>
          <cell r="G1189"/>
          <cell r="H1189" t="str">
            <v>шт</v>
          </cell>
          <cell r="I1189">
            <v>19</v>
          </cell>
        </row>
        <row r="1190">
          <cell r="D1190" t="str">
            <v>ЗИФ-00041801</v>
          </cell>
          <cell r="E1190" t="str">
            <v>Кольцо 11х5х3 O-RING уплотнительное силиконовое VMQ50</v>
          </cell>
          <cell r="F1190"/>
          <cell r="G1190"/>
          <cell r="H1190" t="str">
            <v>шт</v>
          </cell>
          <cell r="I1190">
            <v>265</v>
          </cell>
        </row>
        <row r="1191">
          <cell r="D1191" t="str">
            <v>ЗИФ-00034630</v>
          </cell>
          <cell r="E1191" t="str">
            <v>Кольцо 120-125-30 ГОСТ 9833-73</v>
          </cell>
          <cell r="F1191"/>
          <cell r="G1191"/>
          <cell r="H1191" t="str">
            <v>шт</v>
          </cell>
          <cell r="I1191">
            <v>2</v>
          </cell>
        </row>
        <row r="1192">
          <cell r="D1192" t="str">
            <v>ЗИФ-00045334</v>
          </cell>
          <cell r="E1192" t="str">
            <v>Кольцо 150-155-30 ГОСТ 9833-73</v>
          </cell>
          <cell r="F1192"/>
          <cell r="G1192"/>
          <cell r="H1192" t="str">
            <v>шт</v>
          </cell>
          <cell r="I1192">
            <v>1</v>
          </cell>
        </row>
        <row r="1193">
          <cell r="D1193" t="str">
            <v>ЗИФ-00026759</v>
          </cell>
          <cell r="E1193" t="str">
            <v>Кольцо 185-195-46 ГОСТ 9833-73</v>
          </cell>
          <cell r="F1193"/>
          <cell r="G1193"/>
          <cell r="H1193" t="str">
            <v>шт</v>
          </cell>
          <cell r="I1193">
            <v>1</v>
          </cell>
        </row>
        <row r="1194">
          <cell r="D1194" t="str">
            <v>ЗИФ-00007008</v>
          </cell>
          <cell r="E1194" t="str">
            <v>Кольцо 185-195-46-1-2 ГОСТ 18829-73</v>
          </cell>
          <cell r="F1194"/>
          <cell r="G1194"/>
          <cell r="H1194" t="str">
            <v>шт</v>
          </cell>
          <cell r="I1194">
            <v>7</v>
          </cell>
        </row>
        <row r="1195">
          <cell r="D1195" t="str">
            <v>ЗИФ-00007009</v>
          </cell>
          <cell r="E1195" t="str">
            <v>Кольцо 190-195-36-1-2 ГОСТ 18829-73</v>
          </cell>
          <cell r="F1195"/>
          <cell r="G1195"/>
          <cell r="H1195" t="str">
            <v>шт</v>
          </cell>
          <cell r="I1195">
            <v>50</v>
          </cell>
        </row>
        <row r="1196">
          <cell r="D1196" t="str">
            <v>ЗИФ-00043894</v>
          </cell>
          <cell r="E1196" t="str">
            <v>Кольцо 19х3 75FKM (К)</v>
          </cell>
          <cell r="F1196"/>
          <cell r="G1196"/>
          <cell r="H1196" t="str">
            <v>шт</v>
          </cell>
          <cell r="I1196">
            <v>213</v>
          </cell>
        </row>
        <row r="1197">
          <cell r="D1197" t="str">
            <v>ЗИФ-00046005</v>
          </cell>
          <cell r="E1197" t="str">
            <v>Кольцо 75-85-37</v>
          </cell>
          <cell r="F1197"/>
          <cell r="G1197"/>
          <cell r="H1197" t="str">
            <v>шт</v>
          </cell>
          <cell r="I1197"/>
        </row>
        <row r="1198">
          <cell r="D1198" t="str">
            <v>ЗИФ-00005848</v>
          </cell>
          <cell r="E1198" t="str">
            <v>Кольцо А100 ГОСТ 13943-86</v>
          </cell>
          <cell r="F1198"/>
          <cell r="G1198"/>
          <cell r="H1198" t="str">
            <v>шт</v>
          </cell>
          <cell r="I1198">
            <v>448</v>
          </cell>
        </row>
        <row r="1199">
          <cell r="D1199" t="str">
            <v>ЗИФ-00008120</v>
          </cell>
          <cell r="E1199" t="str">
            <v>Кольцо А17.60С2А ГОСТ 13943-86</v>
          </cell>
          <cell r="F1199"/>
          <cell r="G1199"/>
          <cell r="H1199" t="str">
            <v>шт</v>
          </cell>
          <cell r="I1199">
            <v>50</v>
          </cell>
        </row>
        <row r="1200">
          <cell r="D1200" t="str">
            <v>ЗИФ-00007013</v>
          </cell>
          <cell r="E1200" t="str">
            <v>Кольцо А28 ГОСТ 13940-86</v>
          </cell>
          <cell r="F1200"/>
          <cell r="G1200"/>
          <cell r="H1200" t="str">
            <v>шт</v>
          </cell>
          <cell r="I1200">
            <v>155</v>
          </cell>
        </row>
        <row r="1201">
          <cell r="D1201" t="str">
            <v>ЗИФ-00007014</v>
          </cell>
          <cell r="E1201" t="str">
            <v>Кольцо А30.60С2А ГОСТ 13942-86</v>
          </cell>
          <cell r="F1201"/>
          <cell r="G1201"/>
          <cell r="H1201" t="str">
            <v>шт</v>
          </cell>
          <cell r="I1201">
            <v>318</v>
          </cell>
        </row>
        <row r="1202">
          <cell r="D1202" t="str">
            <v>ЗИФ-00039092</v>
          </cell>
          <cell r="E1202" t="str">
            <v>Кольцо А30.60С2А ГОСТ 13943-86</v>
          </cell>
          <cell r="F1202"/>
          <cell r="G1202"/>
          <cell r="H1202" t="str">
            <v>шт</v>
          </cell>
          <cell r="I1202">
            <v>281</v>
          </cell>
        </row>
        <row r="1203">
          <cell r="D1203" t="str">
            <v>ЗИФ-00007015</v>
          </cell>
          <cell r="E1203" t="str">
            <v>Кольцо А38.60С2А ГОСТ 13942-86</v>
          </cell>
          <cell r="F1203"/>
          <cell r="G1203"/>
          <cell r="H1203" t="str">
            <v>шт</v>
          </cell>
          <cell r="I1203">
            <v>280</v>
          </cell>
        </row>
        <row r="1204">
          <cell r="D1204" t="str">
            <v>ЗИФ-00005849</v>
          </cell>
          <cell r="E1204" t="str">
            <v>Кольцо А45 ГОСТ 13942-86</v>
          </cell>
          <cell r="F1204"/>
          <cell r="G1204"/>
          <cell r="H1204" t="str">
            <v>шт</v>
          </cell>
          <cell r="I1204">
            <v>383</v>
          </cell>
        </row>
        <row r="1205">
          <cell r="D1205" t="str">
            <v>ЗИФ-00007017</v>
          </cell>
          <cell r="E1205" t="str">
            <v>Кольцо А50.60С2А ГОСТ 13942-86</v>
          </cell>
          <cell r="F1205"/>
          <cell r="G1205"/>
          <cell r="H1205" t="str">
            <v>шт</v>
          </cell>
          <cell r="I1205">
            <v>248</v>
          </cell>
        </row>
        <row r="1206">
          <cell r="D1206" t="str">
            <v>ЗИФ-00036585</v>
          </cell>
          <cell r="E1206" t="str">
            <v>Кольцо А52 ГОСТ 13942-86</v>
          </cell>
          <cell r="F1206"/>
          <cell r="G1206"/>
          <cell r="H1206" t="str">
            <v>шт</v>
          </cell>
          <cell r="I1206">
            <v>47</v>
          </cell>
        </row>
        <row r="1207">
          <cell r="D1207" t="str">
            <v>ЗИФ-00036793</v>
          </cell>
          <cell r="E1207" t="str">
            <v>Кольцо А52.60С2А ГОСТ 13942-86</v>
          </cell>
          <cell r="F1207"/>
          <cell r="G1207"/>
          <cell r="H1207" t="str">
            <v>шт</v>
          </cell>
          <cell r="I1207">
            <v>80</v>
          </cell>
        </row>
        <row r="1208">
          <cell r="D1208" t="str">
            <v>ЗИФ-00005850</v>
          </cell>
          <cell r="E1208" t="str">
            <v>Кольцо А60.60С2А ГОСТ 13942-86</v>
          </cell>
          <cell r="F1208"/>
          <cell r="G1208"/>
          <cell r="H1208" t="str">
            <v>шт</v>
          </cell>
          <cell r="I1208">
            <v>250</v>
          </cell>
        </row>
        <row r="1209">
          <cell r="D1209" t="str">
            <v>ЗИФ-00007018</v>
          </cell>
          <cell r="E1209" t="str">
            <v>Кольцо А72.60С2А ГОСТ 13943-86</v>
          </cell>
          <cell r="F1209"/>
          <cell r="G1209"/>
          <cell r="H1209" t="str">
            <v>шт</v>
          </cell>
          <cell r="I1209">
            <v>315</v>
          </cell>
        </row>
        <row r="1210">
          <cell r="D1210" t="str">
            <v>ЗИФ-00029942</v>
          </cell>
          <cell r="E1210" t="str">
            <v>Кольцо АРМ18-75.0130.003</v>
          </cell>
          <cell r="F1210"/>
          <cell r="G1210"/>
          <cell r="H1210" t="str">
            <v>шт</v>
          </cell>
          <cell r="I1210">
            <v>1</v>
          </cell>
        </row>
        <row r="1211">
          <cell r="D1211" t="str">
            <v>ЗИФ-00041869</v>
          </cell>
          <cell r="E1211" t="str">
            <v>Кольцо АРМ18-90.0130.003</v>
          </cell>
          <cell r="F1211"/>
          <cell r="G1211"/>
          <cell r="H1211" t="str">
            <v>шт</v>
          </cell>
          <cell r="I1211">
            <v>7</v>
          </cell>
        </row>
        <row r="1212">
          <cell r="D1212" t="str">
            <v>ЗИФ-00015409</v>
          </cell>
          <cell r="E1212" t="str">
            <v>Кольцо АРМ19-11Ш.0020.003</v>
          </cell>
          <cell r="F1212"/>
          <cell r="G1212"/>
          <cell r="H1212" t="str">
            <v>шт</v>
          </cell>
          <cell r="I1212"/>
        </row>
        <row r="1213">
          <cell r="D1213" t="str">
            <v>ЗИФ-00028684</v>
          </cell>
          <cell r="E1213" t="str">
            <v>Кольцо АРМ9-36.0040.001</v>
          </cell>
          <cell r="F1213"/>
          <cell r="G1213"/>
          <cell r="H1213" t="str">
            <v>шт</v>
          </cell>
          <cell r="I1213">
            <v>4</v>
          </cell>
        </row>
        <row r="1214">
          <cell r="D1214" t="str">
            <v>ЗИФ-00039111</v>
          </cell>
          <cell r="E1214" t="str">
            <v>Кольцо АРМ9-ПВ5/0,7 0200-049 ПФ</v>
          </cell>
          <cell r="F1214"/>
          <cell r="G1214"/>
          <cell r="H1214" t="str">
            <v>шт</v>
          </cell>
          <cell r="I1214">
            <v>38</v>
          </cell>
        </row>
        <row r="1215">
          <cell r="D1215" t="str">
            <v>ЗИФ-00008701</v>
          </cell>
          <cell r="E1215" t="str">
            <v>Кольцо В20.Хим.Фос.прм ГОСТ 13943-86</v>
          </cell>
          <cell r="F1215"/>
          <cell r="G1215"/>
          <cell r="H1215" t="str">
            <v>шт</v>
          </cell>
          <cell r="I1215">
            <v>38</v>
          </cell>
        </row>
        <row r="1216">
          <cell r="D1216" t="str">
            <v>ЗИФ-00008702</v>
          </cell>
          <cell r="E1216" t="str">
            <v>Кольцо внутреннее IR 60x70x60 SKF (FAG)</v>
          </cell>
          <cell r="F1216"/>
          <cell r="G1216"/>
          <cell r="H1216" t="str">
            <v>шт</v>
          </cell>
          <cell r="I1216">
            <v>35</v>
          </cell>
        </row>
        <row r="1217">
          <cell r="D1217" t="str">
            <v>ЗИФ-00023136</v>
          </cell>
          <cell r="E1217" t="str">
            <v>Кольцо выключения сцепления 183.1601198-90</v>
          </cell>
          <cell r="F1217"/>
          <cell r="G1217"/>
          <cell r="H1217" t="str">
            <v>шт</v>
          </cell>
          <cell r="I1217">
            <v>5</v>
          </cell>
        </row>
        <row r="1218">
          <cell r="D1218" t="str">
            <v>ЗИФ-00010475</v>
          </cell>
          <cell r="E1218" t="str">
            <v>Кольцо на предохранительный клапан d=28</v>
          </cell>
          <cell r="F1218"/>
          <cell r="G1218"/>
          <cell r="H1218" t="str">
            <v>шт</v>
          </cell>
          <cell r="I1218">
            <v>168</v>
          </cell>
        </row>
        <row r="1219">
          <cell r="D1219" t="str">
            <v>ЗИФ-00036841</v>
          </cell>
          <cell r="E1219" t="str">
            <v>Кольцо регулировочное АРМ160.0020.030</v>
          </cell>
          <cell r="F1219"/>
          <cell r="G1219"/>
          <cell r="H1219" t="str">
            <v>шт</v>
          </cell>
          <cell r="I1219"/>
        </row>
        <row r="1220">
          <cell r="D1220" t="str">
            <v>ЗИФ-00036842</v>
          </cell>
          <cell r="E1220" t="str">
            <v>Кольцо регулировочное АРМ160.0020.045</v>
          </cell>
          <cell r="F1220"/>
          <cell r="G1220"/>
          <cell r="H1220" t="str">
            <v>шт</v>
          </cell>
          <cell r="I1220"/>
        </row>
        <row r="1221">
          <cell r="D1221" t="str">
            <v>ЗИФ-00022908</v>
          </cell>
          <cell r="E1221" t="str">
            <v>Кольцо стопорное 182.1601275</v>
          </cell>
          <cell r="F1221"/>
          <cell r="G1221"/>
          <cell r="H1221" t="str">
            <v>шт</v>
          </cell>
          <cell r="I1221">
            <v>1</v>
          </cell>
        </row>
        <row r="1222">
          <cell r="D1222" t="str">
            <v>ЗИФ-00035593</v>
          </cell>
          <cell r="E1222" t="str">
            <v>Кольцо стопорное внутреннее 72 DIN 472</v>
          </cell>
          <cell r="F1222"/>
          <cell r="G1222"/>
          <cell r="H1222" t="str">
            <v>шт</v>
          </cell>
          <cell r="I1222">
            <v>82</v>
          </cell>
        </row>
        <row r="1223">
          <cell r="D1223" t="str">
            <v>ЗИФ-00023250</v>
          </cell>
          <cell r="E1223" t="str">
            <v>Кольцо уплотнительное (O-ring) 4201-VG045</v>
          </cell>
          <cell r="F1223"/>
          <cell r="G1223"/>
          <cell r="H1223" t="str">
            <v>шт</v>
          </cell>
          <cell r="I1223">
            <v>1</v>
          </cell>
        </row>
        <row r="1224">
          <cell r="D1224" t="str">
            <v>ЗИФ-00023251</v>
          </cell>
          <cell r="E1224" t="str">
            <v>Кольцо уплотнительное (O-ring) 4201-VG050</v>
          </cell>
          <cell r="F1224"/>
          <cell r="G1224"/>
          <cell r="H1224" t="str">
            <v>шт</v>
          </cell>
          <cell r="I1224">
            <v>2</v>
          </cell>
        </row>
        <row r="1225">
          <cell r="D1225" t="str">
            <v>ЗИФ-00023252</v>
          </cell>
          <cell r="E1225" t="str">
            <v>Кольцо уплотнительное (O-ring) 4201-VG055</v>
          </cell>
          <cell r="F1225"/>
          <cell r="G1225"/>
          <cell r="H1225" t="str">
            <v>шт</v>
          </cell>
          <cell r="I1225">
            <v>2</v>
          </cell>
        </row>
        <row r="1226">
          <cell r="D1226" t="str">
            <v>ЗИФ-00018644</v>
          </cell>
          <cell r="E1226" t="str">
            <v>Кольцо уплотнительное 14х20х1,5 (медь) DIN 7603</v>
          </cell>
          <cell r="F1226"/>
          <cell r="G1226"/>
          <cell r="H1226" t="str">
            <v>шт</v>
          </cell>
          <cell r="I1226">
            <v>37</v>
          </cell>
        </row>
        <row r="1227">
          <cell r="D1227" t="str">
            <v>ЗИФ-00016290</v>
          </cell>
          <cell r="E1227" t="str">
            <v>Кольцо уплотнительное 14х22х1,5 (медь) DIN 7603</v>
          </cell>
          <cell r="F1227"/>
          <cell r="G1227"/>
          <cell r="H1227" t="str">
            <v>шт</v>
          </cell>
          <cell r="I1227">
            <v>138</v>
          </cell>
        </row>
        <row r="1228">
          <cell r="D1228" t="str">
            <v>ЗИФ-00028491</v>
          </cell>
          <cell r="E1228" t="str">
            <v>Кольцо уплотнительное 18х24х1,5 (медь) DIN 7603</v>
          </cell>
          <cell r="F1228"/>
          <cell r="G1228"/>
          <cell r="H1228" t="str">
            <v>шт</v>
          </cell>
          <cell r="I1228">
            <v>104</v>
          </cell>
        </row>
        <row r="1229">
          <cell r="D1229" t="str">
            <v>ЗИФ-00010424</v>
          </cell>
          <cell r="E1229" t="str">
            <v>Кольцо уплотнительное 20х26х1,5 (медь) DIN 7603</v>
          </cell>
          <cell r="F1229"/>
          <cell r="G1229"/>
          <cell r="H1229" t="str">
            <v>шт</v>
          </cell>
          <cell r="I1229">
            <v>993</v>
          </cell>
        </row>
        <row r="1230">
          <cell r="D1230" t="str">
            <v>ЗИФ-00010425</v>
          </cell>
          <cell r="E1230" t="str">
            <v>Кольцо уплотнительное 22х29х1,5 (медь) DIN 7603</v>
          </cell>
          <cell r="F1230"/>
          <cell r="G1230"/>
          <cell r="H1230" t="str">
            <v>шт</v>
          </cell>
          <cell r="I1230">
            <v>68</v>
          </cell>
        </row>
        <row r="1231">
          <cell r="D1231" t="str">
            <v>ЗИФ-00025388</v>
          </cell>
          <cell r="E1231" t="str">
            <v>Кольцо уплотнительное 236-1109045</v>
          </cell>
          <cell r="F1231"/>
          <cell r="G1231"/>
          <cell r="H1231" t="str">
            <v>шт</v>
          </cell>
          <cell r="I1231">
            <v>5</v>
          </cell>
        </row>
        <row r="1232">
          <cell r="D1232" t="str">
            <v>ЗИФ-00031848</v>
          </cell>
          <cell r="E1232" t="str">
            <v>Кольцо уплотнительное 27х32х2 (медь) DIN 7603</v>
          </cell>
          <cell r="F1232"/>
          <cell r="G1232"/>
          <cell r="H1232" t="str">
            <v>шт</v>
          </cell>
          <cell r="I1232">
            <v>6</v>
          </cell>
        </row>
        <row r="1233">
          <cell r="D1233" t="str">
            <v>ЗИФ-00006212</v>
          </cell>
          <cell r="E1233" t="str">
            <v>Кольцо уплотнительное 52х60х2,5 (медь) DIN 7603</v>
          </cell>
          <cell r="F1233"/>
          <cell r="G1233"/>
          <cell r="H1233" t="str">
            <v>шт</v>
          </cell>
          <cell r="I1233">
            <v>188</v>
          </cell>
        </row>
        <row r="1234">
          <cell r="D1234" t="str">
            <v>ЗИФ-00043359</v>
          </cell>
          <cell r="E1234" t="str">
            <v>Кольцо уплотнительное FKM O-Ring ID120x4mm Hardness 80 Shore</v>
          </cell>
          <cell r="F1234"/>
          <cell r="G1234"/>
          <cell r="H1234" t="str">
            <v>шт</v>
          </cell>
          <cell r="I1234">
            <v>150</v>
          </cell>
        </row>
        <row r="1235">
          <cell r="D1235" t="str">
            <v>ЗИФ-00029733</v>
          </cell>
          <cell r="E1235" t="str">
            <v>Кольцо уплотнительное O-Ring 10,0х2,5 FKM</v>
          </cell>
          <cell r="F1235"/>
          <cell r="G1235"/>
          <cell r="H1235" t="str">
            <v>шт</v>
          </cell>
          <cell r="I1235">
            <v>331</v>
          </cell>
        </row>
        <row r="1236">
          <cell r="D1236" t="str">
            <v>ЗИФ-00036603</v>
          </cell>
          <cell r="E1236" t="str">
            <v>Кольцо уплотнительное O-Ring 100,0х3,55 FKM</v>
          </cell>
          <cell r="F1236"/>
          <cell r="G1236"/>
          <cell r="H1236" t="str">
            <v>шт</v>
          </cell>
          <cell r="I1236">
            <v>34</v>
          </cell>
        </row>
        <row r="1237">
          <cell r="D1237" t="str">
            <v>ЗИФ-00045974</v>
          </cell>
          <cell r="E1237" t="str">
            <v>Кольцо уплотнительное O-Ring 100,0х4,0 FKM</v>
          </cell>
          <cell r="F1237"/>
          <cell r="G1237"/>
          <cell r="H1237" t="str">
            <v>шт</v>
          </cell>
          <cell r="I1237"/>
        </row>
        <row r="1238">
          <cell r="D1238" t="str">
            <v>ЗИФ-00037213</v>
          </cell>
          <cell r="E1238" t="str">
            <v>Кольцо уплотнительное O-Ring 104,0х3,0</v>
          </cell>
          <cell r="F1238"/>
          <cell r="G1238"/>
          <cell r="H1238" t="str">
            <v>шт</v>
          </cell>
          <cell r="I1238">
            <v>3</v>
          </cell>
        </row>
        <row r="1239">
          <cell r="D1239" t="str">
            <v>ЗИФ-00037375</v>
          </cell>
          <cell r="E1239" t="str">
            <v>Кольцо уплотнительное O-Ring 113,8х3,1 FKM</v>
          </cell>
          <cell r="F1239"/>
          <cell r="G1239"/>
          <cell r="H1239" t="str">
            <v>шт</v>
          </cell>
          <cell r="I1239">
            <v>425</v>
          </cell>
        </row>
        <row r="1240">
          <cell r="D1240" t="str">
            <v>ЗИФ-00033496</v>
          </cell>
          <cell r="E1240" t="str">
            <v>Кольцо уплотнительное O-Ring 12,0х2,5 FKM</v>
          </cell>
          <cell r="F1240"/>
          <cell r="G1240"/>
          <cell r="H1240" t="str">
            <v>шт</v>
          </cell>
          <cell r="I1240">
            <v>126</v>
          </cell>
        </row>
        <row r="1241">
          <cell r="D1241" t="str">
            <v>ЗИФ-00029734</v>
          </cell>
          <cell r="E1241" t="str">
            <v>Кольцо уплотнительное O-Ring 126,0х4,0 FKM</v>
          </cell>
          <cell r="F1241"/>
          <cell r="G1241"/>
          <cell r="H1241" t="str">
            <v>шт</v>
          </cell>
          <cell r="I1241">
            <v>167</v>
          </cell>
        </row>
        <row r="1242">
          <cell r="D1242" t="str">
            <v>ЗИФ-00039578</v>
          </cell>
          <cell r="E1242" t="str">
            <v>Кольцо уплотнительное O-Ring 132,0х2,65</v>
          </cell>
          <cell r="F1242"/>
          <cell r="G1242"/>
          <cell r="H1242" t="str">
            <v>шт</v>
          </cell>
          <cell r="I1242">
            <v>4</v>
          </cell>
        </row>
        <row r="1243">
          <cell r="D1243" t="str">
            <v>ЗИФ-00037211</v>
          </cell>
          <cell r="E1243" t="str">
            <v>Кольцо уплотнительное O-Ring 16,0х2,5</v>
          </cell>
          <cell r="F1243"/>
          <cell r="G1243"/>
          <cell r="H1243" t="str">
            <v>шт</v>
          </cell>
          <cell r="I1243">
            <v>3</v>
          </cell>
        </row>
        <row r="1244">
          <cell r="D1244" t="str">
            <v>ЗИФ-00039575</v>
          </cell>
          <cell r="E1244" t="str">
            <v>Кольцо уплотнительное O-Ring 160,0х2,65</v>
          </cell>
          <cell r="F1244"/>
          <cell r="G1244"/>
          <cell r="H1244" t="str">
            <v>шт</v>
          </cell>
          <cell r="I1244">
            <v>4</v>
          </cell>
        </row>
        <row r="1245">
          <cell r="D1245" t="str">
            <v>ЗИФ-00036605</v>
          </cell>
          <cell r="E1245" t="str">
            <v>Кольцо уплотнительное O-Ring 170,8х5,33 FKM</v>
          </cell>
          <cell r="F1245"/>
          <cell r="G1245"/>
          <cell r="H1245" t="str">
            <v>шт</v>
          </cell>
          <cell r="I1245">
            <v>36</v>
          </cell>
        </row>
        <row r="1246">
          <cell r="D1246" t="str">
            <v>ЗИФ-00029869</v>
          </cell>
          <cell r="E1246" t="str">
            <v>Кольцо уплотнительное O-Ring 182,0х5,0 FKM</v>
          </cell>
          <cell r="F1246"/>
          <cell r="G1246"/>
          <cell r="H1246" t="str">
            <v>шт</v>
          </cell>
          <cell r="I1246">
            <v>701</v>
          </cell>
        </row>
        <row r="1247">
          <cell r="D1247" t="str">
            <v>ЗИФ-00036604</v>
          </cell>
          <cell r="E1247" t="str">
            <v>Кольцо уплотнительное O-Ring 183,74х3,55 FKM</v>
          </cell>
          <cell r="F1247"/>
          <cell r="G1247"/>
          <cell r="H1247" t="str">
            <v>шт</v>
          </cell>
          <cell r="I1247">
            <v>37</v>
          </cell>
        </row>
        <row r="1248">
          <cell r="D1248" t="str">
            <v>ЗИФ-00029868</v>
          </cell>
          <cell r="E1248" t="str">
            <v>Кольцо уплотнительное O-Ring 186,0х3,5 FKM</v>
          </cell>
          <cell r="F1248"/>
          <cell r="G1248"/>
          <cell r="H1248" t="str">
            <v>шт</v>
          </cell>
          <cell r="I1248">
            <v>282</v>
          </cell>
        </row>
        <row r="1249">
          <cell r="D1249" t="str">
            <v>ЗИФ-00041922</v>
          </cell>
          <cell r="E1249" t="str">
            <v>Кольцо уплотнительное O-Ring 20х2,65 FPM</v>
          </cell>
          <cell r="F1249"/>
          <cell r="G1249"/>
          <cell r="H1249" t="str">
            <v>шт</v>
          </cell>
          <cell r="I1249">
            <v>91</v>
          </cell>
        </row>
        <row r="1250">
          <cell r="D1250" t="str">
            <v>ЗИФ-00037376</v>
          </cell>
          <cell r="E1250" t="str">
            <v>Кольцо уплотнительное O-Ring 218,0х3,55 FKM</v>
          </cell>
          <cell r="F1250"/>
          <cell r="G1250"/>
          <cell r="H1250" t="str">
            <v>шт</v>
          </cell>
          <cell r="I1250">
            <v>422</v>
          </cell>
        </row>
        <row r="1251">
          <cell r="D1251" t="str">
            <v>ЗИФ-00037371</v>
          </cell>
          <cell r="E1251" t="str">
            <v>Кольцо уплотнительное O-Ring 22,0х2,5 FKM</v>
          </cell>
          <cell r="F1251"/>
          <cell r="G1251"/>
          <cell r="H1251" t="str">
            <v>шт</v>
          </cell>
          <cell r="I1251">
            <v>120</v>
          </cell>
        </row>
        <row r="1252">
          <cell r="D1252" t="str">
            <v>ЗИФ-00029735</v>
          </cell>
          <cell r="E1252" t="str">
            <v>Кольцо уплотнительное O-Ring 235,0х3,55 FKM</v>
          </cell>
          <cell r="F1252"/>
          <cell r="G1252"/>
          <cell r="H1252" t="str">
            <v>шт</v>
          </cell>
          <cell r="I1252">
            <v>159</v>
          </cell>
        </row>
        <row r="1253">
          <cell r="D1253" t="str">
            <v>ЗИФ-00039577</v>
          </cell>
          <cell r="E1253" t="str">
            <v>Кольцо уплотнительное O-Ring 235,1х2,65</v>
          </cell>
          <cell r="F1253"/>
          <cell r="G1253"/>
          <cell r="H1253" t="str">
            <v>шт</v>
          </cell>
          <cell r="I1253">
            <v>1</v>
          </cell>
        </row>
        <row r="1254">
          <cell r="D1254" t="str">
            <v>ЗИФ-00041921</v>
          </cell>
          <cell r="E1254" t="str">
            <v>Кольцо уплотнительное O-Ring 25х1,8 FPM</v>
          </cell>
          <cell r="F1254"/>
          <cell r="G1254"/>
          <cell r="H1254" t="str">
            <v>шт</v>
          </cell>
          <cell r="I1254">
            <v>100</v>
          </cell>
        </row>
        <row r="1255">
          <cell r="D1255" t="str">
            <v>ЗИФ-00030619</v>
          </cell>
          <cell r="E1255" t="str">
            <v>Кольцо уплотнительное O-Ring 260,5х5,8 FKM</v>
          </cell>
          <cell r="F1255"/>
          <cell r="G1255"/>
          <cell r="H1255" t="str">
            <v>шт</v>
          </cell>
          <cell r="I1255">
            <v>331</v>
          </cell>
        </row>
        <row r="1256">
          <cell r="D1256" t="str">
            <v>ЗИФ-00046009</v>
          </cell>
          <cell r="E1256" t="str">
            <v>Кольцо уплотнительное O-Ring 280x3.55 FKM</v>
          </cell>
          <cell r="F1256"/>
          <cell r="G1256"/>
          <cell r="H1256" t="str">
            <v>шт</v>
          </cell>
          <cell r="I1256"/>
        </row>
        <row r="1257">
          <cell r="D1257" t="str">
            <v>ЗИФ-00037373</v>
          </cell>
          <cell r="E1257" t="str">
            <v>Кольцо уплотнительное O-Ring 29,0х3,0 FKM</v>
          </cell>
          <cell r="F1257"/>
          <cell r="G1257"/>
          <cell r="H1257" t="str">
            <v>шт</v>
          </cell>
          <cell r="I1257">
            <v>100</v>
          </cell>
        </row>
        <row r="1258">
          <cell r="D1258" t="str">
            <v>ЗИФ-00036606</v>
          </cell>
          <cell r="E1258" t="str">
            <v>Кольцо уплотнительное O-Ring 365,0х7,0 FKM</v>
          </cell>
          <cell r="F1258"/>
          <cell r="G1258"/>
          <cell r="H1258" t="str">
            <v>шт</v>
          </cell>
          <cell r="I1258">
            <v>39</v>
          </cell>
        </row>
        <row r="1259">
          <cell r="D1259" t="str">
            <v>ЗИФ-00042959</v>
          </cell>
          <cell r="E1259" t="str">
            <v>Кольцо уплотнительное O-Ring 5х2 75FKM</v>
          </cell>
          <cell r="F1259"/>
          <cell r="G1259"/>
          <cell r="H1259" t="str">
            <v>шт</v>
          </cell>
          <cell r="I1259">
            <v>193</v>
          </cell>
        </row>
        <row r="1260">
          <cell r="D1260" t="str">
            <v>ЗИФ-00037374</v>
          </cell>
          <cell r="E1260" t="str">
            <v>Кольцо уплотнительное O-Ring 63,0х2,5 FKM</v>
          </cell>
          <cell r="F1260"/>
          <cell r="G1260"/>
          <cell r="H1260" t="str">
            <v>шт</v>
          </cell>
          <cell r="I1260">
            <v>425</v>
          </cell>
        </row>
        <row r="1261">
          <cell r="D1261" t="str">
            <v>ЗИФ-00037372</v>
          </cell>
          <cell r="E1261" t="str">
            <v>Кольцо уплотнительное O-Ring 7,0х2,5 FKM</v>
          </cell>
          <cell r="F1261"/>
          <cell r="G1261"/>
          <cell r="H1261" t="str">
            <v>шт</v>
          </cell>
          <cell r="I1261">
            <v>424</v>
          </cell>
        </row>
        <row r="1262">
          <cell r="D1262" t="str">
            <v>ЗИФ-00041665</v>
          </cell>
          <cell r="E1262" t="str">
            <v>Кольцо уплотнительное O-Ring 73х3,55 FKM</v>
          </cell>
          <cell r="F1262"/>
          <cell r="G1262"/>
          <cell r="H1262" t="str">
            <v>шт</v>
          </cell>
          <cell r="I1262">
            <v>46</v>
          </cell>
        </row>
        <row r="1263">
          <cell r="D1263" t="str">
            <v>ЗИФ-00039576</v>
          </cell>
          <cell r="E1263" t="str">
            <v>Кольцо уплотнительное O-Ring 8,0х1,8</v>
          </cell>
          <cell r="F1263"/>
          <cell r="G1263"/>
          <cell r="H1263" t="str">
            <v>шт</v>
          </cell>
          <cell r="I1263">
            <v>8</v>
          </cell>
        </row>
        <row r="1264">
          <cell r="D1264" t="str">
            <v>ЗИФ-00029866</v>
          </cell>
          <cell r="E1264" t="str">
            <v>Кольцо уплотнительное O-Ring 8,0х2,5 FKM</v>
          </cell>
          <cell r="F1264"/>
          <cell r="G1264"/>
          <cell r="H1264" t="str">
            <v>шт</v>
          </cell>
          <cell r="I1264">
            <v>670</v>
          </cell>
        </row>
        <row r="1265">
          <cell r="D1265" t="str">
            <v>ЗИФ-00039579</v>
          </cell>
          <cell r="E1265" t="str">
            <v>Кольцо уплотнительное O-Ring 82,5х2,65</v>
          </cell>
          <cell r="F1265"/>
          <cell r="G1265"/>
          <cell r="H1265" t="str">
            <v>шт</v>
          </cell>
          <cell r="I1265">
            <v>4</v>
          </cell>
        </row>
        <row r="1266">
          <cell r="D1266" t="str">
            <v>ЗИФ-00037212</v>
          </cell>
          <cell r="E1266" t="str">
            <v>Кольцо уплотнительное O-Ring 85,0х3,0</v>
          </cell>
          <cell r="F1266"/>
          <cell r="G1266"/>
          <cell r="H1266" t="str">
            <v>шт</v>
          </cell>
          <cell r="I1266">
            <v>3</v>
          </cell>
        </row>
        <row r="1267">
          <cell r="D1267" t="str">
            <v>ЗИФ-00029867</v>
          </cell>
          <cell r="E1267" t="str">
            <v>Кольцо уплотнительное O-Ring 92,0х3,5 FKM</v>
          </cell>
          <cell r="F1267"/>
          <cell r="G1267"/>
          <cell r="H1267" t="str">
            <v>шт</v>
          </cell>
          <cell r="I1267">
            <v>270</v>
          </cell>
        </row>
        <row r="1268">
          <cell r="D1268" t="str">
            <v>ЗИФ-00046203</v>
          </cell>
          <cell r="E1268" t="str">
            <v>Кольцо уплотнительное O-Ring Sample</v>
          </cell>
          <cell r="F1268"/>
          <cell r="G1268"/>
          <cell r="H1268" t="str">
            <v>шт</v>
          </cell>
          <cell r="I1268">
            <v>40</v>
          </cell>
        </row>
        <row r="1269">
          <cell r="D1269" t="str">
            <v>ЗИФ-00028372</v>
          </cell>
          <cell r="E1269" t="str">
            <v>Кольцо уплотнительное плоское медное Wika 910.17 для резьбы G 1/2, М20х1,5</v>
          </cell>
          <cell r="F1269"/>
          <cell r="G1269"/>
          <cell r="H1269" t="str">
            <v>шт</v>
          </cell>
          <cell r="I1269">
            <v>20</v>
          </cell>
        </row>
        <row r="1270">
          <cell r="D1270" t="str">
            <v>ЗИФ-00037902</v>
          </cell>
          <cell r="E1270" t="str">
            <v>Кольцо уплотнительное фигурное медное Wika 910.17 для резьбы G 1/4, М12х1,5</v>
          </cell>
          <cell r="F1270"/>
          <cell r="G1270"/>
          <cell r="H1270" t="str">
            <v>шт</v>
          </cell>
          <cell r="I1270">
            <v>44</v>
          </cell>
        </row>
        <row r="1271">
          <cell r="D1271" t="str">
            <v>ЗИФ-00037903</v>
          </cell>
          <cell r="E1271" t="str">
            <v>Кольцо уплотнительное фигурное медное РОСМА для резьбы G 1/2, М20х1,5</v>
          </cell>
          <cell r="F1271"/>
          <cell r="G1271"/>
          <cell r="H1271" t="str">
            <v>шт</v>
          </cell>
          <cell r="I1271">
            <v>49</v>
          </cell>
        </row>
        <row r="1272">
          <cell r="D1272" t="str">
            <v>ЗИФ-00022906</v>
          </cell>
          <cell r="E1272" t="str">
            <v>Кольцо упорное 182.1601120</v>
          </cell>
          <cell r="F1272"/>
          <cell r="G1272"/>
          <cell r="H1272" t="str">
            <v>шт</v>
          </cell>
          <cell r="I1272">
            <v>1</v>
          </cell>
        </row>
        <row r="1273">
          <cell r="D1273" t="str">
            <v>ЗИФ-00023134</v>
          </cell>
          <cell r="E1273" t="str">
            <v>Кольцо упорное 184.1601120-71</v>
          </cell>
          <cell r="F1273"/>
          <cell r="G1273"/>
          <cell r="H1273" t="str">
            <v>шт</v>
          </cell>
          <cell r="I1273">
            <v>6</v>
          </cell>
        </row>
        <row r="1274">
          <cell r="D1274" t="str">
            <v>ЗИФ-00037089</v>
          </cell>
          <cell r="E1274" t="str">
            <v>Кольцо фторопластовое АРМ160.0000.035</v>
          </cell>
          <cell r="F1274"/>
          <cell r="G1274"/>
          <cell r="H1274" t="str">
            <v>шт</v>
          </cell>
          <cell r="I1274">
            <v>105</v>
          </cell>
        </row>
        <row r="1275">
          <cell r="D1275" t="str">
            <v>ЗИФ-00024521</v>
          </cell>
          <cell r="E1275" t="str">
            <v>Комплект датчика уровня топлива Р211.320.600</v>
          </cell>
          <cell r="F1275"/>
          <cell r="G1275"/>
          <cell r="H1275" t="str">
            <v>шт</v>
          </cell>
          <cell r="I1275"/>
        </row>
        <row r="1276">
          <cell r="D1276" t="str">
            <v>ЗИФ-00042894</v>
          </cell>
          <cell r="E1276" t="str">
            <v>Комплект ЗИП к сау мкс ЗИФ-АРМ-МСКГ 2,5 2,5-1/0,25-0,7</v>
          </cell>
          <cell r="F1276"/>
          <cell r="G1276"/>
          <cell r="H1276" t="str">
            <v>шт</v>
          </cell>
          <cell r="I1276">
            <v>1</v>
          </cell>
        </row>
        <row r="1277">
          <cell r="D1277" t="str">
            <v>ЗИФ-00026653</v>
          </cell>
          <cell r="E1277" t="str">
            <v>Комплект кабелей АРМ18-110</v>
          </cell>
          <cell r="F1277"/>
          <cell r="G1277"/>
          <cell r="H1277" t="str">
            <v>шт</v>
          </cell>
          <cell r="I1277">
            <v>2</v>
          </cell>
        </row>
        <row r="1278">
          <cell r="D1278" t="str">
            <v>ЗИФ-00028114</v>
          </cell>
          <cell r="E1278" t="str">
            <v>Комплект кабелей АРМ18-110 Т</v>
          </cell>
          <cell r="F1278"/>
          <cell r="G1278"/>
          <cell r="H1278" t="str">
            <v>шт</v>
          </cell>
          <cell r="I1278">
            <v>3</v>
          </cell>
        </row>
        <row r="1279">
          <cell r="D1279" t="str">
            <v>ЗИФ-00036101</v>
          </cell>
          <cell r="E1279" t="str">
            <v>Комплект крепления корзины сцепления УАЗ, ЗМЗ (болт М8х1,25х30 - 6шт.)</v>
          </cell>
          <cell r="F1279"/>
          <cell r="G1279"/>
          <cell r="H1279" t="str">
            <v>шт</v>
          </cell>
          <cell r="I1279">
            <v>12</v>
          </cell>
        </row>
        <row r="1280">
          <cell r="D1280" t="str">
            <v>ЗИФ-00035146</v>
          </cell>
          <cell r="E1280" t="str">
            <v>Комплект механизм блокировки ПМЛ-80-100А)-УХЛ4-КЭАЗ</v>
          </cell>
          <cell r="F1280"/>
          <cell r="G1280"/>
          <cell r="H1280" t="str">
            <v>шт</v>
          </cell>
          <cell r="I1280">
            <v>4</v>
          </cell>
        </row>
        <row r="1281">
          <cell r="D1281" t="str">
            <v>ЗИФ-00046637</v>
          </cell>
          <cell r="E1281" t="str">
            <v>Комплект монтажных частей (КМЧ) вентильный блок ТУ25-7310.0063-2009</v>
          </cell>
          <cell r="F1281"/>
          <cell r="G1281"/>
          <cell r="H1281" t="str">
            <v>шт</v>
          </cell>
          <cell r="I1281">
            <v>1</v>
          </cell>
        </row>
        <row r="1282">
          <cell r="D1282" t="str">
            <v>ЗИФ-00039311</v>
          </cell>
          <cell r="E1282" t="str">
            <v>Комплект монтажных частей АРМ160.1600.000</v>
          </cell>
          <cell r="F1282"/>
          <cell r="G1282"/>
          <cell r="H1282" t="str">
            <v>шт</v>
          </cell>
          <cell r="I1282"/>
        </row>
        <row r="1283">
          <cell r="D1283" t="str">
            <v>ЗИФ-00037415</v>
          </cell>
          <cell r="E1283" t="str">
            <v>Комплект обжимных колец DFS-8M-SA</v>
          </cell>
          <cell r="F1283"/>
          <cell r="G1283"/>
          <cell r="H1283" t="str">
            <v>шт</v>
          </cell>
          <cell r="I1283">
            <v>18</v>
          </cell>
        </row>
        <row r="1284">
          <cell r="D1284" t="str">
            <v>ЗИФ-00041259</v>
          </cell>
          <cell r="E1284" t="str">
            <v>Комплект подшипников для компрессора DG58D1-J (V2.5)</v>
          </cell>
          <cell r="F1284"/>
          <cell r="G1284"/>
          <cell r="H1284" t="str">
            <v>шт</v>
          </cell>
          <cell r="I1284">
            <v>10</v>
          </cell>
        </row>
        <row r="1285">
          <cell r="D1285" t="str">
            <v>ЗИФ-00038967</v>
          </cell>
          <cell r="E1285" t="str">
            <v>Комплект подшипников для компрессора DG79G1-J, I=1.273</v>
          </cell>
          <cell r="F1285"/>
          <cell r="G1285"/>
          <cell r="H1285" t="str">
            <v>шт</v>
          </cell>
          <cell r="I1285">
            <v>1</v>
          </cell>
        </row>
        <row r="1286">
          <cell r="D1286" t="str">
            <v>ЗИФ-00037711</v>
          </cell>
          <cell r="E1286" t="str">
            <v>Комплект проводов АРМ.АКВ.0,42-0,9Л.У2.0804.000</v>
          </cell>
          <cell r="F1286"/>
          <cell r="G1286"/>
          <cell r="H1286" t="str">
            <v>шт</v>
          </cell>
          <cell r="I1286">
            <v>135</v>
          </cell>
        </row>
        <row r="1287">
          <cell r="D1287" t="str">
            <v>ЗИФ-00027362</v>
          </cell>
          <cell r="E1287" t="str">
            <v>Комплект проводов и кабелей АРМ18-37.0700.000</v>
          </cell>
          <cell r="F1287"/>
          <cell r="G1287"/>
          <cell r="H1287" t="str">
            <v>шт</v>
          </cell>
          <cell r="I1287">
            <v>5</v>
          </cell>
        </row>
        <row r="1288">
          <cell r="D1288" t="str">
            <v>ЗИФ-00017653</v>
          </cell>
          <cell r="E1288" t="str">
            <v>Комплект проводов и кабелей МЗА18.0700</v>
          </cell>
          <cell r="F1288"/>
          <cell r="G1288"/>
          <cell r="H1288" t="str">
            <v>шт</v>
          </cell>
          <cell r="I1288"/>
        </row>
        <row r="1289">
          <cell r="D1289" t="str">
            <v>ЗИФ-00019024</v>
          </cell>
          <cell r="E1289" t="str">
            <v>Комплект проводов и кабелей МЗА18Т. 0700</v>
          </cell>
          <cell r="F1289"/>
          <cell r="G1289"/>
          <cell r="H1289" t="str">
            <v>шт</v>
          </cell>
          <cell r="I1289">
            <v>6</v>
          </cell>
        </row>
        <row r="1290">
          <cell r="D1290" t="str">
            <v>ЗИФ-00020684</v>
          </cell>
          <cell r="E1290" t="str">
            <v>Комплект проводов и кабелей МЗА18Т. 0702</v>
          </cell>
          <cell r="F1290"/>
          <cell r="G1290"/>
          <cell r="H1290" t="str">
            <v>шт</v>
          </cell>
          <cell r="I1290">
            <v>1</v>
          </cell>
        </row>
        <row r="1291">
          <cell r="D1291" t="str">
            <v>ЗИФ-00045973</v>
          </cell>
          <cell r="E1291" t="str">
            <v>Комплект прокладок (3 шт.) для HK-V08/08-S1</v>
          </cell>
          <cell r="F1291"/>
          <cell r="G1291"/>
          <cell r="H1291" t="str">
            <v>шт</v>
          </cell>
          <cell r="I1291">
            <v>1</v>
          </cell>
        </row>
        <row r="1292">
          <cell r="D1292" t="str">
            <v>ЗИФ-00041258</v>
          </cell>
          <cell r="E1292" t="str">
            <v>Комплект прокладок для компрессора DG58D1-J (V2.5)</v>
          </cell>
          <cell r="F1292"/>
          <cell r="G1292"/>
          <cell r="H1292" t="str">
            <v>шт</v>
          </cell>
          <cell r="I1292">
            <v>10</v>
          </cell>
        </row>
        <row r="1293">
          <cell r="D1293" t="str">
            <v>ЗИФ-00010657</v>
          </cell>
          <cell r="E1293" t="str">
            <v>Комплект уплотнений вала модуля EV03 162038</v>
          </cell>
          <cell r="F1293"/>
          <cell r="G1293"/>
          <cell r="H1293" t="str">
            <v>шт</v>
          </cell>
          <cell r="I1293">
            <v>3</v>
          </cell>
        </row>
        <row r="1294">
          <cell r="D1294" t="str">
            <v>ЗИФ-00041260</v>
          </cell>
          <cell r="E1294" t="str">
            <v>Комплект уплотнений для компрессора DG58D1-J (V2.5)</v>
          </cell>
          <cell r="F1294"/>
          <cell r="G1294"/>
          <cell r="H1294" t="str">
            <v>шт</v>
          </cell>
          <cell r="I1294">
            <v>10</v>
          </cell>
        </row>
        <row r="1295">
          <cell r="D1295" t="str">
            <v>ЗИФ-00021039</v>
          </cell>
          <cell r="E1295" t="str">
            <v>Компрессор АРМ20 0000-000 (I=1,085)</v>
          </cell>
          <cell r="F1295"/>
          <cell r="G1295"/>
          <cell r="H1295" t="str">
            <v>шт</v>
          </cell>
          <cell r="I1295">
            <v>26</v>
          </cell>
        </row>
        <row r="1296">
          <cell r="D1296" t="str">
            <v>ЗИФ-00007948</v>
          </cell>
          <cell r="E1296" t="str">
            <v>Компрессор АРМ20 0000-000-05</v>
          </cell>
          <cell r="F1296"/>
          <cell r="G1296"/>
          <cell r="H1296" t="str">
            <v>шт</v>
          </cell>
          <cell r="I1296">
            <v>9</v>
          </cell>
        </row>
        <row r="1297">
          <cell r="D1297" t="str">
            <v>ЗИФ-00007271</v>
          </cell>
          <cell r="E1297" t="str">
            <v>Компрессор АРМ20 0000-000-06</v>
          </cell>
          <cell r="F1297"/>
          <cell r="G1297"/>
          <cell r="H1297" t="str">
            <v>шт</v>
          </cell>
          <cell r="I1297">
            <v>4</v>
          </cell>
        </row>
        <row r="1298">
          <cell r="D1298" t="str">
            <v>ЗИФ-00015480</v>
          </cell>
          <cell r="E1298" t="str">
            <v>Компрессор АРМ20 0000-000-07</v>
          </cell>
          <cell r="F1298"/>
          <cell r="G1298"/>
          <cell r="H1298" t="str">
            <v>шт</v>
          </cell>
          <cell r="I1298"/>
        </row>
        <row r="1299">
          <cell r="D1299" t="str">
            <v>ЗИФ-00007849</v>
          </cell>
          <cell r="E1299" t="str">
            <v>Компрессор АРМ20 0000-000-08</v>
          </cell>
          <cell r="F1299"/>
          <cell r="G1299"/>
          <cell r="H1299" t="str">
            <v>шт</v>
          </cell>
          <cell r="I1299">
            <v>16</v>
          </cell>
        </row>
        <row r="1300">
          <cell r="D1300" t="str">
            <v>ЗИФ-00010724</v>
          </cell>
          <cell r="E1300" t="str">
            <v>Компрессор АРМ20 0000-000-09</v>
          </cell>
          <cell r="F1300"/>
          <cell r="G1300"/>
          <cell r="H1300" t="str">
            <v>шт</v>
          </cell>
          <cell r="I1300">
            <v>21</v>
          </cell>
        </row>
        <row r="1301">
          <cell r="D1301" t="str">
            <v>ЗИФ-00007278</v>
          </cell>
          <cell r="E1301" t="str">
            <v>Компрессор АРМ20 0000-000-10</v>
          </cell>
          <cell r="F1301"/>
          <cell r="G1301"/>
          <cell r="H1301" t="str">
            <v>шт</v>
          </cell>
          <cell r="I1301">
            <v>6</v>
          </cell>
        </row>
        <row r="1302">
          <cell r="D1302" t="str">
            <v>ЗИФ-00016982</v>
          </cell>
          <cell r="E1302" t="str">
            <v>Компрессор АРМ20 0000-000-11 для АРМ19Ш-13 (7,8/0,7) и АРМ9-25</v>
          </cell>
          <cell r="F1302"/>
          <cell r="G1302"/>
          <cell r="H1302" t="str">
            <v>шт</v>
          </cell>
          <cell r="I1302">
            <v>10</v>
          </cell>
        </row>
        <row r="1303">
          <cell r="D1303" t="str">
            <v>ЗИФ-00023482</v>
          </cell>
          <cell r="E1303" t="str">
            <v>Компрессор АРМ20 0000-000-11.1 (для ЗИФ-ПВ4,1/1,2)ч</v>
          </cell>
          <cell r="F1303"/>
          <cell r="G1303"/>
          <cell r="H1303" t="str">
            <v>шт</v>
          </cell>
          <cell r="I1303">
            <v>5</v>
          </cell>
        </row>
        <row r="1304">
          <cell r="D1304" t="str">
            <v>ЗИФ-00034598</v>
          </cell>
          <cell r="E1304" t="str">
            <v>Компрессор АРМ20 0000-000-12</v>
          </cell>
          <cell r="F1304"/>
          <cell r="G1304"/>
          <cell r="H1304" t="str">
            <v>шт</v>
          </cell>
          <cell r="I1304">
            <v>4</v>
          </cell>
        </row>
        <row r="1305">
          <cell r="D1305" t="str">
            <v>ЗИФ-00030416</v>
          </cell>
          <cell r="E1305" t="str">
            <v>Компрессор АРМ20 0000-000-13, i=1,622</v>
          </cell>
          <cell r="F1305"/>
          <cell r="G1305"/>
          <cell r="H1305" t="str">
            <v>шт</v>
          </cell>
          <cell r="I1305">
            <v>1</v>
          </cell>
        </row>
        <row r="1306">
          <cell r="D1306" t="str">
            <v>ЗИФ-00005393</v>
          </cell>
          <cell r="E1306" t="str">
            <v>Компрессор АРМ40.0000.000</v>
          </cell>
          <cell r="F1306"/>
          <cell r="G1306"/>
          <cell r="H1306" t="str">
            <v>шт</v>
          </cell>
          <cell r="I1306">
            <v>2</v>
          </cell>
        </row>
        <row r="1307">
          <cell r="D1307" t="str">
            <v>ЗИФ-00009072</v>
          </cell>
          <cell r="E1307" t="str">
            <v>Компрессор АРМ40.0000.000-01</v>
          </cell>
          <cell r="F1307"/>
          <cell r="G1307"/>
          <cell r="H1307" t="str">
            <v>шт</v>
          </cell>
          <cell r="I1307"/>
        </row>
        <row r="1308">
          <cell r="D1308" t="str">
            <v>ЗИФ-00045361</v>
          </cell>
          <cell r="E1308" t="str">
            <v>Компрессор АРМ40.0000.000-15</v>
          </cell>
          <cell r="F1308"/>
          <cell r="G1308"/>
          <cell r="H1308" t="str">
            <v>шт</v>
          </cell>
          <cell r="I1308">
            <v>3</v>
          </cell>
        </row>
        <row r="1309">
          <cell r="D1309" t="str">
            <v>ЗИФ-00040387</v>
          </cell>
          <cell r="E1309" t="str">
            <v>Конденсатоотводчик поплавковый AUTO DRAIN 10 bar</v>
          </cell>
          <cell r="F1309"/>
          <cell r="G1309"/>
          <cell r="H1309" t="str">
            <v>шт</v>
          </cell>
          <cell r="I1309">
            <v>23</v>
          </cell>
        </row>
        <row r="1310">
          <cell r="D1310" t="str">
            <v>ЗИФ-00038533</v>
          </cell>
          <cell r="E1310" t="str">
            <v>Конденсатоотводчик поплавковый AUTO DRAIN 16 bar</v>
          </cell>
          <cell r="F1310"/>
          <cell r="G1310"/>
          <cell r="H1310" t="str">
            <v>шт</v>
          </cell>
          <cell r="I1310">
            <v>3</v>
          </cell>
        </row>
        <row r="1311">
          <cell r="D1311" t="str">
            <v>ЗИФ-00029249</v>
          </cell>
          <cell r="E1311" t="str">
            <v>Конденсатоотводчик поплавковый AUTO DRAIN 20 bar</v>
          </cell>
          <cell r="F1311"/>
          <cell r="G1311"/>
          <cell r="H1311" t="str">
            <v>шт</v>
          </cell>
          <cell r="I1311">
            <v>6</v>
          </cell>
        </row>
        <row r="1312">
          <cell r="D1312" t="str">
            <v>ЗИФ-00046674</v>
          </cell>
          <cell r="E1312" t="str">
            <v>Конденсатоотводчик таймерный Electric trap 300bar</v>
          </cell>
          <cell r="F1312"/>
          <cell r="G1312"/>
          <cell r="H1312" t="str">
            <v>шт</v>
          </cell>
          <cell r="I1312"/>
        </row>
        <row r="1313">
          <cell r="D1313" t="str">
            <v>ЗИФ-00038233</v>
          </cell>
          <cell r="E1313" t="str">
            <v>Коннектор SB201, DIN 43650B, 3+1 конт., Универсальный для всего диапазона напряжений, расст.: 18мм</v>
          </cell>
          <cell r="F1313"/>
          <cell r="G1313"/>
          <cell r="H1313" t="str">
            <v>шт</v>
          </cell>
          <cell r="I1313">
            <v>3</v>
          </cell>
        </row>
        <row r="1314">
          <cell r="D1314" t="str">
            <v>ЗИФ-00030411</v>
          </cell>
          <cell r="E1314" t="str">
            <v>Коннектор SB204, DIN 43650B, 2+1 конт., Универсальный для всего диапазона напряжений, расст.: 11мм</v>
          </cell>
          <cell r="F1314"/>
          <cell r="G1314"/>
          <cell r="H1314" t="str">
            <v>шт</v>
          </cell>
          <cell r="I1314">
            <v>7</v>
          </cell>
        </row>
        <row r="1315">
          <cell r="D1315" t="str">
            <v>ЗИФ-00025057</v>
          </cell>
          <cell r="E1315" t="str">
            <v>Консоль VCEF 200</v>
          </cell>
          <cell r="F1315"/>
          <cell r="G1315"/>
          <cell r="H1315" t="str">
            <v>шт</v>
          </cell>
          <cell r="I1315">
            <v>20</v>
          </cell>
        </row>
        <row r="1316">
          <cell r="D1316" t="str">
            <v>ЗИФ-00043011</v>
          </cell>
          <cell r="E1316" t="str">
            <v>Контакт КШ-40-1,5 ТУ 6313-007-61929916-2011</v>
          </cell>
          <cell r="F1316"/>
          <cell r="G1316"/>
          <cell r="H1316" t="str">
            <v>шт</v>
          </cell>
          <cell r="I1316">
            <v>6</v>
          </cell>
        </row>
        <row r="1317">
          <cell r="D1317" t="str">
            <v>ЗИФ-00043012</v>
          </cell>
          <cell r="E1317" t="str">
            <v>Контакт КШ-40-4,0 ТУ 6313-007-61929916-2011</v>
          </cell>
          <cell r="F1317"/>
          <cell r="G1317"/>
          <cell r="H1317" t="str">
            <v>шт</v>
          </cell>
          <cell r="I1317">
            <v>8</v>
          </cell>
        </row>
        <row r="1318">
          <cell r="D1318" t="str">
            <v>ЗИФ-00045603</v>
          </cell>
          <cell r="E1318" t="str">
            <v>Контактор MC1D 3P 50A HO+H3 380V 50/60Гц / MC1D50Q7</v>
          </cell>
          <cell r="F1318"/>
          <cell r="G1318"/>
          <cell r="H1318" t="str">
            <v>шт</v>
          </cell>
          <cell r="I1318">
            <v>5</v>
          </cell>
        </row>
        <row r="1319">
          <cell r="D1319" t="str">
            <v>ЗИФ-00014983</v>
          </cell>
          <cell r="E1319" t="str">
            <v>Контргайка 15-Ц ГОСТ 8968-75 (резьба 1/2")</v>
          </cell>
          <cell r="F1319"/>
          <cell r="G1319"/>
          <cell r="H1319" t="str">
            <v>шт</v>
          </cell>
          <cell r="I1319">
            <v>9</v>
          </cell>
        </row>
        <row r="1320">
          <cell r="D1320" t="str">
            <v>ЗИФ-00004169</v>
          </cell>
          <cell r="E1320" t="str">
            <v>Контргайка 20-Ц ГОСТ 8968-75 (резьба 3/4")</v>
          </cell>
          <cell r="F1320"/>
          <cell r="G1320"/>
          <cell r="H1320" t="str">
            <v>шт</v>
          </cell>
          <cell r="I1320">
            <v>21</v>
          </cell>
        </row>
        <row r="1321">
          <cell r="D1321" t="str">
            <v>ЗИФ-00006457</v>
          </cell>
          <cell r="E1321" t="str">
            <v>Контргайка 32-Ц ГОСТ 8968-75 (резьба 1 1/4")</v>
          </cell>
          <cell r="F1321"/>
          <cell r="G1321"/>
          <cell r="H1321" t="str">
            <v>шт</v>
          </cell>
          <cell r="I1321">
            <v>4</v>
          </cell>
        </row>
        <row r="1322">
          <cell r="D1322" t="str">
            <v>ЗИФ-00010364</v>
          </cell>
          <cell r="E1322" t="str">
            <v>Контргайка 40-Ц ГОСТ 8968-75 (резьба 1 1/2")</v>
          </cell>
          <cell r="F1322"/>
          <cell r="G1322"/>
          <cell r="H1322" t="str">
            <v>шт</v>
          </cell>
          <cell r="I1322">
            <v>32</v>
          </cell>
        </row>
        <row r="1323">
          <cell r="D1323" t="str">
            <v>ЗИФ-00028780</v>
          </cell>
          <cell r="E1323" t="str">
            <v>Контргайка 50-Ц ГОСТ 8968-75 (резьба 2")</v>
          </cell>
          <cell r="F1323"/>
          <cell r="G1323"/>
          <cell r="H1323" t="str">
            <v>шт</v>
          </cell>
          <cell r="I1323">
            <v>54</v>
          </cell>
        </row>
        <row r="1324">
          <cell r="D1324" t="str">
            <v>ЗИФ-00020860</v>
          </cell>
          <cell r="E1324" t="str">
            <v>Контргайка никелир. 1/2"</v>
          </cell>
          <cell r="F1324"/>
          <cell r="G1324"/>
          <cell r="H1324" t="str">
            <v>шт</v>
          </cell>
          <cell r="I1324">
            <v>50</v>
          </cell>
        </row>
        <row r="1325">
          <cell r="D1325" t="str">
            <v>ЗИФ-00046937</v>
          </cell>
          <cell r="E1325" t="str">
            <v>Контроллер ATD4-U3-ЭКС-10</v>
          </cell>
          <cell r="F1325"/>
          <cell r="G1325"/>
          <cell r="H1325" t="str">
            <v>шт</v>
          </cell>
          <cell r="I1325"/>
        </row>
        <row r="1326">
          <cell r="D1326" t="str">
            <v>ЗИФ-00034055</v>
          </cell>
          <cell r="E1326" t="str">
            <v>Контроллер управления электрическим компрессором DK-45 MK2</v>
          </cell>
          <cell r="F1326"/>
          <cell r="G1326"/>
          <cell r="H1326" t="str">
            <v>шт</v>
          </cell>
          <cell r="I1326">
            <v>1</v>
          </cell>
        </row>
        <row r="1327">
          <cell r="D1327" t="str">
            <v>ЗИФ-00023305</v>
          </cell>
          <cell r="E1327" t="str">
            <v>Контроллерная панель 37kw 380V/50Hz</v>
          </cell>
          <cell r="F1327"/>
          <cell r="G1327"/>
          <cell r="H1327" t="str">
            <v>шт</v>
          </cell>
          <cell r="I1327">
            <v>1</v>
          </cell>
        </row>
        <row r="1328">
          <cell r="D1328" t="str">
            <v>ЗИФ-00023306</v>
          </cell>
          <cell r="E1328" t="str">
            <v>Контроллерная панель 45kw 380V/50Hz</v>
          </cell>
          <cell r="F1328"/>
          <cell r="G1328"/>
          <cell r="H1328" t="str">
            <v>шт</v>
          </cell>
          <cell r="I1328">
            <v>2</v>
          </cell>
        </row>
        <row r="1329">
          <cell r="D1329" t="str">
            <v>ЗИФ-00023307</v>
          </cell>
          <cell r="E1329" t="str">
            <v>Контроллерная панель 90kw 380V/50Hz</v>
          </cell>
          <cell r="F1329"/>
          <cell r="G1329"/>
          <cell r="H1329" t="str">
            <v>шт</v>
          </cell>
          <cell r="I1329">
            <v>1</v>
          </cell>
        </row>
        <row r="1330">
          <cell r="D1330" t="str">
            <v>ЗИФ-00008984</v>
          </cell>
          <cell r="E1330" t="str">
            <v>Корзина сцепления 320-1601090</v>
          </cell>
          <cell r="F1330"/>
          <cell r="G1330"/>
          <cell r="H1330" t="str">
            <v>шт</v>
          </cell>
          <cell r="I1330">
            <v>2</v>
          </cell>
        </row>
        <row r="1331">
          <cell r="D1331" t="str">
            <v>ЗИФ-00036099</v>
          </cell>
          <cell r="E1331" t="str">
            <v>Корзина сцепления в сб. 4173.1601090-02 (лепестковая D=240мм, узкий шлиц)</v>
          </cell>
          <cell r="F1331"/>
          <cell r="G1331"/>
          <cell r="H1331" t="str">
            <v>шт</v>
          </cell>
          <cell r="I1331">
            <v>10</v>
          </cell>
        </row>
        <row r="1332">
          <cell r="D1332" t="str">
            <v>ЗИФ-00040707</v>
          </cell>
          <cell r="E1332" t="str">
            <v>Корзина сцепления в сборе TRIALLI FR3104</v>
          </cell>
          <cell r="F1332"/>
          <cell r="G1332"/>
          <cell r="H1332" t="str">
            <v>шт</v>
          </cell>
          <cell r="I1332">
            <v>8</v>
          </cell>
        </row>
        <row r="1333">
          <cell r="D1333" t="str">
            <v>ЗИФ-00038640</v>
          </cell>
          <cell r="E1333" t="str">
            <v>Короб 200х100х100 картон Т-23 бурый</v>
          </cell>
          <cell r="F1333"/>
          <cell r="G1333"/>
          <cell r="H1333" t="str">
            <v>шт</v>
          </cell>
          <cell r="I1333">
            <v>100</v>
          </cell>
        </row>
        <row r="1334">
          <cell r="D1334" t="str">
            <v>ЗИФ-00027952</v>
          </cell>
          <cell r="E1334" t="str">
            <v>Короб 600х500х500 картон Т-24 бурый 3мм</v>
          </cell>
          <cell r="F1334"/>
          <cell r="G1334"/>
          <cell r="H1334" t="str">
            <v>шт</v>
          </cell>
          <cell r="I1334">
            <v>24</v>
          </cell>
        </row>
        <row r="1335">
          <cell r="D1335" t="str">
            <v>ЗИФ-00016618</v>
          </cell>
          <cell r="E1335" t="str">
            <v>Короб архивный Attache (150мм, белый, гифрокартон)</v>
          </cell>
          <cell r="F1335"/>
          <cell r="G1335"/>
          <cell r="H1335" t="str">
            <v>шт</v>
          </cell>
          <cell r="I1335">
            <v>104</v>
          </cell>
        </row>
        <row r="1336">
          <cell r="D1336" t="str">
            <v>ЗИФ-00007339</v>
          </cell>
          <cell r="E1336" t="str">
            <v>Коробка выводов ЗИФ-ШВ-5М 0700-036</v>
          </cell>
          <cell r="F1336"/>
          <cell r="G1336"/>
          <cell r="H1336" t="str">
            <v>шт</v>
          </cell>
          <cell r="I1336">
            <v>1</v>
          </cell>
        </row>
        <row r="1337">
          <cell r="D1337" t="str">
            <v>ЗИФ-00017655</v>
          </cell>
          <cell r="E1337" t="str">
            <v>Коробка выводов ЗИФ-ШВ-5М 0700-038</v>
          </cell>
          <cell r="F1337"/>
          <cell r="G1337"/>
          <cell r="H1337" t="str">
            <v>шт</v>
          </cell>
          <cell r="I1337">
            <v>3</v>
          </cell>
        </row>
        <row r="1338">
          <cell r="D1338" t="str">
            <v>ЗИФ-00040249</v>
          </cell>
          <cell r="E1338" t="str">
            <v>Коробка выводов ЗИФ-ШВ-5М 0700-039</v>
          </cell>
          <cell r="F1338"/>
          <cell r="G1338"/>
          <cell r="H1338" t="str">
            <v>шт</v>
          </cell>
          <cell r="I1338">
            <v>6</v>
          </cell>
        </row>
        <row r="1339">
          <cell r="D1339" t="str">
            <v>ЗИФ-00007700</v>
          </cell>
          <cell r="E1339" t="str">
            <v>Коробка К3РВ-25/20-25х8-В1,5 ПИНЮ.685564.001 ТУ</v>
          </cell>
          <cell r="F1339"/>
          <cell r="G1339"/>
          <cell r="H1339" t="str">
            <v>шт</v>
          </cell>
          <cell r="I1339">
            <v>7</v>
          </cell>
        </row>
        <row r="1340">
          <cell r="D1340" t="str">
            <v>ЗИФ-00028365</v>
          </cell>
          <cell r="E1340" t="str">
            <v>Коробка клеммная 150х110х90, Ruvinil (TYCO)</v>
          </cell>
          <cell r="F1340"/>
          <cell r="G1340"/>
          <cell r="H1340" t="str">
            <v>шт</v>
          </cell>
          <cell r="I1340">
            <v>4</v>
          </cell>
        </row>
        <row r="1341">
          <cell r="D1341" t="str">
            <v>ЗИФ-00036943</v>
          </cell>
          <cell r="E1341" t="str">
            <v>Коробка клеммная взрывозащ. ЩОРВ281811(20AVK4RD-0)-4КНВ2MНК/P(А)-4КНВ2MНК/P(В)</v>
          </cell>
          <cell r="F1341"/>
          <cell r="G1341"/>
          <cell r="H1341" t="str">
            <v>шт</v>
          </cell>
          <cell r="I1341">
            <v>1</v>
          </cell>
        </row>
        <row r="1342">
          <cell r="D1342" t="str">
            <v>ЗИФ-00029857</v>
          </cell>
          <cell r="E1342" t="str">
            <v>Коробка клеммная взрывозащ.РO Ex ia I Ma IP66 KCPB202012(20ST4BU)-2KOB2MH/P(A)-2KOB2MH/P(Б)-2KOB2MH</v>
          </cell>
          <cell r="F1342"/>
          <cell r="G1342"/>
          <cell r="H1342" t="str">
            <v>шт</v>
          </cell>
          <cell r="I1342">
            <v>1</v>
          </cell>
        </row>
        <row r="1343">
          <cell r="D1343" t="str">
            <v>ЗИФ-00023531</v>
          </cell>
          <cell r="E1343" t="str">
            <v>Коробка клеммная наружная 55х55х3 2мм белая, TYCO</v>
          </cell>
          <cell r="F1343"/>
          <cell r="G1343"/>
          <cell r="H1343" t="str">
            <v>шт</v>
          </cell>
          <cell r="I1343">
            <v>40</v>
          </cell>
        </row>
        <row r="1344">
          <cell r="D1344" t="str">
            <v>ЗИФ-00027138</v>
          </cell>
          <cell r="E1344" t="str">
            <v>Коробка клеммная пылевлагозащищенная IP66 КСРВ-М322312/ПРОМ(10СВС.2/GR-7СВС.35/GR)-2KHBM4M-38HK(Б)</v>
          </cell>
          <cell r="F1344"/>
          <cell r="G1344"/>
          <cell r="H1344" t="str">
            <v>шт</v>
          </cell>
          <cell r="I1344">
            <v>1</v>
          </cell>
        </row>
        <row r="1345">
          <cell r="D1345" t="str">
            <v>ЗИФ-00034937</v>
          </cell>
          <cell r="E1345" t="str">
            <v>Коробка КСРВ-М151512 РН2, IP66 с двумя кабельными вводами КНВМ1М-20 на нижней стороне, без петель</v>
          </cell>
          <cell r="F1345"/>
          <cell r="G1345"/>
          <cell r="H1345" t="str">
            <v>шт</v>
          </cell>
          <cell r="I1345">
            <v>8</v>
          </cell>
        </row>
        <row r="1346">
          <cell r="D1346" t="str">
            <v>ЗИФ-00036867</v>
          </cell>
          <cell r="E1346" t="str">
            <v>Коробка мультипликатора (отливка) для АРМ160.0000.001</v>
          </cell>
          <cell r="F1346"/>
          <cell r="G1346"/>
          <cell r="H1346" t="str">
            <v>шт</v>
          </cell>
          <cell r="I1346">
            <v>6</v>
          </cell>
        </row>
        <row r="1347">
          <cell r="D1347" t="str">
            <v>ЗИФ-00036809</v>
          </cell>
          <cell r="E1347" t="str">
            <v>Коробка мультипликатора АРМ160.0000.001</v>
          </cell>
          <cell r="F1347"/>
          <cell r="G1347"/>
          <cell r="H1347" t="str">
            <v>шт</v>
          </cell>
          <cell r="I1347"/>
        </row>
        <row r="1348">
          <cell r="D1348" t="str">
            <v>ЗИФ-00033016</v>
          </cell>
          <cell r="E1348" t="str">
            <v>Коробка распределительная 60х60х30мм IP20 белая, с клеммной колодкой</v>
          </cell>
          <cell r="F1348"/>
          <cell r="G1348"/>
          <cell r="H1348" t="str">
            <v>шт</v>
          </cell>
          <cell r="I1348">
            <v>77</v>
          </cell>
        </row>
        <row r="1349">
          <cell r="D1349" t="str">
            <v>ЗИФ-00025786</v>
          </cell>
          <cell r="E1349" t="str">
            <v>Коробка распределительная открытой установки 160х200х98мм IP65 серая, гладкие стенки</v>
          </cell>
          <cell r="F1349"/>
          <cell r="G1349"/>
          <cell r="H1349" t="str">
            <v>шт</v>
          </cell>
          <cell r="I1349">
            <v>2</v>
          </cell>
        </row>
        <row r="1350">
          <cell r="D1350" t="str">
            <v>ЗИФ-00026825</v>
          </cell>
          <cell r="E1350" t="str">
            <v>Коробка распределительная открытой установки 70х70х40мм IP55 серая</v>
          </cell>
          <cell r="F1350"/>
          <cell r="G1350"/>
          <cell r="H1350" t="str">
            <v>шт</v>
          </cell>
          <cell r="I1350">
            <v>2</v>
          </cell>
        </row>
        <row r="1351">
          <cell r="D1351" t="str">
            <v>ЗИФ-00034305</v>
          </cell>
          <cell r="E1351" t="str">
            <v>Коробка счетчика АРМ.АКВ.0,42/0,9Л.У2.0110.000-04</v>
          </cell>
          <cell r="F1351"/>
          <cell r="G1351"/>
          <cell r="H1351" t="str">
            <v>шт</v>
          </cell>
          <cell r="I1351">
            <v>10</v>
          </cell>
        </row>
        <row r="1352">
          <cell r="D1352" t="str">
            <v>ЗИФ-00029144</v>
          </cell>
          <cell r="E1352" t="str">
            <v>Корпус (опора) компрессора (Bearing seating-AA-420) 35303-1131EA</v>
          </cell>
          <cell r="F1352"/>
          <cell r="G1352"/>
          <cell r="H1352" t="str">
            <v>шт</v>
          </cell>
          <cell r="I1352">
            <v>1</v>
          </cell>
        </row>
        <row r="1353">
          <cell r="D1353" t="str">
            <v>ЗИФ-00036868</v>
          </cell>
          <cell r="E1353" t="str">
            <v>Корпус (отливка) для АРМ160.0000.021</v>
          </cell>
          <cell r="F1353"/>
          <cell r="G1353"/>
          <cell r="H1353" t="str">
            <v>шт</v>
          </cell>
          <cell r="I1353"/>
        </row>
        <row r="1354">
          <cell r="D1354" t="str">
            <v>ЗИФ-00007020</v>
          </cell>
          <cell r="E1354" t="str">
            <v>Корпус (Отливка) для АРМ20 0000-001</v>
          </cell>
          <cell r="F1354"/>
          <cell r="G1354"/>
          <cell r="H1354" t="str">
            <v>шт</v>
          </cell>
          <cell r="I1354"/>
        </row>
        <row r="1355">
          <cell r="D1355" t="str">
            <v>ЗИФ-00007808</v>
          </cell>
          <cell r="E1355" t="str">
            <v>Корпус (Отливка) для АРМ20 0000-121</v>
          </cell>
          <cell r="F1355"/>
          <cell r="G1355"/>
          <cell r="H1355" t="str">
            <v>шт</v>
          </cell>
          <cell r="I1355">
            <v>76</v>
          </cell>
        </row>
        <row r="1356">
          <cell r="D1356" t="str">
            <v>ЗИФ-00016770</v>
          </cell>
          <cell r="E1356" t="str">
            <v>Корпус (Отливка) для АРМ40.0000.001</v>
          </cell>
          <cell r="F1356"/>
          <cell r="G1356"/>
          <cell r="H1356" t="str">
            <v>шт</v>
          </cell>
          <cell r="I1356"/>
        </row>
        <row r="1357">
          <cell r="D1357" t="str">
            <v>ЗИФ-00016777</v>
          </cell>
          <cell r="E1357" t="str">
            <v>Корпус (Отливка) для АРМ40.0020.021</v>
          </cell>
          <cell r="F1357"/>
          <cell r="G1357"/>
          <cell r="H1357" t="str">
            <v>шт</v>
          </cell>
          <cell r="I1357">
            <v>64</v>
          </cell>
        </row>
        <row r="1358">
          <cell r="D1358" t="str">
            <v>ЗИФ-00036289</v>
          </cell>
          <cell r="E1358" t="str">
            <v>Корпус (Отливка) для АРМ9-33.0000.933</v>
          </cell>
          <cell r="F1358"/>
          <cell r="G1358"/>
          <cell r="H1358" t="str">
            <v>шт</v>
          </cell>
          <cell r="I1358">
            <v>15</v>
          </cell>
        </row>
        <row r="1359">
          <cell r="D1359" t="str">
            <v>ЗИФ-00036811</v>
          </cell>
          <cell r="E1359" t="str">
            <v>Корпус АРМ160.0000.021</v>
          </cell>
          <cell r="F1359"/>
          <cell r="G1359"/>
          <cell r="H1359" t="str">
            <v>шт</v>
          </cell>
          <cell r="I1359">
            <v>4</v>
          </cell>
        </row>
        <row r="1360">
          <cell r="D1360" t="str">
            <v>ЗИФ-00010481</v>
          </cell>
          <cell r="E1360" t="str">
            <v>Корпус АРМ19-11Ш.0010.002</v>
          </cell>
          <cell r="F1360"/>
          <cell r="G1360"/>
          <cell r="H1360" t="str">
            <v>шт</v>
          </cell>
          <cell r="I1360">
            <v>38</v>
          </cell>
        </row>
        <row r="1361">
          <cell r="D1361" t="str">
            <v>ЗИФ-00021297</v>
          </cell>
          <cell r="E1361" t="str">
            <v>Корпус АРМ19-13Ш.0000.001</v>
          </cell>
          <cell r="F1361"/>
          <cell r="G1361"/>
          <cell r="H1361" t="str">
            <v>шт</v>
          </cell>
          <cell r="I1361">
            <v>4</v>
          </cell>
        </row>
        <row r="1362">
          <cell r="D1362" t="str">
            <v>ЗИФ-00006838</v>
          </cell>
          <cell r="E1362" t="str">
            <v>Корпус АРМ20 0000-001</v>
          </cell>
          <cell r="F1362"/>
          <cell r="G1362"/>
          <cell r="H1362" t="str">
            <v>шт</v>
          </cell>
          <cell r="I1362">
            <v>247</v>
          </cell>
        </row>
        <row r="1363">
          <cell r="D1363" t="str">
            <v>ЗИФ-00006859</v>
          </cell>
          <cell r="E1363" t="str">
            <v>Корпус АРМ20 0000-121</v>
          </cell>
          <cell r="F1363"/>
          <cell r="G1363"/>
          <cell r="H1363" t="str">
            <v>шт</v>
          </cell>
          <cell r="I1363">
            <v>133</v>
          </cell>
        </row>
        <row r="1364">
          <cell r="D1364" t="str">
            <v>ЗИФ-00043873</v>
          </cell>
          <cell r="E1364" t="str">
            <v>Корпус АРМ20 0000-121.1</v>
          </cell>
          <cell r="F1364"/>
          <cell r="G1364"/>
          <cell r="H1364" t="str">
            <v>шт</v>
          </cell>
          <cell r="I1364">
            <v>13</v>
          </cell>
        </row>
        <row r="1365">
          <cell r="D1365" t="str">
            <v>ЗИФ-00005522</v>
          </cell>
          <cell r="E1365" t="str">
            <v>Корпус АРМ40.0000.001</v>
          </cell>
          <cell r="F1365"/>
          <cell r="G1365"/>
          <cell r="H1365" t="str">
            <v>шт</v>
          </cell>
          <cell r="I1365">
            <v>146</v>
          </cell>
        </row>
        <row r="1366">
          <cell r="D1366" t="str">
            <v>ЗИФ-00045040</v>
          </cell>
          <cell r="E1366" t="str">
            <v>Корпус АРМ40.0000.001К</v>
          </cell>
          <cell r="F1366"/>
          <cell r="G1366"/>
          <cell r="H1366" t="str">
            <v>шт</v>
          </cell>
          <cell r="I1366">
            <v>2</v>
          </cell>
        </row>
        <row r="1367">
          <cell r="D1367" t="str">
            <v>ЗИФ-00005536</v>
          </cell>
          <cell r="E1367" t="str">
            <v>Корпус АРМ40.0020.021</v>
          </cell>
          <cell r="F1367"/>
          <cell r="G1367"/>
          <cell r="H1367" t="str">
            <v>шт</v>
          </cell>
          <cell r="I1367">
            <v>11</v>
          </cell>
        </row>
        <row r="1368">
          <cell r="D1368" t="str">
            <v>ЗИФ-00045042</v>
          </cell>
          <cell r="E1368" t="str">
            <v>Корпус АРМ40.0020.021К</v>
          </cell>
          <cell r="F1368"/>
          <cell r="G1368"/>
          <cell r="H1368" t="str">
            <v>шт</v>
          </cell>
          <cell r="I1368">
            <v>46</v>
          </cell>
        </row>
        <row r="1369">
          <cell r="D1369" t="str">
            <v>ЗИФ-00035297</v>
          </cell>
          <cell r="E1369" t="str">
            <v>Корпус АРМ5.0000.021</v>
          </cell>
          <cell r="F1369"/>
          <cell r="G1369"/>
          <cell r="H1369" t="str">
            <v>шт</v>
          </cell>
          <cell r="I1369">
            <v>82</v>
          </cell>
        </row>
        <row r="1370">
          <cell r="D1370" t="str">
            <v>ЗИФ-00019684</v>
          </cell>
          <cell r="E1370" t="str">
            <v>Корпус АРМ70-110.0310.000</v>
          </cell>
          <cell r="F1370"/>
          <cell r="G1370"/>
          <cell r="H1370" t="str">
            <v>шт</v>
          </cell>
          <cell r="I1370">
            <v>8</v>
          </cell>
        </row>
        <row r="1371">
          <cell r="D1371" t="str">
            <v>ЗИФ-00040514</v>
          </cell>
          <cell r="E1371" t="str">
            <v>Корпус АРМ9-33.0000.933</v>
          </cell>
          <cell r="F1371"/>
          <cell r="G1371"/>
          <cell r="H1371" t="str">
            <v>шт</v>
          </cell>
          <cell r="I1371">
            <v>3</v>
          </cell>
        </row>
        <row r="1372">
          <cell r="D1372" t="str">
            <v>ЗИФ-00030512</v>
          </cell>
          <cell r="E1372" t="str">
            <v>Корпус АРМ9-ПВ5/0,7 0222-060</v>
          </cell>
          <cell r="F1372"/>
          <cell r="G1372"/>
          <cell r="H1372" t="str">
            <v>шт</v>
          </cell>
          <cell r="I1372">
            <v>1</v>
          </cell>
        </row>
        <row r="1373">
          <cell r="D1373" t="str">
            <v>ЗИФ-00010461</v>
          </cell>
          <cell r="E1373" t="str">
            <v>Корпус АРМ9-ПВ5/0,7 0500-181</v>
          </cell>
          <cell r="F1373"/>
          <cell r="G1373"/>
          <cell r="H1373" t="str">
            <v>шт</v>
          </cell>
          <cell r="I1373">
            <v>7</v>
          </cell>
        </row>
        <row r="1374">
          <cell r="D1374" t="str">
            <v>ЗИФ-00010455</v>
          </cell>
          <cell r="E1374" t="str">
            <v>Корпус АРМ9-ПВ5/0,7 0509-060</v>
          </cell>
          <cell r="F1374"/>
          <cell r="G1374"/>
          <cell r="H1374" t="str">
            <v>шт</v>
          </cell>
          <cell r="I1374">
            <v>5</v>
          </cell>
        </row>
        <row r="1375">
          <cell r="D1375" t="str">
            <v>ЗИФ-00007024</v>
          </cell>
          <cell r="E1375" t="str">
            <v>Корпус дроссельного клапана (Отливка) для АРМ20 0000-049</v>
          </cell>
          <cell r="F1375"/>
          <cell r="G1375"/>
          <cell r="H1375" t="str">
            <v>шт</v>
          </cell>
          <cell r="I1375">
            <v>9</v>
          </cell>
        </row>
        <row r="1376">
          <cell r="D1376" t="str">
            <v>ЗИФ-00006333</v>
          </cell>
          <cell r="E1376" t="str">
            <v>Корпус дроссельного клапана АРМ20 0000-049</v>
          </cell>
          <cell r="F1376"/>
          <cell r="G1376"/>
          <cell r="H1376" t="str">
            <v>шт</v>
          </cell>
          <cell r="I1376">
            <v>14</v>
          </cell>
        </row>
        <row r="1377">
          <cell r="D1377" t="str">
            <v>ЗИФ-00043006</v>
          </cell>
          <cell r="E1377" t="str">
            <v>Корпус КМ-КВ-1П/Pg16-2С-57х27 ТУ 6313-007-61929916-2011</v>
          </cell>
          <cell r="F1377"/>
          <cell r="G1377"/>
          <cell r="H1377" t="str">
            <v>шт</v>
          </cell>
          <cell r="I1377">
            <v>2</v>
          </cell>
        </row>
        <row r="1378">
          <cell r="D1378" t="str">
            <v>ЗИФ-00043088</v>
          </cell>
          <cell r="E1378" t="str">
            <v>Корпус кнопочный,1 кнопка КП101,пластиковый,белый cpb-101-w EKF</v>
          </cell>
          <cell r="F1378"/>
          <cell r="G1378"/>
          <cell r="H1378" t="str">
            <v>шт</v>
          </cell>
          <cell r="I1378">
            <v>2</v>
          </cell>
        </row>
        <row r="1379">
          <cell r="D1379" t="str">
            <v>ЗИФ-00037311</v>
          </cell>
          <cell r="E1379" t="str">
            <v>Корпус крепежа 108PА полиамид, цв. чёрный</v>
          </cell>
          <cell r="F1379"/>
          <cell r="G1379"/>
          <cell r="H1379" t="str">
            <v>шт</v>
          </cell>
          <cell r="I1379">
            <v>6</v>
          </cell>
        </row>
        <row r="1380">
          <cell r="D1380" t="str">
            <v>ЗИФ-00037312</v>
          </cell>
          <cell r="E1380" t="str">
            <v>Корпус крепежа 112PА полиамид</v>
          </cell>
          <cell r="F1380"/>
          <cell r="G1380"/>
          <cell r="H1380" t="str">
            <v>шт</v>
          </cell>
          <cell r="I1380">
            <v>6</v>
          </cell>
        </row>
        <row r="1381">
          <cell r="D1381" t="str">
            <v>ЗИФ-00027646</v>
          </cell>
          <cell r="E1381" t="str">
            <v>Корпус масляного фильтра FA120/210B6RO 07.017.00006</v>
          </cell>
          <cell r="F1381"/>
          <cell r="G1381"/>
          <cell r="H1381" t="str">
            <v>шт</v>
          </cell>
          <cell r="I1381">
            <v>2</v>
          </cell>
        </row>
        <row r="1382">
          <cell r="D1382" t="str">
            <v>ЗИФ-00007300</v>
          </cell>
          <cell r="E1382" t="str">
            <v>Корпус МЗА18 0310-010</v>
          </cell>
          <cell r="F1382"/>
          <cell r="G1382"/>
          <cell r="H1382" t="str">
            <v>шт</v>
          </cell>
          <cell r="I1382">
            <v>14</v>
          </cell>
        </row>
        <row r="1383">
          <cell r="D1383" t="str">
            <v>ЗИФ-00005567</v>
          </cell>
          <cell r="E1383" t="str">
            <v>Корпус отводки АРМ9-50.0011.001</v>
          </cell>
          <cell r="F1383"/>
          <cell r="G1383"/>
          <cell r="H1383" t="str">
            <v>шт</v>
          </cell>
          <cell r="I1383">
            <v>50</v>
          </cell>
        </row>
        <row r="1384">
          <cell r="D1384" t="str">
            <v>ЗИФ-00038747</v>
          </cell>
          <cell r="E1384" t="str">
            <v>Корпус фильтра воздушного HCX13</v>
          </cell>
          <cell r="F1384"/>
          <cell r="G1384"/>
          <cell r="H1384" t="str">
            <v>шт</v>
          </cell>
          <cell r="I1384">
            <v>5</v>
          </cell>
        </row>
        <row r="1385">
          <cell r="D1385" t="str">
            <v>ЗИФ-00022112</v>
          </cell>
          <cell r="E1385" t="str">
            <v>Корпус фильтра ЗИФ-ВР45С.0050.000</v>
          </cell>
          <cell r="F1385"/>
          <cell r="G1385"/>
          <cell r="H1385" t="str">
            <v>шт</v>
          </cell>
          <cell r="I1385">
            <v>1</v>
          </cell>
        </row>
        <row r="1386">
          <cell r="D1386" t="str">
            <v>ЗИФ-00015485</v>
          </cell>
          <cell r="E1386" t="str">
            <v>Корпус фильтра масляного АРМ70-055Ш.0000.015</v>
          </cell>
          <cell r="F1386"/>
          <cell r="G1386"/>
          <cell r="H1386" t="str">
            <v>шт</v>
          </cell>
          <cell r="I1386">
            <v>22</v>
          </cell>
        </row>
        <row r="1387">
          <cell r="D1387" t="str">
            <v>ЗИФ-00010687</v>
          </cell>
          <cell r="E1387" t="str">
            <v>Корпус фильтра масляного АРМ9-50.0000.032</v>
          </cell>
          <cell r="F1387"/>
          <cell r="G1387"/>
          <cell r="H1387" t="str">
            <v>шт</v>
          </cell>
          <cell r="I1387">
            <v>10</v>
          </cell>
        </row>
        <row r="1388">
          <cell r="D1388" t="str">
            <v>ЗИФ-00015224</v>
          </cell>
          <cell r="E1388" t="str">
            <v>Корпус фильтра масляного АРМ9-50.0000.033</v>
          </cell>
          <cell r="F1388"/>
          <cell r="G1388"/>
          <cell r="H1388" t="str">
            <v>шт</v>
          </cell>
          <cell r="I1388">
            <v>13</v>
          </cell>
        </row>
        <row r="1389">
          <cell r="D1389" t="str">
            <v>ЗИФ-00006578</v>
          </cell>
          <cell r="E1389" t="str">
            <v>Корпус фильтра масляного АРМ9-ПВ5/0,7 0009-571</v>
          </cell>
          <cell r="F1389"/>
          <cell r="G1389"/>
          <cell r="H1389" t="str">
            <v>шт</v>
          </cell>
          <cell r="I1389">
            <v>1</v>
          </cell>
        </row>
        <row r="1390">
          <cell r="D1390" t="str">
            <v>ЗИФ-00029206</v>
          </cell>
          <cell r="E1390" t="str">
            <v>Корпус фильтра масляного Д243 МТЗ, Д-245Е3 ГАЗ, 245-1017015-В</v>
          </cell>
          <cell r="F1390"/>
          <cell r="G1390"/>
          <cell r="H1390" t="str">
            <v>шт</v>
          </cell>
          <cell r="I1390">
            <v>1</v>
          </cell>
        </row>
        <row r="1391">
          <cell r="D1391" t="str">
            <v>ЗИФ-00022434</v>
          </cell>
          <cell r="E1391" t="str">
            <v>Корпус-отливка АРМ9-ПВ5/0,7 0500-181</v>
          </cell>
          <cell r="F1391"/>
          <cell r="G1391"/>
          <cell r="H1391" t="str">
            <v>шт</v>
          </cell>
          <cell r="I1391"/>
        </row>
        <row r="1392">
          <cell r="D1392" t="str">
            <v>ЗИФ-00036183</v>
          </cell>
          <cell r="E1392" t="str">
            <v>Косынка АРМ89323-0000010-01.0105</v>
          </cell>
          <cell r="F1392"/>
          <cell r="G1392"/>
          <cell r="H1392" t="str">
            <v>шт</v>
          </cell>
          <cell r="I1392">
            <v>8</v>
          </cell>
        </row>
        <row r="1393">
          <cell r="D1393" t="str">
            <v>ЗИФ-00023007</v>
          </cell>
          <cell r="E1393" t="str">
            <v>Коуш 8 AISI316/AISI316L (A4)  A, light design DIN 6899</v>
          </cell>
          <cell r="F1393"/>
          <cell r="G1393"/>
          <cell r="H1393" t="str">
            <v>шт</v>
          </cell>
          <cell r="I1393">
            <v>5</v>
          </cell>
        </row>
        <row r="1394">
          <cell r="D1394" t="str">
            <v>ЗИФ-00028841</v>
          </cell>
          <cell r="E1394" t="str">
            <v>Кран 11Б27п1 DN15 PN16 рычаг м-шт БАЗ 111200000</v>
          </cell>
          <cell r="F1394"/>
          <cell r="G1394"/>
          <cell r="H1394" t="str">
            <v>шт</v>
          </cell>
          <cell r="I1394">
            <v>1</v>
          </cell>
        </row>
        <row r="1395">
          <cell r="D1395" t="str">
            <v>ЗИФ-00005853</v>
          </cell>
          <cell r="E1395" t="str">
            <v>Кран сливной в сборе 130-1015370</v>
          </cell>
          <cell r="F1395"/>
          <cell r="G1395"/>
          <cell r="H1395" t="str">
            <v>шт</v>
          </cell>
          <cell r="I1395">
            <v>47</v>
          </cell>
        </row>
        <row r="1396">
          <cell r="D1396" t="str">
            <v>ЗИФ-00041679</v>
          </cell>
          <cell r="E1396" t="str">
            <v>Кран шар. 3-х ходовой VT.361.N.04 1/2вн.-вн.-вн. Тип Т ручка</v>
          </cell>
          <cell r="F1396"/>
          <cell r="G1396"/>
          <cell r="H1396" t="str">
            <v>шт</v>
          </cell>
          <cell r="I1396">
            <v>7</v>
          </cell>
        </row>
        <row r="1397">
          <cell r="D1397" t="str">
            <v>ЗИФ-00043618</v>
          </cell>
          <cell r="E1397" t="str">
            <v>Кран шаровой ГАЛЛОП Стандарт 221 1/2" Ду15 Ру40</v>
          </cell>
          <cell r="F1397"/>
          <cell r="G1397"/>
          <cell r="H1397" t="str">
            <v>шт</v>
          </cell>
          <cell r="I1397">
            <v>20</v>
          </cell>
        </row>
        <row r="1398">
          <cell r="D1398" t="str">
            <v>ЗИФ-00020956</v>
          </cell>
          <cell r="E1398" t="str">
            <v>Кран шаровый 1/2" вн.-вн. ручка</v>
          </cell>
          <cell r="F1398"/>
          <cell r="G1398"/>
          <cell r="H1398" t="str">
            <v>шт</v>
          </cell>
          <cell r="I1398">
            <v>10</v>
          </cell>
        </row>
        <row r="1399">
          <cell r="D1399" t="str">
            <v>ЗИФ-00023382</v>
          </cell>
          <cell r="E1399" t="str">
            <v>Кран шаровый 2930 1/4"</v>
          </cell>
          <cell r="F1399"/>
          <cell r="G1399"/>
          <cell r="H1399" t="str">
            <v>шт</v>
          </cell>
          <cell r="I1399">
            <v>1</v>
          </cell>
        </row>
        <row r="1400">
          <cell r="D1400" t="str">
            <v>ЗИФ-00041814</v>
          </cell>
          <cell r="E1400" t="str">
            <v>Кран шаровый 2930 1/8 (S35AF0)</v>
          </cell>
          <cell r="F1400"/>
          <cell r="G1400"/>
          <cell r="H1400" t="str">
            <v>шт</v>
          </cell>
          <cell r="I1400">
            <v>5</v>
          </cell>
        </row>
        <row r="1401">
          <cell r="D1401" t="str">
            <v>ЗИФ-00023377</v>
          </cell>
          <cell r="E1401" t="str">
            <v>Кран шаровый 3/8" вн-нар бабочка</v>
          </cell>
          <cell r="F1401"/>
          <cell r="G1401"/>
          <cell r="H1401" t="str">
            <v>шт</v>
          </cell>
          <cell r="I1401">
            <v>10</v>
          </cell>
        </row>
        <row r="1402">
          <cell r="D1402" t="str">
            <v>ЗИФ-00038637</v>
          </cell>
          <cell r="E1402" t="str">
            <v>Кран шаровый газовый сварной муфтовый полнопроходной DN40, PN40, ручка</v>
          </cell>
          <cell r="F1402"/>
          <cell r="G1402"/>
          <cell r="H1402" t="str">
            <v>шт</v>
          </cell>
          <cell r="I1402">
            <v>1</v>
          </cell>
        </row>
        <row r="1403">
          <cell r="D1403" t="str">
            <v>ЗИФ-00026677</v>
          </cell>
          <cell r="E1403" t="str">
            <v>Кран шаровый латунь 1 1/2", DN40</v>
          </cell>
          <cell r="F1403"/>
          <cell r="G1403"/>
          <cell r="H1403" t="str">
            <v>шт</v>
          </cell>
          <cell r="I1403">
            <v>3</v>
          </cell>
        </row>
        <row r="1404">
          <cell r="D1404" t="str">
            <v>ЗИФ-00032789</v>
          </cell>
          <cell r="E1404" t="str">
            <v>Кран шаровый латунь 1" вн.-нар. ручка</v>
          </cell>
          <cell r="F1404"/>
          <cell r="G1404"/>
          <cell r="H1404" t="str">
            <v>шт</v>
          </cell>
          <cell r="I1404">
            <v>3</v>
          </cell>
        </row>
        <row r="1405">
          <cell r="D1405" t="str">
            <v>ЗИФ-00010092</v>
          </cell>
          <cell r="E1405" t="str">
            <v>Кран шаровый латунь 1/2" вн.-вн. бабочка</v>
          </cell>
          <cell r="F1405"/>
          <cell r="G1405"/>
          <cell r="H1405" t="str">
            <v>шт</v>
          </cell>
          <cell r="I1405">
            <v>366</v>
          </cell>
        </row>
        <row r="1406">
          <cell r="D1406" t="str">
            <v>ЗИФ-00005854</v>
          </cell>
          <cell r="E1406" t="str">
            <v>Кран шаровый латунь 11Б27П1 А30, г/г, рычаг, Ду-20, вн/вн ТУ 3712-002-04606952-03</v>
          </cell>
          <cell r="F1406"/>
          <cell r="G1406"/>
          <cell r="H1406" t="str">
            <v>шт</v>
          </cell>
          <cell r="I1406">
            <v>244</v>
          </cell>
        </row>
        <row r="1407">
          <cell r="D1407" t="str">
            <v>ЗИФ-00032911</v>
          </cell>
          <cell r="E1407" t="str">
            <v>Кран шаровый латунь 11Б27П1 А30, г/г, рычаг, Ду-32, вн/вн ТУ 3712-002-04606952-03 (G 1 1/4)</v>
          </cell>
          <cell r="F1407"/>
          <cell r="G1407"/>
          <cell r="H1407" t="str">
            <v>шт</v>
          </cell>
          <cell r="I1407">
            <v>4</v>
          </cell>
        </row>
        <row r="1408">
          <cell r="D1408" t="str">
            <v>ЗИФ-00005855</v>
          </cell>
          <cell r="E1408" t="str">
            <v>Кран шаровый латунь 11Б27П1 А30, г/г, рычаг, Ду-40, вн/вн ТУ 3712-002-04606952-03 (с паспортом)</v>
          </cell>
          <cell r="F1408"/>
          <cell r="G1408"/>
          <cell r="H1408" t="str">
            <v>шт</v>
          </cell>
          <cell r="I1408">
            <v>35</v>
          </cell>
        </row>
        <row r="1409">
          <cell r="D1409" t="str">
            <v>ЗИФ-00041333</v>
          </cell>
          <cell r="E1409" t="str">
            <v>Кран шаровый латунь 11Б27П1 А31, рычаг, Ду-40, вн/нар ТУ 3712-002-04606952-03</v>
          </cell>
          <cell r="F1409"/>
          <cell r="G1409"/>
          <cell r="H1409" t="str">
            <v>шт</v>
          </cell>
          <cell r="I1409">
            <v>37</v>
          </cell>
        </row>
        <row r="1410">
          <cell r="D1410" t="str">
            <v>ЗИФ-00016416</v>
          </cell>
          <cell r="E1410" t="str">
            <v>Кран шаровый латунь ГАЛЛОП Стандарт 220 (аналог 11б27п1) Ду25 Ру16 вн.-вн. ручка</v>
          </cell>
          <cell r="F1410"/>
          <cell r="G1410"/>
          <cell r="H1410" t="str">
            <v>шт</v>
          </cell>
          <cell r="I1410">
            <v>1</v>
          </cell>
        </row>
        <row r="1411">
          <cell r="D1411" t="str">
            <v>ЗИФ-00036358</v>
          </cell>
          <cell r="E1411" t="str">
            <v>Кран шаровый муфтовый полнопроходной DN15, PN40, КШ.М.П.015.40-01 ручн.</v>
          </cell>
          <cell r="F1411"/>
          <cell r="G1411"/>
          <cell r="H1411" t="str">
            <v>шт</v>
          </cell>
          <cell r="I1411">
            <v>3</v>
          </cell>
        </row>
        <row r="1412">
          <cell r="D1412" t="str">
            <v>ЗИФ-00036357</v>
          </cell>
          <cell r="E1412" t="str">
            <v>Кран шаровый муфтовый полнопроходной DN20, PN40, КШ.М.П.020.40-01 ручн.</v>
          </cell>
          <cell r="F1412"/>
          <cell r="G1412"/>
          <cell r="H1412" t="str">
            <v>шт</v>
          </cell>
          <cell r="I1412">
            <v>2</v>
          </cell>
        </row>
        <row r="1413">
          <cell r="D1413" t="str">
            <v>ЗИФ-00018333</v>
          </cell>
          <cell r="E1413" t="str">
            <v>Кран шаровый никелир. 1/2" вн.-нар. бабочка</v>
          </cell>
          <cell r="F1413"/>
          <cell r="G1413"/>
          <cell r="H1413" t="str">
            <v>шт</v>
          </cell>
          <cell r="I1413">
            <v>7</v>
          </cell>
        </row>
        <row r="1414">
          <cell r="D1414" t="str">
            <v>ЗИФ-00029208</v>
          </cell>
          <cell r="E1414" t="str">
            <v>Кран шаровый никелир. 2" вн.-вн. ручка</v>
          </cell>
          <cell r="F1414"/>
          <cell r="G1414"/>
          <cell r="H1414" t="str">
            <v>шт</v>
          </cell>
          <cell r="I1414">
            <v>1</v>
          </cell>
        </row>
        <row r="1415">
          <cell r="D1415" t="str">
            <v>ЗИФ-00028001</v>
          </cell>
          <cell r="E1415" t="str">
            <v>Кран шаровый никелир. 3/4" вн.-вн. ручка</v>
          </cell>
          <cell r="F1415"/>
          <cell r="G1415"/>
          <cell r="H1415" t="str">
            <v>шт</v>
          </cell>
          <cell r="I1415">
            <v>1</v>
          </cell>
        </row>
        <row r="1416">
          <cell r="D1416" t="str">
            <v>ЗИФ-00023737</v>
          </cell>
          <cell r="E1416" t="str">
            <v>Кран шаровый никелир. 3/4" вн.-нар. бабочка</v>
          </cell>
          <cell r="F1416"/>
          <cell r="G1416"/>
          <cell r="H1416" t="str">
            <v>шт</v>
          </cell>
          <cell r="I1416">
            <v>3</v>
          </cell>
        </row>
        <row r="1417">
          <cell r="D1417" t="str">
            <v>ЗИФ-00041296</v>
          </cell>
          <cell r="E1417" t="str">
            <v>Кран шаровый никелир. 3/8" вн.-нар. бабочка</v>
          </cell>
          <cell r="F1417"/>
          <cell r="G1417"/>
          <cell r="H1417" t="str">
            <v>шт</v>
          </cell>
          <cell r="I1417">
            <v>1</v>
          </cell>
        </row>
        <row r="1418">
          <cell r="D1418" t="str">
            <v>ЗИФ-00045964</v>
          </cell>
          <cell r="E1418" t="str">
            <v>Кран шаровый никелир. 3/8" вн.-нар. ручка</v>
          </cell>
          <cell r="F1418"/>
          <cell r="G1418"/>
          <cell r="H1418" t="str">
            <v>шт</v>
          </cell>
          <cell r="I1418"/>
        </row>
        <row r="1419">
          <cell r="D1419" t="str">
            <v>ЗИФ-00038593</v>
          </cell>
          <cell r="E1419" t="str">
            <v>Кран шаровый фланцевый DN32, PN40, КШ.Ф.032.40-01, ручн.</v>
          </cell>
          <cell r="F1419"/>
          <cell r="G1419"/>
          <cell r="H1419" t="str">
            <v>шт</v>
          </cell>
          <cell r="I1419">
            <v>2</v>
          </cell>
        </row>
        <row r="1420">
          <cell r="D1420" t="str">
            <v>ЗИФ-00031566</v>
          </cell>
          <cell r="E1420" t="str">
            <v>Кран шаровый фланцевый хладост. DN100, PN16, ПКЭ.ЗШ1.100.016.121/Д13.000.В00.08/05, электропр.</v>
          </cell>
          <cell r="F1420"/>
          <cell r="G1420"/>
          <cell r="H1420" t="str">
            <v>шт</v>
          </cell>
          <cell r="I1420">
            <v>2</v>
          </cell>
        </row>
        <row r="1421">
          <cell r="D1421" t="str">
            <v>ЗИФ-00031587</v>
          </cell>
          <cell r="E1421" t="str">
            <v>Кран шаровый фланцевый хладост. DN80, PN16, КВО-АРМ артикул 12.211.80, ручн.</v>
          </cell>
          <cell r="F1421"/>
          <cell r="G1421"/>
          <cell r="H1421" t="str">
            <v>шт</v>
          </cell>
          <cell r="I1421">
            <v>1</v>
          </cell>
        </row>
        <row r="1422">
          <cell r="D1422" t="str">
            <v>ЗИФ-00030655</v>
          </cell>
          <cell r="E1422" t="str">
            <v>Краска акриловая белая глянцевая, аэрозоль</v>
          </cell>
          <cell r="F1422"/>
          <cell r="G1422"/>
          <cell r="H1422" t="str">
            <v>л (дм3)</v>
          </cell>
          <cell r="I1422">
            <v>0.5</v>
          </cell>
        </row>
        <row r="1423">
          <cell r="D1423" t="str">
            <v>ЗИФ-00030659</v>
          </cell>
          <cell r="E1423" t="str">
            <v>Краска акриловая черная глянцевая, аэрозоль</v>
          </cell>
          <cell r="F1423"/>
          <cell r="G1423"/>
          <cell r="H1423" t="str">
            <v>л (дм3)</v>
          </cell>
          <cell r="I1423">
            <v>1.5</v>
          </cell>
        </row>
        <row r="1424">
          <cell r="D1424" t="str">
            <v>ЗИФ-00034031</v>
          </cell>
          <cell r="E1424" t="str">
            <v>Краска для разметки дорог АК "Кронос" белая</v>
          </cell>
          <cell r="F1424"/>
          <cell r="G1424"/>
          <cell r="H1424" t="str">
            <v>кг</v>
          </cell>
          <cell r="I1424">
            <v>150</v>
          </cell>
        </row>
        <row r="1425">
          <cell r="D1425" t="str">
            <v>ЗИФ-00029665</v>
          </cell>
          <cell r="E1425" t="str">
            <v>Краска для разметки дорог АК "Кронос" жёлтая</v>
          </cell>
          <cell r="F1425"/>
          <cell r="G1425"/>
          <cell r="H1425" t="str">
            <v>кг</v>
          </cell>
          <cell r="I1425">
            <v>25</v>
          </cell>
        </row>
        <row r="1426">
          <cell r="D1426" t="str">
            <v>ЗИФ-00033276</v>
          </cell>
          <cell r="E1426" t="str">
            <v>Краска по бетону серая</v>
          </cell>
          <cell r="F1426"/>
          <cell r="G1426"/>
          <cell r="H1426" t="str">
            <v>кг</v>
          </cell>
          <cell r="I1426">
            <v>7.5</v>
          </cell>
        </row>
        <row r="1427">
          <cell r="D1427" t="str">
            <v>ЗИФ-00021911</v>
          </cell>
          <cell r="E1427" t="str">
            <v>Краска серебро</v>
          </cell>
          <cell r="F1427"/>
          <cell r="G1427"/>
          <cell r="H1427" t="str">
            <v>шт</v>
          </cell>
          <cell r="I1427">
            <v>2</v>
          </cell>
        </row>
        <row r="1428">
          <cell r="D1428" t="str">
            <v>ЗИФ-00020381</v>
          </cell>
          <cell r="E1428" t="str">
            <v>Крепление масляного фильтра АРМ9-50.0000.039</v>
          </cell>
          <cell r="F1428"/>
          <cell r="G1428"/>
          <cell r="H1428" t="str">
            <v>шт</v>
          </cell>
          <cell r="I1428">
            <v>20</v>
          </cell>
        </row>
        <row r="1429">
          <cell r="D1429" t="str">
            <v>ЗИФ-00045569</v>
          </cell>
          <cell r="E1429" t="str">
            <v>Крепление масляного фильтра АРМ9-50.0000.039 п/ф</v>
          </cell>
          <cell r="F1429"/>
          <cell r="G1429"/>
          <cell r="H1429" t="str">
            <v>шт</v>
          </cell>
          <cell r="I1429">
            <v>40</v>
          </cell>
        </row>
        <row r="1430">
          <cell r="D1430" t="str">
            <v>ЗИФ-00033486</v>
          </cell>
          <cell r="E1430" t="str">
            <v>Крепление обечайки верхнее АРМ.АКВ.0,42/0,9Л.У2.0000.002-04</v>
          </cell>
          <cell r="F1430"/>
          <cell r="G1430"/>
          <cell r="H1430" t="str">
            <v>шт</v>
          </cell>
          <cell r="I1430">
            <v>139</v>
          </cell>
        </row>
        <row r="1431">
          <cell r="D1431" t="str">
            <v>ЗИФ-00041797</v>
          </cell>
          <cell r="E1431" t="str">
            <v>Крепление обечайки верхнее АРМ.АКВ.0,42/0,9Л.У2.0000.502</v>
          </cell>
          <cell r="F1431"/>
          <cell r="G1431"/>
          <cell r="H1431" t="str">
            <v>шт</v>
          </cell>
          <cell r="I1431">
            <v>174</v>
          </cell>
        </row>
        <row r="1432">
          <cell r="D1432" t="str">
            <v>ЗИФ-00032595</v>
          </cell>
          <cell r="E1432" t="str">
            <v>Крепление соединителя  АРМ9-36Б.0000.046</v>
          </cell>
          <cell r="F1432"/>
          <cell r="G1432"/>
          <cell r="H1432" t="str">
            <v>шт</v>
          </cell>
          <cell r="I1432">
            <v>6</v>
          </cell>
        </row>
        <row r="1433">
          <cell r="D1433" t="str">
            <v>ЗИФ-00041201</v>
          </cell>
          <cell r="E1433" t="str">
            <v>Крепление фильтра воздушного АРМ9-50F.0000.006</v>
          </cell>
          <cell r="F1433"/>
          <cell r="G1433"/>
          <cell r="H1433" t="str">
            <v>шт</v>
          </cell>
          <cell r="I1433">
            <v>10</v>
          </cell>
        </row>
        <row r="1434">
          <cell r="D1434" t="str">
            <v>ЗИФ-00046754</v>
          </cell>
          <cell r="E1434" t="str">
            <v>Кронштейн 1001010-B57-AS10</v>
          </cell>
          <cell r="F1434"/>
          <cell r="G1434"/>
          <cell r="H1434" t="str">
            <v>шт</v>
          </cell>
          <cell r="I1434"/>
        </row>
        <row r="1435">
          <cell r="D1435" t="str">
            <v>ЗИФ-00017408</v>
          </cell>
          <cell r="E1435" t="str">
            <v>Кронштейн амортизатора АРМ9-ПВ5/0,7 0009-740</v>
          </cell>
          <cell r="F1435"/>
          <cell r="G1435"/>
          <cell r="H1435" t="str">
            <v>шт</v>
          </cell>
          <cell r="I1435">
            <v>4</v>
          </cell>
        </row>
        <row r="1436">
          <cell r="D1436" t="str">
            <v>ЗИФ-00044689</v>
          </cell>
          <cell r="E1436" t="str">
            <v>Кронштейн аппаратный АРМ.АКВ.0,42/0,9ЛУ2.0000.039</v>
          </cell>
          <cell r="F1436"/>
          <cell r="G1436"/>
          <cell r="H1436" t="str">
            <v>шт</v>
          </cell>
          <cell r="I1436">
            <v>2</v>
          </cell>
        </row>
        <row r="1437">
          <cell r="D1437" t="str">
            <v>ЗИФ-00020963</v>
          </cell>
          <cell r="E1437" t="str">
            <v>Кронштейн АРМ.АКВ.0,42/0,9Л.У2.0200.021</v>
          </cell>
          <cell r="F1437"/>
          <cell r="G1437"/>
          <cell r="H1437" t="str">
            <v>шт</v>
          </cell>
          <cell r="I1437">
            <v>2</v>
          </cell>
        </row>
        <row r="1438">
          <cell r="D1438" t="str">
            <v>ЗИФ-00020962</v>
          </cell>
          <cell r="E1438" t="str">
            <v>Кронштейн АРМ.АКВ.0,42/0,9Л.У2.0212.000</v>
          </cell>
          <cell r="F1438"/>
          <cell r="G1438"/>
          <cell r="H1438" t="str">
            <v>шт</v>
          </cell>
          <cell r="I1438">
            <v>2</v>
          </cell>
        </row>
        <row r="1439">
          <cell r="D1439" t="str">
            <v>ЗИФ-00036813</v>
          </cell>
          <cell r="E1439" t="str">
            <v>Кронштейн АРМ160.0030.000</v>
          </cell>
          <cell r="F1439"/>
          <cell r="G1439"/>
          <cell r="H1439" t="str">
            <v>шт</v>
          </cell>
          <cell r="I1439">
            <v>60</v>
          </cell>
        </row>
        <row r="1440">
          <cell r="D1440" t="str">
            <v>ЗИФ-00041084</v>
          </cell>
          <cell r="E1440" t="str">
            <v>Кронштейн АРМ18-45 Т.0250.000</v>
          </cell>
          <cell r="F1440"/>
          <cell r="G1440"/>
          <cell r="H1440" t="str">
            <v>шт</v>
          </cell>
          <cell r="I1440">
            <v>6</v>
          </cell>
        </row>
        <row r="1441">
          <cell r="D1441" t="str">
            <v>ЗИФ-00041083</v>
          </cell>
          <cell r="E1441" t="str">
            <v>Кронштейн АРМ18-45 Т.0270.000</v>
          </cell>
          <cell r="F1441"/>
          <cell r="G1441"/>
          <cell r="H1441" t="str">
            <v>шт</v>
          </cell>
          <cell r="I1441">
            <v>10</v>
          </cell>
        </row>
        <row r="1442">
          <cell r="D1442" t="str">
            <v>ЗИФ-00046449</v>
          </cell>
          <cell r="E1442" t="str">
            <v>Кронштейн АРМ18-45 Т.0270.000 П/Ф</v>
          </cell>
          <cell r="F1442"/>
          <cell r="G1442"/>
          <cell r="H1442" t="str">
            <v>шт</v>
          </cell>
          <cell r="I1442"/>
        </row>
        <row r="1443">
          <cell r="D1443" t="str">
            <v>ЗИФ-00006835</v>
          </cell>
          <cell r="E1443" t="str">
            <v>Кронштейн АРМ19-06 0000-006</v>
          </cell>
          <cell r="F1443"/>
          <cell r="G1443"/>
          <cell r="H1443" t="str">
            <v>шт</v>
          </cell>
          <cell r="I1443">
            <v>8</v>
          </cell>
        </row>
        <row r="1444">
          <cell r="D1444" t="str">
            <v>ЗИФ-00007836</v>
          </cell>
          <cell r="E1444" t="str">
            <v>Кронштейн АРМ19-11 0000-009</v>
          </cell>
          <cell r="F1444"/>
          <cell r="G1444"/>
          <cell r="H1444" t="str">
            <v>шт</v>
          </cell>
          <cell r="I1444">
            <v>122</v>
          </cell>
        </row>
        <row r="1445">
          <cell r="D1445" t="str">
            <v>ЗИФ-00026629</v>
          </cell>
          <cell r="E1445" t="str">
            <v>Кронштейн АРМ19-11 0000-021</v>
          </cell>
          <cell r="F1445"/>
          <cell r="G1445"/>
          <cell r="H1445" t="str">
            <v>шт</v>
          </cell>
          <cell r="I1445">
            <v>1</v>
          </cell>
        </row>
        <row r="1446">
          <cell r="D1446" t="str">
            <v>ЗИФ-00007891</v>
          </cell>
          <cell r="E1446" t="str">
            <v>Кронштейн АРМ19-12 0000-002</v>
          </cell>
          <cell r="F1446"/>
          <cell r="G1446"/>
          <cell r="H1446" t="str">
            <v>шт</v>
          </cell>
          <cell r="I1446">
            <v>166</v>
          </cell>
        </row>
        <row r="1447">
          <cell r="D1447" t="str">
            <v>ЗИФ-00007894</v>
          </cell>
          <cell r="E1447" t="str">
            <v>Кронштейн АРМ19-12 0000-040</v>
          </cell>
          <cell r="F1447"/>
          <cell r="G1447"/>
          <cell r="H1447" t="str">
            <v>шт</v>
          </cell>
          <cell r="I1447">
            <v>8</v>
          </cell>
        </row>
        <row r="1448">
          <cell r="D1448" t="str">
            <v>ЗИФ-00045564</v>
          </cell>
          <cell r="E1448" t="str">
            <v>Кронштейн АРМ19-12 0000-040 п/ф</v>
          </cell>
          <cell r="F1448"/>
          <cell r="G1448"/>
          <cell r="H1448" t="str">
            <v>шт</v>
          </cell>
          <cell r="I1448">
            <v>39</v>
          </cell>
        </row>
        <row r="1449">
          <cell r="D1449" t="str">
            <v>ЗИФ-00027012</v>
          </cell>
          <cell r="E1449" t="str">
            <v>Кронштейн АРМ19-13.0000.002</v>
          </cell>
          <cell r="F1449"/>
          <cell r="G1449"/>
          <cell r="H1449" t="str">
            <v>шт</v>
          </cell>
          <cell r="I1449">
            <v>3</v>
          </cell>
        </row>
        <row r="1450">
          <cell r="D1450" t="str">
            <v>ЗИФ-00044017</v>
          </cell>
          <cell r="E1450" t="str">
            <v>Кронштейн АРМ66-5,5.0000.070</v>
          </cell>
          <cell r="F1450"/>
          <cell r="G1450"/>
          <cell r="H1450" t="str">
            <v>шт</v>
          </cell>
          <cell r="I1450">
            <v>7</v>
          </cell>
        </row>
        <row r="1451">
          <cell r="D1451" t="str">
            <v>ЗИФ-00044018</v>
          </cell>
          <cell r="E1451" t="str">
            <v>Кронштейн АРМ66-5,5.0000.070-01</v>
          </cell>
          <cell r="F1451"/>
          <cell r="G1451"/>
          <cell r="H1451" t="str">
            <v>шт</v>
          </cell>
          <cell r="I1451">
            <v>7</v>
          </cell>
        </row>
        <row r="1452">
          <cell r="D1452" t="str">
            <v>ЗИФ-00011015</v>
          </cell>
          <cell r="E1452" t="str">
            <v>Кронштейн АРМ70-055Ш.0050.000</v>
          </cell>
          <cell r="F1452"/>
          <cell r="G1452"/>
          <cell r="H1452" t="str">
            <v>шт</v>
          </cell>
          <cell r="I1452">
            <v>5</v>
          </cell>
        </row>
        <row r="1453">
          <cell r="D1453" t="str">
            <v>ЗИФ-00011017</v>
          </cell>
          <cell r="E1453" t="str">
            <v>Кронштейн АРМ70-055Ш.0060.000</v>
          </cell>
          <cell r="F1453"/>
          <cell r="G1453"/>
          <cell r="H1453" t="str">
            <v>шт</v>
          </cell>
          <cell r="I1453">
            <v>4</v>
          </cell>
        </row>
        <row r="1454">
          <cell r="D1454" t="str">
            <v>ЗИФ-00036396</v>
          </cell>
          <cell r="E1454" t="str">
            <v>Кронштейн АРМ8932-0000010.0210.014-02</v>
          </cell>
          <cell r="F1454"/>
          <cell r="G1454"/>
          <cell r="H1454" t="str">
            <v>шт</v>
          </cell>
          <cell r="I1454">
            <v>41</v>
          </cell>
        </row>
        <row r="1455">
          <cell r="D1455" t="str">
            <v>ЗИФ-00036397</v>
          </cell>
          <cell r="E1455" t="str">
            <v>Кронштейн АРМ8932-0000010.0210.014-03</v>
          </cell>
          <cell r="F1455"/>
          <cell r="G1455"/>
          <cell r="H1455" t="str">
            <v>шт</v>
          </cell>
          <cell r="I1455">
            <v>45</v>
          </cell>
        </row>
        <row r="1456">
          <cell r="D1456" t="str">
            <v>ЗИФ-00032224</v>
          </cell>
          <cell r="E1456" t="str">
            <v>Кронштейн АРМ9-36Б.0053.002</v>
          </cell>
          <cell r="F1456"/>
          <cell r="G1456"/>
          <cell r="H1456" t="str">
            <v>шт</v>
          </cell>
          <cell r="I1456">
            <v>4</v>
          </cell>
        </row>
        <row r="1457">
          <cell r="D1457" t="str">
            <v>ЗИФ-00017686</v>
          </cell>
          <cell r="E1457" t="str">
            <v>Кронштейн АРМ9-50.0028.000</v>
          </cell>
          <cell r="F1457"/>
          <cell r="G1457"/>
          <cell r="H1457" t="str">
            <v>шт</v>
          </cell>
          <cell r="I1457">
            <v>34</v>
          </cell>
        </row>
        <row r="1458">
          <cell r="D1458" t="str">
            <v>ЗИФ-00034576</v>
          </cell>
          <cell r="E1458" t="str">
            <v>Кронштейн АРМ9-60.0260.003</v>
          </cell>
          <cell r="F1458"/>
          <cell r="G1458"/>
          <cell r="H1458" t="str">
            <v>шт</v>
          </cell>
          <cell r="I1458">
            <v>1</v>
          </cell>
        </row>
        <row r="1459">
          <cell r="D1459" t="str">
            <v>ЗИФ-00018441</v>
          </cell>
          <cell r="E1459" t="str">
            <v>Кронштейн АРМ9-60.1000.010</v>
          </cell>
          <cell r="F1459"/>
          <cell r="G1459"/>
          <cell r="H1459" t="str">
            <v>шт</v>
          </cell>
          <cell r="I1459">
            <v>4</v>
          </cell>
        </row>
        <row r="1460">
          <cell r="D1460" t="str">
            <v>ЗИФ-00009530</v>
          </cell>
          <cell r="E1460" t="str">
            <v>Кронштейн АРМ9-ПВ5/0,7 0000-171</v>
          </cell>
          <cell r="F1460"/>
          <cell r="G1460"/>
          <cell r="H1460" t="str">
            <v>шт</v>
          </cell>
          <cell r="I1460">
            <v>15</v>
          </cell>
        </row>
        <row r="1461">
          <cell r="D1461" t="str">
            <v>ЗИФ-00005682</v>
          </cell>
          <cell r="E1461" t="str">
            <v>Кронштейн АРМ9-ПВ5/0,7 0009-027</v>
          </cell>
          <cell r="F1461"/>
          <cell r="G1461"/>
          <cell r="H1461" t="str">
            <v>шт</v>
          </cell>
          <cell r="I1461">
            <v>16</v>
          </cell>
        </row>
        <row r="1462">
          <cell r="D1462" t="str">
            <v>ЗИФ-00025251</v>
          </cell>
          <cell r="E1462" t="str">
            <v>Кронштейн АРМ9-ПВ5/0,7 0009-185</v>
          </cell>
          <cell r="F1462"/>
          <cell r="G1462"/>
          <cell r="H1462" t="str">
            <v>шт</v>
          </cell>
          <cell r="I1462">
            <v>1</v>
          </cell>
        </row>
        <row r="1463">
          <cell r="D1463" t="str">
            <v>ЗИФ-00017652</v>
          </cell>
          <cell r="E1463" t="str">
            <v>Кронштейн АРМ9-ПВ5/0,7 0009-800</v>
          </cell>
          <cell r="F1463"/>
          <cell r="G1463"/>
          <cell r="H1463" t="str">
            <v>шт</v>
          </cell>
          <cell r="I1463">
            <v>3</v>
          </cell>
        </row>
        <row r="1464">
          <cell r="D1464" t="str">
            <v>ЗИФ-00008008</v>
          </cell>
          <cell r="E1464" t="str">
            <v>Кронштейн АРМ9-ПВ5/0,7 0223-010</v>
          </cell>
          <cell r="F1464"/>
          <cell r="G1464"/>
          <cell r="H1464" t="str">
            <v>шт</v>
          </cell>
          <cell r="I1464">
            <v>90</v>
          </cell>
        </row>
        <row r="1465">
          <cell r="D1465" t="str">
            <v>ЗИФ-00006581</v>
          </cell>
          <cell r="E1465" t="str">
            <v>Кронштейн АРМ9-ПВ5/0,7 0603-026</v>
          </cell>
          <cell r="F1465"/>
          <cell r="G1465"/>
          <cell r="H1465" t="str">
            <v>шт</v>
          </cell>
          <cell r="I1465">
            <v>21</v>
          </cell>
        </row>
        <row r="1466">
          <cell r="D1466" t="str">
            <v>ЗИФ-00006586</v>
          </cell>
          <cell r="E1466" t="str">
            <v>Кронштейн АРМ9-ПВ5/0,7 0609-031</v>
          </cell>
          <cell r="F1466"/>
          <cell r="G1466"/>
          <cell r="H1466" t="str">
            <v>шт</v>
          </cell>
          <cell r="I1466">
            <v>22</v>
          </cell>
        </row>
        <row r="1467">
          <cell r="D1467" t="str">
            <v>ЗИФ-00011285</v>
          </cell>
          <cell r="E1467" t="str">
            <v>Кронштейн АРМ9-ПВ5/0,7 0609-033</v>
          </cell>
          <cell r="F1467"/>
          <cell r="G1467"/>
          <cell r="H1467" t="str">
            <v>шт</v>
          </cell>
          <cell r="I1467">
            <v>323</v>
          </cell>
        </row>
        <row r="1468">
          <cell r="D1468" t="str">
            <v>ЗИФ-00008027</v>
          </cell>
          <cell r="E1468" t="str">
            <v>Кронштейн АРМ9-ПВ5/0,7 1090-007</v>
          </cell>
          <cell r="F1468"/>
          <cell r="G1468"/>
          <cell r="H1468" t="str">
            <v>шт</v>
          </cell>
          <cell r="I1468">
            <v>177</v>
          </cell>
        </row>
        <row r="1469">
          <cell r="D1469" t="str">
            <v>ЗИФ-00045575</v>
          </cell>
          <cell r="E1469" t="str">
            <v>Кронштейн АРМ9-ПВ5/0,7 1090-007 п/ф</v>
          </cell>
          <cell r="F1469"/>
          <cell r="G1469"/>
          <cell r="H1469" t="str">
            <v>шт</v>
          </cell>
          <cell r="I1469">
            <v>20</v>
          </cell>
        </row>
        <row r="1470">
          <cell r="D1470" t="str">
            <v>ЗИФ-00030879</v>
          </cell>
          <cell r="E1470" t="str">
            <v>Кронштейн АРМ9-ПВ5/0,7 1090-007-Д1</v>
          </cell>
          <cell r="F1470"/>
          <cell r="G1470"/>
          <cell r="H1470" t="str">
            <v>шт</v>
          </cell>
          <cell r="I1470">
            <v>20</v>
          </cell>
        </row>
        <row r="1471">
          <cell r="D1471" t="str">
            <v>ЗИФ-00036536</v>
          </cell>
          <cell r="E1471" t="str">
            <v>Кронштейн АРМ9-ПВ5/0,7FAW 0800.050</v>
          </cell>
          <cell r="F1471"/>
          <cell r="G1471"/>
          <cell r="H1471" t="str">
            <v>шт</v>
          </cell>
          <cell r="I1471"/>
        </row>
        <row r="1472">
          <cell r="D1472" t="str">
            <v>ЗИФ-00036537</v>
          </cell>
          <cell r="E1472" t="str">
            <v>Кронштейн АРМ9-ПВ5/0,7FAW 0900.002</v>
          </cell>
          <cell r="F1472"/>
          <cell r="G1472"/>
          <cell r="H1472" t="str">
            <v>шт</v>
          </cell>
          <cell r="I1472">
            <v>4</v>
          </cell>
        </row>
        <row r="1473">
          <cell r="D1473" t="str">
            <v>ЗИФ-00036386</v>
          </cell>
          <cell r="E1473" t="str">
            <v>Кронштейн бака АРМ9-ПВ5/0,7FAW 0200.001</v>
          </cell>
          <cell r="F1473"/>
          <cell r="G1473"/>
          <cell r="H1473" t="str">
            <v>шт</v>
          </cell>
          <cell r="I1473">
            <v>93</v>
          </cell>
        </row>
        <row r="1474">
          <cell r="D1474" t="str">
            <v>ЗИФ-00017251</v>
          </cell>
          <cell r="E1474" t="str">
            <v>Кронштейн бака МЗА8932-0000010.0210.022</v>
          </cell>
          <cell r="F1474"/>
          <cell r="G1474"/>
          <cell r="H1474" t="str">
            <v>шт</v>
          </cell>
          <cell r="I1474">
            <v>14</v>
          </cell>
        </row>
        <row r="1475">
          <cell r="D1475" t="str">
            <v>ЗИФ-00005427</v>
          </cell>
          <cell r="E1475" t="str">
            <v>Кронштейн бачка АРМ9-50.0660.000</v>
          </cell>
          <cell r="F1475"/>
          <cell r="G1475"/>
          <cell r="H1475" t="str">
            <v>шт</v>
          </cell>
          <cell r="I1475">
            <v>17</v>
          </cell>
        </row>
        <row r="1476">
          <cell r="D1476" t="str">
            <v>ЗИФ-00035450</v>
          </cell>
          <cell r="E1476" t="str">
            <v>Кронштейн бачка расширительного АРМ9-33.0600.003</v>
          </cell>
          <cell r="F1476"/>
          <cell r="G1476"/>
          <cell r="H1476" t="str">
            <v>шт</v>
          </cell>
          <cell r="I1476">
            <v>4</v>
          </cell>
        </row>
        <row r="1477">
          <cell r="D1477" t="str">
            <v>ЗИФ-00044558</v>
          </cell>
          <cell r="E1477" t="str">
            <v>Кронштейн блока охлаждения левый АРМ9-36.0066.000</v>
          </cell>
          <cell r="F1477"/>
          <cell r="G1477"/>
          <cell r="H1477" t="str">
            <v>шт</v>
          </cell>
          <cell r="I1477">
            <v>4</v>
          </cell>
        </row>
        <row r="1478">
          <cell r="D1478" t="str">
            <v>ЗИФ-00032166</v>
          </cell>
          <cell r="E1478" t="str">
            <v>Кронштейн блока охлаждения левый АРМ9-36Б.0061.000</v>
          </cell>
          <cell r="F1478"/>
          <cell r="G1478"/>
          <cell r="H1478" t="str">
            <v>шт</v>
          </cell>
          <cell r="I1478">
            <v>7</v>
          </cell>
        </row>
        <row r="1479">
          <cell r="D1479" t="str">
            <v>ЗИФ-00045694</v>
          </cell>
          <cell r="E1479" t="str">
            <v>Кронштейн блока охлаждения левый АРМ9-36Б.0061.000 П/Ф</v>
          </cell>
          <cell r="F1479"/>
          <cell r="G1479"/>
          <cell r="H1479" t="str">
            <v>шт</v>
          </cell>
          <cell r="I1479">
            <v>5</v>
          </cell>
        </row>
        <row r="1480">
          <cell r="D1480" t="str">
            <v>ЗИФ-00034740</v>
          </cell>
          <cell r="E1480" t="str">
            <v>Кронштейн блока охлаждения левый АРМ9-38.0061.000</v>
          </cell>
          <cell r="F1480"/>
          <cell r="G1480"/>
          <cell r="H1480" t="str">
            <v>шт</v>
          </cell>
          <cell r="I1480">
            <v>1</v>
          </cell>
        </row>
        <row r="1481">
          <cell r="D1481" t="str">
            <v>ЗИФ-00023406</v>
          </cell>
          <cell r="E1481" t="str">
            <v>Кронштейн блока охлаждения левый АРМ9-60.0061.000</v>
          </cell>
          <cell r="F1481"/>
          <cell r="G1481"/>
          <cell r="H1481" t="str">
            <v>шт</v>
          </cell>
          <cell r="I1481">
            <v>5</v>
          </cell>
        </row>
        <row r="1482">
          <cell r="D1482" t="str">
            <v>ЗИФ-00045695</v>
          </cell>
          <cell r="E1482" t="str">
            <v>Кронштейн блока охлаждения левый АРМ9-60.0061.000 П/Ф</v>
          </cell>
          <cell r="F1482"/>
          <cell r="G1482"/>
          <cell r="H1482" t="str">
            <v>шт</v>
          </cell>
          <cell r="I1482">
            <v>5</v>
          </cell>
        </row>
        <row r="1483">
          <cell r="D1483" t="str">
            <v>ЗИФ-00044559</v>
          </cell>
          <cell r="E1483" t="str">
            <v>Кронштейн блока охлаждения правый АРМ9-36.0067.000</v>
          </cell>
          <cell r="F1483"/>
          <cell r="G1483"/>
          <cell r="H1483" t="str">
            <v>шт</v>
          </cell>
          <cell r="I1483">
            <v>4</v>
          </cell>
        </row>
        <row r="1484">
          <cell r="D1484" t="str">
            <v>ЗИФ-00032167</v>
          </cell>
          <cell r="E1484" t="str">
            <v>Кронштейн блока охлаждения правый АРМ9-36Б.0062.000</v>
          </cell>
          <cell r="F1484"/>
          <cell r="G1484"/>
          <cell r="H1484" t="str">
            <v>шт</v>
          </cell>
          <cell r="I1484">
            <v>6</v>
          </cell>
        </row>
        <row r="1485">
          <cell r="D1485" t="str">
            <v>ЗИФ-00045696</v>
          </cell>
          <cell r="E1485" t="str">
            <v>Кронштейн блока охлаждения правый АРМ9-36Б.0062.000 П/Ф</v>
          </cell>
          <cell r="F1485"/>
          <cell r="G1485"/>
          <cell r="H1485" t="str">
            <v>шт</v>
          </cell>
          <cell r="I1485">
            <v>5</v>
          </cell>
        </row>
        <row r="1486">
          <cell r="D1486" t="str">
            <v>ЗИФ-00034741</v>
          </cell>
          <cell r="E1486" t="str">
            <v>Кронштейн блока охлаждения правый АРМ9-38.0062.000</v>
          </cell>
          <cell r="F1486"/>
          <cell r="G1486"/>
          <cell r="H1486" t="str">
            <v>шт</v>
          </cell>
          <cell r="I1486">
            <v>1</v>
          </cell>
        </row>
        <row r="1487">
          <cell r="D1487" t="str">
            <v>ЗИФ-00023407</v>
          </cell>
          <cell r="E1487" t="str">
            <v>Кронштейн блока охлаждения правый АРМ9-60.0062.000</v>
          </cell>
          <cell r="F1487"/>
          <cell r="G1487"/>
          <cell r="H1487" t="str">
            <v>шт</v>
          </cell>
          <cell r="I1487">
            <v>4</v>
          </cell>
        </row>
        <row r="1488">
          <cell r="D1488" t="str">
            <v>ЗИФ-00045697</v>
          </cell>
          <cell r="E1488" t="str">
            <v>Кронштейн блока охлаждения правый АРМ9-60.0062.000 П/Ф</v>
          </cell>
          <cell r="F1488"/>
          <cell r="G1488"/>
          <cell r="H1488" t="str">
            <v>шт</v>
          </cell>
          <cell r="I1488">
            <v>5</v>
          </cell>
        </row>
        <row r="1489">
          <cell r="D1489" t="str">
            <v>ЗИФ-00041778</v>
          </cell>
          <cell r="E1489" t="str">
            <v>Кронштейн вентилятора АРМ66-5,5.0000.040</v>
          </cell>
          <cell r="F1489"/>
          <cell r="G1489"/>
          <cell r="H1489" t="str">
            <v>шт</v>
          </cell>
          <cell r="I1489">
            <v>5</v>
          </cell>
        </row>
        <row r="1490">
          <cell r="D1490" t="str">
            <v>ЗИФ-00021196</v>
          </cell>
          <cell r="E1490" t="str">
            <v>Кронштейн воздухоочистителя АРМ5000.0020.000</v>
          </cell>
          <cell r="F1490"/>
          <cell r="G1490"/>
          <cell r="H1490" t="str">
            <v>шт</v>
          </cell>
          <cell r="I1490">
            <v>5</v>
          </cell>
        </row>
        <row r="1491">
          <cell r="D1491" t="str">
            <v>ЗИФ-00040713</v>
          </cell>
          <cell r="E1491" t="str">
            <v>Кронштейн выключателя АРМ9-36-20.0000.031</v>
          </cell>
          <cell r="F1491"/>
          <cell r="G1491"/>
          <cell r="H1491" t="str">
            <v>шт</v>
          </cell>
          <cell r="I1491">
            <v>1</v>
          </cell>
        </row>
        <row r="1492">
          <cell r="D1492" t="str">
            <v>ЗИФ-00036186</v>
          </cell>
          <cell r="E1492" t="str">
            <v>Кронштейн гнутый АРМ89323-0000010-01.0114</v>
          </cell>
          <cell r="F1492"/>
          <cell r="G1492"/>
          <cell r="H1492" t="str">
            <v>шт</v>
          </cell>
          <cell r="I1492">
            <v>2</v>
          </cell>
        </row>
        <row r="1493">
          <cell r="D1493" t="str">
            <v>ЗИФ-00010432</v>
          </cell>
          <cell r="E1493" t="str">
            <v>Кронштейн датчика давления АРМ19-10 0000-015</v>
          </cell>
          <cell r="F1493"/>
          <cell r="G1493"/>
          <cell r="H1493" t="str">
            <v>шт</v>
          </cell>
          <cell r="I1493">
            <v>124</v>
          </cell>
        </row>
        <row r="1494">
          <cell r="D1494" t="str">
            <v>ЗИФ-00034306</v>
          </cell>
          <cell r="E1494" t="str">
            <v>Кронштейн датчика засоренности АРМ.АКВ.0,42/0,9Л.У2.0000.022-04</v>
          </cell>
          <cell r="F1494"/>
          <cell r="G1494"/>
          <cell r="H1494" t="str">
            <v>шт</v>
          </cell>
          <cell r="I1494"/>
        </row>
        <row r="1495">
          <cell r="D1495" t="str">
            <v>ЗИФ-00038832</v>
          </cell>
          <cell r="E1495" t="str">
            <v>Кронштейн датчиков давления АРМ9-36-40.0950.000</v>
          </cell>
          <cell r="F1495"/>
          <cell r="G1495"/>
          <cell r="H1495" t="str">
            <v>шт</v>
          </cell>
          <cell r="I1495">
            <v>5</v>
          </cell>
        </row>
        <row r="1496">
          <cell r="D1496" t="str">
            <v>ЗИФ-00038546</v>
          </cell>
          <cell r="E1496" t="str">
            <v>Кронштейн для манометра  L=100мм (алюминий, форма Н, DIN16281)</v>
          </cell>
          <cell r="F1496"/>
          <cell r="G1496"/>
          <cell r="H1496" t="str">
            <v>шт</v>
          </cell>
          <cell r="I1496">
            <v>2</v>
          </cell>
        </row>
        <row r="1497">
          <cell r="D1497" t="str">
            <v>ЗИФ-00031882</v>
          </cell>
          <cell r="E1497" t="str">
            <v>Кронштейн для огнетушителя до 7 кг</v>
          </cell>
          <cell r="F1497"/>
          <cell r="G1497"/>
          <cell r="H1497" t="str">
            <v>шт</v>
          </cell>
          <cell r="I1497">
            <v>8</v>
          </cell>
        </row>
        <row r="1498">
          <cell r="D1498" t="str">
            <v>ЗИФ-00043621</v>
          </cell>
          <cell r="E1498" t="str">
            <v>Кронштейн для огнетушителя ОП-4 АО-КА-4</v>
          </cell>
          <cell r="F1498"/>
          <cell r="G1498"/>
          <cell r="H1498" t="str">
            <v>шт</v>
          </cell>
          <cell r="I1498">
            <v>7</v>
          </cell>
        </row>
        <row r="1499">
          <cell r="D1499" t="str">
            <v>ЗИФ-00044697</v>
          </cell>
          <cell r="E1499" t="str">
            <v>Кронштейн задний АРМ-АКВ-0,42/0,9 ЛУ2.0081.000-55</v>
          </cell>
          <cell r="F1499"/>
          <cell r="G1499"/>
          <cell r="H1499" t="str">
            <v>шт</v>
          </cell>
          <cell r="I1499">
            <v>37</v>
          </cell>
        </row>
        <row r="1500">
          <cell r="D1500" t="str">
            <v>ЗИФ-00041475</v>
          </cell>
          <cell r="E1500" t="str">
            <v>Кронштейн задний АРМ.АКВ 0,52/0,9Л.У2.0082.000</v>
          </cell>
          <cell r="F1500"/>
          <cell r="G1500"/>
          <cell r="H1500" t="str">
            <v>шт</v>
          </cell>
          <cell r="I1500">
            <v>29</v>
          </cell>
        </row>
        <row r="1501">
          <cell r="D1501" t="str">
            <v>ЗИФ-00041659</v>
          </cell>
          <cell r="E1501" t="str">
            <v>Кронштейн задний АРМ.АКВ 0,6/0,8Л.У2.0310.000</v>
          </cell>
          <cell r="F1501"/>
          <cell r="G1501"/>
          <cell r="H1501" t="str">
            <v>шт</v>
          </cell>
          <cell r="I1501">
            <v>12</v>
          </cell>
        </row>
        <row r="1502">
          <cell r="D1502" t="str">
            <v>ЗИФ-00021502</v>
          </cell>
          <cell r="E1502" t="str">
            <v>Кронштейн задний АРМ.АКВ.0,42/0,9Л.У2.0009.000</v>
          </cell>
          <cell r="F1502"/>
          <cell r="G1502"/>
          <cell r="H1502" t="str">
            <v>шт</v>
          </cell>
          <cell r="I1502">
            <v>5</v>
          </cell>
        </row>
        <row r="1503">
          <cell r="D1503" t="str">
            <v>ЗИФ-00033487</v>
          </cell>
          <cell r="E1503" t="str">
            <v>Кронштейн задний АРМ.АКВ.0,42/0,9Л.У2.0080.000-04</v>
          </cell>
          <cell r="F1503"/>
          <cell r="G1503"/>
          <cell r="H1503" t="str">
            <v>шт</v>
          </cell>
          <cell r="I1503">
            <v>4</v>
          </cell>
        </row>
        <row r="1504">
          <cell r="D1504" t="str">
            <v>ЗИФ-00035749</v>
          </cell>
          <cell r="E1504" t="str">
            <v>Кронштейн задний АРМ.АКВ.0,42/0,9Л.У2.0081.000-04</v>
          </cell>
          <cell r="F1504"/>
          <cell r="G1504"/>
          <cell r="H1504" t="str">
            <v>шт</v>
          </cell>
          <cell r="I1504">
            <v>94</v>
          </cell>
        </row>
        <row r="1505">
          <cell r="D1505" t="str">
            <v>ЗИФ-00035162</v>
          </cell>
          <cell r="E1505" t="str">
            <v>Кронштейн задний АРМ.АКВ.0,42/0,9Л.У2.0453.000</v>
          </cell>
          <cell r="F1505"/>
          <cell r="G1505"/>
          <cell r="H1505" t="str">
            <v>шт</v>
          </cell>
          <cell r="I1505">
            <v>34</v>
          </cell>
        </row>
        <row r="1506">
          <cell r="D1506" t="str">
            <v>ЗИФ-00026492</v>
          </cell>
          <cell r="E1506" t="str">
            <v>Кронштейн ЗИФ-АРМ-МКС 27,8/8-2-1.0100.000</v>
          </cell>
          <cell r="F1506"/>
          <cell r="G1506"/>
          <cell r="H1506" t="str">
            <v>шт</v>
          </cell>
          <cell r="I1506">
            <v>3</v>
          </cell>
        </row>
        <row r="1507">
          <cell r="D1507" t="str">
            <v>ЗИФ-00037735</v>
          </cell>
          <cell r="E1507" t="str">
            <v>Кронштейн клапана АРМ66-11.0000.004</v>
          </cell>
          <cell r="F1507"/>
          <cell r="G1507"/>
          <cell r="H1507" t="str">
            <v>шт</v>
          </cell>
          <cell r="I1507">
            <v>1</v>
          </cell>
        </row>
        <row r="1508">
          <cell r="D1508" t="str">
            <v>ЗИФ-00026466</v>
          </cell>
          <cell r="E1508" t="str">
            <v>Кронштейн клапана термостатического VTFT27 АРМ19-11 0000-011</v>
          </cell>
          <cell r="F1508"/>
          <cell r="G1508"/>
          <cell r="H1508" t="str">
            <v>шт</v>
          </cell>
          <cell r="I1508">
            <v>4</v>
          </cell>
        </row>
        <row r="1509">
          <cell r="D1509" t="str">
            <v>ЗИФ-00019988</v>
          </cell>
          <cell r="E1509" t="str">
            <v>Кронштейн клапана термостатического АРМ70-055ШУ.0010.000</v>
          </cell>
          <cell r="F1509"/>
          <cell r="G1509"/>
          <cell r="H1509" t="str">
            <v>шт</v>
          </cell>
          <cell r="I1509">
            <v>12</v>
          </cell>
        </row>
        <row r="1510">
          <cell r="D1510" t="str">
            <v>ЗИФ-00017086</v>
          </cell>
          <cell r="E1510" t="str">
            <v>Кронштейн комбистата АРМ.АКВ.0,42/0,9Л.У2.0000.011</v>
          </cell>
          <cell r="F1510"/>
          <cell r="G1510"/>
          <cell r="H1510" t="str">
            <v>шт</v>
          </cell>
          <cell r="I1510">
            <v>26</v>
          </cell>
        </row>
        <row r="1511">
          <cell r="D1511" t="str">
            <v>ЗИФ-00018613</v>
          </cell>
          <cell r="E1511" t="str">
            <v>Кронштейн коробки вводной АРМ70-075Ш.0020.000</v>
          </cell>
          <cell r="F1511"/>
          <cell r="G1511"/>
          <cell r="H1511" t="str">
            <v>шт</v>
          </cell>
          <cell r="I1511">
            <v>30</v>
          </cell>
        </row>
        <row r="1512">
          <cell r="D1512" t="str">
            <v>ЗИФ-00024465</v>
          </cell>
          <cell r="E1512" t="str">
            <v>Кронштейн коробки термореле АРМ.АКВ.0,42/0,9Л.У2.0000.023</v>
          </cell>
          <cell r="F1512"/>
          <cell r="G1512"/>
          <cell r="H1512" t="str">
            <v>шт</v>
          </cell>
          <cell r="I1512">
            <v>48</v>
          </cell>
        </row>
        <row r="1513">
          <cell r="D1513" t="str">
            <v>ЗИФ-00037584</v>
          </cell>
          <cell r="E1513" t="str">
            <v>Кронштейн крепления компрессора АРМ66-11.0000.002</v>
          </cell>
          <cell r="F1513"/>
          <cell r="G1513"/>
          <cell r="H1513" t="str">
            <v>шт</v>
          </cell>
          <cell r="I1513">
            <v>3</v>
          </cell>
        </row>
        <row r="1514">
          <cell r="D1514" t="str">
            <v>ЗИФ-00037585</v>
          </cell>
          <cell r="E1514" t="str">
            <v>Кронштейн крепления компрессора АРМ66-11.0000.003</v>
          </cell>
          <cell r="F1514"/>
          <cell r="G1514"/>
          <cell r="H1514" t="str">
            <v>шт</v>
          </cell>
          <cell r="I1514">
            <v>1</v>
          </cell>
        </row>
        <row r="1515">
          <cell r="D1515" t="str">
            <v>ЗИФ-00024122</v>
          </cell>
          <cell r="E1515" t="str">
            <v>Кронштейн крепления подогревателя левый АРМ5000.0000.007</v>
          </cell>
          <cell r="F1515"/>
          <cell r="G1515"/>
          <cell r="H1515" t="str">
            <v>шт</v>
          </cell>
          <cell r="I1515">
            <v>6</v>
          </cell>
        </row>
        <row r="1516">
          <cell r="D1516" t="str">
            <v>ЗИФ-00024121</v>
          </cell>
          <cell r="E1516" t="str">
            <v>Кронштейн крепления подогревателя правый АРМ5000.0000.006</v>
          </cell>
          <cell r="F1516"/>
          <cell r="G1516"/>
          <cell r="H1516" t="str">
            <v>шт</v>
          </cell>
          <cell r="I1516">
            <v>6</v>
          </cell>
        </row>
        <row r="1517">
          <cell r="D1517" t="str">
            <v>ЗИФ-00026441</v>
          </cell>
          <cell r="E1517" t="str">
            <v>Кронштейн крепления тройника на входе АРМ5000.0000.008</v>
          </cell>
          <cell r="F1517"/>
          <cell r="G1517"/>
          <cell r="H1517" t="str">
            <v>шт</v>
          </cell>
          <cell r="I1517">
            <v>15</v>
          </cell>
        </row>
        <row r="1518">
          <cell r="D1518" t="str">
            <v>ЗИФ-00026442</v>
          </cell>
          <cell r="E1518" t="str">
            <v>Кронштейн крепления тройника на выходе АРМ5000.0000.009</v>
          </cell>
          <cell r="F1518"/>
          <cell r="G1518"/>
          <cell r="H1518" t="str">
            <v>шт</v>
          </cell>
          <cell r="I1518">
            <v>15</v>
          </cell>
        </row>
        <row r="1519">
          <cell r="D1519" t="str">
            <v>ЗИФ-00039112</v>
          </cell>
          <cell r="E1519" t="str">
            <v>Кронштейн кузова АРМ19-13.0050.000 ПФ</v>
          </cell>
          <cell r="F1519"/>
          <cell r="G1519"/>
          <cell r="H1519" t="str">
            <v>шт</v>
          </cell>
          <cell r="I1519">
            <v>5</v>
          </cell>
        </row>
        <row r="1520">
          <cell r="D1520" t="str">
            <v>ЗИФ-00041172</v>
          </cell>
          <cell r="E1520" t="str">
            <v>Кронштейн левый 1001010-A08-YFD10</v>
          </cell>
          <cell r="F1520"/>
          <cell r="G1520"/>
          <cell r="H1520" t="str">
            <v>шт</v>
          </cell>
          <cell r="I1520">
            <v>11</v>
          </cell>
        </row>
        <row r="1521">
          <cell r="D1521" t="str">
            <v>ЗИФ-00026452</v>
          </cell>
          <cell r="E1521" t="str">
            <v>Кронштейн левый АРМ18-110.0230.000</v>
          </cell>
          <cell r="F1521"/>
          <cell r="G1521"/>
          <cell r="H1521" t="str">
            <v>шт</v>
          </cell>
          <cell r="I1521">
            <v>4</v>
          </cell>
        </row>
        <row r="1522">
          <cell r="D1522" t="str">
            <v>ЗИФ-00046450</v>
          </cell>
          <cell r="E1522" t="str">
            <v>Кронштейн левый АРМ18-110.0230.000 П/Ф</v>
          </cell>
          <cell r="F1522"/>
          <cell r="G1522"/>
          <cell r="H1522" t="str">
            <v>шт</v>
          </cell>
          <cell r="I1522"/>
        </row>
        <row r="1523">
          <cell r="D1523" t="str">
            <v>ЗИФ-00035591</v>
          </cell>
          <cell r="E1523" t="str">
            <v>Кронштейн левый АРМ18-132.0230.000</v>
          </cell>
          <cell r="F1523"/>
          <cell r="G1523"/>
          <cell r="H1523" t="str">
            <v>шт</v>
          </cell>
          <cell r="I1523">
            <v>4</v>
          </cell>
        </row>
        <row r="1524">
          <cell r="D1524" t="str">
            <v>ЗИФ-00017406</v>
          </cell>
          <cell r="E1524" t="str">
            <v>Кронштейн левый АРМ9-ПВ5/0,7 0009-772</v>
          </cell>
          <cell r="F1524"/>
          <cell r="G1524"/>
          <cell r="H1524" t="str">
            <v>шт</v>
          </cell>
          <cell r="I1524">
            <v>2</v>
          </cell>
        </row>
        <row r="1525">
          <cell r="D1525" t="str">
            <v>ЗИФ-00006390</v>
          </cell>
          <cell r="E1525" t="str">
            <v>Кронштейн левый АРМ9-ПВ5/0,7.0612.004</v>
          </cell>
          <cell r="F1525"/>
          <cell r="G1525"/>
          <cell r="H1525" t="str">
            <v>шт</v>
          </cell>
          <cell r="I1525">
            <v>81</v>
          </cell>
        </row>
        <row r="1526">
          <cell r="D1526" t="str">
            <v>ЗИФ-00022131</v>
          </cell>
          <cell r="E1526" t="str">
            <v>Кронштейн левый ЗИФ-ВР45С.0000.006</v>
          </cell>
          <cell r="F1526"/>
          <cell r="G1526"/>
          <cell r="H1526" t="str">
            <v>шт</v>
          </cell>
          <cell r="I1526">
            <v>1</v>
          </cell>
        </row>
        <row r="1527">
          <cell r="D1527" t="str">
            <v>ЗИФ-00029630</v>
          </cell>
          <cell r="E1527" t="str">
            <v>Кронштейн манометра АРМ70-075.0090.000 П/Ф</v>
          </cell>
          <cell r="F1527"/>
          <cell r="G1527"/>
          <cell r="H1527" t="str">
            <v>шт</v>
          </cell>
          <cell r="I1527"/>
        </row>
        <row r="1528">
          <cell r="D1528" t="str">
            <v>ЗИФ-00029143</v>
          </cell>
          <cell r="E1528" t="str">
            <v>Кронштейн маслоотделителя АРМ9-21.1-420.0200.002</v>
          </cell>
          <cell r="F1528"/>
          <cell r="G1528"/>
          <cell r="H1528" t="str">
            <v>шт</v>
          </cell>
          <cell r="I1528">
            <v>11</v>
          </cell>
        </row>
        <row r="1529">
          <cell r="D1529" t="str">
            <v>ЗИФ-00023499</v>
          </cell>
          <cell r="E1529" t="str">
            <v>Кронштейн маслоотделителя АРМ9-ПВ5/0,7 0220-002</v>
          </cell>
          <cell r="F1529"/>
          <cell r="G1529"/>
          <cell r="H1529" t="str">
            <v>шт</v>
          </cell>
          <cell r="I1529">
            <v>20</v>
          </cell>
        </row>
        <row r="1530">
          <cell r="D1530" t="str">
            <v>ЗИФ-00036387</v>
          </cell>
          <cell r="E1530" t="str">
            <v>Кронштейн маслоотделителя АРМ9-ПВ5/0,7FAW 0200.002</v>
          </cell>
          <cell r="F1530"/>
          <cell r="G1530"/>
          <cell r="H1530" t="str">
            <v>шт</v>
          </cell>
          <cell r="I1530">
            <v>71</v>
          </cell>
        </row>
        <row r="1531">
          <cell r="D1531" t="str">
            <v>ЗИФ-00010353</v>
          </cell>
          <cell r="E1531" t="str">
            <v>Кронштейн масляного фильтра  АРМ19-10Ш.0000.002</v>
          </cell>
          <cell r="F1531"/>
          <cell r="G1531"/>
          <cell r="H1531" t="str">
            <v>шт</v>
          </cell>
          <cell r="I1531">
            <v>8</v>
          </cell>
        </row>
        <row r="1532">
          <cell r="D1532" t="str">
            <v>ЗИФ-00015668</v>
          </cell>
          <cell r="E1532" t="str">
            <v>Кронштейн масляного фильтра АРМ19-10 0000-017</v>
          </cell>
          <cell r="F1532"/>
          <cell r="G1532"/>
          <cell r="H1532" t="str">
            <v>шт</v>
          </cell>
          <cell r="I1532">
            <v>40</v>
          </cell>
        </row>
        <row r="1533">
          <cell r="D1533" t="str">
            <v>ЗИФ-00020591</v>
          </cell>
          <cell r="E1533" t="str">
            <v>Кронштейн масляного фильтра АРМ19-122.0000.003</v>
          </cell>
          <cell r="F1533"/>
          <cell r="G1533"/>
          <cell r="H1533" t="str">
            <v>шт</v>
          </cell>
          <cell r="I1533">
            <v>1</v>
          </cell>
        </row>
        <row r="1534">
          <cell r="D1534" t="str">
            <v>ЗИФ-00032481</v>
          </cell>
          <cell r="E1534" t="str">
            <v>Кронштейн масляного фильтра АРМ19-222.0000.074</v>
          </cell>
          <cell r="F1534"/>
          <cell r="G1534"/>
          <cell r="H1534" t="str">
            <v>шт</v>
          </cell>
          <cell r="I1534">
            <v>5</v>
          </cell>
        </row>
        <row r="1535">
          <cell r="D1535" t="str">
            <v>ЗИФ-00045554</v>
          </cell>
          <cell r="E1535" t="str">
            <v>Кронштейн масляного фильтра АРМ19-222.0000.074 п/ф</v>
          </cell>
          <cell r="F1535"/>
          <cell r="G1535"/>
          <cell r="H1535" t="str">
            <v>шт</v>
          </cell>
          <cell r="I1535">
            <v>14</v>
          </cell>
        </row>
        <row r="1536">
          <cell r="D1536" t="str">
            <v>ЗИФ-00021197</v>
          </cell>
          <cell r="E1536" t="str">
            <v>Кронштейн масляного фильтра АРМ5000.0030.000</v>
          </cell>
          <cell r="F1536"/>
          <cell r="G1536"/>
          <cell r="H1536" t="str">
            <v>шт</v>
          </cell>
          <cell r="I1536">
            <v>5</v>
          </cell>
        </row>
        <row r="1537">
          <cell r="D1537" t="str">
            <v>ЗИФ-00018547</v>
          </cell>
          <cell r="E1537" t="str">
            <v>Кронштейн масляного фильтра АРМ70-075Ш.0010.000</v>
          </cell>
          <cell r="F1537"/>
          <cell r="G1537"/>
          <cell r="H1537" t="str">
            <v>шт</v>
          </cell>
          <cell r="I1537">
            <v>4</v>
          </cell>
        </row>
        <row r="1538">
          <cell r="D1538" t="str">
            <v>ЗИФ-00010447</v>
          </cell>
          <cell r="E1538" t="str">
            <v>Кронштейн МЗА18 0000-403</v>
          </cell>
          <cell r="F1538"/>
          <cell r="G1538"/>
          <cell r="H1538" t="str">
            <v>шт</v>
          </cell>
          <cell r="I1538">
            <v>112</v>
          </cell>
        </row>
        <row r="1539">
          <cell r="D1539" t="str">
            <v>ЗИФ-00029969</v>
          </cell>
          <cell r="E1539" t="str">
            <v>Кронштейн МЗА18 0000-403 ПФ</v>
          </cell>
          <cell r="F1539"/>
          <cell r="G1539"/>
          <cell r="H1539" t="str">
            <v>шт</v>
          </cell>
          <cell r="I1539">
            <v>64</v>
          </cell>
        </row>
        <row r="1540">
          <cell r="D1540" t="str">
            <v>ЗИФ-00007644</v>
          </cell>
          <cell r="E1540" t="str">
            <v>Кронштейн МЗА18Т 0000-002</v>
          </cell>
          <cell r="F1540"/>
          <cell r="G1540"/>
          <cell r="H1540" t="str">
            <v>шт</v>
          </cell>
          <cell r="I1540">
            <v>8</v>
          </cell>
        </row>
        <row r="1541">
          <cell r="D1541" t="str">
            <v>ЗИФ-00007645</v>
          </cell>
          <cell r="E1541" t="str">
            <v>Кронштейн МЗА18Т 0000-003</v>
          </cell>
          <cell r="F1541"/>
          <cell r="G1541"/>
          <cell r="H1541" t="str">
            <v>шт</v>
          </cell>
          <cell r="I1541">
            <v>7</v>
          </cell>
        </row>
        <row r="1542">
          <cell r="D1542" t="str">
            <v>ЗИФ-00007615</v>
          </cell>
          <cell r="E1542" t="str">
            <v>Кронштейн МЗА18Т 0010-000</v>
          </cell>
          <cell r="F1542"/>
          <cell r="G1542"/>
          <cell r="H1542" t="str">
            <v>шт</v>
          </cell>
          <cell r="I1542">
            <v>1</v>
          </cell>
        </row>
        <row r="1543">
          <cell r="D1543" t="str">
            <v>ЗИФ-00026842</v>
          </cell>
          <cell r="E1543" t="str">
            <v>Кронштейн номерного знака АРМ89323-0000010.0000.005</v>
          </cell>
          <cell r="F1543"/>
          <cell r="G1543"/>
          <cell r="H1543" t="str">
            <v>шт</v>
          </cell>
          <cell r="I1543">
            <v>10</v>
          </cell>
        </row>
        <row r="1544">
          <cell r="D1544" t="str">
            <v>ЗИФ-00037085</v>
          </cell>
          <cell r="E1544" t="str">
            <v>Кронштейн НТЦ 145.000.001</v>
          </cell>
          <cell r="F1544"/>
          <cell r="G1544"/>
          <cell r="H1544" t="str">
            <v>шт</v>
          </cell>
          <cell r="I1544">
            <v>64</v>
          </cell>
        </row>
        <row r="1545">
          <cell r="D1545" t="str">
            <v>ЗИФ-00037086</v>
          </cell>
          <cell r="E1545" t="str">
            <v>Кронштейн НТЦ 145.000.002</v>
          </cell>
          <cell r="F1545"/>
          <cell r="G1545"/>
          <cell r="H1545" t="str">
            <v>шт</v>
          </cell>
          <cell r="I1545">
            <v>64</v>
          </cell>
        </row>
        <row r="1546">
          <cell r="D1546" t="str">
            <v>ЗИФ-00026171</v>
          </cell>
          <cell r="E1546" t="str">
            <v>Кронштейн отводки (АА-780R) АРМ9-60.0030.000</v>
          </cell>
          <cell r="F1546"/>
          <cell r="G1546"/>
          <cell r="H1546" t="str">
            <v>шт</v>
          </cell>
          <cell r="I1546">
            <v>3</v>
          </cell>
        </row>
        <row r="1547">
          <cell r="D1547" t="str">
            <v>ЗИФ-00030057</v>
          </cell>
          <cell r="E1547" t="str">
            <v>Кронштейн отводки DG123D1 АРМ9-21.1-123.0030.000</v>
          </cell>
          <cell r="F1547"/>
          <cell r="G1547"/>
          <cell r="H1547" t="str">
            <v>шт</v>
          </cell>
          <cell r="I1547">
            <v>1</v>
          </cell>
        </row>
        <row r="1548">
          <cell r="D1548" t="str">
            <v>ЗИФ-00030735</v>
          </cell>
          <cell r="E1548" t="str">
            <v>Кронштейн отводки АРМ9-21.1-79.0030.000</v>
          </cell>
          <cell r="F1548"/>
          <cell r="G1548"/>
          <cell r="H1548" t="str">
            <v>шт</v>
          </cell>
          <cell r="I1548">
            <v>2</v>
          </cell>
        </row>
        <row r="1549">
          <cell r="D1549" t="str">
            <v>ЗИФ-00009075</v>
          </cell>
          <cell r="E1549" t="str">
            <v>Кронштейн отводки АРМ9-50.0012.000</v>
          </cell>
          <cell r="F1549"/>
          <cell r="G1549"/>
          <cell r="H1549" t="str">
            <v>шт</v>
          </cell>
          <cell r="I1549">
            <v>32</v>
          </cell>
        </row>
        <row r="1550">
          <cell r="D1550" t="str">
            <v>ЗИФ-00010602</v>
          </cell>
          <cell r="E1550" t="str">
            <v>Кронштейн отводки АРМ9-50.0030.000</v>
          </cell>
          <cell r="F1550"/>
          <cell r="G1550"/>
          <cell r="H1550" t="str">
            <v>шт</v>
          </cell>
          <cell r="I1550">
            <v>10</v>
          </cell>
        </row>
        <row r="1551">
          <cell r="D1551" t="str">
            <v>ЗИФ-00023398</v>
          </cell>
          <cell r="E1551" t="str">
            <v>Кронштейн отводки АРМ9-60.0012.000</v>
          </cell>
          <cell r="F1551"/>
          <cell r="G1551"/>
          <cell r="H1551" t="str">
            <v>шт</v>
          </cell>
          <cell r="I1551">
            <v>10</v>
          </cell>
        </row>
        <row r="1552">
          <cell r="D1552" t="str">
            <v>ЗИФ-00006247</v>
          </cell>
          <cell r="E1552" t="str">
            <v>Кронштейн отводки АРМ9-ПВ5/0,7 0009-510</v>
          </cell>
          <cell r="F1552"/>
          <cell r="G1552"/>
          <cell r="H1552" t="str">
            <v>шт</v>
          </cell>
          <cell r="I1552">
            <v>16</v>
          </cell>
        </row>
        <row r="1553">
          <cell r="D1553" t="str">
            <v>ЗИФ-00033225</v>
          </cell>
          <cell r="E1553" t="str">
            <v>Кронштейн отводки АРМ9-ПВ5/0,7 0009-510 П/Ф</v>
          </cell>
          <cell r="F1553"/>
          <cell r="G1553"/>
          <cell r="H1553" t="str">
            <v>шт</v>
          </cell>
          <cell r="I1553">
            <v>17</v>
          </cell>
        </row>
        <row r="1554">
          <cell r="D1554" t="str">
            <v>ЗИФ-00017396</v>
          </cell>
          <cell r="E1554" t="str">
            <v>Кронштейн отводки АРМ9-ПВ5/0,7 0009-720</v>
          </cell>
          <cell r="F1554"/>
          <cell r="G1554"/>
          <cell r="H1554" t="str">
            <v>шт</v>
          </cell>
          <cell r="I1554">
            <v>1</v>
          </cell>
        </row>
        <row r="1555">
          <cell r="D1555" t="str">
            <v>ЗИФ-00036380</v>
          </cell>
          <cell r="E1555" t="str">
            <v>Кронштейн отводки АРМ9-ПВ5/0,7FAW 0300.400</v>
          </cell>
          <cell r="F1555"/>
          <cell r="G1555"/>
          <cell r="H1555" t="str">
            <v>шт</v>
          </cell>
          <cell r="I1555">
            <v>48</v>
          </cell>
        </row>
        <row r="1556">
          <cell r="D1556" t="str">
            <v>ЗИФ-00017089</v>
          </cell>
          <cell r="E1556" t="str">
            <v>Кронштейн передний левый АРМ.АКВ.0,42/0,9Л.У2.0007.000</v>
          </cell>
          <cell r="F1556"/>
          <cell r="G1556"/>
          <cell r="H1556" t="str">
            <v>шт</v>
          </cell>
          <cell r="I1556">
            <v>23</v>
          </cell>
        </row>
        <row r="1557">
          <cell r="D1557" t="str">
            <v>ЗИФ-00021504</v>
          </cell>
          <cell r="E1557" t="str">
            <v>Кронштейн передний левый АРМ.АКВ.0,42/0,9Л.У2.0011.000</v>
          </cell>
          <cell r="F1557"/>
          <cell r="G1557"/>
          <cell r="H1557" t="str">
            <v>шт</v>
          </cell>
          <cell r="I1557">
            <v>3</v>
          </cell>
        </row>
        <row r="1558">
          <cell r="D1558" t="str">
            <v>ЗИФ-00033488</v>
          </cell>
          <cell r="E1558" t="str">
            <v>Кронштейн передний левый АРМ.АКВ.0,42/0,9Л.У2.0090.000-04</v>
          </cell>
          <cell r="F1558"/>
          <cell r="G1558"/>
          <cell r="H1558" t="str">
            <v>шт</v>
          </cell>
          <cell r="I1558">
            <v>4</v>
          </cell>
        </row>
        <row r="1559">
          <cell r="D1559" t="str">
            <v>ЗИФ-00035750</v>
          </cell>
          <cell r="E1559" t="str">
            <v>Кронштейн передний левый АРМ.АКВ.0,42/0,9Л.У2.0091.000-04</v>
          </cell>
          <cell r="F1559"/>
          <cell r="G1559"/>
          <cell r="H1559" t="str">
            <v>шт</v>
          </cell>
          <cell r="I1559">
            <v>154</v>
          </cell>
        </row>
        <row r="1560">
          <cell r="D1560" t="str">
            <v>ЗИФ-00035157</v>
          </cell>
          <cell r="E1560" t="str">
            <v>Кронштейн передний левый АРМ.АКВ.0,42/0,9Л.У2.0451.000</v>
          </cell>
          <cell r="F1560"/>
          <cell r="G1560"/>
          <cell r="H1560" t="str">
            <v>шт</v>
          </cell>
          <cell r="I1560">
            <v>35</v>
          </cell>
        </row>
        <row r="1561">
          <cell r="D1561" t="str">
            <v>ЗИФ-00041463</v>
          </cell>
          <cell r="E1561" t="str">
            <v>Кронштейн передний левый АРМ.АКВ.0,52/0,9Л.У2.0103.000</v>
          </cell>
          <cell r="F1561"/>
          <cell r="G1561"/>
          <cell r="H1561" t="str">
            <v>шт</v>
          </cell>
          <cell r="I1561">
            <v>30</v>
          </cell>
        </row>
        <row r="1562">
          <cell r="D1562" t="str">
            <v>ЗИФ-00044560</v>
          </cell>
          <cell r="E1562" t="str">
            <v>Кронштейн передний общий АРМ-АКВ-0,42/0,9ЛУ2.0108.000-04</v>
          </cell>
          <cell r="F1562"/>
          <cell r="G1562"/>
          <cell r="H1562" t="str">
            <v>шт</v>
          </cell>
          <cell r="I1562">
            <v>26</v>
          </cell>
        </row>
        <row r="1563">
          <cell r="D1563" t="str">
            <v>ЗИФ-00017088</v>
          </cell>
          <cell r="E1563" t="str">
            <v>Кронштейн передний правый АРМ.АКВ.0,42/0,9Л.У2.0006.000</v>
          </cell>
          <cell r="F1563"/>
          <cell r="G1563"/>
          <cell r="H1563" t="str">
            <v>шт</v>
          </cell>
          <cell r="I1563">
            <v>24</v>
          </cell>
        </row>
        <row r="1564">
          <cell r="D1564" t="str">
            <v>ЗИФ-00021503</v>
          </cell>
          <cell r="E1564" t="str">
            <v>Кронштейн передний правый АРМ.АКВ.0,42/0,9Л.У2.0010.000</v>
          </cell>
          <cell r="F1564"/>
          <cell r="G1564"/>
          <cell r="H1564" t="str">
            <v>шт</v>
          </cell>
          <cell r="I1564">
            <v>3</v>
          </cell>
        </row>
        <row r="1565">
          <cell r="D1565" t="str">
            <v>ЗИФ-00035751</v>
          </cell>
          <cell r="E1565" t="str">
            <v>Кронштейн передний правый АРМ.АКВ.0,42/0,9Л.У2.0101.000-04</v>
          </cell>
          <cell r="F1565"/>
          <cell r="G1565"/>
          <cell r="H1565" t="str">
            <v>шт</v>
          </cell>
          <cell r="I1565">
            <v>154</v>
          </cell>
        </row>
        <row r="1566">
          <cell r="D1566" t="str">
            <v>ЗИФ-00035158</v>
          </cell>
          <cell r="E1566" t="str">
            <v>Кронштейн передний правый АРМ.АКВ.0,42/0,9Л.У2.0452.000</v>
          </cell>
          <cell r="F1566"/>
          <cell r="G1566"/>
          <cell r="H1566" t="str">
            <v>шт</v>
          </cell>
          <cell r="I1566">
            <v>40</v>
          </cell>
        </row>
        <row r="1567">
          <cell r="D1567" t="str">
            <v>ЗИФ-00041462</v>
          </cell>
          <cell r="E1567" t="str">
            <v>Кронштейн передний правый АРМ.АКВ.0,52/0,9Л.У2.0102.000</v>
          </cell>
          <cell r="F1567"/>
          <cell r="G1567"/>
          <cell r="H1567" t="str">
            <v>шт</v>
          </cell>
          <cell r="I1567">
            <v>30</v>
          </cell>
        </row>
        <row r="1568">
          <cell r="D1568" t="str">
            <v>ЗИФ-00011001</v>
          </cell>
          <cell r="E1568" t="str">
            <v>Кронштейн переходной ДМ-9508.181.200</v>
          </cell>
          <cell r="F1568"/>
          <cell r="G1568"/>
          <cell r="H1568" t="str">
            <v>шт</v>
          </cell>
          <cell r="I1568">
            <v>14</v>
          </cell>
        </row>
        <row r="1569">
          <cell r="D1569" t="str">
            <v>ЗИФ-00034219</v>
          </cell>
          <cell r="E1569" t="str">
            <v>Кронштейн пневмоцилиндра АРМ9-33.0900.006</v>
          </cell>
          <cell r="F1569"/>
          <cell r="G1569"/>
          <cell r="H1569" t="str">
            <v>шт</v>
          </cell>
          <cell r="I1569">
            <v>7</v>
          </cell>
        </row>
        <row r="1570">
          <cell r="D1570" t="str">
            <v>ЗИФ-00034578</v>
          </cell>
          <cell r="E1570" t="str">
            <v>Кронштейн пневмоцилиндра АРМ9-36.0901.000</v>
          </cell>
          <cell r="F1570"/>
          <cell r="G1570"/>
          <cell r="H1570" t="str">
            <v>шт</v>
          </cell>
          <cell r="I1570">
            <v>2</v>
          </cell>
        </row>
        <row r="1571">
          <cell r="D1571" t="str">
            <v>ЗИФ-00018784</v>
          </cell>
          <cell r="E1571" t="str">
            <v>Кронштейн подвижный АРМ9-21.1021.001</v>
          </cell>
          <cell r="F1571"/>
          <cell r="G1571"/>
          <cell r="H1571" t="str">
            <v>шт</v>
          </cell>
          <cell r="I1571">
            <v>532</v>
          </cell>
        </row>
        <row r="1572">
          <cell r="D1572" t="str">
            <v>ЗИФ-00035451</v>
          </cell>
          <cell r="E1572" t="str">
            <v>Кронштейн подвижный АРМ9-33.1000.003</v>
          </cell>
          <cell r="F1572"/>
          <cell r="G1572"/>
          <cell r="H1572" t="str">
            <v>шт</v>
          </cell>
          <cell r="I1572">
            <v>8</v>
          </cell>
        </row>
        <row r="1573">
          <cell r="D1573" t="str">
            <v>ЗИФ-00041173</v>
          </cell>
          <cell r="E1573" t="str">
            <v>Кронштейн правый 1001020-A08-YFD10</v>
          </cell>
          <cell r="F1573"/>
          <cell r="G1573"/>
          <cell r="H1573" t="str">
            <v>шт</v>
          </cell>
          <cell r="I1573">
            <v>11</v>
          </cell>
        </row>
        <row r="1574">
          <cell r="D1574" t="str">
            <v>ЗИФ-00026453</v>
          </cell>
          <cell r="E1574" t="str">
            <v>Кронштейн правый АРМ18-110.0230.000-01</v>
          </cell>
          <cell r="F1574"/>
          <cell r="G1574"/>
          <cell r="H1574" t="str">
            <v>шт</v>
          </cell>
          <cell r="I1574">
            <v>4</v>
          </cell>
        </row>
        <row r="1575">
          <cell r="D1575" t="str">
            <v>ЗИФ-00035592</v>
          </cell>
          <cell r="E1575" t="str">
            <v>Кронштейн правый АРМ18-132.0230.000-01</v>
          </cell>
          <cell r="F1575"/>
          <cell r="G1575"/>
          <cell r="H1575" t="str">
            <v>шт</v>
          </cell>
          <cell r="I1575">
            <v>4</v>
          </cell>
        </row>
        <row r="1576">
          <cell r="D1576" t="str">
            <v>ЗИФ-00017407</v>
          </cell>
          <cell r="E1576" t="str">
            <v>Кронштейн правый АРМ9-ПВ5/0,7 0009-773</v>
          </cell>
          <cell r="F1576"/>
          <cell r="G1576"/>
          <cell r="H1576" t="str">
            <v>шт</v>
          </cell>
          <cell r="I1576">
            <v>2</v>
          </cell>
        </row>
        <row r="1577">
          <cell r="D1577" t="str">
            <v>ЗИФ-00005715</v>
          </cell>
          <cell r="E1577" t="str">
            <v>Кронштейн правый АРМ9-ПВ5/0,7.0612.003</v>
          </cell>
          <cell r="F1577"/>
          <cell r="G1577"/>
          <cell r="H1577" t="str">
            <v>шт</v>
          </cell>
          <cell r="I1577">
            <v>52</v>
          </cell>
        </row>
        <row r="1578">
          <cell r="D1578" t="str">
            <v>ЗИФ-00022132</v>
          </cell>
          <cell r="E1578" t="str">
            <v>Кронштейн правый ЗИФ-ВР45С.0000.007</v>
          </cell>
          <cell r="F1578"/>
          <cell r="G1578"/>
          <cell r="H1578" t="str">
            <v>шт</v>
          </cell>
          <cell r="I1578">
            <v>1</v>
          </cell>
        </row>
        <row r="1579">
          <cell r="D1579" t="str">
            <v>ЗИФ-00045400</v>
          </cell>
          <cell r="E1579" t="str">
            <v>Кронштейн привода заслонки АРМ9-284.0900.010</v>
          </cell>
          <cell r="F1579"/>
          <cell r="G1579"/>
          <cell r="H1579" t="str">
            <v>шт</v>
          </cell>
          <cell r="I1579">
            <v>1</v>
          </cell>
        </row>
        <row r="1580">
          <cell r="D1580" t="str">
            <v>ЗИФ-00036288</v>
          </cell>
          <cell r="E1580" t="str">
            <v>Кронштейн пульта АРМ15-100.0250.000</v>
          </cell>
          <cell r="F1580"/>
          <cell r="G1580"/>
          <cell r="H1580" t="str">
            <v>шт</v>
          </cell>
          <cell r="I1580">
            <v>4</v>
          </cell>
        </row>
        <row r="1581">
          <cell r="D1581" t="str">
            <v>ЗИФ-00037736</v>
          </cell>
          <cell r="E1581" t="str">
            <v>Кронштейн регулятора АРМ66-11.0000.005</v>
          </cell>
          <cell r="F1581"/>
          <cell r="G1581"/>
          <cell r="H1581" t="str">
            <v>шт</v>
          </cell>
          <cell r="I1581">
            <v>1</v>
          </cell>
        </row>
        <row r="1582">
          <cell r="D1582" t="str">
            <v>ЗИФ-00036192</v>
          </cell>
          <cell r="E1582" t="str">
            <v>Кронштейн ролика АРМ89323-0000010-01.0112</v>
          </cell>
          <cell r="F1582"/>
          <cell r="G1582"/>
          <cell r="H1582" t="str">
            <v>шт</v>
          </cell>
          <cell r="I1582">
            <v>9</v>
          </cell>
        </row>
        <row r="1583">
          <cell r="D1583" t="str">
            <v>ЗИФ-00032176</v>
          </cell>
          <cell r="E1583" t="str">
            <v>Кронштейн рукоятки газа АРМ9-36Б.0000.087</v>
          </cell>
          <cell r="F1583"/>
          <cell r="G1583"/>
          <cell r="H1583" t="str">
            <v>шт</v>
          </cell>
          <cell r="I1583">
            <v>6</v>
          </cell>
        </row>
        <row r="1584">
          <cell r="D1584" t="str">
            <v>ЗИФ-00018781</v>
          </cell>
          <cell r="E1584" t="str">
            <v>Кронштейн с осью АРМ9-21.1050.000</v>
          </cell>
          <cell r="F1584"/>
          <cell r="G1584"/>
          <cell r="H1584" t="str">
            <v>шт</v>
          </cell>
          <cell r="I1584">
            <v>84</v>
          </cell>
        </row>
        <row r="1585">
          <cell r="D1585" t="str">
            <v>ЗИФ-00026843</v>
          </cell>
          <cell r="E1585" t="str">
            <v>Кронштейн светоотражателя АРМ89323-0000010.0000.006</v>
          </cell>
          <cell r="F1585"/>
          <cell r="G1585"/>
          <cell r="H1585" t="str">
            <v>шт</v>
          </cell>
          <cell r="I1585">
            <v>6</v>
          </cell>
        </row>
        <row r="1586">
          <cell r="D1586" t="str">
            <v>ЗИФ-00026844</v>
          </cell>
          <cell r="E1586" t="str">
            <v>Кронштейн светоотражателя АРМ89323-0000010.0000.006-01</v>
          </cell>
          <cell r="F1586"/>
          <cell r="G1586"/>
          <cell r="H1586" t="str">
            <v>шт</v>
          </cell>
          <cell r="I1586">
            <v>6</v>
          </cell>
        </row>
        <row r="1587">
          <cell r="D1587" t="str">
            <v>ЗИФ-00037740</v>
          </cell>
          <cell r="E1587" t="str">
            <v>Кронштейн стойки радиатора АРМ66-11.0250.000</v>
          </cell>
          <cell r="F1587"/>
          <cell r="G1587"/>
          <cell r="H1587" t="str">
            <v>шт</v>
          </cell>
          <cell r="I1587">
            <v>1</v>
          </cell>
        </row>
        <row r="1588">
          <cell r="D1588" t="str">
            <v>ЗИФ-00037769</v>
          </cell>
          <cell r="E1588" t="str">
            <v>Кронштейн стойки радиатора АРМ66-11.0260.000</v>
          </cell>
          <cell r="F1588"/>
          <cell r="G1588"/>
          <cell r="H1588" t="str">
            <v>шт</v>
          </cell>
          <cell r="I1588">
            <v>1</v>
          </cell>
        </row>
        <row r="1589">
          <cell r="D1589" t="str">
            <v>ЗИФ-00035770</v>
          </cell>
          <cell r="E1589" t="str">
            <v>Кронштейн счетчика АРМ.АКВ.0,42/0,9Л.У2.0120.000-04</v>
          </cell>
          <cell r="F1589"/>
          <cell r="G1589"/>
          <cell r="H1589" t="str">
            <v>шт</v>
          </cell>
          <cell r="I1589">
            <v>10</v>
          </cell>
        </row>
        <row r="1590">
          <cell r="D1590" t="str">
            <v>ЗИФ-00037163</v>
          </cell>
          <cell r="E1590" t="str">
            <v>Кронштейн счетчика АРМ.АКВ.0,42/0,9Л.У2.0122.000-04</v>
          </cell>
          <cell r="F1590"/>
          <cell r="G1590"/>
          <cell r="H1590" t="str">
            <v>шт</v>
          </cell>
          <cell r="I1590">
            <v>176</v>
          </cell>
        </row>
        <row r="1591">
          <cell r="D1591" t="str">
            <v>ЗИФ-00027384</v>
          </cell>
          <cell r="E1591" t="str">
            <v>Кронштейн термостата АРМ9-50.0050.000</v>
          </cell>
          <cell r="F1591"/>
          <cell r="G1591"/>
          <cell r="H1591" t="str">
            <v>шт</v>
          </cell>
          <cell r="I1591">
            <v>5</v>
          </cell>
        </row>
        <row r="1592">
          <cell r="D1592" t="str">
            <v>ЗИФ-00025190</v>
          </cell>
          <cell r="E1592" t="str">
            <v>Кронштейн термостата АРМ9-53.0010.000</v>
          </cell>
          <cell r="F1592"/>
          <cell r="G1592"/>
          <cell r="H1592" t="str">
            <v>шт</v>
          </cell>
          <cell r="I1592">
            <v>15</v>
          </cell>
        </row>
        <row r="1593">
          <cell r="D1593" t="str">
            <v>ЗИФ-00023082</v>
          </cell>
          <cell r="E1593" t="str">
            <v>Кронштейн тормозного диска АРМ89323-0000010.0040.000</v>
          </cell>
          <cell r="F1593"/>
          <cell r="G1593"/>
          <cell r="H1593" t="str">
            <v>шт</v>
          </cell>
          <cell r="I1593">
            <v>12</v>
          </cell>
        </row>
        <row r="1594">
          <cell r="D1594" t="str">
            <v>ЗИФ-00034919</v>
          </cell>
          <cell r="E1594" t="str">
            <v>Кронштейн тормозного диска АРМ89323-0000010.0040.000 П/Ф</v>
          </cell>
          <cell r="F1594"/>
          <cell r="G1594"/>
          <cell r="H1594" t="str">
            <v>шт</v>
          </cell>
          <cell r="I1594"/>
        </row>
        <row r="1595">
          <cell r="D1595" t="str">
            <v>ЗИФ-00005634</v>
          </cell>
          <cell r="E1595" t="str">
            <v>Кронштейн универсальный АРМ9-50.0600.009</v>
          </cell>
          <cell r="F1595"/>
          <cell r="G1595"/>
          <cell r="H1595" t="str">
            <v>шт</v>
          </cell>
          <cell r="I1595">
            <v>27</v>
          </cell>
        </row>
        <row r="1596">
          <cell r="D1596" t="str">
            <v>ЗИФ-00036185</v>
          </cell>
          <cell r="E1596" t="str">
            <v>Кронштейн фары АРМ89323-0000010-01.0109</v>
          </cell>
          <cell r="F1596"/>
          <cell r="G1596"/>
          <cell r="H1596" t="str">
            <v>шт</v>
          </cell>
          <cell r="I1596">
            <v>4</v>
          </cell>
        </row>
        <row r="1597">
          <cell r="D1597" t="str">
            <v>ЗИФ-00036191</v>
          </cell>
          <cell r="E1597" t="str">
            <v>Кронштейн фары передней АРМ89323-0000010-01.0111</v>
          </cell>
          <cell r="F1597"/>
          <cell r="G1597"/>
          <cell r="H1597" t="str">
            <v>шт</v>
          </cell>
          <cell r="I1597">
            <v>20</v>
          </cell>
        </row>
        <row r="1598">
          <cell r="D1598" t="str">
            <v>ЗИФ-00006239</v>
          </cell>
          <cell r="E1598" t="str">
            <v>Кронштейн фильтра АРМ9-ПВ5/0,7 0009-280</v>
          </cell>
          <cell r="F1598"/>
          <cell r="G1598"/>
          <cell r="H1598" t="str">
            <v>шт</v>
          </cell>
          <cell r="I1598">
            <v>60</v>
          </cell>
        </row>
        <row r="1599">
          <cell r="D1599" t="str">
            <v>ЗИФ-00045571</v>
          </cell>
          <cell r="E1599" t="str">
            <v>Кронштейн фильтра АРМ9-ПВ5/0,7 0009-280 п/ф</v>
          </cell>
          <cell r="F1599"/>
          <cell r="G1599"/>
          <cell r="H1599" t="str">
            <v>шт</v>
          </cell>
          <cell r="I1599"/>
        </row>
        <row r="1600">
          <cell r="D1600" t="str">
            <v>ЗИФ-00031820</v>
          </cell>
          <cell r="E1600" t="str">
            <v>Кронштейн фильтра воздушного АРМ19-30ШМ.0040.000</v>
          </cell>
          <cell r="F1600"/>
          <cell r="G1600"/>
          <cell r="H1600" t="str">
            <v>шт</v>
          </cell>
          <cell r="I1600">
            <v>3</v>
          </cell>
        </row>
        <row r="1601">
          <cell r="D1601" t="str">
            <v>ЗИФ-00037739</v>
          </cell>
          <cell r="E1601" t="str">
            <v>Кронштейн фильтра воздушного АРМ66-11.0240.000</v>
          </cell>
          <cell r="F1601"/>
          <cell r="G1601"/>
          <cell r="H1601" t="str">
            <v>шт</v>
          </cell>
          <cell r="I1601">
            <v>1</v>
          </cell>
        </row>
        <row r="1602">
          <cell r="D1602" t="str">
            <v>ЗИФ-00017404</v>
          </cell>
          <cell r="E1602" t="str">
            <v>Кронштейн фильтра воздушного АРМ9-50.0032.000</v>
          </cell>
          <cell r="F1602"/>
          <cell r="G1602"/>
          <cell r="H1602" t="str">
            <v>шт</v>
          </cell>
          <cell r="I1602">
            <v>15</v>
          </cell>
        </row>
        <row r="1603">
          <cell r="D1603" t="str">
            <v>ЗИФ-00005406</v>
          </cell>
          <cell r="E1603" t="str">
            <v>Кронштейн фильтра воздушного АРМ9-50.0041.000</v>
          </cell>
          <cell r="F1603"/>
          <cell r="G1603"/>
          <cell r="H1603" t="str">
            <v>шт</v>
          </cell>
          <cell r="I1603">
            <v>8</v>
          </cell>
        </row>
        <row r="1604">
          <cell r="D1604" t="str">
            <v>ЗИФ-00016656</v>
          </cell>
          <cell r="E1604" t="str">
            <v>Кронштейн фильтра воздушного АРМ9-ПВ5/0,7 0009-750</v>
          </cell>
          <cell r="F1604"/>
          <cell r="G1604"/>
          <cell r="H1604" t="str">
            <v>шт</v>
          </cell>
          <cell r="I1604">
            <v>8</v>
          </cell>
        </row>
        <row r="1605">
          <cell r="D1605" t="str">
            <v>ЗИФ-00043033</v>
          </cell>
          <cell r="E1605" t="str">
            <v>Кронштейн фильтра ЗИФ-АРМ-ВГ24-2/0,1-1,1.1000.010</v>
          </cell>
          <cell r="F1605"/>
          <cell r="G1605"/>
          <cell r="H1605" t="str">
            <v>шт</v>
          </cell>
          <cell r="I1605">
            <v>1</v>
          </cell>
        </row>
        <row r="1606">
          <cell r="D1606" t="str">
            <v>ЗИФ-00034486</v>
          </cell>
          <cell r="E1606" t="str">
            <v>Кронштейн фильтра масляного АРМ9-ПВ3,6/0,7 0000-002</v>
          </cell>
          <cell r="F1606"/>
          <cell r="G1606"/>
          <cell r="H1606" t="str">
            <v>шт</v>
          </cell>
          <cell r="I1606"/>
        </row>
        <row r="1607">
          <cell r="D1607" t="str">
            <v>ЗИФ-00034209</v>
          </cell>
          <cell r="E1607" t="str">
            <v>Кронштейн электромагнита АРМ9-33.0910.000</v>
          </cell>
          <cell r="F1607"/>
          <cell r="G1607"/>
          <cell r="H1607" t="str">
            <v>шт</v>
          </cell>
          <cell r="I1607">
            <v>14</v>
          </cell>
        </row>
        <row r="1608">
          <cell r="D1608" t="str">
            <v>ЗИФ-00022511</v>
          </cell>
          <cell r="E1608" t="str">
            <v>Кронштейн-отливка АРМ9-ПВ5/0,7 0009-540</v>
          </cell>
          <cell r="F1608"/>
          <cell r="G1608"/>
          <cell r="H1608" t="str">
            <v>шт</v>
          </cell>
          <cell r="I1608"/>
        </row>
        <row r="1609">
          <cell r="D1609" t="str">
            <v>ЗИФ-00032840</v>
          </cell>
          <cell r="E1609" t="str">
            <v>Кроссовки из спилка (кожа) (р.46)</v>
          </cell>
          <cell r="F1609"/>
          <cell r="G1609"/>
          <cell r="H1609" t="str">
            <v>пар</v>
          </cell>
          <cell r="I1609">
            <v>1</v>
          </cell>
        </row>
        <row r="1610">
          <cell r="D1610" t="str">
            <v>ЗИФ-00017755</v>
          </cell>
          <cell r="E1610" t="str">
            <v>Круг 50 калибр. AISI 304 дл. 6,1м</v>
          </cell>
          <cell r="F1610"/>
          <cell r="G1610"/>
          <cell r="H1610" t="str">
            <v>пог. м</v>
          </cell>
          <cell r="I1610">
            <v>0.7</v>
          </cell>
        </row>
        <row r="1611">
          <cell r="D1611" t="str">
            <v>ЗИФ-00037006</v>
          </cell>
          <cell r="E1611" t="str">
            <v>Круг АРМ9-50.0140.003 П/Ф</v>
          </cell>
          <cell r="F1611"/>
          <cell r="G1611"/>
          <cell r="H1611" t="str">
            <v>шт</v>
          </cell>
          <cell r="I1611"/>
        </row>
        <row r="1612">
          <cell r="D1612" t="str">
            <v>ЗИФ-00045434</v>
          </cell>
          <cell r="E1612" t="str">
            <v>Круг В1-240 ГОСТ 2590-2006/40ХН2МА ГОСТ 4543-2016 (м)</v>
          </cell>
          <cell r="F1612"/>
          <cell r="G1612"/>
          <cell r="H1612" t="str">
            <v>м</v>
          </cell>
          <cell r="I1612">
            <v>0.88</v>
          </cell>
        </row>
        <row r="1613">
          <cell r="D1613" t="str">
            <v>ЗИФ-00029019</v>
          </cell>
          <cell r="E1613" t="str">
            <v>Круг В1-270 ГОСТ 2590-2006/Ст3сп-2-II ГОСТ 535-2005 (м)</v>
          </cell>
          <cell r="F1613"/>
          <cell r="G1613"/>
          <cell r="H1613" t="str">
            <v>м</v>
          </cell>
          <cell r="I1613">
            <v>0.06</v>
          </cell>
        </row>
        <row r="1614">
          <cell r="D1614" t="str">
            <v>ЗИФ-00037774</v>
          </cell>
          <cell r="E1614" t="str">
            <v>Круг В1-290 ГОСТ 2590-2006/45-В-Н ГОСТ 1051-2013 (м)</v>
          </cell>
          <cell r="F1614"/>
          <cell r="G1614"/>
          <cell r="H1614" t="str">
            <v>м</v>
          </cell>
          <cell r="I1614">
            <v>2.5000000000000001E-2</v>
          </cell>
        </row>
        <row r="1615">
          <cell r="D1615" t="str">
            <v>ЗИФ-00026947</v>
          </cell>
          <cell r="E1615" t="str">
            <v>Круг В1-60 ГОСТ 2590-2006/40Х ГОСТ 4543-2016 (термообработка с характеристикой)</v>
          </cell>
          <cell r="F1615"/>
          <cell r="G1615"/>
          <cell r="H1615" t="str">
            <v>шт</v>
          </cell>
          <cell r="I1615"/>
        </row>
        <row r="1616">
          <cell r="D1616"/>
          <cell r="E1616" t="str">
            <v>Круг В1-70 ГОСТ 2590-2006/40Х ГОСТ 4543-71 (термообработка с характеристикой) L=195мм</v>
          </cell>
          <cell r="F1616"/>
          <cell r="G1616"/>
          <cell r="H1616" t="str">
            <v>шт</v>
          </cell>
          <cell r="I1616">
            <v>8</v>
          </cell>
        </row>
        <row r="1617">
          <cell r="D1617" t="str">
            <v>ЗИФ-00026936</v>
          </cell>
          <cell r="E1617" t="str">
            <v>Круг В1-80 ГОСТ 2590-2006/40Х ГОСТ 4543-71 (термообработка с характеристикой)</v>
          </cell>
          <cell r="F1617"/>
          <cell r="G1617"/>
          <cell r="H1617" t="str">
            <v>шт</v>
          </cell>
          <cell r="I1617">
            <v>81</v>
          </cell>
        </row>
        <row r="1618">
          <cell r="D1618" t="str">
            <v>ЗИФ-00020215</v>
          </cell>
          <cell r="E1618" t="str">
            <v>Крыло АРМ9-21.1110.000</v>
          </cell>
          <cell r="F1618"/>
          <cell r="G1618"/>
          <cell r="H1618" t="str">
            <v>шт</v>
          </cell>
          <cell r="I1618">
            <v>94</v>
          </cell>
        </row>
        <row r="1619">
          <cell r="D1619" t="str">
            <v>ЗИФ-00005401</v>
          </cell>
          <cell r="E1619" t="str">
            <v>Крыльчатка (доработка) АРМ9-50.0023.000</v>
          </cell>
          <cell r="F1619"/>
          <cell r="G1619"/>
          <cell r="H1619" t="str">
            <v>шт</v>
          </cell>
          <cell r="I1619">
            <v>15</v>
          </cell>
        </row>
        <row r="1620">
          <cell r="D1620" t="str">
            <v>ЗИФ-00006458</v>
          </cell>
          <cell r="E1620" t="str">
            <v>Крыльчатка вентилятора 238-1308012-А4 (D=560мм)</v>
          </cell>
          <cell r="F1620"/>
          <cell r="G1620"/>
          <cell r="H1620" t="str">
            <v>шт</v>
          </cell>
          <cell r="I1620">
            <v>20</v>
          </cell>
        </row>
        <row r="1621">
          <cell r="D1621" t="str">
            <v>ЗИФ-00041521</v>
          </cell>
          <cell r="E1621" t="str">
            <v>Крыльчатка вентилятора 238-1308012-А4 (D=560мм) (пластик)</v>
          </cell>
          <cell r="F1621"/>
          <cell r="G1621"/>
          <cell r="H1621" t="str">
            <v>шт</v>
          </cell>
          <cell r="I1621">
            <v>17</v>
          </cell>
        </row>
        <row r="1622">
          <cell r="D1622" t="str">
            <v>ЗИФ-00008979</v>
          </cell>
          <cell r="E1622" t="str">
            <v>Крыльчатка вентилятора 3307-1308010</v>
          </cell>
          <cell r="F1622"/>
          <cell r="G1622"/>
          <cell r="H1622" t="str">
            <v>шт</v>
          </cell>
          <cell r="I1622">
            <v>11</v>
          </cell>
        </row>
        <row r="1623">
          <cell r="D1623" t="str">
            <v>ЗИФ-00010029</v>
          </cell>
          <cell r="E1623" t="str">
            <v>Крыльчатка вентилятора 3LD-1308010</v>
          </cell>
          <cell r="F1623"/>
          <cell r="G1623"/>
          <cell r="H1623" t="str">
            <v>шт</v>
          </cell>
          <cell r="I1623">
            <v>5</v>
          </cell>
        </row>
        <row r="1624">
          <cell r="D1624" t="str">
            <v>ЗИФ-00030099</v>
          </cell>
          <cell r="E1624" t="str">
            <v>Крыльчатка вентилятора 740.30-1308012 (D=660мм, 9 лопастей)</v>
          </cell>
          <cell r="F1624"/>
          <cell r="G1624"/>
          <cell r="H1624" t="str">
            <v>шт</v>
          </cell>
          <cell r="I1624">
            <v>3</v>
          </cell>
        </row>
        <row r="1625">
          <cell r="D1625" t="str">
            <v>ЗИФ-00028591</v>
          </cell>
          <cell r="E1625" t="str">
            <v>Крыльчатка вентилятора 740.51-1308012 (D=710мм, 9 лопастей, без обечайки)</v>
          </cell>
          <cell r="F1625"/>
          <cell r="G1625"/>
          <cell r="H1625" t="str">
            <v>шт</v>
          </cell>
          <cell r="I1625">
            <v>8</v>
          </cell>
        </row>
        <row r="1626">
          <cell r="D1626" t="str">
            <v>ЗИФ-00023131</v>
          </cell>
          <cell r="E1626" t="str">
            <v>Крыльчатка вентилятора 740.51-1308012 (D=710мм, 9 лопастей, с обечайкой)</v>
          </cell>
          <cell r="F1626"/>
          <cell r="G1626"/>
          <cell r="H1626" t="str">
            <v>шт</v>
          </cell>
          <cell r="I1626">
            <v>3</v>
          </cell>
        </row>
        <row r="1627">
          <cell r="D1627" t="str">
            <v>ЗИФ-00025482</v>
          </cell>
          <cell r="E1627" t="str">
            <v>Крыльчатка вентилятора 7511.1308012 (D=660мм, 8 лопастей)</v>
          </cell>
          <cell r="F1627"/>
          <cell r="G1627"/>
          <cell r="H1627" t="str">
            <v>шт</v>
          </cell>
          <cell r="I1627">
            <v>1</v>
          </cell>
        </row>
        <row r="1628">
          <cell r="D1628" t="str">
            <v>ЗИФ-00006234</v>
          </cell>
          <cell r="E1628" t="str">
            <v>Крыльчатка вентилятора АРМ9-ПВ5/0,7 0000-790</v>
          </cell>
          <cell r="F1628"/>
          <cell r="G1628"/>
          <cell r="H1628" t="str">
            <v>шт</v>
          </cell>
          <cell r="I1628">
            <v>1</v>
          </cell>
        </row>
        <row r="1629">
          <cell r="D1629" t="str">
            <v>ЗИФ-00007490</v>
          </cell>
          <cell r="E1629" t="str">
            <v>Крыльчатка вентилятора в сборе Ф510 260-1308050</v>
          </cell>
          <cell r="F1629"/>
          <cell r="G1629"/>
          <cell r="H1629" t="str">
            <v>шт</v>
          </cell>
          <cell r="I1629">
            <v>9</v>
          </cell>
        </row>
        <row r="1630">
          <cell r="D1630" t="str">
            <v>ЗИФ-00011058</v>
          </cell>
          <cell r="E1630" t="str">
            <v>Крыльчатка вентилятора ВАЗ 2101 (4 лопасти)</v>
          </cell>
          <cell r="F1630"/>
          <cell r="G1630"/>
          <cell r="H1630" t="str">
            <v>шт</v>
          </cell>
          <cell r="I1630">
            <v>4</v>
          </cell>
        </row>
        <row r="1631">
          <cell r="D1631" t="str">
            <v>ЗИФ-00011059</v>
          </cell>
          <cell r="E1631" t="str">
            <v>Крыльчатка вентилятора ВАЗ 21021 (6 лопастей)</v>
          </cell>
          <cell r="F1631"/>
          <cell r="G1631"/>
          <cell r="H1631" t="str">
            <v>шт</v>
          </cell>
          <cell r="I1631">
            <v>5</v>
          </cell>
        </row>
        <row r="1632">
          <cell r="D1632" t="str">
            <v>ЗИФ-00039474</v>
          </cell>
          <cell r="E1632" t="str">
            <v>Крыльчатка вентилятора ВОВ 160 S,М4,6,8 У3,У2</v>
          </cell>
          <cell r="F1632"/>
          <cell r="G1632"/>
          <cell r="H1632" t="str">
            <v>шт</v>
          </cell>
          <cell r="I1632">
            <v>7</v>
          </cell>
        </row>
        <row r="1633">
          <cell r="D1633" t="str">
            <v>ЗИФ-00036127</v>
          </cell>
          <cell r="E1633" t="str">
            <v>Крыльчатка вентилятора ГАЗон Next дв.ЯМЗ-534 (диаметр 480мм, 11 лопастей)</v>
          </cell>
          <cell r="F1633"/>
          <cell r="G1633"/>
          <cell r="H1633" t="str">
            <v>шт</v>
          </cell>
          <cell r="I1633">
            <v>1</v>
          </cell>
        </row>
        <row r="1634">
          <cell r="D1634" t="str">
            <v>ЗИФ-00028986</v>
          </cell>
          <cell r="E1634" t="str">
            <v>Крыльчатка к электродвигателю (ЭМШ, Н250, 4,6,8 полюсов)</v>
          </cell>
          <cell r="F1634"/>
          <cell r="G1634"/>
          <cell r="H1634" t="str">
            <v>шт</v>
          </cell>
          <cell r="I1634">
            <v>1</v>
          </cell>
        </row>
        <row r="1635">
          <cell r="D1635" t="str">
            <v>ЗИФ-00028611</v>
          </cell>
          <cell r="E1635" t="str">
            <v>Крыша АРМ19-13.1000.030</v>
          </cell>
          <cell r="F1635"/>
          <cell r="G1635"/>
          <cell r="H1635" t="str">
            <v>шт</v>
          </cell>
          <cell r="I1635">
            <v>2</v>
          </cell>
        </row>
        <row r="1636">
          <cell r="D1636" t="str">
            <v>ЗИФ-00021215</v>
          </cell>
          <cell r="E1636" t="str">
            <v>Крыша АРМ5000.1040.000</v>
          </cell>
          <cell r="F1636"/>
          <cell r="G1636"/>
          <cell r="H1636" t="str">
            <v>шт</v>
          </cell>
          <cell r="I1636">
            <v>5</v>
          </cell>
        </row>
        <row r="1637">
          <cell r="D1637" t="str">
            <v>ЗИФ-00018858</v>
          </cell>
          <cell r="E1637" t="str">
            <v>Крыша АРМ70-055Ш.1100.000</v>
          </cell>
          <cell r="F1637"/>
          <cell r="G1637"/>
          <cell r="H1637" t="str">
            <v>шт</v>
          </cell>
          <cell r="I1637">
            <v>9</v>
          </cell>
        </row>
        <row r="1638">
          <cell r="D1638" t="str">
            <v>ЗИФ-00024358</v>
          </cell>
          <cell r="E1638" t="str">
            <v>Крыша АРМ71-055.1100.000</v>
          </cell>
          <cell r="F1638"/>
          <cell r="G1638"/>
          <cell r="H1638" t="str">
            <v>шт</v>
          </cell>
          <cell r="I1638">
            <v>3</v>
          </cell>
        </row>
        <row r="1639">
          <cell r="D1639" t="str">
            <v>ЗИФ-00033424</v>
          </cell>
          <cell r="E1639" t="str">
            <v>Крыша АРМ71-090.1100.000</v>
          </cell>
          <cell r="F1639"/>
          <cell r="G1639"/>
          <cell r="H1639" t="str">
            <v>шт</v>
          </cell>
          <cell r="I1639">
            <v>2</v>
          </cell>
        </row>
        <row r="1640">
          <cell r="D1640" t="str">
            <v>ЗИФ-00034632</v>
          </cell>
          <cell r="E1640" t="str">
            <v>Крыша АРМ71-090.1100.000-01</v>
          </cell>
          <cell r="F1640"/>
          <cell r="G1640"/>
          <cell r="H1640" t="str">
            <v>шт</v>
          </cell>
          <cell r="I1640">
            <v>6</v>
          </cell>
        </row>
        <row r="1641">
          <cell r="D1641" t="str">
            <v>ЗИФ-00034633</v>
          </cell>
          <cell r="E1641" t="str">
            <v>Крыша АРМ71-090.1100.000-02</v>
          </cell>
          <cell r="F1641"/>
          <cell r="G1641"/>
          <cell r="H1641" t="str">
            <v>шт</v>
          </cell>
          <cell r="I1641">
            <v>6</v>
          </cell>
        </row>
        <row r="1642">
          <cell r="D1642" t="str">
            <v>ЗИФ-00024332</v>
          </cell>
          <cell r="E1642" t="str">
            <v>Крыша АРМ9-21.1021.010</v>
          </cell>
          <cell r="F1642"/>
          <cell r="G1642"/>
          <cell r="H1642" t="str">
            <v>шт</v>
          </cell>
          <cell r="I1642">
            <v>1</v>
          </cell>
        </row>
        <row r="1643">
          <cell r="D1643" t="str">
            <v>ЗИФ-00024338</v>
          </cell>
          <cell r="E1643" t="str">
            <v>Крыша АРМ9-50.1100.000</v>
          </cell>
          <cell r="F1643"/>
          <cell r="G1643"/>
          <cell r="H1643" t="str">
            <v>шт</v>
          </cell>
          <cell r="I1643">
            <v>10</v>
          </cell>
        </row>
        <row r="1644">
          <cell r="D1644" t="str">
            <v>ЗИФ-00043488</v>
          </cell>
          <cell r="E1644" t="str">
            <v>Крыша АРМ9-50F.1100.000</v>
          </cell>
          <cell r="F1644"/>
          <cell r="G1644"/>
          <cell r="H1644" t="str">
            <v>шт</v>
          </cell>
          <cell r="I1644">
            <v>4</v>
          </cell>
        </row>
        <row r="1645">
          <cell r="D1645" t="str">
            <v>ЗИФ-00007823</v>
          </cell>
          <cell r="E1645" t="str">
            <v>Крыша АРМ9-ПВ4/0,7 1000-030</v>
          </cell>
          <cell r="F1645"/>
          <cell r="G1645"/>
          <cell r="H1645" t="str">
            <v>шт</v>
          </cell>
          <cell r="I1645">
            <v>7</v>
          </cell>
        </row>
        <row r="1646">
          <cell r="D1646" t="str">
            <v>ЗИФ-00036410</v>
          </cell>
          <cell r="E1646" t="str">
            <v>Крыша АРМ9-ПВ5/0,7FAW 1000.110</v>
          </cell>
          <cell r="F1646"/>
          <cell r="G1646"/>
          <cell r="H1646" t="str">
            <v>шт</v>
          </cell>
          <cell r="I1646">
            <v>7</v>
          </cell>
        </row>
        <row r="1647">
          <cell r="D1647" t="str">
            <v>ЗИФ-00035453</v>
          </cell>
          <cell r="E1647" t="str">
            <v>Крыша задняя АРМ9-33.1030.000</v>
          </cell>
          <cell r="F1647"/>
          <cell r="G1647"/>
          <cell r="H1647" t="str">
            <v>шт</v>
          </cell>
          <cell r="I1647">
            <v>4</v>
          </cell>
        </row>
        <row r="1648">
          <cell r="D1648" t="str">
            <v>ЗИФ-00007306</v>
          </cell>
          <cell r="E1648" t="str">
            <v>Крыша МЗА18 1010-010</v>
          </cell>
          <cell r="F1648"/>
          <cell r="G1648"/>
          <cell r="H1648" t="str">
            <v>шт</v>
          </cell>
          <cell r="I1648">
            <v>10</v>
          </cell>
        </row>
        <row r="1649">
          <cell r="D1649" t="str">
            <v>ЗИФ-00035454</v>
          </cell>
          <cell r="E1649" t="str">
            <v>Крыша передняя АРМ9-33.1010.000</v>
          </cell>
          <cell r="F1649"/>
          <cell r="G1649"/>
          <cell r="H1649" t="str">
            <v>шт</v>
          </cell>
          <cell r="I1649">
            <v>4</v>
          </cell>
        </row>
        <row r="1650">
          <cell r="D1650" t="str">
            <v>ЗИФ-00007026</v>
          </cell>
          <cell r="E1650" t="str">
            <v>Крышка (Отливка) для АРМ20 0000-002</v>
          </cell>
          <cell r="F1650"/>
          <cell r="G1650"/>
          <cell r="H1650" t="str">
            <v>шт</v>
          </cell>
          <cell r="I1650">
            <v>261</v>
          </cell>
        </row>
        <row r="1651">
          <cell r="D1651" t="str">
            <v>ЗИФ-00007027</v>
          </cell>
          <cell r="E1651" t="str">
            <v>Крышка (Отливка) для АРМ20 0000-007</v>
          </cell>
          <cell r="F1651"/>
          <cell r="G1651"/>
          <cell r="H1651" t="str">
            <v>шт</v>
          </cell>
          <cell r="I1651">
            <v>191</v>
          </cell>
        </row>
        <row r="1652">
          <cell r="D1652" t="str">
            <v>ЗИФ-00007809</v>
          </cell>
          <cell r="E1652" t="str">
            <v>Крышка (Отливка) для АРМ20 0000-016</v>
          </cell>
          <cell r="F1652"/>
          <cell r="G1652"/>
          <cell r="H1652" t="str">
            <v>шт</v>
          </cell>
          <cell r="I1652">
            <v>97</v>
          </cell>
        </row>
        <row r="1653">
          <cell r="D1653" t="str">
            <v>ЗИФ-00007810</v>
          </cell>
          <cell r="E1653" t="str">
            <v>Крышка (Отливка) для АРМ20 0000-105</v>
          </cell>
          <cell r="F1653"/>
          <cell r="G1653"/>
          <cell r="H1653" t="str">
            <v>шт</v>
          </cell>
          <cell r="I1653">
            <v>109</v>
          </cell>
        </row>
        <row r="1654">
          <cell r="D1654" t="str">
            <v>ЗИФ-00017415</v>
          </cell>
          <cell r="E1654" t="str">
            <v>Крышка (Отливка) для АРМ40-01 0000-001</v>
          </cell>
          <cell r="F1654"/>
          <cell r="G1654"/>
          <cell r="H1654" t="str">
            <v>шт</v>
          </cell>
          <cell r="I1654">
            <v>89</v>
          </cell>
        </row>
        <row r="1655">
          <cell r="D1655" t="str">
            <v>ЗИФ-00017531</v>
          </cell>
          <cell r="E1655" t="str">
            <v>Крышка (Отливка) для АРМ40-01 0000-002</v>
          </cell>
          <cell r="F1655"/>
          <cell r="G1655"/>
          <cell r="H1655" t="str">
            <v>шт</v>
          </cell>
          <cell r="I1655">
            <v>127</v>
          </cell>
        </row>
        <row r="1656">
          <cell r="D1656" t="str">
            <v>ЗИФ-00016771</v>
          </cell>
          <cell r="E1656" t="str">
            <v>Крышка (Отливка) для АРМ40.0000.002</v>
          </cell>
          <cell r="F1656"/>
          <cell r="G1656"/>
          <cell r="H1656" t="str">
            <v>шт</v>
          </cell>
          <cell r="I1656">
            <v>184</v>
          </cell>
        </row>
        <row r="1657">
          <cell r="D1657" t="str">
            <v>ЗИФ-00016774</v>
          </cell>
          <cell r="E1657" t="str">
            <v>Крышка (Отливка) для АРМ40.0000.005</v>
          </cell>
          <cell r="F1657"/>
          <cell r="G1657"/>
          <cell r="H1657" t="str">
            <v>шт</v>
          </cell>
          <cell r="I1657"/>
        </row>
        <row r="1658">
          <cell r="D1658" t="str">
            <v>ЗИФ-00016775</v>
          </cell>
          <cell r="E1658" t="str">
            <v>Крышка (Отливка) для АРМ40.0020.027</v>
          </cell>
          <cell r="F1658"/>
          <cell r="G1658"/>
          <cell r="H1658" t="str">
            <v>шт</v>
          </cell>
          <cell r="I1658">
            <v>67</v>
          </cell>
        </row>
        <row r="1659">
          <cell r="D1659" t="str">
            <v>ЗИФ-00017665</v>
          </cell>
          <cell r="E1659" t="str">
            <v>Крышка АРМ18 0700-018</v>
          </cell>
          <cell r="F1659"/>
          <cell r="G1659"/>
          <cell r="H1659" t="str">
            <v>шт</v>
          </cell>
          <cell r="I1659">
            <v>12</v>
          </cell>
        </row>
        <row r="1660">
          <cell r="D1660" t="str">
            <v>ЗИФ-00005521</v>
          </cell>
          <cell r="E1660" t="str">
            <v>Крышка АРМ19-10 0000-013</v>
          </cell>
          <cell r="F1660"/>
          <cell r="G1660"/>
          <cell r="H1660" t="str">
            <v>шт</v>
          </cell>
          <cell r="I1660">
            <v>1</v>
          </cell>
        </row>
        <row r="1661">
          <cell r="D1661" t="str">
            <v>ЗИФ-00007754</v>
          </cell>
          <cell r="E1661" t="str">
            <v>Крышка АРМ19-11 0000-008</v>
          </cell>
          <cell r="F1661"/>
          <cell r="G1661"/>
          <cell r="H1661" t="str">
            <v>шт</v>
          </cell>
          <cell r="I1661">
            <v>127</v>
          </cell>
        </row>
        <row r="1662">
          <cell r="D1662" t="str">
            <v>ЗИФ-00029971</v>
          </cell>
          <cell r="E1662" t="str">
            <v>Крышка АРМ19-11 0000-008 п/ф</v>
          </cell>
          <cell r="F1662"/>
          <cell r="G1662"/>
          <cell r="H1662" t="str">
            <v>шт</v>
          </cell>
          <cell r="I1662">
            <v>14</v>
          </cell>
        </row>
        <row r="1663">
          <cell r="D1663" t="str">
            <v>ЗИФ-00010262</v>
          </cell>
          <cell r="E1663" t="str">
            <v>Крышка АРМ19-11Ш.1000.002</v>
          </cell>
          <cell r="F1663"/>
          <cell r="G1663"/>
          <cell r="H1663" t="str">
            <v>шт</v>
          </cell>
          <cell r="I1663">
            <v>52</v>
          </cell>
        </row>
        <row r="1664">
          <cell r="D1664" t="str">
            <v>ЗИФ-00006839</v>
          </cell>
          <cell r="E1664" t="str">
            <v>Крышка АРМ20 0000-002</v>
          </cell>
          <cell r="F1664"/>
          <cell r="G1664"/>
          <cell r="H1664" t="str">
            <v>шт</v>
          </cell>
          <cell r="I1664"/>
        </row>
        <row r="1665">
          <cell r="D1665" t="str">
            <v>ЗИФ-00006841</v>
          </cell>
          <cell r="E1665" t="str">
            <v>Крышка АРМ20 0000-007</v>
          </cell>
          <cell r="F1665"/>
          <cell r="G1665"/>
          <cell r="H1665" t="str">
            <v>шт</v>
          </cell>
          <cell r="I1665">
            <v>45</v>
          </cell>
        </row>
        <row r="1666">
          <cell r="D1666" t="str">
            <v>ЗИФ-00007796</v>
          </cell>
          <cell r="E1666" t="str">
            <v>Крышка АРМ20 0000-016</v>
          </cell>
          <cell r="F1666"/>
          <cell r="G1666"/>
          <cell r="H1666" t="str">
            <v>шт</v>
          </cell>
          <cell r="I1666"/>
        </row>
        <row r="1667">
          <cell r="D1667" t="str">
            <v>ЗИФ-00006851</v>
          </cell>
          <cell r="E1667" t="str">
            <v>Крышка АРМ20 0000-027</v>
          </cell>
          <cell r="F1667"/>
          <cell r="G1667"/>
          <cell r="H1667" t="str">
            <v>шт</v>
          </cell>
          <cell r="I1667">
            <v>203</v>
          </cell>
        </row>
        <row r="1668">
          <cell r="D1668" t="str">
            <v>ЗИФ-00006328</v>
          </cell>
          <cell r="E1668" t="str">
            <v>Крышка АРМ20 0000-043</v>
          </cell>
          <cell r="F1668"/>
          <cell r="G1668"/>
          <cell r="H1668" t="str">
            <v>шт</v>
          </cell>
          <cell r="I1668">
            <v>22</v>
          </cell>
        </row>
        <row r="1669">
          <cell r="D1669" t="str">
            <v>ЗИФ-00028453</v>
          </cell>
          <cell r="E1669" t="str">
            <v>Крышка АРМ20 0000-043 (заготовка)</v>
          </cell>
          <cell r="F1669"/>
          <cell r="G1669"/>
          <cell r="H1669" t="str">
            <v>шт</v>
          </cell>
          <cell r="I1669"/>
        </row>
        <row r="1670">
          <cell r="D1670" t="str">
            <v>ЗИФ-00007798</v>
          </cell>
          <cell r="E1670" t="str">
            <v>Крышка АРМ20 0000-105</v>
          </cell>
          <cell r="F1670"/>
          <cell r="G1670"/>
          <cell r="H1670" t="str">
            <v>шт</v>
          </cell>
          <cell r="I1670">
            <v>5</v>
          </cell>
        </row>
        <row r="1671">
          <cell r="D1671" t="str">
            <v>ЗИФ-00010989</v>
          </cell>
          <cell r="E1671" t="str">
            <v>Крышка АРМ40-01 0000-001</v>
          </cell>
          <cell r="F1671"/>
          <cell r="G1671"/>
          <cell r="H1671" t="str">
            <v>шт</v>
          </cell>
          <cell r="I1671">
            <v>128</v>
          </cell>
        </row>
        <row r="1672">
          <cell r="D1672" t="str">
            <v>ЗИФ-00008269</v>
          </cell>
          <cell r="E1672" t="str">
            <v>Крышка АРМ40-01 0000-002</v>
          </cell>
          <cell r="F1672"/>
          <cell r="G1672"/>
          <cell r="H1672" t="str">
            <v>шт</v>
          </cell>
          <cell r="I1672">
            <v>25</v>
          </cell>
        </row>
        <row r="1673">
          <cell r="D1673" t="str">
            <v>ЗИФ-00005523</v>
          </cell>
          <cell r="E1673" t="str">
            <v>Крышка АРМ40.0000.002</v>
          </cell>
          <cell r="F1673"/>
          <cell r="G1673"/>
          <cell r="H1673" t="str">
            <v>шт</v>
          </cell>
          <cell r="I1673"/>
        </row>
        <row r="1674">
          <cell r="D1674" t="str">
            <v>ЗИФ-00005524</v>
          </cell>
          <cell r="E1674" t="str">
            <v>Крышка АРМ40.0000.005</v>
          </cell>
          <cell r="F1674"/>
          <cell r="G1674"/>
          <cell r="H1674" t="str">
            <v>шт</v>
          </cell>
          <cell r="I1674"/>
        </row>
        <row r="1675">
          <cell r="D1675" t="str">
            <v>ЗИФ-00037188</v>
          </cell>
          <cell r="E1675" t="str">
            <v>Крышка АРМ40.0000.005Д</v>
          </cell>
          <cell r="F1675"/>
          <cell r="G1675"/>
          <cell r="H1675" t="str">
            <v>шт</v>
          </cell>
          <cell r="I1675">
            <v>2</v>
          </cell>
        </row>
        <row r="1676">
          <cell r="D1676" t="str">
            <v>ЗИФ-00005537</v>
          </cell>
          <cell r="E1676" t="str">
            <v>Крышка АРМ40.0020.027</v>
          </cell>
          <cell r="F1676"/>
          <cell r="G1676"/>
          <cell r="H1676" t="str">
            <v>шт</v>
          </cell>
          <cell r="I1676">
            <v>7</v>
          </cell>
        </row>
        <row r="1677">
          <cell r="D1677" t="str">
            <v>ЗИФ-00038256</v>
          </cell>
          <cell r="E1677" t="str">
            <v>Крышка АРМ66-11.0000.008</v>
          </cell>
          <cell r="F1677"/>
          <cell r="G1677"/>
          <cell r="H1677" t="str">
            <v>шт</v>
          </cell>
          <cell r="I1677">
            <v>5</v>
          </cell>
        </row>
        <row r="1678">
          <cell r="D1678" t="str">
            <v>ЗИФ-00008536</v>
          </cell>
          <cell r="E1678" t="str">
            <v>Крышка АРМ70-075.0300.001</v>
          </cell>
          <cell r="F1678"/>
          <cell r="G1678"/>
          <cell r="H1678" t="str">
            <v>шт</v>
          </cell>
          <cell r="I1678">
            <v>4</v>
          </cell>
        </row>
        <row r="1679">
          <cell r="D1679" t="str">
            <v>ЗИФ-00024356</v>
          </cell>
          <cell r="E1679" t="str">
            <v>Крышка АРМ71-055.1000.006</v>
          </cell>
          <cell r="F1679"/>
          <cell r="G1679"/>
          <cell r="H1679" t="str">
            <v>шт</v>
          </cell>
          <cell r="I1679">
            <v>11</v>
          </cell>
        </row>
        <row r="1680">
          <cell r="D1680" t="str">
            <v>ЗИФ-00024363</v>
          </cell>
          <cell r="E1680" t="str">
            <v>Крышка АРМ71-055.1001.001</v>
          </cell>
          <cell r="F1680"/>
          <cell r="G1680"/>
          <cell r="H1680" t="str">
            <v>шт</v>
          </cell>
          <cell r="I1680">
            <v>6</v>
          </cell>
        </row>
        <row r="1681">
          <cell r="D1681" t="str">
            <v>ЗИФ-00024364</v>
          </cell>
          <cell r="E1681" t="str">
            <v>Крышка АРМ71-055.1001.002</v>
          </cell>
          <cell r="F1681"/>
          <cell r="G1681"/>
          <cell r="H1681" t="str">
            <v>шт</v>
          </cell>
          <cell r="I1681">
            <v>7</v>
          </cell>
        </row>
        <row r="1682">
          <cell r="D1682" t="str">
            <v>ЗИФ-00028558</v>
          </cell>
          <cell r="E1682" t="str">
            <v>Крышка АРМ72-90.1010.007</v>
          </cell>
          <cell r="F1682"/>
          <cell r="G1682"/>
          <cell r="H1682" t="str">
            <v>шт</v>
          </cell>
          <cell r="I1682">
            <v>7</v>
          </cell>
        </row>
        <row r="1683">
          <cell r="D1683" t="str">
            <v>ЗИФ-00028557</v>
          </cell>
          <cell r="E1683" t="str">
            <v>Крышка АРМ72-90.1010.008</v>
          </cell>
          <cell r="F1683"/>
          <cell r="G1683"/>
          <cell r="H1683" t="str">
            <v>шт</v>
          </cell>
          <cell r="I1683">
            <v>7</v>
          </cell>
        </row>
        <row r="1684">
          <cell r="D1684" t="str">
            <v>ЗИФ-00035455</v>
          </cell>
          <cell r="E1684" t="str">
            <v>Крышка АРМ9-33.1000.005</v>
          </cell>
          <cell r="F1684"/>
          <cell r="G1684"/>
          <cell r="H1684" t="str">
            <v>шт</v>
          </cell>
          <cell r="I1684"/>
        </row>
        <row r="1685">
          <cell r="D1685" t="str">
            <v>ЗИФ-00032186</v>
          </cell>
          <cell r="E1685" t="str">
            <v>Крышка АРМ9-36Б.1800.000</v>
          </cell>
          <cell r="F1685"/>
          <cell r="G1685"/>
          <cell r="H1685" t="str">
            <v>шт</v>
          </cell>
          <cell r="I1685">
            <v>6</v>
          </cell>
        </row>
        <row r="1686">
          <cell r="D1686" t="str">
            <v>ЗИФ-00024350</v>
          </cell>
          <cell r="E1686" t="str">
            <v>Крышка АРМ9-60.1800.000</v>
          </cell>
          <cell r="F1686"/>
          <cell r="G1686"/>
          <cell r="H1686" t="str">
            <v>шт</v>
          </cell>
          <cell r="I1686">
            <v>3</v>
          </cell>
        </row>
        <row r="1687">
          <cell r="D1687" t="str">
            <v>ЗИФ-00006347</v>
          </cell>
          <cell r="E1687" t="str">
            <v>Крышка АРМ9-ПВ5/0,7 0009-045</v>
          </cell>
          <cell r="F1687"/>
          <cell r="G1687"/>
          <cell r="H1687" t="str">
            <v>шт</v>
          </cell>
          <cell r="I1687">
            <v>7</v>
          </cell>
        </row>
        <row r="1688">
          <cell r="D1688" t="str">
            <v>ЗИФ-00036814</v>
          </cell>
          <cell r="E1688" t="str">
            <v>Крышка вала приводного АРМ160.0000.007</v>
          </cell>
          <cell r="F1688"/>
          <cell r="G1688"/>
          <cell r="H1688" t="str">
            <v>шт</v>
          </cell>
          <cell r="I1688"/>
        </row>
        <row r="1689">
          <cell r="D1689" t="str">
            <v>ЗИФ-00044994</v>
          </cell>
          <cell r="E1689" t="str">
            <v>Крышка вала приводного АРМ5.0000.047</v>
          </cell>
          <cell r="F1689"/>
          <cell r="G1689"/>
          <cell r="H1689" t="str">
            <v>шт</v>
          </cell>
          <cell r="I1689">
            <v>238</v>
          </cell>
        </row>
        <row r="1690">
          <cell r="D1690" t="str">
            <v>ЗИФ-00022144</v>
          </cell>
          <cell r="E1690" t="str">
            <v>Крышка внутренняя ЗИФ-ВР45С.0060.003</v>
          </cell>
          <cell r="F1690"/>
          <cell r="G1690"/>
          <cell r="H1690" t="str">
            <v>шт</v>
          </cell>
          <cell r="I1690">
            <v>1</v>
          </cell>
        </row>
        <row r="1691">
          <cell r="D1691" t="str">
            <v>ЗИФ-00036134</v>
          </cell>
          <cell r="E1691" t="str">
            <v>Крышка глушителя МАЗ 642290-1203148 D=110мм</v>
          </cell>
          <cell r="F1691"/>
          <cell r="G1691"/>
          <cell r="H1691" t="str">
            <v>шт</v>
          </cell>
          <cell r="I1691">
            <v>1</v>
          </cell>
        </row>
        <row r="1692">
          <cell r="D1692" t="str">
            <v>ЗИФ-00022590</v>
          </cell>
          <cell r="E1692" t="str">
            <v>Крышка ЗИФ-ВР45С.0061.000</v>
          </cell>
          <cell r="F1692"/>
          <cell r="G1692"/>
          <cell r="H1692" t="str">
            <v>шт</v>
          </cell>
          <cell r="I1692">
            <v>1</v>
          </cell>
        </row>
        <row r="1693">
          <cell r="D1693" t="str">
            <v>ЗИФ-00018577</v>
          </cell>
          <cell r="E1693" t="str">
            <v>Крышка картера АРМ9-ПВ5/0,7 0009-053</v>
          </cell>
          <cell r="F1693"/>
          <cell r="G1693"/>
          <cell r="H1693" t="str">
            <v>шт</v>
          </cell>
          <cell r="I1693">
            <v>36</v>
          </cell>
        </row>
        <row r="1694">
          <cell r="D1694" t="str">
            <v>ЗИФ-00045698</v>
          </cell>
          <cell r="E1694" t="str">
            <v>Крышка картера АРМ9-ПВ5/0,7 0009-053 П/Ф</v>
          </cell>
          <cell r="F1694"/>
          <cell r="G1694"/>
          <cell r="H1694" t="str">
            <v>шт</v>
          </cell>
          <cell r="I1694">
            <v>43</v>
          </cell>
        </row>
        <row r="1695">
          <cell r="D1695" t="str">
            <v>ЗИФ-00036384</v>
          </cell>
          <cell r="E1695" t="str">
            <v>Крышка картера АРМ9-ПВ5/0,7FAW 0300.004</v>
          </cell>
          <cell r="F1695"/>
          <cell r="G1695"/>
          <cell r="H1695" t="str">
            <v>шт</v>
          </cell>
          <cell r="I1695">
            <v>28</v>
          </cell>
        </row>
        <row r="1696">
          <cell r="D1696" t="str">
            <v>ЗИФ-00036816</v>
          </cell>
          <cell r="E1696" t="str">
            <v>Крышка коробки мультипликатора АРМ160.0000.002</v>
          </cell>
          <cell r="F1696"/>
          <cell r="G1696"/>
          <cell r="H1696" t="str">
            <v>шт</v>
          </cell>
          <cell r="I1696"/>
        </row>
        <row r="1697">
          <cell r="D1697" t="str">
            <v>ЗИФ-00036871</v>
          </cell>
          <cell r="E1697" t="str">
            <v>Крышка корпуса (отливка) для АРМ160.0000.016</v>
          </cell>
          <cell r="F1697"/>
          <cell r="G1697"/>
          <cell r="H1697" t="str">
            <v>шт</v>
          </cell>
          <cell r="I1697"/>
        </row>
        <row r="1698">
          <cell r="D1698" t="str">
            <v>ЗИФ-00036818</v>
          </cell>
          <cell r="E1698" t="str">
            <v>Крышка корпуса АРМ160.0000.016</v>
          </cell>
          <cell r="F1698"/>
          <cell r="G1698"/>
          <cell r="H1698" t="str">
            <v>шт</v>
          </cell>
          <cell r="I1698">
            <v>35</v>
          </cell>
        </row>
        <row r="1699">
          <cell r="D1699" t="str">
            <v>ЗИФ-00035299</v>
          </cell>
          <cell r="E1699" t="str">
            <v>Крышка корпуса АРМ5.0000.016</v>
          </cell>
          <cell r="F1699"/>
          <cell r="G1699"/>
          <cell r="H1699" t="str">
            <v>шт</v>
          </cell>
          <cell r="I1699">
            <v>80</v>
          </cell>
        </row>
        <row r="1700">
          <cell r="D1700" t="str">
            <v>ЗИФ-00034208</v>
          </cell>
          <cell r="E1700" t="str">
            <v>Крышка корпуса АРМ9-33.0300.003</v>
          </cell>
          <cell r="F1700"/>
          <cell r="G1700"/>
          <cell r="H1700" t="str">
            <v>шт</v>
          </cell>
          <cell r="I1700">
            <v>12</v>
          </cell>
        </row>
        <row r="1701">
          <cell r="D1701" t="str">
            <v>ЗИФ-00033341</v>
          </cell>
          <cell r="E1701" t="str">
            <v>Крышка лотка 50х3000х0,7мм</v>
          </cell>
          <cell r="F1701"/>
          <cell r="G1701"/>
          <cell r="H1701" t="str">
            <v>пог. м</v>
          </cell>
          <cell r="I1701">
            <v>3</v>
          </cell>
        </row>
        <row r="1702">
          <cell r="D1702" t="str">
            <v>ЗИФ-00023243</v>
          </cell>
          <cell r="E1702" t="str">
            <v>Крышка манжеты (Seal Housing) 35332-1161AB</v>
          </cell>
          <cell r="F1702"/>
          <cell r="G1702"/>
          <cell r="H1702" t="str">
            <v>шт</v>
          </cell>
          <cell r="I1702">
            <v>1</v>
          </cell>
        </row>
        <row r="1703">
          <cell r="D1703" t="str">
            <v>ЗИФ-00023244</v>
          </cell>
          <cell r="E1703" t="str">
            <v>Крышка манжеты (Seal Housing) 35333-1161BC</v>
          </cell>
          <cell r="F1703"/>
          <cell r="G1703"/>
          <cell r="H1703" t="str">
            <v>шт</v>
          </cell>
          <cell r="I1703">
            <v>1</v>
          </cell>
        </row>
        <row r="1704">
          <cell r="D1704" t="str">
            <v>ЗИФ-00023245</v>
          </cell>
          <cell r="E1704" t="str">
            <v>Крышка манжеты (Seal Housing) 35334-1161AC</v>
          </cell>
          <cell r="F1704"/>
          <cell r="G1704"/>
          <cell r="H1704" t="str">
            <v>шт</v>
          </cell>
          <cell r="I1704">
            <v>2</v>
          </cell>
        </row>
        <row r="1705">
          <cell r="D1705" t="str">
            <v>ЗИФ-00023246</v>
          </cell>
          <cell r="E1705" t="str">
            <v>Крышка манжеты (Seal Housing) 35337-1161AA</v>
          </cell>
          <cell r="F1705"/>
          <cell r="G1705"/>
          <cell r="H1705" t="str">
            <v>шт</v>
          </cell>
          <cell r="I1705">
            <v>1</v>
          </cell>
        </row>
        <row r="1706">
          <cell r="D1706" t="str">
            <v>ЗИФ-00046010</v>
          </cell>
          <cell r="E1706" t="str">
            <v>Крышка манжеты GE270E-009-001</v>
          </cell>
          <cell r="F1706"/>
          <cell r="G1706"/>
          <cell r="H1706" t="str">
            <v>шт</v>
          </cell>
          <cell r="I1706"/>
        </row>
        <row r="1707">
          <cell r="D1707" t="str">
            <v>ЗИФ-00032019</v>
          </cell>
          <cell r="E1707" t="str">
            <v>Крышка МЗА-17-0500-004 с кольцом МЗА17-0500-0 М52х1,5</v>
          </cell>
          <cell r="F1707"/>
          <cell r="G1707"/>
          <cell r="H1707" t="str">
            <v>шт</v>
          </cell>
          <cell r="I1707">
            <v>9</v>
          </cell>
        </row>
        <row r="1708">
          <cell r="D1708" t="str">
            <v>ЗИФ-00032020</v>
          </cell>
          <cell r="E1708" t="str">
            <v>Крышка МЗА-17-0500-004 с кольцом МЗА17-0500-0 М52х2,0</v>
          </cell>
          <cell r="F1708"/>
          <cell r="G1708"/>
          <cell r="H1708" t="str">
            <v>шт</v>
          </cell>
          <cell r="I1708">
            <v>20</v>
          </cell>
        </row>
        <row r="1709">
          <cell r="D1709" t="str">
            <v>ЗИФ-00010446</v>
          </cell>
          <cell r="E1709" t="str">
            <v>Крышка МЗА18 0000-402</v>
          </cell>
          <cell r="F1709"/>
          <cell r="G1709"/>
          <cell r="H1709" t="str">
            <v>шт</v>
          </cell>
          <cell r="I1709"/>
        </row>
        <row r="1710">
          <cell r="D1710" t="str">
            <v>ЗИФ-00036872</v>
          </cell>
          <cell r="E1710" t="str">
            <v>Крышка опоры (отливка) для АРМ160.0020.027</v>
          </cell>
          <cell r="F1710"/>
          <cell r="G1710"/>
          <cell r="H1710" t="str">
            <v>шт</v>
          </cell>
          <cell r="I1710"/>
        </row>
        <row r="1711">
          <cell r="D1711" t="str">
            <v>ЗИФ-00036844</v>
          </cell>
          <cell r="E1711" t="str">
            <v>Крышка опоры АРМ160.0020.027</v>
          </cell>
          <cell r="F1711"/>
          <cell r="G1711"/>
          <cell r="H1711" t="str">
            <v>шт</v>
          </cell>
          <cell r="I1711">
            <v>11</v>
          </cell>
        </row>
        <row r="1712">
          <cell r="D1712" t="str">
            <v>ЗИФ-00035300</v>
          </cell>
          <cell r="E1712" t="str">
            <v>Крышка опоры АРМ5.0000.027</v>
          </cell>
          <cell r="F1712"/>
          <cell r="G1712"/>
          <cell r="H1712" t="str">
            <v>шт</v>
          </cell>
          <cell r="I1712">
            <v>243</v>
          </cell>
        </row>
        <row r="1713">
          <cell r="D1713" t="str">
            <v>ЗИФ-00035928</v>
          </cell>
          <cell r="E1713" t="str">
            <v>Крышка приборная АРМ9-33.0800.002</v>
          </cell>
          <cell r="F1713"/>
          <cell r="G1713"/>
          <cell r="H1713" t="str">
            <v>шт</v>
          </cell>
          <cell r="I1713">
            <v>9</v>
          </cell>
        </row>
        <row r="1714">
          <cell r="D1714" t="str">
            <v>ЗИФ-00033868</v>
          </cell>
          <cell r="E1714" t="str">
            <v>Крышка радиатора КАМАЗ 5320 -1304010</v>
          </cell>
          <cell r="F1714"/>
          <cell r="G1714"/>
          <cell r="H1714" t="str">
            <v>шт</v>
          </cell>
          <cell r="I1714">
            <v>1</v>
          </cell>
        </row>
        <row r="1715">
          <cell r="D1715" t="str">
            <v>ЗИФ-00024219</v>
          </cell>
          <cell r="E1715" t="str">
            <v>Крышка расширительного бачка ВАЗ 2108 ED1-108R</v>
          </cell>
          <cell r="F1715"/>
          <cell r="G1715"/>
          <cell r="H1715" t="str">
            <v>шт</v>
          </cell>
          <cell r="I1715">
            <v>1</v>
          </cell>
        </row>
        <row r="1716">
          <cell r="D1716" t="str">
            <v>ЗИФ-00035301</v>
          </cell>
          <cell r="E1716" t="str">
            <v>Крышка термостата АРМ5 0070.003</v>
          </cell>
          <cell r="F1716"/>
          <cell r="G1716"/>
          <cell r="H1716" t="str">
            <v>шт</v>
          </cell>
          <cell r="I1716">
            <v>11</v>
          </cell>
        </row>
        <row r="1717">
          <cell r="D1717" t="str">
            <v>ЗИФ-00021224</v>
          </cell>
          <cell r="E1717" t="str">
            <v>Крышка фильтра АРМ5000.1080.000</v>
          </cell>
          <cell r="F1717"/>
          <cell r="G1717"/>
          <cell r="H1717" t="str">
            <v>шт</v>
          </cell>
          <cell r="I1717">
            <v>5</v>
          </cell>
        </row>
        <row r="1718">
          <cell r="D1718" t="str">
            <v>ЗИФ-00016313</v>
          </cell>
          <cell r="E1718" t="str">
            <v>Куртка зимняя "ПРОГРЕСС" т-синий (120-124/182-188)</v>
          </cell>
          <cell r="F1718"/>
          <cell r="G1718"/>
          <cell r="H1718" t="str">
            <v>шт</v>
          </cell>
          <cell r="I1718">
            <v>1</v>
          </cell>
        </row>
        <row r="1719">
          <cell r="D1719" t="str">
            <v>ЗИФ-00032838</v>
          </cell>
          <cell r="E1719" t="str">
            <v>Куртка зимняя "ПРОГРЕСС" т.-синий (88-92/170-176)</v>
          </cell>
          <cell r="F1719"/>
          <cell r="G1719"/>
          <cell r="H1719" t="str">
            <v>шт</v>
          </cell>
          <cell r="I1719"/>
        </row>
        <row r="1720">
          <cell r="D1720"/>
          <cell r="E1720" t="str">
            <v>Куртка летняя "ПРЕСТИЖ" короткая, темно-серая с оранжевым кантом, тк. Rodos (р. 112-116/170-176)</v>
          </cell>
          <cell r="F1720"/>
          <cell r="G1720"/>
          <cell r="H1720" t="str">
            <v>шт</v>
          </cell>
          <cell r="I1720">
            <v>1</v>
          </cell>
        </row>
        <row r="1721">
          <cell r="D1721" t="str">
            <v>ЗИФ-00034620</v>
          </cell>
          <cell r="E1721" t="str">
            <v>Куртка летняя "ПРЕСТИЖ" короткая, темно-серая с оранжевым кантом, тк. Rodos (р. 120-124/182-188)</v>
          </cell>
          <cell r="F1721"/>
          <cell r="G1721"/>
          <cell r="H1721" t="str">
            <v>шт</v>
          </cell>
          <cell r="I1721">
            <v>2</v>
          </cell>
        </row>
        <row r="1722">
          <cell r="D1722" t="str">
            <v>ЗИФ-00009714</v>
          </cell>
          <cell r="E1722" t="str">
            <v>Лампа А12-21.675.000.016ТУ. ТУ16-89ИКВА</v>
          </cell>
          <cell r="F1722"/>
          <cell r="G1722"/>
          <cell r="H1722" t="str">
            <v>шт</v>
          </cell>
          <cell r="I1722">
            <v>409</v>
          </cell>
        </row>
        <row r="1723">
          <cell r="D1723" t="str">
            <v>ЗИФ-00023923</v>
          </cell>
          <cell r="E1723" t="str">
            <v>Лампа автомобильная А12-21-3 ( Р21W)</v>
          </cell>
          <cell r="F1723"/>
          <cell r="G1723"/>
          <cell r="H1723" t="str">
            <v>шт</v>
          </cell>
          <cell r="I1723">
            <v>52</v>
          </cell>
        </row>
        <row r="1724">
          <cell r="D1724" t="str">
            <v>ЗИФ-00022770</v>
          </cell>
          <cell r="E1724" t="str">
            <v>Лампа автомобильная А24-21</v>
          </cell>
          <cell r="F1724"/>
          <cell r="G1724"/>
          <cell r="H1724" t="str">
            <v>шт</v>
          </cell>
          <cell r="I1724">
            <v>10</v>
          </cell>
        </row>
        <row r="1725">
          <cell r="D1725" t="str">
            <v>ЗИФ-00023922</v>
          </cell>
          <cell r="E1725" t="str">
            <v>Лампа автомобильная АС12-5-1  ( С5W)</v>
          </cell>
          <cell r="F1725"/>
          <cell r="G1725"/>
          <cell r="H1725" t="str">
            <v>шт</v>
          </cell>
          <cell r="I1725">
            <v>25</v>
          </cell>
        </row>
        <row r="1726">
          <cell r="D1726" t="str">
            <v>ЗИФ-00018671</v>
          </cell>
          <cell r="E1726" t="str">
            <v>Лампа специальная</v>
          </cell>
          <cell r="F1726"/>
          <cell r="G1726"/>
          <cell r="H1726" t="str">
            <v>шт</v>
          </cell>
          <cell r="I1726"/>
        </row>
        <row r="1727">
          <cell r="D1727" t="str">
            <v>ЗИФ-00044684</v>
          </cell>
          <cell r="E1727" t="str">
            <v>Лапка АРМ.АКВ.0,42/0,9ЛУ2.0570.001</v>
          </cell>
          <cell r="F1727"/>
          <cell r="G1727"/>
          <cell r="H1727" t="str">
            <v>шт</v>
          </cell>
          <cell r="I1727">
            <v>2</v>
          </cell>
        </row>
        <row r="1728">
          <cell r="D1728" t="str">
            <v>ЗИФ-00044685</v>
          </cell>
          <cell r="E1728" t="str">
            <v>Лапка обечайки АРМ.АКВ.0,42/0,9ЛУ2.0570.002</v>
          </cell>
          <cell r="F1728"/>
          <cell r="G1728"/>
          <cell r="H1728" t="str">
            <v>шт</v>
          </cell>
          <cell r="I1728">
            <v>4</v>
          </cell>
        </row>
        <row r="1729">
          <cell r="D1729" t="str">
            <v>ЗИФ-00035456</v>
          </cell>
          <cell r="E1729" t="str">
            <v>Лента бака АРМ9-33.0090.000</v>
          </cell>
          <cell r="F1729"/>
          <cell r="G1729"/>
          <cell r="H1729" t="str">
            <v>шт</v>
          </cell>
          <cell r="I1729">
            <v>8</v>
          </cell>
        </row>
        <row r="1730">
          <cell r="D1730" t="str">
            <v>ЗИФ-00041199</v>
          </cell>
          <cell r="E1730" t="str">
            <v>Лента бака АРМ9-50F.1110.000</v>
          </cell>
          <cell r="F1730"/>
          <cell r="G1730"/>
          <cell r="H1730" t="str">
            <v>шт</v>
          </cell>
          <cell r="I1730">
            <v>6</v>
          </cell>
        </row>
        <row r="1731">
          <cell r="D1731" t="str">
            <v>ЗИФ-00045577</v>
          </cell>
          <cell r="E1731" t="str">
            <v>Лента бака АРМ9-50F.1110.000 п/ф</v>
          </cell>
          <cell r="F1731"/>
          <cell r="G1731"/>
          <cell r="H1731" t="str">
            <v>шт</v>
          </cell>
          <cell r="I1731">
            <v>47</v>
          </cell>
        </row>
        <row r="1732">
          <cell r="D1732" t="str">
            <v>ЗИФ-00023410</v>
          </cell>
          <cell r="E1732" t="str">
            <v>Лента бака АРМ9-60.0046.000</v>
          </cell>
          <cell r="F1732"/>
          <cell r="G1732"/>
          <cell r="H1732" t="str">
            <v>шт</v>
          </cell>
          <cell r="I1732">
            <v>12</v>
          </cell>
        </row>
        <row r="1733">
          <cell r="D1733" t="str">
            <v>ЗИФ-00039108</v>
          </cell>
          <cell r="E1733" t="str">
            <v>Лента бака АРМ9-60.0046.000 ПФ</v>
          </cell>
          <cell r="F1733"/>
          <cell r="G1733"/>
          <cell r="H1733" t="str">
            <v>шт</v>
          </cell>
          <cell r="I1733">
            <v>8</v>
          </cell>
        </row>
        <row r="1734">
          <cell r="D1734" t="str">
            <v>ЗИФ-00017399</v>
          </cell>
          <cell r="E1734" t="str">
            <v>Лента бака АРМ9-ПВ5/0,7 0009-150</v>
          </cell>
          <cell r="F1734"/>
          <cell r="G1734"/>
          <cell r="H1734" t="str">
            <v>шт</v>
          </cell>
          <cell r="I1734">
            <v>103</v>
          </cell>
        </row>
        <row r="1735">
          <cell r="D1735" t="str">
            <v>ЗИФ-00045310</v>
          </cell>
          <cell r="E1735" t="str">
            <v>Лента дополнительного бака 50л. АРМ9-50.0050.150</v>
          </cell>
          <cell r="F1735"/>
          <cell r="G1735"/>
          <cell r="H1735" t="str">
            <v>шт</v>
          </cell>
          <cell r="I1735">
            <v>4</v>
          </cell>
        </row>
        <row r="1736">
          <cell r="D1736" t="str">
            <v>ЗИФ-00032873</v>
          </cell>
          <cell r="E1736" t="str">
            <v>Лента крепления бака БЗКР.100200.040</v>
          </cell>
          <cell r="F1736"/>
          <cell r="G1736"/>
          <cell r="H1736" t="str">
            <v>шт</v>
          </cell>
          <cell r="I1736">
            <v>2</v>
          </cell>
        </row>
        <row r="1737">
          <cell r="D1737" t="str">
            <v>ЗИФ-00025903</v>
          </cell>
          <cell r="E1737" t="str">
            <v>Лента малярная 50 мм х 50м DEXTER</v>
          </cell>
          <cell r="F1737"/>
          <cell r="G1737"/>
          <cell r="H1737" t="str">
            <v>шт</v>
          </cell>
          <cell r="I1737">
            <v>15</v>
          </cell>
        </row>
        <row r="1738">
          <cell r="D1738" t="str">
            <v>ЗИФ-00015932</v>
          </cell>
          <cell r="E1738" t="str">
            <v>Лента монтажная перфорированная 30х1,5 мм (м)</v>
          </cell>
          <cell r="F1738"/>
          <cell r="G1738"/>
          <cell r="H1738" t="str">
            <v>м</v>
          </cell>
          <cell r="I1738">
            <v>10</v>
          </cell>
        </row>
        <row r="1739">
          <cell r="D1739" t="str">
            <v>ЗИФ-00039355</v>
          </cell>
          <cell r="E1739" t="str">
            <v>Лента монтажная перфорированная 40х1,5 мм</v>
          </cell>
          <cell r="F1739"/>
          <cell r="G1739"/>
          <cell r="H1739" t="str">
            <v>шт</v>
          </cell>
          <cell r="I1739">
            <v>2</v>
          </cell>
        </row>
        <row r="1740">
          <cell r="D1740" t="str">
            <v>ЗИФ-00021087</v>
          </cell>
          <cell r="E1740" t="str">
            <v>Лента п/пр 19х1,0, 1000м, белая</v>
          </cell>
          <cell r="F1740"/>
          <cell r="G1740"/>
          <cell r="H1740" t="str">
            <v>шт</v>
          </cell>
          <cell r="I1740">
            <v>1</v>
          </cell>
        </row>
        <row r="1741">
          <cell r="D1741" t="str">
            <v>ЗИФ-00025172</v>
          </cell>
          <cell r="E1741" t="str">
            <v>Лента ресивера АРМ9-53.0030.000</v>
          </cell>
          <cell r="F1741"/>
          <cell r="G1741"/>
          <cell r="H1741" t="str">
            <v>шт</v>
          </cell>
          <cell r="I1741">
            <v>2</v>
          </cell>
        </row>
        <row r="1742">
          <cell r="D1742" t="str">
            <v>ЗИФ-00028634</v>
          </cell>
          <cell r="E1742" t="str">
            <v>Лента самоклеющаяся "СЖАТЫЙ ВОЗДУХ", 25мм/16,5м, синий, PVC std, (-40..+80С), F10-3027</v>
          </cell>
          <cell r="F1742"/>
          <cell r="G1742"/>
          <cell r="H1742" t="str">
            <v>шт</v>
          </cell>
          <cell r="I1742">
            <v>3</v>
          </cell>
        </row>
        <row r="1743">
          <cell r="D1743" t="str">
            <v>ЗИФ-00028633</v>
          </cell>
          <cell r="E1743" t="str">
            <v>Лента самоклеющаяся "СТРЕЛКА" 25мм/16,5м, синий, PVC std, (-40..+80С), F10-3999</v>
          </cell>
          <cell r="F1743"/>
          <cell r="G1743"/>
          <cell r="H1743" t="str">
            <v>шт</v>
          </cell>
          <cell r="I1743">
            <v>1</v>
          </cell>
        </row>
        <row r="1744">
          <cell r="D1744" t="str">
            <v>ЗИФ-00019868</v>
          </cell>
          <cell r="E1744" t="str">
            <v>Лента сигнальная</v>
          </cell>
          <cell r="F1744"/>
          <cell r="G1744"/>
          <cell r="H1744" t="str">
            <v>шт</v>
          </cell>
          <cell r="I1744">
            <v>1</v>
          </cell>
        </row>
        <row r="1745">
          <cell r="D1745" t="str">
            <v>ЗИФ-00011455</v>
          </cell>
          <cell r="E1745" t="str">
            <v>Лист АМг6.М 2 ГОСТ 21631-76</v>
          </cell>
          <cell r="F1745"/>
          <cell r="G1745"/>
          <cell r="H1745" t="str">
            <v>шт</v>
          </cell>
          <cell r="I1745">
            <v>6</v>
          </cell>
        </row>
        <row r="1746">
          <cell r="D1746" t="str">
            <v>ЗИФ-00041989</v>
          </cell>
          <cell r="E1746" t="str">
            <v>Лист Б-ПН-НО-45 ГОСТ 19903-2015/20 ГОСТ 1577-93 (заготовка), D=270мм</v>
          </cell>
          <cell r="F1746"/>
          <cell r="G1746"/>
          <cell r="H1746" t="str">
            <v>шт</v>
          </cell>
          <cell r="I1746">
            <v>1</v>
          </cell>
        </row>
        <row r="1747">
          <cell r="D1747" t="str">
            <v>ЗИФ-00045018</v>
          </cell>
          <cell r="E1747" t="str">
            <v>Лист Б-ПН-НО-8,0 ГОСТ 19903-2015/Ст45 ГОСТ 1577-93 (заготовка), 350х550 мм (12,04 кг)</v>
          </cell>
          <cell r="F1747"/>
          <cell r="G1747"/>
          <cell r="H1747" t="str">
            <v>шт</v>
          </cell>
          <cell r="I1747">
            <v>2</v>
          </cell>
        </row>
        <row r="1748">
          <cell r="D1748" t="str">
            <v>ЗИФ-00032230</v>
          </cell>
          <cell r="E1748" t="str">
            <v>Лист ППД АРМ9-36Б.0200.014</v>
          </cell>
          <cell r="F1748"/>
          <cell r="G1748"/>
          <cell r="H1748" t="str">
            <v>шт</v>
          </cell>
          <cell r="I1748">
            <v>8</v>
          </cell>
        </row>
        <row r="1749">
          <cell r="D1749" t="str">
            <v>ЗИФ-00035457</v>
          </cell>
          <cell r="E1749" t="str">
            <v>Листовая петля 399-1-2-1</v>
          </cell>
          <cell r="F1749"/>
          <cell r="G1749"/>
          <cell r="H1749" t="str">
            <v>шт</v>
          </cell>
          <cell r="I1749">
            <v>12</v>
          </cell>
        </row>
        <row r="1750">
          <cell r="D1750" t="str">
            <v>ЗИФ-00015288</v>
          </cell>
          <cell r="E1750" t="str">
            <v>Логотип "АРСМАШ" АРМ70-055Ш.0000.007</v>
          </cell>
          <cell r="F1750"/>
          <cell r="G1750"/>
          <cell r="H1750" t="str">
            <v>шт</v>
          </cell>
          <cell r="I1750">
            <v>270</v>
          </cell>
        </row>
        <row r="1751">
          <cell r="D1751" t="str">
            <v>ЗИФ-00021792</v>
          </cell>
          <cell r="E1751" t="str">
            <v>Логотип "Сайт ООО АРСМАШ" АРМ9-50.0000.042</v>
          </cell>
          <cell r="F1751"/>
          <cell r="G1751"/>
          <cell r="H1751" t="str">
            <v>шт</v>
          </cell>
          <cell r="I1751">
            <v>31</v>
          </cell>
        </row>
        <row r="1752">
          <cell r="D1752" t="str">
            <v>ЗИФ-00023396</v>
          </cell>
          <cell r="E1752" t="str">
            <v>Ложемент воздухоочистителя АРМ9-60.0300.004</v>
          </cell>
          <cell r="F1752"/>
          <cell r="G1752"/>
          <cell r="H1752" t="str">
            <v>шт</v>
          </cell>
          <cell r="I1752">
            <v>10</v>
          </cell>
        </row>
        <row r="1753">
          <cell r="D1753" t="str">
            <v>ЗИФ-00017097</v>
          </cell>
          <cell r="E1753" t="str">
            <v>Ложемент МЗА8932-0000010.0270.000</v>
          </cell>
          <cell r="F1753"/>
          <cell r="G1753"/>
          <cell r="H1753" t="str">
            <v>шт</v>
          </cell>
          <cell r="I1753">
            <v>44</v>
          </cell>
        </row>
        <row r="1754">
          <cell r="D1754" t="str">
            <v>ЗИФ-00033739</v>
          </cell>
          <cell r="E1754" t="str">
            <v>Лоток проволочный 150Х60Х3000 ПЛМ-150.60</v>
          </cell>
          <cell r="F1754"/>
          <cell r="G1754"/>
          <cell r="H1754" t="str">
            <v>шт</v>
          </cell>
          <cell r="I1754">
            <v>1</v>
          </cell>
        </row>
        <row r="1755">
          <cell r="D1755" t="str">
            <v>ЗИФ-00037025</v>
          </cell>
          <cell r="E1755" t="str">
            <v>Лоток проволочный 200х50 L3000 ДКС</v>
          </cell>
          <cell r="F1755"/>
          <cell r="G1755"/>
          <cell r="H1755" t="str">
            <v>шт</v>
          </cell>
          <cell r="I1755">
            <v>1</v>
          </cell>
        </row>
        <row r="1756">
          <cell r="D1756" t="str">
            <v>ЗИФ-00030502</v>
          </cell>
          <cell r="E1756" t="str">
            <v>Магистральный фильтр (Air filter) A100-D</v>
          </cell>
          <cell r="F1756"/>
          <cell r="G1756"/>
          <cell r="H1756" t="str">
            <v>шт</v>
          </cell>
          <cell r="I1756"/>
        </row>
        <row r="1757">
          <cell r="D1757" t="str">
            <v>ЗИФ-00037992</v>
          </cell>
          <cell r="E1757" t="str">
            <v>Магистральный фильтр (Air filter) A200-D</v>
          </cell>
          <cell r="F1757"/>
          <cell r="G1757"/>
          <cell r="H1757" t="str">
            <v>шт</v>
          </cell>
          <cell r="I1757">
            <v>2</v>
          </cell>
        </row>
        <row r="1758">
          <cell r="D1758" t="str">
            <v>ЗИФ-00043389</v>
          </cell>
          <cell r="E1758" t="str">
            <v>Магистральный фильтр (Air filter) A300-D</v>
          </cell>
          <cell r="F1758"/>
          <cell r="G1758"/>
          <cell r="H1758" t="str">
            <v>шт</v>
          </cell>
          <cell r="I1758">
            <v>2</v>
          </cell>
        </row>
        <row r="1759">
          <cell r="D1759" t="str">
            <v>ЗИФ-00030498</v>
          </cell>
          <cell r="E1759" t="str">
            <v>Магистральный фильтр (Air filter) A35-D</v>
          </cell>
          <cell r="F1759"/>
          <cell r="G1759"/>
          <cell r="H1759" t="str">
            <v>шт</v>
          </cell>
          <cell r="I1759">
            <v>1</v>
          </cell>
        </row>
        <row r="1760">
          <cell r="D1760" t="str">
            <v>ЗИФ-00029243</v>
          </cell>
          <cell r="E1760" t="str">
            <v>Магистральный фильтр (Air filter) A350-D</v>
          </cell>
          <cell r="F1760"/>
          <cell r="G1760"/>
          <cell r="H1760" t="str">
            <v>шт</v>
          </cell>
          <cell r="I1760"/>
        </row>
        <row r="1761">
          <cell r="D1761" t="str">
            <v>ЗИФ-00029247</v>
          </cell>
          <cell r="E1761" t="str">
            <v>Магистральный фильтр (Air filter) A400-D</v>
          </cell>
          <cell r="F1761"/>
          <cell r="G1761"/>
          <cell r="H1761" t="str">
            <v>шт</v>
          </cell>
          <cell r="I1761">
            <v>1</v>
          </cell>
        </row>
        <row r="1762">
          <cell r="D1762" t="str">
            <v>ЗИФ-00030500</v>
          </cell>
          <cell r="E1762" t="str">
            <v>Магистральный фильтр (Air filter) A70-D</v>
          </cell>
          <cell r="F1762"/>
          <cell r="G1762"/>
          <cell r="H1762" t="str">
            <v>шт</v>
          </cell>
          <cell r="I1762">
            <v>3</v>
          </cell>
        </row>
        <row r="1763">
          <cell r="D1763" t="str">
            <v>ЗИФ-00032067</v>
          </cell>
          <cell r="E1763" t="str">
            <v>Магистральный фильтр (Air filter) A800-D</v>
          </cell>
          <cell r="F1763"/>
          <cell r="G1763"/>
          <cell r="H1763" t="str">
            <v>шт</v>
          </cell>
          <cell r="I1763"/>
        </row>
        <row r="1764">
          <cell r="D1764" t="str">
            <v>ЗИФ-00030886</v>
          </cell>
          <cell r="E1764" t="str">
            <v>Магистральный фильтр (Air filter) C100-D</v>
          </cell>
          <cell r="F1764"/>
          <cell r="G1764"/>
          <cell r="H1764" t="str">
            <v>шт</v>
          </cell>
          <cell r="I1764"/>
        </row>
        <row r="1765">
          <cell r="D1765" t="str">
            <v>ЗИФ-00030897</v>
          </cell>
          <cell r="E1765" t="str">
            <v>Магистральный фильтр (Air filter) C150-D</v>
          </cell>
          <cell r="F1765"/>
          <cell r="G1765"/>
          <cell r="H1765" t="str">
            <v>шт</v>
          </cell>
          <cell r="I1765">
            <v>1</v>
          </cell>
        </row>
        <row r="1766">
          <cell r="D1766" t="str">
            <v>ЗИФ-00030899</v>
          </cell>
          <cell r="E1766" t="str">
            <v>Магистральный фильтр (Air filter) C200-D</v>
          </cell>
          <cell r="F1766"/>
          <cell r="G1766"/>
          <cell r="H1766" t="str">
            <v>шт</v>
          </cell>
          <cell r="I1766">
            <v>2</v>
          </cell>
        </row>
        <row r="1767">
          <cell r="D1767" t="str">
            <v>ЗИФ-00030901</v>
          </cell>
          <cell r="E1767" t="str">
            <v>Магистральный фильтр (Air filter) C300-D</v>
          </cell>
          <cell r="F1767"/>
          <cell r="G1767"/>
          <cell r="H1767" t="str">
            <v>шт</v>
          </cell>
          <cell r="I1767">
            <v>2</v>
          </cell>
        </row>
        <row r="1768">
          <cell r="D1768" t="str">
            <v>ЗИФ-00030895</v>
          </cell>
          <cell r="E1768" t="str">
            <v>Магистральный фильтр (Air filter) C35-D</v>
          </cell>
          <cell r="F1768"/>
          <cell r="G1768"/>
          <cell r="H1768" t="str">
            <v>шт</v>
          </cell>
          <cell r="I1768">
            <v>1</v>
          </cell>
        </row>
        <row r="1769">
          <cell r="D1769" t="str">
            <v>ЗИФ-00029241</v>
          </cell>
          <cell r="E1769" t="str">
            <v>Магистральный фильтр (Air filter) C350-D</v>
          </cell>
          <cell r="F1769"/>
          <cell r="G1769"/>
          <cell r="H1769" t="str">
            <v>шт</v>
          </cell>
          <cell r="I1769">
            <v>1</v>
          </cell>
        </row>
        <row r="1770">
          <cell r="D1770" t="str">
            <v>ЗИФ-00029245</v>
          </cell>
          <cell r="E1770" t="str">
            <v>Магистральный фильтр (Air filter) C400-D</v>
          </cell>
          <cell r="F1770"/>
          <cell r="G1770"/>
          <cell r="H1770" t="str">
            <v>шт</v>
          </cell>
          <cell r="I1770">
            <v>1</v>
          </cell>
        </row>
        <row r="1771">
          <cell r="D1771" t="str">
            <v>ЗИФ-00030896</v>
          </cell>
          <cell r="E1771" t="str">
            <v>Магистральный фильтр (Air filter) C70-D</v>
          </cell>
          <cell r="F1771"/>
          <cell r="G1771"/>
          <cell r="H1771" t="str">
            <v>шт</v>
          </cell>
          <cell r="I1771">
            <v>2</v>
          </cell>
        </row>
        <row r="1772">
          <cell r="D1772" t="str">
            <v>ЗИФ-00032065</v>
          </cell>
          <cell r="E1772" t="str">
            <v>Магистральный фильтр (Air filter) C800-D</v>
          </cell>
          <cell r="F1772"/>
          <cell r="G1772"/>
          <cell r="H1772" t="str">
            <v>шт</v>
          </cell>
          <cell r="I1772"/>
        </row>
        <row r="1773">
          <cell r="D1773" t="str">
            <v>ЗИФ-00046666</v>
          </cell>
          <cell r="E1773" t="str">
            <v>Магистральный фильтр (Air filter) H150-D 16bar</v>
          </cell>
          <cell r="F1773"/>
          <cell r="G1773"/>
          <cell r="H1773" t="str">
            <v>шт</v>
          </cell>
          <cell r="I1773"/>
        </row>
        <row r="1774">
          <cell r="D1774" t="str">
            <v>ЗИФ-00030501</v>
          </cell>
          <cell r="E1774" t="str">
            <v>Магистральный фильтр (Air filter) T100-D</v>
          </cell>
          <cell r="F1774"/>
          <cell r="G1774"/>
          <cell r="H1774" t="str">
            <v>шт</v>
          </cell>
          <cell r="I1774"/>
        </row>
        <row r="1775">
          <cell r="D1775" t="str">
            <v>ЗИФ-00030898</v>
          </cell>
          <cell r="E1775" t="str">
            <v>Магистральный фильтр (Air filter) T150-D</v>
          </cell>
          <cell r="F1775"/>
          <cell r="G1775"/>
          <cell r="H1775" t="str">
            <v>шт</v>
          </cell>
          <cell r="I1775">
            <v>1</v>
          </cell>
        </row>
        <row r="1776">
          <cell r="D1776" t="str">
            <v>ЗИФ-00030900</v>
          </cell>
          <cell r="E1776" t="str">
            <v>Магистральный фильтр (Air filter) T200-D</v>
          </cell>
          <cell r="F1776"/>
          <cell r="G1776"/>
          <cell r="H1776" t="str">
            <v>шт</v>
          </cell>
          <cell r="I1776"/>
        </row>
        <row r="1777">
          <cell r="D1777" t="str">
            <v>ЗИФ-00030902</v>
          </cell>
          <cell r="E1777" t="str">
            <v>Магистральный фильтр (Air filter) T300-D</v>
          </cell>
          <cell r="F1777"/>
          <cell r="G1777"/>
          <cell r="H1777" t="str">
            <v>шт</v>
          </cell>
          <cell r="I1777"/>
        </row>
        <row r="1778">
          <cell r="D1778" t="str">
            <v>ЗИФ-00030497</v>
          </cell>
          <cell r="E1778" t="str">
            <v>Магистральный фильтр (Air filter) T35-D</v>
          </cell>
          <cell r="F1778"/>
          <cell r="G1778"/>
          <cell r="H1778" t="str">
            <v>шт</v>
          </cell>
          <cell r="I1778"/>
        </row>
        <row r="1779">
          <cell r="D1779" t="str">
            <v>ЗИФ-00029242</v>
          </cell>
          <cell r="E1779" t="str">
            <v>Магистральный фильтр (Air filter) T350-D</v>
          </cell>
          <cell r="F1779"/>
          <cell r="G1779"/>
          <cell r="H1779" t="str">
            <v>шт</v>
          </cell>
          <cell r="I1779"/>
        </row>
        <row r="1780">
          <cell r="D1780" t="str">
            <v>ЗИФ-00029246</v>
          </cell>
          <cell r="E1780" t="str">
            <v>Магистральный фильтр (Air filter) T400-D</v>
          </cell>
          <cell r="F1780"/>
          <cell r="G1780"/>
          <cell r="H1780" t="str">
            <v>шт</v>
          </cell>
          <cell r="I1780"/>
        </row>
        <row r="1781">
          <cell r="D1781" t="str">
            <v>ЗИФ-00035508</v>
          </cell>
          <cell r="E1781" t="str">
            <v>Магистральный фильтр (Air filter) T600-D</v>
          </cell>
          <cell r="F1781"/>
          <cell r="G1781"/>
          <cell r="H1781" t="str">
            <v>шт</v>
          </cell>
          <cell r="I1781"/>
        </row>
        <row r="1782">
          <cell r="D1782" t="str">
            <v>ЗИФ-00030499</v>
          </cell>
          <cell r="E1782" t="str">
            <v>Магистральный фильтр (Air filter) T70-D</v>
          </cell>
          <cell r="F1782"/>
          <cell r="G1782"/>
          <cell r="H1782" t="str">
            <v>шт</v>
          </cell>
          <cell r="I1782"/>
        </row>
        <row r="1783">
          <cell r="D1783" t="str">
            <v>ЗИФ-00032066</v>
          </cell>
          <cell r="E1783" t="str">
            <v>Магистральный фильтр (Air filter) T800-D</v>
          </cell>
          <cell r="F1783"/>
          <cell r="G1783"/>
          <cell r="H1783" t="str">
            <v>шт</v>
          </cell>
          <cell r="I1783"/>
        </row>
        <row r="1784">
          <cell r="D1784" t="str">
            <v>ЗИФ-00046673</v>
          </cell>
          <cell r="E1784" t="str">
            <v>Магистральный фильтр A35 300bar</v>
          </cell>
          <cell r="F1784"/>
          <cell r="G1784"/>
          <cell r="H1784" t="str">
            <v>шт</v>
          </cell>
          <cell r="I1784"/>
        </row>
        <row r="1785">
          <cell r="D1785" t="str">
            <v>ЗИФ-00046672</v>
          </cell>
          <cell r="E1785" t="str">
            <v>Магистральный фильтр C35 300bar</v>
          </cell>
          <cell r="F1785"/>
          <cell r="G1785"/>
          <cell r="H1785" t="str">
            <v>шт</v>
          </cell>
          <cell r="I1785"/>
        </row>
        <row r="1786">
          <cell r="D1786" t="str">
            <v>ЗИФ-00045983</v>
          </cell>
          <cell r="E1786" t="str">
            <v>Магистральный фильтр грубой очистки KL-Air C600</v>
          </cell>
          <cell r="F1786"/>
          <cell r="G1786"/>
          <cell r="H1786" t="str">
            <v>шт</v>
          </cell>
          <cell r="I1786"/>
        </row>
        <row r="1787">
          <cell r="D1787" t="str">
            <v>ЗИФ-00035637</v>
          </cell>
          <cell r="E1787" t="str">
            <v>Магистральный фильтр фланц. (Flange air filter) A800-D</v>
          </cell>
          <cell r="F1787"/>
          <cell r="G1787"/>
          <cell r="H1787" t="str">
            <v>шт</v>
          </cell>
          <cell r="I1787">
            <v>1</v>
          </cell>
        </row>
        <row r="1788">
          <cell r="D1788" t="str">
            <v>ЗИФ-00035635</v>
          </cell>
          <cell r="E1788" t="str">
            <v>Магистральный фильтр фланц. (Flange air filter) C800-D</v>
          </cell>
          <cell r="F1788"/>
          <cell r="G1788"/>
          <cell r="H1788" t="str">
            <v>шт</v>
          </cell>
          <cell r="I1788">
            <v>1</v>
          </cell>
        </row>
        <row r="1789">
          <cell r="D1789" t="str">
            <v>ЗИФ-00035636</v>
          </cell>
          <cell r="E1789" t="str">
            <v>Магистральный фильтр фланц. (Flange air filter) T800-D</v>
          </cell>
          <cell r="F1789"/>
          <cell r="G1789"/>
          <cell r="H1789" t="str">
            <v>шт</v>
          </cell>
          <cell r="I1789">
            <v>1</v>
          </cell>
        </row>
        <row r="1790">
          <cell r="D1790" t="str">
            <v>ЗИФ-00041261</v>
          </cell>
          <cell r="E1790" t="str">
            <v>Малогабараитный датчик давления МПД-07.16.G.B1.C3.J6</v>
          </cell>
          <cell r="F1790"/>
          <cell r="G1790"/>
          <cell r="H1790" t="str">
            <v>шт</v>
          </cell>
          <cell r="I1790">
            <v>3</v>
          </cell>
        </row>
        <row r="1791">
          <cell r="D1791" t="str">
            <v>ЗИФ-00007491</v>
          </cell>
          <cell r="E1791" t="str">
            <v>Манжет выпускной Ф110</v>
          </cell>
          <cell r="F1791"/>
          <cell r="G1791"/>
          <cell r="H1791" t="str">
            <v>шт</v>
          </cell>
          <cell r="I1791">
            <v>26</v>
          </cell>
        </row>
        <row r="1792">
          <cell r="D1792" t="str">
            <v>ЗИФ-00023232</v>
          </cell>
          <cell r="E1792" t="str">
            <v>Манжета (Seal) 4203-050068L</v>
          </cell>
          <cell r="F1792"/>
          <cell r="G1792"/>
          <cell r="H1792" t="str">
            <v>шт</v>
          </cell>
          <cell r="I1792">
            <v>1</v>
          </cell>
        </row>
        <row r="1793">
          <cell r="D1793" t="str">
            <v>ЗИФ-00023233</v>
          </cell>
          <cell r="E1793" t="str">
            <v>Манжета (Seal) 4203-060080L</v>
          </cell>
          <cell r="F1793"/>
          <cell r="G1793"/>
          <cell r="H1793" t="str">
            <v>шт</v>
          </cell>
          <cell r="I1793">
            <v>2</v>
          </cell>
        </row>
        <row r="1794">
          <cell r="D1794" t="str">
            <v>ЗИФ-00023234</v>
          </cell>
          <cell r="E1794" t="str">
            <v>Манжета (Seal) 4203-060080R</v>
          </cell>
          <cell r="F1794"/>
          <cell r="G1794"/>
          <cell r="H1794" t="str">
            <v>шт</v>
          </cell>
          <cell r="I1794">
            <v>1</v>
          </cell>
        </row>
        <row r="1795">
          <cell r="D1795" t="str">
            <v>ЗИФ-00023235</v>
          </cell>
          <cell r="E1795" t="str">
            <v>Манжета (Seal) 4203-068090R</v>
          </cell>
          <cell r="F1795"/>
          <cell r="G1795"/>
          <cell r="H1795" t="str">
            <v>шт</v>
          </cell>
          <cell r="I1795">
            <v>2</v>
          </cell>
        </row>
        <row r="1796">
          <cell r="D1796" t="str">
            <v>ЗИФ-00006459</v>
          </cell>
          <cell r="E1796" t="str">
            <v>Манжета 1-060-3 ГОСТ 6678-72</v>
          </cell>
          <cell r="F1796"/>
          <cell r="G1796"/>
          <cell r="H1796" t="str">
            <v>шт</v>
          </cell>
          <cell r="I1796">
            <v>202</v>
          </cell>
        </row>
        <row r="1797">
          <cell r="D1797" t="str">
            <v>ЗИФ-00035659</v>
          </cell>
          <cell r="E1797" t="str">
            <v>Манжета 30х42х7 B2PT PTFE 561/10</v>
          </cell>
          <cell r="F1797"/>
          <cell r="G1797"/>
          <cell r="H1797" t="str">
            <v>шт</v>
          </cell>
          <cell r="I1797">
            <v>100</v>
          </cell>
        </row>
        <row r="1798">
          <cell r="D1798" t="str">
            <v>ЗИФ-00045028</v>
          </cell>
          <cell r="E1798" t="str">
            <v>Манжета 35х47х6 BABSL 75FKM595 DIN 3760 AS</v>
          </cell>
          <cell r="F1798"/>
          <cell r="G1798"/>
          <cell r="H1798" t="str">
            <v>шт</v>
          </cell>
          <cell r="I1798">
            <v>425</v>
          </cell>
        </row>
        <row r="1799">
          <cell r="D1799" t="str">
            <v>ЗИФ-00043344</v>
          </cell>
          <cell r="E1799" t="str">
            <v>Манжета 35х47х8 РТFЕ, CW, CDL (с двойной губкой)</v>
          </cell>
          <cell r="F1799"/>
          <cell r="G1799"/>
          <cell r="H1799" t="str">
            <v>шт</v>
          </cell>
          <cell r="I1799">
            <v>425</v>
          </cell>
        </row>
        <row r="1800">
          <cell r="D1800" t="str">
            <v>ЗИФ-00035302</v>
          </cell>
          <cell r="E1800" t="str">
            <v>Манжета 35х50х8 В2РТ PTFE 561/10 с двойной губой</v>
          </cell>
          <cell r="F1800"/>
          <cell r="G1800"/>
          <cell r="H1800" t="str">
            <v>шт</v>
          </cell>
          <cell r="I1800">
            <v>18</v>
          </cell>
        </row>
        <row r="1801">
          <cell r="D1801" t="str">
            <v>ЗИФ-00041855</v>
          </cell>
          <cell r="E1801" t="str">
            <v>Манжета 35х50х8 РТFЕ, CW, CDL (с двойной губкой)</v>
          </cell>
          <cell r="F1801"/>
          <cell r="G1801"/>
          <cell r="H1801" t="str">
            <v>шт</v>
          </cell>
          <cell r="I1801">
            <v>10</v>
          </cell>
        </row>
        <row r="1802">
          <cell r="D1802" t="str">
            <v>ЗИФ-00007030</v>
          </cell>
          <cell r="E1802" t="str">
            <v>Манжета 50х68х7 BABSL 75 FKM 595</v>
          </cell>
          <cell r="F1802"/>
          <cell r="G1802"/>
          <cell r="H1802" t="str">
            <v>шт</v>
          </cell>
          <cell r="I1802">
            <v>375</v>
          </cell>
        </row>
        <row r="1803">
          <cell r="D1803" t="str">
            <v>ЗИФ-00007031</v>
          </cell>
          <cell r="E1803" t="str">
            <v>Манжета 50х68х8 В2РТ РТFE 561/10</v>
          </cell>
          <cell r="F1803"/>
          <cell r="G1803"/>
          <cell r="H1803" t="str">
            <v>шт</v>
          </cell>
          <cell r="I1803">
            <v>268</v>
          </cell>
        </row>
        <row r="1804">
          <cell r="D1804" t="str">
            <v>ЗИФ-00036343</v>
          </cell>
          <cell r="E1804" t="str">
            <v>Манжета 50х68х8 В2РТ РТFЕ 561/10 с двойной губкой</v>
          </cell>
          <cell r="F1804"/>
          <cell r="G1804"/>
          <cell r="H1804" t="str">
            <v>шт</v>
          </cell>
          <cell r="I1804">
            <v>109</v>
          </cell>
        </row>
        <row r="1805">
          <cell r="D1805" t="str">
            <v>ЗИФ-00040224</v>
          </cell>
          <cell r="E1805" t="str">
            <v>Манжета 50х68х8 В2РТ РТFЕ 561/10 с тройной губкой</v>
          </cell>
          <cell r="F1805"/>
          <cell r="G1805"/>
          <cell r="H1805" t="str">
            <v>шт</v>
          </cell>
          <cell r="I1805">
            <v>4</v>
          </cell>
        </row>
        <row r="1806">
          <cell r="D1806" t="str">
            <v>ЗИФ-00005857</v>
          </cell>
          <cell r="E1806" t="str">
            <v>Манжета 60х75х10 ВАВSL 75 FКМ 595</v>
          </cell>
          <cell r="F1806"/>
          <cell r="G1806"/>
          <cell r="H1806" t="str">
            <v>шт</v>
          </cell>
          <cell r="I1806">
            <v>154</v>
          </cell>
        </row>
        <row r="1807">
          <cell r="D1807" t="str">
            <v>ЗИФ-00005858</v>
          </cell>
          <cell r="E1807" t="str">
            <v>Манжета 60х75х8 В2РТ РТFЕ 561/10</v>
          </cell>
          <cell r="F1807"/>
          <cell r="G1807"/>
          <cell r="H1807" t="str">
            <v>шт</v>
          </cell>
          <cell r="I1807">
            <v>160</v>
          </cell>
        </row>
        <row r="1808">
          <cell r="D1808" t="str">
            <v>ЗИФ-00008704</v>
          </cell>
          <cell r="E1808" t="str">
            <v>Манжета 70х90х10 B2PT PTFE 561/10</v>
          </cell>
          <cell r="F1808"/>
          <cell r="G1808"/>
          <cell r="H1808" t="str">
            <v>шт</v>
          </cell>
          <cell r="I1808">
            <v>112</v>
          </cell>
        </row>
        <row r="1809">
          <cell r="D1809" t="str">
            <v>ЗИФ-00008705</v>
          </cell>
          <cell r="E1809" t="str">
            <v>Манжета 70х90х7 BABSL 75 FPM 595</v>
          </cell>
          <cell r="F1809"/>
          <cell r="G1809"/>
          <cell r="H1809" t="str">
            <v>шт</v>
          </cell>
          <cell r="I1809">
            <v>71</v>
          </cell>
        </row>
        <row r="1810">
          <cell r="D1810" t="str">
            <v>ЗИФ-00038537</v>
          </cell>
          <cell r="E1810" t="str">
            <v>Манжета 85х110х12 РТFЕ 561/10 с двойной губкой</v>
          </cell>
          <cell r="F1810"/>
          <cell r="G1810"/>
          <cell r="H1810" t="str">
            <v>шт</v>
          </cell>
          <cell r="I1810"/>
        </row>
        <row r="1811">
          <cell r="D1811" t="str">
            <v>ЗИФ-00041649</v>
          </cell>
          <cell r="E1811" t="str">
            <v>Манжета 90х120х12 РТFЕ, CW, CDL (с двойной губкой)</v>
          </cell>
          <cell r="F1811"/>
          <cell r="G1811"/>
          <cell r="H1811" t="str">
            <v>шт</v>
          </cell>
          <cell r="I1811">
            <v>1</v>
          </cell>
        </row>
        <row r="1812">
          <cell r="D1812" t="str">
            <v>ЗИФ-00035927</v>
          </cell>
          <cell r="E1812" t="str">
            <v>Манжета АРМ9-33.0000.055</v>
          </cell>
          <cell r="F1812"/>
          <cell r="G1812"/>
          <cell r="H1812" t="str">
            <v>шт</v>
          </cell>
          <cell r="I1812">
            <v>7</v>
          </cell>
        </row>
        <row r="1813">
          <cell r="D1813" t="str">
            <v>ЗИФ-00041860</v>
          </cell>
          <cell r="E1813" t="str">
            <v>Манжета армированная 35х50х7 (тип 2) 75FKM (K) Фторкаучук</v>
          </cell>
          <cell r="F1813"/>
          <cell r="G1813"/>
          <cell r="H1813" t="str">
            <v>шт</v>
          </cell>
          <cell r="I1813">
            <v>38</v>
          </cell>
        </row>
        <row r="1814">
          <cell r="D1814" t="str">
            <v>ЗИФ-00032786</v>
          </cell>
          <cell r="E1814" t="str">
            <v>Манжета д/унитаза D110/86</v>
          </cell>
          <cell r="F1814"/>
          <cell r="G1814"/>
          <cell r="H1814" t="str">
            <v>шт</v>
          </cell>
          <cell r="I1814">
            <v>22</v>
          </cell>
        </row>
        <row r="1815">
          <cell r="D1815" t="str">
            <v>ЗИФ-00024039</v>
          </cell>
          <cell r="E1815" t="str">
            <v>Мановакууметр ТМВ-310Т.00</v>
          </cell>
          <cell r="F1815"/>
          <cell r="G1815"/>
          <cell r="H1815" t="str">
            <v>шт</v>
          </cell>
          <cell r="I1815">
            <v>1</v>
          </cell>
        </row>
        <row r="1816">
          <cell r="D1816" t="str">
            <v>ЗИФ-00029874</v>
          </cell>
          <cell r="E1816" t="str">
            <v>Манометр Camozzi M053-P10 (обозначение Wika 111.12)</v>
          </cell>
          <cell r="F1816"/>
          <cell r="G1816"/>
          <cell r="H1816" t="str">
            <v>шт</v>
          </cell>
          <cell r="I1816">
            <v>106</v>
          </cell>
        </row>
        <row r="1817">
          <cell r="D1817" t="str">
            <v>ЗИФ-00029875</v>
          </cell>
          <cell r="E1817" t="str">
            <v>Манометр Camozzi M053-P12 (обозначение Wika 111.12)</v>
          </cell>
          <cell r="F1817"/>
          <cell r="G1817"/>
          <cell r="H1817" t="str">
            <v>шт</v>
          </cell>
          <cell r="I1817">
            <v>40</v>
          </cell>
        </row>
        <row r="1818">
          <cell r="D1818" t="str">
            <v>ЗИФ-00029873</v>
          </cell>
          <cell r="E1818" t="str">
            <v>Манометр Camozzi M053-R12 (обозначение Wika 111.10)</v>
          </cell>
          <cell r="F1818"/>
          <cell r="G1818"/>
          <cell r="H1818" t="str">
            <v>шт</v>
          </cell>
          <cell r="I1818">
            <v>151</v>
          </cell>
        </row>
        <row r="1819">
          <cell r="D1819" t="str">
            <v>ЗИФ-00031667</v>
          </cell>
          <cell r="E1819" t="str">
            <v>Манометр МЕТЕР ДМ02-063-1-G1/4-0…16кгс/см2-1,5 с поверкой</v>
          </cell>
          <cell r="F1819"/>
          <cell r="G1819"/>
          <cell r="H1819" t="str">
            <v>шт</v>
          </cell>
          <cell r="I1819">
            <v>4</v>
          </cell>
        </row>
        <row r="1820">
          <cell r="D1820" t="str">
            <v>ЗИФ-00031664</v>
          </cell>
          <cell r="E1820" t="str">
            <v>Манометр МЕТЕР ДМ02-063-1-М12х1,5-0...16кгс/см2-1,5 с поверкой</v>
          </cell>
          <cell r="F1820"/>
          <cell r="G1820"/>
          <cell r="H1820" t="str">
            <v>шт</v>
          </cell>
          <cell r="I1820">
            <v>6</v>
          </cell>
        </row>
        <row r="1821">
          <cell r="D1821" t="str">
            <v>ЗИФ-00031666</v>
          </cell>
          <cell r="E1821" t="str">
            <v>Манометр МЕТЕР ДМ02-100-1-М20х1,5-0...16кгс/см2-1,5 с поверкой</v>
          </cell>
          <cell r="F1821"/>
          <cell r="G1821"/>
          <cell r="H1821" t="str">
            <v>шт</v>
          </cell>
          <cell r="I1821">
            <v>43</v>
          </cell>
        </row>
        <row r="1822">
          <cell r="D1822" t="str">
            <v>ЗИФ-00031663</v>
          </cell>
          <cell r="E1822" t="str">
            <v>Манометр МЕТЕР ДМ02-100-1-М20х1,5-0...25кгс/см2-1,5 с поверкой</v>
          </cell>
          <cell r="F1822"/>
          <cell r="G1822"/>
          <cell r="H1822" t="str">
            <v>шт</v>
          </cell>
          <cell r="I1822">
            <v>8</v>
          </cell>
        </row>
        <row r="1823">
          <cell r="D1823" t="str">
            <v>ЗИФ-00007494</v>
          </cell>
          <cell r="E1823" t="str">
            <v>Манометр МП2-Уф 0-1,6МПа кт.2,5 d.63 IP40 M12х1,5 ОШ ФлП с поверкой</v>
          </cell>
          <cell r="F1823"/>
          <cell r="G1823"/>
          <cell r="H1823" t="str">
            <v>шт</v>
          </cell>
          <cell r="I1823">
            <v>18</v>
          </cell>
        </row>
        <row r="1824">
          <cell r="D1824" t="str">
            <v>ЗИФ-00046374</v>
          </cell>
          <cell r="E1824" t="str">
            <v>Манометр РОСМА ТМ-110 Р.00 (0-1,6 МПа) G1/8 2,5</v>
          </cell>
          <cell r="F1824"/>
          <cell r="G1824"/>
          <cell r="H1824" t="str">
            <v>шт</v>
          </cell>
          <cell r="I1824">
            <v>50</v>
          </cell>
        </row>
        <row r="1825">
          <cell r="D1825" t="str">
            <v>ЗИФ-00046375</v>
          </cell>
          <cell r="E1825" t="str">
            <v>Манометр РОСМА ТМ-110 Т.00 (0-1,6 МПа) G1/8 2,5</v>
          </cell>
          <cell r="F1825"/>
          <cell r="G1825"/>
          <cell r="H1825" t="str">
            <v>шт</v>
          </cell>
          <cell r="I1825">
            <v>50</v>
          </cell>
        </row>
        <row r="1826">
          <cell r="D1826" t="str">
            <v>ЗИФ-00031656</v>
          </cell>
          <cell r="E1826" t="str">
            <v>Манометр РОСМА ТМ-310 Т.00 (0-1,6 МПа) G1/4. 2,5 с поверкой</v>
          </cell>
          <cell r="F1826"/>
          <cell r="G1826"/>
          <cell r="H1826" t="str">
            <v>шт</v>
          </cell>
          <cell r="I1826">
            <v>5</v>
          </cell>
        </row>
        <row r="1827">
          <cell r="D1827" t="str">
            <v>ЗИФ-00032966</v>
          </cell>
          <cell r="E1827" t="str">
            <v>Манометр РОСМА ТМ-320 Р.00 (0-1,6 МПа) G1/4. 1,5</v>
          </cell>
          <cell r="F1827"/>
          <cell r="G1827"/>
          <cell r="H1827" t="str">
            <v>шт</v>
          </cell>
          <cell r="I1827">
            <v>3</v>
          </cell>
        </row>
        <row r="1828">
          <cell r="D1828" t="str">
            <v>ЗИФ-00032516</v>
          </cell>
          <cell r="E1828" t="str">
            <v>Манометр РОСМА ТМ-320 Р.10 (0-1,6 МПа) G1/4. 1,5, IP65</v>
          </cell>
          <cell r="F1828"/>
          <cell r="G1828"/>
          <cell r="H1828" t="str">
            <v>шт</v>
          </cell>
          <cell r="I1828">
            <v>2</v>
          </cell>
        </row>
        <row r="1829">
          <cell r="D1829" t="str">
            <v>ЗИФ-00035975</v>
          </cell>
          <cell r="E1829" t="str">
            <v>Манометр РОСМА ТМ-320 Т.00 (0-1,6 МПа) G1/4. 1,5</v>
          </cell>
          <cell r="F1829"/>
          <cell r="G1829"/>
          <cell r="H1829" t="str">
            <v>шт</v>
          </cell>
          <cell r="I1829">
            <v>3</v>
          </cell>
        </row>
        <row r="1830">
          <cell r="D1830" t="str">
            <v>ЗИФ-00031658</v>
          </cell>
          <cell r="E1830" t="str">
            <v>Манометр РОСМА ТМ-320 Т.00 (0-1,6 МПа) G1/4. 1,5 с планкой для крепления, с поверкой</v>
          </cell>
          <cell r="F1830"/>
          <cell r="G1830"/>
          <cell r="H1830" t="str">
            <v>шт</v>
          </cell>
          <cell r="I1830">
            <v>26</v>
          </cell>
        </row>
        <row r="1831">
          <cell r="D1831" t="str">
            <v>ЗИФ-00041831</v>
          </cell>
          <cell r="E1831" t="str">
            <v>Манометр РОСМА ТМ-321 Р.00 (0-1,6 МПа) G1/4. 1,5 с поверкой</v>
          </cell>
          <cell r="F1831"/>
          <cell r="G1831"/>
          <cell r="H1831" t="str">
            <v>шт</v>
          </cell>
          <cell r="I1831">
            <v>4</v>
          </cell>
        </row>
        <row r="1832">
          <cell r="D1832" t="str">
            <v>ЗИФ-00041829</v>
          </cell>
          <cell r="E1832" t="str">
            <v>Манометр РОСМА ТМ-510 Р.00 (0-1,6 МПа) G1/2. 1,5 с поверкой</v>
          </cell>
          <cell r="F1832"/>
          <cell r="G1832"/>
          <cell r="H1832" t="str">
            <v>шт</v>
          </cell>
          <cell r="I1832">
            <v>14</v>
          </cell>
        </row>
        <row r="1833">
          <cell r="D1833" t="str">
            <v>ЗИФ-00031659</v>
          </cell>
          <cell r="E1833" t="str">
            <v>Манометр РОСМА ТМ-510 Р.00 (0-1,6 МПа) М20х1,5. 1,5 с поверкой</v>
          </cell>
          <cell r="F1833"/>
          <cell r="G1833"/>
          <cell r="H1833" t="str">
            <v>шт</v>
          </cell>
          <cell r="I1833">
            <v>17</v>
          </cell>
        </row>
        <row r="1834">
          <cell r="D1834" t="str">
            <v>ЗИФ-00041830</v>
          </cell>
          <cell r="E1834" t="str">
            <v>Манометр РОСМА ТМ-510 Т.00 (0-1,6 МПа) G1/2. 1,5 с поверкой</v>
          </cell>
          <cell r="F1834"/>
          <cell r="G1834"/>
          <cell r="H1834" t="str">
            <v>шт</v>
          </cell>
          <cell r="I1834">
            <v>10</v>
          </cell>
        </row>
        <row r="1835">
          <cell r="D1835" t="str">
            <v>ЗИФ-00033253</v>
          </cell>
          <cell r="E1835" t="str">
            <v>Манометр РОСМА ТМ-510 Т.00 (0-1,6МПа) М20х1,5. 1,5 с поверкой</v>
          </cell>
          <cell r="F1835"/>
          <cell r="G1835"/>
          <cell r="H1835" t="str">
            <v>шт</v>
          </cell>
          <cell r="I1835">
            <v>8</v>
          </cell>
        </row>
        <row r="1836">
          <cell r="D1836" t="str">
            <v>ЗИФ-00044931</v>
          </cell>
          <cell r="E1836" t="str">
            <v>Манометр ТМ-110Р.00 (0...1,6МПа), G1/8, кл.т. 2,5</v>
          </cell>
          <cell r="F1836"/>
          <cell r="G1836"/>
          <cell r="H1836" t="str">
            <v>шт</v>
          </cell>
          <cell r="I1836">
            <v>30</v>
          </cell>
        </row>
        <row r="1837">
          <cell r="D1837" t="str">
            <v>ЗИФ-00042479</v>
          </cell>
          <cell r="E1837" t="str">
            <v>Манометрический двухвентильный манифольд, VNG2-MRF-20M-D4N-10K</v>
          </cell>
          <cell r="F1837"/>
          <cell r="G1837"/>
          <cell r="H1837" t="str">
            <v>шт</v>
          </cell>
          <cell r="I1837">
            <v>5</v>
          </cell>
        </row>
        <row r="1838">
          <cell r="D1838" t="str">
            <v>ЗИФ-00028511</v>
          </cell>
          <cell r="E1838" t="str">
            <v>Маркер для доски Е-360/1, черный, EDDING</v>
          </cell>
          <cell r="F1838"/>
          <cell r="G1838"/>
          <cell r="H1838" t="str">
            <v>шт</v>
          </cell>
          <cell r="I1838">
            <v>24</v>
          </cell>
        </row>
        <row r="1839">
          <cell r="D1839" t="str">
            <v>ЗИФ-00015996</v>
          </cell>
          <cell r="E1839" t="str">
            <v>Маркер Профи лак. MunHwa белый 29158</v>
          </cell>
          <cell r="F1839"/>
          <cell r="G1839"/>
          <cell r="H1839" t="str">
            <v>шт</v>
          </cell>
          <cell r="I1839">
            <v>12</v>
          </cell>
        </row>
        <row r="1840">
          <cell r="D1840" t="str">
            <v>ЗИФ-00015997</v>
          </cell>
          <cell r="E1840" t="str">
            <v>Маркер Профи лак. MunHwa черный 29179</v>
          </cell>
          <cell r="F1840"/>
          <cell r="G1840"/>
          <cell r="H1840" t="str">
            <v>шт</v>
          </cell>
          <cell r="I1840">
            <v>10</v>
          </cell>
        </row>
        <row r="1841">
          <cell r="D1841" t="str">
            <v>ЗИФ-00039011</v>
          </cell>
          <cell r="E1841" t="str">
            <v>Маркировка для клемм NUPUTUK-5-1-10H (1 до 10), гориз.</v>
          </cell>
          <cell r="F1841"/>
          <cell r="G1841"/>
          <cell r="H1841" t="str">
            <v>шт</v>
          </cell>
          <cell r="I1841">
            <v>2</v>
          </cell>
        </row>
        <row r="1842">
          <cell r="D1842" t="str">
            <v>ЗИФ-00024360</v>
          </cell>
          <cell r="E1842" t="str">
            <v>Маска АРМ71-055.1060.000</v>
          </cell>
          <cell r="F1842"/>
          <cell r="G1842"/>
          <cell r="H1842" t="str">
            <v>шт</v>
          </cell>
          <cell r="I1842">
            <v>3</v>
          </cell>
        </row>
        <row r="1843">
          <cell r="D1843" t="str">
            <v>ЗИФ-00034634</v>
          </cell>
          <cell r="E1843" t="str">
            <v>Маска АРМ71-090.1060.000</v>
          </cell>
          <cell r="F1843"/>
          <cell r="G1843"/>
          <cell r="H1843" t="str">
            <v>шт</v>
          </cell>
          <cell r="I1843">
            <v>6</v>
          </cell>
        </row>
        <row r="1844">
          <cell r="D1844" t="str">
            <v>ЗИФ-00005174</v>
          </cell>
          <cell r="E1844" t="str">
            <v>Масленка 1.2.Ц6 ГОСТ19853-74</v>
          </cell>
          <cell r="F1844"/>
          <cell r="G1844"/>
          <cell r="H1844" t="str">
            <v>шт</v>
          </cell>
          <cell r="I1844">
            <v>32</v>
          </cell>
        </row>
        <row r="1845">
          <cell r="D1845" t="str">
            <v>ЗИФ-00045148</v>
          </cell>
          <cell r="E1845" t="str">
            <v>Масло BCR BAR Synt 46</v>
          </cell>
          <cell r="F1845"/>
          <cell r="G1845"/>
          <cell r="H1845" t="str">
            <v>л (дм3)</v>
          </cell>
          <cell r="I1845">
            <v>5</v>
          </cell>
        </row>
        <row r="1846">
          <cell r="D1846" t="str">
            <v>ЗИФ-00044478</v>
          </cell>
          <cell r="E1846" t="str">
            <v>Масло Gazpromneft Super 5w-30</v>
          </cell>
          <cell r="F1846"/>
          <cell r="G1846"/>
          <cell r="H1846" t="str">
            <v>л (дм3)</v>
          </cell>
          <cell r="I1846">
            <v>410</v>
          </cell>
        </row>
        <row r="1847">
          <cell r="D1847" t="str">
            <v>ЗИФ-00041527</v>
          </cell>
          <cell r="E1847" t="str">
            <v>Масло Gazpromneft super 5w-40 (канистра 1л)</v>
          </cell>
          <cell r="F1847"/>
          <cell r="G1847"/>
          <cell r="H1847" t="str">
            <v>шт</v>
          </cell>
          <cell r="I1847">
            <v>25</v>
          </cell>
        </row>
        <row r="1848">
          <cell r="D1848" t="str">
            <v>ЗИФ-00039855</v>
          </cell>
          <cell r="E1848" t="str">
            <v>Масло Gazpromneft super 5w-40 (канистра 50л)</v>
          </cell>
          <cell r="F1848"/>
          <cell r="G1848"/>
          <cell r="H1848" t="str">
            <v>шт</v>
          </cell>
          <cell r="I1848">
            <v>8</v>
          </cell>
        </row>
        <row r="1849">
          <cell r="D1849" t="str">
            <v>ЗИФ-00033773</v>
          </cell>
          <cell r="E1849" t="str">
            <v>Масло SHELL CORENA S3 R46 (20л)</v>
          </cell>
          <cell r="F1849"/>
          <cell r="G1849"/>
          <cell r="H1849" t="str">
            <v>шт</v>
          </cell>
          <cell r="I1849">
            <v>1</v>
          </cell>
        </row>
        <row r="1850">
          <cell r="D1850" t="str">
            <v>ЗИФ-00017199</v>
          </cell>
          <cell r="E1850" t="str">
            <v>Масло SHELL CORENA S4 R46</v>
          </cell>
          <cell r="F1850"/>
          <cell r="G1850"/>
          <cell r="H1850" t="str">
            <v>л (дм3)</v>
          </cell>
          <cell r="I1850">
            <v>19</v>
          </cell>
        </row>
        <row r="1851">
          <cell r="D1851" t="str">
            <v>ЗИФ-00021729</v>
          </cell>
          <cell r="E1851" t="str">
            <v>Масло Газпромнефть Hydraulic HLP-46 (20л)</v>
          </cell>
          <cell r="F1851"/>
          <cell r="G1851"/>
          <cell r="H1851" t="str">
            <v>шт</v>
          </cell>
          <cell r="I1851"/>
        </row>
        <row r="1852">
          <cell r="D1852" t="str">
            <v>ЗИФ-00024704</v>
          </cell>
          <cell r="E1852" t="str">
            <v>Масло Газпромнефть Hydraulic HLP-68 (20л/ 17,6 кг)</v>
          </cell>
          <cell r="F1852"/>
          <cell r="G1852"/>
          <cell r="H1852" t="str">
            <v>шт</v>
          </cell>
          <cell r="I1852">
            <v>3</v>
          </cell>
        </row>
        <row r="1853">
          <cell r="D1853" t="str">
            <v>ЗИФ-00025304</v>
          </cell>
          <cell r="E1853" t="str">
            <v>Масло Газпромнефть И-12А (205 л)</v>
          </cell>
          <cell r="F1853"/>
          <cell r="G1853"/>
          <cell r="H1853" t="str">
            <v>шт</v>
          </cell>
          <cell r="I1853"/>
        </row>
        <row r="1854">
          <cell r="D1854" t="str">
            <v>ЗИФ-00027014</v>
          </cell>
          <cell r="E1854" t="str">
            <v>Масло Газпромнефть Тп-22С (205л/178кг)</v>
          </cell>
          <cell r="F1854"/>
          <cell r="G1854"/>
          <cell r="H1854" t="str">
            <v>шт</v>
          </cell>
          <cell r="I1854">
            <v>1</v>
          </cell>
        </row>
        <row r="1855">
          <cell r="D1855" t="str">
            <v>ЗИФ-00034419</v>
          </cell>
          <cell r="E1855" t="str">
            <v>Масло для направляющих RENEP CGLP68 (20л)</v>
          </cell>
          <cell r="F1855"/>
          <cell r="G1855"/>
          <cell r="H1855" t="str">
            <v>л (дм3)</v>
          </cell>
          <cell r="I1855">
            <v>40</v>
          </cell>
        </row>
        <row r="1856">
          <cell r="D1856" t="str">
            <v>ЗИФ-00041733</v>
          </cell>
          <cell r="E1856" t="str">
            <v>Масло компрессорное LIKSIR NEMIZA GAS 100 (20л)</v>
          </cell>
          <cell r="F1856"/>
          <cell r="G1856"/>
          <cell r="H1856" t="str">
            <v>шт</v>
          </cell>
          <cell r="I1856">
            <v>6</v>
          </cell>
        </row>
        <row r="1857">
          <cell r="D1857" t="str">
            <v>ЗИФ-00036170</v>
          </cell>
          <cell r="E1857" t="str">
            <v>Масло компрессорное TAIF HARMONY PAO 46, 20 л.</v>
          </cell>
          <cell r="F1857"/>
          <cell r="G1857"/>
          <cell r="H1857" t="str">
            <v>шт</v>
          </cell>
          <cell r="I1857">
            <v>18</v>
          </cell>
        </row>
        <row r="1858">
          <cell r="D1858" t="str">
            <v>ЗИФ-00039573</v>
          </cell>
          <cell r="E1858" t="str">
            <v>Масло компрессорное TAIF MEZZO VDL 68</v>
          </cell>
          <cell r="F1858"/>
          <cell r="G1858"/>
          <cell r="H1858" t="str">
            <v>л (дм3)</v>
          </cell>
          <cell r="I1858">
            <v>205</v>
          </cell>
        </row>
        <row r="1859">
          <cell r="D1859" t="str">
            <v>ЗИФ-00034646</v>
          </cell>
          <cell r="E1859" t="str">
            <v>Масло компрессорное Газпромнефть Compressor F Synth-46 (20л)</v>
          </cell>
          <cell r="F1859"/>
          <cell r="G1859"/>
          <cell r="H1859" t="str">
            <v>шт</v>
          </cell>
          <cell r="I1859">
            <v>7</v>
          </cell>
        </row>
        <row r="1860">
          <cell r="D1860" t="str">
            <v>ЗИФ-00019087</v>
          </cell>
          <cell r="E1860" t="str">
            <v>Масло компрессорное Газпромнефть Compressor Oil-46</v>
          </cell>
          <cell r="F1860"/>
          <cell r="G1860"/>
          <cell r="H1860" t="str">
            <v>л (дм3)</v>
          </cell>
          <cell r="I1860">
            <v>410</v>
          </cell>
        </row>
        <row r="1861">
          <cell r="D1861" t="str">
            <v>ЗИФ-00025313</v>
          </cell>
          <cell r="E1861" t="str">
            <v>Масло компрессорное Газпромнефть Compressor Oil-46 (20л)</v>
          </cell>
          <cell r="F1861"/>
          <cell r="G1861"/>
          <cell r="H1861" t="str">
            <v>шт</v>
          </cell>
          <cell r="I1861"/>
        </row>
        <row r="1862">
          <cell r="D1862" t="str">
            <v>ЗИФ-00036617</v>
          </cell>
          <cell r="E1862" t="str">
            <v>Масло компрессорное Газпромнефть Compressor S Synth-46 (205 л.)</v>
          </cell>
          <cell r="F1862"/>
          <cell r="G1862"/>
          <cell r="H1862" t="str">
            <v>л (дм3)</v>
          </cell>
          <cell r="I1862">
            <v>615</v>
          </cell>
        </row>
        <row r="1863">
          <cell r="D1863" t="str">
            <v>ЗИФ-00041523</v>
          </cell>
          <cell r="E1863" t="str">
            <v>Масло компрессорное Газпромнефть Compressor S Synth-46, канистра 20 л.</v>
          </cell>
          <cell r="F1863"/>
          <cell r="G1863"/>
          <cell r="H1863" t="str">
            <v>л (дм3)</v>
          </cell>
          <cell r="I1863">
            <v>98</v>
          </cell>
        </row>
        <row r="1864">
          <cell r="D1864" t="str">
            <v>ЗИФ-00035326</v>
          </cell>
          <cell r="E1864" t="str">
            <v>Масло компрессорное Лукойл СТАБИО SYNTH 46 (20л)</v>
          </cell>
          <cell r="F1864"/>
          <cell r="G1864"/>
          <cell r="H1864" t="str">
            <v>шт</v>
          </cell>
          <cell r="I1864">
            <v>1</v>
          </cell>
        </row>
        <row r="1865">
          <cell r="D1865" t="str">
            <v>ЗИФ-00032088</v>
          </cell>
          <cell r="E1865" t="str">
            <v>Масло моторное Газпромнефть Diesel Premium 10W-40</v>
          </cell>
          <cell r="F1865"/>
          <cell r="G1865"/>
          <cell r="H1865" t="str">
            <v>л (дм3)</v>
          </cell>
          <cell r="I1865">
            <v>615</v>
          </cell>
        </row>
        <row r="1866">
          <cell r="D1866" t="str">
            <v>ЗИФ-00033760</v>
          </cell>
          <cell r="E1866" t="str">
            <v>Масло моторное универс.всесезонное Газпромнефть Standard 10W-40 (20л)</v>
          </cell>
          <cell r="F1866"/>
          <cell r="G1866"/>
          <cell r="H1866" t="str">
            <v>шт</v>
          </cell>
          <cell r="I1866">
            <v>9</v>
          </cell>
        </row>
        <row r="1867">
          <cell r="D1867" t="str">
            <v>ЗИФ-00037525</v>
          </cell>
          <cell r="E1867" t="str">
            <v>Масломер 48004-63-01</v>
          </cell>
          <cell r="F1867"/>
          <cell r="G1867"/>
          <cell r="H1867" t="str">
            <v>шт</v>
          </cell>
          <cell r="I1867">
            <v>1</v>
          </cell>
        </row>
        <row r="1868">
          <cell r="D1868" t="str">
            <v>ЗИФ-00006228</v>
          </cell>
          <cell r="E1868" t="str">
            <v>Масломер АРМ17 0500-030</v>
          </cell>
          <cell r="F1868"/>
          <cell r="G1868"/>
          <cell r="H1868" t="str">
            <v>шт</v>
          </cell>
          <cell r="I1868">
            <v>7</v>
          </cell>
        </row>
        <row r="1869">
          <cell r="D1869" t="str">
            <v>ЗИФ-00034412</v>
          </cell>
          <cell r="E1869" t="str">
            <v>Масломер АРМ17 0500-030-01</v>
          </cell>
          <cell r="F1869"/>
          <cell r="G1869"/>
          <cell r="H1869" t="str">
            <v>шт</v>
          </cell>
          <cell r="I1869">
            <v>30</v>
          </cell>
        </row>
        <row r="1870">
          <cell r="D1870" t="str">
            <v>ЗИФ-00035458</v>
          </cell>
          <cell r="E1870" t="str">
            <v>Масломер АРМ9-33.5030.000</v>
          </cell>
          <cell r="F1870"/>
          <cell r="G1870"/>
          <cell r="H1870" t="str">
            <v>шт</v>
          </cell>
          <cell r="I1870">
            <v>19</v>
          </cell>
        </row>
        <row r="1871">
          <cell r="D1871" t="str">
            <v>ЗИФ-00036676</v>
          </cell>
          <cell r="E1871" t="str">
            <v>Масломер глазок 1”/16 бар</v>
          </cell>
          <cell r="F1871"/>
          <cell r="G1871"/>
          <cell r="H1871" t="str">
            <v>шт</v>
          </cell>
          <cell r="I1871">
            <v>75</v>
          </cell>
        </row>
        <row r="1872">
          <cell r="D1872" t="str">
            <v>ЗИФ-00030345</v>
          </cell>
          <cell r="E1872" t="str">
            <v>Маслоохладитель  ДМ-9508.116.010К</v>
          </cell>
          <cell r="F1872"/>
          <cell r="G1872"/>
          <cell r="H1872" t="str">
            <v>шт</v>
          </cell>
          <cell r="I1872">
            <v>53</v>
          </cell>
        </row>
        <row r="1873">
          <cell r="D1873" t="str">
            <v>ЗИФ-00030091</v>
          </cell>
          <cell r="E1873" t="str">
            <v>Маслоохладитель  ДМ-9508.506.010</v>
          </cell>
          <cell r="F1873"/>
          <cell r="G1873"/>
          <cell r="H1873" t="str">
            <v>шт</v>
          </cell>
          <cell r="I1873">
            <v>1</v>
          </cell>
        </row>
        <row r="1874">
          <cell r="D1874" t="str">
            <v>ЗИФ-00044987</v>
          </cell>
          <cell r="E1874" t="str">
            <v>Маслоохладитель АРМ9-36.396.200-20K</v>
          </cell>
          <cell r="F1874"/>
          <cell r="G1874"/>
          <cell r="H1874" t="str">
            <v>шт</v>
          </cell>
          <cell r="I1874">
            <v>10</v>
          </cell>
        </row>
        <row r="1875">
          <cell r="D1875" t="str">
            <v>ЗИФ-00030344</v>
          </cell>
          <cell r="E1875" t="str">
            <v>Маслоохладитель ДМ-9508.080.100-40К</v>
          </cell>
          <cell r="F1875"/>
          <cell r="G1875"/>
          <cell r="H1875" t="str">
            <v>шт</v>
          </cell>
          <cell r="I1875">
            <v>52</v>
          </cell>
        </row>
        <row r="1876">
          <cell r="D1876" t="str">
            <v>ЗИФ-00017256</v>
          </cell>
          <cell r="E1876" t="str">
            <v>Маслоохладитель ДМ-9508.266.010-10</v>
          </cell>
          <cell r="F1876"/>
          <cell r="G1876"/>
          <cell r="H1876" t="str">
            <v>шт</v>
          </cell>
          <cell r="I1876">
            <v>32</v>
          </cell>
        </row>
        <row r="1877">
          <cell r="D1877" t="str">
            <v>ЗИФ-00039410</v>
          </cell>
          <cell r="E1877" t="str">
            <v>Маслоохладитель ДМ-9508.396.000К</v>
          </cell>
          <cell r="F1877"/>
          <cell r="G1877"/>
          <cell r="H1877" t="str">
            <v>шт</v>
          </cell>
          <cell r="I1877">
            <v>6</v>
          </cell>
        </row>
        <row r="1878">
          <cell r="D1878" t="str">
            <v>ЗИФ-00027256</v>
          </cell>
          <cell r="E1878" t="str">
            <v>Маслоохладитель ДМ-9508.441.010</v>
          </cell>
          <cell r="F1878"/>
          <cell r="G1878"/>
          <cell r="H1878" t="str">
            <v>шт</v>
          </cell>
          <cell r="I1878">
            <v>3</v>
          </cell>
        </row>
        <row r="1879">
          <cell r="D1879" t="str">
            <v>ЗИФ-00033490</v>
          </cell>
          <cell r="E1879" t="str">
            <v>Маслоохладитель ДМ-9508.549.010</v>
          </cell>
          <cell r="F1879"/>
          <cell r="G1879"/>
          <cell r="H1879" t="str">
            <v>шт</v>
          </cell>
          <cell r="I1879">
            <v>134</v>
          </cell>
        </row>
        <row r="1880">
          <cell r="D1880" t="str">
            <v>ЗИФ-00041786</v>
          </cell>
          <cell r="E1880" t="str">
            <v>Маслоохладитель ДМ-9508.549.010-10</v>
          </cell>
          <cell r="F1880"/>
          <cell r="G1880"/>
          <cell r="H1880" t="str">
            <v>шт</v>
          </cell>
          <cell r="I1880">
            <v>100</v>
          </cell>
        </row>
        <row r="1881">
          <cell r="D1881" t="str">
            <v>ЗИФ-00030343</v>
          </cell>
          <cell r="E1881" t="str">
            <v>Маслоохладитель ДМ4-1013.010-50К</v>
          </cell>
          <cell r="F1881"/>
          <cell r="G1881"/>
          <cell r="H1881" t="str">
            <v>шт</v>
          </cell>
          <cell r="I1881">
            <v>50</v>
          </cell>
        </row>
        <row r="1882">
          <cell r="D1882" t="str">
            <v>ЗИФ-00032824</v>
          </cell>
          <cell r="E1882" t="str">
            <v>Маслоохладитель ШМ 11 кВт, 4412-121-01</v>
          </cell>
          <cell r="F1882"/>
          <cell r="G1882"/>
          <cell r="H1882" t="str">
            <v>шт</v>
          </cell>
          <cell r="I1882">
            <v>1</v>
          </cell>
        </row>
        <row r="1883">
          <cell r="D1883" t="str">
            <v>ЗИФ-00032832</v>
          </cell>
          <cell r="E1883" t="str">
            <v>Маслоохладитель ШМ 110 кВт, 4412-189-02</v>
          </cell>
          <cell r="F1883"/>
          <cell r="G1883"/>
          <cell r="H1883" t="str">
            <v>шт</v>
          </cell>
          <cell r="I1883">
            <v>1</v>
          </cell>
        </row>
        <row r="1884">
          <cell r="D1884" t="str">
            <v>ЗИФ-00032825</v>
          </cell>
          <cell r="E1884" t="str">
            <v>Маслоохладитель ШМ 15 кВт, 4412-1100-02</v>
          </cell>
          <cell r="F1884"/>
          <cell r="G1884"/>
          <cell r="H1884" t="str">
            <v>шт</v>
          </cell>
          <cell r="I1884">
            <v>1</v>
          </cell>
        </row>
        <row r="1885">
          <cell r="D1885" t="str">
            <v>ЗИФ-00032826</v>
          </cell>
          <cell r="E1885" t="str">
            <v>Маслоохладитель ШМ 22 кВт, 4412-1111-01</v>
          </cell>
          <cell r="F1885"/>
          <cell r="G1885"/>
          <cell r="H1885" t="str">
            <v>шт</v>
          </cell>
          <cell r="I1885">
            <v>1</v>
          </cell>
        </row>
        <row r="1886">
          <cell r="D1886" t="str">
            <v>ЗИФ-00032828</v>
          </cell>
          <cell r="E1886" t="str">
            <v>Маслоохладитель ШМ 37 кВт, 4412-1113-03, под ремень</v>
          </cell>
          <cell r="F1886"/>
          <cell r="G1886"/>
          <cell r="H1886" t="str">
            <v>шт</v>
          </cell>
          <cell r="I1886">
            <v>2</v>
          </cell>
        </row>
        <row r="1887">
          <cell r="D1887" t="str">
            <v>ЗИФ-00032829</v>
          </cell>
          <cell r="E1887" t="str">
            <v>Маслоохладитель ШМ 37 кВт, 4412-1138-03, под муфту</v>
          </cell>
          <cell r="F1887"/>
          <cell r="G1887"/>
          <cell r="H1887" t="str">
            <v>шт</v>
          </cell>
          <cell r="I1887">
            <v>1</v>
          </cell>
        </row>
        <row r="1888">
          <cell r="D1888" t="str">
            <v>ЗИФ-00032823</v>
          </cell>
          <cell r="E1888" t="str">
            <v>Маслоохладитель ШМ 6 кВт, 4412-111-03</v>
          </cell>
          <cell r="F1888"/>
          <cell r="G1888"/>
          <cell r="H1888" t="str">
            <v>шт</v>
          </cell>
          <cell r="I1888">
            <v>1</v>
          </cell>
        </row>
        <row r="1889">
          <cell r="D1889" t="str">
            <v>ЗИФ-00032831</v>
          </cell>
          <cell r="E1889" t="str">
            <v>Маслоохладитель ШМ 75 кВт, 4412-1153-01</v>
          </cell>
          <cell r="F1889"/>
          <cell r="G1889"/>
          <cell r="H1889" t="str">
            <v>шт</v>
          </cell>
          <cell r="I1889">
            <v>1</v>
          </cell>
        </row>
        <row r="1890">
          <cell r="D1890" t="str">
            <v>ЗИФ-00030157</v>
          </cell>
          <cell r="E1890" t="str">
            <v>Матрица светодиодная AD16-22HS зеленая 400В AC PROxima ledm-ad16-g-400 EKF</v>
          </cell>
          <cell r="F1890"/>
          <cell r="G1890"/>
          <cell r="H1890" t="str">
            <v>шт</v>
          </cell>
          <cell r="I1890">
            <v>6</v>
          </cell>
        </row>
        <row r="1891">
          <cell r="D1891" t="str">
            <v>ЗИФ-00045055</v>
          </cell>
          <cell r="E1891" t="str">
            <v>Маховик в сборе 1005100CA14-YFD10 (двигатель FAW 4DX22)</v>
          </cell>
          <cell r="F1891"/>
          <cell r="G1891"/>
          <cell r="H1891" t="str">
            <v>шт</v>
          </cell>
          <cell r="I1891">
            <v>5</v>
          </cell>
        </row>
        <row r="1892">
          <cell r="D1892" t="str">
            <v>ЗИФ-00045054</v>
          </cell>
          <cell r="E1892" t="str">
            <v>Маховик в сборе 1005120-B57-AS10N (двигатель FAW 4DW91-92)</v>
          </cell>
          <cell r="F1892"/>
          <cell r="G1892"/>
          <cell r="H1892" t="str">
            <v>шт</v>
          </cell>
          <cell r="I1892">
            <v>10</v>
          </cell>
        </row>
        <row r="1893">
          <cell r="D1893" t="str">
            <v>ЗИФ-00025250</v>
          </cell>
          <cell r="E1893" t="str">
            <v>Мембрана клапанная ОС-75</v>
          </cell>
          <cell r="F1893"/>
          <cell r="G1893"/>
          <cell r="H1893" t="str">
            <v>шт</v>
          </cell>
          <cell r="I1893">
            <v>4</v>
          </cell>
        </row>
        <row r="1894">
          <cell r="D1894" t="str">
            <v>ЗИФ-00020680</v>
          </cell>
          <cell r="E1894" t="str">
            <v>Металлорукав 4655А-03-40-40-1,0 L=1000мм (4655БТУ)</v>
          </cell>
          <cell r="F1894"/>
          <cell r="G1894"/>
          <cell r="H1894" t="str">
            <v>шт</v>
          </cell>
          <cell r="I1894">
            <v>65</v>
          </cell>
        </row>
        <row r="1895">
          <cell r="D1895" t="str">
            <v>ЗИФ-00021296</v>
          </cell>
          <cell r="E1895" t="str">
            <v>Металлорукав RF011OP1.З.12.0,38 (Ду12, Ру16, L=380мм, 12Х18Н10Т) Д</v>
          </cell>
          <cell r="F1895"/>
          <cell r="G1895"/>
          <cell r="H1895" t="str">
            <v>шт</v>
          </cell>
          <cell r="I1895">
            <v>5</v>
          </cell>
        </row>
        <row r="1896">
          <cell r="D1896" t="str">
            <v>ЗИФ-00036322</v>
          </cell>
          <cell r="E1896" t="str">
            <v>Металлорукав АРМ15-100.0401.000</v>
          </cell>
          <cell r="F1896"/>
          <cell r="G1896"/>
          <cell r="H1896" t="str">
            <v>шт</v>
          </cell>
          <cell r="I1896">
            <v>2</v>
          </cell>
        </row>
        <row r="1897">
          <cell r="D1897" t="str">
            <v>ЗИФ-00021199</v>
          </cell>
          <cell r="E1897" t="str">
            <v>Металлорукав АРМ5000.0050.000</v>
          </cell>
          <cell r="F1897"/>
          <cell r="G1897"/>
          <cell r="H1897" t="str">
            <v>шт</v>
          </cell>
          <cell r="I1897"/>
        </row>
        <row r="1898">
          <cell r="D1898" t="str">
            <v>ЗИФ-00017804</v>
          </cell>
          <cell r="E1898" t="str">
            <v>Металлорукав АРМ70-055Ш.0130.000</v>
          </cell>
          <cell r="F1898"/>
          <cell r="G1898"/>
          <cell r="H1898" t="str">
            <v>шт</v>
          </cell>
          <cell r="I1898">
            <v>12</v>
          </cell>
        </row>
        <row r="1899">
          <cell r="D1899" t="str">
            <v>ЗИФ-00026173</v>
          </cell>
          <cell r="E1899" t="str">
            <v>Металлорукав АРМ9-21.1-420.0020.001</v>
          </cell>
          <cell r="F1899"/>
          <cell r="G1899"/>
          <cell r="H1899" t="str">
            <v>шт</v>
          </cell>
          <cell r="I1899">
            <v>6</v>
          </cell>
        </row>
        <row r="1900">
          <cell r="D1900" t="str">
            <v>ЗИФ-00033223</v>
          </cell>
          <cell r="E1900" t="str">
            <v>Металлорукав АРМ9-50.0017.000 П/Ф</v>
          </cell>
          <cell r="F1900"/>
          <cell r="G1900"/>
          <cell r="H1900" t="str">
            <v>шт</v>
          </cell>
          <cell r="I1900">
            <v>6</v>
          </cell>
        </row>
        <row r="1901">
          <cell r="D1901" t="str">
            <v>ЗИФ-00023402</v>
          </cell>
          <cell r="E1901" t="str">
            <v>Металлорукав АРМ9-60.0017.000</v>
          </cell>
          <cell r="F1901"/>
          <cell r="G1901"/>
          <cell r="H1901" t="str">
            <v>шт</v>
          </cell>
          <cell r="I1901">
            <v>8</v>
          </cell>
        </row>
        <row r="1902">
          <cell r="D1902" t="str">
            <v>ЗИФ-00024896</v>
          </cell>
          <cell r="E1902" t="str">
            <v>Металлорукав Ду25, Ру16, L=2700 мм, 12Х18Н10Т, DK 42x2 - DK 42x2 (90)</v>
          </cell>
          <cell r="F1902"/>
          <cell r="G1902"/>
          <cell r="H1902" t="str">
            <v>шт</v>
          </cell>
          <cell r="I1902">
            <v>1</v>
          </cell>
        </row>
        <row r="1903">
          <cell r="D1903" t="str">
            <v>ЗИФ-00027385</v>
          </cell>
          <cell r="E1903" t="str">
            <v>Металлорукав Ду40, Ру25, L=635 мм, 12Х18Н10Т, фл приварной и поворотный 1-32-25, ГОСТ 12820-80, ст20</v>
          </cell>
          <cell r="F1903"/>
          <cell r="G1903"/>
          <cell r="H1903" t="str">
            <v>шт</v>
          </cell>
          <cell r="I1903">
            <v>2</v>
          </cell>
        </row>
        <row r="1904">
          <cell r="D1904" t="str">
            <v>ЗИФ-00026938</v>
          </cell>
          <cell r="E1904" t="str">
            <v>Металлорукав Ду50, Ру16 L=1500, фланец привар.поворотн.1-32-16, Ст.,с 4 отв.d=14мм,МЦ110мм, dвн.50мм</v>
          </cell>
          <cell r="F1904"/>
          <cell r="G1904"/>
          <cell r="H1904" t="str">
            <v>шт</v>
          </cell>
          <cell r="I1904">
            <v>4</v>
          </cell>
        </row>
        <row r="1905">
          <cell r="D1905" t="str">
            <v>ЗИФ-00020127</v>
          </cell>
          <cell r="E1905" t="str">
            <v>Металлорукав Ду50, Ру16 L=1800, фланец привар.поворотн.1-32-16, Ст.,с 4 отв.d=14мм,МЦ110мм, dвн.50мм</v>
          </cell>
          <cell r="F1905"/>
          <cell r="G1905"/>
          <cell r="H1905" t="str">
            <v>шт</v>
          </cell>
          <cell r="I1905">
            <v>6</v>
          </cell>
        </row>
        <row r="1906">
          <cell r="D1906" t="str">
            <v>ЗИФ-00018884</v>
          </cell>
          <cell r="E1906" t="str">
            <v>Металлорукав Ду50, Ру16 L=405мм, 12Х18Н10Т,фланец привар.поворотн.1-32-16, Ст.,с 4 отв.d=14мм,МЦ110м</v>
          </cell>
          <cell r="F1906"/>
          <cell r="G1906"/>
          <cell r="H1906" t="str">
            <v>шт</v>
          </cell>
          <cell r="I1906">
            <v>3</v>
          </cell>
        </row>
        <row r="1907">
          <cell r="D1907" t="str">
            <v>ЗИФ-00018814</v>
          </cell>
          <cell r="E1907" t="str">
            <v>Металлорукав Ду50, Ру16 L=800, фланец привар.поворотн.1-32-16, Ст., с 4 отв.d=14мм,МЦ110мм, dвн.50мм</v>
          </cell>
          <cell r="F1907"/>
          <cell r="G1907"/>
          <cell r="H1907" t="str">
            <v>шт</v>
          </cell>
          <cell r="I1907">
            <v>3</v>
          </cell>
        </row>
        <row r="1908">
          <cell r="D1908" t="str">
            <v>ЗИФ-00019852</v>
          </cell>
          <cell r="E1908" t="str">
            <v>Металлорукав МКС-26/0,7-165-2.0001.000</v>
          </cell>
          <cell r="F1908"/>
          <cell r="G1908"/>
          <cell r="H1908" t="str">
            <v>шт</v>
          </cell>
          <cell r="I1908"/>
        </row>
        <row r="1909">
          <cell r="D1909" t="str">
            <v>ЗИФ-00032921</v>
          </cell>
          <cell r="E1909" t="str">
            <v>Металлорукав под приварку Ф40-40-0,7м</v>
          </cell>
          <cell r="F1909"/>
          <cell r="G1909"/>
          <cell r="H1909" t="str">
            <v>шт</v>
          </cell>
          <cell r="I1909">
            <v>34</v>
          </cell>
        </row>
        <row r="1910">
          <cell r="D1910" t="str">
            <v>ЗИФ-00032922</v>
          </cell>
          <cell r="E1910" t="str">
            <v>Металлорукав под приварку Ф65-25-0,6м</v>
          </cell>
          <cell r="F1910"/>
          <cell r="G1910"/>
          <cell r="H1910" t="str">
            <v>шт</v>
          </cell>
          <cell r="I1910">
            <v>10</v>
          </cell>
        </row>
        <row r="1911">
          <cell r="D1911" t="str">
            <v>ЗИФ-00039143</v>
          </cell>
          <cell r="E1911" t="str">
            <v>Металлорукав Р3-ЦПнг 15 черный</v>
          </cell>
          <cell r="F1911"/>
          <cell r="G1911"/>
          <cell r="H1911" t="str">
            <v>м</v>
          </cell>
          <cell r="I1911">
            <v>50</v>
          </cell>
        </row>
        <row r="1912">
          <cell r="D1912" t="str">
            <v>ЗИФ-00018739</v>
          </cell>
          <cell r="E1912" t="str">
            <v>Металлорукав Р3-ЦПнг 32 черный</v>
          </cell>
          <cell r="F1912"/>
          <cell r="G1912"/>
          <cell r="H1912" t="str">
            <v>м</v>
          </cell>
          <cell r="I1912">
            <v>50</v>
          </cell>
        </row>
        <row r="1913">
          <cell r="D1913" t="str">
            <v>ЗИФ-00034988</v>
          </cell>
          <cell r="E1913" t="str">
            <v>Металлорукав Р3-ЦПнг 50</v>
          </cell>
          <cell r="F1913"/>
          <cell r="G1913"/>
          <cell r="H1913" t="str">
            <v>м</v>
          </cell>
          <cell r="I1913">
            <v>10</v>
          </cell>
        </row>
        <row r="1914">
          <cell r="D1914" t="str">
            <v>ЗИФ-00024049</v>
          </cell>
          <cell r="E1914" t="str">
            <v>Металлорукав Р3-ЦХ 25</v>
          </cell>
          <cell r="F1914"/>
          <cell r="G1914"/>
          <cell r="H1914" t="str">
            <v>м</v>
          </cell>
          <cell r="I1914">
            <v>91.3</v>
          </cell>
        </row>
        <row r="1915">
          <cell r="D1915" t="str">
            <v>ЗИФ-00007295</v>
          </cell>
          <cell r="E1915" t="str">
            <v>Металлорукав с фланцами МЗА18 0000-260</v>
          </cell>
          <cell r="F1915"/>
          <cell r="G1915"/>
          <cell r="H1915" t="str">
            <v>шт</v>
          </cell>
          <cell r="I1915">
            <v>16</v>
          </cell>
        </row>
        <row r="1916">
          <cell r="D1916" t="str">
            <v>ЗИФ-00029898</v>
          </cell>
          <cell r="E1916" t="str">
            <v>Метанометр для горных машин МГМ-1.1 ТУ 4215-015-71064713-2004 срок годности</v>
          </cell>
          <cell r="F1916"/>
          <cell r="G1916"/>
          <cell r="H1916" t="str">
            <v>шт</v>
          </cell>
          <cell r="I1916">
            <v>3</v>
          </cell>
        </row>
        <row r="1917">
          <cell r="D1917" t="str">
            <v>ЗИФ-00030929</v>
          </cell>
          <cell r="E1917" t="str">
            <v>Метчик машинный М8 тв.сплав, тип H, без покр, DIN371</v>
          </cell>
          <cell r="F1917"/>
          <cell r="G1917"/>
          <cell r="H1917" t="str">
            <v>шт</v>
          </cell>
          <cell r="I1917"/>
        </row>
        <row r="1918">
          <cell r="D1918" t="str">
            <v>ЗИФ-00036213</v>
          </cell>
          <cell r="E1918" t="str">
            <v>Механизм тормоза наката KFG35 D120 NATO d60 Арт.6J1599.205</v>
          </cell>
          <cell r="F1918"/>
          <cell r="G1918"/>
          <cell r="H1918" t="str">
            <v>шт</v>
          </cell>
          <cell r="I1918">
            <v>7</v>
          </cell>
        </row>
        <row r="1919">
          <cell r="D1919" t="str">
            <v>ЗИФ-00008044</v>
          </cell>
          <cell r="E1919" t="str">
            <v>Механизм тормоза наката MTH KRV 20-A KH 100x100 HATO 45 Арт.6J1739.005</v>
          </cell>
          <cell r="F1919"/>
          <cell r="G1919"/>
          <cell r="H1919" t="str">
            <v>шт</v>
          </cell>
          <cell r="I1919">
            <v>1</v>
          </cell>
        </row>
        <row r="1920">
          <cell r="D1920" t="str">
            <v>ЗИФ-00029285</v>
          </cell>
          <cell r="E1920" t="str">
            <v>Мешки для мусора 120л</v>
          </cell>
          <cell r="F1920"/>
          <cell r="G1920"/>
          <cell r="H1920" t="str">
            <v>упак</v>
          </cell>
          <cell r="I1920">
            <v>20</v>
          </cell>
        </row>
        <row r="1921">
          <cell r="D1921" t="str">
            <v>ЗИФ-00028269</v>
          </cell>
          <cell r="E1921" t="str">
            <v>Мешки для мусора 30 л, черные, 9 мкм, 30 шт/рул</v>
          </cell>
          <cell r="F1921"/>
          <cell r="G1921"/>
          <cell r="H1921" t="str">
            <v>упак</v>
          </cell>
          <cell r="I1921">
            <v>20</v>
          </cell>
        </row>
        <row r="1922">
          <cell r="D1922" t="str">
            <v>ЗИФ-00026918</v>
          </cell>
          <cell r="E1922" t="str">
            <v>Модельно-литейная оснастка для "Корпус АРМ20 0000-121", отливка чугунная</v>
          </cell>
          <cell r="F1922"/>
          <cell r="G1922"/>
          <cell r="H1922" t="str">
            <v>компл</v>
          </cell>
          <cell r="I1922"/>
        </row>
        <row r="1923">
          <cell r="D1923" t="str">
            <v>ЗИФ-00035275</v>
          </cell>
          <cell r="E1923" t="str">
            <v>Модуль компрессорный винтовой АРМ5.0000.000</v>
          </cell>
          <cell r="F1923"/>
          <cell r="G1923"/>
          <cell r="H1923" t="str">
            <v>шт</v>
          </cell>
          <cell r="I1923">
            <v>81</v>
          </cell>
        </row>
        <row r="1924">
          <cell r="D1924" t="str">
            <v>ЗИФ-00026772</v>
          </cell>
          <cell r="E1924" t="str">
            <v>Модуль порошкового пожаротушения МПП « Ураган – 5Взр»PBE/1EХ ТУ 4854-003-74936504-05</v>
          </cell>
          <cell r="F1924"/>
          <cell r="G1924"/>
          <cell r="H1924" t="str">
            <v>шт</v>
          </cell>
          <cell r="I1924">
            <v>3</v>
          </cell>
        </row>
        <row r="1925">
          <cell r="D1925" t="str">
            <v>ЗИФ-00041164</v>
          </cell>
          <cell r="E1925" t="str">
            <v>Модуль порошкового пожаротушения МПП(Н-РП)-2(н)-И-ГЭ-У2</v>
          </cell>
          <cell r="F1925"/>
          <cell r="G1925"/>
          <cell r="H1925" t="str">
            <v>шт</v>
          </cell>
          <cell r="I1925">
            <v>13</v>
          </cell>
        </row>
        <row r="1926">
          <cell r="D1926" t="str">
            <v>ЗИФ-00026244</v>
          </cell>
          <cell r="E1926" t="str">
            <v>Модуль порошкового пожаротушения Тунгус МПП(Н-РО)-2(н)-И-ГЭ-У2 - настенного крепления</v>
          </cell>
          <cell r="F1926"/>
          <cell r="G1926"/>
          <cell r="H1926" t="str">
            <v>шт</v>
          </cell>
          <cell r="I1926">
            <v>1</v>
          </cell>
        </row>
        <row r="1927">
          <cell r="D1927" t="str">
            <v>ЗИФ-00040635</v>
          </cell>
          <cell r="E1927" t="str">
            <v>Модуль СФУ-220В-D62 (СЕНС.687291.022)</v>
          </cell>
          <cell r="F1927"/>
          <cell r="G1927"/>
          <cell r="H1927" t="str">
            <v>шт</v>
          </cell>
          <cell r="I1927">
            <v>1</v>
          </cell>
        </row>
        <row r="1928">
          <cell r="D1928" t="str">
            <v>ЗИФ-00010078</v>
          </cell>
          <cell r="E1928" t="str">
            <v>Моноциклон МТЗ-1221 А53.21.000-02</v>
          </cell>
          <cell r="F1928"/>
          <cell r="G1928"/>
          <cell r="H1928" t="str">
            <v>шт</v>
          </cell>
          <cell r="I1928">
            <v>30</v>
          </cell>
        </row>
        <row r="1929">
          <cell r="D1929" t="str">
            <v>ЗИФ-00036654</v>
          </cell>
          <cell r="E1929" t="str">
            <v>Моноциклон МТЗ-80,82 А53.21.000</v>
          </cell>
          <cell r="F1929"/>
          <cell r="G1929"/>
          <cell r="H1929" t="str">
            <v>шт</v>
          </cell>
          <cell r="I1929">
            <v>1</v>
          </cell>
        </row>
        <row r="1930">
          <cell r="D1930" t="str">
            <v>ЗИФ-00038810</v>
          </cell>
          <cell r="E1930" t="str">
            <v>Муфта (эластомер) BoWex ELASTIC 100 HE3/HE4 50 Sh A 14"</v>
          </cell>
          <cell r="F1930"/>
          <cell r="G1930"/>
          <cell r="H1930" t="str">
            <v>шт</v>
          </cell>
          <cell r="I1930"/>
        </row>
        <row r="1931">
          <cell r="D1931" t="str">
            <v>ЗИФ-00029922</v>
          </cell>
          <cell r="E1931" t="str">
            <v>Муфта 20 ГОСТ 8966-75 (G 3/4")</v>
          </cell>
          <cell r="F1931"/>
          <cell r="G1931"/>
          <cell r="H1931" t="str">
            <v>шт</v>
          </cell>
          <cell r="I1931">
            <v>5</v>
          </cell>
        </row>
        <row r="1932">
          <cell r="D1932" t="str">
            <v>ЗИФ-00038326</v>
          </cell>
          <cell r="E1932" t="str">
            <v>Муфта 231116065</v>
          </cell>
          <cell r="F1932"/>
          <cell r="G1932"/>
          <cell r="H1932" t="str">
            <v>шт</v>
          </cell>
          <cell r="I1932"/>
        </row>
        <row r="1933">
          <cell r="D1933" t="str">
            <v>ЗИФ-00044672</v>
          </cell>
          <cell r="E1933" t="str">
            <v>Муфта 25 ГОСТ 8966-75 (G 1")</v>
          </cell>
          <cell r="F1933"/>
          <cell r="G1933"/>
          <cell r="H1933" t="str">
            <v>шт</v>
          </cell>
          <cell r="I1933">
            <v>1</v>
          </cell>
        </row>
        <row r="1934">
          <cell r="D1934" t="str">
            <v>ЗИФ-00004183</v>
          </cell>
          <cell r="E1934" t="str">
            <v>Муфта 25-Ц ГОСТ 8966-75 (G 1")</v>
          </cell>
          <cell r="F1934"/>
          <cell r="G1934"/>
          <cell r="H1934" t="str">
            <v>шт</v>
          </cell>
          <cell r="I1934">
            <v>10</v>
          </cell>
        </row>
        <row r="1935">
          <cell r="D1935" t="str">
            <v>ЗИФ-00030006</v>
          </cell>
          <cell r="E1935" t="str">
            <v>Муфта 40 ГОСТ 8966-75 (G 1 1/2”)</v>
          </cell>
          <cell r="F1935"/>
          <cell r="G1935"/>
          <cell r="H1935" t="str">
            <v>шт</v>
          </cell>
          <cell r="I1935">
            <v>14</v>
          </cell>
        </row>
        <row r="1936">
          <cell r="D1936" t="str">
            <v>ЗИФ-00011276</v>
          </cell>
          <cell r="E1936" t="str">
            <v>Муфта 50-Ц ГОСТ 8966-75 (G 2")</v>
          </cell>
          <cell r="F1936"/>
          <cell r="G1936"/>
          <cell r="H1936" t="str">
            <v>шт</v>
          </cell>
          <cell r="I1936">
            <v>2</v>
          </cell>
        </row>
        <row r="1937">
          <cell r="D1937" t="str">
            <v>ЗИФ-00034924</v>
          </cell>
          <cell r="E1937" t="str">
            <v>Муфта NL4 28-25</v>
          </cell>
          <cell r="F1937"/>
          <cell r="G1937"/>
          <cell r="H1937" t="str">
            <v>шт</v>
          </cell>
          <cell r="I1937">
            <v>138</v>
          </cell>
        </row>
        <row r="1938">
          <cell r="D1938" t="str">
            <v>ЗИФ-00034182</v>
          </cell>
          <cell r="E1938" t="str">
            <v>Муфта Ostendorf d50 мм пластиковая для внутренней канализации</v>
          </cell>
          <cell r="F1938"/>
          <cell r="G1938"/>
          <cell r="H1938" t="str">
            <v>шт</v>
          </cell>
          <cell r="I1938">
            <v>1</v>
          </cell>
        </row>
        <row r="1939">
          <cell r="D1939" t="str">
            <v>ЗИФ-00020794</v>
          </cell>
          <cell r="E1939" t="str">
            <v>Муфта PP-R 63 мм</v>
          </cell>
          <cell r="F1939"/>
          <cell r="G1939"/>
          <cell r="H1939" t="str">
            <v>шт</v>
          </cell>
          <cell r="I1939">
            <v>1</v>
          </cell>
        </row>
        <row r="1940">
          <cell r="D1940" t="str">
            <v>ЗИФ-00022272</v>
          </cell>
          <cell r="E1940" t="str">
            <v>Муфта PP-R комбинированная 20 х 1/2" нар.</v>
          </cell>
          <cell r="F1940"/>
          <cell r="G1940"/>
          <cell r="H1940" t="str">
            <v>шт</v>
          </cell>
          <cell r="I1940">
            <v>1</v>
          </cell>
        </row>
        <row r="1941">
          <cell r="D1941" t="str">
            <v>ЗИФ-00023913</v>
          </cell>
          <cell r="E1941" t="str">
            <v>Муфта PP-R комбинированная 25 х 1/2" нар.</v>
          </cell>
          <cell r="F1941"/>
          <cell r="G1941"/>
          <cell r="H1941" t="str">
            <v>шт</v>
          </cell>
          <cell r="I1941">
            <v>2</v>
          </cell>
        </row>
        <row r="1942">
          <cell r="D1942" t="str">
            <v>ЗИФ-00019821</v>
          </cell>
          <cell r="E1942" t="str">
            <v>Муфта PP-R комбинированная под ключ 63 х 2" нар.</v>
          </cell>
          <cell r="F1942"/>
          <cell r="G1942"/>
          <cell r="H1942" t="str">
            <v>шт</v>
          </cell>
          <cell r="I1942">
            <v>9</v>
          </cell>
        </row>
        <row r="1943">
          <cell r="D1943" t="str">
            <v>ЗИФ-00038249</v>
          </cell>
          <cell r="E1943" t="str">
            <v>Муфта вводная ВМ-12</v>
          </cell>
          <cell r="F1943"/>
          <cell r="G1943"/>
          <cell r="H1943" t="str">
            <v>шт</v>
          </cell>
          <cell r="I1943">
            <v>16</v>
          </cell>
        </row>
        <row r="1944">
          <cell r="D1944" t="str">
            <v>ЗИФ-00023135</v>
          </cell>
          <cell r="E1944" t="str">
            <v>Муфта выключения сцепления 1840.1601180</v>
          </cell>
          <cell r="F1944"/>
          <cell r="G1944"/>
          <cell r="H1944" t="str">
            <v>шт</v>
          </cell>
          <cell r="I1944">
            <v>3</v>
          </cell>
        </row>
        <row r="1945">
          <cell r="D1945" t="str">
            <v>ЗИФ-00036379</v>
          </cell>
          <cell r="E1945" t="str">
            <v>Муфта выключения сцепления с подшипником 315140-1601180-02</v>
          </cell>
          <cell r="F1945"/>
          <cell r="G1945"/>
          <cell r="H1945" t="str">
            <v>шт</v>
          </cell>
          <cell r="I1945">
            <v>5</v>
          </cell>
        </row>
        <row r="1946">
          <cell r="D1946" t="str">
            <v>ЗИФ-00010363</v>
          </cell>
          <cell r="E1946" t="str">
            <v>Муфта длинная 1-Ц-40 ГОСТ 8955-75 (чуг. G 1 1/2"-В)</v>
          </cell>
          <cell r="F1946"/>
          <cell r="G1946"/>
          <cell r="H1946" t="str">
            <v>шт</v>
          </cell>
          <cell r="I1946">
            <v>4</v>
          </cell>
        </row>
        <row r="1947">
          <cell r="D1947" t="str">
            <v>ЗИФ-00019893</v>
          </cell>
          <cell r="E1947" t="str">
            <v>Муфта короткая Ц-50 ГОСТ 8954-75 (чуг. G2"-В)</v>
          </cell>
          <cell r="F1947"/>
          <cell r="G1947"/>
          <cell r="H1947" t="str">
            <v>шт</v>
          </cell>
          <cell r="I1947">
            <v>6</v>
          </cell>
        </row>
        <row r="1948">
          <cell r="D1948" t="str">
            <v>ЗИФ-00035578</v>
          </cell>
          <cell r="E1948" t="str">
            <v>Муфта кулачковая ч. Р-24.2087 (А-А)</v>
          </cell>
          <cell r="F1948"/>
          <cell r="G1948"/>
          <cell r="H1948" t="str">
            <v>шт</v>
          </cell>
          <cell r="I1948">
            <v>1</v>
          </cell>
        </row>
        <row r="1949">
          <cell r="D1949" t="str">
            <v>ЗИФ-00017132</v>
          </cell>
          <cell r="E1949" t="str">
            <v>Муфта кулачковая ч.Р-42.469</v>
          </cell>
          <cell r="F1949"/>
          <cell r="G1949"/>
          <cell r="H1949" t="str">
            <v>шт</v>
          </cell>
          <cell r="I1949">
            <v>50</v>
          </cell>
        </row>
        <row r="1950">
          <cell r="D1950" t="str">
            <v>ЗИФ-00020857</v>
          </cell>
          <cell r="E1950" t="str">
            <v>Муфта никелир. 1/2" вн.-вн.</v>
          </cell>
          <cell r="F1950"/>
          <cell r="G1950"/>
          <cell r="H1950" t="str">
            <v>шт</v>
          </cell>
          <cell r="I1950">
            <v>18</v>
          </cell>
        </row>
        <row r="1951">
          <cell r="D1951" t="str">
            <v>ЗИФ-00023279</v>
          </cell>
          <cell r="E1951" t="str">
            <v>Муфта никелир. 1/4" вн.-вн.</v>
          </cell>
          <cell r="F1951"/>
          <cell r="G1951"/>
          <cell r="H1951" t="str">
            <v>шт</v>
          </cell>
          <cell r="I1951">
            <v>2</v>
          </cell>
        </row>
        <row r="1952">
          <cell r="D1952" t="str">
            <v>ЗИФ-00031678</v>
          </cell>
          <cell r="E1952" t="str">
            <v>Муфта соединительная Heavy duty GR55B-48-45 P</v>
          </cell>
          <cell r="F1952"/>
          <cell r="G1952"/>
          <cell r="H1952" t="str">
            <v>шт</v>
          </cell>
          <cell r="I1952">
            <v>173</v>
          </cell>
        </row>
        <row r="1953">
          <cell r="D1953" t="str">
            <v>ЗИФ-00033978</v>
          </cell>
          <cell r="E1953" t="str">
            <v>Муфта соединительная Heavy duty GR55B-48-45 P (Д)</v>
          </cell>
          <cell r="F1953"/>
          <cell r="G1953"/>
          <cell r="H1953" t="str">
            <v>шт</v>
          </cell>
          <cell r="I1953">
            <v>5</v>
          </cell>
        </row>
        <row r="1954">
          <cell r="D1954" t="str">
            <v>ЗИФ-00031677</v>
          </cell>
          <cell r="E1954" t="str">
            <v>Муфта соединительная Heavy duty GR55B-55-35 P</v>
          </cell>
          <cell r="F1954"/>
          <cell r="G1954"/>
          <cell r="H1954" t="str">
            <v>шт</v>
          </cell>
          <cell r="I1954">
            <v>45</v>
          </cell>
        </row>
        <row r="1955">
          <cell r="D1955" t="str">
            <v>ЗИФ-00007811</v>
          </cell>
          <cell r="E1955" t="str">
            <v>Муфта соединительная ROTEX 55 GG O48H7 O45H7 92 Sh A (KTR)</v>
          </cell>
          <cell r="F1955"/>
          <cell r="G1955"/>
          <cell r="H1955" t="str">
            <v>шт</v>
          </cell>
          <cell r="I1955">
            <v>1</v>
          </cell>
        </row>
        <row r="1956">
          <cell r="D1956" t="str">
            <v>ЗИФ-00026621</v>
          </cell>
          <cell r="E1956" t="str">
            <v>Муфта соединительная ROTEX 90 GG O48H7 O80H7 92 Sh A</v>
          </cell>
          <cell r="F1956"/>
          <cell r="G1956"/>
          <cell r="H1956" t="str">
            <v>шт</v>
          </cell>
          <cell r="I1956">
            <v>4</v>
          </cell>
        </row>
        <row r="1957">
          <cell r="D1957" t="str">
            <v>ЗИФ-00016598</v>
          </cell>
          <cell r="E1957" t="str">
            <v>Муфта соединительная SVW d65/d60 (Stromag)</v>
          </cell>
          <cell r="F1957"/>
          <cell r="G1957"/>
          <cell r="H1957" t="str">
            <v>шт</v>
          </cell>
          <cell r="I1957"/>
        </row>
        <row r="1958">
          <cell r="D1958" t="str">
            <v>ЗИФ-00019682</v>
          </cell>
          <cell r="E1958" t="str">
            <v>Муфта соединительная SVW200 d48/d70 (Stromag)</v>
          </cell>
          <cell r="F1958"/>
          <cell r="G1958"/>
          <cell r="H1958" t="str">
            <v>шт</v>
          </cell>
          <cell r="I1958">
            <v>6</v>
          </cell>
        </row>
        <row r="1959">
          <cell r="D1959" t="str">
            <v>ЗИФ-00041579</v>
          </cell>
          <cell r="E1959" t="str">
            <v>Муфта соединительная XL8</v>
          </cell>
          <cell r="F1959"/>
          <cell r="G1959"/>
          <cell r="H1959" t="str">
            <v>шт</v>
          </cell>
          <cell r="I1959">
            <v>1</v>
          </cell>
        </row>
        <row r="1960">
          <cell r="D1960" t="str">
            <v>ЗИФ-00041580</v>
          </cell>
          <cell r="E1960" t="str">
            <v>Муфта соединительная XL8 разборная</v>
          </cell>
          <cell r="F1960"/>
          <cell r="G1960"/>
          <cell r="H1960" t="str">
            <v>шт</v>
          </cell>
          <cell r="I1960">
            <v>1</v>
          </cell>
        </row>
        <row r="1961">
          <cell r="D1961" t="str">
            <v>ЗИФ-00010065</v>
          </cell>
          <cell r="E1961" t="str">
            <v>Муфта соединительная АС-Т2.3№№F2.8.2012.45</v>
          </cell>
          <cell r="F1961"/>
          <cell r="G1961"/>
          <cell r="H1961" t="str">
            <v>шт</v>
          </cell>
          <cell r="I1961">
            <v>66</v>
          </cell>
        </row>
        <row r="1962">
          <cell r="D1962" t="str">
            <v>ЗИФ-00022903</v>
          </cell>
          <cell r="E1962" t="str">
            <v>Муфта сцепления 183.1601180-01</v>
          </cell>
          <cell r="F1962"/>
          <cell r="G1962"/>
          <cell r="H1962" t="str">
            <v>шт</v>
          </cell>
          <cell r="I1962">
            <v>1</v>
          </cell>
        </row>
        <row r="1963">
          <cell r="D1963" t="str">
            <v>ЗИФ-00035929</v>
          </cell>
          <cell r="E1963" t="str">
            <v>Муфта сцепления в сборе 2101-1601180</v>
          </cell>
          <cell r="F1963"/>
          <cell r="G1963"/>
          <cell r="H1963" t="str">
            <v>шт</v>
          </cell>
          <cell r="I1963">
            <v>2</v>
          </cell>
        </row>
        <row r="1964">
          <cell r="D1964" t="str">
            <v>ЗИФ-00036100</v>
          </cell>
          <cell r="E1964" t="str">
            <v>Муфта сцепления в сборе 31514-1601180-02 (с подшипником 986710)</v>
          </cell>
          <cell r="F1964"/>
          <cell r="G1964"/>
          <cell r="H1964" t="str">
            <v>шт</v>
          </cell>
          <cell r="I1964">
            <v>1</v>
          </cell>
        </row>
        <row r="1965">
          <cell r="D1965" t="str">
            <v>ЗИФ-00019913</v>
          </cell>
          <cell r="E1965" t="str">
            <v>Муфта черная 1 1/2"</v>
          </cell>
          <cell r="F1965"/>
          <cell r="G1965"/>
          <cell r="H1965" t="str">
            <v>шт</v>
          </cell>
          <cell r="I1965"/>
        </row>
        <row r="1966">
          <cell r="D1966" t="str">
            <v>ЗИФ-00017605</v>
          </cell>
          <cell r="E1966" t="str">
            <v>Мыло жидкое Вкусная Косметика, 5 л, с кремом</v>
          </cell>
          <cell r="F1966"/>
          <cell r="G1966"/>
          <cell r="H1966" t="str">
            <v>шт</v>
          </cell>
          <cell r="I1966">
            <v>1</v>
          </cell>
        </row>
        <row r="1967">
          <cell r="D1967" t="str">
            <v>ЗИФ-00027217</v>
          </cell>
          <cell r="E1967" t="str">
            <v>Мыло жидкое с дозатором Радуга Яблоко, 500 мл</v>
          </cell>
          <cell r="F1967"/>
          <cell r="G1967"/>
          <cell r="H1967" t="str">
            <v>шт</v>
          </cell>
          <cell r="I1967">
            <v>4</v>
          </cell>
        </row>
        <row r="1968">
          <cell r="D1968" t="str">
            <v>ЗИФ-00010497</v>
          </cell>
          <cell r="E1968" t="str">
            <v>Мыло хозяйственное 72% 200гр/48 (Аист)</v>
          </cell>
          <cell r="F1968"/>
          <cell r="G1968"/>
          <cell r="H1968" t="str">
            <v>шт</v>
          </cell>
          <cell r="I1968"/>
        </row>
        <row r="1969">
          <cell r="D1969" t="str">
            <v>ЗИФ-00044000</v>
          </cell>
          <cell r="E1969" t="str">
            <v>Набор манжет 10 шт. 35х47х8 В2РТ PTFE 561/10 с двойной губой (1 мм.)</v>
          </cell>
          <cell r="F1969"/>
          <cell r="G1969"/>
          <cell r="H1969" t="str">
            <v>шт</v>
          </cell>
          <cell r="I1969">
            <v>1</v>
          </cell>
        </row>
        <row r="1970">
          <cell r="D1970" t="str">
            <v>ЗИФ-00022688</v>
          </cell>
          <cell r="E1970" t="str">
            <v>Нагнетательный блок 3D28C K0626-6_01C-00</v>
          </cell>
          <cell r="F1970"/>
          <cell r="G1970"/>
          <cell r="H1970" t="str">
            <v>шт</v>
          </cell>
          <cell r="I1970">
            <v>1</v>
          </cell>
        </row>
        <row r="1971">
          <cell r="D1971" t="str">
            <v>ЗИФ-00022689</v>
          </cell>
          <cell r="E1971" t="str">
            <v>Нагнетательный блок 3D38C K0460-4_01C-00</v>
          </cell>
          <cell r="F1971"/>
          <cell r="G1971"/>
          <cell r="H1971" t="str">
            <v>шт</v>
          </cell>
          <cell r="I1971">
            <v>1</v>
          </cell>
        </row>
        <row r="1972">
          <cell r="D1972" t="str">
            <v>ЗИФ-00022117</v>
          </cell>
          <cell r="E1972" t="str">
            <v>Нагнетательный блок 3D45C K0504-4_01C-00</v>
          </cell>
          <cell r="F1972"/>
          <cell r="G1972"/>
          <cell r="H1972" t="str">
            <v>шт</v>
          </cell>
          <cell r="I1972">
            <v>1</v>
          </cell>
        </row>
        <row r="1973">
          <cell r="D1973" t="str">
            <v>ЗИФ-00042670</v>
          </cell>
          <cell r="E1973" t="str">
            <v>Нагревательный элемент 24V 40W керамика 6x15 мм 1 метр</v>
          </cell>
          <cell r="F1973"/>
          <cell r="G1973"/>
          <cell r="H1973" t="str">
            <v>шт</v>
          </cell>
          <cell r="I1973">
            <v>81</v>
          </cell>
        </row>
        <row r="1974">
          <cell r="D1974" t="str">
            <v>ЗИФ-00037199</v>
          </cell>
          <cell r="E1974" t="str">
            <v>Накладка АРМ18-110.1020.020</v>
          </cell>
          <cell r="F1974"/>
          <cell r="G1974"/>
          <cell r="H1974" t="str">
            <v>шт</v>
          </cell>
          <cell r="I1974">
            <v>10</v>
          </cell>
        </row>
        <row r="1975">
          <cell r="D1975" t="str">
            <v>ЗИФ-00024891</v>
          </cell>
          <cell r="E1975" t="str">
            <v>Накладка АРМ70-075Ш.0000.008</v>
          </cell>
          <cell r="F1975"/>
          <cell r="G1975"/>
          <cell r="H1975" t="str">
            <v>шт</v>
          </cell>
          <cell r="I1975">
            <v>2</v>
          </cell>
        </row>
        <row r="1976">
          <cell r="D1976" t="str">
            <v>ЗИФ-00028408</v>
          </cell>
          <cell r="E1976" t="str">
            <v>Наклейка "Опасность поражения электротоком" размер 10*10 см.</v>
          </cell>
          <cell r="F1976"/>
          <cell r="G1976"/>
          <cell r="H1976" t="str">
            <v>шт</v>
          </cell>
          <cell r="I1976">
            <v>11</v>
          </cell>
        </row>
        <row r="1977">
          <cell r="D1977" t="str">
            <v>ЗИФ-00029817</v>
          </cell>
          <cell r="E1977" t="str">
            <v>Наклейка инструкция "Внимание" АРМ9-60.0000.026</v>
          </cell>
          <cell r="F1977"/>
          <cell r="G1977"/>
          <cell r="H1977" t="str">
            <v>шт</v>
          </cell>
          <cell r="I1977">
            <v>1</v>
          </cell>
        </row>
        <row r="1978">
          <cell r="D1978" t="str">
            <v>ЗИФ-00041955</v>
          </cell>
          <cell r="E1978" t="str">
            <v>Наклейка на фильтроэлемент воздушного фильтра АРМ-ФВ1.0000.001</v>
          </cell>
          <cell r="F1978"/>
          <cell r="G1978"/>
          <cell r="H1978" t="str">
            <v>шт</v>
          </cell>
          <cell r="I1978">
            <v>256</v>
          </cell>
        </row>
        <row r="1979">
          <cell r="D1979" t="str">
            <v>ЗИФ-00043413</v>
          </cell>
          <cell r="E1979" t="str">
            <v>Наклейка на фильтроэлемент воздушного фильтра АРМ-ФВ45.0000.001</v>
          </cell>
          <cell r="F1979"/>
          <cell r="G1979"/>
          <cell r="H1979" t="str">
            <v>шт</v>
          </cell>
          <cell r="I1979">
            <v>71</v>
          </cell>
        </row>
        <row r="1980">
          <cell r="D1980" t="str">
            <v>ЗИФ-00041954</v>
          </cell>
          <cell r="E1980" t="str">
            <v>Наклейка на фильтроэлемент масляного фильтра АРМ-ФМ1.0000.001</v>
          </cell>
          <cell r="F1980"/>
          <cell r="G1980"/>
          <cell r="H1980" t="str">
            <v>шт</v>
          </cell>
          <cell r="I1980">
            <v>744</v>
          </cell>
        </row>
        <row r="1981">
          <cell r="D1981" t="str">
            <v>ЗИФ-00043411</v>
          </cell>
          <cell r="E1981" t="str">
            <v>Наклейка на фильтроэлемент масляного фильтра АРМ-ФМ45.0000.001</v>
          </cell>
          <cell r="F1981"/>
          <cell r="G1981"/>
          <cell r="H1981" t="str">
            <v>шт</v>
          </cell>
          <cell r="I1981">
            <v>100</v>
          </cell>
        </row>
        <row r="1982">
          <cell r="D1982" t="str">
            <v>ЗИФ-00041953</v>
          </cell>
          <cell r="E1982" t="str">
            <v>Наклейка на фильтроэлемент сепаратора АРМ-ФС1.0000.001</v>
          </cell>
          <cell r="F1982"/>
          <cell r="G1982"/>
          <cell r="H1982" t="str">
            <v>шт</v>
          </cell>
          <cell r="I1982">
            <v>281</v>
          </cell>
        </row>
        <row r="1983">
          <cell r="D1983" t="str">
            <v>ЗИФ-00044905</v>
          </cell>
          <cell r="E1983" t="str">
            <v>Наклейка на фильтроэлемент сепаратора сжатого воздуха АРМ-ФС2.0000.001</v>
          </cell>
          <cell r="F1983"/>
          <cell r="G1983"/>
          <cell r="H1983" t="str">
            <v>шт</v>
          </cell>
          <cell r="I1983">
            <v>278</v>
          </cell>
        </row>
        <row r="1984">
          <cell r="D1984" t="str">
            <v>ЗИФ-00043412</v>
          </cell>
          <cell r="E1984" t="str">
            <v>Наклейка на фильтроэлемент сепаратора сжатого воздуха АРМ-ФС45.0000.001</v>
          </cell>
          <cell r="F1984"/>
          <cell r="G1984"/>
          <cell r="H1984" t="str">
            <v>шт</v>
          </cell>
          <cell r="I1984">
            <v>100</v>
          </cell>
        </row>
        <row r="1985">
          <cell r="D1985" t="str">
            <v>ЗИФ-00043484</v>
          </cell>
          <cell r="E1985" t="str">
            <v>Наклейка. Схема электрического подключения: 3F+PE,  380В, 50Гц</v>
          </cell>
          <cell r="F1985"/>
          <cell r="G1985"/>
          <cell r="H1985" t="str">
            <v>шт</v>
          </cell>
          <cell r="I1985">
            <v>98</v>
          </cell>
        </row>
        <row r="1986">
          <cell r="D1986" t="str">
            <v>ЗИФ-00025681</v>
          </cell>
          <cell r="E1986" t="str">
            <v>Наконечник дренажный М10х1 АРМ9-36.1100.002</v>
          </cell>
          <cell r="F1986"/>
          <cell r="G1986"/>
          <cell r="H1986" t="str">
            <v>шт</v>
          </cell>
          <cell r="I1986">
            <v>45</v>
          </cell>
        </row>
        <row r="1987">
          <cell r="D1987" t="str">
            <v>ЗИФ-00032455</v>
          </cell>
          <cell r="E1987" t="str">
            <v>Наконечник кабельный кольцевой НКИ 1,5-4</v>
          </cell>
          <cell r="F1987"/>
          <cell r="G1987"/>
          <cell r="H1987" t="str">
            <v>шт</v>
          </cell>
          <cell r="I1987">
            <v>108</v>
          </cell>
        </row>
        <row r="1988">
          <cell r="D1988" t="str">
            <v>ЗИФ-00026268</v>
          </cell>
          <cell r="E1988" t="str">
            <v>Наконечник кабельный кольцевой НКИ 1,5-6</v>
          </cell>
          <cell r="F1988"/>
          <cell r="G1988"/>
          <cell r="H1988" t="str">
            <v>шт</v>
          </cell>
          <cell r="I1988">
            <v>90</v>
          </cell>
        </row>
        <row r="1989">
          <cell r="D1989" t="str">
            <v>ЗИФ-00032124</v>
          </cell>
          <cell r="E1989" t="str">
            <v>Наконечник кабельный кольцевой НКИ 2,5-4 фланец синий</v>
          </cell>
          <cell r="F1989"/>
          <cell r="G1989"/>
          <cell r="H1989" t="str">
            <v>шт</v>
          </cell>
          <cell r="I1989">
            <v>200</v>
          </cell>
        </row>
        <row r="1990">
          <cell r="D1990" t="str">
            <v>ЗИФ-00020484</v>
          </cell>
          <cell r="E1990" t="str">
            <v>Наконечник кабельный кольцевой НКИ 2,5-6</v>
          </cell>
          <cell r="F1990"/>
          <cell r="G1990"/>
          <cell r="H1990" t="str">
            <v>шт</v>
          </cell>
          <cell r="I1990">
            <v>200</v>
          </cell>
        </row>
        <row r="1991">
          <cell r="D1991" t="str">
            <v>ЗИФ-00026267</v>
          </cell>
          <cell r="E1991" t="str">
            <v>Наконечник кабельный кольцевой НКИ 2,5-8</v>
          </cell>
          <cell r="F1991"/>
          <cell r="G1991"/>
          <cell r="H1991" t="str">
            <v>шт</v>
          </cell>
          <cell r="I1991">
            <v>200</v>
          </cell>
        </row>
        <row r="1992">
          <cell r="D1992" t="str">
            <v>ЗИФ-00032069</v>
          </cell>
          <cell r="E1992" t="str">
            <v>Наконечник кабельный кольцевой НКИ 6,0-6</v>
          </cell>
          <cell r="F1992"/>
          <cell r="G1992"/>
          <cell r="H1992" t="str">
            <v>шт</v>
          </cell>
          <cell r="I1992">
            <v>520</v>
          </cell>
        </row>
        <row r="1993">
          <cell r="D1993" t="str">
            <v>ЗИФ-00020486</v>
          </cell>
          <cell r="E1993" t="str">
            <v>Наконечник кабельный кольцевой НКИ 6,0-8</v>
          </cell>
          <cell r="F1993"/>
          <cell r="G1993"/>
          <cell r="H1993" t="str">
            <v>шт</v>
          </cell>
          <cell r="I1993">
            <v>900</v>
          </cell>
        </row>
        <row r="1994">
          <cell r="D1994" t="str">
            <v>ЗИФ-00032073</v>
          </cell>
          <cell r="E1994" t="str">
            <v>Наконечник кабельный штыревой втулочный НШВИ 1,0-8</v>
          </cell>
          <cell r="F1994"/>
          <cell r="G1994"/>
          <cell r="H1994" t="str">
            <v>шт</v>
          </cell>
          <cell r="I1994">
            <v>200</v>
          </cell>
        </row>
        <row r="1995">
          <cell r="D1995" t="str">
            <v>ЗИФ-00033187</v>
          </cell>
          <cell r="E1995" t="str">
            <v>Наконечник кабельный штыревой втулочный НШВИ 1,5-12</v>
          </cell>
          <cell r="F1995"/>
          <cell r="G1995"/>
          <cell r="H1995" t="str">
            <v>шт</v>
          </cell>
          <cell r="I1995">
            <v>1080</v>
          </cell>
        </row>
        <row r="1996">
          <cell r="D1996" t="str">
            <v>ЗИФ-00026263</v>
          </cell>
          <cell r="E1996" t="str">
            <v>Наконечник кабельный штыревой втулочный НШВИ 1,5-8</v>
          </cell>
          <cell r="F1996"/>
          <cell r="G1996"/>
          <cell r="H1996" t="str">
            <v>шт</v>
          </cell>
          <cell r="I1996">
            <v>1320</v>
          </cell>
        </row>
        <row r="1997">
          <cell r="D1997" t="str">
            <v>ЗИФ-00020542</v>
          </cell>
          <cell r="E1997" t="str">
            <v>Наконечник кабельный штыревой втулочный НШВИ 16-12</v>
          </cell>
          <cell r="F1997"/>
          <cell r="G1997"/>
          <cell r="H1997" t="str">
            <v>шт</v>
          </cell>
          <cell r="I1997">
            <v>36</v>
          </cell>
        </row>
        <row r="1998">
          <cell r="D1998" t="str">
            <v>ЗИФ-00020477</v>
          </cell>
          <cell r="E1998" t="str">
            <v>Наконечник кабельный штыревой втулочный НШВИ 2,5-8</v>
          </cell>
          <cell r="F1998"/>
          <cell r="G1998"/>
          <cell r="H1998" t="str">
            <v>шт</v>
          </cell>
          <cell r="I1998">
            <v>200</v>
          </cell>
        </row>
        <row r="1999">
          <cell r="D1999" t="str">
            <v>ЗИФ-00022041</v>
          </cell>
          <cell r="E1999" t="str">
            <v>Наконечник кабельный штыревой втулочный НШВИ 4,0-12</v>
          </cell>
          <cell r="F1999"/>
          <cell r="G1999"/>
          <cell r="H1999" t="str">
            <v>шт</v>
          </cell>
          <cell r="I1999">
            <v>700</v>
          </cell>
        </row>
        <row r="2000">
          <cell r="D2000" t="str">
            <v>ЗИФ-00022037</v>
          </cell>
          <cell r="E2000" t="str">
            <v>Наконечник кабельный штыревой втулочный НШВИ 4,0-9</v>
          </cell>
          <cell r="F2000"/>
          <cell r="G2000"/>
          <cell r="H2000" t="str">
            <v>шт</v>
          </cell>
          <cell r="I2000">
            <v>100</v>
          </cell>
        </row>
        <row r="2001">
          <cell r="D2001" t="str">
            <v>ЗИФ-00020479</v>
          </cell>
          <cell r="E2001" t="str">
            <v>Наконечник кабельный штыревой втулочный НШВИ 6,0-12</v>
          </cell>
          <cell r="F2001"/>
          <cell r="G2001"/>
          <cell r="H2001" t="str">
            <v>шт</v>
          </cell>
          <cell r="I2001">
            <v>190</v>
          </cell>
        </row>
        <row r="2002">
          <cell r="D2002" t="str">
            <v>ЗИФ-00025682</v>
          </cell>
          <cell r="E2002" t="str">
            <v>Наконечник М16х1,5 АРМ9-36.1100.001</v>
          </cell>
          <cell r="F2002"/>
          <cell r="G2002"/>
          <cell r="H2002" t="str">
            <v>шт</v>
          </cell>
          <cell r="I2002">
            <v>18</v>
          </cell>
        </row>
        <row r="2003">
          <cell r="D2003" t="str">
            <v>ЗИФ-00035698</v>
          </cell>
          <cell r="E2003" t="str">
            <v>Наконечник медный луженый ТМЛ 10-8-5</v>
          </cell>
          <cell r="F2003"/>
          <cell r="G2003"/>
          <cell r="H2003" t="str">
            <v>шт</v>
          </cell>
          <cell r="I2003">
            <v>20</v>
          </cell>
        </row>
        <row r="2004">
          <cell r="D2004" t="str">
            <v>ЗИФ-00029465</v>
          </cell>
          <cell r="E2004" t="str">
            <v>Наконечник медный луженый ТМЛ 16-8-6</v>
          </cell>
          <cell r="F2004"/>
          <cell r="G2004"/>
          <cell r="H2004" t="str">
            <v>шт</v>
          </cell>
          <cell r="I2004">
            <v>126</v>
          </cell>
        </row>
        <row r="2005">
          <cell r="D2005" t="str">
            <v>ЗИФ-00030672</v>
          </cell>
          <cell r="E2005" t="str">
            <v>Наконечник медный луженый ТМЛ 35-8-8</v>
          </cell>
          <cell r="F2005"/>
          <cell r="G2005"/>
          <cell r="H2005" t="str">
            <v>шт</v>
          </cell>
          <cell r="I2005">
            <v>20</v>
          </cell>
        </row>
        <row r="2006">
          <cell r="D2006" t="str">
            <v>ЗИФ-00033783</v>
          </cell>
          <cell r="E2006" t="str">
            <v>Наконечник медный луженый ТМЛ 35-8-9</v>
          </cell>
          <cell r="F2006"/>
          <cell r="G2006"/>
          <cell r="H2006" t="str">
            <v>шт</v>
          </cell>
          <cell r="I2006">
            <v>10</v>
          </cell>
        </row>
        <row r="2007">
          <cell r="D2007" t="str">
            <v>ЗИФ-00030704</v>
          </cell>
          <cell r="E2007" t="str">
            <v>Наконечник медный луженый ТМЛ 6-8-4</v>
          </cell>
          <cell r="F2007"/>
          <cell r="G2007"/>
          <cell r="H2007" t="str">
            <v>шт</v>
          </cell>
          <cell r="I2007">
            <v>472</v>
          </cell>
        </row>
        <row r="2008">
          <cell r="D2008" t="str">
            <v>ЗИФ-00030238</v>
          </cell>
          <cell r="E2008" t="str">
            <v>Наконечник ТМ10-8-5</v>
          </cell>
          <cell r="F2008"/>
          <cell r="G2008"/>
          <cell r="H2008" t="str">
            <v>шт</v>
          </cell>
          <cell r="I2008">
            <v>100</v>
          </cell>
        </row>
        <row r="2009">
          <cell r="D2009" t="str">
            <v>ЗИФ-00025247</v>
          </cell>
          <cell r="E2009" t="str">
            <v>Наконечник тяги управления регулятором 740-1108054</v>
          </cell>
          <cell r="F2009"/>
          <cell r="G2009"/>
          <cell r="H2009" t="str">
            <v>шт</v>
          </cell>
          <cell r="I2009">
            <v>3</v>
          </cell>
        </row>
        <row r="2010">
          <cell r="D2010" t="str">
            <v>ЗИФ-00045084</v>
          </cell>
          <cell r="E2010" t="str">
            <v>Насадка торцевая удлиненная HEX 1/2" HONITON, 6 мм BS-B4HX06L140 В0000000188299</v>
          </cell>
          <cell r="F2010"/>
          <cell r="G2010"/>
          <cell r="H2010" t="str">
            <v>шт</v>
          </cell>
          <cell r="I2010"/>
        </row>
        <row r="2011">
          <cell r="D2011" t="str">
            <v>ЗИФ-00022114</v>
          </cell>
          <cell r="E2011" t="str">
            <v>Насадок ЗИФ-ВР45С.0070.000</v>
          </cell>
          <cell r="F2011"/>
          <cell r="G2011"/>
          <cell r="H2011" t="str">
            <v>шт</v>
          </cell>
          <cell r="I2011">
            <v>1</v>
          </cell>
        </row>
        <row r="2012">
          <cell r="D2012" t="str">
            <v>ЗИФ-00022674</v>
          </cell>
          <cell r="E2012" t="str">
            <v>НАСОС ВОДЯНОЙ  ARSENAL сальник н/о 240-1307010</v>
          </cell>
          <cell r="F2012"/>
          <cell r="G2012"/>
          <cell r="H2012" t="str">
            <v>шт</v>
          </cell>
          <cell r="I2012">
            <v>3</v>
          </cell>
        </row>
        <row r="2013">
          <cell r="D2013" t="str">
            <v>ЗИФ-00042379</v>
          </cell>
          <cell r="E2013" t="str">
            <v>Насос водяной двиг. 4DW91-45 1307010-B11-AS10W</v>
          </cell>
          <cell r="F2013"/>
          <cell r="G2013"/>
          <cell r="H2013" t="str">
            <v>шт</v>
          </cell>
          <cell r="I2013">
            <v>2</v>
          </cell>
        </row>
        <row r="2014">
          <cell r="D2014" t="str">
            <v>ЗИФ-00042383</v>
          </cell>
          <cell r="E2014" t="str">
            <v>Насос водяной двиг. 4DW92-68 1307010AB4H-YFT10</v>
          </cell>
          <cell r="F2014"/>
          <cell r="G2014"/>
          <cell r="H2014" t="str">
            <v>шт</v>
          </cell>
          <cell r="I2014">
            <v>5</v>
          </cell>
        </row>
        <row r="2015">
          <cell r="D2015" t="str">
            <v>ЗИФ-00042388</v>
          </cell>
          <cell r="E2015" t="str">
            <v>Насос водяной двиг. 4DX22-110 1307100-A0J-WT40W</v>
          </cell>
          <cell r="F2015"/>
          <cell r="G2015"/>
          <cell r="H2015" t="str">
            <v>шт</v>
          </cell>
          <cell r="I2015">
            <v>1</v>
          </cell>
        </row>
        <row r="2016">
          <cell r="D2016" t="str">
            <v>ЗИФ-00022669</v>
          </cell>
          <cell r="E2016" t="str">
            <v>НАСОС ТОПЛИВНЫЙ  (Д-243) 4УТНИ-1111005-20 (НЗТА)</v>
          </cell>
          <cell r="F2016"/>
          <cell r="G2016"/>
          <cell r="H2016" t="str">
            <v>шт</v>
          </cell>
          <cell r="I2016">
            <v>1</v>
          </cell>
        </row>
        <row r="2017">
          <cell r="D2017" t="str">
            <v>ЗИФ-00025160</v>
          </cell>
          <cell r="E2017" t="str">
            <v>Насос топливный Д-243, МТЗ высокого давления с двумя рычагами НЗТА 4УТНИ-1111007-420</v>
          </cell>
          <cell r="F2017"/>
          <cell r="G2017"/>
          <cell r="H2017" t="str">
            <v>шт</v>
          </cell>
          <cell r="I2017">
            <v>1</v>
          </cell>
        </row>
        <row r="2018">
          <cell r="D2018" t="str">
            <v>ЗИФ-00046024</v>
          </cell>
          <cell r="E2018" t="str">
            <v>Насос топливный двигатель Д-245, Д-260 ручной подкачки (990.3554Р, 990.3594) MOTORPAL</v>
          </cell>
          <cell r="F2018"/>
          <cell r="G2018"/>
          <cell r="H2018" t="str">
            <v>шт</v>
          </cell>
          <cell r="I2018">
            <v>3</v>
          </cell>
        </row>
        <row r="2019">
          <cell r="D2019" t="str">
            <v>ЗИФ-00039055</v>
          </cell>
          <cell r="E2019" t="str">
            <v>Натяжитель ремня водяного насоса 236-1307155-А</v>
          </cell>
          <cell r="F2019"/>
          <cell r="G2019"/>
          <cell r="H2019" t="str">
            <v>шт</v>
          </cell>
          <cell r="I2019">
            <v>1</v>
          </cell>
        </row>
        <row r="2020">
          <cell r="D2020" t="str">
            <v>ЗИФ-00010221</v>
          </cell>
          <cell r="E2020" t="str">
            <v>Не использовать Круг В-II-НД-110 ГОСТ 2590-88/40-3ГП-М2-ТВ2-ТО-КУВ ГОСТ 1050-88</v>
          </cell>
          <cell r="F2020"/>
          <cell r="G2020"/>
          <cell r="H2020" t="str">
            <v>кг</v>
          </cell>
          <cell r="I2020"/>
        </row>
        <row r="2021">
          <cell r="D2021" t="str">
            <v>ЗИФ-00007158</v>
          </cell>
          <cell r="E2021" t="str">
            <v>Не использовать Круг В-II-НД-140 ГОСТ 2590-88/40-3ГП-М2-ТВ2-ТО-КУВ ГОСТ 1050-88</v>
          </cell>
          <cell r="F2021"/>
          <cell r="G2021"/>
          <cell r="H2021" t="str">
            <v>кг</v>
          </cell>
          <cell r="I2021"/>
        </row>
        <row r="2022">
          <cell r="D2022" t="str">
            <v>ЗИФ-00015681</v>
          </cell>
          <cell r="E2022" t="str">
            <v>Не использовать_ 2017 Стружка сплавов черных металлов, стальная, чугун - 16А</v>
          </cell>
          <cell r="F2022"/>
          <cell r="G2022"/>
          <cell r="H2022" t="str">
            <v>кг</v>
          </cell>
          <cell r="I2022"/>
        </row>
        <row r="2023">
          <cell r="D2023" t="str">
            <v>ЗИФ-00030487</v>
          </cell>
          <cell r="E2023" t="str">
            <v>Ниппель ½" АРМ19-222.0390.006</v>
          </cell>
          <cell r="F2023"/>
          <cell r="G2023"/>
          <cell r="H2023" t="str">
            <v>шт</v>
          </cell>
          <cell r="I2023">
            <v>12</v>
          </cell>
        </row>
        <row r="2024">
          <cell r="D2024" t="str">
            <v>ЗИФ-00030728</v>
          </cell>
          <cell r="E2024" t="str">
            <v>Ниппель 2” АРМ19-222.0392.005</v>
          </cell>
          <cell r="F2024"/>
          <cell r="G2024"/>
          <cell r="H2024" t="str">
            <v>шт</v>
          </cell>
          <cell r="I2024">
            <v>3</v>
          </cell>
        </row>
        <row r="2025">
          <cell r="D2025" t="str">
            <v>ЗИФ-00025390</v>
          </cell>
          <cell r="E2025" t="str">
            <v>Ниппель АРМ9-36.0300.016</v>
          </cell>
          <cell r="F2025"/>
          <cell r="G2025"/>
          <cell r="H2025" t="str">
            <v>шт</v>
          </cell>
          <cell r="I2025">
            <v>10</v>
          </cell>
        </row>
        <row r="2026">
          <cell r="D2026" t="str">
            <v>ЗИФ-00025274</v>
          </cell>
          <cell r="E2026" t="str">
            <v>Ниппель АРМ9-60.0140.003</v>
          </cell>
          <cell r="F2026"/>
          <cell r="G2026"/>
          <cell r="H2026" t="str">
            <v>шт</v>
          </cell>
          <cell r="I2026">
            <v>1</v>
          </cell>
        </row>
        <row r="2027">
          <cell r="D2027" t="str">
            <v>ЗИФ-00005702</v>
          </cell>
          <cell r="E2027" t="str">
            <v>Ниппель АРМ9-ПВ5/0,7 0500-072</v>
          </cell>
          <cell r="F2027"/>
          <cell r="G2027"/>
          <cell r="H2027" t="str">
            <v>шт</v>
          </cell>
          <cell r="I2027">
            <v>115</v>
          </cell>
        </row>
        <row r="2028">
          <cell r="D2028" t="str">
            <v>ЗИФ-00005704</v>
          </cell>
          <cell r="E2028" t="str">
            <v>Ниппель АРМ9-ПВ5/0,7 0500-184-01</v>
          </cell>
          <cell r="F2028"/>
          <cell r="G2028"/>
          <cell r="H2028" t="str">
            <v>шт</v>
          </cell>
          <cell r="I2028">
            <v>40</v>
          </cell>
        </row>
        <row r="2029">
          <cell r="D2029" t="str">
            <v>ЗИФ-00028151</v>
          </cell>
          <cell r="E2029" t="str">
            <v>Ниппель АРМ9-ПВ5/0,7 0500-184-03</v>
          </cell>
          <cell r="F2029"/>
          <cell r="G2029"/>
          <cell r="H2029" t="str">
            <v>шт</v>
          </cell>
          <cell r="I2029">
            <v>7</v>
          </cell>
        </row>
        <row r="2030">
          <cell r="D2030" t="str">
            <v>ЗИФ-00005709</v>
          </cell>
          <cell r="E2030" t="str">
            <v>Ниппель АРМ9-ПВ5/0,7 0609-042</v>
          </cell>
          <cell r="F2030"/>
          <cell r="G2030"/>
          <cell r="H2030" t="str">
            <v>шт</v>
          </cell>
          <cell r="I2030">
            <v>40</v>
          </cell>
        </row>
        <row r="2031">
          <cell r="D2031" t="str">
            <v>ЗИФ-00025577</v>
          </cell>
          <cell r="E2031" t="str">
            <v>Ниппель бачка расширительного АРМ9-36.0011.002</v>
          </cell>
          <cell r="F2031"/>
          <cell r="G2031"/>
          <cell r="H2031" t="str">
            <v>шт</v>
          </cell>
          <cell r="I2031">
            <v>2</v>
          </cell>
        </row>
        <row r="2032">
          <cell r="D2032" t="str">
            <v>ЗИФ-00024477</v>
          </cell>
          <cell r="E2032" t="str">
            <v>Ниппель бачка расширительного АРМ9-60.0011.002</v>
          </cell>
          <cell r="F2032"/>
          <cell r="G2032"/>
          <cell r="H2032" t="str">
            <v>шт</v>
          </cell>
          <cell r="I2032">
            <v>5</v>
          </cell>
        </row>
        <row r="2033">
          <cell r="D2033" t="str">
            <v>ЗИФ-00033547</v>
          </cell>
          <cell r="E2033" t="str">
            <v>Ниппель Ду 25 лат.</v>
          </cell>
          <cell r="F2033"/>
          <cell r="G2033"/>
          <cell r="H2033" t="str">
            <v>шт</v>
          </cell>
          <cell r="I2033">
            <v>8</v>
          </cell>
        </row>
        <row r="2034">
          <cell r="D2034" t="str">
            <v>ЗИФ-00011194</v>
          </cell>
          <cell r="E2034" t="str">
            <v>Ниппель никелир. 1 1/2"</v>
          </cell>
          <cell r="F2034"/>
          <cell r="G2034"/>
          <cell r="H2034" t="str">
            <v>шт</v>
          </cell>
          <cell r="I2034">
            <v>18</v>
          </cell>
        </row>
        <row r="2035">
          <cell r="D2035" t="str">
            <v>ЗИФ-00023778</v>
          </cell>
          <cell r="E2035" t="str">
            <v>Ниппель никелир. 1 1/4"</v>
          </cell>
          <cell r="F2035"/>
          <cell r="G2035"/>
          <cell r="H2035" t="str">
            <v>шт</v>
          </cell>
          <cell r="I2035">
            <v>11</v>
          </cell>
        </row>
        <row r="2036">
          <cell r="D2036" t="str">
            <v>ЗИФ-00023281</v>
          </cell>
          <cell r="E2036" t="str">
            <v>Ниппель никелир. 1/4"</v>
          </cell>
          <cell r="F2036"/>
          <cell r="G2036"/>
          <cell r="H2036" t="str">
            <v>шт</v>
          </cell>
          <cell r="I2036">
            <v>1</v>
          </cell>
        </row>
        <row r="2037">
          <cell r="D2037" t="str">
            <v>ЗИФ-00025594</v>
          </cell>
          <cell r="E2037" t="str">
            <v>Ниппель патрубка ППД АРМ9-36.0370.002</v>
          </cell>
          <cell r="F2037"/>
          <cell r="G2037"/>
          <cell r="H2037" t="str">
            <v>шт</v>
          </cell>
          <cell r="I2037">
            <v>1</v>
          </cell>
        </row>
        <row r="2038">
          <cell r="D2038" t="str">
            <v>ЗИФ-00039376</v>
          </cell>
          <cell r="E2038" t="str">
            <v>Ниппель патрубка установочного АРМ9-36-40.0198.004</v>
          </cell>
          <cell r="F2038"/>
          <cell r="G2038"/>
          <cell r="H2038" t="str">
            <v>шт</v>
          </cell>
          <cell r="I2038">
            <v>29</v>
          </cell>
        </row>
        <row r="2039">
          <cell r="D2039" t="str">
            <v>ЗИФ-00041620</v>
          </cell>
          <cell r="E2039" t="str">
            <v>Ниппель переходной 1 1/4"х1/2" нар.-нар</v>
          </cell>
          <cell r="F2039"/>
          <cell r="G2039"/>
          <cell r="H2039" t="str">
            <v>шт</v>
          </cell>
          <cell r="I2039">
            <v>4</v>
          </cell>
        </row>
        <row r="2040">
          <cell r="D2040" t="str">
            <v>ЗИФ-00033549</v>
          </cell>
          <cell r="E2040" t="str">
            <v>Ниппель переходной латунь Ду25х15</v>
          </cell>
          <cell r="F2040"/>
          <cell r="G2040"/>
          <cell r="H2040" t="str">
            <v>шт</v>
          </cell>
          <cell r="I2040">
            <v>1</v>
          </cell>
        </row>
        <row r="2041">
          <cell r="D2041" t="str">
            <v>ЗИФ-00033548</v>
          </cell>
          <cell r="E2041" t="str">
            <v>Ниппель переходной латунь Ду25х20</v>
          </cell>
          <cell r="F2041"/>
          <cell r="G2041"/>
          <cell r="H2041" t="str">
            <v>шт</v>
          </cell>
          <cell r="I2041">
            <v>20</v>
          </cell>
        </row>
        <row r="2042">
          <cell r="D2042" t="str">
            <v>ЗИФ-00032251</v>
          </cell>
          <cell r="E2042" t="str">
            <v>Ниппель переходной латунь Ду40х25</v>
          </cell>
          <cell r="F2042"/>
          <cell r="G2042"/>
          <cell r="H2042" t="str">
            <v>шт</v>
          </cell>
          <cell r="I2042">
            <v>2</v>
          </cell>
        </row>
        <row r="2043">
          <cell r="D2043" t="str">
            <v>ЗИФ-00034928</v>
          </cell>
          <cell r="E2043" t="str">
            <v>Ниппель переходной никелир. 1 1/2" х 1 1/4"</v>
          </cell>
          <cell r="F2043"/>
          <cell r="G2043"/>
          <cell r="H2043" t="str">
            <v>шт</v>
          </cell>
          <cell r="I2043">
            <v>2</v>
          </cell>
        </row>
        <row r="2044">
          <cell r="D2044" t="str">
            <v>ЗИФ-00023781</v>
          </cell>
          <cell r="E2044" t="str">
            <v>Ниппель переходной никелир. 1 1/4" х 1/2"</v>
          </cell>
          <cell r="F2044"/>
          <cell r="G2044"/>
          <cell r="H2044" t="str">
            <v>шт</v>
          </cell>
          <cell r="I2044">
            <v>2</v>
          </cell>
        </row>
        <row r="2045">
          <cell r="D2045" t="str">
            <v>ЗИФ-00005445</v>
          </cell>
          <cell r="E2045" t="str">
            <v>Ниппель поворотный АРМ9-ПВ5/0,7 0603-040</v>
          </cell>
          <cell r="F2045"/>
          <cell r="G2045"/>
          <cell r="H2045" t="str">
            <v>шт</v>
          </cell>
          <cell r="I2045">
            <v>156</v>
          </cell>
        </row>
        <row r="2046">
          <cell r="D2046" t="str">
            <v>ЗИФ-00005706</v>
          </cell>
          <cell r="E2046" t="str">
            <v>Ниппель поворотный АРМ9-ПВ5/0,7 0603-041</v>
          </cell>
          <cell r="F2046"/>
          <cell r="G2046"/>
          <cell r="H2046" t="str">
            <v>шт</v>
          </cell>
          <cell r="I2046">
            <v>475</v>
          </cell>
        </row>
        <row r="2047">
          <cell r="D2047" t="str">
            <v>ЗИФ-00005446</v>
          </cell>
          <cell r="E2047" t="str">
            <v>Ниппель поворотный АРМ9-ПВ5/0,7 0609-040</v>
          </cell>
          <cell r="F2047"/>
          <cell r="G2047"/>
          <cell r="H2047" t="str">
            <v>шт</v>
          </cell>
          <cell r="I2047">
            <v>22</v>
          </cell>
        </row>
        <row r="2048">
          <cell r="D2048" t="str">
            <v>ЗИФ-00025578</v>
          </cell>
          <cell r="E2048" t="str">
            <v>Ниппель подогрева АРМ9-36.0011.003</v>
          </cell>
          <cell r="F2048"/>
          <cell r="G2048"/>
          <cell r="H2048" t="str">
            <v>шт</v>
          </cell>
          <cell r="I2048"/>
        </row>
        <row r="2049">
          <cell r="D2049" t="str">
            <v>ЗИФ-00024478</v>
          </cell>
          <cell r="E2049" t="str">
            <v>Ниппель подогрева АРМ9-60.0011.003</v>
          </cell>
          <cell r="F2049"/>
          <cell r="G2049"/>
          <cell r="H2049" t="str">
            <v>шт</v>
          </cell>
          <cell r="I2049">
            <v>2</v>
          </cell>
        </row>
        <row r="2050">
          <cell r="D2050" t="str">
            <v>ЗИФ-00037634</v>
          </cell>
          <cell r="E2050" t="str">
            <v>Ниппель-соединитель для круглых воздуховодов оцинкованный d100 мм</v>
          </cell>
          <cell r="F2050"/>
          <cell r="G2050"/>
          <cell r="H2050" t="str">
            <v>шт</v>
          </cell>
          <cell r="I2050">
            <v>28</v>
          </cell>
        </row>
        <row r="2051">
          <cell r="D2051" t="str">
            <v>ЗИФ-00036496</v>
          </cell>
          <cell r="E2051" t="str">
            <v>Ниппель-соединитель для круглых воздуховодов оцинкованный d125 мм</v>
          </cell>
          <cell r="F2051"/>
          <cell r="G2051"/>
          <cell r="H2051" t="str">
            <v>шт</v>
          </cell>
          <cell r="I2051">
            <v>4</v>
          </cell>
        </row>
        <row r="2052">
          <cell r="D2052" t="str">
            <v>ЗИФ-00028560</v>
          </cell>
          <cell r="E2052" t="str">
            <v>Ниша АРМ18-110.1010.005</v>
          </cell>
          <cell r="F2052"/>
          <cell r="G2052"/>
          <cell r="H2052" t="str">
            <v>шт</v>
          </cell>
          <cell r="I2052">
            <v>3</v>
          </cell>
        </row>
        <row r="2053">
          <cell r="D2053" t="str">
            <v>ЗИФ-00028556</v>
          </cell>
          <cell r="E2053" t="str">
            <v>Ниша АРМ72-90.1010.004</v>
          </cell>
          <cell r="F2053"/>
          <cell r="G2053"/>
          <cell r="H2053" t="str">
            <v>шт</v>
          </cell>
          <cell r="I2053">
            <v>7</v>
          </cell>
        </row>
        <row r="2054">
          <cell r="D2054" t="str">
            <v>ЗИФ-00024335</v>
          </cell>
          <cell r="E2054" t="str">
            <v>Ниша АРМ9-21.1021.003</v>
          </cell>
          <cell r="F2054"/>
          <cell r="G2054"/>
          <cell r="H2054" t="str">
            <v>шт</v>
          </cell>
          <cell r="I2054">
            <v>4</v>
          </cell>
        </row>
        <row r="2055">
          <cell r="D2055" t="str">
            <v>ЗИФ-00030115</v>
          </cell>
          <cell r="E2055" t="str">
            <v>Ниша АРМ9-516.1000.003</v>
          </cell>
          <cell r="F2055"/>
          <cell r="G2055"/>
          <cell r="H2055" t="str">
            <v>шт</v>
          </cell>
          <cell r="I2055"/>
        </row>
        <row r="2056">
          <cell r="D2056" t="str">
            <v>ЗИФ-00024353</v>
          </cell>
          <cell r="E2056" t="str">
            <v>Ниша АРМ9-60.1000.003</v>
          </cell>
          <cell r="F2056"/>
          <cell r="G2056"/>
          <cell r="H2056" t="str">
            <v>шт</v>
          </cell>
          <cell r="I2056">
            <v>3</v>
          </cell>
        </row>
        <row r="2057">
          <cell r="D2057" t="str">
            <v>ЗИФ-00041793</v>
          </cell>
          <cell r="E2057" t="str">
            <v>Обечайка АРМ-АКВ-0,42/0,9ЛУ2.0561.000</v>
          </cell>
          <cell r="F2057"/>
          <cell r="G2057"/>
          <cell r="H2057" t="str">
            <v>шт</v>
          </cell>
          <cell r="I2057">
            <v>112</v>
          </cell>
        </row>
        <row r="2058">
          <cell r="D2058" t="str">
            <v>ЗИФ-00033485</v>
          </cell>
          <cell r="E2058" t="str">
            <v>Обечайка АРМ.АКВ.0,42/0,9ЛУ2.0060.000-04</v>
          </cell>
          <cell r="F2058"/>
          <cell r="G2058"/>
          <cell r="H2058" t="str">
            <v>шт</v>
          </cell>
          <cell r="I2058">
            <v>76</v>
          </cell>
        </row>
        <row r="2059">
          <cell r="D2059" t="str">
            <v>ЗИФ-00044686</v>
          </cell>
          <cell r="E2059" t="str">
            <v>Обечайка АРМ.АКВ.0,42/0,9ЛУ2.0566.000</v>
          </cell>
          <cell r="F2059"/>
          <cell r="G2059"/>
          <cell r="H2059" t="str">
            <v>шт</v>
          </cell>
          <cell r="I2059">
            <v>2</v>
          </cell>
        </row>
        <row r="2060">
          <cell r="D2060" t="str">
            <v>ЗИФ-00029186</v>
          </cell>
          <cell r="E2060" t="str">
            <v>Обойма шарнира МАЗ-64229 L=150 мм, 64227-1203842</v>
          </cell>
          <cell r="F2060"/>
          <cell r="G2060"/>
          <cell r="H2060" t="str">
            <v>шт</v>
          </cell>
          <cell r="I2060">
            <v>1</v>
          </cell>
        </row>
        <row r="2061">
          <cell r="D2061" t="str">
            <v>ЗИФ-00044818</v>
          </cell>
          <cell r="E2061" t="str">
            <v>Обратный клапан STABLE 108A (C951A5)</v>
          </cell>
          <cell r="F2061"/>
          <cell r="G2061"/>
          <cell r="H2061" t="str">
            <v>шт</v>
          </cell>
          <cell r="I2061">
            <v>1</v>
          </cell>
        </row>
        <row r="2062">
          <cell r="D2062" t="str">
            <v>ЗИФ-00038478</v>
          </cell>
          <cell r="E2062" t="str">
            <v>Огнетушитель ОП-2</v>
          </cell>
          <cell r="F2062"/>
          <cell r="G2062"/>
          <cell r="H2062" t="str">
            <v>шт</v>
          </cell>
          <cell r="I2062"/>
        </row>
        <row r="2063">
          <cell r="D2063" t="str">
            <v>ЗИФ-00028874</v>
          </cell>
          <cell r="E2063" t="str">
            <v>Огнетушитель ОП-35</v>
          </cell>
          <cell r="F2063"/>
          <cell r="G2063"/>
          <cell r="H2063" t="str">
            <v>шт</v>
          </cell>
          <cell r="I2063">
            <v>1</v>
          </cell>
        </row>
        <row r="2064">
          <cell r="D2064" t="str">
            <v>ЗИФ-00019289</v>
          </cell>
          <cell r="E2064" t="str">
            <v>Огнетушитель ОП-8</v>
          </cell>
          <cell r="F2064"/>
          <cell r="G2064"/>
          <cell r="H2064" t="str">
            <v>шт</v>
          </cell>
          <cell r="I2064">
            <v>2</v>
          </cell>
        </row>
        <row r="2065">
          <cell r="D2065" t="str">
            <v>ЗИФ-00028803</v>
          </cell>
          <cell r="E2065" t="str">
            <v>Огнетушитель порошковый ОП-4</v>
          </cell>
          <cell r="F2065"/>
          <cell r="G2065"/>
          <cell r="H2065" t="str">
            <v>шт</v>
          </cell>
          <cell r="I2065">
            <v>1</v>
          </cell>
        </row>
        <row r="2066">
          <cell r="D2066" t="str">
            <v>ЗИФ-00045516</v>
          </cell>
          <cell r="E2066" t="str">
            <v>Окно смотровое IFL-IG-W41-40-WN/PTFE</v>
          </cell>
          <cell r="F2066"/>
          <cell r="G2066"/>
          <cell r="H2066" t="str">
            <v>шт</v>
          </cell>
          <cell r="I2066">
            <v>2</v>
          </cell>
        </row>
        <row r="2067">
          <cell r="D2067" t="str">
            <v>ЗИФ-00036873</v>
          </cell>
          <cell r="E2067" t="str">
            <v>Опора (отливка) для АРМ160.0020.033</v>
          </cell>
          <cell r="F2067"/>
          <cell r="G2067"/>
          <cell r="H2067" t="str">
            <v>шт</v>
          </cell>
          <cell r="I2067"/>
        </row>
        <row r="2068">
          <cell r="D2068" t="str">
            <v>ЗИФ-00007035</v>
          </cell>
          <cell r="E2068" t="str">
            <v>Опора (Отливка) для АРМ20 0000-033</v>
          </cell>
          <cell r="F2068"/>
          <cell r="G2068"/>
          <cell r="H2068" t="str">
            <v>шт</v>
          </cell>
          <cell r="I2068">
            <v>4</v>
          </cell>
        </row>
        <row r="2069">
          <cell r="D2069" t="str">
            <v>ЗИФ-00016776</v>
          </cell>
          <cell r="E2069" t="str">
            <v>Опора (Отливка) для АРМ40.0020.033</v>
          </cell>
          <cell r="F2069"/>
          <cell r="G2069"/>
          <cell r="H2069" t="str">
            <v>шт</v>
          </cell>
          <cell r="I2069">
            <v>109</v>
          </cell>
        </row>
        <row r="2070">
          <cell r="D2070" t="str">
            <v>ЗИФ-00036846</v>
          </cell>
          <cell r="E2070" t="str">
            <v>Опора АРМ160.0020.033</v>
          </cell>
          <cell r="F2070"/>
          <cell r="G2070"/>
          <cell r="H2070" t="str">
            <v>шт</v>
          </cell>
          <cell r="I2070">
            <v>2</v>
          </cell>
        </row>
        <row r="2071">
          <cell r="D2071" t="str">
            <v>ЗИФ-00006855</v>
          </cell>
          <cell r="E2071" t="str">
            <v>Опора АРМ20 0000-033</v>
          </cell>
          <cell r="F2071"/>
          <cell r="G2071"/>
          <cell r="H2071" t="str">
            <v>шт</v>
          </cell>
          <cell r="I2071">
            <v>233</v>
          </cell>
        </row>
        <row r="2072">
          <cell r="D2072" t="str">
            <v>ЗИФ-00005541</v>
          </cell>
          <cell r="E2072" t="str">
            <v>Опора АРМ40.0020.033</v>
          </cell>
          <cell r="F2072"/>
          <cell r="G2072"/>
          <cell r="H2072" t="str">
            <v>шт</v>
          </cell>
          <cell r="I2072"/>
        </row>
        <row r="2073">
          <cell r="D2073" t="str">
            <v>ЗИФ-00045043</v>
          </cell>
          <cell r="E2073" t="str">
            <v>Опора АРМ40.0020.033К</v>
          </cell>
          <cell r="F2073"/>
          <cell r="G2073"/>
          <cell r="H2073" t="str">
            <v>шт</v>
          </cell>
          <cell r="I2073">
            <v>1</v>
          </cell>
        </row>
        <row r="2074">
          <cell r="D2074" t="str">
            <v>ЗИФ-00041675</v>
          </cell>
          <cell r="E2074" t="str">
            <v>Опора АРМ5.0020.033</v>
          </cell>
          <cell r="F2074"/>
          <cell r="G2074"/>
          <cell r="H2074" t="str">
            <v>шт</v>
          </cell>
          <cell r="I2074">
            <v>82</v>
          </cell>
        </row>
        <row r="2075">
          <cell r="D2075" t="str">
            <v>ЗИФ-00042887</v>
          </cell>
          <cell r="E2075" t="str">
            <v>Опора АРМ67-11.0000.001</v>
          </cell>
          <cell r="F2075"/>
          <cell r="G2075"/>
          <cell r="H2075" t="str">
            <v>шт</v>
          </cell>
          <cell r="I2075">
            <v>1</v>
          </cell>
        </row>
        <row r="2076">
          <cell r="D2076" t="str">
            <v>ЗИФ-00042888</v>
          </cell>
          <cell r="E2076" t="str">
            <v>Опора АРМ67-11.0000.002</v>
          </cell>
          <cell r="F2076"/>
          <cell r="G2076"/>
          <cell r="H2076" t="str">
            <v>шт</v>
          </cell>
          <cell r="I2076">
            <v>1</v>
          </cell>
        </row>
        <row r="2077">
          <cell r="D2077" t="str">
            <v>ЗИФ-00036208</v>
          </cell>
          <cell r="E2077" t="str">
            <v>Опора выдвижная АРМ89323-0000010-01.0400</v>
          </cell>
          <cell r="F2077"/>
          <cell r="G2077"/>
          <cell r="H2077" t="str">
            <v>шт</v>
          </cell>
          <cell r="I2077">
            <v>4</v>
          </cell>
        </row>
        <row r="2078">
          <cell r="D2078" t="str">
            <v>ЗИФ-00022107</v>
          </cell>
          <cell r="E2078" t="str">
            <v>Опора двигателя ЗИФ-ВР45С.0010.000</v>
          </cell>
          <cell r="F2078"/>
          <cell r="G2078"/>
          <cell r="H2078" t="str">
            <v>шт</v>
          </cell>
          <cell r="I2078">
            <v>2</v>
          </cell>
        </row>
        <row r="2079">
          <cell r="D2079" t="str">
            <v>ЗИФ-00033914</v>
          </cell>
          <cell r="E2079" t="str">
            <v>Опора диффузора АРМ70-30.0509.011</v>
          </cell>
          <cell r="F2079"/>
          <cell r="G2079"/>
          <cell r="H2079" t="str">
            <v>шт</v>
          </cell>
          <cell r="I2079">
            <v>10</v>
          </cell>
        </row>
        <row r="2080">
          <cell r="D2080" t="str">
            <v>ЗИФ-00021195</v>
          </cell>
          <cell r="E2080" t="str">
            <v>Опора компрессора АРМ5000.0010.000</v>
          </cell>
          <cell r="F2080"/>
          <cell r="G2080"/>
          <cell r="H2080" t="str">
            <v>шт</v>
          </cell>
          <cell r="I2080">
            <v>5</v>
          </cell>
        </row>
        <row r="2081">
          <cell r="D2081" t="str">
            <v>ЗИФ-00011016</v>
          </cell>
          <cell r="E2081" t="str">
            <v>Опора компрессора АРМ70-055Ш.0051.000</v>
          </cell>
          <cell r="F2081"/>
          <cell r="G2081"/>
          <cell r="H2081" t="str">
            <v>шт</v>
          </cell>
          <cell r="I2081">
            <v>4</v>
          </cell>
        </row>
        <row r="2082">
          <cell r="D2082" t="str">
            <v>ЗИФ-00020611</v>
          </cell>
          <cell r="E2082" t="str">
            <v>Опора охладителя левая АРМ19-122.1000.004</v>
          </cell>
          <cell r="F2082"/>
          <cell r="G2082"/>
          <cell r="H2082" t="str">
            <v>шт</v>
          </cell>
          <cell r="I2082">
            <v>1</v>
          </cell>
        </row>
        <row r="2083">
          <cell r="D2083" t="str">
            <v>ЗИФ-00020612</v>
          </cell>
          <cell r="E2083" t="str">
            <v>Опора охладителя правая АРМ19-122.1000.004-01</v>
          </cell>
          <cell r="F2083"/>
          <cell r="G2083"/>
          <cell r="H2083" t="str">
            <v>шт</v>
          </cell>
          <cell r="I2083">
            <v>1</v>
          </cell>
        </row>
        <row r="2084">
          <cell r="D2084" t="str">
            <v>ЗИФ-00028082</v>
          </cell>
          <cell r="E2084" t="str">
            <v>Освежитель воздуха Chirton "Свежий бриз" 300 мл</v>
          </cell>
          <cell r="F2084"/>
          <cell r="G2084"/>
          <cell r="H2084" t="str">
            <v>шт</v>
          </cell>
          <cell r="I2084">
            <v>6</v>
          </cell>
        </row>
        <row r="2085">
          <cell r="D2085" t="str">
            <v>ЗИФ-00027590</v>
          </cell>
          <cell r="E2085" t="str">
            <v>Основание АРМ18-45.0219.014</v>
          </cell>
          <cell r="F2085"/>
          <cell r="G2085"/>
          <cell r="H2085" t="str">
            <v>шт</v>
          </cell>
          <cell r="I2085">
            <v>13</v>
          </cell>
        </row>
        <row r="2086">
          <cell r="D2086" t="str">
            <v>ЗИФ-00032033</v>
          </cell>
          <cell r="E2086" t="str">
            <v>Основание АРМ18-45.0219.014 (покуп)</v>
          </cell>
          <cell r="F2086"/>
          <cell r="G2086"/>
          <cell r="H2086" t="str">
            <v>шт</v>
          </cell>
          <cell r="I2086"/>
        </row>
        <row r="2087">
          <cell r="D2087" t="str">
            <v>ЗИФ-00010653</v>
          </cell>
          <cell r="E2087" t="str">
            <v>Основание АРМ19-10Ш.0051.000</v>
          </cell>
          <cell r="F2087"/>
          <cell r="G2087"/>
          <cell r="H2087" t="str">
            <v>шт</v>
          </cell>
          <cell r="I2087">
            <v>7</v>
          </cell>
        </row>
        <row r="2088">
          <cell r="D2088" t="str">
            <v>ЗИФ-00038476</v>
          </cell>
          <cell r="E2088" t="str">
            <v>Основание АРМ66-11.0000.010</v>
          </cell>
          <cell r="F2088"/>
          <cell r="G2088"/>
          <cell r="H2088" t="str">
            <v>шт</v>
          </cell>
          <cell r="I2088">
            <v>3</v>
          </cell>
        </row>
        <row r="2089">
          <cell r="D2089" t="str">
            <v>ЗИФ-00038730</v>
          </cell>
          <cell r="E2089" t="str">
            <v>Основание АРМ89323-0000010-01.0403</v>
          </cell>
          <cell r="F2089"/>
          <cell r="G2089"/>
          <cell r="H2089" t="str">
            <v>шт</v>
          </cell>
          <cell r="I2089">
            <v>40</v>
          </cell>
        </row>
        <row r="2090">
          <cell r="D2090" t="str">
            <v>ЗИФ-00034694</v>
          </cell>
          <cell r="E2090" t="str">
            <v>Основание АРМ89323-0000010.0020.002 п/ф</v>
          </cell>
          <cell r="F2090"/>
          <cell r="G2090"/>
          <cell r="H2090" t="str">
            <v>шт</v>
          </cell>
          <cell r="I2090">
            <v>64</v>
          </cell>
        </row>
        <row r="2091">
          <cell r="D2091" t="str">
            <v>ЗИФ-00039156</v>
          </cell>
          <cell r="E2091" t="str">
            <v>Основание АРМ89323-0000010.0020.003 п/ф</v>
          </cell>
          <cell r="F2091"/>
          <cell r="G2091"/>
          <cell r="H2091" t="str">
            <v>шт</v>
          </cell>
          <cell r="I2091">
            <v>11</v>
          </cell>
        </row>
        <row r="2092">
          <cell r="D2092" t="str">
            <v>ЗИФ-00023502</v>
          </cell>
          <cell r="E2092" t="str">
            <v>Основание АРМ9-50.0226.001</v>
          </cell>
          <cell r="F2092"/>
          <cell r="G2092"/>
          <cell r="H2092" t="str">
            <v>шт</v>
          </cell>
          <cell r="I2092">
            <v>5</v>
          </cell>
        </row>
        <row r="2093">
          <cell r="D2093" t="str">
            <v>ЗИФ-00010445</v>
          </cell>
          <cell r="E2093" t="str">
            <v>Основание МЗА18 0000-401</v>
          </cell>
          <cell r="F2093"/>
          <cell r="G2093"/>
          <cell r="H2093" t="str">
            <v>шт</v>
          </cell>
          <cell r="I2093">
            <v>1</v>
          </cell>
        </row>
        <row r="2094">
          <cell r="D2094" t="str">
            <v>ЗИФ-00046717</v>
          </cell>
          <cell r="E2094" t="str">
            <v>Осушитель адсорбционный Air Dryer KXR-10</v>
          </cell>
          <cell r="F2094"/>
          <cell r="G2094"/>
          <cell r="H2094" t="str">
            <v>шт</v>
          </cell>
          <cell r="I2094"/>
        </row>
        <row r="2095">
          <cell r="D2095" t="str">
            <v>ЗИФ-00046671</v>
          </cell>
          <cell r="E2095" t="str">
            <v>Осушитель рефрижераторный ADL-5F 300 bar</v>
          </cell>
          <cell r="F2095"/>
          <cell r="G2095"/>
          <cell r="H2095" t="str">
            <v>шт</v>
          </cell>
          <cell r="I2095"/>
        </row>
        <row r="2096">
          <cell r="D2096" t="str">
            <v>ЗИФ-00046665</v>
          </cell>
          <cell r="E2096" t="str">
            <v>Осушитель рефрижераторный KDL-60F 16 bar</v>
          </cell>
          <cell r="F2096"/>
          <cell r="G2096"/>
          <cell r="H2096" t="str">
            <v>шт</v>
          </cell>
          <cell r="I2096"/>
        </row>
        <row r="2097">
          <cell r="D2097" t="str">
            <v>ЗИФ-00041563</v>
          </cell>
          <cell r="E2097" t="str">
            <v>Осушитель рефрижераторный SLAD-4.5NF</v>
          </cell>
          <cell r="F2097"/>
          <cell r="G2097"/>
          <cell r="H2097" t="str">
            <v>шт</v>
          </cell>
          <cell r="I2097">
            <v>1</v>
          </cell>
        </row>
        <row r="2098">
          <cell r="D2098" t="str">
            <v>ЗИФ-00007500</v>
          </cell>
          <cell r="E2098" t="str">
            <v>Ось 6-6f9х16.45.Ц9хр ГОСТ 9650-80</v>
          </cell>
          <cell r="F2098"/>
          <cell r="G2098"/>
          <cell r="H2098" t="str">
            <v>шт</v>
          </cell>
          <cell r="I2098">
            <v>47</v>
          </cell>
        </row>
        <row r="2099">
          <cell r="D2099" t="str">
            <v>ЗИФ-00020212</v>
          </cell>
          <cell r="E2099" t="str">
            <v>Ось VG18MV b=1010, с=1510 139,7х5, М12</v>
          </cell>
          <cell r="F2099"/>
          <cell r="G2099"/>
          <cell r="H2099" t="str">
            <v>шт</v>
          </cell>
          <cell r="I2099">
            <v>2</v>
          </cell>
        </row>
        <row r="2100">
          <cell r="D2100" t="str">
            <v>ЗИФ-00039138</v>
          </cell>
          <cell r="E2100" t="str">
            <v>Ось VGB18MV b=1350, с=1830 139,7х5, М12</v>
          </cell>
          <cell r="F2100"/>
          <cell r="G2100"/>
          <cell r="H2100" t="str">
            <v>шт</v>
          </cell>
          <cell r="I2100">
            <v>10</v>
          </cell>
        </row>
        <row r="2101">
          <cell r="D2101" t="str">
            <v>ЗИФ-00028252</v>
          </cell>
          <cell r="E2101" t="str">
            <v>Ось АРМ18-132.0211.001</v>
          </cell>
          <cell r="F2101"/>
          <cell r="G2101"/>
          <cell r="H2101" t="str">
            <v>шт</v>
          </cell>
          <cell r="I2101">
            <v>4</v>
          </cell>
        </row>
        <row r="2102">
          <cell r="D2102" t="str">
            <v>ЗИФ-00027427</v>
          </cell>
          <cell r="E2102" t="str">
            <v>Ось АРМ18-45.0211.001</v>
          </cell>
          <cell r="F2102"/>
          <cell r="G2102"/>
          <cell r="H2102" t="str">
            <v>шт</v>
          </cell>
          <cell r="I2102"/>
        </row>
        <row r="2103">
          <cell r="D2103" t="str">
            <v>ЗИФ-00008576</v>
          </cell>
          <cell r="E2103" t="str">
            <v>Ось АРМ9-ПВ5/0,7 0500-095</v>
          </cell>
          <cell r="F2103"/>
          <cell r="G2103"/>
          <cell r="H2103" t="str">
            <v>шт</v>
          </cell>
          <cell r="I2103">
            <v>43</v>
          </cell>
        </row>
        <row r="2104">
          <cell r="D2104" t="str">
            <v>ЗИФ-00039271</v>
          </cell>
          <cell r="E2104" t="str">
            <v>Ось без тормоза (двухосное исп.) HD435 1850мм/1250мм/1750кг</v>
          </cell>
          <cell r="F2104"/>
          <cell r="G2104"/>
          <cell r="H2104" t="str">
            <v>шт</v>
          </cell>
          <cell r="I2104">
            <v>10</v>
          </cell>
        </row>
        <row r="2105">
          <cell r="D2105" t="str">
            <v>ЗИФ-00039273</v>
          </cell>
          <cell r="E2105" t="str">
            <v>Ось без тормоза (одноосное исп.) HD432</v>
          </cell>
          <cell r="F2105"/>
          <cell r="G2105"/>
          <cell r="H2105" t="str">
            <v>шт</v>
          </cell>
          <cell r="I2105">
            <v>44</v>
          </cell>
        </row>
        <row r="2106">
          <cell r="D2106" t="str">
            <v>ЗИФ-00039272</v>
          </cell>
          <cell r="E2106" t="str">
            <v>Ось без тормоза (одноосное исп.) HD452 1320мм/ 860мм/1000кг</v>
          </cell>
          <cell r="F2106"/>
          <cell r="G2106"/>
          <cell r="H2106" t="str">
            <v>шт</v>
          </cell>
          <cell r="I2106">
            <v>2</v>
          </cell>
        </row>
        <row r="2107">
          <cell r="D2107" t="str">
            <v>ЗИФ-00022108</v>
          </cell>
          <cell r="E2107" t="str">
            <v>Ось в сборе ЗИФ-ВР45С.0020.000</v>
          </cell>
          <cell r="F2107"/>
          <cell r="G2107"/>
          <cell r="H2107" t="str">
            <v>шт</v>
          </cell>
          <cell r="I2107">
            <v>1</v>
          </cell>
        </row>
        <row r="2108">
          <cell r="D2108" t="str">
            <v>ЗИФ-00035059</v>
          </cell>
          <cell r="E2108" t="str">
            <v>Ось качающаяся АРМ18-132.0212.000</v>
          </cell>
          <cell r="F2108"/>
          <cell r="G2108"/>
          <cell r="H2108" t="str">
            <v>шт</v>
          </cell>
          <cell r="I2108">
            <v>1</v>
          </cell>
        </row>
        <row r="2109">
          <cell r="D2109" t="str">
            <v>ЗИФ-00027114</v>
          </cell>
          <cell r="E2109" t="str">
            <v>Ось качающаяся АРМ18-45.0212.000</v>
          </cell>
          <cell r="F2109"/>
          <cell r="G2109"/>
          <cell r="H2109" t="str">
            <v>шт</v>
          </cell>
          <cell r="I2109">
            <v>4</v>
          </cell>
        </row>
        <row r="2110">
          <cell r="D2110" t="str">
            <v>ЗИФ-00029203</v>
          </cell>
          <cell r="E2110" t="str">
            <v>Ось МЗА18 0000-006 П.Ф.</v>
          </cell>
          <cell r="F2110"/>
          <cell r="G2110"/>
          <cell r="H2110" t="str">
            <v>шт</v>
          </cell>
          <cell r="I2110">
            <v>10</v>
          </cell>
        </row>
        <row r="2111">
          <cell r="D2111" t="str">
            <v>ЗИФ-00035060</v>
          </cell>
          <cell r="E2111" t="str">
            <v>Ось неподвижная АРМ18-132.0211.000</v>
          </cell>
          <cell r="F2111"/>
          <cell r="G2111"/>
          <cell r="H2111" t="str">
            <v>шт</v>
          </cell>
          <cell r="I2111">
            <v>1</v>
          </cell>
        </row>
        <row r="2112">
          <cell r="D2112" t="str">
            <v>ЗИФ-00039269</v>
          </cell>
          <cell r="E2112" t="str">
            <v>Ось с тормозом (двухосное исп.) HD435 1850мм/1250мм/1750кг</v>
          </cell>
          <cell r="F2112"/>
          <cell r="G2112"/>
          <cell r="H2112" t="str">
            <v>шт</v>
          </cell>
          <cell r="I2112">
            <v>10</v>
          </cell>
        </row>
        <row r="2113">
          <cell r="D2113" t="str">
            <v>ЗИФ-00015545</v>
          </cell>
          <cell r="E2113" t="str">
            <v>Отбеливатель "Белизна" 1л</v>
          </cell>
          <cell r="F2113"/>
          <cell r="G2113"/>
          <cell r="H2113" t="str">
            <v>шт</v>
          </cell>
          <cell r="I2113">
            <v>1</v>
          </cell>
        </row>
        <row r="2114">
          <cell r="D2114" t="str">
            <v>ЗИФ-00007501</v>
          </cell>
          <cell r="E2114" t="str">
            <v>Отвод 45-89х3,5 ГОСТ 17375-2001</v>
          </cell>
          <cell r="F2114"/>
          <cell r="G2114"/>
          <cell r="H2114" t="str">
            <v>шт</v>
          </cell>
          <cell r="I2114">
            <v>4</v>
          </cell>
        </row>
        <row r="2115">
          <cell r="D2115" t="str">
            <v>ЗИФ-00025596</v>
          </cell>
          <cell r="E2115" t="str">
            <v>Отвод 90-1-21,3х2 ГОСТ 17375-2001</v>
          </cell>
          <cell r="F2115"/>
          <cell r="G2115"/>
          <cell r="H2115" t="str">
            <v>шт</v>
          </cell>
          <cell r="I2115">
            <v>410</v>
          </cell>
        </row>
        <row r="2116">
          <cell r="D2116" t="str">
            <v>ЗИФ-00004193</v>
          </cell>
          <cell r="E2116" t="str">
            <v>Отвод 90-1-26,9х2 ГОСТ 17375-2001</v>
          </cell>
          <cell r="F2116"/>
          <cell r="G2116"/>
          <cell r="H2116" t="str">
            <v>шт</v>
          </cell>
          <cell r="I2116">
            <v>2</v>
          </cell>
        </row>
        <row r="2117">
          <cell r="D2117" t="str">
            <v>ЗИФ-00019926</v>
          </cell>
          <cell r="E2117" t="str">
            <v>Отвод 90-1-33,7х3,2 ГОСТ 17375-2001</v>
          </cell>
          <cell r="F2117"/>
          <cell r="G2117"/>
          <cell r="H2117" t="str">
            <v>шт</v>
          </cell>
          <cell r="I2117">
            <v>18</v>
          </cell>
        </row>
        <row r="2118">
          <cell r="D2118" t="str">
            <v>ЗИФ-00044669</v>
          </cell>
          <cell r="E2118" t="str">
            <v>Отвод 90-1-42,4х2,6 ГОСТ 17375-2001</v>
          </cell>
          <cell r="F2118"/>
          <cell r="G2118"/>
          <cell r="H2118" t="str">
            <v>шт</v>
          </cell>
          <cell r="I2118">
            <v>8</v>
          </cell>
        </row>
        <row r="2119">
          <cell r="D2119" t="str">
            <v>ЗИФ-00036874</v>
          </cell>
          <cell r="E2119" t="str">
            <v>Отвод 90-1-48,3x2,6-09Г2С ГОСТ 17375-2001</v>
          </cell>
          <cell r="F2119"/>
          <cell r="G2119"/>
          <cell r="H2119" t="str">
            <v>шт</v>
          </cell>
          <cell r="I2119">
            <v>78</v>
          </cell>
        </row>
        <row r="2120">
          <cell r="D2120" t="str">
            <v>ЗИФ-00026318</v>
          </cell>
          <cell r="E2120" t="str">
            <v>Отвод 90-1-48,3х3,6 ГОСТ 17375-2001</v>
          </cell>
          <cell r="F2120"/>
          <cell r="G2120"/>
          <cell r="H2120" t="str">
            <v>шт</v>
          </cell>
          <cell r="I2120"/>
        </row>
        <row r="2121">
          <cell r="D2121" t="str">
            <v>ЗИФ-00025587</v>
          </cell>
          <cell r="E2121" t="str">
            <v>Отвод 90-1-60,3х2,9 ГОСТ 17375-2001</v>
          </cell>
          <cell r="F2121"/>
          <cell r="G2121"/>
          <cell r="H2121" t="str">
            <v>шт</v>
          </cell>
          <cell r="I2121">
            <v>20</v>
          </cell>
        </row>
        <row r="2122">
          <cell r="D2122" t="str">
            <v>ЗИФ-00036977</v>
          </cell>
          <cell r="E2122" t="str">
            <v>Отвод 90-32х3 ГОСТ 17375-2001</v>
          </cell>
          <cell r="F2122"/>
          <cell r="G2122"/>
          <cell r="H2122" t="str">
            <v>шт</v>
          </cell>
          <cell r="I2122">
            <v>185</v>
          </cell>
        </row>
        <row r="2123">
          <cell r="D2123" t="str">
            <v>ЗИФ-00006462</v>
          </cell>
          <cell r="E2123" t="str">
            <v>Отвод 90-45х3 ГОСТ 17375-2001</v>
          </cell>
          <cell r="F2123"/>
          <cell r="G2123"/>
          <cell r="H2123" t="str">
            <v>шт</v>
          </cell>
          <cell r="I2123">
            <v>99</v>
          </cell>
        </row>
        <row r="2124">
          <cell r="D2124" t="str">
            <v>ЗИФ-00005868</v>
          </cell>
          <cell r="E2124" t="str">
            <v>Отвод 90-57х3 ГОСТ 17375-2001</v>
          </cell>
          <cell r="F2124"/>
          <cell r="G2124"/>
          <cell r="H2124" t="str">
            <v>шт</v>
          </cell>
          <cell r="I2124">
            <v>85</v>
          </cell>
        </row>
        <row r="2125">
          <cell r="D2125" t="str">
            <v>ЗИФ-00005869</v>
          </cell>
          <cell r="E2125" t="str">
            <v>Отвод 90-76х3,5 ГОСТ 17375-2001</v>
          </cell>
          <cell r="F2125"/>
          <cell r="G2125"/>
          <cell r="H2125" t="str">
            <v>шт</v>
          </cell>
          <cell r="I2125">
            <v>39</v>
          </cell>
        </row>
        <row r="2126">
          <cell r="D2126" t="str">
            <v>ЗИФ-00007502</v>
          </cell>
          <cell r="E2126" t="str">
            <v>Отвод 90-89х3,5 ГОСТ 17375-2001</v>
          </cell>
          <cell r="F2126"/>
          <cell r="G2126"/>
          <cell r="H2126" t="str">
            <v>шт</v>
          </cell>
          <cell r="I2126">
            <v>29</v>
          </cell>
        </row>
        <row r="2127">
          <cell r="D2127" t="str">
            <v>ЗИФ-00045622</v>
          </cell>
          <cell r="E2127" t="str">
            <v>Отвод АРМ70-030.0009.222</v>
          </cell>
          <cell r="F2127"/>
          <cell r="G2127"/>
          <cell r="H2127" t="str">
            <v>шт</v>
          </cell>
          <cell r="I2127"/>
        </row>
        <row r="2128">
          <cell r="D2128" t="str">
            <v>ЗИФ-00010274</v>
          </cell>
          <cell r="E2128" t="str">
            <v>Отвод АРМ9-ПВ5/0,7 0009-222</v>
          </cell>
          <cell r="F2128"/>
          <cell r="G2128"/>
          <cell r="H2128" t="str">
            <v>шт</v>
          </cell>
          <cell r="I2128">
            <v>27</v>
          </cell>
        </row>
        <row r="2129">
          <cell r="D2129" t="str">
            <v>ЗИФ-00006463</v>
          </cell>
          <cell r="E2129" t="str">
            <v>Отводка 50-1601180-А</v>
          </cell>
          <cell r="F2129"/>
          <cell r="G2129"/>
          <cell r="H2129" t="str">
            <v>шт</v>
          </cell>
          <cell r="I2129">
            <v>2</v>
          </cell>
        </row>
        <row r="2130">
          <cell r="D2130" t="str">
            <v>ЗИФ-00008932</v>
          </cell>
          <cell r="E2130" t="str">
            <v>Отводка АРМ9-30.0010.000</v>
          </cell>
          <cell r="F2130"/>
          <cell r="G2130"/>
          <cell r="H2130" t="str">
            <v>шт</v>
          </cell>
          <cell r="I2130">
            <v>20</v>
          </cell>
        </row>
        <row r="2131">
          <cell r="D2131" t="str">
            <v>ЗИФ-00005395</v>
          </cell>
          <cell r="E2131" t="str">
            <v>Отводка АРМ9-50.0011.000</v>
          </cell>
          <cell r="F2131"/>
          <cell r="G2131"/>
          <cell r="H2131" t="str">
            <v>шт</v>
          </cell>
          <cell r="I2131">
            <v>40</v>
          </cell>
        </row>
        <row r="2132">
          <cell r="D2132" t="str">
            <v>ЗИФ-00017398</v>
          </cell>
          <cell r="E2132" t="str">
            <v>Отводка АРМ9-ПВ5/0,7 0009-710</v>
          </cell>
          <cell r="F2132"/>
          <cell r="G2132"/>
          <cell r="H2132" t="str">
            <v>шт</v>
          </cell>
          <cell r="I2132">
            <v>5</v>
          </cell>
        </row>
        <row r="2133">
          <cell r="D2133" t="str">
            <v>ЗИФ-00036376</v>
          </cell>
          <cell r="E2133" t="str">
            <v>Отводка АРМ9-ПВ5/0,7FAW 0300.300</v>
          </cell>
          <cell r="F2133"/>
          <cell r="G2133"/>
          <cell r="H2133" t="str">
            <v>шт</v>
          </cell>
          <cell r="I2133">
            <v>48</v>
          </cell>
        </row>
        <row r="2134">
          <cell r="D2134" t="str">
            <v>ЗИФ-00043600</v>
          </cell>
          <cell r="E2134" t="str">
            <v>Отражатель для крыла оранжевый (КТ-001)</v>
          </cell>
          <cell r="F2134"/>
          <cell r="G2134"/>
          <cell r="H2134" t="str">
            <v>шт</v>
          </cell>
          <cell r="I2134">
            <v>1</v>
          </cell>
        </row>
        <row r="2135">
          <cell r="D2135" t="str">
            <v>ЗИФ-00041200</v>
          </cell>
          <cell r="E2135" t="str">
            <v>Отступ выхлопной АРМ9-50F.0057.000</v>
          </cell>
          <cell r="F2135"/>
          <cell r="G2135"/>
          <cell r="H2135" t="str">
            <v>шт</v>
          </cell>
          <cell r="I2135">
            <v>4</v>
          </cell>
        </row>
        <row r="2136">
          <cell r="D2136" t="str">
            <v>ЗИФ-00042747</v>
          </cell>
          <cell r="E2136" t="str">
            <v>Охладитель воздуха с вентилятором 340x331x147 мм. Y10475</v>
          </cell>
          <cell r="F2136"/>
          <cell r="G2136"/>
          <cell r="H2136" t="str">
            <v>шт</v>
          </cell>
          <cell r="I2136">
            <v>1</v>
          </cell>
        </row>
        <row r="2137">
          <cell r="D2137" t="str">
            <v>ЗИФ-00034279</v>
          </cell>
          <cell r="E2137" t="str">
            <v>Очиститель Surfisol 315</v>
          </cell>
          <cell r="F2137"/>
          <cell r="G2137"/>
          <cell r="H2137" t="str">
            <v>л (дм3)</v>
          </cell>
          <cell r="I2137">
            <v>20</v>
          </cell>
        </row>
        <row r="2138">
          <cell r="D2138" t="str">
            <v>ЗИФ-00025929</v>
          </cell>
          <cell r="E2138" t="str">
            <v>Пакет полиэтиленовый</v>
          </cell>
          <cell r="F2138"/>
          <cell r="G2138"/>
          <cell r="H2138" t="str">
            <v>шт</v>
          </cell>
          <cell r="I2138"/>
        </row>
        <row r="2139">
          <cell r="D2139" t="str">
            <v>ЗИФ-00036257</v>
          </cell>
          <cell r="E2139" t="str">
            <v>Палец АРМ89323-0000010-01.0001</v>
          </cell>
          <cell r="F2139"/>
          <cell r="G2139"/>
          <cell r="H2139" t="str">
            <v>шт</v>
          </cell>
          <cell r="I2139">
            <v>40</v>
          </cell>
        </row>
        <row r="2140">
          <cell r="D2140" t="str">
            <v>ЗИФ-00027681</v>
          </cell>
          <cell r="E2140" t="str">
            <v>Палец АРМ9-84.0009.592</v>
          </cell>
          <cell r="F2140"/>
          <cell r="G2140"/>
          <cell r="H2140" t="str">
            <v>шт</v>
          </cell>
          <cell r="I2140">
            <v>2</v>
          </cell>
        </row>
        <row r="2141">
          <cell r="D2141" t="str">
            <v>ЗИФ-00023668</v>
          </cell>
          <cell r="E2141" t="str">
            <v>Палец АРМ9-ПВ5/0,7 0009-592</v>
          </cell>
          <cell r="F2141"/>
          <cell r="G2141"/>
          <cell r="H2141" t="str">
            <v>шт</v>
          </cell>
          <cell r="I2141"/>
        </row>
        <row r="2142">
          <cell r="D2142" t="str">
            <v>ЗИФ-00028373</v>
          </cell>
          <cell r="E2142" t="str">
            <v>Паллетный борт 1000*1200</v>
          </cell>
          <cell r="F2142"/>
          <cell r="G2142"/>
          <cell r="H2142" t="str">
            <v>шт</v>
          </cell>
          <cell r="I2142">
            <v>20</v>
          </cell>
        </row>
        <row r="2143">
          <cell r="D2143" t="str">
            <v>ЗИФ-00030083</v>
          </cell>
          <cell r="E2143" t="str">
            <v>Паллетный борт 650х350х200</v>
          </cell>
          <cell r="F2143"/>
          <cell r="G2143"/>
          <cell r="H2143" t="str">
            <v>шт</v>
          </cell>
          <cell r="I2143">
            <v>8</v>
          </cell>
        </row>
        <row r="2144">
          <cell r="D2144" t="str">
            <v>ЗИФ-00031798</v>
          </cell>
          <cell r="E2144" t="str">
            <v>Паллетный борт 800*1200</v>
          </cell>
          <cell r="F2144"/>
          <cell r="G2144"/>
          <cell r="H2144" t="str">
            <v>шт</v>
          </cell>
          <cell r="I2144">
            <v>42</v>
          </cell>
        </row>
        <row r="2145">
          <cell r="D2145" t="str">
            <v>ЗИФ-00010611</v>
          </cell>
          <cell r="E2145" t="str">
            <v>Панель щита приборного АРМ19-11Ш.1000.006</v>
          </cell>
          <cell r="F2145"/>
          <cell r="G2145"/>
          <cell r="H2145" t="str">
            <v>шт</v>
          </cell>
          <cell r="I2145">
            <v>10</v>
          </cell>
        </row>
        <row r="2146">
          <cell r="D2146" t="str">
            <v>ЗИФ-00011053</v>
          </cell>
          <cell r="E2146" t="str">
            <v>Панель щита приборного АРМ70-055Ш.1000.004</v>
          </cell>
          <cell r="F2146"/>
          <cell r="G2146"/>
          <cell r="H2146" t="str">
            <v>шт</v>
          </cell>
          <cell r="I2146">
            <v>12</v>
          </cell>
        </row>
        <row r="2147">
          <cell r="D2147" t="str">
            <v>ЗИФ-00006053</v>
          </cell>
          <cell r="E2147" t="str">
            <v>Паронит ПОН-Б 1,5 ГОСТ 481-80</v>
          </cell>
          <cell r="F2147"/>
          <cell r="G2147"/>
          <cell r="H2147" t="str">
            <v>кг</v>
          </cell>
          <cell r="I2147">
            <v>18.559999999999999</v>
          </cell>
        </row>
        <row r="2148">
          <cell r="D2148" t="str">
            <v>ЗИФ-00006054</v>
          </cell>
          <cell r="E2148" t="str">
            <v>Паронит ПОН-Б 2,0 ГОСТ 481-80</v>
          </cell>
          <cell r="F2148"/>
          <cell r="G2148"/>
          <cell r="H2148" t="str">
            <v>кг</v>
          </cell>
          <cell r="I2148">
            <v>9.99</v>
          </cell>
        </row>
        <row r="2149">
          <cell r="D2149" t="str">
            <v>ЗИФ-00043604</v>
          </cell>
          <cell r="E2149" t="str">
            <v>Паста для очистки рук от сильных загрязнений</v>
          </cell>
          <cell r="F2149"/>
          <cell r="G2149"/>
          <cell r="H2149" t="str">
            <v>шт</v>
          </cell>
          <cell r="I2149">
            <v>3</v>
          </cell>
        </row>
        <row r="2150">
          <cell r="D2150" t="str">
            <v>ЗИФ-00021947</v>
          </cell>
          <cell r="E2150" t="str">
            <v>Паста КПТ-8 кремнейорганическая теплопроводная Гост 19783-74</v>
          </cell>
          <cell r="F2150"/>
          <cell r="G2150"/>
          <cell r="H2150" t="str">
            <v>кг</v>
          </cell>
          <cell r="I2150">
            <v>0.99</v>
          </cell>
        </row>
        <row r="2151">
          <cell r="D2151" t="str">
            <v>ЗИФ-00005871</v>
          </cell>
          <cell r="E2151" t="str">
            <v>Патрубок /р/ радиатора КамАЗ-6520 верх. (синий) 6520-1303010-03 силикон</v>
          </cell>
          <cell r="F2151"/>
          <cell r="G2151"/>
          <cell r="H2151" t="str">
            <v>шт</v>
          </cell>
          <cell r="I2151">
            <v>24</v>
          </cell>
        </row>
        <row r="2152">
          <cell r="D2152" t="str">
            <v>ЗИФ-00005872</v>
          </cell>
          <cell r="E2152" t="str">
            <v>Патрубок /р/ радиатора КамАЗ-6520 нижн. (синий) 6520-1303026-01 силикон</v>
          </cell>
          <cell r="F2152"/>
          <cell r="G2152"/>
          <cell r="H2152" t="str">
            <v>шт</v>
          </cell>
          <cell r="I2152">
            <v>20</v>
          </cell>
        </row>
        <row r="2153">
          <cell r="D2153" t="str">
            <v>ЗИФ-00036547</v>
          </cell>
          <cell r="E2153" t="str">
            <v>Патрубок 130-16-185 силикон</v>
          </cell>
          <cell r="F2153"/>
          <cell r="G2153"/>
          <cell r="H2153" t="str">
            <v>шт</v>
          </cell>
          <cell r="I2153">
            <v>2</v>
          </cell>
        </row>
        <row r="2154">
          <cell r="D2154" t="str">
            <v>ЗИФ-00023401</v>
          </cell>
          <cell r="E2154" t="str">
            <v>Патрубок 245-1008029</v>
          </cell>
          <cell r="F2154"/>
          <cell r="G2154"/>
          <cell r="H2154" t="str">
            <v>шт</v>
          </cell>
          <cell r="I2154">
            <v>21</v>
          </cell>
        </row>
        <row r="2155">
          <cell r="D2155" t="str">
            <v>ЗИФ-00042839</v>
          </cell>
          <cell r="E2155" t="str">
            <v>Патрубок 245-1008311</v>
          </cell>
          <cell r="F2155"/>
          <cell r="G2155"/>
          <cell r="H2155" t="str">
            <v>шт</v>
          </cell>
          <cell r="I2155">
            <v>1</v>
          </cell>
        </row>
        <row r="2156">
          <cell r="D2156" t="str">
            <v>ЗИФ-00025394</v>
          </cell>
          <cell r="E2156" t="str">
            <v>Патрубок 260-1109009-А</v>
          </cell>
          <cell r="F2156"/>
          <cell r="G2156"/>
          <cell r="H2156" t="str">
            <v>шт</v>
          </cell>
          <cell r="I2156">
            <v>7</v>
          </cell>
        </row>
        <row r="2157">
          <cell r="D2157" t="str">
            <v>ЗИФ-00006464</v>
          </cell>
          <cell r="E2157" t="str">
            <v>Патрубок 5320-1303010 силикон</v>
          </cell>
          <cell r="F2157"/>
          <cell r="G2157"/>
          <cell r="H2157" t="str">
            <v>шт</v>
          </cell>
          <cell r="I2157">
            <v>35</v>
          </cell>
        </row>
        <row r="2158">
          <cell r="D2158" t="str">
            <v>ЗИФ-00006465</v>
          </cell>
          <cell r="E2158" t="str">
            <v>Патрубок 5320-1303027 силикон</v>
          </cell>
          <cell r="F2158"/>
          <cell r="G2158"/>
          <cell r="H2158" t="str">
            <v>шт</v>
          </cell>
          <cell r="I2158">
            <v>30</v>
          </cell>
        </row>
        <row r="2159">
          <cell r="D2159" t="str">
            <v>ЗИФ-00043633</v>
          </cell>
          <cell r="E2159" t="str">
            <v>Патрубок 544019-1303025 силикон</v>
          </cell>
          <cell r="F2159"/>
          <cell r="G2159"/>
          <cell r="H2159" t="str">
            <v>шт</v>
          </cell>
          <cell r="I2159">
            <v>50</v>
          </cell>
        </row>
        <row r="2160">
          <cell r="D2160" t="str">
            <v>ЗИФ-00036552</v>
          </cell>
          <cell r="E2160" t="str">
            <v>Патрубок 630369-1303028 силикон</v>
          </cell>
          <cell r="F2160"/>
          <cell r="G2160"/>
          <cell r="H2160" t="str">
            <v>шт</v>
          </cell>
          <cell r="I2160">
            <v>22</v>
          </cell>
        </row>
        <row r="2161">
          <cell r="D2161" t="str">
            <v>ЗИФ-00011018</v>
          </cell>
          <cell r="E2161" t="str">
            <v>Патрубок АРМ70-055Ш.0070.000</v>
          </cell>
          <cell r="F2161"/>
          <cell r="G2161"/>
          <cell r="H2161" t="str">
            <v>шт</v>
          </cell>
          <cell r="I2161">
            <v>9</v>
          </cell>
        </row>
        <row r="2162">
          <cell r="D2162" t="str">
            <v>ЗИФ-00018379</v>
          </cell>
          <cell r="E2162" t="str">
            <v>Патрубок АРМ70-055Ш.0070.001</v>
          </cell>
          <cell r="F2162"/>
          <cell r="G2162"/>
          <cell r="H2162" t="str">
            <v>шт</v>
          </cell>
          <cell r="I2162">
            <v>50</v>
          </cell>
        </row>
        <row r="2163">
          <cell r="D2163" t="str">
            <v>ЗИФ-00043642</v>
          </cell>
          <cell r="E2163" t="str">
            <v>Патрубок АРМ9-21.1.0000.960</v>
          </cell>
          <cell r="F2163"/>
          <cell r="G2163"/>
          <cell r="H2163" t="str">
            <v>шт</v>
          </cell>
          <cell r="I2163">
            <v>2</v>
          </cell>
        </row>
        <row r="2164">
          <cell r="D2164" t="str">
            <v>ЗИФ-00038848</v>
          </cell>
          <cell r="E2164" t="str">
            <v>Патрубок АРМ9-36-40.5450.001</v>
          </cell>
          <cell r="F2164"/>
          <cell r="G2164"/>
          <cell r="H2164" t="str">
            <v>шт</v>
          </cell>
          <cell r="I2164">
            <v>20</v>
          </cell>
        </row>
        <row r="2165">
          <cell r="D2165" t="str">
            <v>ЗИФ-00029611</v>
          </cell>
          <cell r="E2165" t="str">
            <v>Патрубок АРМ9-ПВ5/0,7 0009-380</v>
          </cell>
          <cell r="F2165"/>
          <cell r="G2165"/>
          <cell r="H2165" t="str">
            <v>шт</v>
          </cell>
          <cell r="I2165">
            <v>24</v>
          </cell>
        </row>
        <row r="2166">
          <cell r="D2166" t="str">
            <v>ЗИФ-00044926</v>
          </cell>
          <cell r="E2166" t="str">
            <v>Патрубок верхний АРМ9-50F.0633.000</v>
          </cell>
          <cell r="F2166"/>
          <cell r="G2166"/>
          <cell r="H2166" t="str">
            <v>шт</v>
          </cell>
          <cell r="I2166">
            <v>19</v>
          </cell>
        </row>
        <row r="2167">
          <cell r="D2167" t="str">
            <v>ЗИФ-00005448</v>
          </cell>
          <cell r="E2167" t="str">
            <v>Патрубок верхний АРМ9-ПВ5/0,7.0612.040</v>
          </cell>
          <cell r="F2167"/>
          <cell r="G2167"/>
          <cell r="H2167" t="str">
            <v>шт</v>
          </cell>
          <cell r="I2167">
            <v>72</v>
          </cell>
        </row>
        <row r="2168">
          <cell r="D2168" t="str">
            <v>ЗИФ-00034738</v>
          </cell>
          <cell r="E2168" t="str">
            <v>Патрубок воздухоочистителя 260-1109402</v>
          </cell>
          <cell r="F2168"/>
          <cell r="G2168"/>
          <cell r="H2168" t="str">
            <v>шт</v>
          </cell>
          <cell r="I2168">
            <v>3</v>
          </cell>
        </row>
        <row r="2169">
          <cell r="D2169" t="str">
            <v>ЗИФ-00025387</v>
          </cell>
          <cell r="E2169" t="str">
            <v>Патрубок впускной 236НЕ-1115128</v>
          </cell>
          <cell r="F2169"/>
          <cell r="G2169"/>
          <cell r="H2169" t="str">
            <v>шт</v>
          </cell>
          <cell r="I2169">
            <v>3</v>
          </cell>
        </row>
        <row r="2170">
          <cell r="D2170" t="str">
            <v>ЗИФ-00025557</v>
          </cell>
          <cell r="E2170" t="str">
            <v>Патрубок выхлопной АРМ9-36.0350.002</v>
          </cell>
          <cell r="F2170"/>
          <cell r="G2170"/>
          <cell r="H2170" t="str">
            <v>шт</v>
          </cell>
          <cell r="I2170">
            <v>6</v>
          </cell>
        </row>
        <row r="2171">
          <cell r="D2171" t="str">
            <v>ЗИФ-00039415</v>
          </cell>
          <cell r="E2171" t="str">
            <v>Патрубок выходной АРМ160.0060.003</v>
          </cell>
          <cell r="F2171"/>
          <cell r="G2171"/>
          <cell r="H2171" t="str">
            <v>шт</v>
          </cell>
          <cell r="I2171"/>
        </row>
        <row r="2172">
          <cell r="D2172" t="str">
            <v>ЗИФ-00028590</v>
          </cell>
          <cell r="E2172" t="str">
            <v>Патрубок глушителя МАЗ-555102,551605 от заслонки вспомог. тормоза (6303-1203120), 551605-1203120-050</v>
          </cell>
          <cell r="F2172"/>
          <cell r="G2172"/>
          <cell r="H2172" t="str">
            <v>шт</v>
          </cell>
          <cell r="I2172">
            <v>1</v>
          </cell>
        </row>
        <row r="2173">
          <cell r="D2173" t="str">
            <v>ЗИФ-00043428</v>
          </cell>
          <cell r="E2173" t="str">
            <v>Патрубок гофрированный усиленный d20 L 400 мм HIMPT (силикон)</v>
          </cell>
          <cell r="F2173"/>
          <cell r="G2173"/>
          <cell r="H2173" t="str">
            <v>шт</v>
          </cell>
          <cell r="I2173">
            <v>34</v>
          </cell>
        </row>
        <row r="2174">
          <cell r="D2174" t="str">
            <v>ЗИФ-00042052</v>
          </cell>
          <cell r="E2174" t="str">
            <v>Патрубок КМД АРМ.АКВ.0,42/0,9ЛУ2.0140.000</v>
          </cell>
          <cell r="F2174"/>
          <cell r="G2174"/>
          <cell r="H2174" t="str">
            <v>шт</v>
          </cell>
          <cell r="I2174"/>
        </row>
        <row r="2175">
          <cell r="D2175" t="str">
            <v>ЗИФ-00007297</v>
          </cell>
          <cell r="E2175" t="str">
            <v>Патрубок МЗА18 0000-390</v>
          </cell>
          <cell r="F2175"/>
          <cell r="G2175"/>
          <cell r="H2175" t="str">
            <v>шт</v>
          </cell>
          <cell r="I2175">
            <v>7</v>
          </cell>
        </row>
        <row r="2176">
          <cell r="D2176" t="str">
            <v>ЗИФ-00005426</v>
          </cell>
          <cell r="E2176" t="str">
            <v>Патрубок нижний АРМ9-50.0640.000</v>
          </cell>
          <cell r="F2176"/>
          <cell r="G2176"/>
          <cell r="H2176" t="str">
            <v>шт</v>
          </cell>
          <cell r="I2176">
            <v>42</v>
          </cell>
        </row>
        <row r="2177">
          <cell r="D2177" t="str">
            <v>ЗИФ-00041707</v>
          </cell>
          <cell r="E2177" t="str">
            <v>Патрубок нижний АРМ9-50F.0634.000</v>
          </cell>
          <cell r="F2177"/>
          <cell r="G2177"/>
          <cell r="H2177" t="str">
            <v>шт</v>
          </cell>
          <cell r="I2177">
            <v>6</v>
          </cell>
        </row>
        <row r="2178">
          <cell r="D2178" t="str">
            <v>ЗИФ-00006268</v>
          </cell>
          <cell r="E2178" t="str">
            <v>Патрубок нижний АРМ9-ПВ5/0,7.0612.050</v>
          </cell>
          <cell r="F2178"/>
          <cell r="G2178"/>
          <cell r="H2178" t="str">
            <v>шт</v>
          </cell>
          <cell r="I2178">
            <v>54</v>
          </cell>
        </row>
        <row r="2179">
          <cell r="D2179" t="str">
            <v>ЗИФ-00043378</v>
          </cell>
          <cell r="E2179" t="str">
            <v>Патрубок переходной 90° d=18/25мм 150х150мм силикон</v>
          </cell>
          <cell r="F2179"/>
          <cell r="G2179"/>
          <cell r="H2179" t="str">
            <v>шт</v>
          </cell>
          <cell r="I2179">
            <v>34</v>
          </cell>
        </row>
        <row r="2180">
          <cell r="D2180" t="str">
            <v>ЗИФ-00037507</v>
          </cell>
          <cell r="E2180" t="str">
            <v>Патрубок переходной 90° d=45/57мм 100х100мм силикон</v>
          </cell>
          <cell r="F2180"/>
          <cell r="G2180"/>
          <cell r="H2180" t="str">
            <v>шт</v>
          </cell>
          <cell r="I2180">
            <v>29</v>
          </cell>
        </row>
        <row r="2181">
          <cell r="D2181" t="str">
            <v>ЗИФ-00025360</v>
          </cell>
          <cell r="E2181" t="str">
            <v>Патрубок подводящий водяной АРМ9-36.0011.000</v>
          </cell>
          <cell r="F2181"/>
          <cell r="G2181"/>
          <cell r="H2181" t="str">
            <v>шт</v>
          </cell>
          <cell r="I2181">
            <v>3</v>
          </cell>
        </row>
        <row r="2182">
          <cell r="D2182" t="str">
            <v>ЗИФ-00035518</v>
          </cell>
          <cell r="E2182" t="str">
            <v>Патрубок подводящий водяной АРМ9-36Б.0013.000</v>
          </cell>
          <cell r="F2182"/>
          <cell r="G2182"/>
          <cell r="H2182" t="str">
            <v>шт</v>
          </cell>
          <cell r="I2182">
            <v>5</v>
          </cell>
        </row>
        <row r="2183">
          <cell r="D2183" t="str">
            <v>ЗИФ-00025442</v>
          </cell>
          <cell r="E2183" t="str">
            <v>Патрубок ППД АРМ9-36.0370.000</v>
          </cell>
          <cell r="F2183"/>
          <cell r="G2183"/>
          <cell r="H2183" t="str">
            <v>шт</v>
          </cell>
          <cell r="I2183">
            <v>5</v>
          </cell>
        </row>
        <row r="2184">
          <cell r="D2184" t="str">
            <v>ЗИФ-00035459</v>
          </cell>
          <cell r="E2184" t="str">
            <v>Патрубок с фланцем АРМ9-33.0120.000</v>
          </cell>
          <cell r="F2184"/>
          <cell r="G2184"/>
          <cell r="H2184" t="str">
            <v>шт</v>
          </cell>
          <cell r="I2184">
            <v>4</v>
          </cell>
        </row>
        <row r="2185">
          <cell r="D2185" t="str">
            <v>ЗИФ-00040723</v>
          </cell>
          <cell r="E2185" t="str">
            <v>Патрубок силиконовый 90 градусов D38/51 L=100мм</v>
          </cell>
          <cell r="F2185"/>
          <cell r="G2185"/>
          <cell r="H2185" t="str">
            <v>шт</v>
          </cell>
          <cell r="I2185">
            <v>140</v>
          </cell>
        </row>
        <row r="2186">
          <cell r="D2186" t="str">
            <v>ЗИФ-00037537</v>
          </cell>
          <cell r="E2186" t="str">
            <v>Патрубок силиконовый 90 градусов D45/55</v>
          </cell>
          <cell r="F2186"/>
          <cell r="G2186"/>
          <cell r="H2186" t="str">
            <v>шт</v>
          </cell>
          <cell r="I2186">
            <v>25</v>
          </cell>
        </row>
        <row r="2187">
          <cell r="D2187"/>
          <cell r="E2187" t="str">
            <v>Патрубок силиконовый прямой D100 мм L=1100 мм</v>
          </cell>
          <cell r="F2187"/>
          <cell r="G2187"/>
          <cell r="H2187" t="str">
            <v>шт</v>
          </cell>
          <cell r="I2187">
            <v>1</v>
          </cell>
        </row>
        <row r="2188">
          <cell r="D2188" t="str">
            <v>ЗИФ-00042189</v>
          </cell>
          <cell r="E2188" t="str">
            <v>Патрубок силиконовый с вн. диаметром 125 мм, L=500 мм</v>
          </cell>
          <cell r="F2188"/>
          <cell r="G2188"/>
          <cell r="H2188" t="str">
            <v>шт</v>
          </cell>
          <cell r="I2188">
            <v>2</v>
          </cell>
        </row>
        <row r="2189">
          <cell r="D2189" t="str">
            <v>ЗИФ-00036467</v>
          </cell>
          <cell r="E2189" t="str">
            <v>Патрубок силиконовый с вн. диаметром 38 мм, L=1100 мм, 1,2 МПа, до +180°С</v>
          </cell>
          <cell r="F2189"/>
          <cell r="G2189"/>
          <cell r="H2189" t="str">
            <v>шт</v>
          </cell>
          <cell r="I2189">
            <v>6</v>
          </cell>
        </row>
        <row r="2190">
          <cell r="D2190" t="str">
            <v>ЗИФ-00034321</v>
          </cell>
          <cell r="E2190" t="str">
            <v>Патрубок силиконовый с вн. диаметром 45 мм, L=1100 мм, ПР-45, ТУ 29.32.30-001-12219755-2017</v>
          </cell>
          <cell r="F2190"/>
          <cell r="G2190"/>
          <cell r="H2190" t="str">
            <v>шт</v>
          </cell>
          <cell r="I2190">
            <v>31</v>
          </cell>
        </row>
        <row r="2191">
          <cell r="D2191" t="str">
            <v>ЗИФ-00034322</v>
          </cell>
          <cell r="E2191" t="str">
            <v>Патрубок силиконовый с вн. диаметром 55 мм, L=1100 мм, ПР-55, ТУ 29.32.30-001-12219755-2017</v>
          </cell>
          <cell r="F2191"/>
          <cell r="G2191"/>
          <cell r="H2191" t="str">
            <v>шт</v>
          </cell>
          <cell r="I2191">
            <v>4</v>
          </cell>
        </row>
        <row r="2192">
          <cell r="D2192" t="str">
            <v>ЗИФ-00042186</v>
          </cell>
          <cell r="E2192" t="str">
            <v>Патрубок силиконовый с вн. диаметром 65 мм, L=500 мм</v>
          </cell>
          <cell r="F2192"/>
          <cell r="G2192"/>
          <cell r="H2192" t="str">
            <v>шт</v>
          </cell>
          <cell r="I2192">
            <v>2</v>
          </cell>
        </row>
        <row r="2193">
          <cell r="D2193" t="str">
            <v>ЗИФ-00042187</v>
          </cell>
          <cell r="E2193" t="str">
            <v>Патрубок силиконовый с вн. диаметром 90 мм, L=500 мм</v>
          </cell>
          <cell r="F2193"/>
          <cell r="G2193"/>
          <cell r="H2193" t="str">
            <v>шт</v>
          </cell>
          <cell r="I2193">
            <v>2</v>
          </cell>
        </row>
        <row r="2194">
          <cell r="D2194" t="str">
            <v>ЗИФ-00041972</v>
          </cell>
          <cell r="E2194" t="str">
            <v>Патрубок силиконовый угловой Ф40 мм L150х150 мм, 90 град. HIMPT</v>
          </cell>
          <cell r="F2194"/>
          <cell r="G2194"/>
          <cell r="H2194" t="str">
            <v>шт</v>
          </cell>
          <cell r="I2194">
            <v>1</v>
          </cell>
        </row>
        <row r="2195">
          <cell r="D2195" t="str">
            <v>ЗИФ-00041634</v>
          </cell>
          <cell r="E2195" t="str">
            <v>Патрубок силиконовый ф 45 мм, угловой 135°, L=150х150 мм</v>
          </cell>
          <cell r="F2195"/>
          <cell r="G2195"/>
          <cell r="H2195" t="str">
            <v>шт</v>
          </cell>
          <cell r="I2195">
            <v>9</v>
          </cell>
        </row>
        <row r="2196">
          <cell r="D2196" t="str">
            <v>ЗИФ-00044699</v>
          </cell>
          <cell r="E2196" t="str">
            <v>Патрубок соединительный (д.3490) 90° d=18мм</v>
          </cell>
          <cell r="F2196"/>
          <cell r="G2196"/>
          <cell r="H2196" t="str">
            <v>шт</v>
          </cell>
          <cell r="I2196">
            <v>2</v>
          </cell>
        </row>
        <row r="2197">
          <cell r="D2197" t="str">
            <v>ЗИФ-00044700</v>
          </cell>
          <cell r="E2197" t="str">
            <v>Патрубок соединительный d=18мм 3302-8120040</v>
          </cell>
          <cell r="F2197"/>
          <cell r="G2197"/>
          <cell r="H2197" t="str">
            <v>шт</v>
          </cell>
          <cell r="I2197">
            <v>64</v>
          </cell>
        </row>
        <row r="2198">
          <cell r="D2198" t="str">
            <v>ЗИФ-00022673</v>
          </cell>
          <cell r="E2198" t="str">
            <v>Патрубок термостата 50-1306028-Б2</v>
          </cell>
          <cell r="F2198"/>
          <cell r="G2198"/>
          <cell r="H2198" t="str">
            <v>шт</v>
          </cell>
          <cell r="I2198">
            <v>3</v>
          </cell>
        </row>
        <row r="2199">
          <cell r="D2199" t="str">
            <v>ЗИФ-00038727</v>
          </cell>
          <cell r="E2199" t="str">
            <v>Патрубок угловой 90 d20 L100х100мм (силикон)</v>
          </cell>
          <cell r="F2199"/>
          <cell r="G2199"/>
          <cell r="H2199" t="str">
            <v>шт</v>
          </cell>
          <cell r="I2199">
            <v>50</v>
          </cell>
        </row>
        <row r="2200">
          <cell r="D2200" t="str">
            <v>ЗИФ-00039744</v>
          </cell>
          <cell r="E2200" t="str">
            <v>Патрубок угловой воздушного фильтра 5320-1109375</v>
          </cell>
          <cell r="F2200"/>
          <cell r="G2200"/>
          <cell r="H2200" t="str">
            <v>шт</v>
          </cell>
          <cell r="I2200">
            <v>4</v>
          </cell>
        </row>
        <row r="2201">
          <cell r="D2201" t="str">
            <v>ЗИФ-00018769</v>
          </cell>
          <cell r="E2201" t="str">
            <v>Патрубок фильтра воздушного АРМ9-ПВ5/0,7 0021-001</v>
          </cell>
          <cell r="F2201"/>
          <cell r="G2201"/>
          <cell r="H2201" t="str">
            <v>шт</v>
          </cell>
          <cell r="I2201">
            <v>62</v>
          </cell>
        </row>
        <row r="2202">
          <cell r="D2202" t="str">
            <v>ЗИФ-00032340</v>
          </cell>
          <cell r="E2202" t="str">
            <v>Патрубок-кронштейн 236Д-1008482</v>
          </cell>
          <cell r="F2202"/>
          <cell r="G2202"/>
          <cell r="H2202" t="str">
            <v>шт</v>
          </cell>
          <cell r="I2202">
            <v>3</v>
          </cell>
        </row>
        <row r="2203">
          <cell r="D2203" t="str">
            <v>ЗИФ-00025378</v>
          </cell>
          <cell r="E2203" t="str">
            <v>Патрубок-кронштейн 236Д-1118482</v>
          </cell>
          <cell r="F2203"/>
          <cell r="G2203"/>
          <cell r="H2203" t="str">
            <v>шт</v>
          </cell>
          <cell r="I2203">
            <v>1</v>
          </cell>
        </row>
        <row r="2204">
          <cell r="D2204" t="str">
            <v>ЗИФ-00025687</v>
          </cell>
          <cell r="E2204" t="str">
            <v>Патрубок-кронштейн в сборе 236Н-1008480</v>
          </cell>
          <cell r="F2204"/>
          <cell r="G2204"/>
          <cell r="H2204" t="str">
            <v>шт</v>
          </cell>
          <cell r="I2204">
            <v>1</v>
          </cell>
        </row>
        <row r="2205">
          <cell r="D2205" t="str">
            <v>ЗИФ-00036046</v>
          </cell>
          <cell r="E2205" t="str">
            <v>Переключатель кулачковый ПК-1-23 32А 3P 1-0-2</v>
          </cell>
          <cell r="F2205"/>
          <cell r="G2205"/>
          <cell r="H2205" t="str">
            <v>шт</v>
          </cell>
          <cell r="I2205">
            <v>7</v>
          </cell>
        </row>
        <row r="2206">
          <cell r="D2206" t="str">
            <v>ЗИФ-00034883</v>
          </cell>
          <cell r="E2206" t="str">
            <v>Переход PP-H на чугун серый HT HTUG Дн 110 б/нап без манжеты Ostendorf 115820</v>
          </cell>
          <cell r="F2206"/>
          <cell r="G2206"/>
          <cell r="H2206" t="str">
            <v>шт</v>
          </cell>
          <cell r="I2206">
            <v>3</v>
          </cell>
        </row>
        <row r="2207">
          <cell r="D2207" t="str">
            <v>ЗИФ-00043498</v>
          </cell>
          <cell r="E2207" t="str">
            <v>Переход К-1-33,7x3,2-21,3x3,2-ст20 ГОСТ 17378-2001</v>
          </cell>
          <cell r="F2207"/>
          <cell r="G2207"/>
          <cell r="H2207" t="str">
            <v>шт</v>
          </cell>
          <cell r="I2207">
            <v>1</v>
          </cell>
        </row>
        <row r="2208">
          <cell r="D2208" t="str">
            <v>ЗИФ-00029559</v>
          </cell>
          <cell r="E2208" t="str">
            <v>Переход К-1-42,4x2,6-26,9x2 ГОСТ 17378-2001</v>
          </cell>
          <cell r="F2208"/>
          <cell r="G2208"/>
          <cell r="H2208" t="str">
            <v>шт</v>
          </cell>
          <cell r="I2208">
            <v>3</v>
          </cell>
        </row>
        <row r="2209">
          <cell r="D2209" t="str">
            <v>ЗИФ-00043497</v>
          </cell>
          <cell r="E2209" t="str">
            <v>Переход К-1-60,3х2,9-33,7х2,3-ст20 ГОСТ 17378-2001</v>
          </cell>
          <cell r="F2209"/>
          <cell r="G2209"/>
          <cell r="H2209" t="str">
            <v>шт</v>
          </cell>
          <cell r="I2209">
            <v>2</v>
          </cell>
        </row>
        <row r="2210">
          <cell r="D2210" t="str">
            <v>ЗИФ-00025048</v>
          </cell>
          <cell r="E2210" t="str">
            <v>Переход К-133x5-114x4-Ст10 ГОСТ 17378-2001</v>
          </cell>
          <cell r="F2210"/>
          <cell r="G2210"/>
          <cell r="H2210" t="str">
            <v>шт</v>
          </cell>
          <cell r="I2210">
            <v>2</v>
          </cell>
        </row>
        <row r="2211">
          <cell r="D2211" t="str">
            <v>ЗИФ-00035814</v>
          </cell>
          <cell r="E2211" t="str">
            <v>Переход К-159x6-133x5-09Г2С ГОСТ 17378-2001</v>
          </cell>
          <cell r="F2211"/>
          <cell r="G2211"/>
          <cell r="H2211" t="str">
            <v>шт</v>
          </cell>
          <cell r="I2211">
            <v>2</v>
          </cell>
        </row>
        <row r="2212">
          <cell r="D2212" t="str">
            <v>ЗИФ-00036991</v>
          </cell>
          <cell r="E2212" t="str">
            <v>Переход К-45x2,5-25х1,6 ГОСТ 17378-2001</v>
          </cell>
          <cell r="F2212"/>
          <cell r="G2212"/>
          <cell r="H2212" t="str">
            <v>шт</v>
          </cell>
          <cell r="I2212">
            <v>2</v>
          </cell>
        </row>
        <row r="2213">
          <cell r="D2213" t="str">
            <v>ЗИФ-00007504</v>
          </cell>
          <cell r="E2213" t="str">
            <v>Переход К-57х3-45х2,5 ГОСТ 17378-2001</v>
          </cell>
          <cell r="F2213"/>
          <cell r="G2213"/>
          <cell r="H2213" t="str">
            <v>шт</v>
          </cell>
          <cell r="I2213"/>
        </row>
        <row r="2214">
          <cell r="D2214" t="str">
            <v>ЗИФ-00036446</v>
          </cell>
          <cell r="E2214" t="str">
            <v>Переход К-57х5-45х4-Ст10 ГОСТ 17378-2001</v>
          </cell>
          <cell r="F2214"/>
          <cell r="G2214"/>
          <cell r="H2214" t="str">
            <v>шт</v>
          </cell>
          <cell r="I2214">
            <v>2</v>
          </cell>
        </row>
        <row r="2215">
          <cell r="D2215" t="str">
            <v>ЗИФ-00032890</v>
          </cell>
          <cell r="E2215" t="str">
            <v>Переход К-89х6-57x4-12Х18Н10Т</v>
          </cell>
          <cell r="F2215"/>
          <cell r="G2215"/>
          <cell r="H2215" t="str">
            <v>шт</v>
          </cell>
          <cell r="I2215">
            <v>6</v>
          </cell>
        </row>
        <row r="2216">
          <cell r="D2216" t="str">
            <v>ЗИФ-00033956</v>
          </cell>
          <cell r="E2216" t="str">
            <v>Переход никель В-Н 3/4х1/2"</v>
          </cell>
          <cell r="F2216"/>
          <cell r="G2216"/>
          <cell r="H2216" t="str">
            <v>шт</v>
          </cell>
          <cell r="I2216">
            <v>24</v>
          </cell>
        </row>
        <row r="2217">
          <cell r="D2217" t="str">
            <v>ЗИФ-00022627</v>
          </cell>
          <cell r="E2217" t="str">
            <v>Переходник G 1/2"-K 3/8" АРМ70-055Ш.0000.077</v>
          </cell>
          <cell r="F2217"/>
          <cell r="G2217"/>
          <cell r="H2217" t="str">
            <v>шт</v>
          </cell>
          <cell r="I2217">
            <v>4</v>
          </cell>
        </row>
        <row r="2218">
          <cell r="D2218" t="str">
            <v>ЗИФ-00038416</v>
          </cell>
          <cell r="E2218" t="str">
            <v>Переходник G1/4" нар. - М8х1 вн. - G1/2" нар.</v>
          </cell>
          <cell r="F2218"/>
          <cell r="G2218"/>
          <cell r="H2218" t="str">
            <v>шт</v>
          </cell>
          <cell r="I2218"/>
        </row>
        <row r="2219">
          <cell r="D2219" t="str">
            <v>ЗИФ-00010304</v>
          </cell>
          <cell r="E2219" t="str">
            <v>Переходник АРМ.АКВ.0,42/0,9.У2.0000.007</v>
          </cell>
          <cell r="F2219"/>
          <cell r="G2219"/>
          <cell r="H2219" t="str">
            <v>шт</v>
          </cell>
          <cell r="I2219">
            <v>112</v>
          </cell>
        </row>
        <row r="2220">
          <cell r="D2220" t="str">
            <v>ЗИФ-00010483</v>
          </cell>
          <cell r="E2220" t="str">
            <v>Переходник АРМ19-11Ш.0010.005</v>
          </cell>
          <cell r="F2220"/>
          <cell r="G2220"/>
          <cell r="H2220" t="str">
            <v>шт</v>
          </cell>
          <cell r="I2220">
            <v>2</v>
          </cell>
        </row>
        <row r="2221">
          <cell r="D2221" t="str">
            <v>ЗИФ-00030423</v>
          </cell>
          <cell r="E2221" t="str">
            <v>Переходник АРМ19-222.0420.000</v>
          </cell>
          <cell r="F2221"/>
          <cell r="G2221"/>
          <cell r="H2221" t="str">
            <v>шт</v>
          </cell>
          <cell r="I2221">
            <v>36</v>
          </cell>
        </row>
        <row r="2222">
          <cell r="D2222" t="str">
            <v>ЗИФ-00017254</v>
          </cell>
          <cell r="E2222" t="str">
            <v>Переходник АРМ9-ПВ5/0,7 0509-005 (ремонт)</v>
          </cell>
          <cell r="F2222"/>
          <cell r="G2222"/>
          <cell r="H2222" t="str">
            <v>шт</v>
          </cell>
          <cell r="I2222">
            <v>15</v>
          </cell>
        </row>
        <row r="2223">
          <cell r="D2223" t="str">
            <v>ЗИФ-00036542</v>
          </cell>
          <cell r="E2223" t="str">
            <v>Переходник АРМ9-ПВ5/0,7FAW 0900.001</v>
          </cell>
          <cell r="F2223"/>
          <cell r="G2223"/>
          <cell r="H2223" t="str">
            <v>шт</v>
          </cell>
          <cell r="I2223">
            <v>105</v>
          </cell>
        </row>
        <row r="2224">
          <cell r="D2224" t="str">
            <v>ЗИФ-00036820</v>
          </cell>
          <cell r="E2224" t="str">
            <v>Переходник всасывания АРМ160.0000.041</v>
          </cell>
          <cell r="F2224"/>
          <cell r="G2224"/>
          <cell r="H2224" t="str">
            <v>шт</v>
          </cell>
          <cell r="I2224">
            <v>47</v>
          </cell>
        </row>
        <row r="2225">
          <cell r="D2225" t="str">
            <v>ЗИФ-00029917</v>
          </cell>
          <cell r="E2225" t="str">
            <v>Переходник всасывания АРМ9-36.0049.000</v>
          </cell>
          <cell r="F2225"/>
          <cell r="G2225"/>
          <cell r="H2225" t="str">
            <v>шт</v>
          </cell>
          <cell r="I2225">
            <v>1</v>
          </cell>
        </row>
        <row r="2226">
          <cell r="D2226" t="str">
            <v>ЗИФ-00035527</v>
          </cell>
          <cell r="E2226" t="str">
            <v>Переходник всасывания для АРМ9-40 АРМ9-40.0000.117</v>
          </cell>
          <cell r="F2226"/>
          <cell r="G2226"/>
          <cell r="H2226" t="str">
            <v>шт</v>
          </cell>
          <cell r="I2226">
            <v>1</v>
          </cell>
        </row>
        <row r="2227">
          <cell r="D2227" t="str">
            <v>ЗИФ-00034775</v>
          </cell>
          <cell r="E2227" t="str">
            <v>Переходник датчика вакуума АРМ.5000.0000.001</v>
          </cell>
          <cell r="F2227"/>
          <cell r="G2227"/>
          <cell r="H2227" t="str">
            <v>шт</v>
          </cell>
          <cell r="I2227">
            <v>14</v>
          </cell>
        </row>
        <row r="2228">
          <cell r="D2228" t="str">
            <v>ЗИФ-00035769</v>
          </cell>
          <cell r="E2228" t="str">
            <v>Переходник датчика засоренности АРМ.АКВ.0,42/0,9Л.У2.0000.021-04</v>
          </cell>
          <cell r="F2228"/>
          <cell r="G2228"/>
          <cell r="H2228" t="str">
            <v>шт</v>
          </cell>
          <cell r="I2228">
            <v>68</v>
          </cell>
        </row>
        <row r="2229">
          <cell r="D2229" t="str">
            <v>ЗИФ-00028488</v>
          </cell>
          <cell r="E2229" t="str">
            <v>Переходник к кронштейну настенному для МПП(Н)-2,7(4;6;9)-И-ГЭ-У2 и МПП(Н-Взр)-2-И-ГЭ-У2</v>
          </cell>
          <cell r="F2229"/>
          <cell r="G2229"/>
          <cell r="H2229" t="str">
            <v>шт</v>
          </cell>
          <cell r="I2229">
            <v>3</v>
          </cell>
        </row>
        <row r="2230">
          <cell r="D2230" t="str">
            <v>ЗИФ-00025383</v>
          </cell>
          <cell r="E2230" t="str">
            <v>Переходник крепления АРМ9-36.0314.000</v>
          </cell>
          <cell r="F2230"/>
          <cell r="G2230"/>
          <cell r="H2230" t="str">
            <v>шт</v>
          </cell>
          <cell r="I2230">
            <v>10</v>
          </cell>
        </row>
        <row r="2231">
          <cell r="D2231" t="str">
            <v>ЗИФ-00037152</v>
          </cell>
          <cell r="E2231" t="str">
            <v>Переходник латунь G 1/2" - M20х1,5 вн.-нар.</v>
          </cell>
          <cell r="F2231"/>
          <cell r="G2231"/>
          <cell r="H2231" t="str">
            <v>шт</v>
          </cell>
          <cell r="I2231">
            <v>4</v>
          </cell>
        </row>
        <row r="2232">
          <cell r="D2232" t="str">
            <v>ЗИФ-00028021</v>
          </cell>
          <cell r="E2232" t="str">
            <v>Переходник латунь М20х1,5 х G 1/4" вн.-нар.</v>
          </cell>
          <cell r="F2232"/>
          <cell r="G2232"/>
          <cell r="H2232" t="str">
            <v>шт</v>
          </cell>
          <cell r="I2232">
            <v>12</v>
          </cell>
        </row>
        <row r="2233">
          <cell r="D2233" t="str">
            <v>ЗИФ-00034217</v>
          </cell>
          <cell r="E2233" t="str">
            <v>Переходник М10-М8 АРМ9-33.0900.005</v>
          </cell>
          <cell r="F2233"/>
          <cell r="G2233"/>
          <cell r="H2233" t="str">
            <v>шт</v>
          </cell>
          <cell r="I2233">
            <v>2</v>
          </cell>
        </row>
        <row r="2234">
          <cell r="D2234" t="str">
            <v>ЗИФ-00038415</v>
          </cell>
          <cell r="E2234" t="str">
            <v>Переходник М12х1,5 нар. - М8х1 вн. - G1/2" нар.</v>
          </cell>
          <cell r="F2234"/>
          <cell r="G2234"/>
          <cell r="H2234" t="str">
            <v>шт</v>
          </cell>
          <cell r="I2234"/>
        </row>
        <row r="2235">
          <cell r="D2235" t="str">
            <v>ЗИФ-00037839</v>
          </cell>
          <cell r="E2235" t="str">
            <v>Переходник М16х1,5-G1/2 АРМ66-11.0000.007</v>
          </cell>
          <cell r="F2235"/>
          <cell r="G2235"/>
          <cell r="H2235" t="str">
            <v>шт</v>
          </cell>
          <cell r="I2235">
            <v>7</v>
          </cell>
        </row>
        <row r="2236">
          <cell r="D2236" t="str">
            <v>ЗИФ-00025643</v>
          </cell>
          <cell r="E2236" t="str">
            <v>Переходник М20х1,5-М22х1,5 АРМ055Ш.0000.074</v>
          </cell>
          <cell r="F2236"/>
          <cell r="G2236"/>
          <cell r="H2236" t="str">
            <v>шт</v>
          </cell>
          <cell r="I2236">
            <v>13</v>
          </cell>
        </row>
        <row r="2237">
          <cell r="D2237" t="str">
            <v>ЗИФ-00025959</v>
          </cell>
          <cell r="E2237" t="str">
            <v>Переходник М20х1,5/G1/2"-B АРМ19-132.0000.002</v>
          </cell>
          <cell r="F2237"/>
          <cell r="G2237"/>
          <cell r="H2237" t="str">
            <v>шт</v>
          </cell>
          <cell r="I2237">
            <v>1</v>
          </cell>
        </row>
        <row r="2238">
          <cell r="D2238" t="str">
            <v>ЗИФ-00040976</v>
          </cell>
          <cell r="E2238" t="str">
            <v>Переходник М20х1,5/М8х1/G1/2</v>
          </cell>
          <cell r="F2238"/>
          <cell r="G2238"/>
          <cell r="H2238" t="str">
            <v>шт</v>
          </cell>
          <cell r="I2238"/>
        </row>
        <row r="2239">
          <cell r="D2239" t="str">
            <v>ЗИФ-00021614</v>
          </cell>
          <cell r="E2239" t="str">
            <v>Переходник М22х1,5/ G1/2 АРМ70-055Ш.0000.073</v>
          </cell>
          <cell r="F2239"/>
          <cell r="G2239"/>
          <cell r="H2239" t="str">
            <v>шт</v>
          </cell>
          <cell r="I2239">
            <v>80</v>
          </cell>
        </row>
        <row r="2240">
          <cell r="D2240" t="str">
            <v>ЗИФ-00041645</v>
          </cell>
          <cell r="E2240" t="str">
            <v>Переходник М32х2 на 1/2(нар.-нар.) АРМ.АКВ.0,42/0,9Л.У2.0000.026</v>
          </cell>
          <cell r="F2240"/>
          <cell r="G2240"/>
          <cell r="H2240" t="str">
            <v>шт</v>
          </cell>
          <cell r="I2240">
            <v>8</v>
          </cell>
        </row>
        <row r="2241">
          <cell r="D2241" t="str">
            <v>ЗИФ-00040691</v>
          </cell>
          <cell r="E2241" t="str">
            <v>Переходник М36-М32 ЗИФ-ШВ-5М 0700-040</v>
          </cell>
          <cell r="F2241"/>
          <cell r="G2241"/>
          <cell r="H2241" t="str">
            <v>шт</v>
          </cell>
          <cell r="I2241">
            <v>4</v>
          </cell>
        </row>
        <row r="2242">
          <cell r="D2242" t="str">
            <v>ЗИФ-00029391</v>
          </cell>
          <cell r="E2242" t="str">
            <v>Переходник масляного фильтра АРМ80.0000.016</v>
          </cell>
          <cell r="F2242"/>
          <cell r="G2242"/>
          <cell r="H2242" t="str">
            <v>шт</v>
          </cell>
          <cell r="I2242">
            <v>18</v>
          </cell>
        </row>
        <row r="2243">
          <cell r="D2243" t="str">
            <v>ЗИФ-00041295</v>
          </cell>
          <cell r="E2243" t="str">
            <v>Переходник на крыльчатку АРМ9-50F.0300.012</v>
          </cell>
          <cell r="F2243"/>
          <cell r="G2243"/>
          <cell r="H2243" t="str">
            <v>шт</v>
          </cell>
          <cell r="I2243">
            <v>60</v>
          </cell>
        </row>
        <row r="2244">
          <cell r="D2244" t="str">
            <v>ЗИФ-00030100</v>
          </cell>
          <cell r="E2244" t="str">
            <v>Переходник на крыльчатку АРМ9-516.0300.006</v>
          </cell>
          <cell r="F2244"/>
          <cell r="G2244"/>
          <cell r="H2244" t="str">
            <v>шт</v>
          </cell>
          <cell r="I2244">
            <v>2</v>
          </cell>
        </row>
        <row r="2245">
          <cell r="D2245" t="str">
            <v>ЗИФ-00023399</v>
          </cell>
          <cell r="E2245" t="str">
            <v>Переходник на крыльчатку Д-260 АРМ9-60.0300.006</v>
          </cell>
          <cell r="F2245"/>
          <cell r="G2245"/>
          <cell r="H2245" t="str">
            <v>шт</v>
          </cell>
          <cell r="I2245">
            <v>5</v>
          </cell>
        </row>
        <row r="2246">
          <cell r="D2246" t="str">
            <v>ЗИФ-00044066</v>
          </cell>
          <cell r="E2246" t="str">
            <v>Переходник нерж. М20х1,5 х М20х1,5 вн.-нар</v>
          </cell>
          <cell r="F2246"/>
          <cell r="G2246"/>
          <cell r="H2246" t="str">
            <v>шт</v>
          </cell>
          <cell r="I2246">
            <v>2</v>
          </cell>
        </row>
        <row r="2247">
          <cell r="D2247" t="str">
            <v>ЗИФ-00028393</v>
          </cell>
          <cell r="E2247" t="str">
            <v>Переходник никелир. 1" х 3/4" вн.-нар.</v>
          </cell>
          <cell r="F2247"/>
          <cell r="G2247"/>
          <cell r="H2247" t="str">
            <v>шт</v>
          </cell>
          <cell r="I2247">
            <v>1</v>
          </cell>
        </row>
        <row r="2248">
          <cell r="D2248" t="str">
            <v>ЗИФ-00034929</v>
          </cell>
          <cell r="E2248" t="str">
            <v>Переходник никелир. 2" х 1 1/4" вн.-нар.</v>
          </cell>
          <cell r="F2248"/>
          <cell r="G2248"/>
          <cell r="H2248" t="str">
            <v>шт</v>
          </cell>
          <cell r="I2248">
            <v>2</v>
          </cell>
        </row>
        <row r="2249">
          <cell r="D2249" t="str">
            <v>ЗИФ-00028716</v>
          </cell>
          <cell r="E2249" t="str">
            <v>Переходник отбор пробы масла КОД № А990000001</v>
          </cell>
          <cell r="F2249"/>
          <cell r="G2249"/>
          <cell r="H2249" t="str">
            <v>шт</v>
          </cell>
          <cell r="I2249">
            <v>1</v>
          </cell>
        </row>
        <row r="2250">
          <cell r="D2250" t="str">
            <v>ЗИФ-00039691</v>
          </cell>
          <cell r="E2250" t="str">
            <v>Переходник полый квадрат на восьмиугольную звездочку 07х14 DSQ7x14 высота 15-17 мм</v>
          </cell>
          <cell r="F2250"/>
          <cell r="G2250"/>
          <cell r="H2250" t="str">
            <v>шт</v>
          </cell>
          <cell r="I2250">
            <v>7</v>
          </cell>
        </row>
        <row r="2251">
          <cell r="D2251" t="str">
            <v>ЗИФ-00040724</v>
          </cell>
          <cell r="E2251" t="str">
            <v>Переходник прямой металлический d=51х57</v>
          </cell>
          <cell r="F2251"/>
          <cell r="G2251"/>
          <cell r="H2251" t="str">
            <v>шт</v>
          </cell>
          <cell r="I2251">
            <v>142</v>
          </cell>
        </row>
        <row r="2252">
          <cell r="D2252" t="str">
            <v>ЗИФ-00038497</v>
          </cell>
          <cell r="E2252" t="str">
            <v>Переходник с клапана дроссельного на фильтр воздушный АРМ9-516.0300.021</v>
          </cell>
          <cell r="F2252"/>
          <cell r="G2252"/>
          <cell r="H2252" t="str">
            <v>шт</v>
          </cell>
          <cell r="I2252"/>
        </row>
        <row r="2253">
          <cell r="D2253" t="str">
            <v>ЗИФ-00041202</v>
          </cell>
          <cell r="E2253" t="str">
            <v>Переходник фильтра воздушного АРМ9-50F.0000.007</v>
          </cell>
          <cell r="F2253"/>
          <cell r="G2253"/>
          <cell r="H2253" t="str">
            <v>шт</v>
          </cell>
          <cell r="I2253">
            <v>14</v>
          </cell>
        </row>
        <row r="2254">
          <cell r="D2254" t="str">
            <v>ЗИФ-00026024</v>
          </cell>
          <cell r="E2254" t="str">
            <v>Перчатки латексные размер М</v>
          </cell>
          <cell r="F2254"/>
          <cell r="G2254"/>
          <cell r="H2254" t="str">
            <v>упак</v>
          </cell>
          <cell r="I2254">
            <v>17</v>
          </cell>
        </row>
        <row r="2255">
          <cell r="D2255" t="str">
            <v>ЗИФ-00019735</v>
          </cell>
          <cell r="E2255" t="str">
            <v>Перчатки резиновые латекс</v>
          </cell>
          <cell r="F2255"/>
          <cell r="G2255"/>
          <cell r="H2255" t="str">
            <v>пар</v>
          </cell>
          <cell r="I2255">
            <v>24</v>
          </cell>
        </row>
        <row r="2256">
          <cell r="D2256" t="str">
            <v>ЗИФ-00010287</v>
          </cell>
          <cell r="E2256" t="str">
            <v>Перчатки х/б с ПВХ 4-х нитка 10кл./500</v>
          </cell>
          <cell r="F2256"/>
          <cell r="G2256"/>
          <cell r="H2256" t="str">
            <v>пар</v>
          </cell>
          <cell r="I2256"/>
        </row>
        <row r="2257">
          <cell r="D2257" t="str">
            <v>ЗИФ-00019585</v>
          </cell>
          <cell r="E2257" t="str">
            <v>Перчатки х/б с ПВХ 5 нитей</v>
          </cell>
          <cell r="F2257"/>
          <cell r="G2257"/>
          <cell r="H2257" t="str">
            <v>шт</v>
          </cell>
          <cell r="I2257">
            <v>450</v>
          </cell>
        </row>
        <row r="2258">
          <cell r="D2258" t="str">
            <v>ЗИФ-00028187</v>
          </cell>
          <cell r="E2258" t="str">
            <v>Песок строительный 50 кг</v>
          </cell>
          <cell r="F2258"/>
          <cell r="G2258"/>
          <cell r="H2258" t="str">
            <v>шт</v>
          </cell>
          <cell r="I2258">
            <v>31</v>
          </cell>
        </row>
        <row r="2259">
          <cell r="D2259" t="str">
            <v>ЗИФ-00036193</v>
          </cell>
          <cell r="E2259" t="str">
            <v>Петля АРМ89323-0000010-01.0113</v>
          </cell>
          <cell r="F2259"/>
          <cell r="G2259"/>
          <cell r="H2259" t="str">
            <v>шт</v>
          </cell>
          <cell r="I2259">
            <v>8</v>
          </cell>
        </row>
        <row r="2260">
          <cell r="D2260" t="str">
            <v>ЗИФ-00039282</v>
          </cell>
          <cell r="E2260" t="str">
            <v>Петля КАМАЗ АРМ89323-0000010.0021.001</v>
          </cell>
          <cell r="F2260"/>
          <cell r="G2260"/>
          <cell r="H2260" t="str">
            <v>шт</v>
          </cell>
          <cell r="I2260">
            <v>1</v>
          </cell>
        </row>
        <row r="2261">
          <cell r="D2261" t="str">
            <v>ЗИФ-00017648</v>
          </cell>
          <cell r="E2261" t="str">
            <v>Петля накладная 40х40</v>
          </cell>
          <cell r="F2261"/>
          <cell r="G2261"/>
          <cell r="H2261" t="str">
            <v>шт</v>
          </cell>
          <cell r="I2261">
            <v>260</v>
          </cell>
        </row>
        <row r="2262">
          <cell r="D2262" t="str">
            <v>ЗИФ-00039137</v>
          </cell>
          <cell r="E2262" t="str">
            <v>Петля прицепа КАМАЗ 8602-2707042</v>
          </cell>
          <cell r="F2262"/>
          <cell r="G2262"/>
          <cell r="H2262" t="str">
            <v>шт</v>
          </cell>
          <cell r="I2262"/>
        </row>
        <row r="2263">
          <cell r="D2263" t="str">
            <v>ЗИФ-00043941</v>
          </cell>
          <cell r="E2263" t="str">
            <v>Пистолет для картриджа HIMTEX 385мл 1:3</v>
          </cell>
          <cell r="F2263"/>
          <cell r="G2263"/>
          <cell r="H2263" t="str">
            <v>шт</v>
          </cell>
          <cell r="I2263">
            <v>1</v>
          </cell>
        </row>
        <row r="2264">
          <cell r="D2264" t="str">
            <v>ЗИФ-00017331</v>
          </cell>
          <cell r="E2264" t="str">
            <v>Плакат</v>
          </cell>
          <cell r="F2264"/>
          <cell r="G2264"/>
          <cell r="H2264" t="str">
            <v>шт</v>
          </cell>
          <cell r="I2264">
            <v>1</v>
          </cell>
        </row>
        <row r="2265">
          <cell r="D2265" t="str">
            <v>ЗИФ-00039753</v>
          </cell>
          <cell r="E2265" t="str">
            <v>Планка АРМ18-110.1010.001</v>
          </cell>
          <cell r="F2265"/>
          <cell r="G2265"/>
          <cell r="H2265" t="str">
            <v>шт</v>
          </cell>
          <cell r="I2265">
            <v>10</v>
          </cell>
        </row>
        <row r="2266">
          <cell r="D2266" t="str">
            <v>ЗИФ-00021562</v>
          </cell>
          <cell r="E2266" t="str">
            <v>Планка АРМ19-222.0000.005</v>
          </cell>
          <cell r="F2266"/>
          <cell r="G2266"/>
          <cell r="H2266" t="str">
            <v>шт</v>
          </cell>
          <cell r="I2266">
            <v>12</v>
          </cell>
        </row>
        <row r="2267">
          <cell r="D2267" t="str">
            <v>ЗИФ-00019673</v>
          </cell>
          <cell r="E2267" t="str">
            <v>Планка АРМ70-075Ш.0000.003</v>
          </cell>
          <cell r="F2267"/>
          <cell r="G2267"/>
          <cell r="H2267" t="str">
            <v>шт</v>
          </cell>
          <cell r="I2267">
            <v>49</v>
          </cell>
        </row>
        <row r="2268">
          <cell r="D2268" t="str">
            <v>ЗИФ-00034692</v>
          </cell>
          <cell r="E2268" t="str">
            <v>Планка АРМ89323-0000010.0040.001</v>
          </cell>
          <cell r="F2268"/>
          <cell r="G2268"/>
          <cell r="H2268" t="str">
            <v>шт</v>
          </cell>
          <cell r="I2268">
            <v>48</v>
          </cell>
        </row>
        <row r="2269">
          <cell r="D2269" t="str">
            <v>ЗИФ-00005716</v>
          </cell>
          <cell r="E2269" t="str">
            <v>Планка АРМ9-ПВ5/0,7.0612.005</v>
          </cell>
          <cell r="F2269"/>
          <cell r="G2269"/>
          <cell r="H2269" t="str">
            <v>шт</v>
          </cell>
          <cell r="I2269">
            <v>66</v>
          </cell>
        </row>
        <row r="2270">
          <cell r="D2270" t="str">
            <v>ЗИФ-00042759</v>
          </cell>
          <cell r="E2270" t="str">
            <v>Планка генератора 240-3701063</v>
          </cell>
          <cell r="F2270"/>
          <cell r="G2270"/>
          <cell r="H2270" t="str">
            <v>шт</v>
          </cell>
          <cell r="I2270">
            <v>1</v>
          </cell>
        </row>
        <row r="2271">
          <cell r="D2271" t="str">
            <v>ЗИФ-00045330</v>
          </cell>
          <cell r="E2271" t="str">
            <v>Планка маслоохладителя ДМ4-1013 АРМ9-50.0613.408</v>
          </cell>
          <cell r="F2271"/>
          <cell r="G2271"/>
          <cell r="H2271" t="str">
            <v>шт</v>
          </cell>
          <cell r="I2271">
            <v>24</v>
          </cell>
        </row>
        <row r="2272">
          <cell r="D2272" t="str">
            <v>ЗИФ-00045701</v>
          </cell>
          <cell r="E2272" t="str">
            <v>Планка маслоохладителя ДМ4-1013 АРМ9-50.0613.408 П/Ф</v>
          </cell>
          <cell r="F2272"/>
          <cell r="G2272"/>
          <cell r="H2272" t="str">
            <v>шт</v>
          </cell>
          <cell r="I2272">
            <v>15</v>
          </cell>
        </row>
        <row r="2273">
          <cell r="D2273" t="str">
            <v>ЗИФ-00022109</v>
          </cell>
          <cell r="E2273" t="str">
            <v>Планка монтажная ЗИФ-ВР45С.0030.000</v>
          </cell>
          <cell r="F2273"/>
          <cell r="G2273"/>
          <cell r="H2273" t="str">
            <v>шт</v>
          </cell>
          <cell r="I2273">
            <v>3</v>
          </cell>
        </row>
        <row r="2274">
          <cell r="D2274" t="str">
            <v>ЗИФ-00024184</v>
          </cell>
          <cell r="E2274" t="str">
            <v>Планка пружины АРМ9-60.0300.011</v>
          </cell>
          <cell r="F2274"/>
          <cell r="G2274"/>
          <cell r="H2274" t="str">
            <v>шт</v>
          </cell>
          <cell r="I2274">
            <v>14</v>
          </cell>
        </row>
        <row r="2275">
          <cell r="D2275" t="str">
            <v>ЗИФ-00006056</v>
          </cell>
          <cell r="E2275" t="str">
            <v>Пластина 1Н-I-МБС-С-6 ГОСТ 7338-90</v>
          </cell>
          <cell r="F2275"/>
          <cell r="G2275"/>
          <cell r="H2275" t="str">
            <v>кг</v>
          </cell>
          <cell r="I2275">
            <v>21.85</v>
          </cell>
        </row>
        <row r="2276">
          <cell r="D2276" t="str">
            <v>ЗИФ-00007551</v>
          </cell>
          <cell r="E2276" t="str">
            <v>Пластина 2Н-I-ТМКЩ-С-2 ГОСТ 7338-90</v>
          </cell>
          <cell r="F2276"/>
          <cell r="G2276"/>
          <cell r="H2276" t="str">
            <v>кг</v>
          </cell>
          <cell r="I2276"/>
        </row>
        <row r="2277">
          <cell r="D2277" t="str">
            <v>ЗИФ-00024201</v>
          </cell>
          <cell r="E2277" t="str">
            <v>Пластина APKT160408-SPM MP030</v>
          </cell>
          <cell r="F2277"/>
          <cell r="G2277"/>
          <cell r="H2277" t="str">
            <v>шт</v>
          </cell>
          <cell r="I2277"/>
        </row>
        <row r="2278">
          <cell r="D2278" t="str">
            <v>ЗИФ-00017090</v>
          </cell>
          <cell r="E2278" t="str">
            <v>Пластина амортизатора АРМ.АКВ.0,42/0,9Л.У2.0000.012</v>
          </cell>
          <cell r="F2278"/>
          <cell r="G2278"/>
          <cell r="H2278" t="str">
            <v>шт</v>
          </cell>
          <cell r="I2278">
            <v>38</v>
          </cell>
        </row>
        <row r="2279">
          <cell r="D2279" t="str">
            <v>ЗИФ-00033633</v>
          </cell>
          <cell r="E2279" t="str">
            <v>Пластина АРМ-ВГ2100.0360.001</v>
          </cell>
          <cell r="F2279"/>
          <cell r="G2279"/>
          <cell r="H2279" t="str">
            <v>шт</v>
          </cell>
          <cell r="I2279">
            <v>1</v>
          </cell>
        </row>
        <row r="2280">
          <cell r="D2280" t="str">
            <v>ЗИФ-00029204</v>
          </cell>
          <cell r="E2280" t="str">
            <v>Пластина АРМ.АКВ.0,42/0,9Л.У2.0013.001 Пф</v>
          </cell>
          <cell r="F2280"/>
          <cell r="G2280"/>
          <cell r="H2280" t="str">
            <v>шт</v>
          </cell>
          <cell r="I2280">
            <v>256</v>
          </cell>
        </row>
        <row r="2281">
          <cell r="D2281" t="str">
            <v>ЗИФ-00035460</v>
          </cell>
          <cell r="E2281" t="str">
            <v>Пластина АРМ9-33.1000.006</v>
          </cell>
          <cell r="F2281"/>
          <cell r="G2281"/>
          <cell r="H2281" t="str">
            <v>шт</v>
          </cell>
          <cell r="I2281">
            <v>8</v>
          </cell>
        </row>
        <row r="2282">
          <cell r="D2282" t="str">
            <v>ЗИФ-00023581</v>
          </cell>
          <cell r="E2282" t="str">
            <v>Пластина АРМ9-60.0300.007</v>
          </cell>
          <cell r="F2282"/>
          <cell r="G2282"/>
          <cell r="H2282" t="str">
            <v>шт</v>
          </cell>
          <cell r="I2282">
            <v>18</v>
          </cell>
        </row>
        <row r="2283">
          <cell r="D2283" t="str">
            <v>ЗИФ-00023582</v>
          </cell>
          <cell r="E2283" t="str">
            <v>Пластина АРМ9-60.0300.008</v>
          </cell>
          <cell r="F2283"/>
          <cell r="G2283"/>
          <cell r="H2283" t="str">
            <v>шт</v>
          </cell>
          <cell r="I2283">
            <v>37</v>
          </cell>
        </row>
        <row r="2284">
          <cell r="D2284" t="str">
            <v>ЗИФ-00045702</v>
          </cell>
          <cell r="E2284" t="str">
            <v>Пластина АРМ9-60.0300.008 П/Ф</v>
          </cell>
          <cell r="F2284"/>
          <cell r="G2284"/>
          <cell r="H2284" t="str">
            <v>шт</v>
          </cell>
          <cell r="I2284">
            <v>98</v>
          </cell>
        </row>
        <row r="2285">
          <cell r="D2285" t="str">
            <v>ЗИФ-00036187</v>
          </cell>
          <cell r="E2285" t="str">
            <v>Пластина номерная АРМ89323-0000010-01.0115</v>
          </cell>
          <cell r="F2285"/>
          <cell r="G2285"/>
          <cell r="H2285" t="str">
            <v>шт</v>
          </cell>
          <cell r="I2285">
            <v>9</v>
          </cell>
        </row>
        <row r="2286">
          <cell r="D2286" t="str">
            <v>ЗИФ-00035011</v>
          </cell>
          <cell r="E2286" t="str">
            <v>Пластина прижимная АРМ70-055Ш.0541.002</v>
          </cell>
          <cell r="F2286"/>
          <cell r="G2286"/>
          <cell r="H2286" t="str">
            <v>шт</v>
          </cell>
          <cell r="I2286">
            <v>48</v>
          </cell>
        </row>
        <row r="2287">
          <cell r="D2287" t="str">
            <v>ЗИФ-00029526</v>
          </cell>
          <cell r="E2287" t="str">
            <v>Пластина стопорная АРМ9-36.0300.007 покуп.</v>
          </cell>
          <cell r="F2287"/>
          <cell r="G2287"/>
          <cell r="H2287" t="str">
            <v>шт</v>
          </cell>
          <cell r="I2287">
            <v>41</v>
          </cell>
        </row>
        <row r="2288">
          <cell r="D2288" t="str">
            <v>ЗИФ-00040290</v>
          </cell>
          <cell r="E2288" t="str">
            <v>Платик АРМ160.0070.002</v>
          </cell>
          <cell r="F2288"/>
          <cell r="G2288"/>
          <cell r="H2288" t="str">
            <v>шт</v>
          </cell>
          <cell r="I2288"/>
        </row>
        <row r="2289">
          <cell r="D2289" t="str">
            <v>ЗИФ-00025420</v>
          </cell>
          <cell r="E2289" t="str">
            <v>Платик АРМ72-90.0200.008</v>
          </cell>
          <cell r="F2289"/>
          <cell r="G2289"/>
          <cell r="H2289" t="str">
            <v>шт</v>
          </cell>
          <cell r="I2289">
            <v>18</v>
          </cell>
        </row>
        <row r="2290">
          <cell r="D2290" t="str">
            <v>ЗИФ-00025332</v>
          </cell>
          <cell r="E2290" t="str">
            <v>Плашка трубная К 1/2"</v>
          </cell>
          <cell r="F2290"/>
          <cell r="G2290"/>
          <cell r="H2290" t="str">
            <v>шт</v>
          </cell>
          <cell r="I2290"/>
        </row>
        <row r="2291">
          <cell r="D2291" t="str">
            <v>ЗИФ-00030959</v>
          </cell>
          <cell r="E2291" t="str">
            <v>Плащ влагостойкий, прорезиненый, цвет: черный (р. 104-108/170-176)</v>
          </cell>
          <cell r="F2291"/>
          <cell r="G2291"/>
          <cell r="H2291" t="str">
            <v>шт</v>
          </cell>
          <cell r="I2291">
            <v>1</v>
          </cell>
        </row>
        <row r="2292">
          <cell r="D2292" t="str">
            <v>ЗИФ-00030960</v>
          </cell>
          <cell r="E2292" t="str">
            <v>Плащ влагостойкий, прорезиненый, цвет: черный (р. 96-100/170-176)</v>
          </cell>
          <cell r="F2292"/>
          <cell r="G2292"/>
          <cell r="H2292" t="str">
            <v>шт</v>
          </cell>
          <cell r="I2292">
            <v>5</v>
          </cell>
        </row>
        <row r="2293">
          <cell r="D2293" t="str">
            <v>ЗИФ-00023609</v>
          </cell>
          <cell r="E2293" t="str">
            <v>Пленка полиэтиленовая (тех) 120мкм шир. 1,5м рукав</v>
          </cell>
          <cell r="F2293"/>
          <cell r="G2293"/>
          <cell r="H2293" t="str">
            <v>пог. м</v>
          </cell>
          <cell r="I2293">
            <v>200</v>
          </cell>
        </row>
        <row r="2294">
          <cell r="D2294" t="str">
            <v>ЗИФ-00037255</v>
          </cell>
          <cell r="E2294" t="str">
            <v>Пленка полиэтиленовая полурукав 0,07х1500 черно-белая</v>
          </cell>
          <cell r="F2294"/>
          <cell r="G2294"/>
          <cell r="H2294" t="str">
            <v>пог. м</v>
          </cell>
          <cell r="I2294">
            <v>250</v>
          </cell>
        </row>
        <row r="2295">
          <cell r="D2295" t="str">
            <v>ЗИФ-00010571</v>
          </cell>
          <cell r="E2295" t="str">
            <v>Пленка техн. 150мкм  рукав 1,5 метра</v>
          </cell>
          <cell r="F2295"/>
          <cell r="G2295"/>
          <cell r="H2295" t="str">
            <v>м</v>
          </cell>
          <cell r="I2295">
            <v>100</v>
          </cell>
        </row>
        <row r="2296">
          <cell r="D2296" t="str">
            <v>ЗИФ-00037286</v>
          </cell>
          <cell r="E2296" t="str">
            <v>Плита OSB-3 12х1250х2500 мм</v>
          </cell>
          <cell r="F2296"/>
          <cell r="G2296"/>
          <cell r="H2296" t="str">
            <v>шт</v>
          </cell>
          <cell r="I2296"/>
        </row>
        <row r="2297">
          <cell r="D2297" t="str">
            <v>ЗИФ-00041539</v>
          </cell>
          <cell r="E2297" t="str">
            <v>Плита приставки АРМ5.0000.051</v>
          </cell>
          <cell r="F2297"/>
          <cell r="G2297"/>
          <cell r="H2297" t="str">
            <v>шт</v>
          </cell>
          <cell r="I2297">
            <v>134</v>
          </cell>
        </row>
        <row r="2298">
          <cell r="D2298" t="str">
            <v>ЗИФ-00036201</v>
          </cell>
          <cell r="E2298" t="str">
            <v>Плита тормоза АРМ89323-0000010-01.0202</v>
          </cell>
          <cell r="F2298"/>
          <cell r="G2298"/>
          <cell r="H2298" t="str">
            <v>шт</v>
          </cell>
          <cell r="I2298">
            <v>11</v>
          </cell>
        </row>
        <row r="2299">
          <cell r="D2299" t="str">
            <v>ЗИФ-00038814</v>
          </cell>
          <cell r="E2299" t="str">
            <v>Плита электроизоляционная АРМ.АКВ.0,42/0,9Л.У2.0026.001-061 (М14х1,5) ПФ</v>
          </cell>
          <cell r="F2299"/>
          <cell r="G2299"/>
          <cell r="H2299" t="str">
            <v>шт</v>
          </cell>
          <cell r="I2299">
            <v>715</v>
          </cell>
        </row>
        <row r="2300">
          <cell r="D2300" t="str">
            <v>ЗИФ-00032487</v>
          </cell>
          <cell r="E2300" t="str">
            <v>Площадка 25х25 самоклеющаяся под хомуты</v>
          </cell>
          <cell r="F2300"/>
          <cell r="G2300"/>
          <cell r="H2300" t="str">
            <v>шт</v>
          </cell>
          <cell r="I2300">
            <v>20</v>
          </cell>
        </row>
        <row r="2301">
          <cell r="D2301" t="str">
            <v>ЗИФ-00035689</v>
          </cell>
          <cell r="E2301" t="str">
            <v>Площадка АРМ18-132.1010.006</v>
          </cell>
          <cell r="F2301"/>
          <cell r="G2301"/>
          <cell r="H2301" t="str">
            <v>шт</v>
          </cell>
          <cell r="I2301">
            <v>5</v>
          </cell>
        </row>
        <row r="2302">
          <cell r="D2302" t="str">
            <v>ЗИФ-00039375</v>
          </cell>
          <cell r="E2302" t="str">
            <v>Площадка установочная  АРМ9-36-40.0198.003</v>
          </cell>
          <cell r="F2302"/>
          <cell r="G2302"/>
          <cell r="H2302" t="str">
            <v>шт</v>
          </cell>
          <cell r="I2302">
            <v>4</v>
          </cell>
        </row>
        <row r="2303">
          <cell r="D2303" t="str">
            <v>ЗИФ-00045221</v>
          </cell>
          <cell r="E2303" t="str">
            <v>Пневматический поворотный клапан 30204005AA DN80 (V11, V12)</v>
          </cell>
          <cell r="F2303"/>
          <cell r="G2303"/>
          <cell r="H2303" t="str">
            <v>шт</v>
          </cell>
          <cell r="I2303">
            <v>2</v>
          </cell>
        </row>
        <row r="2304">
          <cell r="D2304" t="str">
            <v>ЗИФ-00044045</v>
          </cell>
          <cell r="E2304" t="str">
            <v>Пневмофитинг цанговый прямой с внутренней резьбой PCF 12-М20х1.5 HIMPT</v>
          </cell>
          <cell r="F2304"/>
          <cell r="G2304"/>
          <cell r="H2304" t="str">
            <v>шт</v>
          </cell>
          <cell r="I2304">
            <v>2</v>
          </cell>
        </row>
        <row r="2305">
          <cell r="D2305" t="str">
            <v>ЗИФ-00044044</v>
          </cell>
          <cell r="E2305" t="str">
            <v>Пневмофитинг цанговый прямой с наружной резьбой PC 12-М20х1.5 HIMPT</v>
          </cell>
          <cell r="F2305"/>
          <cell r="G2305"/>
          <cell r="H2305" t="str">
            <v>шт</v>
          </cell>
          <cell r="I2305">
            <v>2</v>
          </cell>
        </row>
        <row r="2306">
          <cell r="D2306" t="str">
            <v>ЗИФ-00037964</v>
          </cell>
          <cell r="E2306" t="str">
            <v>Пневмоцилиндр STABLE LC7-A061A1</v>
          </cell>
          <cell r="F2306"/>
          <cell r="G2306"/>
          <cell r="H2306" t="str">
            <v>шт</v>
          </cell>
          <cell r="I2306">
            <v>1</v>
          </cell>
        </row>
        <row r="2307">
          <cell r="D2307" t="str">
            <v>ЗИФ-00016943</v>
          </cell>
          <cell r="E2307" t="str">
            <v>Подвеска глушителя АРМ9-50</v>
          </cell>
          <cell r="F2307"/>
          <cell r="G2307"/>
          <cell r="H2307" t="str">
            <v>шт</v>
          </cell>
          <cell r="I2307">
            <v>12</v>
          </cell>
        </row>
        <row r="2308">
          <cell r="D2308" t="str">
            <v>ЗИФ-00016574</v>
          </cell>
          <cell r="E2308" t="str">
            <v>Подвод на трубу раздаточную АРМ9-50.0000.853</v>
          </cell>
          <cell r="F2308"/>
          <cell r="G2308"/>
          <cell r="H2308" t="str">
            <v>шт</v>
          </cell>
          <cell r="I2308">
            <v>2</v>
          </cell>
        </row>
        <row r="2309">
          <cell r="D2309" t="str">
            <v>ЗИФ-00018735</v>
          </cell>
          <cell r="E2309" t="str">
            <v>Подвод на трубу раздаточную АРМ9-50.0000.855</v>
          </cell>
          <cell r="F2309"/>
          <cell r="G2309"/>
          <cell r="H2309" t="str">
            <v>шт</v>
          </cell>
          <cell r="I2309">
            <v>23</v>
          </cell>
        </row>
        <row r="2310">
          <cell r="D2310" t="str">
            <v>ЗИФ-00045614</v>
          </cell>
          <cell r="E2310" t="str">
            <v>Подвод на трубу раздаточную АРМ9-50.0000.855 П/Ф</v>
          </cell>
          <cell r="F2310"/>
          <cell r="G2310"/>
          <cell r="H2310" t="str">
            <v>шт</v>
          </cell>
          <cell r="I2310">
            <v>11</v>
          </cell>
        </row>
        <row r="2311">
          <cell r="D2311" t="str">
            <v>ЗИФ-00045056</v>
          </cell>
          <cell r="E2311" t="str">
            <v>Поддон двигателя 1009010BB11-AS10 (двигатель FAW 4DW91-92)</v>
          </cell>
          <cell r="F2311"/>
          <cell r="G2311"/>
          <cell r="H2311" t="str">
            <v>шт</v>
          </cell>
          <cell r="I2311">
            <v>2</v>
          </cell>
        </row>
        <row r="2312">
          <cell r="D2312" t="str">
            <v>ЗИФ-00037832</v>
          </cell>
          <cell r="E2312" t="str">
            <v>Подножка АРМ89323-0000010-01.0600</v>
          </cell>
          <cell r="F2312"/>
          <cell r="G2312"/>
          <cell r="H2312" t="str">
            <v>шт</v>
          </cell>
          <cell r="I2312">
            <v>2</v>
          </cell>
        </row>
        <row r="2313">
          <cell r="D2313" t="str">
            <v>ЗИФ-00037846</v>
          </cell>
          <cell r="E2313" t="str">
            <v>Подножка АРМ89323-0000010-01.0600-01</v>
          </cell>
          <cell r="F2313"/>
          <cell r="G2313"/>
          <cell r="H2313" t="str">
            <v>шт</v>
          </cell>
          <cell r="I2313">
            <v>2</v>
          </cell>
        </row>
        <row r="2314">
          <cell r="D2314" t="str">
            <v>ЗИФ-00019938</v>
          </cell>
          <cell r="E2314" t="str">
            <v>Подогреватель двигателя (электр.ТЭН в поддоне 220V/ 175W, в сборе) Cammins ISF 2,8L (арт. 4946432 )</v>
          </cell>
          <cell r="F2314"/>
          <cell r="G2314"/>
          <cell r="H2314" t="str">
            <v>шт</v>
          </cell>
          <cell r="I2314">
            <v>2</v>
          </cell>
        </row>
        <row r="2315">
          <cell r="D2315" t="str">
            <v>ЗИФ-00026348</v>
          </cell>
          <cell r="E2315" t="str">
            <v>Подогреватель жидкостный предпусковой /Pre-heater BINAR-5S-24 (Disel)</v>
          </cell>
          <cell r="F2315"/>
          <cell r="G2315"/>
          <cell r="H2315" t="str">
            <v>шт</v>
          </cell>
          <cell r="I2315">
            <v>6</v>
          </cell>
        </row>
        <row r="2316">
          <cell r="D2316" t="str">
            <v>ЗИФ-00023551</v>
          </cell>
          <cell r="E2316" t="str">
            <v>Подогреватель жидкостный предпусковой BINAR-5S-12-COMFORT (БЕНЗИН) в комплекте с модемом SIMCOM</v>
          </cell>
          <cell r="F2316"/>
          <cell r="G2316"/>
          <cell r="H2316" t="str">
            <v>шт</v>
          </cell>
          <cell r="I2316">
            <v>3</v>
          </cell>
        </row>
        <row r="2317">
          <cell r="D2317" t="str">
            <v>ЗИФ-00043554</v>
          </cell>
          <cell r="E2317" t="str">
            <v>Подогреватель жидкостный предпусковой СЕВЕРМАКС 5000-2 MINI, 12В бензин/дизель, с пультом ДУ</v>
          </cell>
          <cell r="F2317"/>
          <cell r="G2317"/>
          <cell r="H2317" t="str">
            <v>шт</v>
          </cell>
          <cell r="I2317">
            <v>1</v>
          </cell>
        </row>
        <row r="2318">
          <cell r="D2318" t="str">
            <v>ЗИФ-00043555</v>
          </cell>
          <cell r="E2318" t="str">
            <v>Подогреватель предпусковой дизельный 14-1D FE СЕВЕРМАКС, 24В дизель</v>
          </cell>
          <cell r="F2318"/>
          <cell r="G2318"/>
          <cell r="H2318" t="str">
            <v>шт</v>
          </cell>
          <cell r="I2318">
            <v>1</v>
          </cell>
        </row>
        <row r="2319">
          <cell r="D2319" t="str">
            <v>ЗИФ-00021472</v>
          </cell>
          <cell r="E2319" t="str">
            <v>Подогреватель предпусковой дизельный 14ТС-10-12 (ООО"Теплостар")</v>
          </cell>
          <cell r="F2319"/>
          <cell r="G2319"/>
          <cell r="H2319" t="str">
            <v>шт</v>
          </cell>
          <cell r="I2319">
            <v>5</v>
          </cell>
        </row>
        <row r="2320">
          <cell r="D2320" t="str">
            <v>ЗИФ-00025374</v>
          </cell>
          <cell r="E2320" t="str">
            <v>Подушка двигателя МАЗ-500, 64229  504В-1001020</v>
          </cell>
          <cell r="F2320"/>
          <cell r="G2320"/>
          <cell r="H2320" t="str">
            <v>шт</v>
          </cell>
          <cell r="I2320">
            <v>5</v>
          </cell>
        </row>
        <row r="2321">
          <cell r="D2321" t="str">
            <v>ЗИФ-00023615</v>
          </cell>
          <cell r="E2321" t="str">
            <v>Подушка МАЗ передняя нижняя 504В-1001020</v>
          </cell>
          <cell r="F2321"/>
          <cell r="G2321"/>
          <cell r="H2321" t="str">
            <v>шт</v>
          </cell>
          <cell r="I2321">
            <v>2</v>
          </cell>
        </row>
        <row r="2322">
          <cell r="D2322" t="str">
            <v>ЗИФ-00033492</v>
          </cell>
          <cell r="E2322" t="str">
            <v>Подушка опоры двигателя (в сборе) 2121-1001020</v>
          </cell>
          <cell r="F2322"/>
          <cell r="G2322"/>
          <cell r="H2322" t="str">
            <v>шт</v>
          </cell>
          <cell r="I2322">
            <v>9</v>
          </cell>
        </row>
        <row r="2323">
          <cell r="D2323" t="str">
            <v>ЗИФ-00010532</v>
          </cell>
          <cell r="E2323" t="str">
            <v>Подушка передней опоры ДВС в сборе 5312-1001020/3307-1001210</v>
          </cell>
          <cell r="F2323"/>
          <cell r="G2323"/>
          <cell r="H2323" t="str">
            <v>шт</v>
          </cell>
          <cell r="I2323">
            <v>25</v>
          </cell>
        </row>
        <row r="2324">
          <cell r="D2324" t="str">
            <v>ЗИФ-00025618</v>
          </cell>
          <cell r="E2324" t="str">
            <v>Подшипник 180205 (6205-2RS) перв вал дел. (СЗПК)</v>
          </cell>
          <cell r="F2324"/>
          <cell r="G2324"/>
          <cell r="H2324" t="str">
            <v>шт</v>
          </cell>
          <cell r="I2324">
            <v>17</v>
          </cell>
        </row>
        <row r="2325">
          <cell r="D2325" t="str">
            <v>ЗИФ-00025254</v>
          </cell>
          <cell r="E2325" t="str">
            <v>Подшипник 180305 ГОСТ 8882-75</v>
          </cell>
          <cell r="F2325"/>
          <cell r="G2325"/>
          <cell r="H2325" t="str">
            <v>шт</v>
          </cell>
          <cell r="I2325">
            <v>7</v>
          </cell>
        </row>
        <row r="2326">
          <cell r="D2326" t="str">
            <v>ЗИФ-00005874</v>
          </cell>
          <cell r="E2326" t="str">
            <v>Подшипник 280114 С23 ГОСТ 7242-81</v>
          </cell>
          <cell r="F2326"/>
          <cell r="G2326"/>
          <cell r="H2326" t="str">
            <v>шт</v>
          </cell>
          <cell r="I2326">
            <v>17</v>
          </cell>
        </row>
        <row r="2327">
          <cell r="D2327" t="str">
            <v>ЗИФ-00036600</v>
          </cell>
          <cell r="E2327" t="str">
            <v>Подшипник 30309 J2/Q</v>
          </cell>
          <cell r="F2327"/>
          <cell r="G2327"/>
          <cell r="H2327" t="str">
            <v>шт</v>
          </cell>
          <cell r="I2327">
            <v>32</v>
          </cell>
        </row>
        <row r="2328">
          <cell r="D2328" t="str">
            <v>ЗИФ-00018669</v>
          </cell>
          <cell r="E2328" t="str">
            <v>Подшипник 32209</v>
          </cell>
          <cell r="F2328"/>
          <cell r="G2328"/>
          <cell r="H2328" t="str">
            <v>шт</v>
          </cell>
          <cell r="I2328">
            <v>128</v>
          </cell>
        </row>
        <row r="2329">
          <cell r="D2329" t="str">
            <v>ЗИФ-00018670</v>
          </cell>
          <cell r="E2329" t="str">
            <v>Подшипник 32213</v>
          </cell>
          <cell r="F2329"/>
          <cell r="G2329"/>
          <cell r="H2329" t="str">
            <v>шт</v>
          </cell>
          <cell r="I2329">
            <v>30</v>
          </cell>
        </row>
        <row r="2330">
          <cell r="D2330" t="str">
            <v>ЗИФ-00018672</v>
          </cell>
          <cell r="E2330" t="str">
            <v>Подшипник 32305</v>
          </cell>
          <cell r="F2330"/>
          <cell r="G2330"/>
          <cell r="H2330" t="str">
            <v>шт</v>
          </cell>
          <cell r="I2330">
            <v>58</v>
          </cell>
        </row>
        <row r="2331">
          <cell r="D2331" t="str">
            <v>ЗИФ-00007043</v>
          </cell>
          <cell r="E2331" t="str">
            <v>Подшипник 32305 (SKF) ИСО 355-1977</v>
          </cell>
          <cell r="F2331"/>
          <cell r="G2331"/>
          <cell r="H2331" t="str">
            <v>шт</v>
          </cell>
          <cell r="I2331"/>
        </row>
        <row r="2332">
          <cell r="D2332" t="str">
            <v>ЗИФ-00036601</v>
          </cell>
          <cell r="E2332" t="str">
            <v>Подшипник 32306 J2/Q</v>
          </cell>
          <cell r="F2332"/>
          <cell r="G2332"/>
          <cell r="H2332" t="str">
            <v>шт</v>
          </cell>
          <cell r="I2332">
            <v>40</v>
          </cell>
        </row>
        <row r="2333">
          <cell r="D2333" t="str">
            <v>ЗИФ-00034207</v>
          </cell>
          <cell r="E2333" t="str">
            <v>Подшипник 6004-2RSH</v>
          </cell>
          <cell r="F2333"/>
          <cell r="G2333"/>
          <cell r="H2333" t="str">
            <v>шт</v>
          </cell>
          <cell r="I2333">
            <v>32</v>
          </cell>
        </row>
        <row r="2334">
          <cell r="D2334" t="str">
            <v>ЗИФ-00038731</v>
          </cell>
          <cell r="E2334" t="str">
            <v>Подшипник 6009</v>
          </cell>
          <cell r="F2334"/>
          <cell r="G2334"/>
          <cell r="H2334" t="str">
            <v>шт</v>
          </cell>
          <cell r="I2334">
            <v>2</v>
          </cell>
        </row>
        <row r="2335">
          <cell r="D2335" t="str">
            <v>ЗИФ-00036385</v>
          </cell>
          <cell r="E2335" t="str">
            <v>Подшипник 6203-2RSH</v>
          </cell>
          <cell r="F2335"/>
          <cell r="G2335"/>
          <cell r="H2335" t="str">
            <v>шт</v>
          </cell>
          <cell r="I2335">
            <v>51</v>
          </cell>
        </row>
        <row r="2336">
          <cell r="D2336" t="str">
            <v>ЗИФ-00030593</v>
          </cell>
          <cell r="E2336" t="str">
            <v>Подшипник 6209</v>
          </cell>
          <cell r="F2336"/>
          <cell r="G2336"/>
          <cell r="H2336" t="str">
            <v>шт</v>
          </cell>
          <cell r="I2336">
            <v>53</v>
          </cell>
        </row>
        <row r="2337">
          <cell r="D2337" t="str">
            <v>ЗИФ-000046631</v>
          </cell>
          <cell r="E2337" t="str">
            <v>Подшипник 6304 2Z/C3</v>
          </cell>
          <cell r="F2337"/>
          <cell r="G2337"/>
          <cell r="H2337" t="str">
            <v>шт</v>
          </cell>
          <cell r="I2337">
            <v>1</v>
          </cell>
        </row>
        <row r="2338">
          <cell r="D2338" t="str">
            <v>ЗИФ-00029777</v>
          </cell>
          <cell r="E2338" t="str">
            <v>Подшипник 6309</v>
          </cell>
          <cell r="F2338"/>
          <cell r="G2338"/>
          <cell r="H2338" t="str">
            <v>шт</v>
          </cell>
          <cell r="I2338">
            <v>67</v>
          </cell>
        </row>
        <row r="2339">
          <cell r="D2339" t="str">
            <v>ЗИФ-00023920</v>
          </cell>
          <cell r="E2339" t="str">
            <v>Подшипник 6314.P63Q6 VBF</v>
          </cell>
          <cell r="F2339"/>
          <cell r="G2339"/>
          <cell r="H2339" t="str">
            <v>шт</v>
          </cell>
          <cell r="I2339">
            <v>3</v>
          </cell>
        </row>
        <row r="2340">
          <cell r="D2340" t="str">
            <v>ЗИФ-00030491</v>
          </cell>
          <cell r="E2340" t="str">
            <v>Подшипник 6319/C4</v>
          </cell>
          <cell r="F2340"/>
          <cell r="G2340"/>
          <cell r="H2340" t="str">
            <v>шт</v>
          </cell>
          <cell r="I2340">
            <v>2</v>
          </cell>
        </row>
        <row r="2341">
          <cell r="D2341" t="str">
            <v>ЗИФ-00007051</v>
          </cell>
          <cell r="E2341" t="str">
            <v>Подшипник 7306 ВЕР</v>
          </cell>
          <cell r="F2341"/>
          <cell r="G2341"/>
          <cell r="H2341" t="str">
            <v>шт</v>
          </cell>
          <cell r="I2341">
            <v>77</v>
          </cell>
        </row>
        <row r="2342">
          <cell r="D2342" t="str">
            <v>ЗИФ-00030714</v>
          </cell>
          <cell r="E2342" t="str">
            <v>Подшипник 7309 BECBJ, SKF</v>
          </cell>
          <cell r="F2342"/>
          <cell r="G2342"/>
          <cell r="H2342" t="str">
            <v>шт</v>
          </cell>
          <cell r="I2342">
            <v>3</v>
          </cell>
        </row>
        <row r="2343">
          <cell r="D2343" t="str">
            <v>ЗИФ-00007052</v>
          </cell>
          <cell r="E2343" t="str">
            <v>Подшипник 7309 ВЕР</v>
          </cell>
          <cell r="F2343"/>
          <cell r="G2343"/>
          <cell r="H2343" t="str">
            <v>шт</v>
          </cell>
          <cell r="I2343">
            <v>75</v>
          </cell>
        </row>
        <row r="2344">
          <cell r="D2344" t="str">
            <v>ЗИФ-00032478</v>
          </cell>
          <cell r="E2344" t="str">
            <v>Подшипник 7309В (NACHI, стальной сепаратор)</v>
          </cell>
          <cell r="F2344"/>
          <cell r="G2344"/>
          <cell r="H2344" t="str">
            <v>шт</v>
          </cell>
          <cell r="I2344">
            <v>29</v>
          </cell>
        </row>
        <row r="2345">
          <cell r="D2345" t="str">
            <v>ЗИФ-00005877</v>
          </cell>
          <cell r="E2345" t="str">
            <v>Подшипник 7310 ВЕР</v>
          </cell>
          <cell r="F2345"/>
          <cell r="G2345"/>
          <cell r="H2345" t="str">
            <v>шт</v>
          </cell>
          <cell r="I2345">
            <v>40</v>
          </cell>
        </row>
        <row r="2346">
          <cell r="D2346" t="str">
            <v>ЗИФ-00005878</v>
          </cell>
          <cell r="E2346" t="str">
            <v>Подшипник 7312 ВЕР</v>
          </cell>
          <cell r="F2346"/>
          <cell r="G2346"/>
          <cell r="H2346" t="str">
            <v>шт</v>
          </cell>
          <cell r="I2346">
            <v>40</v>
          </cell>
        </row>
        <row r="2347">
          <cell r="D2347" t="str">
            <v>ЗИФ-00037059</v>
          </cell>
          <cell r="E2347" t="str">
            <v>Подшипник 986710 (50x82x15,8 мм)</v>
          </cell>
          <cell r="F2347"/>
          <cell r="G2347"/>
          <cell r="H2347" t="str">
            <v>шт</v>
          </cell>
          <cell r="I2347">
            <v>12</v>
          </cell>
        </row>
        <row r="2348">
          <cell r="D2348" t="str">
            <v>ЗИФ-00035322</v>
          </cell>
          <cell r="E2348" t="str">
            <v>Подшипник HR30204J2/Q</v>
          </cell>
          <cell r="F2348"/>
          <cell r="G2348"/>
          <cell r="H2348" t="str">
            <v>шт</v>
          </cell>
          <cell r="I2348">
            <v>41</v>
          </cell>
        </row>
        <row r="2349">
          <cell r="D2349" t="str">
            <v>ЗИФ-00035323</v>
          </cell>
          <cell r="E2349" t="str">
            <v>Подшипник HR30205J2/Q</v>
          </cell>
          <cell r="F2349"/>
          <cell r="G2349"/>
          <cell r="H2349" t="str">
            <v>шт</v>
          </cell>
          <cell r="I2349">
            <v>43</v>
          </cell>
        </row>
        <row r="2350">
          <cell r="D2350" t="str">
            <v>ЗИФ-00035324</v>
          </cell>
          <cell r="E2350" t="str">
            <v>Подшипник NA 6902</v>
          </cell>
          <cell r="F2350"/>
          <cell r="G2350"/>
          <cell r="H2350" t="str">
            <v>шт</v>
          </cell>
          <cell r="I2350">
            <v>28</v>
          </cell>
        </row>
        <row r="2351">
          <cell r="D2351" t="str">
            <v>ЗИФ-00046011</v>
          </cell>
          <cell r="E2351" t="str">
            <v>Подшипник NJ 211 ECP</v>
          </cell>
          <cell r="F2351"/>
          <cell r="G2351"/>
          <cell r="H2351" t="str">
            <v>шт</v>
          </cell>
          <cell r="I2351"/>
        </row>
        <row r="2352">
          <cell r="D2352" t="str">
            <v>ЗИФ-00028489</v>
          </cell>
          <cell r="E2352" t="str">
            <v>Подшипник NKIS 40, ISB</v>
          </cell>
          <cell r="F2352"/>
          <cell r="G2352"/>
          <cell r="H2352" t="str">
            <v>шт</v>
          </cell>
          <cell r="I2352">
            <v>10</v>
          </cell>
        </row>
        <row r="2353">
          <cell r="D2353" t="str">
            <v>ЗИФ-00035325</v>
          </cell>
          <cell r="E2353" t="str">
            <v>Подшипник NU 206 ECP</v>
          </cell>
          <cell r="F2353"/>
          <cell r="G2353"/>
          <cell r="H2353" t="str">
            <v>шт</v>
          </cell>
          <cell r="I2353">
            <v>117</v>
          </cell>
        </row>
        <row r="2354">
          <cell r="D2354" t="str">
            <v>ЗИФ-00046012</v>
          </cell>
          <cell r="E2354" t="str">
            <v>Подшипник NU 217 ECM</v>
          </cell>
          <cell r="F2354"/>
          <cell r="G2354"/>
          <cell r="H2354" t="str">
            <v>шт</v>
          </cell>
          <cell r="I2354"/>
        </row>
        <row r="2355">
          <cell r="D2355" t="str">
            <v>ЗИФ-00030454</v>
          </cell>
          <cell r="E2355" t="str">
            <v>Подшипник NU 2309 ECJ</v>
          </cell>
          <cell r="F2355"/>
          <cell r="G2355"/>
          <cell r="H2355" t="str">
            <v>шт</v>
          </cell>
          <cell r="I2355">
            <v>45</v>
          </cell>
        </row>
        <row r="2356">
          <cell r="D2356" t="str">
            <v>ЗИФ-00017409</v>
          </cell>
          <cell r="E2356" t="str">
            <v>Подшипник NU 2313 ECP</v>
          </cell>
          <cell r="F2356"/>
          <cell r="G2356"/>
          <cell r="H2356" t="str">
            <v>шт</v>
          </cell>
          <cell r="I2356">
            <v>42</v>
          </cell>
        </row>
        <row r="2357">
          <cell r="D2357" t="str">
            <v>ЗИФ-00026924</v>
          </cell>
          <cell r="E2357" t="str">
            <v>Подшипник NU 306 ECM</v>
          </cell>
          <cell r="F2357"/>
          <cell r="G2357"/>
          <cell r="H2357" t="str">
            <v>шт</v>
          </cell>
          <cell r="I2357">
            <v>2</v>
          </cell>
        </row>
        <row r="2358">
          <cell r="D2358" t="str">
            <v>ЗИФ-00007055</v>
          </cell>
          <cell r="E2358" t="str">
            <v>Подшипник NU 306 ECP</v>
          </cell>
          <cell r="F2358"/>
          <cell r="G2358"/>
          <cell r="H2358" t="str">
            <v>шт</v>
          </cell>
          <cell r="I2358">
            <v>245</v>
          </cell>
        </row>
        <row r="2359">
          <cell r="D2359" t="str">
            <v>ЗИФ-00005879</v>
          </cell>
          <cell r="E2359" t="str">
            <v>Подшипник NU 309 ECP</v>
          </cell>
          <cell r="F2359"/>
          <cell r="G2359"/>
          <cell r="H2359" t="str">
            <v>шт</v>
          </cell>
          <cell r="I2359">
            <v>354</v>
          </cell>
        </row>
        <row r="2360">
          <cell r="D2360" t="str">
            <v>ЗИФ-00005880</v>
          </cell>
          <cell r="E2360" t="str">
            <v>Подшипник NU 310 ECP</v>
          </cell>
          <cell r="F2360"/>
          <cell r="G2360"/>
          <cell r="H2360" t="str">
            <v>шт</v>
          </cell>
          <cell r="I2360">
            <v>39</v>
          </cell>
        </row>
        <row r="2361">
          <cell r="D2361" t="str">
            <v>ЗИФ-00005881</v>
          </cell>
          <cell r="E2361" t="str">
            <v>Подшипник NU 312 ECP</v>
          </cell>
          <cell r="F2361"/>
          <cell r="G2361"/>
          <cell r="H2361" t="str">
            <v>шт</v>
          </cell>
          <cell r="I2361">
            <v>40</v>
          </cell>
        </row>
        <row r="2362">
          <cell r="D2362" t="str">
            <v>ЗИФ-00005882</v>
          </cell>
          <cell r="E2362" t="str">
            <v>Подшипник NU 313 ECP</v>
          </cell>
          <cell r="F2362"/>
          <cell r="G2362"/>
          <cell r="H2362" t="str">
            <v>шт</v>
          </cell>
          <cell r="I2362">
            <v>30</v>
          </cell>
        </row>
        <row r="2363">
          <cell r="D2363" t="str">
            <v>ЗИФ-00036602</v>
          </cell>
          <cell r="E2363" t="str">
            <v>Подшипник NА 6906</v>
          </cell>
          <cell r="F2363"/>
          <cell r="G2363"/>
          <cell r="H2363" t="str">
            <v>шт</v>
          </cell>
          <cell r="I2363">
            <v>50</v>
          </cell>
        </row>
        <row r="2364">
          <cell r="D2364" t="str">
            <v>ЗИФ-00028214</v>
          </cell>
          <cell r="E2364" t="str">
            <v>Подшипник PW39720037 (CS*) (DAC39720037) PFI</v>
          </cell>
          <cell r="F2364"/>
          <cell r="G2364"/>
          <cell r="H2364" t="str">
            <v>шт</v>
          </cell>
          <cell r="I2364">
            <v>7</v>
          </cell>
        </row>
        <row r="2365">
          <cell r="D2365" t="str">
            <v>ЗИФ-00046013</v>
          </cell>
          <cell r="E2365" t="str">
            <v>Подшипник QJ 217 N2MA</v>
          </cell>
          <cell r="F2365"/>
          <cell r="G2365"/>
          <cell r="H2365" t="str">
            <v>шт</v>
          </cell>
          <cell r="I2365"/>
        </row>
        <row r="2366">
          <cell r="D2366" t="str">
            <v>ЗИФ-00032034</v>
          </cell>
          <cell r="E2366" t="str">
            <v>Подшипник выжимной с муфтой ЗИЛ 130, FAW</v>
          </cell>
          <cell r="F2366"/>
          <cell r="G2366"/>
          <cell r="H2366" t="str">
            <v>шт</v>
          </cell>
          <cell r="I2366">
            <v>1</v>
          </cell>
        </row>
        <row r="2367">
          <cell r="D2367" t="str">
            <v>ЗИФ-00026929</v>
          </cell>
          <cell r="E2367" t="str">
            <v>Подшипник роликовый конический однорядный 32305 J2, SKF</v>
          </cell>
          <cell r="F2367"/>
          <cell r="G2367"/>
          <cell r="H2367" t="str">
            <v>шт</v>
          </cell>
          <cell r="I2367">
            <v>8</v>
          </cell>
        </row>
        <row r="2368">
          <cell r="D2368" t="str">
            <v>ЗИФ-00016525</v>
          </cell>
          <cell r="E2368" t="str">
            <v>Подшипник шариковый радиальный 16003-2Z. SKF</v>
          </cell>
          <cell r="F2368"/>
          <cell r="G2368"/>
          <cell r="H2368" t="str">
            <v>шт</v>
          </cell>
          <cell r="I2368">
            <v>6</v>
          </cell>
        </row>
        <row r="2369">
          <cell r="D2369" t="str">
            <v>ЗИФ-00042757</v>
          </cell>
          <cell r="E2369" t="str">
            <v>Подшипник электродвигателя передний/задний Nachi 6306-2NSE9CM</v>
          </cell>
          <cell r="F2369"/>
          <cell r="G2369"/>
          <cell r="H2369" t="str">
            <v>шт</v>
          </cell>
          <cell r="I2369">
            <v>4</v>
          </cell>
        </row>
        <row r="2370">
          <cell r="D2370" t="str">
            <v>ЗИФ-00034720</v>
          </cell>
          <cell r="E2370" t="str">
            <v>Полоса 10х100-В-2 ГОСТ 103-76/Ст3кп2-II ГОСТ 535-2005 (м)</v>
          </cell>
          <cell r="F2370"/>
          <cell r="G2370"/>
          <cell r="H2370" t="str">
            <v>м</v>
          </cell>
          <cell r="I2370"/>
        </row>
        <row r="2371">
          <cell r="D2371" t="str">
            <v>ЗИФ-00040313</v>
          </cell>
          <cell r="E2371" t="str">
            <v>Полоса 30х510 ХВГ 30х120х510мм (м)</v>
          </cell>
          <cell r="F2371"/>
          <cell r="G2371"/>
          <cell r="H2371" t="str">
            <v>м</v>
          </cell>
          <cell r="I2371">
            <v>0.24</v>
          </cell>
        </row>
        <row r="2372">
          <cell r="D2372" t="str">
            <v>ЗИФ-00016883</v>
          </cell>
          <cell r="E2372" t="str">
            <v>Полотенца бумажные 1-сл., Невский стандарт</v>
          </cell>
          <cell r="F2372"/>
          <cell r="G2372"/>
          <cell r="H2372" t="str">
            <v>шт</v>
          </cell>
          <cell r="I2372">
            <v>40</v>
          </cell>
        </row>
        <row r="2373">
          <cell r="D2373" t="str">
            <v>ЗИФ-00026465</v>
          </cell>
          <cell r="E2373" t="str">
            <v>Полотенца бумажные лист. OfficeClean "Professional"(Z-сл), 2-х слойн., 200л/пач, 21,5*24, тисн,белые</v>
          </cell>
          <cell r="F2373"/>
          <cell r="G2373"/>
          <cell r="H2373" t="str">
            <v>шт</v>
          </cell>
          <cell r="I2373">
            <v>42</v>
          </cell>
        </row>
        <row r="2374">
          <cell r="D2374" t="str">
            <v>ЗИФ-00017599</v>
          </cell>
          <cell r="E2374" t="str">
            <v>Полотенца бумажные листовые 2-сл., V-сложение, Teres Comfort Eco</v>
          </cell>
          <cell r="F2374"/>
          <cell r="G2374"/>
          <cell r="H2374" t="str">
            <v>шт</v>
          </cell>
          <cell r="I2374">
            <v>20</v>
          </cell>
        </row>
        <row r="2375">
          <cell r="D2375" t="str">
            <v>ЗИФ-00025877</v>
          </cell>
          <cell r="E2375" t="str">
            <v>Полуботинки Европа ПУ-ТПУ (р. 41)</v>
          </cell>
          <cell r="F2375"/>
          <cell r="G2375"/>
          <cell r="H2375" t="str">
            <v>пар</v>
          </cell>
          <cell r="I2375">
            <v>1</v>
          </cell>
        </row>
        <row r="2376">
          <cell r="D2376" t="str">
            <v>ЗИФ-00025878</v>
          </cell>
          <cell r="E2376" t="str">
            <v>Полуботинки Европа ПУ-ТПУ (р. 42)</v>
          </cell>
          <cell r="F2376"/>
          <cell r="G2376"/>
          <cell r="H2376" t="str">
            <v>пар</v>
          </cell>
          <cell r="I2376">
            <v>3</v>
          </cell>
        </row>
        <row r="2377">
          <cell r="D2377" t="str">
            <v>ЗИФ-00025879</v>
          </cell>
          <cell r="E2377" t="str">
            <v>Полуботинки Европа ПУ-ТПУ (р. 43)</v>
          </cell>
          <cell r="F2377"/>
          <cell r="G2377"/>
          <cell r="H2377" t="str">
            <v>пар</v>
          </cell>
          <cell r="I2377"/>
        </row>
        <row r="2378">
          <cell r="D2378" t="str">
            <v>ЗИФ-00007363</v>
          </cell>
          <cell r="E2378" t="str">
            <v>Полукольцо МЗА18 0000-231-01</v>
          </cell>
          <cell r="F2378"/>
          <cell r="G2378"/>
          <cell r="H2378" t="str">
            <v>шт</v>
          </cell>
          <cell r="I2378">
            <v>24</v>
          </cell>
        </row>
        <row r="2379">
          <cell r="D2379" t="str">
            <v>ЗИФ-00007368</v>
          </cell>
          <cell r="E2379" t="str">
            <v>Полукольцо МЗА18 0000-241-01</v>
          </cell>
          <cell r="F2379"/>
          <cell r="G2379"/>
          <cell r="H2379" t="str">
            <v>шт</v>
          </cell>
          <cell r="I2379">
            <v>29</v>
          </cell>
        </row>
        <row r="2380">
          <cell r="D2380" t="str">
            <v>ЗИФ-00028690</v>
          </cell>
          <cell r="E2380" t="str">
            <v>Полукольцо фильтра воздушного АРМ9-36.0024.003</v>
          </cell>
          <cell r="F2380"/>
          <cell r="G2380"/>
          <cell r="H2380" t="str">
            <v>шт</v>
          </cell>
          <cell r="I2380">
            <v>4</v>
          </cell>
        </row>
        <row r="2381">
          <cell r="D2381" t="str">
            <v>ЗИФ-00025862</v>
          </cell>
          <cell r="E2381" t="str">
            <v>Полукомбинезон ПРЕСТИЖ т.серый, тк.Rodos (245 гр/кв.м) (р. 112-116/182-188)</v>
          </cell>
          <cell r="F2381"/>
          <cell r="G2381"/>
          <cell r="H2381" t="str">
            <v>шт</v>
          </cell>
          <cell r="I2381">
            <v>1</v>
          </cell>
        </row>
        <row r="2382">
          <cell r="D2382" t="str">
            <v>ЗИФ-00034621</v>
          </cell>
          <cell r="E2382" t="str">
            <v>Полукомбинезон ПРЕСТИЖ т.серый, тк.Rodos (245 гр/кв.м) (р. 120-124/182-188)</v>
          </cell>
          <cell r="F2382"/>
          <cell r="G2382"/>
          <cell r="H2382" t="str">
            <v>шт</v>
          </cell>
          <cell r="I2382">
            <v>1</v>
          </cell>
        </row>
        <row r="2383">
          <cell r="D2383" t="str">
            <v>ЗИФ-00032511</v>
          </cell>
          <cell r="E2383" t="str">
            <v>Полумуфта (ROTEX 65 St, 35H7, доработка) АРМ19-222.0000.045</v>
          </cell>
          <cell r="F2383"/>
          <cell r="G2383"/>
          <cell r="H2383" t="str">
            <v>шт</v>
          </cell>
          <cell r="I2383">
            <v>1</v>
          </cell>
        </row>
        <row r="2384">
          <cell r="D2384" t="str">
            <v>ЗИФ-00032514</v>
          </cell>
          <cell r="E2384" t="str">
            <v>Полумуфта (ROTEX 65 St, 55H7, доработка) АРМ19-222.0000.046</v>
          </cell>
          <cell r="F2384"/>
          <cell r="G2384"/>
          <cell r="H2384" t="str">
            <v>шт</v>
          </cell>
          <cell r="I2384">
            <v>1</v>
          </cell>
        </row>
        <row r="2385">
          <cell r="D2385" t="str">
            <v>ЗИФ-00035937</v>
          </cell>
          <cell r="E2385" t="str">
            <v>Полумуфта BoWex M-32, черновое отверстие</v>
          </cell>
          <cell r="F2385"/>
          <cell r="G2385"/>
          <cell r="H2385" t="str">
            <v>шт</v>
          </cell>
          <cell r="I2385">
            <v>4</v>
          </cell>
        </row>
        <row r="2386">
          <cell r="D2386" t="str">
            <v>ЗИФ-00015310</v>
          </cell>
          <cell r="E2386" t="str">
            <v>Полумуфта ROTEX 55 GG, D=35Н7</v>
          </cell>
          <cell r="F2386"/>
          <cell r="G2386"/>
          <cell r="H2386" t="str">
            <v>шт</v>
          </cell>
          <cell r="I2386">
            <v>9</v>
          </cell>
        </row>
        <row r="2387">
          <cell r="D2387" t="str">
            <v>ЗИФ-00034080</v>
          </cell>
          <cell r="E2387" t="str">
            <v>Полумуфта ROTEX 55 GG, D=48Н7</v>
          </cell>
          <cell r="F2387"/>
          <cell r="G2387"/>
          <cell r="H2387" t="str">
            <v>шт</v>
          </cell>
          <cell r="I2387">
            <v>1</v>
          </cell>
        </row>
        <row r="2388">
          <cell r="D2388" t="str">
            <v>ЗИФ-00034081</v>
          </cell>
          <cell r="E2388" t="str">
            <v>Полумуфта ROTEX 55 GG, D=55Н7</v>
          </cell>
          <cell r="F2388"/>
          <cell r="G2388"/>
          <cell r="H2388" t="str">
            <v>шт</v>
          </cell>
          <cell r="I2388">
            <v>8</v>
          </cell>
        </row>
        <row r="2389">
          <cell r="D2389" t="str">
            <v>ЗИФ-00027372</v>
          </cell>
          <cell r="E2389" t="str">
            <v>Полумуфта ROTEX 65 GG, D=35H7, шпонпаз</v>
          </cell>
          <cell r="F2389"/>
          <cell r="G2389"/>
          <cell r="H2389" t="str">
            <v>шт</v>
          </cell>
          <cell r="I2389">
            <v>4</v>
          </cell>
        </row>
        <row r="2390">
          <cell r="D2390" t="str">
            <v>ЗИФ-00027371</v>
          </cell>
          <cell r="E2390" t="str">
            <v>Полумуфта ROTEX 65 GG, D=55H7, шпонпаз</v>
          </cell>
          <cell r="F2390"/>
          <cell r="G2390"/>
          <cell r="H2390" t="str">
            <v>шт</v>
          </cell>
          <cell r="I2390">
            <v>2</v>
          </cell>
        </row>
        <row r="2391">
          <cell r="D2391" t="str">
            <v>ЗИФ-00032513</v>
          </cell>
          <cell r="E2391" t="str">
            <v>Полумуфта ROTEX 65 St, D=35H7, шпонпаз</v>
          </cell>
          <cell r="F2391"/>
          <cell r="G2391"/>
          <cell r="H2391" t="str">
            <v>шт</v>
          </cell>
          <cell r="I2391">
            <v>9</v>
          </cell>
        </row>
        <row r="2392">
          <cell r="D2392" t="str">
            <v>ЗИФ-00032484</v>
          </cell>
          <cell r="E2392" t="str">
            <v>Полумуфта ROTEX 65 St, D=55H7, шпонпаз</v>
          </cell>
          <cell r="F2392"/>
          <cell r="G2392"/>
          <cell r="H2392" t="str">
            <v>шт</v>
          </cell>
          <cell r="I2392">
            <v>10</v>
          </cell>
        </row>
        <row r="2393">
          <cell r="D2393" t="str">
            <v>ЗИФ-00015251</v>
          </cell>
          <cell r="E2393" t="str">
            <v>Полумуфта АРМ19-10,0300.005</v>
          </cell>
          <cell r="F2393"/>
          <cell r="G2393"/>
          <cell r="H2393" t="str">
            <v>шт</v>
          </cell>
          <cell r="I2393">
            <v>10</v>
          </cell>
        </row>
        <row r="2394">
          <cell r="D2394" t="str">
            <v>ЗИФ-00015252</v>
          </cell>
          <cell r="E2394" t="str">
            <v>Полумуфта АРМ19-10,0300.005-03</v>
          </cell>
          <cell r="F2394"/>
          <cell r="G2394"/>
          <cell r="H2394" t="str">
            <v>шт</v>
          </cell>
          <cell r="I2394">
            <v>10</v>
          </cell>
        </row>
        <row r="2395">
          <cell r="D2395" t="str">
            <v>ЗИФ-00034509</v>
          </cell>
          <cell r="E2395" t="str">
            <v>Полумуфта компрессора АРМ.АКВ.0,42/0,9Л.У2.0000.012-04</v>
          </cell>
          <cell r="F2395"/>
          <cell r="G2395"/>
          <cell r="H2395" t="str">
            <v>шт</v>
          </cell>
          <cell r="I2395">
            <v>69</v>
          </cell>
        </row>
        <row r="2396">
          <cell r="D2396" t="str">
            <v>ЗИФ-00024555</v>
          </cell>
          <cell r="E2396" t="str">
            <v>Полумуфта соединительная SVW d65 (Stromag)</v>
          </cell>
          <cell r="F2396"/>
          <cell r="G2396"/>
          <cell r="H2396" t="str">
            <v>шт</v>
          </cell>
          <cell r="I2396">
            <v>1</v>
          </cell>
        </row>
        <row r="2397">
          <cell r="D2397" t="str">
            <v>ЗИФ-00026531</v>
          </cell>
          <cell r="E2397" t="str">
            <v>Полумуфта соединительная SVW d70 (Stromag)</v>
          </cell>
          <cell r="F2397"/>
          <cell r="G2397"/>
          <cell r="H2397" t="str">
            <v>шт</v>
          </cell>
          <cell r="I2397">
            <v>2</v>
          </cell>
        </row>
        <row r="2398">
          <cell r="D2398" t="str">
            <v>ЗИФ-00010694</v>
          </cell>
          <cell r="E2398" t="str">
            <v>Полуприцеп тракторный ПТ 1-1,8</v>
          </cell>
          <cell r="F2398"/>
          <cell r="G2398"/>
          <cell r="H2398" t="str">
            <v>шт</v>
          </cell>
          <cell r="I2398">
            <v>2</v>
          </cell>
        </row>
        <row r="2399">
          <cell r="D2399" t="str">
            <v>Полуприцеп ПТ 1-1,8 ССМ 080-110</v>
          </cell>
          <cell r="E2399" t="str">
            <v>Полуприцеп тракторный ПТ 1-1,8 (ССМ 080-110)</v>
          </cell>
          <cell r="F2399"/>
          <cell r="G2399"/>
          <cell r="H2399" t="str">
            <v>шт</v>
          </cell>
          <cell r="I2399">
            <v>1</v>
          </cell>
        </row>
        <row r="2400">
          <cell r="D2400" t="str">
            <v>ЗИФ-00044807</v>
          </cell>
          <cell r="E2400" t="str">
            <v>Понижающий адаптер из нерж. стали с нар. G 1/2'" на вн. резьбу M20x1.5; H-MFAE-8G-M20X1.5P.FLD.RU</v>
          </cell>
          <cell r="F2400"/>
          <cell r="G2400"/>
          <cell r="H2400" t="str">
            <v>шт</v>
          </cell>
          <cell r="I2400">
            <v>2</v>
          </cell>
        </row>
        <row r="2401">
          <cell r="D2401" t="str">
            <v>ЗИФ-00035461</v>
          </cell>
          <cell r="E2401" t="str">
            <v>Портал задний АРМ9-33.1040.000</v>
          </cell>
          <cell r="F2401"/>
          <cell r="G2401"/>
          <cell r="H2401" t="str">
            <v>шт</v>
          </cell>
          <cell r="I2401">
            <v>9</v>
          </cell>
        </row>
        <row r="2402">
          <cell r="D2402" t="str">
            <v>ЗИФ-00032190</v>
          </cell>
          <cell r="E2402" t="str">
            <v>Портал задний левый АРМ9-36Б.1000.007</v>
          </cell>
          <cell r="F2402"/>
          <cell r="G2402"/>
          <cell r="H2402" t="str">
            <v>шт</v>
          </cell>
          <cell r="I2402">
            <v>6</v>
          </cell>
        </row>
        <row r="2403">
          <cell r="D2403" t="str">
            <v>ЗИФ-00024346</v>
          </cell>
          <cell r="E2403" t="str">
            <v>Портал задний левый АРМ9-60.1200.000</v>
          </cell>
          <cell r="F2403"/>
          <cell r="G2403"/>
          <cell r="H2403" t="str">
            <v>шт</v>
          </cell>
          <cell r="I2403">
            <v>3</v>
          </cell>
        </row>
        <row r="2404">
          <cell r="D2404" t="str">
            <v>ЗИФ-00032189</v>
          </cell>
          <cell r="E2404" t="str">
            <v>Портал задний правый АРМ9-36Б.1000.006</v>
          </cell>
          <cell r="F2404"/>
          <cell r="G2404"/>
          <cell r="H2404" t="str">
            <v>шт</v>
          </cell>
          <cell r="I2404">
            <v>6</v>
          </cell>
        </row>
        <row r="2405">
          <cell r="D2405" t="str">
            <v>ЗИФ-00024347</v>
          </cell>
          <cell r="E2405" t="str">
            <v>Портал задний правый АРМ9-60.1500.000</v>
          </cell>
          <cell r="F2405"/>
          <cell r="G2405"/>
          <cell r="H2405" t="str">
            <v>шт</v>
          </cell>
          <cell r="I2405">
            <v>3</v>
          </cell>
        </row>
        <row r="2406">
          <cell r="D2406" t="str">
            <v>ЗИФ-00035462</v>
          </cell>
          <cell r="E2406" t="str">
            <v>Портал передний АРМ9-33.1020.000</v>
          </cell>
          <cell r="F2406"/>
          <cell r="G2406"/>
          <cell r="H2406" t="str">
            <v>шт</v>
          </cell>
          <cell r="I2406">
            <v>5</v>
          </cell>
        </row>
        <row r="2407">
          <cell r="D2407" t="str">
            <v>ЗИФ-00032187</v>
          </cell>
          <cell r="E2407" t="str">
            <v>Портал передний левый АРМ9-36Б.1000.001</v>
          </cell>
          <cell r="F2407"/>
          <cell r="G2407"/>
          <cell r="H2407" t="str">
            <v>шт</v>
          </cell>
          <cell r="I2407">
            <v>6</v>
          </cell>
        </row>
        <row r="2408">
          <cell r="D2408" t="str">
            <v>ЗИФ-00030111</v>
          </cell>
          <cell r="E2408" t="str">
            <v>Портал передний левый АРМ9-516.1500.000</v>
          </cell>
          <cell r="F2408"/>
          <cell r="G2408"/>
          <cell r="H2408" t="str">
            <v>шт</v>
          </cell>
          <cell r="I2408"/>
        </row>
        <row r="2409">
          <cell r="D2409" t="str">
            <v>ЗИФ-00024351</v>
          </cell>
          <cell r="E2409" t="str">
            <v>Портал передний левый АРМ9-60.1000.001</v>
          </cell>
          <cell r="F2409"/>
          <cell r="G2409"/>
          <cell r="H2409" t="str">
            <v>шт</v>
          </cell>
          <cell r="I2409">
            <v>3</v>
          </cell>
        </row>
        <row r="2410">
          <cell r="D2410" t="str">
            <v>ЗИФ-00032188</v>
          </cell>
          <cell r="E2410" t="str">
            <v>Портал передний правый АРМ9-36Б.1000.002</v>
          </cell>
          <cell r="F2410"/>
          <cell r="G2410"/>
          <cell r="H2410" t="str">
            <v>шт</v>
          </cell>
          <cell r="I2410">
            <v>6</v>
          </cell>
        </row>
        <row r="2411">
          <cell r="D2411" t="str">
            <v>ЗИФ-00030112</v>
          </cell>
          <cell r="E2411" t="str">
            <v>Портал передний правый АРМ9-516.1200.000</v>
          </cell>
          <cell r="F2411"/>
          <cell r="G2411"/>
          <cell r="H2411" t="str">
            <v>шт</v>
          </cell>
          <cell r="I2411"/>
        </row>
        <row r="2412">
          <cell r="D2412" t="str">
            <v>ЗИФ-00024352</v>
          </cell>
          <cell r="E2412" t="str">
            <v>Портал передний правый АРМ9-60.1000.002</v>
          </cell>
          <cell r="F2412"/>
          <cell r="G2412"/>
          <cell r="H2412" t="str">
            <v>шт</v>
          </cell>
          <cell r="I2412">
            <v>3</v>
          </cell>
        </row>
        <row r="2413">
          <cell r="D2413" t="str">
            <v>ЗИФ-00007056</v>
          </cell>
          <cell r="E2413" t="str">
            <v>Поршень (Отливка) для АРМ20 0000-042</v>
          </cell>
          <cell r="F2413"/>
          <cell r="G2413"/>
          <cell r="H2413" t="str">
            <v>шт</v>
          </cell>
          <cell r="I2413"/>
        </row>
        <row r="2414">
          <cell r="D2414" t="str">
            <v>ЗИФ-00006327</v>
          </cell>
          <cell r="E2414" t="str">
            <v>Поршень АРМ20 0000-042</v>
          </cell>
          <cell r="F2414"/>
          <cell r="G2414"/>
          <cell r="H2414" t="str">
            <v>шт</v>
          </cell>
          <cell r="I2414">
            <v>8</v>
          </cell>
        </row>
        <row r="2415">
          <cell r="D2415" t="str">
            <v>ЗИФ-00010208</v>
          </cell>
          <cell r="E2415" t="str">
            <v>Поршень АРМ9-ПВ5/0,7 0500-061</v>
          </cell>
          <cell r="F2415"/>
          <cell r="G2415"/>
          <cell r="H2415" t="str">
            <v>шт</v>
          </cell>
          <cell r="I2415">
            <v>22</v>
          </cell>
        </row>
        <row r="2416">
          <cell r="D2416" t="str">
            <v>ЗИФ-00020126</v>
          </cell>
          <cell r="E2416" t="str">
            <v>Пост АРМ71-055.0450.000</v>
          </cell>
          <cell r="F2416"/>
          <cell r="G2416"/>
          <cell r="H2416" t="str">
            <v>шт</v>
          </cell>
          <cell r="I2416">
            <v>4</v>
          </cell>
        </row>
        <row r="2417">
          <cell r="D2417" t="str">
            <v>ЗИФ-00007505</v>
          </cell>
          <cell r="E2417" t="str">
            <v>Пост управления взрывозащ. кнопочный ПВК-21 У5,ТУ 16-89 ИМШБ.642254.017 ТУ</v>
          </cell>
          <cell r="F2417"/>
          <cell r="G2417"/>
          <cell r="H2417" t="str">
            <v>шт</v>
          </cell>
          <cell r="I2417">
            <v>15</v>
          </cell>
        </row>
        <row r="2418">
          <cell r="D2418" t="str">
            <v>ЗИФ-00013232</v>
          </cell>
          <cell r="E2418" t="str">
            <v>Предохранитель (вставка плавкая) ВП1-1 2А АГО.481.303ТУ</v>
          </cell>
          <cell r="F2418"/>
          <cell r="G2418"/>
          <cell r="H2418" t="str">
            <v>шт</v>
          </cell>
          <cell r="I2418">
            <v>10</v>
          </cell>
        </row>
        <row r="2419">
          <cell r="D2419" t="str">
            <v>ЗИФ-00029966</v>
          </cell>
          <cell r="E2419" t="str">
            <v>Предохранитель (вставка плавкая) ПН2-250-250А-У3</v>
          </cell>
          <cell r="F2419"/>
          <cell r="G2419"/>
          <cell r="H2419" t="str">
            <v>шт</v>
          </cell>
          <cell r="I2419">
            <v>6</v>
          </cell>
        </row>
        <row r="2420">
          <cell r="D2420" t="str">
            <v>ЗИФ-00043178</v>
          </cell>
          <cell r="E2420" t="str">
            <v>Предохранитель автомобильный 20А</v>
          </cell>
          <cell r="F2420"/>
          <cell r="G2420"/>
          <cell r="H2420" t="str">
            <v>шт</v>
          </cell>
          <cell r="I2420">
            <v>47</v>
          </cell>
        </row>
        <row r="2421">
          <cell r="D2421" t="str">
            <v>ЗИФ-00026486</v>
          </cell>
          <cell r="E2421" t="str">
            <v>Предохранитель ножевой NV/NH 00C gG-gL 35A</v>
          </cell>
          <cell r="F2421"/>
          <cell r="G2421"/>
          <cell r="H2421" t="str">
            <v>шт</v>
          </cell>
          <cell r="I2421">
            <v>10</v>
          </cell>
        </row>
        <row r="2422">
          <cell r="D2422" t="str">
            <v>ЗИФ-00026487</v>
          </cell>
          <cell r="E2422" t="str">
            <v>Предохранитель ножевой NV/NH 00C gG-gL 63A</v>
          </cell>
          <cell r="F2422"/>
          <cell r="G2422"/>
          <cell r="H2422" t="str">
            <v>шт</v>
          </cell>
          <cell r="I2422">
            <v>10</v>
          </cell>
        </row>
        <row r="2423">
          <cell r="D2423" t="str">
            <v>ЗИФ-00045842</v>
          </cell>
          <cell r="E2423" t="str">
            <v>Предфильтр KF0075 (ДТ75М-1109560)</v>
          </cell>
          <cell r="F2423"/>
          <cell r="G2423"/>
          <cell r="H2423" t="str">
            <v>шт</v>
          </cell>
          <cell r="I2423">
            <v>7</v>
          </cell>
        </row>
        <row r="2424">
          <cell r="D2424" t="str">
            <v>ЗИФ-00038807</v>
          </cell>
          <cell r="E2424" t="str">
            <v>Преобразователь аналоговых сигналов измерительный ОВЕН НПТ-3.00.1.2-ЕХ</v>
          </cell>
          <cell r="F2424"/>
          <cell r="G2424"/>
          <cell r="H2424" t="str">
            <v>шт</v>
          </cell>
          <cell r="I2424">
            <v>1</v>
          </cell>
        </row>
        <row r="2425">
          <cell r="D2425" t="str">
            <v>ЗИФ-00023309</v>
          </cell>
          <cell r="E2425" t="str">
            <v>Преобразователь давления CS-PT1100B G1/4 L=3M</v>
          </cell>
          <cell r="F2425"/>
          <cell r="G2425"/>
          <cell r="H2425" t="str">
            <v>шт</v>
          </cell>
          <cell r="I2425">
            <v>2</v>
          </cell>
        </row>
        <row r="2426">
          <cell r="D2426" t="str">
            <v>ЗИФ-00038728</v>
          </cell>
          <cell r="E2426" t="str">
            <v>Преобразователь давления Piezus APZ 1110-G-B-1601-D-70-A-741-F-00-ГП</v>
          </cell>
          <cell r="F2426"/>
          <cell r="G2426"/>
          <cell r="H2426" t="str">
            <v>шт</v>
          </cell>
          <cell r="I2426"/>
        </row>
        <row r="2427">
          <cell r="D2427" t="str">
            <v>ЗИФ-00033919</v>
          </cell>
          <cell r="E2427" t="str">
            <v>Преобразователь давления Piezus APZ 2410-G-M-1000-E-10-A-201-F-00-ГП</v>
          </cell>
          <cell r="F2427"/>
          <cell r="G2427"/>
          <cell r="H2427" t="str">
            <v>шт</v>
          </cell>
          <cell r="I2427">
            <v>1</v>
          </cell>
        </row>
        <row r="2428">
          <cell r="D2428" t="str">
            <v>ЗИФ-00030563</v>
          </cell>
          <cell r="E2428" t="str">
            <v>Преобразователь давления измерительный ОВЕН ПД100-ДИ1,6-181-1,0</v>
          </cell>
          <cell r="F2428"/>
          <cell r="G2428"/>
          <cell r="H2428" t="str">
            <v>шт</v>
          </cell>
          <cell r="I2428">
            <v>12</v>
          </cell>
        </row>
        <row r="2429">
          <cell r="D2429" t="str">
            <v>ЗИФ-00043341</v>
          </cell>
          <cell r="E2429" t="str">
            <v>Преобразователь давления измерительный ОВЕН ПД100-ДИ2,5-181-1,0</v>
          </cell>
          <cell r="F2429"/>
          <cell r="G2429"/>
          <cell r="H2429" t="str">
            <v>шт</v>
          </cell>
          <cell r="I2429">
            <v>1</v>
          </cell>
        </row>
        <row r="2430">
          <cell r="D2430" t="str">
            <v>ЗИФ-00035971</v>
          </cell>
          <cell r="E2430" t="str">
            <v>Преобразователь давления измерительный ОВЕН ПД100-ДИ40,0-185-0,5</v>
          </cell>
          <cell r="F2430"/>
          <cell r="G2430"/>
          <cell r="H2430" t="str">
            <v>шт</v>
          </cell>
          <cell r="I2430">
            <v>1</v>
          </cell>
        </row>
        <row r="2431">
          <cell r="D2431" t="str">
            <v>ЗИФ-00028622</v>
          </cell>
          <cell r="E2431" t="str">
            <v>Преобразователь давления измерительный ОВЕН ПД100И-ДИ1,6-111-0,5-ЕХI</v>
          </cell>
          <cell r="F2431"/>
          <cell r="G2431"/>
          <cell r="H2431" t="str">
            <v>шт</v>
          </cell>
          <cell r="I2431">
            <v>1</v>
          </cell>
        </row>
        <row r="2432">
          <cell r="D2432" t="str">
            <v>ЗИФ-00027140</v>
          </cell>
          <cell r="E2432" t="str">
            <v>Преобразователь давления измерительный ОВЕН ПД100И-ДИ1,6-171-0,5</v>
          </cell>
          <cell r="F2432"/>
          <cell r="G2432"/>
          <cell r="H2432" t="str">
            <v>шт</v>
          </cell>
          <cell r="I2432">
            <v>4</v>
          </cell>
        </row>
        <row r="2433">
          <cell r="D2433" t="str">
            <v>ЗИФ-00027861</v>
          </cell>
          <cell r="E2433" t="str">
            <v>Преобразователь разности давления Piezus APZ 3020a-D-B-1601-D-10-A-721-V-00-ГП</v>
          </cell>
          <cell r="F2433"/>
          <cell r="G2433"/>
          <cell r="H2433" t="str">
            <v>шт</v>
          </cell>
          <cell r="I2433">
            <v>1</v>
          </cell>
        </row>
        <row r="2434">
          <cell r="D2434" t="str">
            <v>ЗИФ-00030694</v>
          </cell>
          <cell r="E2434" t="str">
            <v>Преобразователь ржавчины с цинком</v>
          </cell>
          <cell r="F2434"/>
          <cell r="G2434"/>
          <cell r="H2434" t="str">
            <v>л (дм3)</v>
          </cell>
          <cell r="I2434">
            <v>3.5</v>
          </cell>
        </row>
        <row r="2435">
          <cell r="D2435" t="str">
            <v>ЗИФ-00023839</v>
          </cell>
          <cell r="E2435" t="str">
            <v>Пресс-форма Рычаг АРМ9-ПВ5/0,7 0009-591</v>
          </cell>
          <cell r="F2435"/>
          <cell r="G2435"/>
          <cell r="H2435" t="str">
            <v>шт</v>
          </cell>
          <cell r="I2435"/>
        </row>
        <row r="2436">
          <cell r="D2436"/>
          <cell r="E2436" t="str">
            <v>Призма 135 град. "Старк-Профи" d16</v>
          </cell>
          <cell r="F2436"/>
          <cell r="G2436"/>
          <cell r="H2436" t="str">
            <v>шт</v>
          </cell>
          <cell r="I2436"/>
        </row>
        <row r="2437">
          <cell r="D2437" t="str">
            <v>ЗИФ-00039480</v>
          </cell>
          <cell r="E2437" t="str">
            <v>Прицеп МЗСА 817790.004</v>
          </cell>
          <cell r="F2437"/>
          <cell r="G2437"/>
          <cell r="H2437" t="str">
            <v>шт</v>
          </cell>
          <cell r="I2437">
            <v>24</v>
          </cell>
        </row>
        <row r="2438">
          <cell r="D2438" t="str">
            <v>ЗИФ-00026374</v>
          </cell>
          <cell r="E2438" t="str">
            <v>Прицеп ПА 1-1,8 (ПТС)</v>
          </cell>
          <cell r="F2438"/>
          <cell r="G2438"/>
          <cell r="H2438" t="str">
            <v>шт</v>
          </cell>
          <cell r="I2438">
            <v>1</v>
          </cell>
        </row>
        <row r="2439">
          <cell r="D2439" t="str">
            <v>ЗИФ-00042576</v>
          </cell>
          <cell r="E2439" t="str">
            <v>Прицеп ПА 1-1,8-1 ССМ ССМ 245.100 (регулируемое дышло) (чёрный)</v>
          </cell>
          <cell r="F2439"/>
          <cell r="G2439"/>
          <cell r="H2439" t="str">
            <v>шт</v>
          </cell>
          <cell r="I2439">
            <v>1</v>
          </cell>
        </row>
        <row r="2440">
          <cell r="D2440" t="str">
            <v>ЗИФ-00022367</v>
          </cell>
          <cell r="E2440" t="str">
            <v>Пробка (заглушка) резьбовая с внутренним шестигранником R 1/2" (St) DIN 908</v>
          </cell>
          <cell r="F2440"/>
          <cell r="G2440"/>
          <cell r="H2440" t="str">
            <v>шт</v>
          </cell>
          <cell r="I2440">
            <v>98</v>
          </cell>
        </row>
        <row r="2441">
          <cell r="D2441" t="str">
            <v>ЗИФ-00039321</v>
          </cell>
          <cell r="E2441" t="str">
            <v>Пробка STC12,5</v>
          </cell>
          <cell r="F2441"/>
          <cell r="G2441"/>
          <cell r="H2441" t="str">
            <v>шт</v>
          </cell>
          <cell r="I2441">
            <v>195</v>
          </cell>
        </row>
        <row r="2442">
          <cell r="D2442" t="str">
            <v>ЗИФ-00037080</v>
          </cell>
          <cell r="E2442" t="str">
            <v>Пробка STC17,2</v>
          </cell>
          <cell r="F2442"/>
          <cell r="G2442"/>
          <cell r="H2442" t="str">
            <v>шт</v>
          </cell>
          <cell r="I2442">
            <v>6</v>
          </cell>
        </row>
        <row r="2443">
          <cell r="D2443" t="str">
            <v>ЗИФ-00037081</v>
          </cell>
          <cell r="E2443" t="str">
            <v>Пробка STC36,9</v>
          </cell>
          <cell r="F2443"/>
          <cell r="G2443"/>
          <cell r="H2443" t="str">
            <v>шт</v>
          </cell>
          <cell r="I2443">
            <v>10</v>
          </cell>
        </row>
        <row r="2444">
          <cell r="D2444" t="str">
            <v>ЗИФ-00039320</v>
          </cell>
          <cell r="E2444" t="str">
            <v>Пробка STC55,4</v>
          </cell>
          <cell r="F2444"/>
          <cell r="G2444"/>
          <cell r="H2444" t="str">
            <v>шт</v>
          </cell>
          <cell r="I2444">
            <v>84</v>
          </cell>
        </row>
        <row r="2445">
          <cell r="D2445" t="str">
            <v>ЗИФ-00037082</v>
          </cell>
          <cell r="E2445" t="str">
            <v>Пробка STC77,1</v>
          </cell>
          <cell r="F2445"/>
          <cell r="G2445"/>
          <cell r="H2445" t="str">
            <v>шт</v>
          </cell>
          <cell r="I2445">
            <v>8</v>
          </cell>
        </row>
        <row r="2446">
          <cell r="D2446" t="str">
            <v>ЗИФ-00039319</v>
          </cell>
          <cell r="E2446" t="str">
            <v>Пробка STC80</v>
          </cell>
          <cell r="F2446"/>
          <cell r="G2446"/>
          <cell r="H2446" t="str">
            <v>шт</v>
          </cell>
          <cell r="I2446">
            <v>84</v>
          </cell>
        </row>
        <row r="2447">
          <cell r="D2447" t="str">
            <v>ЗИФ-00006836</v>
          </cell>
          <cell r="E2447" t="str">
            <v>Пробка АРМ19-06 0000-171</v>
          </cell>
          <cell r="F2447"/>
          <cell r="G2447"/>
          <cell r="H2447" t="str">
            <v>шт</v>
          </cell>
          <cell r="I2447">
            <v>80</v>
          </cell>
        </row>
        <row r="2448">
          <cell r="D2448" t="str">
            <v>ЗИФ-00006338</v>
          </cell>
          <cell r="E2448" t="str">
            <v>Пробка АРМ9-ПВ4/0,7 0000-008 (М12х1,5)</v>
          </cell>
          <cell r="F2448"/>
          <cell r="G2448"/>
          <cell r="H2448" t="str">
            <v>шт</v>
          </cell>
          <cell r="I2448">
            <v>221</v>
          </cell>
        </row>
        <row r="2449">
          <cell r="D2449" t="str">
            <v>ЗИФ-00005699</v>
          </cell>
          <cell r="E2449" t="str">
            <v>Пробка АРМ9-ПВ5/0,7 0500-008</v>
          </cell>
          <cell r="F2449"/>
          <cell r="G2449"/>
          <cell r="H2449" t="str">
            <v>шт</v>
          </cell>
          <cell r="I2449">
            <v>22</v>
          </cell>
        </row>
        <row r="2450">
          <cell r="D2450" t="str">
            <v>ЗИФ-00033756</v>
          </cell>
          <cell r="E2450" t="str">
            <v>Пробка взрывозащищённая ВЗКВ1</v>
          </cell>
          <cell r="F2450"/>
          <cell r="G2450"/>
          <cell r="H2450" t="str">
            <v>шт</v>
          </cell>
          <cell r="I2450">
            <v>12</v>
          </cell>
        </row>
        <row r="2451">
          <cell r="D2451" t="str">
            <v>ЗИФ-00019715</v>
          </cell>
          <cell r="E2451" t="str">
            <v>Пробка М42х2 МЗА18Т.0000.018</v>
          </cell>
          <cell r="F2451"/>
          <cell r="G2451"/>
          <cell r="H2451" t="str">
            <v>шт</v>
          </cell>
          <cell r="I2451">
            <v>38</v>
          </cell>
        </row>
        <row r="2452">
          <cell r="D2452" t="str">
            <v>ЗИФ-00005700</v>
          </cell>
          <cell r="E2452" t="str">
            <v>Пробка масломера АРМ9-ПВ5/0,7 0500-012</v>
          </cell>
          <cell r="F2452"/>
          <cell r="G2452"/>
          <cell r="H2452" t="str">
            <v>шт</v>
          </cell>
          <cell r="I2452">
            <v>32</v>
          </cell>
        </row>
        <row r="2453">
          <cell r="D2453" t="str">
            <v>ЗИФ-00039284</v>
          </cell>
          <cell r="E2453" t="str">
            <v>Пробка масляного картера 50-1404075</v>
          </cell>
          <cell r="F2453"/>
          <cell r="G2453"/>
          <cell r="H2453" t="str">
            <v>шт</v>
          </cell>
          <cell r="I2453">
            <v>1</v>
          </cell>
        </row>
        <row r="2454">
          <cell r="D2454" t="str">
            <v>ЗИФ-00024792</v>
          </cell>
          <cell r="E2454" t="str">
            <v>Пробка пластиковая под отверстие 100мм, Модель STP, цвет: белый</v>
          </cell>
          <cell r="F2454"/>
          <cell r="G2454"/>
          <cell r="H2454" t="str">
            <v>шт</v>
          </cell>
          <cell r="I2454">
            <v>111</v>
          </cell>
        </row>
        <row r="2455">
          <cell r="D2455" t="str">
            <v>ЗИФ-00006466</v>
          </cell>
          <cell r="E2455" t="str">
            <v>Пробка радиатор в сборе 12-1304010</v>
          </cell>
          <cell r="F2455"/>
          <cell r="G2455"/>
          <cell r="H2455" t="str">
            <v>шт</v>
          </cell>
          <cell r="I2455">
            <v>10</v>
          </cell>
        </row>
        <row r="2456">
          <cell r="D2456" t="str">
            <v>ЗИФ-00005886</v>
          </cell>
          <cell r="E2456" t="str">
            <v>Пробка расширительного бачка 3302 (2108)-1311065</v>
          </cell>
          <cell r="F2456"/>
          <cell r="G2456"/>
          <cell r="H2456" t="str">
            <v>шт</v>
          </cell>
          <cell r="I2456">
            <v>52</v>
          </cell>
        </row>
        <row r="2457">
          <cell r="D2457" t="str">
            <v>ЗИФ-00021093</v>
          </cell>
          <cell r="E2457" t="str">
            <v>Пробка резьбовая латунь 1 1/4"</v>
          </cell>
          <cell r="F2457"/>
          <cell r="G2457"/>
          <cell r="H2457" t="str">
            <v>шт</v>
          </cell>
          <cell r="I2457">
            <v>1</v>
          </cell>
        </row>
        <row r="2458">
          <cell r="D2458" t="str">
            <v>ЗИФ-00021180</v>
          </cell>
          <cell r="E2458" t="str">
            <v>Пробка резьбовая латунь 1/2"</v>
          </cell>
          <cell r="F2458"/>
          <cell r="G2458"/>
          <cell r="H2458" t="str">
            <v>шт</v>
          </cell>
          <cell r="I2458">
            <v>1</v>
          </cell>
        </row>
        <row r="2459">
          <cell r="D2459" t="str">
            <v>ЗИФ-00023282</v>
          </cell>
          <cell r="E2459" t="str">
            <v>Пробка резьбовая никелир. 1"</v>
          </cell>
          <cell r="F2459"/>
          <cell r="G2459"/>
          <cell r="H2459" t="str">
            <v>шт</v>
          </cell>
          <cell r="I2459">
            <v>3</v>
          </cell>
        </row>
        <row r="2460">
          <cell r="D2460" t="str">
            <v>ЗИФ-00039402</v>
          </cell>
          <cell r="E2460" t="str">
            <v>Пробка резьбовая оцинк. 2"</v>
          </cell>
          <cell r="F2460"/>
          <cell r="G2460"/>
          <cell r="H2460" t="str">
            <v>шт</v>
          </cell>
          <cell r="I2460">
            <v>161</v>
          </cell>
        </row>
        <row r="2461">
          <cell r="D2461" t="str">
            <v>ЗИФ-00008733</v>
          </cell>
          <cell r="E2461" t="str">
            <v>Пробка цилиндрическая М20х1,5 (St) А2К DIN 910</v>
          </cell>
          <cell r="F2461"/>
          <cell r="G2461"/>
          <cell r="H2461" t="str">
            <v>шт</v>
          </cell>
          <cell r="I2461">
            <v>53</v>
          </cell>
        </row>
        <row r="2462">
          <cell r="D2462" t="str">
            <v>ЗИФ-00035304</v>
          </cell>
          <cell r="E2462" t="str">
            <v>Пробка цилиндрическая М42х1,5 DIN 910</v>
          </cell>
          <cell r="F2462"/>
          <cell r="G2462"/>
          <cell r="H2462" t="str">
            <v>шт</v>
          </cell>
          <cell r="I2462">
            <v>96</v>
          </cell>
        </row>
        <row r="2463">
          <cell r="D2463" t="str">
            <v>ЗИФ-00009921</v>
          </cell>
          <cell r="E2463" t="str">
            <v>Пробка цилиндрическая М52х2 (St) А2К DIN 910</v>
          </cell>
          <cell r="F2463"/>
          <cell r="G2463"/>
          <cell r="H2463" t="str">
            <v>шт</v>
          </cell>
          <cell r="I2463">
            <v>30</v>
          </cell>
        </row>
        <row r="2464">
          <cell r="D2464" t="str">
            <v>ЗИФ-00020546</v>
          </cell>
          <cell r="E2464" t="str">
            <v>Провод заряда АКБ (2м) ТЕХНИКС</v>
          </cell>
          <cell r="F2464"/>
          <cell r="G2464"/>
          <cell r="H2464" t="str">
            <v>шт</v>
          </cell>
          <cell r="I2464">
            <v>14</v>
          </cell>
        </row>
        <row r="2465">
          <cell r="D2465" t="str">
            <v>ЗИФ-00007315</v>
          </cell>
          <cell r="E2465" t="str">
            <v>Провод МЗА18.0700.110</v>
          </cell>
          <cell r="F2465"/>
          <cell r="G2465"/>
          <cell r="H2465" t="str">
            <v>шт</v>
          </cell>
          <cell r="I2465">
            <v>3</v>
          </cell>
        </row>
        <row r="2466">
          <cell r="D2466" t="str">
            <v>ЗИФ-00021675</v>
          </cell>
          <cell r="E2466" t="str">
            <v>Провод ПВС 2*0,75 (ООО «РЭК»)</v>
          </cell>
          <cell r="F2466"/>
          <cell r="G2466"/>
          <cell r="H2466" t="str">
            <v>м</v>
          </cell>
          <cell r="I2466">
            <v>60</v>
          </cell>
        </row>
        <row r="2467">
          <cell r="D2467" t="str">
            <v>ЗИФ-00020491</v>
          </cell>
          <cell r="E2467" t="str">
            <v>Провод ПуГВ 1х1,5</v>
          </cell>
          <cell r="F2467"/>
          <cell r="G2467"/>
          <cell r="H2467" t="str">
            <v>м</v>
          </cell>
          <cell r="I2467">
            <v>46</v>
          </cell>
        </row>
        <row r="2468">
          <cell r="D2468" t="str">
            <v>ЗИФ-00038313</v>
          </cell>
          <cell r="E2468" t="str">
            <v>Провод ПуГВнг(А)-LS 1х1,5 белый</v>
          </cell>
          <cell r="F2468"/>
          <cell r="G2468"/>
          <cell r="H2468" t="str">
            <v>м</v>
          </cell>
          <cell r="I2468">
            <v>150</v>
          </cell>
        </row>
        <row r="2469">
          <cell r="D2469" t="str">
            <v>ЗИФ-00034394</v>
          </cell>
          <cell r="E2469" t="str">
            <v>Провод ПуГВнг(А)-LS 1х1,5 черный</v>
          </cell>
          <cell r="F2469"/>
          <cell r="G2469"/>
          <cell r="H2469" t="str">
            <v>м</v>
          </cell>
          <cell r="I2469">
            <v>166</v>
          </cell>
        </row>
        <row r="2470">
          <cell r="D2470" t="str">
            <v>ЗИФ-00037017</v>
          </cell>
          <cell r="E2470" t="str">
            <v>Провод ШВВП 3х0,75</v>
          </cell>
          <cell r="F2470"/>
          <cell r="G2470"/>
          <cell r="H2470" t="str">
            <v>м</v>
          </cell>
          <cell r="I2470">
            <v>232</v>
          </cell>
        </row>
        <row r="2471">
          <cell r="D2471" t="str">
            <v>ЗИФ-00034363</v>
          </cell>
          <cell r="E2471" t="str">
            <v>Проволока вязальная 1,2 мм пруток 400 мм</v>
          </cell>
          <cell r="F2471"/>
          <cell r="G2471"/>
          <cell r="H2471" t="str">
            <v>шт</v>
          </cell>
          <cell r="I2471">
            <v>1</v>
          </cell>
        </row>
        <row r="2472">
          <cell r="D2472" t="str">
            <v>ЗИФ-00030653</v>
          </cell>
          <cell r="E2472" t="str">
            <v>Программируемый контролер управления (CAC-T3 controller 4A2A-P1KYK3BR)</v>
          </cell>
          <cell r="F2472"/>
          <cell r="G2472"/>
          <cell r="H2472" t="str">
            <v>шт</v>
          </cell>
          <cell r="I2472">
            <v>3</v>
          </cell>
        </row>
        <row r="2473">
          <cell r="D2473" t="str">
            <v>ЗИФ-00032247</v>
          </cell>
          <cell r="E2473" t="str">
            <v>Программируемый контролер управления (CAC-T3 controller 4A2A-P1KYK3R-01)</v>
          </cell>
          <cell r="F2473"/>
          <cell r="G2473"/>
          <cell r="H2473" t="str">
            <v>шт</v>
          </cell>
          <cell r="I2473">
            <v>1</v>
          </cell>
        </row>
        <row r="2474">
          <cell r="D2474" t="str">
            <v>ЗИФ-00023267</v>
          </cell>
          <cell r="E2474" t="str">
            <v>Программируемый контролер управления (Program logic controller(PLC) 4A2A-P1KYK2J</v>
          </cell>
          <cell r="F2474"/>
          <cell r="G2474"/>
          <cell r="H2474" t="str">
            <v>шт</v>
          </cell>
          <cell r="I2474">
            <v>3</v>
          </cell>
        </row>
        <row r="2475">
          <cell r="D2475" t="str">
            <v>ЗИФ-00025153</v>
          </cell>
          <cell r="E2475" t="str">
            <v>Прокладка 18х27-I ГОСТ19752-84</v>
          </cell>
          <cell r="F2475"/>
          <cell r="G2475"/>
          <cell r="H2475" t="str">
            <v>шт</v>
          </cell>
          <cell r="I2475">
            <v>125</v>
          </cell>
        </row>
        <row r="2476">
          <cell r="D2476" t="str">
            <v>ЗИФ-00019814</v>
          </cell>
          <cell r="E2476" t="str">
            <v>Прокладка 22 М1 ГОСТ 23358-87</v>
          </cell>
          <cell r="F2476"/>
          <cell r="G2476"/>
          <cell r="H2476" t="str">
            <v>шт</v>
          </cell>
          <cell r="I2476">
            <v>44</v>
          </cell>
        </row>
        <row r="2477">
          <cell r="D2477" t="str">
            <v>ЗИФ-00025380</v>
          </cell>
          <cell r="E2477" t="str">
            <v>Прокладка 238НБ-1008054</v>
          </cell>
          <cell r="F2477"/>
          <cell r="G2477"/>
          <cell r="H2477" t="str">
            <v>шт</v>
          </cell>
          <cell r="I2477">
            <v>28</v>
          </cell>
        </row>
        <row r="2478">
          <cell r="D2478" t="str">
            <v>ЗИФ-00025381</v>
          </cell>
          <cell r="E2478" t="str">
            <v>Прокладка 238Ф-1118158</v>
          </cell>
          <cell r="F2478"/>
          <cell r="G2478"/>
          <cell r="H2478" t="str">
            <v>шт</v>
          </cell>
          <cell r="I2478">
            <v>12</v>
          </cell>
        </row>
        <row r="2479">
          <cell r="D2479" t="str">
            <v>ЗИФ-00024470</v>
          </cell>
          <cell r="E2479" t="str">
            <v>Прокладка 50-14011063-В1</v>
          </cell>
          <cell r="F2479"/>
          <cell r="G2479"/>
          <cell r="H2479" t="str">
            <v>шт</v>
          </cell>
          <cell r="I2479">
            <v>3</v>
          </cell>
        </row>
        <row r="2480">
          <cell r="D2480" t="str">
            <v>ЗИФ-00025379</v>
          </cell>
          <cell r="E2480" t="str">
            <v>Прокладка 500-1203002</v>
          </cell>
          <cell r="F2480"/>
          <cell r="G2480"/>
          <cell r="H2480" t="str">
            <v>шт</v>
          </cell>
          <cell r="I2480">
            <v>32</v>
          </cell>
        </row>
        <row r="2481">
          <cell r="D2481" t="str">
            <v>ЗИФ-00010348</v>
          </cell>
          <cell r="E2481" t="str">
            <v>Прокладка D74-94 круглая</v>
          </cell>
          <cell r="F2481"/>
          <cell r="G2481"/>
          <cell r="H2481" t="str">
            <v>шт</v>
          </cell>
          <cell r="I2481">
            <v>179</v>
          </cell>
        </row>
        <row r="2482">
          <cell r="D2482" t="str">
            <v>ЗИФ-00021236</v>
          </cell>
          <cell r="E2482" t="str">
            <v>Прокладка USITR 1 1/2"</v>
          </cell>
          <cell r="F2482"/>
          <cell r="G2482"/>
          <cell r="H2482" t="str">
            <v>шт</v>
          </cell>
          <cell r="I2482">
            <v>16</v>
          </cell>
        </row>
        <row r="2483">
          <cell r="D2483" t="str">
            <v>ЗИФ-00021544</v>
          </cell>
          <cell r="E2483" t="str">
            <v>Прокладка USITR 1 1/4"</v>
          </cell>
          <cell r="F2483"/>
          <cell r="G2483"/>
          <cell r="H2483" t="str">
            <v>шт</v>
          </cell>
          <cell r="I2483">
            <v>43</v>
          </cell>
        </row>
        <row r="2484">
          <cell r="D2484" t="str">
            <v>ЗИФ-00021237</v>
          </cell>
          <cell r="E2484" t="str">
            <v>Прокладка USITR 1"</v>
          </cell>
          <cell r="F2484"/>
          <cell r="G2484"/>
          <cell r="H2484" t="str">
            <v>шт</v>
          </cell>
          <cell r="I2484">
            <v>59</v>
          </cell>
        </row>
        <row r="2485">
          <cell r="D2485" t="str">
            <v>ЗИФ-00017116</v>
          </cell>
          <cell r="E2485" t="str">
            <v>Прокладка USITR 1/2"</v>
          </cell>
          <cell r="F2485"/>
          <cell r="G2485"/>
          <cell r="H2485" t="str">
            <v>шт</v>
          </cell>
          <cell r="I2485">
            <v>1372</v>
          </cell>
        </row>
        <row r="2486">
          <cell r="D2486" t="str">
            <v>ЗИФ-00032941</v>
          </cell>
          <cell r="E2486" t="str">
            <v>Прокладка USITR 1/8"</v>
          </cell>
          <cell r="F2486"/>
          <cell r="G2486"/>
          <cell r="H2486" t="str">
            <v>шт</v>
          </cell>
          <cell r="I2486">
            <v>31</v>
          </cell>
        </row>
        <row r="2487">
          <cell r="D2487" t="str">
            <v>ЗИФ-00011095</v>
          </cell>
          <cell r="E2487" t="str">
            <v>Прокладка USITR 3/4"</v>
          </cell>
          <cell r="F2487"/>
          <cell r="G2487"/>
          <cell r="H2487" t="str">
            <v>шт</v>
          </cell>
          <cell r="I2487">
            <v>33</v>
          </cell>
        </row>
        <row r="2488">
          <cell r="D2488" t="str">
            <v>ЗИФ-00011096</v>
          </cell>
          <cell r="E2488" t="str">
            <v>Прокладка USITR 3/8"</v>
          </cell>
          <cell r="F2488"/>
          <cell r="G2488"/>
          <cell r="H2488" t="str">
            <v>шт</v>
          </cell>
          <cell r="I2488">
            <v>267</v>
          </cell>
        </row>
        <row r="2489">
          <cell r="D2489" t="str">
            <v>ЗИФ-00037031</v>
          </cell>
          <cell r="E2489" t="str">
            <v>Прокладка А-100-(1,0-6,3)-ПОН-Б ГОСТ 15180-86</v>
          </cell>
          <cell r="F2489"/>
          <cell r="G2489"/>
          <cell r="H2489" t="str">
            <v>шт</v>
          </cell>
          <cell r="I2489">
            <v>1</v>
          </cell>
        </row>
        <row r="2490">
          <cell r="D2490" t="str">
            <v>ЗИФ-00045246</v>
          </cell>
          <cell r="E2490" t="str">
            <v>Прокладка А-100-(25-40)-ПМБ ГОСТ 15180-86</v>
          </cell>
          <cell r="F2490"/>
          <cell r="G2490"/>
          <cell r="H2490" t="str">
            <v>шт</v>
          </cell>
          <cell r="I2490">
            <v>4</v>
          </cell>
        </row>
        <row r="2491">
          <cell r="D2491" t="str">
            <v>ЗИФ-00044741</v>
          </cell>
          <cell r="E2491" t="str">
            <v>Прокладка А-125-(10; 16)-ПОН-Б ГОСТ 15180-86</v>
          </cell>
          <cell r="F2491"/>
          <cell r="G2491"/>
          <cell r="H2491" t="str">
            <v>шт</v>
          </cell>
          <cell r="I2491">
            <v>4</v>
          </cell>
        </row>
        <row r="2492">
          <cell r="D2492" t="str">
            <v>ЗИФ-00036507</v>
          </cell>
          <cell r="E2492" t="str">
            <v>Прокладка А-20-(10-40)-ПОН-Б ГОСТ 15180-86</v>
          </cell>
          <cell r="F2492"/>
          <cell r="G2492"/>
          <cell r="H2492" t="str">
            <v>шт</v>
          </cell>
          <cell r="I2492">
            <v>134</v>
          </cell>
        </row>
        <row r="2493">
          <cell r="D2493" t="str">
            <v>ЗИФ-00036506</v>
          </cell>
          <cell r="E2493" t="str">
            <v>Прокладка А-25-(10-40)-ПОН-Б ГОСТ 15180-86</v>
          </cell>
          <cell r="F2493"/>
          <cell r="G2493"/>
          <cell r="H2493" t="str">
            <v>шт</v>
          </cell>
          <cell r="I2493">
            <v>4</v>
          </cell>
        </row>
        <row r="2494">
          <cell r="D2494" t="str">
            <v>ЗИФ-00036505</v>
          </cell>
          <cell r="E2494" t="str">
            <v>Прокладка А-32-(10-40)-ПОН-Б ГОСТ 15180-86</v>
          </cell>
          <cell r="F2494"/>
          <cell r="G2494"/>
          <cell r="H2494" t="str">
            <v>шт</v>
          </cell>
          <cell r="I2494">
            <v>86</v>
          </cell>
        </row>
        <row r="2495">
          <cell r="D2495" t="str">
            <v>ЗИФ-00045243</v>
          </cell>
          <cell r="E2495" t="str">
            <v>Прокладка А-32-(25-40)-ПМБ ГОСТ 15180-86</v>
          </cell>
          <cell r="F2495"/>
          <cell r="G2495"/>
          <cell r="H2495" t="str">
            <v>шт</v>
          </cell>
          <cell r="I2495">
            <v>4</v>
          </cell>
        </row>
        <row r="2496">
          <cell r="D2496" t="str">
            <v>ЗИФ-00037267</v>
          </cell>
          <cell r="E2496" t="str">
            <v>Прокладка А-40-16-ПОН ГОСТ 15180-86</v>
          </cell>
          <cell r="F2496"/>
          <cell r="G2496"/>
          <cell r="H2496" t="str">
            <v>шт</v>
          </cell>
          <cell r="I2496">
            <v>48</v>
          </cell>
        </row>
        <row r="2497">
          <cell r="D2497" t="str">
            <v>ЗИФ-00021507</v>
          </cell>
          <cell r="E2497" t="str">
            <v>Прокладка А-50-(10-40)-ПОН-Б ГОСТ 15180-86</v>
          </cell>
          <cell r="F2497"/>
          <cell r="G2497"/>
          <cell r="H2497" t="str">
            <v>шт</v>
          </cell>
          <cell r="I2497">
            <v>124</v>
          </cell>
        </row>
        <row r="2498">
          <cell r="D2498" t="str">
            <v>ЗИФ-00036504</v>
          </cell>
          <cell r="E2498" t="str">
            <v>Прокладка А-65-(10-40)-ПОН-Б ГОСТ 15180-86</v>
          </cell>
          <cell r="F2498"/>
          <cell r="G2498"/>
          <cell r="H2498" t="str">
            <v>шт</v>
          </cell>
          <cell r="I2498">
            <v>78</v>
          </cell>
        </row>
        <row r="2499">
          <cell r="D2499" t="str">
            <v>ЗИФ-00045244</v>
          </cell>
          <cell r="E2499" t="str">
            <v>Прокладка А-65-(25-40)-ПМБ ГОСТ 15180-86</v>
          </cell>
          <cell r="F2499"/>
          <cell r="G2499"/>
          <cell r="H2499" t="str">
            <v>шт</v>
          </cell>
          <cell r="I2499">
            <v>5</v>
          </cell>
        </row>
        <row r="2500">
          <cell r="D2500" t="str">
            <v>ЗИФ-00045245</v>
          </cell>
          <cell r="E2500" t="str">
            <v>Прокладка А-80-(25-40)-ПМБ ГОСТ 15180-86</v>
          </cell>
          <cell r="F2500"/>
          <cell r="G2500"/>
          <cell r="H2500" t="str">
            <v>шт</v>
          </cell>
          <cell r="I2500">
            <v>4</v>
          </cell>
        </row>
        <row r="2501">
          <cell r="D2501" t="str">
            <v>ЗИФ-00037032</v>
          </cell>
          <cell r="E2501" t="str">
            <v>Прокладка АРМ-ВГ6,6/0,3-1,6.0160.010</v>
          </cell>
          <cell r="F2501"/>
          <cell r="G2501"/>
          <cell r="H2501" t="str">
            <v>шт</v>
          </cell>
          <cell r="I2501">
            <v>1</v>
          </cell>
        </row>
        <row r="2502">
          <cell r="D2502" t="str">
            <v>ЗИФ-00006321</v>
          </cell>
          <cell r="E2502" t="str">
            <v>Прокладка АРМ17 0000-015</v>
          </cell>
          <cell r="F2502"/>
          <cell r="G2502"/>
          <cell r="H2502" t="str">
            <v>шт</v>
          </cell>
          <cell r="I2502">
            <v>113</v>
          </cell>
        </row>
        <row r="2503">
          <cell r="D2503" t="str">
            <v>ЗИФ-00022595</v>
          </cell>
          <cell r="E2503" t="str">
            <v>Прокладка АРМ17 0500-082</v>
          </cell>
          <cell r="F2503"/>
          <cell r="G2503"/>
          <cell r="H2503" t="str">
            <v>шт</v>
          </cell>
          <cell r="I2503">
            <v>172</v>
          </cell>
        </row>
        <row r="2504">
          <cell r="D2504" t="str">
            <v>ЗИФ-00006324</v>
          </cell>
          <cell r="E2504" t="str">
            <v>Прокладка АРМ19-06 0000-005</v>
          </cell>
          <cell r="F2504"/>
          <cell r="G2504"/>
          <cell r="H2504" t="str">
            <v>шт</v>
          </cell>
          <cell r="I2504">
            <v>156</v>
          </cell>
        </row>
        <row r="2505">
          <cell r="D2505" t="str">
            <v>ЗИФ-00006326</v>
          </cell>
          <cell r="E2505" t="str">
            <v>Прокладка АРМ20 0000-026</v>
          </cell>
          <cell r="F2505"/>
          <cell r="G2505"/>
          <cell r="H2505" t="str">
            <v>шт</v>
          </cell>
          <cell r="I2505">
            <v>97</v>
          </cell>
        </row>
        <row r="2506">
          <cell r="D2506" t="str">
            <v>ЗИФ-00006852</v>
          </cell>
          <cell r="E2506" t="str">
            <v>Прокладка АРМ20 0000-028</v>
          </cell>
          <cell r="F2506"/>
          <cell r="G2506"/>
          <cell r="H2506" t="str">
            <v>шт</v>
          </cell>
          <cell r="I2506">
            <v>310</v>
          </cell>
        </row>
        <row r="2507">
          <cell r="D2507" t="str">
            <v>ЗИФ-00006330</v>
          </cell>
          <cell r="E2507" t="str">
            <v>Прокладка АРМ20 0000-046</v>
          </cell>
          <cell r="F2507"/>
          <cell r="G2507"/>
          <cell r="H2507" t="str">
            <v>шт</v>
          </cell>
          <cell r="I2507">
            <v>5</v>
          </cell>
        </row>
        <row r="2508">
          <cell r="D2508" t="str">
            <v>ЗИФ-00006331</v>
          </cell>
          <cell r="E2508" t="str">
            <v>Прокладка АРМ20 0000-047</v>
          </cell>
          <cell r="F2508"/>
          <cell r="G2508"/>
          <cell r="H2508" t="str">
            <v>шт</v>
          </cell>
          <cell r="I2508">
            <v>95</v>
          </cell>
        </row>
        <row r="2509">
          <cell r="D2509" t="str">
            <v>ЗИФ-00006332</v>
          </cell>
          <cell r="E2509" t="str">
            <v>Прокладка АРМ20 0000-048</v>
          </cell>
          <cell r="F2509"/>
          <cell r="G2509"/>
          <cell r="H2509" t="str">
            <v>шт</v>
          </cell>
          <cell r="I2509">
            <v>71</v>
          </cell>
        </row>
        <row r="2510">
          <cell r="D2510" t="str">
            <v>ЗИФ-00005538</v>
          </cell>
          <cell r="E2510" t="str">
            <v>Прокладка АРМ40.0020.028</v>
          </cell>
          <cell r="F2510"/>
          <cell r="G2510"/>
          <cell r="H2510" t="str">
            <v>шт</v>
          </cell>
          <cell r="I2510">
            <v>150</v>
          </cell>
        </row>
        <row r="2511">
          <cell r="D2511" t="str">
            <v>ЗИФ-00019670</v>
          </cell>
          <cell r="E2511" t="str">
            <v>Прокладка АРМ70-075Ш.0000.002</v>
          </cell>
          <cell r="F2511"/>
          <cell r="G2511"/>
          <cell r="H2511" t="str">
            <v>шт</v>
          </cell>
          <cell r="I2511">
            <v>94</v>
          </cell>
        </row>
        <row r="2512">
          <cell r="D2512" t="str">
            <v>ЗИФ-00028948</v>
          </cell>
          <cell r="E2512" t="str">
            <v>Прокладка АРМ80.0000.014 KLINGERSIL C-4400</v>
          </cell>
          <cell r="F2512"/>
          <cell r="G2512"/>
          <cell r="H2512" t="str">
            <v>шт</v>
          </cell>
          <cell r="I2512">
            <v>11</v>
          </cell>
        </row>
        <row r="2513">
          <cell r="D2513" t="str">
            <v>ЗИФ-00028949</v>
          </cell>
          <cell r="E2513" t="str">
            <v>Прокладка АРМ80.0000.015 KLINGERSIL C-4400</v>
          </cell>
          <cell r="F2513"/>
          <cell r="G2513"/>
          <cell r="H2513" t="str">
            <v>шт</v>
          </cell>
          <cell r="I2513">
            <v>17</v>
          </cell>
        </row>
        <row r="2514">
          <cell r="D2514" t="str">
            <v>ЗИФ-00030126</v>
          </cell>
          <cell r="E2514" t="str">
            <v>Прокладка АРМ9-21.1-123.0021.001</v>
          </cell>
          <cell r="F2514"/>
          <cell r="G2514"/>
          <cell r="H2514" t="str">
            <v>шт</v>
          </cell>
          <cell r="I2514">
            <v>50</v>
          </cell>
        </row>
        <row r="2515">
          <cell r="D2515" t="str">
            <v>ЗИФ-00030127</v>
          </cell>
          <cell r="E2515" t="str">
            <v>Прокладка АРМ9-21.1-123.0041.001</v>
          </cell>
          <cell r="F2515"/>
          <cell r="G2515"/>
          <cell r="H2515" t="str">
            <v>шт</v>
          </cell>
          <cell r="I2515">
            <v>50</v>
          </cell>
        </row>
        <row r="2516">
          <cell r="D2516" t="str">
            <v>ЗИФ-00028677</v>
          </cell>
          <cell r="E2516" t="str">
            <v>Прокладка АРМ9-36.0000.006</v>
          </cell>
          <cell r="F2516"/>
          <cell r="G2516"/>
          <cell r="H2516" t="str">
            <v>шт</v>
          </cell>
          <cell r="I2516">
            <v>35</v>
          </cell>
        </row>
        <row r="2517">
          <cell r="D2517" t="str">
            <v>ЗИФ-00005545</v>
          </cell>
          <cell r="E2517" t="str">
            <v>Прокладка АРМ9-50.0000.004</v>
          </cell>
          <cell r="F2517"/>
          <cell r="G2517"/>
          <cell r="H2517" t="str">
            <v>шт</v>
          </cell>
          <cell r="I2517">
            <v>77</v>
          </cell>
        </row>
        <row r="2518">
          <cell r="D2518" t="str">
            <v>ЗИФ-00008562</v>
          </cell>
          <cell r="E2518" t="str">
            <v>Прокладка АРМ9-50.0000.007</v>
          </cell>
          <cell r="F2518"/>
          <cell r="G2518"/>
          <cell r="H2518" t="str">
            <v>шт</v>
          </cell>
          <cell r="I2518">
            <v>68</v>
          </cell>
        </row>
        <row r="2519">
          <cell r="D2519" t="str">
            <v>ЗИФ-00005547</v>
          </cell>
          <cell r="E2519" t="str">
            <v>Прокладка АРМ9-50.0000.011</v>
          </cell>
          <cell r="F2519"/>
          <cell r="G2519"/>
          <cell r="H2519" t="str">
            <v>шт</v>
          </cell>
          <cell r="I2519">
            <v>301</v>
          </cell>
        </row>
        <row r="2520">
          <cell r="D2520" t="str">
            <v>ЗИФ-00005609</v>
          </cell>
          <cell r="E2520" t="str">
            <v>Прокладка АРМ9-50.0500.011</v>
          </cell>
          <cell r="F2520"/>
          <cell r="G2520"/>
          <cell r="H2520" t="str">
            <v>шт</v>
          </cell>
          <cell r="I2520">
            <v>24</v>
          </cell>
        </row>
        <row r="2521">
          <cell r="D2521" t="str">
            <v>ЗИФ-00008568</v>
          </cell>
          <cell r="E2521" t="str">
            <v>Прокладка АРМ9-50.0580.002</v>
          </cell>
          <cell r="F2521"/>
          <cell r="G2521"/>
          <cell r="H2521" t="str">
            <v>шт</v>
          </cell>
          <cell r="I2521">
            <v>8</v>
          </cell>
        </row>
        <row r="2522">
          <cell r="D2522" t="str">
            <v>ЗИФ-00026178</v>
          </cell>
          <cell r="E2522" t="str">
            <v>Прокладка АРМ9-60.0000.025</v>
          </cell>
          <cell r="F2522"/>
          <cell r="G2522"/>
          <cell r="H2522" t="str">
            <v>шт</v>
          </cell>
          <cell r="I2522">
            <v>94</v>
          </cell>
        </row>
        <row r="2523">
          <cell r="D2523" t="str">
            <v>ЗИФ-00023425</v>
          </cell>
          <cell r="E2523" t="str">
            <v>Прокладка АРМ9-60.0510.002</v>
          </cell>
          <cell r="F2523"/>
          <cell r="G2523"/>
          <cell r="H2523" t="str">
            <v>шт</v>
          </cell>
          <cell r="I2523">
            <v>11</v>
          </cell>
        </row>
        <row r="2524">
          <cell r="D2524" t="str">
            <v>ЗИФ-00007916</v>
          </cell>
          <cell r="E2524" t="str">
            <v>Прокладка АРМ9-ПВ5/0,7 0000-034</v>
          </cell>
          <cell r="F2524"/>
          <cell r="G2524"/>
          <cell r="H2524" t="str">
            <v>шт</v>
          </cell>
          <cell r="I2524">
            <v>120</v>
          </cell>
        </row>
        <row r="2525">
          <cell r="D2525" t="str">
            <v>ЗИФ-00006371</v>
          </cell>
          <cell r="E2525" t="str">
            <v>Прокладка АРМ9-ПВ5/0,7 0100-043</v>
          </cell>
          <cell r="F2525"/>
          <cell r="G2525"/>
          <cell r="H2525" t="str">
            <v>шт</v>
          </cell>
          <cell r="I2525">
            <v>133</v>
          </cell>
        </row>
        <row r="2526">
          <cell r="D2526" t="str">
            <v>ЗИФ-00006374</v>
          </cell>
          <cell r="E2526" t="str">
            <v>Прокладка АРМ9-ПВ5/0,7 0100-055</v>
          </cell>
          <cell r="F2526"/>
          <cell r="G2526"/>
          <cell r="H2526" t="str">
            <v>шт</v>
          </cell>
          <cell r="I2526">
            <v>91</v>
          </cell>
        </row>
        <row r="2527">
          <cell r="D2527" t="str">
            <v>ЗИФ-00008571</v>
          </cell>
          <cell r="E2527" t="str">
            <v>Прокладка АРМ9-ПВ5/0,7 0500-002</v>
          </cell>
          <cell r="F2527"/>
          <cell r="G2527"/>
          <cell r="H2527" t="str">
            <v>шт</v>
          </cell>
          <cell r="I2527">
            <v>172</v>
          </cell>
        </row>
        <row r="2528">
          <cell r="D2528" t="str">
            <v>ЗИФ-00010063</v>
          </cell>
          <cell r="E2528" t="str">
            <v>Прокладка АРМ9-ПВ5/0,7 0500-003</v>
          </cell>
          <cell r="F2528"/>
          <cell r="G2528"/>
          <cell r="H2528" t="str">
            <v>шт</v>
          </cell>
          <cell r="I2528">
            <v>68</v>
          </cell>
        </row>
        <row r="2529">
          <cell r="D2529" t="str">
            <v>ЗИФ-00005697</v>
          </cell>
          <cell r="E2529" t="str">
            <v>Прокладка АРМ9-ПВ5/0,7 0500-004</v>
          </cell>
          <cell r="F2529"/>
          <cell r="G2529"/>
          <cell r="H2529" t="str">
            <v>шт</v>
          </cell>
          <cell r="I2529">
            <v>6</v>
          </cell>
        </row>
        <row r="2530">
          <cell r="D2530" t="str">
            <v>ЗИФ-00008078</v>
          </cell>
          <cell r="E2530" t="str">
            <v>Прокладка АРМ9-ПВ5/0,7 0509-004</v>
          </cell>
          <cell r="F2530"/>
          <cell r="G2530"/>
          <cell r="H2530" t="str">
            <v>шт</v>
          </cell>
          <cell r="I2530">
            <v>150</v>
          </cell>
        </row>
        <row r="2531">
          <cell r="D2531" t="str">
            <v>ЗИФ-00036404</v>
          </cell>
          <cell r="E2531" t="str">
            <v>Прокладка АРМ9-ПВ5/0,7FAW 0600.001</v>
          </cell>
          <cell r="F2531"/>
          <cell r="G2531"/>
          <cell r="H2531" t="str">
            <v>шт</v>
          </cell>
          <cell r="I2531">
            <v>22</v>
          </cell>
        </row>
        <row r="2532">
          <cell r="D2532" t="str">
            <v>ЗИФ-00005889</v>
          </cell>
          <cell r="E2532" t="str">
            <v>Прокладка В-65-16-ПОН ГОСТ 15180-86</v>
          </cell>
          <cell r="F2532"/>
          <cell r="G2532"/>
          <cell r="H2532" t="str">
            <v>шт</v>
          </cell>
          <cell r="I2532">
            <v>94</v>
          </cell>
        </row>
        <row r="2533">
          <cell r="D2533" t="str">
            <v>ЗИФ-00042389</v>
          </cell>
          <cell r="E2533" t="str">
            <v>Прокладка водяного насоса 4DX22-110 1307001BA01-0000A</v>
          </cell>
          <cell r="F2533"/>
          <cell r="G2533"/>
          <cell r="H2533" t="str">
            <v>шт</v>
          </cell>
          <cell r="I2533">
            <v>1</v>
          </cell>
        </row>
        <row r="2534">
          <cell r="D2534" t="str">
            <v>ЗИФ-00042380</v>
          </cell>
          <cell r="E2534" t="str">
            <v>Прокладка водяного насоса 4DX91/92 1307012CB01-0000</v>
          </cell>
          <cell r="F2534"/>
          <cell r="G2534"/>
          <cell r="H2534" t="str">
            <v>шт</v>
          </cell>
          <cell r="I2534">
            <v>7</v>
          </cell>
        </row>
        <row r="2535">
          <cell r="D2535" t="str">
            <v>ЗИФ-00043078</v>
          </cell>
          <cell r="E2535" t="str">
            <v>Прокладка всасывания ЗИФ-АРМ-ВГ2,5-1/0,25-0,7.0300.003</v>
          </cell>
          <cell r="F2535"/>
          <cell r="G2535"/>
          <cell r="H2535" t="str">
            <v>шт</v>
          </cell>
          <cell r="I2535">
            <v>3</v>
          </cell>
        </row>
        <row r="2536">
          <cell r="D2536" t="str">
            <v>ЗИФ-00034532</v>
          </cell>
          <cell r="E2536" t="str">
            <v>Прокладка выпускного коллектора /переходн./ Д-245</v>
          </cell>
          <cell r="F2536"/>
          <cell r="G2536"/>
          <cell r="H2536" t="str">
            <v>шт</v>
          </cell>
          <cell r="I2536">
            <v>1</v>
          </cell>
        </row>
        <row r="2537">
          <cell r="D2537" t="str">
            <v>ЗИФ-00042397</v>
          </cell>
          <cell r="E2537" t="str">
            <v>Прокладка выпускного коллектора 4DW92 1008045CB01-0000</v>
          </cell>
          <cell r="F2537"/>
          <cell r="G2537"/>
          <cell r="H2537" t="str">
            <v>шт</v>
          </cell>
          <cell r="I2537">
            <v>4</v>
          </cell>
        </row>
        <row r="2538">
          <cell r="D2538" t="str">
            <v>ЗИФ-00042398</v>
          </cell>
          <cell r="E2538" t="str">
            <v>Прокладка выпускного патрубка 4DW92 1008009-A02-0000</v>
          </cell>
          <cell r="F2538"/>
          <cell r="G2538"/>
          <cell r="H2538" t="str">
            <v>шт</v>
          </cell>
          <cell r="I2538">
            <v>1</v>
          </cell>
        </row>
        <row r="2539">
          <cell r="D2539" t="str">
            <v>ЗИФ-00044664</v>
          </cell>
          <cell r="E2539" t="str">
            <v>Прокладка ЗИФ-СВЭ-40,5/0,8.0000.004</v>
          </cell>
          <cell r="F2539"/>
          <cell r="G2539"/>
          <cell r="H2539" t="str">
            <v>шт</v>
          </cell>
          <cell r="I2539">
            <v>6</v>
          </cell>
        </row>
        <row r="2540">
          <cell r="D2540" t="str">
            <v>ЗИФ-00044665</v>
          </cell>
          <cell r="E2540" t="str">
            <v>Прокладка ЗИФ-СВЭ-40,5/0,8.0000.005</v>
          </cell>
          <cell r="F2540"/>
          <cell r="G2540"/>
          <cell r="H2540" t="str">
            <v>шт</v>
          </cell>
          <cell r="I2540">
            <v>2</v>
          </cell>
        </row>
        <row r="2541">
          <cell r="D2541" t="str">
            <v>ЗИФ-00007341</v>
          </cell>
          <cell r="E2541" t="str">
            <v>Прокладка ЗИФ-ШВ-5М 0700-078</v>
          </cell>
          <cell r="F2541"/>
          <cell r="G2541"/>
          <cell r="H2541" t="str">
            <v>шт</v>
          </cell>
          <cell r="I2541">
            <v>19</v>
          </cell>
        </row>
        <row r="2542">
          <cell r="D2542" t="str">
            <v>ЗИФ-00044147</v>
          </cell>
          <cell r="E2542" t="str">
            <v>Прокладка клапана дроссельного STABLE L160-H (C1178A2) ЗИФ-СВЭ-40,5/0,8.0000.003</v>
          </cell>
          <cell r="F2542"/>
          <cell r="G2542"/>
          <cell r="H2542" t="str">
            <v>шт</v>
          </cell>
          <cell r="I2542">
            <v>2</v>
          </cell>
        </row>
        <row r="2543">
          <cell r="D2543" t="str">
            <v>ЗИФ-00036848</v>
          </cell>
          <cell r="E2543" t="str">
            <v>Прокладка крышки опоры АРМ160.0020.028</v>
          </cell>
          <cell r="F2543"/>
          <cell r="G2543"/>
          <cell r="H2543" t="str">
            <v>шт</v>
          </cell>
          <cell r="I2543">
            <v>118</v>
          </cell>
        </row>
        <row r="2544">
          <cell r="D2544" t="str">
            <v>ЗИФ-00035305</v>
          </cell>
          <cell r="E2544" t="str">
            <v>Прокладка крышки опоры АРМ5.0000.028</v>
          </cell>
          <cell r="F2544"/>
          <cell r="G2544"/>
          <cell r="H2544" t="str">
            <v>шт</v>
          </cell>
          <cell r="I2544">
            <v>290</v>
          </cell>
        </row>
        <row r="2545">
          <cell r="D2545" t="str">
            <v>ЗИФ-00040834</v>
          </cell>
          <cell r="E2545" t="str">
            <v>Прокладка крышки термостата 1306014-B5H-HMS20W</v>
          </cell>
          <cell r="F2545"/>
          <cell r="G2545"/>
          <cell r="H2545" t="str">
            <v>шт</v>
          </cell>
          <cell r="I2545">
            <v>15</v>
          </cell>
        </row>
        <row r="2546">
          <cell r="D2546" t="str">
            <v>ЗИФ-00037130</v>
          </cell>
          <cell r="E2546" t="str">
            <v>Прокладка масляного картера 50-1401063-В1</v>
          </cell>
          <cell r="F2546"/>
          <cell r="G2546"/>
          <cell r="H2546" t="str">
            <v>шт</v>
          </cell>
          <cell r="I2546">
            <v>2</v>
          </cell>
        </row>
        <row r="2547">
          <cell r="D2547" t="str">
            <v>ЗИФ-00029205</v>
          </cell>
          <cell r="E2547" t="str">
            <v>Прокладка масляного фильтра Д-240-245 корпуса паронит, 50-1404068</v>
          </cell>
          <cell r="F2547"/>
          <cell r="G2547"/>
          <cell r="H2547" t="str">
            <v>шт</v>
          </cell>
          <cell r="I2547">
            <v>3</v>
          </cell>
        </row>
        <row r="2548">
          <cell r="D2548" t="str">
            <v>ЗИФ-00039347</v>
          </cell>
          <cell r="E2548" t="str">
            <v>Прокладка медная АРМ9-36-40.0339.004</v>
          </cell>
          <cell r="F2548"/>
          <cell r="G2548"/>
          <cell r="H2548" t="str">
            <v>шт</v>
          </cell>
          <cell r="I2548">
            <v>1</v>
          </cell>
        </row>
        <row r="2549">
          <cell r="D2549" t="str">
            <v>ЗИФ-00039348</v>
          </cell>
          <cell r="E2549" t="str">
            <v>Прокладка медная АРМ9-36-40.0339.005</v>
          </cell>
          <cell r="F2549"/>
          <cell r="G2549"/>
          <cell r="H2549" t="str">
            <v>шт</v>
          </cell>
          <cell r="I2549">
            <v>1</v>
          </cell>
        </row>
        <row r="2550">
          <cell r="D2550" t="str">
            <v>ЗИФ-00043079</v>
          </cell>
          <cell r="E2550" t="str">
            <v>Прокладка нагнетания ЗИФ-АРМ-ВГ2,5-1/0,25-0,7.0300.004</v>
          </cell>
          <cell r="F2550"/>
          <cell r="G2550"/>
          <cell r="H2550" t="str">
            <v>шт</v>
          </cell>
          <cell r="I2550">
            <v>3</v>
          </cell>
        </row>
        <row r="2551">
          <cell r="D2551" t="str">
            <v>ЗИФ-00026749</v>
          </cell>
          <cell r="E2551" t="str">
            <v>Прокладка патрубка водяного насоса (МАЗ 500-1303245) АРМ9-36.0000.245</v>
          </cell>
          <cell r="F2551"/>
          <cell r="G2551"/>
          <cell r="H2551" t="str">
            <v>шт</v>
          </cell>
          <cell r="I2551">
            <v>99</v>
          </cell>
        </row>
        <row r="2552">
          <cell r="D2552" t="str">
            <v>ЗИФ-00036852</v>
          </cell>
          <cell r="E2552" t="str">
            <v>Прокладка переходника всасывания АРМ160.0000.042</v>
          </cell>
          <cell r="F2552"/>
          <cell r="G2552"/>
          <cell r="H2552" t="str">
            <v>шт</v>
          </cell>
          <cell r="I2552">
            <v>126</v>
          </cell>
        </row>
        <row r="2553">
          <cell r="D2553" t="str">
            <v>ЗИФ-00034262</v>
          </cell>
          <cell r="E2553" t="str">
            <v>Прокладка переходника всасывания АРМ9-36-10.0000.044</v>
          </cell>
          <cell r="F2553"/>
          <cell r="G2553"/>
          <cell r="H2553" t="str">
            <v>шт</v>
          </cell>
          <cell r="I2553">
            <v>88</v>
          </cell>
        </row>
        <row r="2554">
          <cell r="D2554" t="str">
            <v>ЗИФ-00028691</v>
          </cell>
          <cell r="E2554" t="str">
            <v>Прокладка переходника всасывания АРМ9-36.0000.016</v>
          </cell>
          <cell r="F2554"/>
          <cell r="G2554"/>
          <cell r="H2554" t="str">
            <v>шт</v>
          </cell>
          <cell r="I2554">
            <v>10</v>
          </cell>
        </row>
        <row r="2555">
          <cell r="D2555" t="str">
            <v>ЗИФ-00026181</v>
          </cell>
          <cell r="E2555" t="str">
            <v>Прокладка переходника всасывания АРМ9-60.0000.029</v>
          </cell>
          <cell r="F2555"/>
          <cell r="G2555"/>
          <cell r="H2555" t="str">
            <v>шт</v>
          </cell>
          <cell r="I2555">
            <v>85</v>
          </cell>
        </row>
        <row r="2556">
          <cell r="D2556" t="str">
            <v>ЗИФ-00044146</v>
          </cell>
          <cell r="E2556" t="str">
            <v>Прокладка переходника всасывания ЗИФ-СВЭ-40,5/0,8.0000.002</v>
          </cell>
          <cell r="F2556"/>
          <cell r="G2556"/>
          <cell r="H2556" t="str">
            <v>шт</v>
          </cell>
          <cell r="I2556">
            <v>2</v>
          </cell>
        </row>
        <row r="2557">
          <cell r="D2557" t="str">
            <v>ЗИФ-00042395</v>
          </cell>
          <cell r="E2557" t="str">
            <v>Прокладка поддона 4DW92-68 1009031AB01-0000A</v>
          </cell>
          <cell r="F2557"/>
          <cell r="G2557"/>
          <cell r="H2557" t="str">
            <v>шт</v>
          </cell>
          <cell r="I2557">
            <v>5</v>
          </cell>
        </row>
        <row r="2558">
          <cell r="D2558" t="str">
            <v>ЗИФ-00028578</v>
          </cell>
          <cell r="E2558" t="str">
            <v>Прокладка приемной трубы-ТКР МАЗ-64229,54323 64227-1203020</v>
          </cell>
          <cell r="F2558"/>
          <cell r="G2558"/>
          <cell r="H2558" t="str">
            <v>шт</v>
          </cell>
          <cell r="I2558">
            <v>4</v>
          </cell>
        </row>
        <row r="2559">
          <cell r="D2559" t="str">
            <v>ЗИФ-00039158</v>
          </cell>
          <cell r="E2559" t="str">
            <v>Прокладка пробки перепускного клапана Д09-035-А</v>
          </cell>
          <cell r="F2559"/>
          <cell r="G2559"/>
          <cell r="H2559" t="str">
            <v>шт</v>
          </cell>
          <cell r="I2559">
            <v>1</v>
          </cell>
        </row>
        <row r="2560">
          <cell r="D2560" t="str">
            <v>ЗИФ-00021846</v>
          </cell>
          <cell r="E2560" t="str">
            <v>Прокладка РВ900-01/10.05.00.002</v>
          </cell>
          <cell r="F2560"/>
          <cell r="G2560"/>
          <cell r="H2560" t="str">
            <v>шт</v>
          </cell>
          <cell r="I2560">
            <v>25</v>
          </cell>
        </row>
        <row r="2561">
          <cell r="D2561" t="str">
            <v>ЗИФ-00028614</v>
          </cell>
          <cell r="E2561" t="str">
            <v>Прокладка СНП-Г-1-1-65-40-У ГОСТ Р 52376-2005</v>
          </cell>
          <cell r="F2561"/>
          <cell r="G2561"/>
          <cell r="H2561" t="str">
            <v>шт</v>
          </cell>
          <cell r="I2561">
            <v>8</v>
          </cell>
        </row>
        <row r="2562">
          <cell r="D2562" t="str">
            <v>ЗИФ-00030178</v>
          </cell>
          <cell r="E2562" t="str">
            <v>Прокладка СНП-Д-1-1-40-10 ГОСТ Р 52376-2005</v>
          </cell>
          <cell r="F2562"/>
          <cell r="G2562"/>
          <cell r="H2562" t="str">
            <v>шт</v>
          </cell>
          <cell r="I2562">
            <v>3</v>
          </cell>
        </row>
        <row r="2563">
          <cell r="D2563" t="str">
            <v>ЗИФ-00037970</v>
          </cell>
          <cell r="E2563" t="str">
            <v>Прокладка СНП-Д-1-1-80-16 ГОСТ Р 52376-2005</v>
          </cell>
          <cell r="F2563"/>
          <cell r="G2563"/>
          <cell r="H2563" t="str">
            <v>шт</v>
          </cell>
          <cell r="I2563">
            <v>7</v>
          </cell>
        </row>
        <row r="2564">
          <cell r="D2564" t="str">
            <v>ЗИФ-00042391</v>
          </cell>
          <cell r="E2564" t="str">
            <v>Прокладка термостата 4DX 1306004BA01-0000A</v>
          </cell>
          <cell r="F2564"/>
          <cell r="G2564"/>
          <cell r="H2564" t="str">
            <v>шт</v>
          </cell>
          <cell r="I2564">
            <v>4</v>
          </cell>
        </row>
        <row r="2565">
          <cell r="D2565" t="str">
            <v>ЗИФ-00036821</v>
          </cell>
          <cell r="E2565" t="str">
            <v>Прокладка трубы нагнетания АРМ160.0000.015</v>
          </cell>
          <cell r="F2565"/>
          <cell r="G2565"/>
          <cell r="H2565" t="str">
            <v>шт</v>
          </cell>
          <cell r="I2565">
            <v>124</v>
          </cell>
        </row>
        <row r="2566">
          <cell r="D2566" t="str">
            <v>ЗИФ-00042384</v>
          </cell>
          <cell r="E2566" t="str">
            <v>Прокладка турбокомпрессора двиг. 4DW92/4DX22 1118004-A02-0000</v>
          </cell>
          <cell r="F2566"/>
          <cell r="G2566"/>
          <cell r="H2566" t="str">
            <v>шт</v>
          </cell>
          <cell r="I2566">
            <v>3</v>
          </cell>
        </row>
        <row r="2567">
          <cell r="D2567" t="str">
            <v>ЗИФ-00034263</v>
          </cell>
          <cell r="E2567" t="str">
            <v>Прокладка фланца нагнетания АРМ9-36-10.0000.045</v>
          </cell>
          <cell r="F2567"/>
          <cell r="G2567"/>
          <cell r="H2567" t="str">
            <v>шт</v>
          </cell>
          <cell r="I2567">
            <v>97</v>
          </cell>
        </row>
        <row r="2568">
          <cell r="D2568" t="str">
            <v>ЗИФ-00035991</v>
          </cell>
          <cell r="E2568" t="str">
            <v>Пропитка Ультратекс Стандарт махагон 7,2 кг</v>
          </cell>
          <cell r="F2568"/>
          <cell r="G2568"/>
          <cell r="H2568" t="str">
            <v>шт</v>
          </cell>
          <cell r="I2568">
            <v>4</v>
          </cell>
        </row>
        <row r="2569">
          <cell r="D2569" t="str">
            <v>ЗИФ-00026177</v>
          </cell>
          <cell r="E2569" t="str">
            <v>Проставка АРМ9-21.1-420.0010.010</v>
          </cell>
          <cell r="F2569"/>
          <cell r="G2569"/>
          <cell r="H2569" t="str">
            <v>шт</v>
          </cell>
          <cell r="I2569">
            <v>5</v>
          </cell>
        </row>
        <row r="2570">
          <cell r="D2570" t="str">
            <v>ЗИФ-00005678</v>
          </cell>
          <cell r="E2570" t="str">
            <v>Проставка АРМ9-ПВ5/0,7 0000-704</v>
          </cell>
          <cell r="F2570"/>
          <cell r="G2570"/>
          <cell r="H2570" t="str">
            <v>шт</v>
          </cell>
          <cell r="I2570">
            <v>34</v>
          </cell>
        </row>
        <row r="2571">
          <cell r="D2571" t="str">
            <v>ЗИФ-00044016</v>
          </cell>
          <cell r="E2571" t="str">
            <v>Проушина АРМ66-5,5.0000.004</v>
          </cell>
          <cell r="F2571"/>
          <cell r="G2571"/>
          <cell r="H2571" t="str">
            <v>шт</v>
          </cell>
          <cell r="I2571">
            <v>28</v>
          </cell>
        </row>
        <row r="2572">
          <cell r="D2572" t="str">
            <v>ЗИФ-00035306</v>
          </cell>
          <cell r="E2572" t="str">
            <v>Пружина АРМ5 0070.001</v>
          </cell>
          <cell r="F2572"/>
          <cell r="G2572"/>
          <cell r="H2572" t="str">
            <v>шт</v>
          </cell>
          <cell r="I2572">
            <v>281</v>
          </cell>
        </row>
        <row r="2573">
          <cell r="D2573" t="str">
            <v>ЗИФ-00035004</v>
          </cell>
          <cell r="E2573" t="str">
            <v>Пружина АРМ70-055Ш.0540.007</v>
          </cell>
          <cell r="F2573"/>
          <cell r="G2573"/>
          <cell r="H2573" t="str">
            <v>шт</v>
          </cell>
          <cell r="I2573">
            <v>100</v>
          </cell>
        </row>
        <row r="2574">
          <cell r="D2574" t="str">
            <v>ЗИФ-00035005</v>
          </cell>
          <cell r="E2574" t="str">
            <v>Пружина АРМ70-055Ш.0540.008</v>
          </cell>
          <cell r="F2574"/>
          <cell r="G2574"/>
          <cell r="H2574" t="str">
            <v>шт</v>
          </cell>
          <cell r="I2574">
            <v>100</v>
          </cell>
        </row>
        <row r="2575">
          <cell r="D2575" t="str">
            <v>ЗИФ-00006370</v>
          </cell>
          <cell r="E2575" t="str">
            <v>Пружина АРМ9-ПВ5/0,7 0100-042</v>
          </cell>
          <cell r="F2575"/>
          <cell r="G2575"/>
          <cell r="H2575" t="str">
            <v>шт</v>
          </cell>
          <cell r="I2575">
            <v>21</v>
          </cell>
        </row>
        <row r="2576">
          <cell r="D2576" t="str">
            <v>ЗИФ-00006372</v>
          </cell>
          <cell r="E2576" t="str">
            <v>Пружина АРМ9-ПВ5/0,7 0100-044</v>
          </cell>
          <cell r="F2576"/>
          <cell r="G2576"/>
          <cell r="H2576" t="str">
            <v>шт</v>
          </cell>
          <cell r="I2576">
            <v>39</v>
          </cell>
        </row>
        <row r="2577">
          <cell r="D2577" t="str">
            <v>ЗИФ-00007456</v>
          </cell>
          <cell r="E2577" t="str">
            <v>Пружина АРМ9-ПВ5/0,7 0500-055</v>
          </cell>
          <cell r="F2577"/>
          <cell r="G2577"/>
          <cell r="H2577" t="str">
            <v>шт</v>
          </cell>
          <cell r="I2577">
            <v>155</v>
          </cell>
        </row>
        <row r="2578">
          <cell r="D2578" t="str">
            <v>ЗИФ-00010209</v>
          </cell>
          <cell r="E2578" t="str">
            <v>Пружина АРМ9-ПВ5/0,7 0500-062</v>
          </cell>
          <cell r="F2578"/>
          <cell r="G2578"/>
          <cell r="H2578" t="str">
            <v>шт</v>
          </cell>
          <cell r="I2578">
            <v>188</v>
          </cell>
        </row>
        <row r="2579">
          <cell r="D2579" t="str">
            <v>ЗИФ-00008574</v>
          </cell>
          <cell r="E2579" t="str">
            <v>Пружина АРМ9-ПВ5/0,7 0500-093</v>
          </cell>
          <cell r="F2579"/>
          <cell r="G2579"/>
          <cell r="H2579" t="str">
            <v>шт</v>
          </cell>
          <cell r="I2579">
            <v>176</v>
          </cell>
        </row>
        <row r="2580">
          <cell r="D2580" t="str">
            <v>ЗИФ-00034942</v>
          </cell>
          <cell r="E2580" t="str">
            <v>Пружина АРМ9-ПВ5/0,7 0510-071</v>
          </cell>
          <cell r="F2580"/>
          <cell r="G2580"/>
          <cell r="H2580" t="str">
            <v>шт</v>
          </cell>
          <cell r="I2580">
            <v>50</v>
          </cell>
        </row>
        <row r="2581">
          <cell r="D2581" t="str">
            <v>ЗИФ-00024191</v>
          </cell>
          <cell r="E2581" t="str">
            <v>Пружина возвратная карбюратора 21080-1108116-10</v>
          </cell>
          <cell r="F2581"/>
          <cell r="G2581"/>
          <cell r="H2581" t="str">
            <v>шт</v>
          </cell>
          <cell r="I2581">
            <v>5</v>
          </cell>
        </row>
        <row r="2582">
          <cell r="D2582" t="str">
            <v>ЗИФ-00022125</v>
          </cell>
          <cell r="E2582" t="str">
            <v>Пружина ЗИФ-ВР45С.0000.001</v>
          </cell>
          <cell r="F2582"/>
          <cell r="G2582"/>
          <cell r="H2582" t="str">
            <v>шт</v>
          </cell>
          <cell r="I2582">
            <v>2</v>
          </cell>
        </row>
        <row r="2583">
          <cell r="D2583" t="str">
            <v>ЗИФ-00022153</v>
          </cell>
          <cell r="E2583" t="str">
            <v>Пружина ЗИФ-ВР45С.0080.006</v>
          </cell>
          <cell r="F2583"/>
          <cell r="G2583"/>
          <cell r="H2583" t="str">
            <v>шт</v>
          </cell>
          <cell r="I2583">
            <v>2</v>
          </cell>
        </row>
        <row r="2584">
          <cell r="D2584" t="str">
            <v>ЗИФ-00010509</v>
          </cell>
          <cell r="E2584" t="str">
            <v>Пружина ЗИФ-ШВ-5М 0501-012</v>
          </cell>
          <cell r="F2584"/>
          <cell r="G2584"/>
          <cell r="H2584" t="str">
            <v>шт</v>
          </cell>
          <cell r="I2584">
            <v>8</v>
          </cell>
        </row>
        <row r="2585">
          <cell r="D2585" t="str">
            <v>ЗИФ-00008850</v>
          </cell>
          <cell r="E2585" t="str">
            <v>Пруток ДКРНП 26 НД Л63 ГОСТ 2060-2006</v>
          </cell>
          <cell r="F2585"/>
          <cell r="G2585"/>
          <cell r="H2585" t="str">
            <v>кг</v>
          </cell>
          <cell r="I2585"/>
        </row>
        <row r="2586">
          <cell r="D2586" t="str">
            <v>ЗИФ-00010300</v>
          </cell>
          <cell r="E2586" t="str">
            <v>Пруток ДКРНП 80 НД Л63 ГОСТ 2060-2006 (шт)</v>
          </cell>
          <cell r="F2586"/>
          <cell r="G2586"/>
          <cell r="H2586" t="str">
            <v>шт</v>
          </cell>
          <cell r="I2586"/>
        </row>
        <row r="2587">
          <cell r="D2587" t="str">
            <v>ЗИФ-00014151</v>
          </cell>
          <cell r="E2587" t="str">
            <v>Пруток ДКРНР 32 НД Л63 ГОСТ 2060-73 (м)</v>
          </cell>
          <cell r="F2587"/>
          <cell r="G2587"/>
          <cell r="H2587" t="str">
            <v>м</v>
          </cell>
          <cell r="I2587"/>
        </row>
        <row r="2588">
          <cell r="D2588" t="str">
            <v>ЗИФ-00029014</v>
          </cell>
          <cell r="E2588" t="str">
            <v>Пруток ДКРНР 80 НД Л63 ГОСТ 2060-2006 (м)</v>
          </cell>
          <cell r="F2588"/>
          <cell r="G2588"/>
          <cell r="H2588" t="str">
            <v>м</v>
          </cell>
          <cell r="I2588">
            <v>1</v>
          </cell>
        </row>
        <row r="2589">
          <cell r="D2589" t="str">
            <v>ЗИФ-00007564</v>
          </cell>
          <cell r="E2589" t="str">
            <v>Пруток ДКРНТ 20 НД Л63 ГОСТ 2060-2006 (м)</v>
          </cell>
          <cell r="F2589"/>
          <cell r="G2589"/>
          <cell r="H2589" t="str">
            <v>м</v>
          </cell>
          <cell r="I2589"/>
        </row>
        <row r="2590">
          <cell r="D2590" t="str">
            <v>ЗИФ-00006532</v>
          </cell>
          <cell r="E2590" t="str">
            <v>Пруток ДШГНП 32 НД Л63 ГОСТ 2060-2006</v>
          </cell>
          <cell r="F2590"/>
          <cell r="G2590"/>
          <cell r="H2590" t="str">
            <v>кг</v>
          </cell>
          <cell r="I2590"/>
        </row>
        <row r="2591">
          <cell r="D2591" t="str">
            <v>ЗИФ-00025040</v>
          </cell>
          <cell r="E2591" t="str">
            <v>Пульт управления для АРМ-ОАХ-17/10/45</v>
          </cell>
          <cell r="F2591"/>
          <cell r="G2591"/>
          <cell r="H2591" t="str">
            <v>шт</v>
          </cell>
          <cell r="I2591">
            <v>1</v>
          </cell>
        </row>
        <row r="2592">
          <cell r="D2592" t="str">
            <v>ЗИФ-00045913</v>
          </cell>
          <cell r="E2592" t="str">
            <v>Пускатель взрывобезопасный ПВИ-250М (80-250А) 380/660/1140В УХЛ5 РВ Ex d (ia Ma) I Mb</v>
          </cell>
          <cell r="F2592"/>
          <cell r="G2592"/>
          <cell r="H2592" t="str">
            <v>м</v>
          </cell>
          <cell r="I2592">
            <v>2</v>
          </cell>
        </row>
        <row r="2593">
          <cell r="D2593" t="str">
            <v>ЗИФ-00029965</v>
          </cell>
          <cell r="E2593" t="str">
            <v>Пускатель магнитный 95А 220В AC LC1E95M5</v>
          </cell>
          <cell r="F2593"/>
          <cell r="G2593"/>
          <cell r="H2593" t="str">
            <v>шт</v>
          </cell>
          <cell r="I2593">
            <v>1</v>
          </cell>
        </row>
        <row r="2594">
          <cell r="D2594" t="str">
            <v>ЗИФ-00036078</v>
          </cell>
          <cell r="E2594" t="str">
            <v>Пускатель ПМЛ 1100 Б 10А 380В УХЛ4</v>
          </cell>
          <cell r="F2594"/>
          <cell r="G2594"/>
          <cell r="H2594" t="str">
            <v>шт</v>
          </cell>
          <cell r="I2594">
            <v>21</v>
          </cell>
        </row>
        <row r="2595">
          <cell r="D2595" t="str">
            <v>ЗИФ-00022678</v>
          </cell>
          <cell r="E2595" t="str">
            <v>Р/К ПРОКЛАДОК Д-240 (МТЗ)(полный) гбц с герметиком</v>
          </cell>
          <cell r="F2595"/>
          <cell r="G2595"/>
          <cell r="H2595" t="str">
            <v>шт</v>
          </cell>
          <cell r="I2595">
            <v>1</v>
          </cell>
        </row>
        <row r="2596">
          <cell r="D2596" t="str">
            <v>ЗИФ-00044988</v>
          </cell>
          <cell r="E2596" t="str">
            <v>Радиатор АРМ9-36.396.100-20K</v>
          </cell>
          <cell r="F2596"/>
          <cell r="G2596"/>
          <cell r="H2596" t="str">
            <v>шт</v>
          </cell>
          <cell r="I2596">
            <v>10</v>
          </cell>
        </row>
        <row r="2597">
          <cell r="D2597" t="str">
            <v>ЗИФ-00006467</v>
          </cell>
          <cell r="E2597" t="str">
            <v>Радиатор в сборе 133ВЯ-1301010</v>
          </cell>
          <cell r="F2597"/>
          <cell r="G2597"/>
          <cell r="H2597" t="str">
            <v>шт</v>
          </cell>
          <cell r="I2597">
            <v>87</v>
          </cell>
        </row>
        <row r="2598">
          <cell r="D2598" t="str">
            <v>ЗИФ-00005891</v>
          </cell>
          <cell r="E2598" t="str">
            <v>Радиатор в сборе 6520Ш-1301010</v>
          </cell>
          <cell r="F2598"/>
          <cell r="G2598"/>
          <cell r="H2598" t="str">
            <v>шт</v>
          </cell>
          <cell r="I2598">
            <v>2</v>
          </cell>
        </row>
        <row r="2599">
          <cell r="D2599" t="str">
            <v>ЗИФ-00016030</v>
          </cell>
          <cell r="E2599" t="str">
            <v>Радиатор масляный 3160-1013010-10</v>
          </cell>
          <cell r="F2599"/>
          <cell r="G2599"/>
          <cell r="H2599" t="str">
            <v>шт</v>
          </cell>
          <cell r="I2599">
            <v>8</v>
          </cell>
        </row>
        <row r="2600">
          <cell r="D2600" t="str">
            <v>ЗИФ-00044986</v>
          </cell>
          <cell r="E2600" t="str">
            <v>Радиатор масляный АРМ9-36.396.300-20K</v>
          </cell>
          <cell r="F2600"/>
          <cell r="G2600"/>
          <cell r="H2600" t="str">
            <v>шт</v>
          </cell>
          <cell r="I2600">
            <v>10</v>
          </cell>
        </row>
        <row r="2601">
          <cell r="D2601" t="str">
            <v>ЗИФ-00037720</v>
          </cell>
          <cell r="E2601" t="str">
            <v>Разъем 2-х конт. штекер-гнездо без провода Super seal герметичный</v>
          </cell>
          <cell r="F2601"/>
          <cell r="G2601"/>
          <cell r="H2601" t="str">
            <v>шт</v>
          </cell>
          <cell r="I2601">
            <v>40</v>
          </cell>
        </row>
        <row r="2602">
          <cell r="D2602" t="str">
            <v>ЗИФ-00041772</v>
          </cell>
          <cell r="E2602" t="str">
            <v>Разъем FQ14-9TK-6 (каб. розетка), AE821486</v>
          </cell>
          <cell r="F2602"/>
          <cell r="G2602"/>
          <cell r="H2602" t="str">
            <v>шт</v>
          </cell>
          <cell r="I2602">
            <v>1</v>
          </cell>
        </row>
        <row r="2603">
          <cell r="D2603" t="str">
            <v>ЗИФ-00035756</v>
          </cell>
          <cell r="E2603" t="str">
            <v>Разъем Phoenix 1452136</v>
          </cell>
          <cell r="F2603"/>
          <cell r="G2603"/>
          <cell r="H2603" t="str">
            <v>шт</v>
          </cell>
          <cell r="I2603">
            <v>470</v>
          </cell>
        </row>
        <row r="2604">
          <cell r="D2604" t="str">
            <v>ЗИФ-00043420</v>
          </cell>
          <cell r="E2604" t="str">
            <v>Разъем АМР 0-0282108-1 SuperSeal 6-ти контактный 1,5 с клеммами и уплотнителями (папа)</v>
          </cell>
          <cell r="F2604"/>
          <cell r="G2604"/>
          <cell r="H2604" t="str">
            <v>шт</v>
          </cell>
          <cell r="I2604">
            <v>44</v>
          </cell>
        </row>
        <row r="2605">
          <cell r="D2605" t="str">
            <v>ЗИФ-00035832</v>
          </cell>
          <cell r="E2605" t="str">
            <v>Разъем АМР 281106-1</v>
          </cell>
          <cell r="F2605"/>
          <cell r="G2605"/>
          <cell r="H2605" t="str">
            <v>шт</v>
          </cell>
          <cell r="I2605">
            <v>110</v>
          </cell>
        </row>
        <row r="2606">
          <cell r="D2606" t="str">
            <v>ЗИФ-00043421</v>
          </cell>
          <cell r="E2606" t="str">
            <v>Разъем АМР 282090-1 SuperSeal 6-ти контактный 1,5 с клеммами и уплотнителями (мама)</v>
          </cell>
          <cell r="F2606"/>
          <cell r="G2606"/>
          <cell r="H2606" t="str">
            <v>шт</v>
          </cell>
          <cell r="I2606">
            <v>10</v>
          </cell>
        </row>
        <row r="2607">
          <cell r="D2607" t="str">
            <v>ЗИФ-00021827</v>
          </cell>
          <cell r="E2607" t="str">
            <v>Разъем плоский изолированный РПИ-М 2,5-(6,3)</v>
          </cell>
          <cell r="F2607"/>
          <cell r="G2607"/>
          <cell r="H2607" t="str">
            <v>шт</v>
          </cell>
          <cell r="I2607">
            <v>400</v>
          </cell>
        </row>
        <row r="2608">
          <cell r="D2608" t="str">
            <v>ЗИФ-00032071</v>
          </cell>
          <cell r="E2608" t="str">
            <v>Разъем плоский изолированный РПИ-П 1,5-(6,3)</v>
          </cell>
          <cell r="F2608"/>
          <cell r="G2608"/>
          <cell r="H2608" t="str">
            <v>шт</v>
          </cell>
          <cell r="I2608">
            <v>1000</v>
          </cell>
        </row>
        <row r="2609">
          <cell r="D2609" t="str">
            <v>ЗИФ-00038724</v>
          </cell>
          <cell r="E2609" t="str">
            <v>Разъем плоский изолированный РПИ-П 6,0-(6,3)</v>
          </cell>
          <cell r="F2609"/>
          <cell r="G2609"/>
          <cell r="H2609" t="str">
            <v>шт</v>
          </cell>
          <cell r="I2609">
            <v>300</v>
          </cell>
        </row>
        <row r="2610">
          <cell r="D2610" t="str">
            <v>ЗИФ-00011043</v>
          </cell>
          <cell r="E2610" t="str">
            <v>Разъем соленоида А70 и G70 122-800</v>
          </cell>
          <cell r="F2610"/>
          <cell r="G2610"/>
          <cell r="H2610" t="str">
            <v>шт</v>
          </cell>
          <cell r="I2610">
            <v>23</v>
          </cell>
        </row>
        <row r="2611">
          <cell r="D2611" t="str">
            <v>ЗИФ-00038039</v>
          </cell>
          <cell r="E2611" t="str">
            <v>Рама агрегата АРМ9-84СИ.0210.000</v>
          </cell>
          <cell r="F2611"/>
          <cell r="G2611"/>
          <cell r="H2611" t="str">
            <v>шт</v>
          </cell>
          <cell r="I2611">
            <v>1</v>
          </cell>
        </row>
        <row r="2612">
          <cell r="D2612" t="str">
            <v>ЗИФ-00027121</v>
          </cell>
          <cell r="E2612" t="str">
            <v>Рама АРМ18-37.0217.000Ц</v>
          </cell>
          <cell r="F2612"/>
          <cell r="G2612"/>
          <cell r="H2612" t="str">
            <v>шт</v>
          </cell>
          <cell r="I2612"/>
        </row>
        <row r="2613">
          <cell r="D2613" t="str">
            <v>ЗИФ-00020005</v>
          </cell>
          <cell r="E2613" t="str">
            <v>Рама АРМ19-12 0200-000</v>
          </cell>
          <cell r="F2613"/>
          <cell r="G2613"/>
          <cell r="H2613" t="str">
            <v>шт</v>
          </cell>
          <cell r="I2613"/>
        </row>
        <row r="2614">
          <cell r="D2614" t="str">
            <v>ЗИФ-00045510</v>
          </cell>
          <cell r="E2614" t="str">
            <v>Рама АРМ19-12 0200-000 (не окрашен)</v>
          </cell>
          <cell r="F2614"/>
          <cell r="G2614"/>
          <cell r="H2614" t="str">
            <v>шт</v>
          </cell>
          <cell r="I2614">
            <v>4</v>
          </cell>
        </row>
        <row r="2615">
          <cell r="D2615" t="str">
            <v>ЗИФ-00021194</v>
          </cell>
          <cell r="E2615" t="str">
            <v>Рама АРМ5000.2000.000</v>
          </cell>
          <cell r="F2615"/>
          <cell r="G2615"/>
          <cell r="H2615" t="str">
            <v>шт</v>
          </cell>
          <cell r="I2615">
            <v>3</v>
          </cell>
        </row>
        <row r="2616">
          <cell r="D2616" t="str">
            <v>ЗИФ-00018638</v>
          </cell>
          <cell r="E2616" t="str">
            <v>Рама АРМ70-075Ш.0200.000</v>
          </cell>
          <cell r="F2616"/>
          <cell r="G2616"/>
          <cell r="H2616" t="str">
            <v>шт</v>
          </cell>
          <cell r="I2616">
            <v>2</v>
          </cell>
        </row>
        <row r="2617">
          <cell r="D2617" t="str">
            <v>ЗИФ-00020121</v>
          </cell>
          <cell r="E2617" t="str">
            <v>Рама АРМ71-055.0210.000</v>
          </cell>
          <cell r="F2617"/>
          <cell r="G2617"/>
          <cell r="H2617" t="str">
            <v>шт</v>
          </cell>
          <cell r="I2617">
            <v>3</v>
          </cell>
        </row>
        <row r="2618">
          <cell r="D2618" t="str">
            <v>ЗИФ-00036182</v>
          </cell>
          <cell r="E2618" t="str">
            <v>Рама АРМ89323-0000010-01.0100</v>
          </cell>
          <cell r="F2618"/>
          <cell r="G2618"/>
          <cell r="H2618" t="str">
            <v>шт</v>
          </cell>
          <cell r="I2618">
            <v>1</v>
          </cell>
        </row>
        <row r="2619">
          <cell r="D2619" t="str">
            <v>ЗИФ-00035464</v>
          </cell>
          <cell r="E2619" t="str">
            <v>Рама АРМ9-33.0200.000</v>
          </cell>
          <cell r="F2619"/>
          <cell r="G2619"/>
          <cell r="H2619" t="str">
            <v>шт</v>
          </cell>
          <cell r="I2619">
            <v>10</v>
          </cell>
        </row>
        <row r="2620">
          <cell r="D2620" t="str">
            <v>ЗИФ-00025361</v>
          </cell>
          <cell r="E2620" t="str">
            <v>Рама АРМ9-36.0200.000Ц</v>
          </cell>
          <cell r="F2620"/>
          <cell r="G2620"/>
          <cell r="H2620" t="str">
            <v>шт</v>
          </cell>
          <cell r="I2620">
            <v>4</v>
          </cell>
        </row>
        <row r="2621">
          <cell r="D2621" t="str">
            <v>ЗИФ-00032169</v>
          </cell>
          <cell r="E2621" t="str">
            <v>Рама АРМ9-36Б.0200.000Ц</v>
          </cell>
          <cell r="F2621"/>
          <cell r="G2621"/>
          <cell r="H2621" t="str">
            <v>шт</v>
          </cell>
          <cell r="I2621">
            <v>2</v>
          </cell>
        </row>
        <row r="2622">
          <cell r="D2622" t="str">
            <v>ЗИФ-00024649</v>
          </cell>
          <cell r="E2622" t="str">
            <v>Рама АРМ9-50.0220.000Ц</v>
          </cell>
          <cell r="F2622"/>
          <cell r="G2622"/>
          <cell r="H2622" t="str">
            <v>шт</v>
          </cell>
          <cell r="I2622">
            <v>4</v>
          </cell>
        </row>
        <row r="2623">
          <cell r="D2623" t="str">
            <v>ЗИФ-00041057</v>
          </cell>
          <cell r="E2623" t="str">
            <v>Рама АРМ9-50F.0200.000</v>
          </cell>
          <cell r="F2623"/>
          <cell r="G2623"/>
          <cell r="H2623" t="str">
            <v>шт</v>
          </cell>
          <cell r="I2623">
            <v>11</v>
          </cell>
        </row>
        <row r="2624">
          <cell r="D2624" t="str">
            <v>ЗИФ-00030092</v>
          </cell>
          <cell r="E2624" t="str">
            <v>Рама АРМ9-516.0200.000Ц</v>
          </cell>
          <cell r="F2624"/>
          <cell r="G2624"/>
          <cell r="H2624" t="str">
            <v>шт</v>
          </cell>
          <cell r="I2624">
            <v>2</v>
          </cell>
        </row>
        <row r="2625">
          <cell r="D2625" t="str">
            <v>ЗИФ-00026174</v>
          </cell>
          <cell r="E2625" t="str">
            <v>Рама АРМ9-60.0200.000-01Ц</v>
          </cell>
          <cell r="F2625"/>
          <cell r="G2625"/>
          <cell r="H2625" t="str">
            <v>шт</v>
          </cell>
          <cell r="I2625">
            <v>1</v>
          </cell>
        </row>
        <row r="2626">
          <cell r="D2626" t="str">
            <v>ЗИФ-00018771</v>
          </cell>
          <cell r="E2626" t="str">
            <v>Рама АРМ9-ПВ5/0,7 0220-000Ц</v>
          </cell>
          <cell r="F2626"/>
          <cell r="G2626"/>
          <cell r="H2626" t="str">
            <v>шт</v>
          </cell>
          <cell r="I2626">
            <v>5</v>
          </cell>
        </row>
        <row r="2627">
          <cell r="D2627" t="str">
            <v>ЗИФ-00036421</v>
          </cell>
          <cell r="E2627" t="str">
            <v>Рама АРМ9-ПВ5/0,7FAW 0200.000Ц</v>
          </cell>
          <cell r="F2627"/>
          <cell r="G2627"/>
          <cell r="H2627" t="str">
            <v>шт</v>
          </cell>
          <cell r="I2627">
            <v>19</v>
          </cell>
        </row>
        <row r="2628">
          <cell r="D2628" t="str">
            <v>ЗИФ-00029968</v>
          </cell>
          <cell r="E2628" t="str">
            <v>Рама крепления кузова АРМ18-45.0219.000Ц (с учетом салазок)</v>
          </cell>
          <cell r="F2628"/>
          <cell r="G2628"/>
          <cell r="H2628" t="str">
            <v>шт</v>
          </cell>
          <cell r="I2628">
            <v>2</v>
          </cell>
        </row>
        <row r="2629">
          <cell r="D2629" t="str">
            <v>ЗИФ-00022106</v>
          </cell>
          <cell r="E2629" t="str">
            <v>Рама с глушителем ЗИФ-ВР45С.1000.000</v>
          </cell>
          <cell r="F2629"/>
          <cell r="G2629"/>
          <cell r="H2629" t="str">
            <v>шт</v>
          </cell>
          <cell r="I2629">
            <v>1</v>
          </cell>
        </row>
        <row r="2630">
          <cell r="D2630" t="str">
            <v>ЗИФ-00038133</v>
          </cell>
          <cell r="E2630" t="str">
            <v>Рама теплообменников АРМ9-84СИ.0630.000</v>
          </cell>
          <cell r="F2630"/>
          <cell r="G2630"/>
          <cell r="H2630" t="str">
            <v>шт</v>
          </cell>
          <cell r="I2630">
            <v>2</v>
          </cell>
        </row>
        <row r="2631">
          <cell r="D2631" t="str">
            <v>ЗИФ-00043008</v>
          </cell>
          <cell r="E2631" t="str">
            <v>Рамка установочная РУ1-М3-В-57х27-УХЛ3 ТУ 6313-007-61929916-2011</v>
          </cell>
          <cell r="F2631"/>
          <cell r="G2631"/>
          <cell r="H2631" t="str">
            <v>шт</v>
          </cell>
          <cell r="I2631">
            <v>2</v>
          </cell>
        </row>
        <row r="2632">
          <cell r="D2632" t="str">
            <v>ЗИФ-00036188</v>
          </cell>
          <cell r="E2632" t="str">
            <v>Раскос АРМ89323-0000010-01.0108</v>
          </cell>
          <cell r="F2632"/>
          <cell r="G2632"/>
          <cell r="H2632" t="str">
            <v>шт</v>
          </cell>
          <cell r="I2632">
            <v>2</v>
          </cell>
        </row>
        <row r="2633">
          <cell r="D2633" t="str">
            <v>ЗИФ-00011049</v>
          </cell>
          <cell r="E2633" t="str">
            <v>Распорка АРМ70-055Ш.1060.000</v>
          </cell>
          <cell r="F2633"/>
          <cell r="G2633"/>
          <cell r="H2633" t="str">
            <v>шт</v>
          </cell>
          <cell r="I2633">
            <v>45</v>
          </cell>
        </row>
        <row r="2634">
          <cell r="D2634" t="str">
            <v>ЗИФ-00007058</v>
          </cell>
          <cell r="E2634" t="str">
            <v>Распределитель пневматический 338-35</v>
          </cell>
          <cell r="F2634"/>
          <cell r="G2634"/>
          <cell r="H2634" t="str">
            <v>шт</v>
          </cell>
          <cell r="I2634">
            <v>45</v>
          </cell>
        </row>
        <row r="2635">
          <cell r="D2635" t="str">
            <v>ЗИФ-00007506</v>
          </cell>
          <cell r="E2635" t="str">
            <v>Распределитель пневматический 438-33 3/2 G1/8</v>
          </cell>
          <cell r="F2635"/>
          <cell r="G2635"/>
          <cell r="H2635" t="str">
            <v>шт</v>
          </cell>
          <cell r="I2635">
            <v>13</v>
          </cell>
        </row>
        <row r="2636">
          <cell r="D2636" t="str">
            <v>ЗИФ-00007609</v>
          </cell>
          <cell r="E2636" t="str">
            <v>Распределитель пневматический 438-35 3/2 G1/8</v>
          </cell>
          <cell r="F2636"/>
          <cell r="G2636"/>
          <cell r="H2636" t="str">
            <v>шт</v>
          </cell>
          <cell r="I2636">
            <v>33</v>
          </cell>
        </row>
        <row r="2637">
          <cell r="D2637" t="str">
            <v>ЗИФ-00008137</v>
          </cell>
          <cell r="E2637" t="str">
            <v>Распределитель пневматический 458-35</v>
          </cell>
          <cell r="F2637"/>
          <cell r="G2637"/>
          <cell r="H2637" t="str">
            <v>шт</v>
          </cell>
          <cell r="I2637">
            <v>10</v>
          </cell>
        </row>
        <row r="2638">
          <cell r="D2638" t="str">
            <v>ЗИФ-00011041</v>
          </cell>
          <cell r="E2638" t="str">
            <v>Распределитель электропневматический 338-015-02  3/2 - 1/8</v>
          </cell>
          <cell r="F2638"/>
          <cell r="G2638"/>
          <cell r="H2638" t="str">
            <v>шт</v>
          </cell>
          <cell r="I2638">
            <v>25</v>
          </cell>
        </row>
        <row r="2639">
          <cell r="D2639" t="str">
            <v>ЗИФ-00022671</v>
          </cell>
          <cell r="E2639" t="str">
            <v>РАСПЫЛИТЕЛЬ 6А1-20с2-50 (Д-243)</v>
          </cell>
          <cell r="F2639"/>
          <cell r="G2639"/>
          <cell r="H2639" t="str">
            <v>шт</v>
          </cell>
          <cell r="I2639">
            <v>16</v>
          </cell>
        </row>
        <row r="2640">
          <cell r="D2640" t="str">
            <v>ЗИФ-00019876</v>
          </cell>
          <cell r="E2640" t="str">
            <v>Растворитель 646, 0,4 кг, Текс</v>
          </cell>
          <cell r="F2640"/>
          <cell r="G2640"/>
          <cell r="H2640" t="str">
            <v>шт</v>
          </cell>
          <cell r="I2640"/>
        </row>
        <row r="2641">
          <cell r="D2641" t="str">
            <v>ЗИФ-00023039</v>
          </cell>
          <cell r="E2641" t="str">
            <v>Растворитель-Нефрас С4 (Уайт-спирит) (5л)</v>
          </cell>
          <cell r="F2641"/>
          <cell r="G2641"/>
          <cell r="H2641" t="str">
            <v>л (дм3)</v>
          </cell>
          <cell r="I2641">
            <v>20</v>
          </cell>
        </row>
        <row r="2642">
          <cell r="D2642" t="str">
            <v>ЗИФ-00033173</v>
          </cell>
          <cell r="E2642" t="str">
            <v>РВД HYDRAULIC HOSE EN853 1SN DN51 SAE100 R1 AT 2" WP40BAR (L=1350 BSPP(Г)2"(90),BSPP(Г)2"(90),360°)</v>
          </cell>
          <cell r="F2642"/>
          <cell r="G2642"/>
          <cell r="H2642" t="str">
            <v>шт</v>
          </cell>
          <cell r="I2642">
            <v>3</v>
          </cell>
        </row>
        <row r="2643">
          <cell r="D2643" t="str">
            <v>ЗИФ-00034690</v>
          </cell>
          <cell r="E2643" t="str">
            <v>Ребро АРМ89323-0000010.0030.003</v>
          </cell>
          <cell r="F2643"/>
          <cell r="G2643"/>
          <cell r="H2643" t="str">
            <v>шт</v>
          </cell>
          <cell r="I2643">
            <v>18</v>
          </cell>
        </row>
        <row r="2644">
          <cell r="D2644" t="str">
            <v>ЗИФ-00023503</v>
          </cell>
          <cell r="E2644" t="str">
            <v>Ребро АРМ9-50.0226.002</v>
          </cell>
          <cell r="F2644"/>
          <cell r="G2644"/>
          <cell r="H2644" t="str">
            <v>шт</v>
          </cell>
          <cell r="I2644">
            <v>85</v>
          </cell>
        </row>
        <row r="2645">
          <cell r="D2645" t="str">
            <v>ЗИФ-00036395</v>
          </cell>
          <cell r="E2645" t="str">
            <v>Ребро АРМ9-ПВ5/0,7FAW 0200.053</v>
          </cell>
          <cell r="F2645"/>
          <cell r="G2645"/>
          <cell r="H2645" t="str">
            <v>шт</v>
          </cell>
          <cell r="I2645">
            <v>196</v>
          </cell>
        </row>
        <row r="2646">
          <cell r="D2646" t="str">
            <v>ЗИФ-00045338</v>
          </cell>
          <cell r="E2646" t="str">
            <v>Ребро швеллера амортизатора АРМ9-50F.0200.010</v>
          </cell>
          <cell r="F2646"/>
          <cell r="G2646"/>
          <cell r="H2646" t="str">
            <v>шт</v>
          </cell>
          <cell r="I2646">
            <v>32</v>
          </cell>
        </row>
        <row r="2647">
          <cell r="D2647" t="str">
            <v>ЗИФ-00016132</v>
          </cell>
          <cell r="E2647" t="str">
            <v>Регистратор А4, картон, 50 мм, мрамор</v>
          </cell>
          <cell r="F2647"/>
          <cell r="G2647"/>
          <cell r="H2647" t="str">
            <v>шт</v>
          </cell>
          <cell r="I2647">
            <v>2</v>
          </cell>
        </row>
        <row r="2648">
          <cell r="D2648" t="str">
            <v>ЗИФ-00016878</v>
          </cell>
          <cell r="E2648" t="str">
            <v>Регистратор А4, картон, 75мм, мрамор</v>
          </cell>
          <cell r="F2648"/>
          <cell r="G2648"/>
          <cell r="H2648" t="str">
            <v>шт</v>
          </cell>
          <cell r="I2648">
            <v>10</v>
          </cell>
        </row>
        <row r="2649">
          <cell r="D2649" t="str">
            <v>ЗИФ-00023608</v>
          </cell>
          <cell r="E2649" t="str">
            <v>Регулятор давления Camozzi М004-R00</v>
          </cell>
          <cell r="F2649"/>
          <cell r="G2649"/>
          <cell r="H2649" t="str">
            <v>шт</v>
          </cell>
          <cell r="I2649">
            <v>19</v>
          </cell>
        </row>
        <row r="2650">
          <cell r="D2650" t="str">
            <v>ЗИФ-00037277</v>
          </cell>
          <cell r="E2650" t="str">
            <v>Регулятор давления NXE3-1/2-R004</v>
          </cell>
          <cell r="F2650"/>
          <cell r="G2650"/>
          <cell r="H2650" t="str">
            <v>шт</v>
          </cell>
          <cell r="I2650">
            <v>1</v>
          </cell>
        </row>
        <row r="2651">
          <cell r="D2651" t="str">
            <v>ЗИФ-00030702</v>
          </cell>
          <cell r="E2651" t="str">
            <v>Резина ТМКЩ-С 6 мм (лист 1,4х1,4м., 20 кг)</v>
          </cell>
          <cell r="F2651"/>
          <cell r="G2651"/>
          <cell r="H2651" t="str">
            <v>шт</v>
          </cell>
          <cell r="I2651">
            <v>0.185</v>
          </cell>
        </row>
        <row r="2652">
          <cell r="D2652" t="str">
            <v>ЗИФ-00034244</v>
          </cell>
          <cell r="E2652" t="str">
            <v>Резина ТМКЩ-С 8 мм (лист 1,4х1,4м., 30 кг)</v>
          </cell>
          <cell r="F2652"/>
          <cell r="G2652"/>
          <cell r="H2652" t="str">
            <v>шт</v>
          </cell>
          <cell r="I2652">
            <v>2</v>
          </cell>
        </row>
        <row r="2653">
          <cell r="D2653" t="str">
            <v>ЗИФ-00029444</v>
          </cell>
          <cell r="E2653" t="str">
            <v>Резистор проволочный мощный (цементный) SQP 5 Вт 47 Ом, 5%</v>
          </cell>
          <cell r="F2653"/>
          <cell r="G2653"/>
          <cell r="H2653" t="str">
            <v>шт</v>
          </cell>
          <cell r="I2653">
            <v>187</v>
          </cell>
        </row>
        <row r="2654">
          <cell r="D2654" t="str">
            <v>ЗИФ-00007508</v>
          </cell>
          <cell r="E2654" t="str">
            <v>Резистор С2-33Н-2-47 Ом±5% ОЖО.467.093 ТУ</v>
          </cell>
          <cell r="F2654"/>
          <cell r="G2654"/>
          <cell r="H2654" t="str">
            <v>шт</v>
          </cell>
          <cell r="I2654">
            <v>253</v>
          </cell>
        </row>
        <row r="2655">
          <cell r="D2655" t="str">
            <v>ЗИФ-00032974</v>
          </cell>
          <cell r="E2655" t="str">
            <v>Резьба стальная DN15 L=40мм 09Г2С</v>
          </cell>
          <cell r="F2655"/>
          <cell r="G2655"/>
          <cell r="H2655" t="str">
            <v>шт</v>
          </cell>
          <cell r="I2655">
            <v>3</v>
          </cell>
        </row>
        <row r="2656">
          <cell r="D2656" t="str">
            <v>ЗИФ-00032975</v>
          </cell>
          <cell r="E2656" t="str">
            <v>Резьба стальная DN20 09Г2С</v>
          </cell>
          <cell r="F2656"/>
          <cell r="G2656"/>
          <cell r="H2656" t="str">
            <v>шт</v>
          </cell>
          <cell r="I2656">
            <v>12</v>
          </cell>
        </row>
        <row r="2657">
          <cell r="D2657" t="str">
            <v>ЗИФ-00029427</v>
          </cell>
          <cell r="E2657" t="str">
            <v>Резьба стальная DN40 L=60мм</v>
          </cell>
          <cell r="F2657"/>
          <cell r="G2657"/>
          <cell r="H2657" t="str">
            <v>шт</v>
          </cell>
          <cell r="I2657">
            <v>60</v>
          </cell>
        </row>
        <row r="2658">
          <cell r="D2658" t="str">
            <v>ЗИФ-00017020</v>
          </cell>
          <cell r="E2658" t="str">
            <v>Резьба стальная DN50 L=40мм из труб по ГОСТ 3262-75 КАЗ</v>
          </cell>
          <cell r="F2658"/>
          <cell r="G2658"/>
          <cell r="H2658" t="str">
            <v>шт</v>
          </cell>
          <cell r="I2658">
            <v>24</v>
          </cell>
        </row>
        <row r="2659">
          <cell r="D2659" t="str">
            <v>ЗИФ-00035829</v>
          </cell>
          <cell r="E2659" t="str">
            <v>Резьба стальная DN65 из труб по ГОСТ 3262-75</v>
          </cell>
          <cell r="F2659"/>
          <cell r="G2659"/>
          <cell r="H2659" t="str">
            <v>шт</v>
          </cell>
          <cell r="I2659">
            <v>6</v>
          </cell>
        </row>
        <row r="2660">
          <cell r="D2660" t="str">
            <v>ЗИФ-00037009</v>
          </cell>
          <cell r="E2660" t="str">
            <v>Резьба стальная правая длинная DN 20 L=100мм из ВГП труб</v>
          </cell>
          <cell r="F2660"/>
          <cell r="G2660"/>
          <cell r="H2660" t="str">
            <v>шт</v>
          </cell>
          <cell r="I2660">
            <v>5</v>
          </cell>
        </row>
        <row r="2661">
          <cell r="D2661" t="str">
            <v>ЗИФ-00045959</v>
          </cell>
          <cell r="E2661" t="str">
            <v>Резьба стальная правая длинная DN 20 L=40мм из ВГП труб</v>
          </cell>
          <cell r="F2661"/>
          <cell r="G2661"/>
          <cell r="H2661" t="str">
            <v>шт</v>
          </cell>
          <cell r="I2661">
            <v>90</v>
          </cell>
        </row>
        <row r="2662">
          <cell r="D2662" t="str">
            <v>ЗИФ-00037008</v>
          </cell>
          <cell r="E2662" t="str">
            <v>Резьба стальная правая длинная DN 40 L=100мм из ВГП труб</v>
          </cell>
          <cell r="F2662"/>
          <cell r="G2662"/>
          <cell r="H2662" t="str">
            <v>шт</v>
          </cell>
          <cell r="I2662">
            <v>2</v>
          </cell>
        </row>
        <row r="2663">
          <cell r="D2663" t="str">
            <v>ЗИФ-00027991</v>
          </cell>
          <cell r="E2663" t="str">
            <v>Резьбовая шпилька AM 8.8 M16x1000 HDG</v>
          </cell>
          <cell r="F2663"/>
          <cell r="G2663"/>
          <cell r="H2663" t="str">
            <v>шт</v>
          </cell>
          <cell r="I2663">
            <v>20</v>
          </cell>
        </row>
        <row r="2664">
          <cell r="D2664" t="str">
            <v>ЗИФ-00043296</v>
          </cell>
          <cell r="E2664" t="str">
            <v>Резьбовой крепежный элемент с наружн. резьбой, РКН(МВ)-15 У2 IP54 РКн-15</v>
          </cell>
          <cell r="F2664"/>
          <cell r="G2664"/>
          <cell r="H2664" t="str">
            <v>шт</v>
          </cell>
          <cell r="I2664">
            <v>28</v>
          </cell>
        </row>
        <row r="2665">
          <cell r="D2665" t="str">
            <v>ЗИФ-00044781</v>
          </cell>
          <cell r="E2665" t="str">
            <v>Резьбовой крепежный элемент с наружной резьбой РКн-60 У2 IP54</v>
          </cell>
          <cell r="F2665"/>
          <cell r="G2665"/>
          <cell r="H2665" t="str">
            <v>шт</v>
          </cell>
          <cell r="I2665">
            <v>2</v>
          </cell>
        </row>
        <row r="2666">
          <cell r="D2666" t="str">
            <v>ЗИФ-00024125</v>
          </cell>
          <cell r="E2666" t="str">
            <v>Резьбовой соединитель НР R3/4" - ВР G1/2" , никелир. латунь</v>
          </cell>
          <cell r="F2666"/>
          <cell r="G2666"/>
          <cell r="H2666" t="str">
            <v>шт</v>
          </cell>
          <cell r="I2666">
            <v>16</v>
          </cell>
        </row>
        <row r="2667">
          <cell r="D2667" t="str">
            <v>ЗИФ-00035759</v>
          </cell>
          <cell r="E2667" t="str">
            <v>Реле давления РОСМА РД-2Р-1,6МПа-G1/4</v>
          </cell>
          <cell r="F2667"/>
          <cell r="G2667"/>
          <cell r="H2667" t="str">
            <v>шт</v>
          </cell>
          <cell r="I2667">
            <v>8</v>
          </cell>
        </row>
        <row r="2668">
          <cell r="D2668" t="str">
            <v>ЗИФ-00029905</v>
          </cell>
          <cell r="E2668" t="str">
            <v>Реле минимального давления PSM-520 6...15 бар</v>
          </cell>
          <cell r="F2668"/>
          <cell r="G2668"/>
          <cell r="H2668" t="str">
            <v>шт</v>
          </cell>
          <cell r="I2668">
            <v>3</v>
          </cell>
        </row>
        <row r="2669">
          <cell r="D2669" t="str">
            <v>ЗИФ-00029459</v>
          </cell>
          <cell r="E2669" t="str">
            <v>Реле минимального давления PSM-520-0,4 ...+7 bar</v>
          </cell>
          <cell r="F2669"/>
          <cell r="G2669"/>
          <cell r="H2669" t="str">
            <v>шт</v>
          </cell>
          <cell r="I2669">
            <v>12</v>
          </cell>
        </row>
        <row r="2670">
          <cell r="D2670" t="str">
            <v>ЗИФ-00024789</v>
          </cell>
          <cell r="E2670" t="str">
            <v>Реле пусковое РПКС-01</v>
          </cell>
          <cell r="F2670"/>
          <cell r="G2670"/>
          <cell r="H2670" t="str">
            <v>шт</v>
          </cell>
          <cell r="I2670">
            <v>1</v>
          </cell>
        </row>
        <row r="2671">
          <cell r="D2671" t="str">
            <v>ЗИФ-00018747</v>
          </cell>
          <cell r="E2671" t="str">
            <v>Реле пусковое РПКС-02</v>
          </cell>
          <cell r="F2671"/>
          <cell r="G2671"/>
          <cell r="H2671" t="str">
            <v>шт</v>
          </cell>
          <cell r="I2671">
            <v>3</v>
          </cell>
        </row>
        <row r="2672">
          <cell r="D2672" t="str">
            <v>ЗИФ-00017280</v>
          </cell>
          <cell r="E2672" t="str">
            <v>Реле пусковое РПКС-03</v>
          </cell>
          <cell r="F2672"/>
          <cell r="G2672"/>
          <cell r="H2672" t="str">
            <v>шт</v>
          </cell>
          <cell r="I2672">
            <v>1</v>
          </cell>
        </row>
        <row r="2673">
          <cell r="D2673" t="str">
            <v>ЗИФ-00034104</v>
          </cell>
          <cell r="E2673" t="str">
            <v>Реле пусковое РПКС-05</v>
          </cell>
          <cell r="F2673"/>
          <cell r="G2673"/>
          <cell r="H2673" t="str">
            <v>шт</v>
          </cell>
          <cell r="I2673">
            <v>1</v>
          </cell>
        </row>
        <row r="2674">
          <cell r="D2674" t="str">
            <v>ЗИФ-00023542</v>
          </cell>
          <cell r="E2674" t="str">
            <v>Реле температурное РТ-03-РК.110 град.С - 04 (S27)</v>
          </cell>
          <cell r="F2674"/>
          <cell r="G2674"/>
          <cell r="H2674" t="str">
            <v>шт</v>
          </cell>
          <cell r="I2674">
            <v>5</v>
          </cell>
        </row>
        <row r="2675">
          <cell r="D2675" t="str">
            <v>ЗИФ-00023541</v>
          </cell>
          <cell r="E2675" t="str">
            <v>Реле температурное РТ-03-РК.70 град.С - 04 (S27)</v>
          </cell>
          <cell r="F2675"/>
          <cell r="G2675"/>
          <cell r="H2675" t="str">
            <v>шт</v>
          </cell>
          <cell r="I2675">
            <v>4</v>
          </cell>
        </row>
        <row r="2676">
          <cell r="D2676" t="str">
            <v>ЗИФ-00027078</v>
          </cell>
          <cell r="E2676" t="str">
            <v>Реле температуры TU-D01-110-NC 110 градусов в защитной гильзе 50мм</v>
          </cell>
          <cell r="F2676"/>
          <cell r="G2676"/>
          <cell r="H2676" t="str">
            <v>шт</v>
          </cell>
          <cell r="I2676">
            <v>116</v>
          </cell>
        </row>
        <row r="2677">
          <cell r="D2677" t="str">
            <v>ЗИФ-00027079</v>
          </cell>
          <cell r="E2677" t="str">
            <v>Реле температуры TU-D01-70-NC 70 градусов в защитной гильзе 50мм</v>
          </cell>
          <cell r="F2677"/>
          <cell r="G2677"/>
          <cell r="H2677" t="str">
            <v>шт</v>
          </cell>
          <cell r="I2677">
            <v>18</v>
          </cell>
        </row>
        <row r="2678">
          <cell r="D2678" t="str">
            <v>ЗИФ-00023892</v>
          </cell>
          <cell r="E2678" t="str">
            <v>Реле температуры малоинерционное TU-110/105-NC (термостат)</v>
          </cell>
          <cell r="F2678"/>
          <cell r="G2678"/>
          <cell r="H2678" t="str">
            <v>шт</v>
          </cell>
          <cell r="I2678">
            <v>323</v>
          </cell>
        </row>
        <row r="2679">
          <cell r="D2679" t="str">
            <v>ЗИФ-00030280</v>
          </cell>
          <cell r="E2679" t="str">
            <v>Реле тепловое 110-135А РТН-5372 TDM</v>
          </cell>
          <cell r="F2679"/>
          <cell r="G2679"/>
          <cell r="H2679" t="str">
            <v>шт</v>
          </cell>
          <cell r="I2679">
            <v>3</v>
          </cell>
        </row>
        <row r="2680">
          <cell r="D2680" t="str">
            <v>ЗИФ-00045604</v>
          </cell>
          <cell r="E2680" t="str">
            <v>Реле тепловое перегрузки MRD F90 35-47A КЛАСС 10А / MRD3355</v>
          </cell>
          <cell r="F2680"/>
          <cell r="G2680"/>
          <cell r="H2680" t="str">
            <v>шт</v>
          </cell>
          <cell r="I2680">
            <v>5</v>
          </cell>
        </row>
        <row r="2681">
          <cell r="D2681" t="str">
            <v>ЗИФ-00027142</v>
          </cell>
          <cell r="E2681" t="str">
            <v>Реле уровня ОЛИЛ, F6-MHS2</v>
          </cell>
          <cell r="F2681"/>
          <cell r="G2681"/>
          <cell r="H2681" t="str">
            <v>шт</v>
          </cell>
          <cell r="I2681">
            <v>23</v>
          </cell>
        </row>
        <row r="2682">
          <cell r="D2682" t="str">
            <v>ЗИФ-00008089</v>
          </cell>
          <cell r="E2682" t="str">
            <v>Рем. комплект клапана дроссельного АРМ20 0000-040</v>
          </cell>
          <cell r="F2682"/>
          <cell r="G2682"/>
          <cell r="H2682" t="str">
            <v>шт</v>
          </cell>
          <cell r="I2682"/>
        </row>
        <row r="2683">
          <cell r="D2683" t="str">
            <v>ЗИФ-00029172</v>
          </cell>
          <cell r="E2683" t="str">
            <v>Ремень 1650х21х14 (ГУР, генератор) ЗИЛ, Урал, ЛиАЗ</v>
          </cell>
          <cell r="F2683"/>
          <cell r="G2683"/>
          <cell r="H2683" t="str">
            <v>шт</v>
          </cell>
          <cell r="I2683">
            <v>8</v>
          </cell>
        </row>
        <row r="2684">
          <cell r="D2684" t="str">
            <v>ЗИФ-00039296</v>
          </cell>
          <cell r="E2684" t="str">
            <v>Ремень 43009-3XPZ937</v>
          </cell>
          <cell r="F2684"/>
          <cell r="G2684"/>
          <cell r="H2684" t="str">
            <v>шт</v>
          </cell>
          <cell r="I2684">
            <v>10</v>
          </cell>
        </row>
        <row r="2685">
          <cell r="D2685" t="str">
            <v>ЗИФ-00023492</v>
          </cell>
          <cell r="E2685" t="str">
            <v>Ремень XPB 2000 Optibelt</v>
          </cell>
          <cell r="F2685"/>
          <cell r="G2685"/>
          <cell r="H2685" t="str">
            <v>шт</v>
          </cell>
          <cell r="I2685">
            <v>3</v>
          </cell>
        </row>
        <row r="2686">
          <cell r="D2686" t="str">
            <v>ЗИФ-00031674</v>
          </cell>
          <cell r="E2686" t="str">
            <v>Ремень Z(O)-710/К (клиновой)</v>
          </cell>
          <cell r="F2686"/>
          <cell r="G2686"/>
          <cell r="H2686" t="str">
            <v>шт</v>
          </cell>
          <cell r="I2686">
            <v>4</v>
          </cell>
        </row>
        <row r="2687">
          <cell r="D2687" t="str">
            <v>ЗИФ-00046633</v>
          </cell>
          <cell r="E2687" t="str">
            <v>Ремень Z25-630 (клиновой) (Z25 630/653)</v>
          </cell>
          <cell r="F2687"/>
          <cell r="G2687"/>
          <cell r="H2687" t="str">
            <v>шт</v>
          </cell>
          <cell r="I2687">
            <v>2</v>
          </cell>
        </row>
        <row r="2688">
          <cell r="D2688" t="str">
            <v>ЗИФ-00046634</v>
          </cell>
          <cell r="E2688" t="str">
            <v>Ремень Z25,5-650 (клиновой) (Z25,5 650/673)</v>
          </cell>
          <cell r="F2688"/>
          <cell r="G2688"/>
          <cell r="H2688" t="str">
            <v>шт</v>
          </cell>
          <cell r="I2688">
            <v>2</v>
          </cell>
        </row>
        <row r="2689">
          <cell r="D2689" t="str">
            <v>ЗИФ-00032424</v>
          </cell>
          <cell r="E2689" t="str">
            <v>Ремень А(А)-750/К (клиновой) (К)</v>
          </cell>
          <cell r="F2689"/>
          <cell r="G2689"/>
          <cell r="H2689" t="str">
            <v>шт</v>
          </cell>
          <cell r="I2689">
            <v>3</v>
          </cell>
        </row>
        <row r="2690">
          <cell r="D2690" t="str">
            <v>ЗИФ-00033820</v>
          </cell>
          <cell r="E2690" t="str">
            <v>Ремень зубчатый ZR 390 H 100, OPTIBELT</v>
          </cell>
          <cell r="F2690"/>
          <cell r="G2690"/>
          <cell r="H2690" t="str">
            <v>шт</v>
          </cell>
          <cell r="I2690">
            <v>1</v>
          </cell>
        </row>
        <row r="2691">
          <cell r="D2691" t="str">
            <v>ЗИФ-00029188</v>
          </cell>
          <cell r="E2691" t="str">
            <v>Ремень клиновой XPA 1507</v>
          </cell>
          <cell r="F2691"/>
          <cell r="G2691"/>
          <cell r="H2691" t="str">
            <v>шт</v>
          </cell>
          <cell r="I2691">
            <v>4</v>
          </cell>
        </row>
        <row r="2692">
          <cell r="D2692" t="str">
            <v>ЗИФ-00029503</v>
          </cell>
          <cell r="E2692" t="str">
            <v>Ремень клиновой XPA 1532 Ld L=L BP, CONTI-V FO</v>
          </cell>
          <cell r="F2692"/>
          <cell r="G2692"/>
          <cell r="H2692" t="str">
            <v>шт</v>
          </cell>
          <cell r="I2692">
            <v>5</v>
          </cell>
        </row>
        <row r="2693">
          <cell r="D2693" t="str">
            <v>ЗИФ-00024220</v>
          </cell>
          <cell r="E2693" t="str">
            <v>Ремень крепления бачка 2108-3901452</v>
          </cell>
          <cell r="F2693"/>
          <cell r="G2693"/>
          <cell r="H2693" t="str">
            <v>шт</v>
          </cell>
          <cell r="I2693">
            <v>3</v>
          </cell>
        </row>
        <row r="2694">
          <cell r="D2694" t="str">
            <v>ЗИФ-00026230</v>
          </cell>
          <cell r="E2694" t="str">
            <v>Ремень приводной XPA1030</v>
          </cell>
          <cell r="F2694"/>
          <cell r="G2694"/>
          <cell r="H2694" t="str">
            <v>шт</v>
          </cell>
          <cell r="I2694">
            <v>1</v>
          </cell>
        </row>
        <row r="2695">
          <cell r="D2695" t="str">
            <v>ЗИФ-00042381</v>
          </cell>
          <cell r="E2695" t="str">
            <v>Ремень приводной вентилятора двиг. 4DW91/4DW92 1308032-B01-0000</v>
          </cell>
          <cell r="F2695"/>
          <cell r="G2695"/>
          <cell r="H2695" t="str">
            <v>шт</v>
          </cell>
          <cell r="I2695">
            <v>40</v>
          </cell>
        </row>
        <row r="2696">
          <cell r="D2696" t="str">
            <v>ЗИФ-00042392</v>
          </cell>
          <cell r="E2696" t="str">
            <v>Ремень приводной вентилятора двиг. 4DX22-110 1308032-001-DD80</v>
          </cell>
          <cell r="F2696"/>
          <cell r="G2696"/>
          <cell r="H2696" t="str">
            <v>шт</v>
          </cell>
          <cell r="I2696">
            <v>20</v>
          </cell>
        </row>
        <row r="2697">
          <cell r="D2697" t="str">
            <v>ЗИФ-00024368</v>
          </cell>
          <cell r="E2697" t="str">
            <v>Ремень стяжной с крюками 0,75/1,5 L=5м</v>
          </cell>
          <cell r="F2697"/>
          <cell r="G2697"/>
          <cell r="H2697" t="str">
            <v>шт</v>
          </cell>
          <cell r="I2697">
            <v>19</v>
          </cell>
        </row>
        <row r="2698">
          <cell r="D2698" t="str">
            <v>ЗИФ-00026519</v>
          </cell>
          <cell r="E2698" t="str">
            <v>Ремень узкоклиновой для передачи большой мощности PHG XPA 1030,SKF</v>
          </cell>
          <cell r="F2698"/>
          <cell r="G2698"/>
          <cell r="H2698" t="str">
            <v>шт</v>
          </cell>
          <cell r="I2698">
            <v>3</v>
          </cell>
        </row>
        <row r="2699">
          <cell r="D2699" t="str">
            <v>ЗИФ-00026520</v>
          </cell>
          <cell r="E2699" t="str">
            <v>Ремень узкоклиновой для передачи большой мощности PHG XPA 1357,SKF</v>
          </cell>
          <cell r="F2699"/>
          <cell r="G2699"/>
          <cell r="H2699" t="str">
            <v>шт</v>
          </cell>
          <cell r="I2699">
            <v>3</v>
          </cell>
        </row>
        <row r="2700">
          <cell r="D2700" t="str">
            <v>ЗИФ-00026522</v>
          </cell>
          <cell r="E2700" t="str">
            <v>Ремень узкоклиновой для передачи большой мощности PHG XPA 1382,SKF</v>
          </cell>
          <cell r="F2700"/>
          <cell r="G2700"/>
          <cell r="H2700" t="str">
            <v>шт</v>
          </cell>
          <cell r="I2700">
            <v>3</v>
          </cell>
        </row>
        <row r="2701">
          <cell r="D2701" t="str">
            <v>ЗИФ-00026524</v>
          </cell>
          <cell r="E2701" t="str">
            <v>Ремень узкоклиновой для передачи большой мощности PHG XPA 1582,SKF</v>
          </cell>
          <cell r="F2701"/>
          <cell r="G2701"/>
          <cell r="H2701" t="str">
            <v>шт</v>
          </cell>
          <cell r="I2701">
            <v>1</v>
          </cell>
        </row>
        <row r="2702">
          <cell r="D2702" t="str">
            <v>ЗИФ-00045182</v>
          </cell>
          <cell r="E2702" t="str">
            <v>Ремкомплект винтового блока DG173D1 (Подшипники)</v>
          </cell>
          <cell r="F2702"/>
          <cell r="G2702"/>
          <cell r="H2702" t="str">
            <v>шт</v>
          </cell>
          <cell r="I2702"/>
        </row>
        <row r="2703">
          <cell r="D2703" t="str">
            <v>ЗИФ-00036582</v>
          </cell>
          <cell r="E2703" t="str">
            <v>Ремкомплект винтового блока DG173D1 (Сальники, прокладки)</v>
          </cell>
          <cell r="F2703"/>
          <cell r="G2703"/>
          <cell r="H2703" t="str">
            <v>шт</v>
          </cell>
          <cell r="I2703"/>
        </row>
        <row r="2704">
          <cell r="D2704" t="str">
            <v>ЗИФ-00041923</v>
          </cell>
          <cell r="E2704" t="str">
            <v>Ремкомплект клапана L160-H(W12151)</v>
          </cell>
          <cell r="F2704"/>
          <cell r="G2704"/>
          <cell r="H2704" t="str">
            <v>шт</v>
          </cell>
          <cell r="I2704">
            <v>2</v>
          </cell>
        </row>
        <row r="2705">
          <cell r="D2705" t="str">
            <v>ЗИФ-00024498</v>
          </cell>
          <cell r="E2705" t="str">
            <v>Ремкомплект клапана впускного RB60PM, 670.0160</v>
          </cell>
          <cell r="F2705"/>
          <cell r="G2705"/>
          <cell r="H2705" t="str">
            <v>шт</v>
          </cell>
          <cell r="I2705">
            <v>4</v>
          </cell>
        </row>
        <row r="2706">
          <cell r="D2706" t="str">
            <v>ЗИФ-00027667</v>
          </cell>
          <cell r="E2706" t="str">
            <v>Ремкомплект клапана впускного RB80Е, 620.0360</v>
          </cell>
          <cell r="F2706"/>
          <cell r="G2706"/>
          <cell r="H2706" t="str">
            <v>шт</v>
          </cell>
          <cell r="I2706">
            <v>7</v>
          </cell>
        </row>
        <row r="2707">
          <cell r="D2707" t="str">
            <v>ЗИФ-00034374</v>
          </cell>
          <cell r="E2707" t="str">
            <v>Ремкомплект клапана мин. давления EVO1-NK/EVO2-NK, 113588</v>
          </cell>
          <cell r="F2707"/>
          <cell r="G2707"/>
          <cell r="H2707" t="str">
            <v>шт</v>
          </cell>
          <cell r="I2707">
            <v>3</v>
          </cell>
        </row>
        <row r="2708">
          <cell r="D2708" t="str">
            <v>ЗИФ-00025714</v>
          </cell>
          <cell r="E2708" t="str">
            <v>Ремкомплект клапана мин. давления G35-G36-G35F, 220.1250</v>
          </cell>
          <cell r="F2708"/>
          <cell r="G2708"/>
          <cell r="H2708" t="str">
            <v>шт</v>
          </cell>
          <cell r="I2708">
            <v>1</v>
          </cell>
        </row>
        <row r="2709">
          <cell r="D2709" t="str">
            <v>ЗИФ-00027666</v>
          </cell>
          <cell r="E2709" t="str">
            <v>Ремкомплект клапана мин. давления G40-G46-G40F, 220.0350</v>
          </cell>
          <cell r="F2709"/>
          <cell r="G2709"/>
          <cell r="H2709" t="str">
            <v>шт</v>
          </cell>
          <cell r="I2709">
            <v>6</v>
          </cell>
        </row>
        <row r="2710">
          <cell r="D2710" t="str">
            <v>ЗИФ-00029269</v>
          </cell>
          <cell r="E2710" t="str">
            <v>Ремкомплект клапана мин. давления G50-G50Т, 220.0455</v>
          </cell>
          <cell r="F2710"/>
          <cell r="G2710"/>
          <cell r="H2710" t="str">
            <v>шт</v>
          </cell>
          <cell r="I2710">
            <v>2</v>
          </cell>
        </row>
        <row r="2711">
          <cell r="D2711" t="str">
            <v>ЗИФ-00032045</v>
          </cell>
          <cell r="E2711" t="str">
            <v>Ремкомплект клапана одинарной защиты 100-3515010*РК</v>
          </cell>
          <cell r="F2711"/>
          <cell r="G2711"/>
          <cell r="H2711" t="str">
            <v>шт</v>
          </cell>
          <cell r="I2711">
            <v>4</v>
          </cell>
        </row>
        <row r="2712">
          <cell r="D2712" t="str">
            <v>ЗИФ-00035716</v>
          </cell>
          <cell r="E2712" t="str">
            <v>Ремкомплект термостата VT-VTFT 35-37/71° (270.1290)</v>
          </cell>
          <cell r="F2712"/>
          <cell r="G2712"/>
          <cell r="H2712" t="str">
            <v>шт</v>
          </cell>
          <cell r="I2712">
            <v>4</v>
          </cell>
        </row>
        <row r="2713">
          <cell r="D2713" t="str">
            <v>ЗИФ-00034409</v>
          </cell>
          <cell r="E2713" t="str">
            <v>Ремкомплект уплотнения Вала EVO2, 129823</v>
          </cell>
          <cell r="F2713"/>
          <cell r="G2713"/>
          <cell r="H2713" t="str">
            <v>шт</v>
          </cell>
          <cell r="I2713">
            <v>3</v>
          </cell>
        </row>
        <row r="2714">
          <cell r="D2714" t="str">
            <v>ЗИФ-00040342</v>
          </cell>
          <cell r="E2714" t="str">
            <v>Ресивер вертикальный РВ 900-10</v>
          </cell>
          <cell r="F2714"/>
          <cell r="G2714"/>
          <cell r="H2714" t="str">
            <v>шт</v>
          </cell>
          <cell r="I2714">
            <v>2</v>
          </cell>
        </row>
        <row r="2715">
          <cell r="D2715" t="str">
            <v>ЗИФ-00046017</v>
          </cell>
          <cell r="E2715" t="str">
            <v>Ресивер РВ-5,0-1,0</v>
          </cell>
          <cell r="F2715"/>
          <cell r="G2715"/>
          <cell r="H2715" t="str">
            <v>шт</v>
          </cell>
          <cell r="I2715">
            <v>1</v>
          </cell>
        </row>
        <row r="2716">
          <cell r="D2716" t="str">
            <v>ЗИФ-00043611</v>
          </cell>
          <cell r="E2716" t="str">
            <v>Ресивер РГ 500/10 с плитой Ст3 -20°С (Бежецк)</v>
          </cell>
          <cell r="F2716"/>
          <cell r="G2716"/>
          <cell r="H2716" t="str">
            <v>шт</v>
          </cell>
          <cell r="I2716">
            <v>10</v>
          </cell>
        </row>
        <row r="2717">
          <cell r="D2717" t="str">
            <v>ЗИФ-00043612</v>
          </cell>
          <cell r="E2717" t="str">
            <v>Ресивер РГ 900/10 с плитой Ст3 -20°С (Бежецк)</v>
          </cell>
          <cell r="F2717"/>
          <cell r="G2717"/>
          <cell r="H2717" t="str">
            <v>шт</v>
          </cell>
          <cell r="I2717">
            <v>7</v>
          </cell>
        </row>
        <row r="2718">
          <cell r="D2718" t="str">
            <v>ЗИФ-00045981</v>
          </cell>
          <cell r="E2718" t="str">
            <v>Рефрижераторный осушитель KL-Air KDL-120F</v>
          </cell>
          <cell r="F2718"/>
          <cell r="G2718"/>
          <cell r="H2718" t="str">
            <v>шт</v>
          </cell>
          <cell r="I2718"/>
        </row>
        <row r="2719">
          <cell r="D2719" t="str">
            <v>ЗИФ-00045982</v>
          </cell>
          <cell r="E2719" t="str">
            <v>Рефрижераторный осушитель KL-Air KDL-150F</v>
          </cell>
          <cell r="F2719"/>
          <cell r="G2719"/>
          <cell r="H2719" t="str">
            <v>шт</v>
          </cell>
          <cell r="I2719"/>
        </row>
        <row r="2720">
          <cell r="D2720" t="str">
            <v>ЗИФ-00028284</v>
          </cell>
          <cell r="E2720" t="str">
            <v>РКн-12 (резьбовой крепежный элемент с наружной резьбой) Р3-ЦП</v>
          </cell>
          <cell r="F2720"/>
          <cell r="G2720"/>
          <cell r="H2720" t="str">
            <v>шт</v>
          </cell>
          <cell r="I2720">
            <v>99</v>
          </cell>
        </row>
        <row r="2721">
          <cell r="D2721" t="str">
            <v>ЗИФ-00034111</v>
          </cell>
          <cell r="E2721" t="str">
            <v>РКн-20 Резьбовой крепежный элемент с наружн. резьбой, РКН(МВ)-20 У2 IP54</v>
          </cell>
          <cell r="F2721"/>
          <cell r="G2721"/>
          <cell r="H2721" t="str">
            <v>шт</v>
          </cell>
          <cell r="I2721">
            <v>28</v>
          </cell>
        </row>
        <row r="2722">
          <cell r="D2722" t="str">
            <v>ЗИФ-00024050</v>
          </cell>
          <cell r="E2722" t="str">
            <v>РКн-25 Резьбовой крепежный элемент для металлорукава, внешняя резьба 1" ISO228, оцинк.сплав.</v>
          </cell>
          <cell r="F2722"/>
          <cell r="G2722"/>
          <cell r="H2722" t="str">
            <v>шт</v>
          </cell>
          <cell r="I2722">
            <v>192</v>
          </cell>
        </row>
        <row r="2723">
          <cell r="D2723" t="str">
            <v>ЗИФ-00030348</v>
          </cell>
          <cell r="E2723" t="str">
            <v>Розетка 7-ми проводная фаркопа  легкового автомобиля</v>
          </cell>
          <cell r="F2723"/>
          <cell r="G2723"/>
          <cell r="H2723" t="str">
            <v>шт</v>
          </cell>
          <cell r="I2723">
            <v>2</v>
          </cell>
        </row>
        <row r="2724">
          <cell r="D2724" t="str">
            <v>ЗИФ-00018835</v>
          </cell>
          <cell r="E2724" t="str">
            <v>Розетка клапана остановки СЦ5.601.202</v>
          </cell>
          <cell r="F2724"/>
          <cell r="G2724"/>
          <cell r="H2724" t="str">
            <v>шт</v>
          </cell>
          <cell r="I2724">
            <v>90</v>
          </cell>
        </row>
        <row r="2725">
          <cell r="D2725" t="str">
            <v>ЗИФ-00033828</v>
          </cell>
          <cell r="E2725" t="str">
            <v>Розетка ШР20П5НШ7 НКЦС.434410.111ТУ</v>
          </cell>
          <cell r="F2725"/>
          <cell r="G2725"/>
          <cell r="H2725" t="str">
            <v>шт</v>
          </cell>
          <cell r="I2725">
            <v>3</v>
          </cell>
        </row>
        <row r="2726">
          <cell r="D2726" t="str">
            <v>ЗИФ-00033826</v>
          </cell>
          <cell r="E2726" t="str">
            <v>Розетка ШР20ПК5НГ7 НКЦС.434410.111ТУ</v>
          </cell>
          <cell r="F2726"/>
          <cell r="G2726"/>
          <cell r="H2726" t="str">
            <v>шт</v>
          </cell>
          <cell r="I2726">
            <v>1</v>
          </cell>
        </row>
        <row r="2727">
          <cell r="D2727" t="str">
            <v>ЗИФ-00033830</v>
          </cell>
          <cell r="E2727" t="str">
            <v>Розетка ШР48П9НШ7 НКЦС.434410.111ТУ</v>
          </cell>
          <cell r="F2727"/>
          <cell r="G2727"/>
          <cell r="H2727" t="str">
            <v>шт</v>
          </cell>
          <cell r="I2727">
            <v>1</v>
          </cell>
        </row>
        <row r="2728">
          <cell r="D2728" t="str">
            <v>ЗИФ-00036258</v>
          </cell>
          <cell r="E2728" t="str">
            <v>Ролик направляющий АРМ89323-0000010-01.0002</v>
          </cell>
          <cell r="F2728"/>
          <cell r="G2728"/>
          <cell r="H2728" t="str">
            <v>шт</v>
          </cell>
          <cell r="I2728">
            <v>14</v>
          </cell>
        </row>
        <row r="2729">
          <cell r="D2729" t="str">
            <v>ЗИФ-00036180</v>
          </cell>
          <cell r="E2729" t="str">
            <v>Ротационное соединение 1109-021-188, аналог</v>
          </cell>
          <cell r="F2729"/>
          <cell r="G2729"/>
          <cell r="H2729" t="str">
            <v>шт</v>
          </cell>
          <cell r="I2729">
            <v>1</v>
          </cell>
        </row>
        <row r="2730">
          <cell r="D2730" t="str">
            <v>ЗИФ-00026154</v>
          </cell>
          <cell r="E2730" t="str">
            <v>Рубероид ТУ РКП-350</v>
          </cell>
          <cell r="F2730"/>
          <cell r="G2730"/>
          <cell r="H2730" t="str">
            <v>шт</v>
          </cell>
          <cell r="I2730"/>
        </row>
        <row r="2731">
          <cell r="D2731" t="str">
            <v>ЗИФ-00031836</v>
          </cell>
          <cell r="E2731" t="str">
            <v>Рукав 18х27-1,6 ГОСТ 10362-2017</v>
          </cell>
          <cell r="F2731"/>
          <cell r="G2731"/>
          <cell r="H2731" t="str">
            <v>м</v>
          </cell>
          <cell r="I2731">
            <v>50</v>
          </cell>
        </row>
        <row r="2732">
          <cell r="D2732" t="str">
            <v>ЗИФ-00037436</v>
          </cell>
          <cell r="E2732" t="str">
            <v>Рукав 20х29-1,6 ГОСТ 10362-2017</v>
          </cell>
          <cell r="F2732"/>
          <cell r="G2732"/>
          <cell r="H2732" t="str">
            <v>м</v>
          </cell>
          <cell r="I2732">
            <v>80</v>
          </cell>
        </row>
        <row r="2733">
          <cell r="D2733" t="str">
            <v>ЗИФ-00006070</v>
          </cell>
          <cell r="E2733" t="str">
            <v>Рукав 40У 32-13 ТУ 0056016-87</v>
          </cell>
          <cell r="F2733"/>
          <cell r="G2733"/>
          <cell r="H2733" t="str">
            <v>м</v>
          </cell>
          <cell r="I2733">
            <v>21</v>
          </cell>
        </row>
        <row r="2734">
          <cell r="D2734" t="str">
            <v>ЗИФ-00025228</v>
          </cell>
          <cell r="E2734" t="str">
            <v>Рукав 40У-125-3 ТУ 0056016-87</v>
          </cell>
          <cell r="F2734"/>
          <cell r="G2734"/>
          <cell r="H2734" t="str">
            <v>м</v>
          </cell>
          <cell r="I2734">
            <v>8</v>
          </cell>
        </row>
        <row r="2735">
          <cell r="D2735" t="str">
            <v>ЗИФ-00007567</v>
          </cell>
          <cell r="E2735" t="str">
            <v>Рукав 40У-90-3 ТУ 0056016-87</v>
          </cell>
          <cell r="F2735"/>
          <cell r="G2735"/>
          <cell r="H2735" t="str">
            <v>м</v>
          </cell>
          <cell r="I2735">
            <v>11.26</v>
          </cell>
        </row>
        <row r="2736">
          <cell r="D2736" t="str">
            <v>ЗИФ-00027621</v>
          </cell>
          <cell r="E2736" t="str">
            <v>Рукав 40х51,5-1,6 ГОСТ 10362-2017</v>
          </cell>
          <cell r="F2736"/>
          <cell r="G2736"/>
          <cell r="H2736" t="str">
            <v>м</v>
          </cell>
          <cell r="I2736">
            <v>70</v>
          </cell>
        </row>
        <row r="2737">
          <cell r="D2737" t="str">
            <v>ЗИФ-00010995</v>
          </cell>
          <cell r="E2737" t="str">
            <v>Рукав 76x91-1 ГОСТ 10362-2017</v>
          </cell>
          <cell r="F2737"/>
          <cell r="G2737"/>
          <cell r="H2737" t="str">
            <v>м</v>
          </cell>
          <cell r="I2737">
            <v>70</v>
          </cell>
        </row>
        <row r="2738">
          <cell r="D2738" t="str">
            <v>ЗИФ-00045385</v>
          </cell>
          <cell r="E2738" t="str">
            <v>Рукав DIN 1SN P=50 d=38 (CS)</v>
          </cell>
          <cell r="F2738"/>
          <cell r="G2738"/>
          <cell r="H2738" t="str">
            <v>м</v>
          </cell>
          <cell r="I2738">
            <v>15</v>
          </cell>
        </row>
        <row r="2739">
          <cell r="D2739" t="str">
            <v>ЗИФ-00018897</v>
          </cell>
          <cell r="E2739" t="str">
            <v>Рукав Б(I)-10-38-51-У ГОСТ 18698-79</v>
          </cell>
          <cell r="F2739"/>
          <cell r="G2739"/>
          <cell r="H2739" t="str">
            <v>м</v>
          </cell>
          <cell r="I2739">
            <v>22</v>
          </cell>
        </row>
        <row r="2740">
          <cell r="D2740" t="str">
            <v>ЗИФ-00008117</v>
          </cell>
          <cell r="E2740" t="str">
            <v>Рукав напорный ВГ d 16мм (10атм)О  ТУ38-105998-91</v>
          </cell>
          <cell r="F2740"/>
          <cell r="G2740"/>
          <cell r="H2740" t="str">
            <v>м</v>
          </cell>
          <cell r="I2740">
            <v>70</v>
          </cell>
        </row>
        <row r="2741">
          <cell r="D2741" t="str">
            <v>ЗИФ-00035968</v>
          </cell>
          <cell r="E2741" t="str">
            <v>Рукав напорный тип МБС d=10х16,5мм. P=20атм. для масл. систем</v>
          </cell>
          <cell r="F2741"/>
          <cell r="G2741"/>
          <cell r="H2741" t="str">
            <v>м</v>
          </cell>
          <cell r="I2741">
            <v>100</v>
          </cell>
        </row>
        <row r="2742">
          <cell r="D2742" t="str">
            <v>ЗИФ-00010378</v>
          </cell>
          <cell r="E2742" t="str">
            <v>Рукав РВД DIN 1SN DN50 WP 40BAR 2"</v>
          </cell>
          <cell r="F2742"/>
          <cell r="G2742"/>
          <cell r="H2742" t="str">
            <v>м</v>
          </cell>
          <cell r="I2742">
            <v>55</v>
          </cell>
        </row>
        <row r="2743">
          <cell r="D2743" t="str">
            <v>ЗИФ-00046707</v>
          </cell>
          <cell r="E2743" t="str">
            <v>Рукав РВД DIN 1SN P=105 d=20 (L=2 900 DK- (Г) 33х2 DK- (Г) 33х2 (90))</v>
          </cell>
          <cell r="F2743"/>
          <cell r="G2743"/>
          <cell r="H2743" t="str">
            <v>шт</v>
          </cell>
          <cell r="I2743">
            <v>10</v>
          </cell>
        </row>
        <row r="2744">
          <cell r="D2744" t="str">
            <v>ЗИФ-00023285</v>
          </cell>
          <cell r="E2744" t="str">
            <v>Рукав РВД DIN 1SN P=105 DN19 L=1200мм, DK-(Г) 33x2 DK-(Г) 33х2</v>
          </cell>
          <cell r="F2744"/>
          <cell r="G2744"/>
          <cell r="H2744" t="str">
            <v>шт</v>
          </cell>
          <cell r="I2744">
            <v>4</v>
          </cell>
        </row>
        <row r="2745">
          <cell r="D2745" t="str">
            <v>ЗИФ-00036137</v>
          </cell>
          <cell r="E2745" t="str">
            <v>Рукав РВД DIN 1SN P=105 DN19 L=1200мм, DK-(Г) 33х2 (90) BANJO BSP 3/4"</v>
          </cell>
          <cell r="F2745"/>
          <cell r="G2745"/>
          <cell r="H2745" t="str">
            <v>шт</v>
          </cell>
          <cell r="I2745">
            <v>4</v>
          </cell>
        </row>
        <row r="2746">
          <cell r="D2746" t="str">
            <v>ЗИФ-00028490</v>
          </cell>
          <cell r="E2746" t="str">
            <v>Рукав РВД DIN 1SN P=105 DN19 L=1200мм, DK-(Г) 33х2 BANJO BSP 3/4"</v>
          </cell>
          <cell r="F2746"/>
          <cell r="G2746"/>
          <cell r="H2746" t="str">
            <v>шт</v>
          </cell>
          <cell r="I2746">
            <v>3</v>
          </cell>
        </row>
        <row r="2747">
          <cell r="D2747" t="str">
            <v>ЗИФ-00011093</v>
          </cell>
          <cell r="E2747" t="str">
            <v>Рукав РВД DIN 1SN P=105 DN19 L=1300мм, DK-(Г) 33x2 DK-(Г) 33х2</v>
          </cell>
          <cell r="F2747"/>
          <cell r="G2747"/>
          <cell r="H2747" t="str">
            <v>шт</v>
          </cell>
          <cell r="I2747">
            <v>5</v>
          </cell>
        </row>
        <row r="2748">
          <cell r="D2748" t="str">
            <v>ЗИФ-00018665</v>
          </cell>
          <cell r="E2748" t="str">
            <v>Рукав РВД DIN 1SN P=105 DN19 L=2600мм, DK-(Г) 33х2 DK-(Г) 33х2</v>
          </cell>
          <cell r="F2748"/>
          <cell r="G2748"/>
          <cell r="H2748" t="str">
            <v>шт</v>
          </cell>
          <cell r="I2748">
            <v>9</v>
          </cell>
        </row>
        <row r="2749">
          <cell r="D2749" t="str">
            <v>ЗИФ-00010934</v>
          </cell>
          <cell r="E2749" t="str">
            <v>Рукав РВД DIN 1SN P=105 DN19 L=2900мм, DK-(Г) 33х2 BANJO 3/4"</v>
          </cell>
          <cell r="F2749"/>
          <cell r="G2749"/>
          <cell r="H2749" t="str">
            <v>шт</v>
          </cell>
          <cell r="I2749">
            <v>11</v>
          </cell>
        </row>
        <row r="2750">
          <cell r="D2750" t="str">
            <v>ЗИФ-00025140</v>
          </cell>
          <cell r="E2750" t="str">
            <v>Рукав РВД DIN 1SN P=105 DN19 L=3500мм, DK-(Г) 33х2 DK-(Г) 33х2</v>
          </cell>
          <cell r="F2750"/>
          <cell r="G2750"/>
          <cell r="H2750" t="str">
            <v>шт</v>
          </cell>
          <cell r="I2750">
            <v>5</v>
          </cell>
        </row>
        <row r="2751">
          <cell r="D2751" t="str">
            <v>ЗИФ-00023277</v>
          </cell>
          <cell r="E2751" t="str">
            <v>Рукав РВД DIN 1SN P=105 DN19 L=700мм, DK-(Г) 33х2 (90) DK-(Г) 33х2 (90) [180]</v>
          </cell>
          <cell r="F2751"/>
          <cell r="G2751"/>
          <cell r="H2751" t="str">
            <v>шт</v>
          </cell>
          <cell r="I2751">
            <v>5</v>
          </cell>
        </row>
        <row r="2752">
          <cell r="D2752" t="str">
            <v>ЗИФ-00020213</v>
          </cell>
          <cell r="E2752" t="str">
            <v>Рукав РВД DIN 1SN P=105 DN19 L=700мм, DK-(Г) 33х2 DK-(Г) 33х2</v>
          </cell>
          <cell r="F2752"/>
          <cell r="G2752"/>
          <cell r="H2752" t="str">
            <v>шт</v>
          </cell>
          <cell r="I2752">
            <v>9</v>
          </cell>
        </row>
        <row r="2753">
          <cell r="D2753" t="str">
            <v>ЗИФ-00025142</v>
          </cell>
          <cell r="E2753" t="str">
            <v>Рукав РВД DIN 1SN P=105 DN19 L=900мм, DK-(Г) 33х2 BANJO BSP 3/4"</v>
          </cell>
          <cell r="F2753"/>
          <cell r="G2753"/>
          <cell r="H2753" t="str">
            <v>шт</v>
          </cell>
          <cell r="I2753">
            <v>1</v>
          </cell>
        </row>
        <row r="2754">
          <cell r="D2754" t="str">
            <v>ЗИФ-00021973</v>
          </cell>
          <cell r="E2754" t="str">
            <v>Рукав РВД DIN 1SN P=105 DN19 L=900мм, DK-(Г) 33х2 DK-(Г) 33х2</v>
          </cell>
          <cell r="F2754"/>
          <cell r="G2754"/>
          <cell r="H2754" t="str">
            <v>шт</v>
          </cell>
          <cell r="I2754">
            <v>4</v>
          </cell>
        </row>
        <row r="2755">
          <cell r="D2755" t="str">
            <v>ЗИФ-00023278</v>
          </cell>
          <cell r="E2755" t="str">
            <v>Рукав РВД DIN 1SN P=105 DN19 L=950мм, DK-(Г) 33х2 (90) DK-(Г) 33х2 (90) [180]</v>
          </cell>
          <cell r="F2755"/>
          <cell r="G2755"/>
          <cell r="H2755" t="str">
            <v>шт</v>
          </cell>
          <cell r="I2755">
            <v>5</v>
          </cell>
        </row>
        <row r="2756">
          <cell r="D2756" t="str">
            <v>ЗИФ-00044754</v>
          </cell>
          <cell r="E2756" t="str">
            <v>Рукав РВД DIN 1SN P=130 d=16 (L=3400 DK- (Г) 27x1.5 DK- (Г) 27x1.5 (90))</v>
          </cell>
          <cell r="F2756"/>
          <cell r="G2756"/>
          <cell r="H2756" t="str">
            <v>шт</v>
          </cell>
          <cell r="I2756">
            <v>1</v>
          </cell>
        </row>
        <row r="2757">
          <cell r="D2757" t="str">
            <v>ЗИФ-00044755</v>
          </cell>
          <cell r="E2757" t="str">
            <v>Рукав РВД DIN 1SN P=130 d=16 (L=5200 DK- (Г) 27x1.5 DK- (Г) 27x1.5 (90))</v>
          </cell>
          <cell r="F2757"/>
          <cell r="G2757"/>
          <cell r="H2757" t="str">
            <v>шт</v>
          </cell>
          <cell r="I2757">
            <v>1</v>
          </cell>
        </row>
        <row r="2758">
          <cell r="D2758" t="str">
            <v>ЗИФ-00017797</v>
          </cell>
          <cell r="E2758" t="str">
            <v>Рукав РВД DIN 1SN P=130 DN12 L=800мм, Ниппель сферич. BSPP-(Г) 1/2" BANJO 1/2"</v>
          </cell>
          <cell r="F2758"/>
          <cell r="G2758"/>
          <cell r="H2758" t="str">
            <v>шт</v>
          </cell>
          <cell r="I2758">
            <v>13</v>
          </cell>
        </row>
        <row r="2759">
          <cell r="D2759" t="str">
            <v>ЗИФ-00021971</v>
          </cell>
          <cell r="E2759" t="str">
            <v>Рукав РВД DIN 1SN P=130 DN16 L=1050мм, DK-(Г) 27х1,5 DK-(Г) 27х1,5</v>
          </cell>
          <cell r="F2759"/>
          <cell r="G2759"/>
          <cell r="H2759" t="str">
            <v>шт</v>
          </cell>
          <cell r="I2759">
            <v>2</v>
          </cell>
        </row>
        <row r="2760">
          <cell r="D2760" t="str">
            <v>ЗИФ-00017930</v>
          </cell>
          <cell r="E2760" t="str">
            <v>Рукав РВД DIN 1SN P=130 DN16 L=1050мм, DK-(Г) 27х1,5 DK-(Г) 27х1,5 (90)</v>
          </cell>
          <cell r="F2760"/>
          <cell r="G2760"/>
          <cell r="H2760" t="str">
            <v>шт</v>
          </cell>
          <cell r="I2760">
            <v>11</v>
          </cell>
        </row>
        <row r="2761">
          <cell r="D2761" t="str">
            <v>ЗИФ-00034489</v>
          </cell>
          <cell r="E2761" t="str">
            <v>Рукав РВД DIN 1SN P=130 DN16 L=1200мм, DK-(Г) 27х1,5 (90) BANJO 3/4" [90]</v>
          </cell>
          <cell r="F2761"/>
          <cell r="G2761"/>
          <cell r="H2761" t="str">
            <v>шт</v>
          </cell>
          <cell r="I2761">
            <v>1</v>
          </cell>
        </row>
        <row r="2762">
          <cell r="D2762" t="str">
            <v>ЗИФ-00010763</v>
          </cell>
          <cell r="E2762" t="str">
            <v>Рукав РВД DIN 1SN P=130 DN16 L=1250мм, DK-(Г) 27х1,5 DK-(Г) 27х1,5 (90)</v>
          </cell>
          <cell r="F2762"/>
          <cell r="G2762"/>
          <cell r="H2762" t="str">
            <v>шт</v>
          </cell>
          <cell r="I2762">
            <v>5</v>
          </cell>
        </row>
        <row r="2763">
          <cell r="D2763" t="str">
            <v>ЗИФ-00030613</v>
          </cell>
          <cell r="E2763" t="str">
            <v>Рукав РВД DIN 1SN P=130 DN16 L=1500мм, DK-(Г) 27х1,5 DK-(Г) 27х1,5 (90)</v>
          </cell>
          <cell r="F2763"/>
          <cell r="G2763"/>
          <cell r="H2763" t="str">
            <v>шт</v>
          </cell>
          <cell r="I2763">
            <v>4</v>
          </cell>
        </row>
        <row r="2764">
          <cell r="D2764" t="str">
            <v>ЗИФ-00010049</v>
          </cell>
          <cell r="E2764" t="str">
            <v>Рукав РВД DIN 1SN P=130 DN16 L=1650мм, DK-(Г) 27х1,5 DK-(Г) 27х1,5 (90)</v>
          </cell>
          <cell r="F2764"/>
          <cell r="G2764"/>
          <cell r="H2764" t="str">
            <v>шт</v>
          </cell>
          <cell r="I2764">
            <v>26</v>
          </cell>
        </row>
        <row r="2765">
          <cell r="D2765" t="str">
            <v>ЗИФ-00010050</v>
          </cell>
          <cell r="E2765" t="str">
            <v>Рукав РВД DIN 1SN P=130 DN16 L=1750мм, DK-(Г) 27х1,5 DK-(Г) 27х1,5 (90)</v>
          </cell>
          <cell r="F2765"/>
          <cell r="G2765"/>
          <cell r="H2765" t="str">
            <v>шт</v>
          </cell>
          <cell r="I2765">
            <v>26</v>
          </cell>
        </row>
        <row r="2766">
          <cell r="D2766" t="str">
            <v>ЗИФ-00010762</v>
          </cell>
          <cell r="E2766" t="str">
            <v>Рукав РВД DIN 1SN P=130 DN16 L=2000мм, DK-(Г) 27х1,5 DK-(Г) 27х1,5 (90)</v>
          </cell>
          <cell r="F2766"/>
          <cell r="G2766"/>
          <cell r="H2766" t="str">
            <v>шт</v>
          </cell>
          <cell r="I2766">
            <v>29</v>
          </cell>
        </row>
        <row r="2767">
          <cell r="D2767" t="str">
            <v>ЗИФ-00020416</v>
          </cell>
          <cell r="E2767" t="str">
            <v>Рукав РВД DIN 1SN P=130 DN16 L=2050мм, DK-(Г) 27х1,5 (90) DK-(Г) 27х1,5 (90) [180]</v>
          </cell>
          <cell r="F2767"/>
          <cell r="G2767"/>
          <cell r="H2767" t="str">
            <v>шт</v>
          </cell>
          <cell r="I2767">
            <v>4</v>
          </cell>
        </row>
        <row r="2768">
          <cell r="D2768" t="str">
            <v>ЗИФ-00028110</v>
          </cell>
          <cell r="E2768" t="str">
            <v>Рукав РВД DIN 1SN P=130 DN16 L=2500мм, DK-(Г) 27х1,5 DK-(Г) 27х1,5</v>
          </cell>
          <cell r="F2768"/>
          <cell r="G2768"/>
          <cell r="H2768" t="str">
            <v>шт</v>
          </cell>
          <cell r="I2768">
            <v>6</v>
          </cell>
        </row>
        <row r="2769">
          <cell r="D2769" t="str">
            <v>ЗИФ-00017723</v>
          </cell>
          <cell r="E2769" t="str">
            <v>Рукав РВД DIN 1SN P=130 DN16 L=400мм, DK-(Г) 27х1,5 DK-(Г) 27х1,5</v>
          </cell>
          <cell r="F2769"/>
          <cell r="G2769"/>
          <cell r="H2769" t="str">
            <v>шт</v>
          </cell>
          <cell r="I2769">
            <v>25</v>
          </cell>
        </row>
        <row r="2770">
          <cell r="D2770" t="str">
            <v>ЗИФ-00015225</v>
          </cell>
          <cell r="E2770" t="str">
            <v>Рукав РВД DIN 1SN P=130 DN16 L=450мм, DK-(Г) 27х1,5 DK-(Г) 27х1,5</v>
          </cell>
          <cell r="F2770"/>
          <cell r="G2770"/>
          <cell r="H2770" t="str">
            <v>шт</v>
          </cell>
          <cell r="I2770">
            <v>41</v>
          </cell>
        </row>
        <row r="2771">
          <cell r="D2771" t="str">
            <v>ЗИФ-00020044</v>
          </cell>
          <cell r="E2771" t="str">
            <v>Рукав РВД DIN 1SN P=130 DN16 L=500мм, DK-(Г) 27х1,5 DK-(Г) 27х1,5</v>
          </cell>
          <cell r="F2771"/>
          <cell r="G2771"/>
          <cell r="H2771" t="str">
            <v>шт</v>
          </cell>
          <cell r="I2771">
            <v>22</v>
          </cell>
        </row>
        <row r="2772">
          <cell r="D2772" t="str">
            <v>ЗИФ-00016058</v>
          </cell>
          <cell r="E2772" t="str">
            <v>Рукав РВД DIN 1SN P=130 DN16 L=500мм, DK-(Г) 27х1,5 DK-(Г) 27х1,5 (90)</v>
          </cell>
          <cell r="F2772"/>
          <cell r="G2772"/>
          <cell r="H2772" t="str">
            <v>шт</v>
          </cell>
          <cell r="I2772">
            <v>8</v>
          </cell>
        </row>
        <row r="2773">
          <cell r="D2773" t="str">
            <v>ЗИФ-00010046</v>
          </cell>
          <cell r="E2773" t="str">
            <v>Рукав РВД DIN 1SN P=130 DN16 L=550мм, DK-(Г) 27х1,5 DK-(Г) 27х1,5</v>
          </cell>
          <cell r="F2773"/>
          <cell r="G2773"/>
          <cell r="H2773" t="str">
            <v>шт</v>
          </cell>
          <cell r="I2773">
            <v>4</v>
          </cell>
        </row>
        <row r="2774">
          <cell r="D2774" t="str">
            <v>ЗИФ-00022013</v>
          </cell>
          <cell r="E2774" t="str">
            <v>Рукав РВД DIN 1SN P=130 DN16 L=600мм, DK-(Г) 27x1,5 BSP-(Г) 3/4" (90)</v>
          </cell>
          <cell r="F2774"/>
          <cell r="G2774"/>
          <cell r="H2774" t="str">
            <v>шт</v>
          </cell>
          <cell r="I2774">
            <v>20</v>
          </cell>
        </row>
        <row r="2775">
          <cell r="D2775" t="str">
            <v>ЗИФ-00035465</v>
          </cell>
          <cell r="E2775" t="str">
            <v>Рукав РВД DIN 1SN P=130 DN16 L=600мм, DK-(Г) 27х1,5 BANJO 3/4"</v>
          </cell>
          <cell r="F2775"/>
          <cell r="G2775"/>
          <cell r="H2775" t="str">
            <v>шт</v>
          </cell>
          <cell r="I2775">
            <v>8</v>
          </cell>
        </row>
        <row r="2776">
          <cell r="D2776" t="str">
            <v>ЗИФ-00010760</v>
          </cell>
          <cell r="E2776" t="str">
            <v>Рукав РВД DIN 1SN P=130 DN16 L=650мм, DK-(Г) 27х1,5 DK-(Г) 27х1,5</v>
          </cell>
          <cell r="F2776"/>
          <cell r="G2776"/>
          <cell r="H2776" t="str">
            <v>шт</v>
          </cell>
          <cell r="I2776">
            <v>8</v>
          </cell>
        </row>
        <row r="2777">
          <cell r="D2777" t="str">
            <v>ЗИФ-00010761</v>
          </cell>
          <cell r="E2777" t="str">
            <v>Рукав РВД DIN 1SN P=130 DN16 L=850мм, DK-(Г) 27х1,5 DK-(Г) 27х1,5</v>
          </cell>
          <cell r="F2777"/>
          <cell r="G2777"/>
          <cell r="H2777" t="str">
            <v>шт</v>
          </cell>
          <cell r="I2777">
            <v>13</v>
          </cell>
        </row>
        <row r="2778">
          <cell r="D2778" t="str">
            <v>ЗИФ-00010047</v>
          </cell>
          <cell r="E2778" t="str">
            <v>Рукав РВД DIN 1SN P=130 DN16 L=940мм, DK-(Г) 27х1,5 DK-(Г) 27х1,5 (90)</v>
          </cell>
          <cell r="F2778"/>
          <cell r="G2778"/>
          <cell r="H2778" t="str">
            <v>шт</v>
          </cell>
          <cell r="I2778">
            <v>26</v>
          </cell>
        </row>
        <row r="2779">
          <cell r="D2779" t="str">
            <v>ЗИФ-00010933</v>
          </cell>
          <cell r="E2779" t="str">
            <v>Рукав РВД DIN 1SN P=130 DN19 L=1300мм, DK-(Г) 33х2 DK-(Г) 33х2</v>
          </cell>
          <cell r="F2779"/>
          <cell r="G2779"/>
          <cell r="H2779" t="str">
            <v>шт</v>
          </cell>
          <cell r="I2779">
            <v>13</v>
          </cell>
        </row>
        <row r="2780">
          <cell r="D2780" t="str">
            <v>ЗИФ-00018664</v>
          </cell>
          <cell r="E2780" t="str">
            <v>Рукав РВД DIN 1SN P=130 DN19 L=500мм, DK-(Г) 33х2 DK-(Г) 33х2 (90)</v>
          </cell>
          <cell r="F2780"/>
          <cell r="G2780"/>
          <cell r="H2780" t="str">
            <v>шт</v>
          </cell>
          <cell r="I2780">
            <v>24</v>
          </cell>
        </row>
        <row r="2781">
          <cell r="D2781" t="str">
            <v>ЗИФ-00041253</v>
          </cell>
          <cell r="E2781" t="str">
            <v>Рукав РВД DIN 1SN P=130 DN6 L=500мм, BSP-(Г) 1/4" (90) BSP 1/4"</v>
          </cell>
          <cell r="F2781"/>
          <cell r="G2781"/>
          <cell r="H2781" t="str">
            <v>шт</v>
          </cell>
          <cell r="I2781">
            <v>6</v>
          </cell>
        </row>
        <row r="2782">
          <cell r="D2782" t="str">
            <v>ЗИФ-00040143</v>
          </cell>
          <cell r="E2782" t="str">
            <v>Рукав РВД DIN 1SN P=130 DN6 L=850мм, BSP-(Г) 1/4" (90) BSP-(Г) 1/4" (90) [90]</v>
          </cell>
          <cell r="F2782"/>
          <cell r="G2782"/>
          <cell r="H2782" t="str">
            <v>шт</v>
          </cell>
          <cell r="I2782">
            <v>4</v>
          </cell>
        </row>
        <row r="2783">
          <cell r="D2783" t="str">
            <v>ЗИФ-00041529</v>
          </cell>
          <cell r="E2783" t="str">
            <v>Рукав РВД DIN 1SN P=160 DN12 L=340мм, BSP-(Г) 1/2" BANJO 1/2"</v>
          </cell>
          <cell r="F2783"/>
          <cell r="G2783"/>
          <cell r="H2783" t="str">
            <v>шт</v>
          </cell>
          <cell r="I2783">
            <v>25</v>
          </cell>
        </row>
        <row r="2784">
          <cell r="D2784" t="str">
            <v>ЗИФ-00041468</v>
          </cell>
          <cell r="E2784" t="str">
            <v>Рукав РВД DIN 1SN P=160 DN12 L=380мм, BSP-(Г) 1/2" BANJO 1/2"</v>
          </cell>
          <cell r="F2784"/>
          <cell r="G2784"/>
          <cell r="H2784" t="str">
            <v>шт</v>
          </cell>
          <cell r="I2784">
            <v>2</v>
          </cell>
        </row>
        <row r="2785">
          <cell r="D2785" t="str">
            <v>ЗИФ-00034952</v>
          </cell>
          <cell r="E2785" t="str">
            <v>Рукав РВД DIN 1SN P=160 DN12 L=470мм, BSP-(Г) 1/2" (90) BSP-(Г) 1/2"</v>
          </cell>
          <cell r="F2785"/>
          <cell r="G2785"/>
          <cell r="H2785" t="str">
            <v>шт</v>
          </cell>
          <cell r="I2785">
            <v>1</v>
          </cell>
        </row>
        <row r="2786">
          <cell r="D2786" t="str">
            <v>ЗИФ-00026278</v>
          </cell>
          <cell r="E2786" t="str">
            <v>Рукав РВД DIN 1SN P=160 DN12 L=800мм, BSP-(Г) 1/2" BANJO 1/2"</v>
          </cell>
          <cell r="F2786"/>
          <cell r="G2786"/>
          <cell r="H2786" t="str">
            <v>шт</v>
          </cell>
          <cell r="I2786">
            <v>9</v>
          </cell>
        </row>
        <row r="2787">
          <cell r="D2787" t="str">
            <v>ЗИФ-00041835</v>
          </cell>
          <cell r="E2787" t="str">
            <v>Рукав РВД DIN 1SN P=180 d=10 L=180 BSP-(Г) 1/2" BANJO 3/8"</v>
          </cell>
          <cell r="F2787"/>
          <cell r="G2787"/>
          <cell r="H2787" t="str">
            <v>шт</v>
          </cell>
          <cell r="I2787">
            <v>190</v>
          </cell>
        </row>
        <row r="2788">
          <cell r="D2788" t="str">
            <v>ЗИФ-00041871</v>
          </cell>
          <cell r="E2788" t="str">
            <v>Рукав РВД DIN 1SN P=180 d=10 L=225 BSP-(Г) 1/2" BANJO 3/8"</v>
          </cell>
          <cell r="F2788"/>
          <cell r="G2788"/>
          <cell r="H2788" t="str">
            <v>шт</v>
          </cell>
          <cell r="I2788">
            <v>190</v>
          </cell>
        </row>
        <row r="2789">
          <cell r="D2789" t="str">
            <v>ЗИФ-00034735</v>
          </cell>
          <cell r="E2789" t="str">
            <v>Рукав РВД DIN 1SN P=180 DN10 L=1600мм, BSP-(Г) 1/2" BSP-(Г) 1/2"</v>
          </cell>
          <cell r="F2789"/>
          <cell r="G2789"/>
          <cell r="H2789" t="str">
            <v>шт</v>
          </cell>
          <cell r="I2789">
            <v>1</v>
          </cell>
        </row>
        <row r="2790">
          <cell r="D2790" t="str">
            <v>ЗИФ-00041538</v>
          </cell>
          <cell r="E2790" t="str">
            <v>Рукав РВД DIN 1SN P=180 DN10 L=170мм, BSP-(Г) 1/2" BSP-(Г) 1/2"</v>
          </cell>
          <cell r="F2790"/>
          <cell r="G2790"/>
          <cell r="H2790" t="str">
            <v>шт</v>
          </cell>
          <cell r="I2790">
            <v>85</v>
          </cell>
        </row>
        <row r="2791">
          <cell r="D2791" t="str">
            <v>ЗИФ-00041528</v>
          </cell>
          <cell r="E2791" t="str">
            <v>Рукав РВД DIN 1SN P=180 DN10 L=185мм, BSP-(Г) 1/2" BSP-(Г) 1/2"</v>
          </cell>
          <cell r="F2791"/>
          <cell r="G2791"/>
          <cell r="H2791" t="str">
            <v>шт</v>
          </cell>
          <cell r="I2791">
            <v>28</v>
          </cell>
        </row>
        <row r="2792">
          <cell r="D2792" t="str">
            <v>ЗИФ-00038030</v>
          </cell>
          <cell r="E2792" t="str">
            <v>Рукав РВД DIN 1SN P=180 DN10 L=210мм, BSP-(Г) 1/2" BANJO 3/8"</v>
          </cell>
          <cell r="F2792"/>
          <cell r="G2792"/>
          <cell r="H2792" t="str">
            <v>шт</v>
          </cell>
          <cell r="I2792">
            <v>106</v>
          </cell>
        </row>
        <row r="2793">
          <cell r="D2793" t="str">
            <v>ЗИФ-00040759</v>
          </cell>
          <cell r="E2793" t="str">
            <v>Рукав РВД DIN 1SN P=180 DN10 L=220мм, BSP-(Г) 1/2" BSP-(Г) 1/2"</v>
          </cell>
          <cell r="F2793"/>
          <cell r="G2793"/>
          <cell r="H2793" t="str">
            <v>шт</v>
          </cell>
          <cell r="I2793">
            <v>29</v>
          </cell>
        </row>
        <row r="2794">
          <cell r="D2794" t="str">
            <v>ЗИФ-00033493</v>
          </cell>
          <cell r="E2794" t="str">
            <v>Рукав РВД DIN 1SN P=180 DN10 L=230мм, BSP-(Г) 1/2" BANJO 3/8"</v>
          </cell>
          <cell r="F2794"/>
          <cell r="G2794"/>
          <cell r="H2794" t="str">
            <v>шт</v>
          </cell>
          <cell r="I2794">
            <v>100</v>
          </cell>
        </row>
        <row r="2795">
          <cell r="D2795" t="str">
            <v>ЗИФ-00038029</v>
          </cell>
          <cell r="E2795" t="str">
            <v>Рукав РВД DIN 1SN P=180 DN10 L=250мм, BSP-(Г) 1/2" BANJO 3/8"</v>
          </cell>
          <cell r="F2795"/>
          <cell r="G2795"/>
          <cell r="H2795" t="str">
            <v>шт</v>
          </cell>
          <cell r="I2795">
            <v>109</v>
          </cell>
        </row>
        <row r="2796">
          <cell r="D2796" t="str">
            <v>ЗИФ-00033494</v>
          </cell>
          <cell r="E2796" t="str">
            <v>Рукав РВД DIN 1SN P=180 DN10 L=270мм, BSP-(Г) 1/2" BANJO 3/8"</v>
          </cell>
          <cell r="F2796"/>
          <cell r="G2796"/>
          <cell r="H2796" t="str">
            <v>шт</v>
          </cell>
          <cell r="I2796">
            <v>27</v>
          </cell>
        </row>
        <row r="2797">
          <cell r="D2797" t="str">
            <v>ЗИФ-00035159</v>
          </cell>
          <cell r="E2797" t="str">
            <v>Рукав РВД DIN 1SN P=180 DN10 L=280мм, BSP-(Г) 1/2" BSP-(Г) 1/2"</v>
          </cell>
          <cell r="F2797"/>
          <cell r="G2797"/>
          <cell r="H2797" t="str">
            <v>шт</v>
          </cell>
          <cell r="I2797">
            <v>9</v>
          </cell>
        </row>
        <row r="2798">
          <cell r="D2798" t="str">
            <v>ЗИФ-00010126</v>
          </cell>
          <cell r="E2798" t="str">
            <v>Рукав РВД DIN 1SN P=180 DN10 L=300мм, BSP-(Г) 1/2" BANJO 3/8"</v>
          </cell>
          <cell r="F2798"/>
          <cell r="G2798"/>
          <cell r="H2798" t="str">
            <v>шт</v>
          </cell>
          <cell r="I2798">
            <v>12</v>
          </cell>
        </row>
        <row r="2799">
          <cell r="D2799" t="str">
            <v>ЗИФ-00010127</v>
          </cell>
          <cell r="E2799" t="str">
            <v>Рукав РВД DIN 1SN P=180 DN10 L=330мм, BSP-(Г) 1/2" BANJO 3/8"</v>
          </cell>
          <cell r="F2799"/>
          <cell r="G2799"/>
          <cell r="H2799" t="str">
            <v>шт</v>
          </cell>
          <cell r="I2799">
            <v>2</v>
          </cell>
        </row>
        <row r="2800">
          <cell r="D2800" t="str">
            <v>ЗИФ-00041099</v>
          </cell>
          <cell r="E2800" t="str">
            <v>Рукав РВД DIN 1SN P=180 DN10 L=350мм, BSP-(Г) 1/2" BANJO 1/2"</v>
          </cell>
          <cell r="F2800"/>
          <cell r="G2800"/>
          <cell r="H2800" t="str">
            <v>шт</v>
          </cell>
          <cell r="I2800">
            <v>33</v>
          </cell>
        </row>
        <row r="2801">
          <cell r="D2801" t="str">
            <v>ЗИФ-00035160</v>
          </cell>
          <cell r="E2801" t="str">
            <v>Рукав РВД DIN 1SN P=180 DN10 L=370мм, BSP-(Г) 1/2" BANJO 1/2"</v>
          </cell>
          <cell r="F2801"/>
          <cell r="G2801"/>
          <cell r="H2801" t="str">
            <v>шт</v>
          </cell>
          <cell r="I2801">
            <v>5</v>
          </cell>
        </row>
        <row r="2802">
          <cell r="D2802" t="str">
            <v>ЗИФ-00041464</v>
          </cell>
          <cell r="E2802" t="str">
            <v>Рукав РВД DIN 1SN P=180 DN10 L=380мм, BSP-(Г) 1/2" BANJO 1/2"</v>
          </cell>
          <cell r="F2802"/>
          <cell r="G2802"/>
          <cell r="H2802" t="str">
            <v>шт</v>
          </cell>
          <cell r="I2802">
            <v>29</v>
          </cell>
        </row>
        <row r="2803">
          <cell r="D2803" t="str">
            <v>ЗИФ-00011097</v>
          </cell>
          <cell r="E2803" t="str">
            <v>Рукав РВД DIN 1SN P=180 DN10 L=800мм, Ниппель сферич. BSPР-(Г) 1/2" BANJO 3/8"</v>
          </cell>
          <cell r="F2803"/>
          <cell r="G2803"/>
          <cell r="H2803" t="str">
            <v>шт</v>
          </cell>
          <cell r="I2803">
            <v>27</v>
          </cell>
        </row>
        <row r="2804">
          <cell r="D2804" t="str">
            <v>ЗИФ-00029364</v>
          </cell>
          <cell r="E2804" t="str">
            <v>Рукав РВД DIN 1SN P=40 DN50 L=540мм, BSP-(Г) 2" BSP-(Г) 2"</v>
          </cell>
          <cell r="F2804"/>
          <cell r="G2804"/>
          <cell r="H2804" t="str">
            <v>шт</v>
          </cell>
          <cell r="I2804">
            <v>2</v>
          </cell>
        </row>
        <row r="2805">
          <cell r="D2805" t="str">
            <v>ЗИФ-00029365</v>
          </cell>
          <cell r="E2805" t="str">
            <v>Рукав РВД DIN 1SN P=40 DN50 L=670мм, BSP-(Г) 2" BSP-(Г) 2"</v>
          </cell>
          <cell r="F2805"/>
          <cell r="G2805"/>
          <cell r="H2805" t="str">
            <v>шт</v>
          </cell>
          <cell r="I2805">
            <v>2</v>
          </cell>
        </row>
        <row r="2806">
          <cell r="D2806" t="str">
            <v>ЗИФ-00041963</v>
          </cell>
          <cell r="E2806" t="str">
            <v>Рукав РВД DIN 1SN P=50 d=38 (L=3500 BSP- (Г) 1 1/2" (90) SF 71.6 (90) [270 ])</v>
          </cell>
          <cell r="F2806"/>
          <cell r="G2806"/>
          <cell r="H2806" t="str">
            <v>шт</v>
          </cell>
          <cell r="I2806">
            <v>2</v>
          </cell>
        </row>
        <row r="2807">
          <cell r="D2807" t="str">
            <v>ЗИФ-00037357</v>
          </cell>
          <cell r="E2807" t="str">
            <v>Рукав РВД DIN 1SN P=50 DN32 L=1600мм, BSP-(Г) 1 1/2" (90) BSP-(Г) 1 1/2" (90)</v>
          </cell>
          <cell r="F2807"/>
          <cell r="G2807"/>
          <cell r="H2807" t="str">
            <v>шт</v>
          </cell>
          <cell r="I2807">
            <v>5</v>
          </cell>
        </row>
        <row r="2808">
          <cell r="D2808" t="str">
            <v>ЗИФ-00037699</v>
          </cell>
          <cell r="E2808" t="str">
            <v>Рукав РВД DIN 1SN P=50 DN32 L=440мм, BSP-(Г) 1 1/2" BSP-(Г) 1 1/2" (90)</v>
          </cell>
          <cell r="F2808"/>
          <cell r="G2808"/>
          <cell r="H2808" t="str">
            <v>шт</v>
          </cell>
          <cell r="I2808">
            <v>2</v>
          </cell>
        </row>
        <row r="2809">
          <cell r="D2809" t="str">
            <v>ЗИФ-00039537</v>
          </cell>
          <cell r="E2809" t="str">
            <v>Рукав РВД DIN 1SN P=50 DN38 L=1200мм, BSP-(Г) 1 1/2" BSP 1 1/2"</v>
          </cell>
          <cell r="F2809"/>
          <cell r="G2809"/>
          <cell r="H2809" t="str">
            <v>шт</v>
          </cell>
          <cell r="I2809">
            <v>3</v>
          </cell>
        </row>
        <row r="2810">
          <cell r="D2810" t="str">
            <v>ЗИФ-00039538</v>
          </cell>
          <cell r="E2810" t="str">
            <v>Рукав РВД DIN 1SN P=50 DN38 L=650мм, BSP-(Г) 1 1/2" BSP-(Г) 1 1/2"</v>
          </cell>
          <cell r="F2810"/>
          <cell r="G2810"/>
          <cell r="H2810" t="str">
            <v>шт</v>
          </cell>
          <cell r="I2810">
            <v>3</v>
          </cell>
        </row>
        <row r="2811">
          <cell r="D2811" t="str">
            <v>ЗИФ-00039536</v>
          </cell>
          <cell r="E2811" t="str">
            <v>Рукав РВД DIN 1SN P=50 DN38 L=750мм, BSP-(Г) 1 1/2" BSP 1 1/2"</v>
          </cell>
          <cell r="F2811"/>
          <cell r="G2811"/>
          <cell r="H2811" t="str">
            <v>шт</v>
          </cell>
          <cell r="I2811">
            <v>3</v>
          </cell>
        </row>
        <row r="2812">
          <cell r="D2812" t="str">
            <v>ЗИФ-00045161</v>
          </cell>
          <cell r="E2812" t="str">
            <v>Рукав РВД DIN 1SN P=63 DN32 L=1200 мм, BSP-(Г) 1 1/4" BSP-(Г) 1 1/4" (90)</v>
          </cell>
          <cell r="F2812"/>
          <cell r="G2812"/>
          <cell r="H2812" t="str">
            <v>шт</v>
          </cell>
          <cell r="I2812">
            <v>1</v>
          </cell>
        </row>
        <row r="2813">
          <cell r="D2813" t="str">
            <v>ЗИФ-00022017</v>
          </cell>
          <cell r="E2813" t="str">
            <v>Рукав РВД DIN 1SN P=63 DN32 L=920мм, BSP-(Г) 1 1/4" BSP-(Г) 1 1/4" (90)</v>
          </cell>
          <cell r="F2813"/>
          <cell r="G2813"/>
          <cell r="H2813" t="str">
            <v>шт</v>
          </cell>
          <cell r="I2813">
            <v>18</v>
          </cell>
        </row>
        <row r="2814">
          <cell r="D2814" t="str">
            <v>ЗИФ-00011259</v>
          </cell>
          <cell r="E2814" t="str">
            <v>Рукав РВД DIN 1SN P=88 DN19 L=250мм, DK-(Г) 33x2 DK-(Г) 33x2</v>
          </cell>
          <cell r="F2814"/>
          <cell r="G2814"/>
          <cell r="H2814" t="str">
            <v>шт</v>
          </cell>
          <cell r="I2814">
            <v>2</v>
          </cell>
        </row>
        <row r="2815">
          <cell r="D2815" t="str">
            <v>ЗИФ-00021254</v>
          </cell>
          <cell r="E2815" t="str">
            <v>Рукав РВД DIN 1SN P=88 DN25 L=1000мм, BSP 1" (90) BSP 1" (90)</v>
          </cell>
          <cell r="F2815"/>
          <cell r="G2815"/>
          <cell r="H2815" t="str">
            <v>шт</v>
          </cell>
          <cell r="I2815">
            <v>6</v>
          </cell>
        </row>
        <row r="2816">
          <cell r="D2816" t="str">
            <v>ЗИФ-00026952</v>
          </cell>
          <cell r="E2816" t="str">
            <v>Рукав РВД DIN 1SN P=88 DN25 L=1000мм, DK-(Г) 42х2 DK-(Г) 42х2</v>
          </cell>
          <cell r="F2816"/>
          <cell r="G2816"/>
          <cell r="H2816" t="str">
            <v>шт</v>
          </cell>
          <cell r="I2816">
            <v>5</v>
          </cell>
        </row>
        <row r="2817">
          <cell r="D2817" t="str">
            <v>ЗИФ-00024146</v>
          </cell>
          <cell r="E2817" t="str">
            <v>Рукав РВД DIN 1SN P=88 DN25 L=1400мм, DK-(Г) 42х2 (90) DK-(Г) 42х2</v>
          </cell>
          <cell r="F2817"/>
          <cell r="G2817"/>
          <cell r="H2817" t="str">
            <v>шт</v>
          </cell>
          <cell r="I2817">
            <v>10</v>
          </cell>
        </row>
        <row r="2818">
          <cell r="D2818" t="str">
            <v>ЗИФ-00024145</v>
          </cell>
          <cell r="E2818" t="str">
            <v>Рукав РВД DIN 1SN P=88 DN25 L=1500мм, DK-(Г) 42х2 (90) DK-(Г) 42х2 (90) [180]</v>
          </cell>
          <cell r="F2818"/>
          <cell r="G2818"/>
          <cell r="H2818" t="str">
            <v>шт</v>
          </cell>
          <cell r="I2818">
            <v>6</v>
          </cell>
        </row>
        <row r="2819">
          <cell r="D2819" t="str">
            <v>ЗИФ-00026471</v>
          </cell>
          <cell r="E2819" t="str">
            <v>Рукав РВД DIN 1SN P=88 DN25 L=1600мм, DK-(Г) 42х2 25 DK-(Г) 42х2 25</v>
          </cell>
          <cell r="F2819"/>
          <cell r="G2819"/>
          <cell r="H2819" t="str">
            <v>шт</v>
          </cell>
          <cell r="I2819">
            <v>2</v>
          </cell>
        </row>
        <row r="2820">
          <cell r="D2820" t="str">
            <v>ЗИФ-00024147</v>
          </cell>
          <cell r="E2820" t="str">
            <v>Рукав РВД DIN 1SN P=88 DN25 L=1600мм, DK-(Г) 42х2 DK-(Г) 42х2 (90)</v>
          </cell>
          <cell r="F2820"/>
          <cell r="G2820"/>
          <cell r="H2820" t="str">
            <v>шт</v>
          </cell>
          <cell r="I2820">
            <v>1</v>
          </cell>
        </row>
        <row r="2821">
          <cell r="D2821" t="str">
            <v>ЗИФ-00022755</v>
          </cell>
          <cell r="E2821" t="str">
            <v>Рукав РВД DIN 1SN P=88 DN25 L=1800мм, DK-(Г) 42х2 25 (90) DK-(Г) 42х2 25 (90)</v>
          </cell>
          <cell r="F2821"/>
          <cell r="G2821"/>
          <cell r="H2821" t="str">
            <v>шт</v>
          </cell>
          <cell r="I2821">
            <v>1</v>
          </cell>
        </row>
        <row r="2822">
          <cell r="D2822" t="str">
            <v>ЗИФ-00022756</v>
          </cell>
          <cell r="E2822" t="str">
            <v>Рукав РВД DIN 1SN P=88 DN25 L=1950мм, DK-(Г) 42х2 25 (90) DK-(Г) 42х2 25 (90)</v>
          </cell>
          <cell r="F2822"/>
          <cell r="G2822"/>
          <cell r="H2822" t="str">
            <v>шт</v>
          </cell>
          <cell r="I2822">
            <v>1</v>
          </cell>
        </row>
        <row r="2823">
          <cell r="D2823" t="str">
            <v>ЗИФ-00026735</v>
          </cell>
          <cell r="E2823" t="str">
            <v>Рукав РВД DIN 1SN P=88 DN25 L=1950мм, DK-(Г) 42х2 25 (90) DK-(Г) 42х2 25 (90) [180]</v>
          </cell>
          <cell r="F2823"/>
          <cell r="G2823"/>
          <cell r="H2823" t="str">
            <v>шт</v>
          </cell>
          <cell r="I2823">
            <v>1</v>
          </cell>
        </row>
        <row r="2824">
          <cell r="D2824" t="str">
            <v>ЗИФ-00023286</v>
          </cell>
          <cell r="E2824" t="str">
            <v>Рукав РВД DIN 1SN P=88 DN25 L=2000мм, BSP-(Г) 1" (90) BSP-(Г) 1"</v>
          </cell>
          <cell r="F2824"/>
          <cell r="G2824"/>
          <cell r="H2824" t="str">
            <v>шт</v>
          </cell>
          <cell r="I2824">
            <v>5</v>
          </cell>
        </row>
        <row r="2825">
          <cell r="D2825" t="str">
            <v>ЗИФ-00030093</v>
          </cell>
          <cell r="E2825" t="str">
            <v>Рукав РВД DIN 1SN P=88 DN25 L=2000мм, DK-(Г) 42х2 (90) BANJO 1"</v>
          </cell>
          <cell r="F2825"/>
          <cell r="G2825"/>
          <cell r="H2825" t="str">
            <v>шт</v>
          </cell>
          <cell r="I2825">
            <v>1</v>
          </cell>
        </row>
        <row r="2826">
          <cell r="D2826" t="str">
            <v>ЗИФ-00029919</v>
          </cell>
          <cell r="E2826" t="str">
            <v>Рукав РВД DIN 1SN P=88 DN25 L=2000мм, DK-(Г) 42х2 DK-(Г) 42х2 (90)</v>
          </cell>
          <cell r="F2826"/>
          <cell r="G2826"/>
          <cell r="H2826" t="str">
            <v>шт</v>
          </cell>
          <cell r="I2826">
            <v>3</v>
          </cell>
        </row>
        <row r="2827">
          <cell r="D2827" t="str">
            <v>ЗИФ-00019635</v>
          </cell>
          <cell r="E2827" t="str">
            <v>Рукав РВД DIN 1SN P=88 DN25 L=2400мм, DK-(Г) 42х2 25 (90) DK-(Г) 42х2 25 (90) [180]</v>
          </cell>
          <cell r="F2827"/>
          <cell r="G2827"/>
          <cell r="H2827" t="str">
            <v>шт</v>
          </cell>
          <cell r="I2827">
            <v>7</v>
          </cell>
        </row>
        <row r="2828">
          <cell r="D2828" t="str">
            <v>ЗИФ-00026055</v>
          </cell>
          <cell r="E2828" t="str">
            <v>Рукав РВД DIN 1SN P=88 DN25 L=2400мм, DK-(Г) 42х2 DK-(Г) 42х2 (90)</v>
          </cell>
          <cell r="F2828"/>
          <cell r="G2828"/>
          <cell r="H2828" t="str">
            <v>шт</v>
          </cell>
          <cell r="I2828">
            <v>22</v>
          </cell>
        </row>
        <row r="2829">
          <cell r="D2829" t="str">
            <v>ЗИФ-00021278</v>
          </cell>
          <cell r="E2829" t="str">
            <v>Рукав РВД DIN 1SN P=88 DN25 L=2500мм, BSP 1" (90)-BSP 1" (90)</v>
          </cell>
          <cell r="F2829"/>
          <cell r="G2829"/>
          <cell r="H2829" t="str">
            <v>шт</v>
          </cell>
          <cell r="I2829">
            <v>3</v>
          </cell>
        </row>
        <row r="2830">
          <cell r="D2830" t="str">
            <v>ЗИФ-00036249</v>
          </cell>
          <cell r="E2830" t="str">
            <v>Рукав РВД DIN 1SN P=88 DN25 L=2600мм, DK-(Г) 42х2 DK-(Г) 42х2</v>
          </cell>
          <cell r="F2830"/>
          <cell r="G2830"/>
          <cell r="H2830" t="str">
            <v>шт</v>
          </cell>
          <cell r="I2830">
            <v>1</v>
          </cell>
        </row>
        <row r="2831">
          <cell r="D2831" t="str">
            <v>ЗИФ-00015490</v>
          </cell>
          <cell r="E2831" t="str">
            <v>Рукав РВД DIN 1SN P=88 DN25 L=2700мм, DK-(Г) 42х2 DK-(Г) 42х2 (90)</v>
          </cell>
          <cell r="F2831"/>
          <cell r="G2831"/>
          <cell r="H2831" t="str">
            <v>шт</v>
          </cell>
          <cell r="I2831">
            <v>6</v>
          </cell>
        </row>
        <row r="2832">
          <cell r="D2832" t="str">
            <v>ЗИФ-00023287</v>
          </cell>
          <cell r="E2832" t="str">
            <v>Рукав РВД DIN 1SN P=88 DN25 L=2800мм, BSP-(Г) 1" (90) BSP-(Г) 1"</v>
          </cell>
          <cell r="F2832"/>
          <cell r="G2832"/>
          <cell r="H2832" t="str">
            <v>шт</v>
          </cell>
          <cell r="I2832">
            <v>5</v>
          </cell>
        </row>
        <row r="2833">
          <cell r="D2833" t="str">
            <v>ЗИФ-00015492</v>
          </cell>
          <cell r="E2833" t="str">
            <v>Рукав РВД DIN 1SN P=88 DN25 L=300мм, DK-(Г) 42х2 DK-(Г) 42х2</v>
          </cell>
          <cell r="F2833"/>
          <cell r="G2833"/>
          <cell r="H2833" t="str">
            <v>шт</v>
          </cell>
          <cell r="I2833">
            <v>7</v>
          </cell>
        </row>
        <row r="2834">
          <cell r="D2834" t="str">
            <v>ЗИФ-00024482</v>
          </cell>
          <cell r="E2834" t="str">
            <v>Рукав РВД DIN 1SN P=88 DN25 L=3600мм, DK-(Г) 42х2 DK-(Г) 42х2 (90)</v>
          </cell>
          <cell r="F2834"/>
          <cell r="G2834"/>
          <cell r="H2834" t="str">
            <v>шт</v>
          </cell>
          <cell r="I2834">
            <v>3</v>
          </cell>
        </row>
        <row r="2835">
          <cell r="D2835" t="str">
            <v>ЗИФ-00018564</v>
          </cell>
          <cell r="E2835" t="str">
            <v>Рукав РВД DIN 1SN P=88 DN25 L=400мм, DK-(Г) 42х2 DK-(Г) 42х2</v>
          </cell>
          <cell r="F2835"/>
          <cell r="G2835"/>
          <cell r="H2835" t="str">
            <v>шт</v>
          </cell>
          <cell r="I2835">
            <v>18</v>
          </cell>
        </row>
        <row r="2836">
          <cell r="D2836" t="str">
            <v>ЗИФ-00029092</v>
          </cell>
          <cell r="E2836" t="str">
            <v>Рукав РВД DIN 1SN P=88 DN25 L=600мм, DK-(Г) 42х2 DK-(Г) 42х2 (90)</v>
          </cell>
          <cell r="F2836"/>
          <cell r="G2836"/>
          <cell r="H2836" t="str">
            <v>шт</v>
          </cell>
          <cell r="I2836">
            <v>3</v>
          </cell>
        </row>
        <row r="2837">
          <cell r="D2837" t="str">
            <v>ЗИФ-00021255</v>
          </cell>
          <cell r="E2837" t="str">
            <v>Рукав РВД DIN 1SN P=88 DN25 L=700мм, BSP 1" (90) BSP 1" (90)</v>
          </cell>
          <cell r="F2837"/>
          <cell r="G2837"/>
          <cell r="H2837" t="str">
            <v>шт</v>
          </cell>
          <cell r="I2837">
            <v>3</v>
          </cell>
        </row>
        <row r="2838">
          <cell r="D2838" t="str">
            <v>ЗИФ-00020150</v>
          </cell>
          <cell r="E2838" t="str">
            <v>Рукав РВД DIN 1SN P=88 DN25 L=750мм, DK-(Г) 42х2 (90) DK-(Г) 42х2 (90) [180]</v>
          </cell>
          <cell r="F2838"/>
          <cell r="G2838"/>
          <cell r="H2838" t="str">
            <v>шт</v>
          </cell>
          <cell r="I2838">
            <v>6</v>
          </cell>
        </row>
        <row r="2839">
          <cell r="D2839" t="str">
            <v>ЗИФ-00033577</v>
          </cell>
          <cell r="E2839" t="str">
            <v>Рукав РВД DIN 1SN P=88 DN25 L=885мм, DK-(Г) 42х2 DK-(Г) 42x2 (90)</v>
          </cell>
          <cell r="F2839"/>
          <cell r="G2839"/>
          <cell r="H2839" t="str">
            <v>шт</v>
          </cell>
          <cell r="I2839">
            <v>1</v>
          </cell>
        </row>
        <row r="2840">
          <cell r="D2840" t="str">
            <v>ЗИФ-00020149</v>
          </cell>
          <cell r="E2840" t="str">
            <v>Рукав РВД DIN 1SN P=88 DN25 L=900мм, DK-(Г) 42х2 (90) DK-(Г) 42х2 (90) [270]</v>
          </cell>
          <cell r="F2840"/>
          <cell r="G2840"/>
          <cell r="H2840" t="str">
            <v>шт</v>
          </cell>
          <cell r="I2840">
            <v>9</v>
          </cell>
        </row>
        <row r="2841">
          <cell r="D2841" t="str">
            <v>ЗИФ-00045940</v>
          </cell>
          <cell r="E2841" t="str">
            <v>Рукав РВД DIN 1SN, P=180, d=10, L=195, BSP-(Г) 1/2",BANJO 3/8"</v>
          </cell>
          <cell r="F2841"/>
          <cell r="G2841"/>
          <cell r="H2841" t="str">
            <v>шт</v>
          </cell>
          <cell r="I2841">
            <v>4</v>
          </cell>
        </row>
        <row r="2842">
          <cell r="D2842" t="str">
            <v>ЗИФ-00045951</v>
          </cell>
          <cell r="E2842" t="str">
            <v>Рукав РВД DIN 1SN, P=180, d=10, L=240, BSP-(Г) 1/2",BANJO 3/8"</v>
          </cell>
          <cell r="F2842"/>
          <cell r="G2842"/>
          <cell r="H2842" t="str">
            <v>шт</v>
          </cell>
          <cell r="I2842"/>
        </row>
        <row r="2843">
          <cell r="D2843" t="str">
            <v>ЗИФ-00030815</v>
          </cell>
          <cell r="E2843" t="str">
            <v>Рукав РВД SEMPERIT TM30 50-10-1335-BSPP(Г)2"-BSPP(Г)2"/90</v>
          </cell>
          <cell r="F2843"/>
          <cell r="G2843"/>
          <cell r="H2843" t="str">
            <v>шт</v>
          </cell>
          <cell r="I2843">
            <v>2</v>
          </cell>
        </row>
        <row r="2844">
          <cell r="D2844" t="str">
            <v>ЗИФ-00023104</v>
          </cell>
          <cell r="E2844" t="str">
            <v>Рукав РВД Рукав Saugflex X-plus G SAE 100 R4 P=15 d=32 L=2 000 BSP- (Г) 1 1/2" (90) BSP- (Г) 1 1/2"</v>
          </cell>
          <cell r="F2844"/>
          <cell r="G2844"/>
          <cell r="H2844" t="str">
            <v>шт</v>
          </cell>
          <cell r="I2844">
            <v>5</v>
          </cell>
        </row>
        <row r="2845">
          <cell r="D2845" t="str">
            <v>ЗИФ-00023103</v>
          </cell>
          <cell r="E2845" t="str">
            <v>Рукав РВД Рукав X-plus G SAE 100 R4 P=15 d=32 L=850 BSP- (Г) 1 1/2" (90) BSP- (Г) 1 1/2" (90) [90]</v>
          </cell>
          <cell r="F2845"/>
          <cell r="G2845"/>
          <cell r="H2845" t="str">
            <v>шт</v>
          </cell>
          <cell r="I2845">
            <v>5</v>
          </cell>
        </row>
        <row r="2846">
          <cell r="D2846" t="str">
            <v>ЗИФ-00032222</v>
          </cell>
          <cell r="E2846" t="str">
            <v>Рукоятка выключения сцепления АРМ9-36Б.0063.000</v>
          </cell>
          <cell r="F2846"/>
          <cell r="G2846"/>
          <cell r="H2846" t="str">
            <v>шт</v>
          </cell>
          <cell r="I2846">
            <v>7</v>
          </cell>
        </row>
        <row r="2847">
          <cell r="D2847" t="str">
            <v>ЗИФ-00028168</v>
          </cell>
          <cell r="E2847" t="str">
            <v>Рукоятка выключения сцепления АРМ9-60.0023.000 (полуф.)</v>
          </cell>
          <cell r="F2847"/>
          <cell r="G2847"/>
          <cell r="H2847" t="str">
            <v>шт</v>
          </cell>
          <cell r="I2847">
            <v>36</v>
          </cell>
        </row>
        <row r="2848">
          <cell r="D2848" t="str">
            <v>ЗИФ-00025642</v>
          </cell>
          <cell r="E2848" t="str">
            <v>Рукоятка выключения сцепления АРМ9-ПВ5/0,7 0009-230 ПФ</v>
          </cell>
          <cell r="F2848"/>
          <cell r="G2848"/>
          <cell r="H2848" t="str">
            <v>шт</v>
          </cell>
          <cell r="I2848">
            <v>52</v>
          </cell>
        </row>
        <row r="2849">
          <cell r="D2849" t="str">
            <v>ЗИФ-00005442</v>
          </cell>
          <cell r="E2849" t="str">
            <v>Рукоятка с кронштейном АРМ9-ПВ5/0,7 0009-530</v>
          </cell>
          <cell r="F2849"/>
          <cell r="G2849"/>
          <cell r="H2849" t="str">
            <v>шт</v>
          </cell>
          <cell r="I2849">
            <v>8</v>
          </cell>
        </row>
        <row r="2850">
          <cell r="D2850" t="str">
            <v>ЗИФ-00008021</v>
          </cell>
          <cell r="E2850" t="str">
            <v>Ручка АРМ9-ПВ5/0,7 0200-059</v>
          </cell>
          <cell r="F2850"/>
          <cell r="G2850"/>
          <cell r="H2850" t="str">
            <v>шт</v>
          </cell>
          <cell r="I2850">
            <v>12</v>
          </cell>
        </row>
        <row r="2851">
          <cell r="D2851" t="str">
            <v>ЗИФ-00005712</v>
          </cell>
          <cell r="E2851" t="str">
            <v>Ручка АРМ9-ПВ5/0,7 1090-062</v>
          </cell>
          <cell r="F2851"/>
          <cell r="G2851"/>
          <cell r="H2851" t="str">
            <v>шт</v>
          </cell>
          <cell r="I2851">
            <v>96</v>
          </cell>
        </row>
        <row r="2852">
          <cell r="D2852" t="str">
            <v>ЗИФ-00031810</v>
          </cell>
          <cell r="E2852" t="str">
            <v>Ручка замка 060 А2 (Mesan)</v>
          </cell>
          <cell r="F2852"/>
          <cell r="G2852"/>
          <cell r="H2852" t="str">
            <v>шт</v>
          </cell>
          <cell r="I2852">
            <v>6</v>
          </cell>
        </row>
        <row r="2853">
          <cell r="D2853" t="str">
            <v>ЗИФ-00018787</v>
          </cell>
          <cell r="E2853" t="str">
            <v>Ручка люка утопленная ПАЗ-3204 арт.R0001с уплотнителем</v>
          </cell>
          <cell r="F2853"/>
          <cell r="G2853"/>
          <cell r="H2853" t="str">
            <v>шт</v>
          </cell>
          <cell r="I2853">
            <v>209</v>
          </cell>
        </row>
        <row r="2854">
          <cell r="D2854" t="str">
            <v>ЗИФ-00027742</v>
          </cell>
          <cell r="E2854" t="str">
            <v>Ручка шариковая OfficeSpace "College", синяя, грип, на масляной основе</v>
          </cell>
          <cell r="F2854"/>
          <cell r="G2854"/>
          <cell r="H2854" t="str">
            <v>шт</v>
          </cell>
          <cell r="I2854">
            <v>12</v>
          </cell>
        </row>
        <row r="2855">
          <cell r="D2855" t="str">
            <v>ЗИФ-00010771</v>
          </cell>
          <cell r="E2855" t="str">
            <v>Ручка шариковая Pilot син</v>
          </cell>
          <cell r="F2855"/>
          <cell r="G2855"/>
          <cell r="H2855" t="str">
            <v>шт</v>
          </cell>
          <cell r="I2855">
            <v>12</v>
          </cell>
        </row>
        <row r="2856">
          <cell r="D2856" t="str">
            <v>ЗИФ-00021608</v>
          </cell>
          <cell r="E2856" t="str">
            <v>Ручка-скоба РС-100-4, белая</v>
          </cell>
          <cell r="F2856"/>
          <cell r="G2856"/>
          <cell r="H2856" t="str">
            <v>шт</v>
          </cell>
          <cell r="I2856">
            <v>107</v>
          </cell>
        </row>
        <row r="2857">
          <cell r="D2857" t="str">
            <v>ЗИФ-00010741</v>
          </cell>
          <cell r="E2857" t="str">
            <v>Рым-болт М12 (А2К) DIN 580</v>
          </cell>
          <cell r="F2857"/>
          <cell r="G2857"/>
          <cell r="H2857" t="str">
            <v>шт</v>
          </cell>
          <cell r="I2857">
            <v>100</v>
          </cell>
        </row>
        <row r="2858">
          <cell r="D2858" t="str">
            <v>ЗИФ-00025661</v>
          </cell>
          <cell r="E2858" t="str">
            <v>Рым-болт М16 (А4) DIN 580</v>
          </cell>
          <cell r="F2858"/>
          <cell r="G2858"/>
          <cell r="H2858" t="str">
            <v>шт</v>
          </cell>
          <cell r="I2858">
            <v>2</v>
          </cell>
        </row>
        <row r="2859">
          <cell r="D2859" t="str">
            <v>ЗИФ-00016111</v>
          </cell>
          <cell r="E2859" t="str">
            <v>Рым-болт М30 (A2K) DIN 580</v>
          </cell>
          <cell r="F2859"/>
          <cell r="G2859"/>
          <cell r="H2859" t="str">
            <v>шт</v>
          </cell>
          <cell r="I2859">
            <v>24</v>
          </cell>
        </row>
        <row r="2860">
          <cell r="D2860" t="str">
            <v>ЗИФ-00006950</v>
          </cell>
          <cell r="E2860" t="str">
            <v>Рым-болт М8 ГОСТ 4751-73</v>
          </cell>
          <cell r="F2860"/>
          <cell r="G2860"/>
          <cell r="H2860" t="str">
            <v>шт</v>
          </cell>
          <cell r="I2860">
            <v>100</v>
          </cell>
        </row>
        <row r="2861">
          <cell r="D2861" t="str">
            <v>ЗИФ-00023669</v>
          </cell>
          <cell r="E2861" t="str">
            <v>Рычаг (отливка) для АРМ9-ПВ5/0,7 0009-591</v>
          </cell>
          <cell r="F2861"/>
          <cell r="G2861"/>
          <cell r="H2861" t="str">
            <v>шт</v>
          </cell>
          <cell r="I2861">
            <v>3</v>
          </cell>
        </row>
        <row r="2862">
          <cell r="D2862" t="str">
            <v>ЗИФ-00023666</v>
          </cell>
          <cell r="E2862" t="str">
            <v>Рычаг АРМ9-ПВ5/0,7 0009-590</v>
          </cell>
          <cell r="F2862"/>
          <cell r="G2862"/>
          <cell r="H2862" t="str">
            <v>шт</v>
          </cell>
          <cell r="I2862">
            <v>3</v>
          </cell>
        </row>
        <row r="2863">
          <cell r="D2863" t="str">
            <v>ЗИФ-00023667</v>
          </cell>
          <cell r="E2863" t="str">
            <v>Рычаг АРМ9-ПВ5/0,7 0009-591</v>
          </cell>
          <cell r="F2863"/>
          <cell r="G2863"/>
          <cell r="H2863" t="str">
            <v>шт</v>
          </cell>
          <cell r="I2863">
            <v>47</v>
          </cell>
        </row>
        <row r="2864">
          <cell r="D2864" t="str">
            <v>ЗИФ-00035466</v>
          </cell>
          <cell r="E2864" t="str">
            <v>Рычаг газа АРМ9-33.0920.000</v>
          </cell>
          <cell r="F2864"/>
          <cell r="G2864"/>
          <cell r="H2864" t="str">
            <v>шт</v>
          </cell>
          <cell r="I2864">
            <v>22</v>
          </cell>
        </row>
        <row r="2865">
          <cell r="D2865" t="str">
            <v>ЗИФ-00025386</v>
          </cell>
          <cell r="E2865" t="str">
            <v>Рычаг газа АРМ9-36.0300.002 ПФ</v>
          </cell>
          <cell r="F2865"/>
          <cell r="G2865"/>
          <cell r="H2865" t="str">
            <v>шт</v>
          </cell>
          <cell r="I2865">
            <v>28</v>
          </cell>
        </row>
        <row r="2866">
          <cell r="D2866" t="str">
            <v>ЗИФ-00025438</v>
          </cell>
          <cell r="E2866" t="str">
            <v>Рычаг останова АРМ9-36.0300.004</v>
          </cell>
          <cell r="F2866"/>
          <cell r="G2866"/>
          <cell r="H2866" t="str">
            <v>шт</v>
          </cell>
          <cell r="I2866">
            <v>10</v>
          </cell>
        </row>
        <row r="2867">
          <cell r="D2867" t="str">
            <v>ЗИФ-00028931</v>
          </cell>
          <cell r="E2867" t="str">
            <v>Рычаг стоян. тормоза ГАЗ-3307,3309 в сб., 33078-3508015</v>
          </cell>
          <cell r="F2867"/>
          <cell r="G2867"/>
          <cell r="H2867" t="str">
            <v>шт</v>
          </cell>
          <cell r="I2867">
            <v>1</v>
          </cell>
        </row>
        <row r="2868">
          <cell r="D2868" t="str">
            <v>ЗИФ-00034946</v>
          </cell>
          <cell r="E2868" t="str">
            <v>Рычаг сцепления отжимной МТЗ 85-1601095</v>
          </cell>
          <cell r="F2868"/>
          <cell r="G2868"/>
          <cell r="H2868" t="str">
            <v>шт</v>
          </cell>
          <cell r="I2868">
            <v>3</v>
          </cell>
        </row>
        <row r="2869">
          <cell r="D2869" t="str">
            <v>ЗИФ-00020125</v>
          </cell>
          <cell r="E2869" t="str">
            <v>Салазки АРМ71-055.0220.000</v>
          </cell>
          <cell r="F2869"/>
          <cell r="G2869"/>
          <cell r="H2869" t="str">
            <v>шт</v>
          </cell>
          <cell r="I2869">
            <v>2</v>
          </cell>
        </row>
        <row r="2870">
          <cell r="D2870" t="str">
            <v>ЗИФ-00045427</v>
          </cell>
          <cell r="E2870" t="str">
            <v>Салазки АРМ9-50F.0230.000</v>
          </cell>
          <cell r="F2870"/>
          <cell r="G2870"/>
          <cell r="H2870" t="str">
            <v>шт</v>
          </cell>
          <cell r="I2870">
            <v>14</v>
          </cell>
        </row>
        <row r="2871">
          <cell r="D2871" t="str">
            <v>ЗИФ-00033556</v>
          </cell>
          <cell r="E2871" t="str">
            <v>Салф. протир. ЧУДО ТРЯПКА Анти Ворсинка 70шт/рул</v>
          </cell>
          <cell r="F2871"/>
          <cell r="G2871"/>
          <cell r="H2871" t="str">
            <v>шт</v>
          </cell>
          <cell r="I2871">
            <v>3</v>
          </cell>
        </row>
        <row r="2872">
          <cell r="D2872" t="str">
            <v>ЗИФ-00034295</v>
          </cell>
          <cell r="E2872" t="str">
            <v>Сальник 17х29х5 (2,2) (AS 17295)</v>
          </cell>
          <cell r="F2872"/>
          <cell r="G2872"/>
          <cell r="H2872" t="str">
            <v>шт</v>
          </cell>
          <cell r="I2872">
            <v>3</v>
          </cell>
        </row>
        <row r="2873">
          <cell r="D2873" t="str">
            <v>ЗИФ-00046632</v>
          </cell>
          <cell r="E2873" t="str">
            <v>Сальник 25х44х7</v>
          </cell>
          <cell r="F2873"/>
          <cell r="G2873"/>
          <cell r="H2873" t="str">
            <v>шт</v>
          </cell>
          <cell r="I2873">
            <v>2</v>
          </cell>
        </row>
        <row r="2874">
          <cell r="D2874" t="str">
            <v>ЗИФ-00043004</v>
          </cell>
          <cell r="E2874" t="str">
            <v>Сальник PG 16 пластик (10-14мм) IP68 серый ГОФРОМАТИК (ЗЭТАРУС)</v>
          </cell>
          <cell r="F2874"/>
          <cell r="G2874"/>
          <cell r="H2874" t="str">
            <v>шт</v>
          </cell>
          <cell r="I2874">
            <v>1</v>
          </cell>
        </row>
        <row r="2875">
          <cell r="D2875" t="str">
            <v>ЗИФ-00043089</v>
          </cell>
          <cell r="E2875" t="str">
            <v>Сальник PG13,5 IP54 d отверстия 20мм, d проводника 6-12мм EKF</v>
          </cell>
          <cell r="F2875"/>
          <cell r="G2875"/>
          <cell r="H2875" t="str">
            <v>шт</v>
          </cell>
          <cell r="I2875">
            <v>2</v>
          </cell>
        </row>
        <row r="2876">
          <cell r="D2876" t="str">
            <v>ЗИФ-00026689</v>
          </cell>
          <cell r="E2876" t="str">
            <v>СантехмастерГель Зеленый, тюбик 60 г, блистер</v>
          </cell>
          <cell r="F2876"/>
          <cell r="G2876"/>
          <cell r="H2876" t="str">
            <v>шт</v>
          </cell>
          <cell r="I2876">
            <v>2</v>
          </cell>
        </row>
        <row r="2877">
          <cell r="D2877" t="str">
            <v>ЗИФ-00026636</v>
          </cell>
          <cell r="E2877" t="str">
            <v>СантехмастерГель Красный, тюбик 60 г.,блистер</v>
          </cell>
          <cell r="F2877"/>
          <cell r="G2877"/>
          <cell r="H2877" t="str">
            <v>шт</v>
          </cell>
          <cell r="I2877">
            <v>1</v>
          </cell>
        </row>
        <row r="2878">
          <cell r="D2878" t="str">
            <v>ЗИФ-00029513</v>
          </cell>
          <cell r="E2878" t="str">
            <v>Свариватель швов (ручной метал.+нож) PFS-400C</v>
          </cell>
          <cell r="F2878"/>
          <cell r="G2878"/>
          <cell r="H2878" t="str">
            <v>шт</v>
          </cell>
          <cell r="I2878">
            <v>1</v>
          </cell>
        </row>
        <row r="2879">
          <cell r="D2879" t="str">
            <v>ЗИФ-00027076</v>
          </cell>
          <cell r="E2879" t="str">
            <v>Сверло длинная серия, Ø15.87мм, DIN340, HSS, тип N, обр.паром ГЮРИНГ</v>
          </cell>
          <cell r="F2879"/>
          <cell r="G2879"/>
          <cell r="H2879" t="str">
            <v>шт</v>
          </cell>
          <cell r="I2879"/>
        </row>
        <row r="2880">
          <cell r="D2880" t="str">
            <v>ЗИФ-00028618</v>
          </cell>
          <cell r="E2880" t="str">
            <v>Сверло сверхкороткая серия, Ø6.7мм, DIN1897, HSS, тип N, обр.паром</v>
          </cell>
          <cell r="F2880"/>
          <cell r="G2880"/>
          <cell r="H2880" t="str">
            <v>шт</v>
          </cell>
          <cell r="I2880"/>
        </row>
        <row r="2881">
          <cell r="D2881"/>
          <cell r="E2881" t="str">
            <v>Сверло спиральное с к/х d=6,5 мм</v>
          </cell>
          <cell r="F2881"/>
          <cell r="G2881"/>
          <cell r="H2881" t="str">
            <v>шт</v>
          </cell>
          <cell r="I2881"/>
        </row>
        <row r="2882">
          <cell r="D2882" t="str">
            <v>ЗИФ-00046380</v>
          </cell>
          <cell r="E2882" t="str">
            <v>Сверло центровочное HSS D25.0 90°</v>
          </cell>
          <cell r="F2882"/>
          <cell r="G2882"/>
          <cell r="H2882" t="str">
            <v>шт</v>
          </cell>
          <cell r="I2882"/>
        </row>
        <row r="2883">
          <cell r="D2883" t="str">
            <v>ЗИФ-00043369</v>
          </cell>
          <cell r="E2883" t="str">
            <v>Светильник Navigator NLP-MR3-36-4K Аналог ЛПО 2х36 Мик.призма 61296</v>
          </cell>
          <cell r="F2883"/>
          <cell r="G2883"/>
          <cell r="H2883" t="str">
            <v>шт</v>
          </cell>
          <cell r="I2883"/>
        </row>
        <row r="2884">
          <cell r="D2884" t="str">
            <v>ЗИФ-00016212</v>
          </cell>
          <cell r="E2884" t="str">
            <v>Светильник NBL-R1х100Вт Е27 IP54 круг белый термостойкий (НПП/НБП)</v>
          </cell>
          <cell r="F2884"/>
          <cell r="G2884"/>
          <cell r="H2884" t="str">
            <v>шт</v>
          </cell>
          <cell r="I2884">
            <v>20</v>
          </cell>
        </row>
        <row r="2885">
          <cell r="D2885" t="str">
            <v>ЗИФ-00011233</v>
          </cell>
          <cell r="E2885" t="str">
            <v>Светильник светодионный СА-7206</v>
          </cell>
          <cell r="F2885"/>
          <cell r="G2885"/>
          <cell r="H2885" t="str">
            <v>шт</v>
          </cell>
          <cell r="I2885">
            <v>43</v>
          </cell>
        </row>
        <row r="2886">
          <cell r="D2886" t="str">
            <v>ЗИФ-00008047</v>
          </cell>
          <cell r="E2886" t="str">
            <v>Световозвращатель ФП-315 ТУ37.003.552-74</v>
          </cell>
          <cell r="F2886"/>
          <cell r="G2886"/>
          <cell r="H2886" t="str">
            <v>шт</v>
          </cell>
          <cell r="I2886">
            <v>5</v>
          </cell>
        </row>
        <row r="2887">
          <cell r="D2887" t="str">
            <v>ЗИФ-00008048</v>
          </cell>
          <cell r="E2887" t="str">
            <v>Световозвращатель ФП-316 ТУ37.003.552-74</v>
          </cell>
          <cell r="F2887"/>
          <cell r="G2887"/>
          <cell r="H2887" t="str">
            <v>шт</v>
          </cell>
          <cell r="I2887">
            <v>4</v>
          </cell>
        </row>
        <row r="2888">
          <cell r="D2888" t="str">
            <v>ЗИФ-00020554</v>
          </cell>
          <cell r="E2888" t="str">
            <v>Светоотражатель d=60 белый DOB-33 B</v>
          </cell>
          <cell r="F2888"/>
          <cell r="G2888"/>
          <cell r="H2888" t="str">
            <v>шт</v>
          </cell>
          <cell r="I2888">
            <v>90</v>
          </cell>
        </row>
        <row r="2889">
          <cell r="D2889" t="str">
            <v>ЗИФ-00020553</v>
          </cell>
          <cell r="E2889" t="str">
            <v>Светоотражатель d=60 желтый DOB-33 Z</v>
          </cell>
          <cell r="F2889"/>
          <cell r="G2889"/>
          <cell r="H2889" t="str">
            <v>шт</v>
          </cell>
          <cell r="I2889">
            <v>190</v>
          </cell>
        </row>
        <row r="2890">
          <cell r="D2890" t="str">
            <v>ЗИФ-00036218</v>
          </cell>
          <cell r="E2890" t="str">
            <v>Светоотражатель d=80 желтый DOB-39 Z (с ушами)</v>
          </cell>
          <cell r="F2890"/>
          <cell r="G2890"/>
          <cell r="H2890" t="str">
            <v>шт</v>
          </cell>
          <cell r="I2890">
            <v>4</v>
          </cell>
        </row>
        <row r="2891">
          <cell r="D2891" t="str">
            <v>ЗИФ-00020552</v>
          </cell>
          <cell r="E2891" t="str">
            <v>Светоотражатель треугольный DOB-31 (красный)</v>
          </cell>
          <cell r="F2891"/>
          <cell r="G2891"/>
          <cell r="H2891" t="str">
            <v>шт</v>
          </cell>
          <cell r="I2891">
            <v>110</v>
          </cell>
        </row>
        <row r="2892">
          <cell r="D2892" t="str">
            <v>ЗИФ-00028141</v>
          </cell>
          <cell r="E2892" t="str">
            <v>Сгон 2" АРМ9-ПВ5/0,7 0009-462</v>
          </cell>
          <cell r="F2892"/>
          <cell r="G2892"/>
          <cell r="H2892" t="str">
            <v>шт</v>
          </cell>
          <cell r="I2892">
            <v>7</v>
          </cell>
        </row>
        <row r="2893">
          <cell r="D2893" t="str">
            <v>ЗИФ-00030484</v>
          </cell>
          <cell r="E2893" t="str">
            <v>Сгон 2” АРМ19-222.0390.003</v>
          </cell>
          <cell r="F2893"/>
          <cell r="G2893"/>
          <cell r="H2893" t="str">
            <v>шт</v>
          </cell>
          <cell r="I2893">
            <v>21</v>
          </cell>
        </row>
        <row r="2894">
          <cell r="D2894" t="str">
            <v>ЗИФ-00040683</v>
          </cell>
          <cell r="E2894" t="str">
            <v>Сгон 20 ГОСТ 8969-75</v>
          </cell>
          <cell r="F2894"/>
          <cell r="G2894"/>
          <cell r="H2894" t="str">
            <v>шт</v>
          </cell>
          <cell r="I2894">
            <v>2</v>
          </cell>
        </row>
        <row r="2895">
          <cell r="D2895" t="str">
            <v>ЗИФ-00032203</v>
          </cell>
          <cell r="E2895" t="str">
            <v>Сгон 3/4" удлин. (L=200мм)</v>
          </cell>
          <cell r="F2895"/>
          <cell r="G2895"/>
          <cell r="H2895" t="str">
            <v>шт</v>
          </cell>
          <cell r="I2895">
            <v>13</v>
          </cell>
        </row>
        <row r="2896">
          <cell r="D2896" t="str">
            <v>ЗИФ-00026068</v>
          </cell>
          <cell r="E2896" t="str">
            <v>Сгон 40 ГОСТ 8969-75</v>
          </cell>
          <cell r="F2896"/>
          <cell r="G2896"/>
          <cell r="H2896" t="str">
            <v>шт</v>
          </cell>
          <cell r="I2896">
            <v>30</v>
          </cell>
        </row>
        <row r="2897">
          <cell r="D2897" t="str">
            <v>ЗИФ-00034097</v>
          </cell>
          <cell r="E2897" t="str">
            <v>Сгон 40-Ц ГОСТ 8969-75</v>
          </cell>
          <cell r="F2897"/>
          <cell r="G2897"/>
          <cell r="H2897" t="str">
            <v>шт</v>
          </cell>
          <cell r="I2897">
            <v>13</v>
          </cell>
        </row>
        <row r="2898">
          <cell r="D2898" t="str">
            <v>ЗИФ-00035801</v>
          </cell>
          <cell r="E2898" t="str">
            <v>Сгон 65 ГОСТ 8969-75</v>
          </cell>
          <cell r="F2898"/>
          <cell r="G2898"/>
          <cell r="H2898" t="str">
            <v>шт</v>
          </cell>
          <cell r="I2898">
            <v>6</v>
          </cell>
        </row>
        <row r="2899">
          <cell r="D2899" t="str">
            <v>ЗИФ-00030552</v>
          </cell>
          <cell r="E2899" t="str">
            <v>Сгон 80 ГОСТ 8969-75</v>
          </cell>
          <cell r="F2899"/>
          <cell r="G2899"/>
          <cell r="H2899" t="str">
            <v>шт</v>
          </cell>
          <cell r="I2899">
            <v>2</v>
          </cell>
        </row>
        <row r="2900">
          <cell r="D2900" t="str">
            <v>ЗИФ-00030627</v>
          </cell>
          <cell r="E2900" t="str">
            <v>Сгон G 1 1/2" (Ду 40) АРМ9-ПВ5/0,7 0009-382</v>
          </cell>
          <cell r="F2900"/>
          <cell r="G2900"/>
          <cell r="H2900" t="str">
            <v>шт</v>
          </cell>
          <cell r="I2900">
            <v>130</v>
          </cell>
        </row>
        <row r="2901">
          <cell r="D2901" t="str">
            <v>ЗИФ-00037707</v>
          </cell>
          <cell r="E2901" t="str">
            <v>Сгон G 1 1/4" АРМ9-84.0710.001</v>
          </cell>
          <cell r="F2901"/>
          <cell r="G2901"/>
          <cell r="H2901" t="str">
            <v>шт</v>
          </cell>
          <cell r="I2901">
            <v>13</v>
          </cell>
        </row>
        <row r="2902">
          <cell r="D2902" t="str">
            <v>ЗИФ-00023155</v>
          </cell>
          <cell r="E2902" t="str">
            <v>Сгон G 2" (L=260) АРМ70-075Ш.0060.000</v>
          </cell>
          <cell r="F2902"/>
          <cell r="G2902"/>
          <cell r="H2902" t="str">
            <v>шт</v>
          </cell>
          <cell r="I2902">
            <v>5</v>
          </cell>
        </row>
        <row r="2903">
          <cell r="D2903" t="str">
            <v>ЗИФ-00019892</v>
          </cell>
          <cell r="E2903" t="str">
            <v>Сгон G 2" (L=330) АРМ70-075Ш.0000.005</v>
          </cell>
          <cell r="F2903"/>
          <cell r="G2903"/>
          <cell r="H2903" t="str">
            <v>шт</v>
          </cell>
          <cell r="I2903">
            <v>6</v>
          </cell>
        </row>
        <row r="2904">
          <cell r="D2904" t="str">
            <v>ЗИФ-00030628</v>
          </cell>
          <cell r="E2904" t="str">
            <v>Сгон G 2" (Ду 50) АРМ70-055Ш.0070.003</v>
          </cell>
          <cell r="F2904"/>
          <cell r="G2904"/>
          <cell r="H2904" t="str">
            <v>шт</v>
          </cell>
          <cell r="I2904">
            <v>140</v>
          </cell>
        </row>
        <row r="2905">
          <cell r="D2905" t="str">
            <v>ЗИФ-00036465</v>
          </cell>
          <cell r="E2905" t="str">
            <v>Сгон G 2" (Ду 50) АРМ70-055Ш.0070.003(Д)</v>
          </cell>
          <cell r="F2905"/>
          <cell r="G2905"/>
          <cell r="H2905" t="str">
            <v>шт</v>
          </cell>
          <cell r="I2905">
            <v>2</v>
          </cell>
        </row>
        <row r="2906">
          <cell r="D2906" t="str">
            <v>ЗИФ-00011023</v>
          </cell>
          <cell r="E2906" t="str">
            <v>Сгон G 2"-В АРМ70-055Ш.0000.005</v>
          </cell>
          <cell r="F2906"/>
          <cell r="G2906"/>
          <cell r="H2906" t="str">
            <v>шт</v>
          </cell>
          <cell r="I2906">
            <v>9</v>
          </cell>
        </row>
        <row r="2907">
          <cell r="D2907" t="str">
            <v>ЗИФ-00046923</v>
          </cell>
          <cell r="E2907" t="str">
            <v>Сгон G1 ¼” АРМ19-45ШМ.0172.002</v>
          </cell>
          <cell r="F2907"/>
          <cell r="G2907"/>
          <cell r="H2907" t="str">
            <v>шт</v>
          </cell>
          <cell r="I2907"/>
        </row>
        <row r="2908">
          <cell r="D2908" t="str">
            <v>ЗИФ-00042051</v>
          </cell>
          <cell r="E2908" t="str">
            <v>Сгон АРМ.АКВ.0,42/0,9ЛУ2.0140.001</v>
          </cell>
          <cell r="F2908"/>
          <cell r="G2908"/>
          <cell r="H2908" t="str">
            <v>шт</v>
          </cell>
          <cell r="I2908"/>
        </row>
        <row r="2909">
          <cell r="D2909" t="str">
            <v>ЗИФ-00039614</v>
          </cell>
          <cell r="E2909" t="str">
            <v>Сгон АРМ5.0060.001</v>
          </cell>
          <cell r="F2909"/>
          <cell r="G2909"/>
          <cell r="H2909" t="str">
            <v>шт</v>
          </cell>
          <cell r="I2909">
            <v>8</v>
          </cell>
        </row>
        <row r="2910">
          <cell r="D2910" t="str">
            <v>ЗИФ-00018805</v>
          </cell>
          <cell r="E2910" t="str">
            <v>Сгон АРМ70-055Ш.0140.000</v>
          </cell>
          <cell r="F2910"/>
          <cell r="G2910"/>
          <cell r="H2910" t="str">
            <v>шт</v>
          </cell>
          <cell r="I2910">
            <v>19</v>
          </cell>
        </row>
        <row r="2911">
          <cell r="D2911" t="str">
            <v>ЗИФ-00029307</v>
          </cell>
          <cell r="E2911" t="str">
            <v>Сгон прямой разъемный (американка) латунь 2" вн.-нар.</v>
          </cell>
          <cell r="F2911"/>
          <cell r="G2911"/>
          <cell r="H2911" t="str">
            <v>шт</v>
          </cell>
          <cell r="I2911">
            <v>111</v>
          </cell>
        </row>
        <row r="2912">
          <cell r="D2912" t="str">
            <v>ЗИФ-00035369</v>
          </cell>
          <cell r="E2912" t="str">
            <v>Сгон прямой разъемный (американка) никелир. 1 1/2" вн.-нар.</v>
          </cell>
          <cell r="F2912"/>
          <cell r="G2912"/>
          <cell r="H2912" t="str">
            <v>шт</v>
          </cell>
          <cell r="I2912">
            <v>13</v>
          </cell>
        </row>
        <row r="2913">
          <cell r="D2913" t="str">
            <v>ЗИФ-00038085</v>
          </cell>
          <cell r="E2913" t="str">
            <v>Сгон прямой разъемный (американка) никелир. 1" вн.-нар.</v>
          </cell>
          <cell r="F2913"/>
          <cell r="G2913"/>
          <cell r="H2913" t="str">
            <v>шт</v>
          </cell>
          <cell r="I2913">
            <v>3</v>
          </cell>
        </row>
        <row r="2914">
          <cell r="D2914" t="str">
            <v>ЗИФ-00023775</v>
          </cell>
          <cell r="E2914" t="str">
            <v>Сгон прямой разъемный (американка) никелир. 2" вн.-нар.</v>
          </cell>
          <cell r="F2914"/>
          <cell r="G2914"/>
          <cell r="H2914" t="str">
            <v>шт</v>
          </cell>
          <cell r="I2914">
            <v>2</v>
          </cell>
        </row>
        <row r="2915">
          <cell r="D2915" t="str">
            <v>ЗИФ-00038882</v>
          </cell>
          <cell r="E2915" t="str">
            <v>Сгон прямой разъемный (американка) никелир. 2" нар.-нар.</v>
          </cell>
          <cell r="F2915"/>
          <cell r="G2915"/>
          <cell r="H2915" t="str">
            <v>шт</v>
          </cell>
          <cell r="I2915">
            <v>2</v>
          </cell>
        </row>
        <row r="2916">
          <cell r="D2916" t="str">
            <v>ЗИФ-00008745</v>
          </cell>
          <cell r="E2916" t="str">
            <v>Сгон прямой разъемный (американка) чугун 2" вн.-нар. Тип "А" оцинков.</v>
          </cell>
          <cell r="F2916"/>
          <cell r="G2916"/>
          <cell r="H2916" t="str">
            <v>шт</v>
          </cell>
          <cell r="I2916">
            <v>18</v>
          </cell>
        </row>
        <row r="2917">
          <cell r="D2917" t="str">
            <v>ЗИФ-00032226</v>
          </cell>
          <cell r="E2917" t="str">
            <v>Сгон резьбовой 1/2" под сварку АРМ9-36Б.0073.001</v>
          </cell>
          <cell r="F2917"/>
          <cell r="G2917"/>
          <cell r="H2917" t="str">
            <v>шт</v>
          </cell>
          <cell r="I2917">
            <v>29</v>
          </cell>
        </row>
        <row r="2918">
          <cell r="D2918" t="str">
            <v>ЗИФ-00011192</v>
          </cell>
          <cell r="E2918" t="str">
            <v>Сгон угловой разъемный (американка) латунь 1 1/2" вн.-нар.</v>
          </cell>
          <cell r="F2918"/>
          <cell r="G2918"/>
          <cell r="H2918" t="str">
            <v>шт</v>
          </cell>
          <cell r="I2918">
            <v>14</v>
          </cell>
        </row>
        <row r="2919">
          <cell r="D2919" t="str">
            <v>ЗИФ-00005899</v>
          </cell>
          <cell r="E2919" t="str">
            <v>Сгон угловой разъемный (американка) никелир. 3/4" вн.-нар.</v>
          </cell>
          <cell r="F2919"/>
          <cell r="G2919"/>
          <cell r="H2919" t="str">
            <v>шт</v>
          </cell>
          <cell r="I2919">
            <v>6</v>
          </cell>
        </row>
        <row r="2920">
          <cell r="D2920" t="str">
            <v>ЗИФ-00008746</v>
          </cell>
          <cell r="E2920" t="str">
            <v>Сгон угловой разъемный (американка) чугун 1 1/4" вн.-нар. Тип "А" оцинков.</v>
          </cell>
          <cell r="F2920"/>
          <cell r="G2920"/>
          <cell r="H2920" t="str">
            <v>шт</v>
          </cell>
          <cell r="I2920">
            <v>12</v>
          </cell>
        </row>
        <row r="2921">
          <cell r="D2921" t="str">
            <v>ЗИФ-00008747</v>
          </cell>
          <cell r="E2921" t="str">
            <v>Сгон угловой разъемный (американка) чугун 1" вн.-нар. Тип "А" оцинков.</v>
          </cell>
          <cell r="F2921"/>
          <cell r="G2921"/>
          <cell r="H2921" t="str">
            <v>шт</v>
          </cell>
          <cell r="I2921">
            <v>6</v>
          </cell>
        </row>
        <row r="2922">
          <cell r="D2922" t="str">
            <v>ЗИФ-00008748</v>
          </cell>
          <cell r="E2922" t="str">
            <v>Сгон угловой разъемный (американка) чугун 2" вн.-нар. Тип "А" оцинков.</v>
          </cell>
          <cell r="F2922"/>
          <cell r="G2922"/>
          <cell r="H2922" t="str">
            <v>шт</v>
          </cell>
          <cell r="I2922">
            <v>3</v>
          </cell>
        </row>
        <row r="2923">
          <cell r="D2923" t="str">
            <v>ЗИФ-00045294</v>
          </cell>
          <cell r="E2923" t="str">
            <v>Сепаратор масляного тумана 25013A17</v>
          </cell>
          <cell r="F2923"/>
          <cell r="G2923"/>
          <cell r="H2923" t="str">
            <v>шт</v>
          </cell>
          <cell r="I2923"/>
        </row>
        <row r="2924">
          <cell r="D2924" t="str">
            <v>ЗИФ-00038482</v>
          </cell>
          <cell r="E2924" t="str">
            <v>Сервисный комплект W12090 (для клапана L160)</v>
          </cell>
          <cell r="F2924"/>
          <cell r="G2924"/>
          <cell r="H2924" t="str">
            <v>шт</v>
          </cell>
          <cell r="I2924">
            <v>1</v>
          </cell>
        </row>
        <row r="2925">
          <cell r="D2925" t="str">
            <v>ЗИФ-00033398</v>
          </cell>
          <cell r="E2925" t="str">
            <v>Сетка рабица оцинкованная 1,5х10м ячейка 50х50 ду1,6</v>
          </cell>
          <cell r="F2925"/>
          <cell r="G2925"/>
          <cell r="H2925" t="str">
            <v>шт</v>
          </cell>
          <cell r="I2925">
            <v>1</v>
          </cell>
        </row>
        <row r="2926">
          <cell r="D2926" t="str">
            <v>ЗИФ-00041184</v>
          </cell>
          <cell r="E2926" t="str">
            <v>Сигнализатор уровня СКАТ-5Ех-Ж(i)-Б(3/4)-50</v>
          </cell>
          <cell r="F2926"/>
          <cell r="G2926"/>
          <cell r="H2926" t="str">
            <v>шт</v>
          </cell>
          <cell r="I2926">
            <v>2</v>
          </cell>
        </row>
        <row r="2927">
          <cell r="D2927" t="str">
            <v>ЗИФ-00023621</v>
          </cell>
          <cell r="E2927" t="str">
            <v>Сильфон 238НБ-1008088А</v>
          </cell>
          <cell r="F2927"/>
          <cell r="G2927"/>
          <cell r="H2927" t="str">
            <v>шт</v>
          </cell>
          <cell r="I2927">
            <v>4</v>
          </cell>
        </row>
        <row r="2928">
          <cell r="D2928" t="str">
            <v>ЗИФ-00025377</v>
          </cell>
          <cell r="E2928" t="str">
            <v>Сильфон в сборе 238НБ-1008088-01</v>
          </cell>
          <cell r="F2928"/>
          <cell r="G2928"/>
          <cell r="H2928" t="str">
            <v>шт</v>
          </cell>
          <cell r="I2928">
            <v>11</v>
          </cell>
        </row>
        <row r="2929">
          <cell r="D2929" t="str">
            <v>ЗИФ-00042891</v>
          </cell>
          <cell r="E2929" t="str">
            <v>Система автоматизированного управления мкс ЗИФ-АРМ-ВГ 24-2/0,1-1,1.0000.000</v>
          </cell>
          <cell r="F2929"/>
          <cell r="G2929"/>
          <cell r="H2929" t="str">
            <v>шт</v>
          </cell>
          <cell r="I2929">
            <v>1</v>
          </cell>
        </row>
        <row r="2930">
          <cell r="D2930" t="str">
            <v>ЗИФ-00020128</v>
          </cell>
          <cell r="E2930" t="str">
            <v>Система управления  СУ КС 45ПР (ТЯЖПРОМ ИНЖИНИРИНГ)</v>
          </cell>
          <cell r="F2930"/>
          <cell r="G2930"/>
          <cell r="H2930" t="str">
            <v>шт</v>
          </cell>
          <cell r="I2930">
            <v>1</v>
          </cell>
        </row>
        <row r="2931">
          <cell r="D2931" t="str">
            <v>ЗИФ-00019026</v>
          </cell>
          <cell r="E2931" t="str">
            <v>Система управления компрессором СУ КС-75</v>
          </cell>
          <cell r="F2931"/>
          <cell r="G2931"/>
          <cell r="H2931" t="str">
            <v>шт</v>
          </cell>
          <cell r="I2931">
            <v>1</v>
          </cell>
        </row>
        <row r="2932">
          <cell r="D2932" t="str">
            <v>ЗИФ-00019664</v>
          </cell>
          <cell r="E2932" t="str">
            <v>Система управления компрессором СУ КС-90</v>
          </cell>
          <cell r="F2932"/>
          <cell r="G2932"/>
          <cell r="H2932" t="str">
            <v>шт</v>
          </cell>
          <cell r="I2932">
            <v>6</v>
          </cell>
        </row>
        <row r="2933">
          <cell r="D2933" t="str">
            <v>ЗИФ-00035058</v>
          </cell>
          <cell r="E2933" t="str">
            <v>Скат АРМ18-132.0210.001</v>
          </cell>
          <cell r="F2933"/>
          <cell r="G2933"/>
          <cell r="H2933" t="str">
            <v>шт</v>
          </cell>
          <cell r="I2933">
            <v>4</v>
          </cell>
        </row>
        <row r="2934">
          <cell r="D2934" t="str">
            <v>ЗИФ-00027115</v>
          </cell>
          <cell r="E2934" t="str">
            <v>Скат АРМ18-45.0210.001</v>
          </cell>
          <cell r="F2934"/>
          <cell r="G2934"/>
          <cell r="H2934" t="str">
            <v>шт</v>
          </cell>
          <cell r="I2934"/>
        </row>
        <row r="2935">
          <cell r="D2935" t="str">
            <v>ЗИФ-00027010</v>
          </cell>
          <cell r="E2935" t="str">
            <v>Скат ЗИФ-ШВ-5М 0200-033 Л</v>
          </cell>
          <cell r="F2935"/>
          <cell r="G2935"/>
          <cell r="H2935" t="str">
            <v>шт</v>
          </cell>
          <cell r="I2935">
            <v>4</v>
          </cell>
        </row>
        <row r="2936">
          <cell r="D2936" t="str">
            <v>ЗИФ-00028450</v>
          </cell>
          <cell r="E2936" t="str">
            <v>Складной гидравлический кран wiederkraft WDK-83201 1 т гаражный, ручной</v>
          </cell>
          <cell r="F2936"/>
          <cell r="G2936"/>
          <cell r="H2936" t="str">
            <v>шт</v>
          </cell>
          <cell r="I2936">
            <v>1</v>
          </cell>
        </row>
        <row r="2937">
          <cell r="D2937" t="str">
            <v>ЗИФ-00036097</v>
          </cell>
          <cell r="E2937" t="str">
            <v>Скоба 13,5 т DIN 831</v>
          </cell>
          <cell r="F2937"/>
          <cell r="G2937"/>
          <cell r="H2937" t="str">
            <v>шт</v>
          </cell>
          <cell r="I2937">
            <v>2</v>
          </cell>
        </row>
        <row r="2938">
          <cell r="D2938" t="str">
            <v>ЗИФ-00036548</v>
          </cell>
          <cell r="E2938" t="str">
            <v>Скоба 60-20-Ц9.хр ГОСТ 24132-80</v>
          </cell>
          <cell r="F2938"/>
          <cell r="G2938"/>
          <cell r="H2938" t="str">
            <v>шт</v>
          </cell>
          <cell r="I2938">
            <v>50</v>
          </cell>
        </row>
        <row r="2939">
          <cell r="D2939" t="str">
            <v>ЗИФ-00036549</v>
          </cell>
          <cell r="E2939" t="str">
            <v>Скоба 65-20-Ц9.хр ГОСТ 24132-80</v>
          </cell>
          <cell r="F2939"/>
          <cell r="G2939"/>
          <cell r="H2939" t="str">
            <v>шт</v>
          </cell>
          <cell r="I2939">
            <v>96</v>
          </cell>
        </row>
        <row r="2940">
          <cell r="D2940" t="str">
            <v>ЗИФ-00037284</v>
          </cell>
          <cell r="E2940" t="str">
            <v>Скоба 70-20-Ц9.хр ГОСТ 24132-80</v>
          </cell>
          <cell r="F2940"/>
          <cell r="G2940"/>
          <cell r="H2940" t="str">
            <v>шт</v>
          </cell>
          <cell r="I2940">
            <v>50</v>
          </cell>
        </row>
        <row r="2941">
          <cell r="D2941" t="str">
            <v>ЗИФ-00037074</v>
          </cell>
          <cell r="E2941" t="str">
            <v>Скоба 80-20-Ц9.хр ГОСТ 24132-80</v>
          </cell>
          <cell r="F2941"/>
          <cell r="G2941"/>
          <cell r="H2941" t="str">
            <v>шт</v>
          </cell>
          <cell r="I2941">
            <v>98</v>
          </cell>
        </row>
        <row r="2942">
          <cell r="D2942" t="str">
            <v>ЗИФ-00033212</v>
          </cell>
          <cell r="E2942" t="str">
            <v>Скоба U обр. W1 (2 1/4"), М10 (D60-70*H105)</v>
          </cell>
          <cell r="F2942"/>
          <cell r="G2942"/>
          <cell r="H2942" t="str">
            <v>шт</v>
          </cell>
          <cell r="I2942">
            <v>4</v>
          </cell>
        </row>
        <row r="2943">
          <cell r="D2943" t="str">
            <v>ЗИФ-00032482</v>
          </cell>
          <cell r="E2943" t="str">
            <v>Скоба U обр. W1 (3"), М10 (под диаметр трубы 90мм)</v>
          </cell>
          <cell r="F2943"/>
          <cell r="G2943"/>
          <cell r="H2943" t="str">
            <v>шт</v>
          </cell>
          <cell r="I2943">
            <v>27</v>
          </cell>
        </row>
        <row r="2944">
          <cell r="D2944" t="str">
            <v>ЗИФ-00032201</v>
          </cell>
          <cell r="E2944" t="str">
            <v>Скоба АРМ9-36Б.0910.002</v>
          </cell>
          <cell r="F2944"/>
          <cell r="G2944"/>
          <cell r="H2944" t="str">
            <v>шт</v>
          </cell>
          <cell r="I2944"/>
        </row>
        <row r="2945">
          <cell r="D2945" t="str">
            <v>ЗИФ-00035467</v>
          </cell>
          <cell r="E2945" t="str">
            <v>Скоба АРМ9-ПВ5/0,7 0821.014</v>
          </cell>
          <cell r="F2945"/>
          <cell r="G2945"/>
          <cell r="H2945" t="str">
            <v>шт</v>
          </cell>
          <cell r="I2945">
            <v>30</v>
          </cell>
        </row>
        <row r="2946">
          <cell r="D2946" t="str">
            <v>ЗИФ-00007290</v>
          </cell>
          <cell r="E2946" t="str">
            <v>Скоба ЗИФ-ШВ-5М 0800-020</v>
          </cell>
          <cell r="F2946"/>
          <cell r="G2946"/>
          <cell r="H2946" t="str">
            <v>шт</v>
          </cell>
          <cell r="I2946">
            <v>18</v>
          </cell>
        </row>
        <row r="2947">
          <cell r="D2947" t="str">
            <v>ЗИФ-00045703</v>
          </cell>
          <cell r="E2947" t="str">
            <v>Скоба ЗИФ-ШВ-5М 0800-020 П/Ф</v>
          </cell>
          <cell r="F2947"/>
          <cell r="G2947"/>
          <cell r="H2947" t="str">
            <v>шт</v>
          </cell>
          <cell r="I2947">
            <v>15</v>
          </cell>
        </row>
        <row r="2948">
          <cell r="D2948" t="str">
            <v>ЗИФ-00024192</v>
          </cell>
          <cell r="E2948" t="str">
            <v>Скоба крепежная для манометров 213.53.063</v>
          </cell>
          <cell r="F2948"/>
          <cell r="G2948"/>
          <cell r="H2948" t="str">
            <v>шт</v>
          </cell>
          <cell r="I2948">
            <v>6</v>
          </cell>
        </row>
        <row r="2949">
          <cell r="D2949" t="str">
            <v>ЗИФ-00023622</v>
          </cell>
          <cell r="E2949" t="str">
            <v>Скоба МАЗ 64227-1001030</v>
          </cell>
          <cell r="F2949"/>
          <cell r="G2949"/>
          <cell r="H2949" t="str">
            <v>шт</v>
          </cell>
          <cell r="I2949">
            <v>8</v>
          </cell>
        </row>
        <row r="2950">
          <cell r="D2950" t="str">
            <v>ЗИФ-00018636</v>
          </cell>
          <cell r="E2950" t="str">
            <v>Скоба металлическая двухлапковая СМД 31-32</v>
          </cell>
          <cell r="F2950"/>
          <cell r="G2950"/>
          <cell r="H2950" t="str">
            <v>шт</v>
          </cell>
          <cell r="I2950">
            <v>91</v>
          </cell>
        </row>
        <row r="2951">
          <cell r="D2951" t="str">
            <v>ЗИФ-00043292</v>
          </cell>
          <cell r="E2951" t="str">
            <v>Скоба металлическая однолапковая СМО d19-20</v>
          </cell>
          <cell r="F2951"/>
          <cell r="G2951"/>
          <cell r="H2951" t="str">
            <v>шт</v>
          </cell>
          <cell r="I2951">
            <v>550</v>
          </cell>
        </row>
        <row r="2952">
          <cell r="D2952" t="str">
            <v>ЗИФ-00043294</v>
          </cell>
          <cell r="E2952" t="str">
            <v>Скоба металлическая однолапковая СМО d31-32</v>
          </cell>
          <cell r="F2952"/>
          <cell r="G2952"/>
          <cell r="H2952" t="str">
            <v>шт</v>
          </cell>
          <cell r="I2952">
            <v>600</v>
          </cell>
        </row>
        <row r="2953">
          <cell r="D2953" t="str">
            <v>ЗИФ-00035746</v>
          </cell>
          <cell r="E2953" t="str">
            <v>Скоба отгибная АРМ.АКВ.0,42/0,9Л.У2.0000.053-04</v>
          </cell>
          <cell r="F2953"/>
          <cell r="G2953"/>
          <cell r="H2953" t="str">
            <v>шт</v>
          </cell>
          <cell r="I2953">
            <v>161</v>
          </cell>
        </row>
        <row r="2954">
          <cell r="D2954" t="str">
            <v>ЗИФ-00028532</v>
          </cell>
          <cell r="E2954" t="str">
            <v>Скоба СТЕЛС-0930.003</v>
          </cell>
          <cell r="F2954"/>
          <cell r="G2954"/>
          <cell r="H2954" t="str">
            <v>шт</v>
          </cell>
          <cell r="I2954">
            <v>40</v>
          </cell>
        </row>
        <row r="2955">
          <cell r="D2955" t="str">
            <v>ЗИФ-00027377</v>
          </cell>
          <cell r="E2955" t="str">
            <v>Скоба такелажная омегообразная 9,5т DIN 831 SAK095P blue pin 1 1/8''</v>
          </cell>
          <cell r="F2955"/>
          <cell r="G2955"/>
          <cell r="H2955" t="str">
            <v>шт</v>
          </cell>
          <cell r="I2955">
            <v>18</v>
          </cell>
        </row>
        <row r="2956">
          <cell r="D2956" t="str">
            <v>ЗИФ-00032179</v>
          </cell>
          <cell r="E2956" t="str">
            <v>Скоба такелажная омегообразная, тип G209, 3,25т, 5/8" (DIN 831)</v>
          </cell>
          <cell r="F2956"/>
          <cell r="G2956"/>
          <cell r="H2956" t="str">
            <v>шт</v>
          </cell>
          <cell r="I2956">
            <v>18</v>
          </cell>
        </row>
        <row r="2957">
          <cell r="D2957" t="str">
            <v>ЗИФ-00033581</v>
          </cell>
          <cell r="E2957" t="str">
            <v>Скотч с логотипом АРСМАШ (черно-оранжевый)</v>
          </cell>
          <cell r="F2957"/>
          <cell r="G2957"/>
          <cell r="H2957" t="str">
            <v>шт</v>
          </cell>
          <cell r="I2957">
            <v>108</v>
          </cell>
        </row>
        <row r="2958">
          <cell r="D2958" t="str">
            <v>ЗИФ-00020754</v>
          </cell>
          <cell r="E2958" t="str">
            <v>Скотч упаковочный</v>
          </cell>
          <cell r="F2958"/>
          <cell r="G2958"/>
          <cell r="H2958" t="str">
            <v>шт</v>
          </cell>
          <cell r="I2958">
            <v>34</v>
          </cell>
        </row>
        <row r="2959">
          <cell r="D2959" t="str">
            <v>ЗИФ-00004689</v>
          </cell>
          <cell r="E2959" t="str">
            <v>Смазка "Литол-24"</v>
          </cell>
          <cell r="F2959"/>
          <cell r="G2959"/>
          <cell r="H2959" t="str">
            <v>кг</v>
          </cell>
          <cell r="I2959">
            <v>5.2</v>
          </cell>
        </row>
        <row r="2960">
          <cell r="D2960" t="str">
            <v>ЗИФ-00023595</v>
          </cell>
          <cell r="E2960" t="str">
            <v>Смазка Mobil Polyrex ЕМ (0,39 кг)</v>
          </cell>
          <cell r="F2960"/>
          <cell r="G2960"/>
          <cell r="H2960" t="str">
            <v>упак</v>
          </cell>
          <cell r="I2960">
            <v>11</v>
          </cell>
        </row>
        <row r="2961">
          <cell r="D2961" t="str">
            <v>ЗИФ-00024354</v>
          </cell>
          <cell r="E2961" t="str">
            <v>Собачка АРМ9-60.1000.004</v>
          </cell>
          <cell r="F2961"/>
          <cell r="G2961"/>
          <cell r="H2961" t="str">
            <v>шт</v>
          </cell>
          <cell r="I2961">
            <v>36</v>
          </cell>
        </row>
        <row r="2962">
          <cell r="D2962" t="str">
            <v>ЗИФ-00034092</v>
          </cell>
          <cell r="E2962" t="str">
            <v>Соединение стальное кулачковое с вн.резьбой  KIG (3/4")</v>
          </cell>
          <cell r="F2962"/>
          <cell r="G2962"/>
          <cell r="H2962" t="str">
            <v>шт</v>
          </cell>
          <cell r="I2962">
            <v>36</v>
          </cell>
        </row>
        <row r="2963">
          <cell r="D2963" t="str">
            <v>ЗИФ-00032200</v>
          </cell>
          <cell r="E2963" t="str">
            <v>Соединитель АРМ9-36Б.0910.001</v>
          </cell>
          <cell r="F2963"/>
          <cell r="G2963"/>
          <cell r="H2963" t="str">
            <v>шт</v>
          </cell>
          <cell r="I2963">
            <v>24</v>
          </cell>
        </row>
        <row r="2964">
          <cell r="D2964" t="str">
            <v>ЗИФ-00044578</v>
          </cell>
          <cell r="E2964" t="str">
            <v>Соединитель пластик для шланга 1/2 (DN 16 мм)</v>
          </cell>
          <cell r="F2964"/>
          <cell r="G2964"/>
          <cell r="H2964" t="str">
            <v>шт</v>
          </cell>
          <cell r="I2964">
            <v>30</v>
          </cell>
        </row>
        <row r="2965">
          <cell r="D2965" t="str">
            <v>ЗИФ-00022081</v>
          </cell>
          <cell r="E2965" t="str">
            <v>Соединитель прямой 16 обж(ц) х 1/2" внутр(г)</v>
          </cell>
          <cell r="F2965"/>
          <cell r="G2965"/>
          <cell r="H2965" t="str">
            <v>шт</v>
          </cell>
          <cell r="I2965">
            <v>2</v>
          </cell>
        </row>
        <row r="2966">
          <cell r="D2966" t="str">
            <v>ЗИФ-00021484</v>
          </cell>
          <cell r="E2966" t="str">
            <v>Соединитель прямой 16 обж(ц) х 1/2" нар(ш)</v>
          </cell>
          <cell r="F2966"/>
          <cell r="G2966"/>
          <cell r="H2966" t="str">
            <v>шт</v>
          </cell>
          <cell r="I2966">
            <v>4</v>
          </cell>
        </row>
        <row r="2967">
          <cell r="D2967" t="str">
            <v>ЗИФ-00011042</v>
          </cell>
          <cell r="E2967" t="str">
            <v>Соленоид  А7Е АС 220V</v>
          </cell>
          <cell r="F2967"/>
          <cell r="G2967"/>
          <cell r="H2967" t="str">
            <v>шт</v>
          </cell>
          <cell r="I2967">
            <v>24</v>
          </cell>
        </row>
        <row r="2968">
          <cell r="D2968" t="str">
            <v>ЗИФ-00037276</v>
          </cell>
          <cell r="E2968" t="str">
            <v>Соленоид B83</v>
          </cell>
          <cell r="F2968"/>
          <cell r="G2968"/>
          <cell r="H2968" t="str">
            <v>шт</v>
          </cell>
          <cell r="I2968">
            <v>3</v>
          </cell>
        </row>
        <row r="2969">
          <cell r="D2969" t="str">
            <v>ЗИФ-00021054</v>
          </cell>
          <cell r="E2969" t="str">
            <v>Соленоидный клапан 230V AC 01692Е2V03</v>
          </cell>
          <cell r="F2969"/>
          <cell r="G2969"/>
          <cell r="H2969" t="str">
            <v>шт</v>
          </cell>
          <cell r="I2969">
            <v>4</v>
          </cell>
        </row>
        <row r="2970">
          <cell r="D2970" t="str">
            <v>ЗИФ-00028274</v>
          </cell>
          <cell r="E2970" t="str">
            <v>Сорти средство для мытья посуды 500/450 мл</v>
          </cell>
          <cell r="F2970"/>
          <cell r="G2970"/>
          <cell r="H2970" t="str">
            <v>шт</v>
          </cell>
          <cell r="I2970">
            <v>2</v>
          </cell>
        </row>
        <row r="2971">
          <cell r="D2971" t="str">
            <v>ЗИФ-00008188</v>
          </cell>
          <cell r="E2971" t="str">
            <v>Сосуд работающий под давлением АРМ70-075 0510-000</v>
          </cell>
          <cell r="F2971"/>
          <cell r="G2971"/>
          <cell r="H2971" t="str">
            <v>шт</v>
          </cell>
          <cell r="I2971">
            <v>3</v>
          </cell>
        </row>
        <row r="2972">
          <cell r="D2972" t="str">
            <v>ЗИФ-00027301</v>
          </cell>
          <cell r="E2972" t="str">
            <v>Сосуд, работающий под давлением АРМ20.5110.000</v>
          </cell>
          <cell r="F2972"/>
          <cell r="G2972"/>
          <cell r="H2972" t="str">
            <v>шт</v>
          </cell>
          <cell r="I2972">
            <v>1</v>
          </cell>
        </row>
        <row r="2973">
          <cell r="D2973" t="str">
            <v>ЗИФ-00024048</v>
          </cell>
          <cell r="E2973" t="str">
            <v>Сосуд, работающий под давлением АРМ5001.5010.000</v>
          </cell>
          <cell r="F2973"/>
          <cell r="G2973"/>
          <cell r="H2973" t="str">
            <v>шт</v>
          </cell>
          <cell r="I2973">
            <v>5</v>
          </cell>
        </row>
        <row r="2974">
          <cell r="D2974" t="str">
            <v>ЗИФ-00026026</v>
          </cell>
          <cell r="E2974" t="str">
            <v>Сосуд, работающий под давлением АРМ9-21.0530.000</v>
          </cell>
          <cell r="F2974"/>
          <cell r="G2974"/>
          <cell r="H2974" t="str">
            <v>шт</v>
          </cell>
          <cell r="I2974">
            <v>4</v>
          </cell>
        </row>
        <row r="2975">
          <cell r="D2975" t="str">
            <v>ЗИФ-00029100</v>
          </cell>
          <cell r="E2975" t="str">
            <v>Сосуд, работающий под давлением АРМ9-21.0530.000Д</v>
          </cell>
          <cell r="F2975"/>
          <cell r="G2975"/>
          <cell r="H2975" t="str">
            <v>шт</v>
          </cell>
          <cell r="I2975">
            <v>1</v>
          </cell>
        </row>
        <row r="2976">
          <cell r="D2976" t="str">
            <v>ЗИФ-00035468</v>
          </cell>
          <cell r="E2976" t="str">
            <v>Сосуд, работающий под давлением АРМ9-33.5010.000</v>
          </cell>
          <cell r="F2976"/>
          <cell r="G2976"/>
          <cell r="H2976" t="str">
            <v>шт</v>
          </cell>
          <cell r="I2976">
            <v>4</v>
          </cell>
        </row>
        <row r="2977">
          <cell r="D2977" t="str">
            <v>ЗИФ-00006178</v>
          </cell>
          <cell r="E2977" t="str">
            <v>Сосуд, работающий под давлением АРМ9-50.5010.000</v>
          </cell>
          <cell r="F2977"/>
          <cell r="G2977"/>
          <cell r="H2977" t="str">
            <v>шт</v>
          </cell>
          <cell r="I2977">
            <v>14</v>
          </cell>
        </row>
        <row r="2978">
          <cell r="D2978" t="str">
            <v>ЗИФ-00026137</v>
          </cell>
          <cell r="E2978" t="str">
            <v>Сосуд, работающий под давлением АРМ9-50.5110.000</v>
          </cell>
          <cell r="F2978"/>
          <cell r="G2978"/>
          <cell r="H2978" t="str">
            <v>шт</v>
          </cell>
          <cell r="I2978"/>
        </row>
        <row r="2979">
          <cell r="D2979" t="str">
            <v>ЗИФ-00023403</v>
          </cell>
          <cell r="E2979" t="str">
            <v>Сосуд, работающий под давлением АРМ9-60.0510.000</v>
          </cell>
          <cell r="F2979"/>
          <cell r="G2979"/>
          <cell r="H2979" t="str">
            <v>шт</v>
          </cell>
          <cell r="I2979">
            <v>5</v>
          </cell>
        </row>
        <row r="2980">
          <cell r="D2980" t="str">
            <v>ЗИФ-00006255</v>
          </cell>
          <cell r="E2980" t="str">
            <v>Сосуд, работающий под давлением АРМ9-ПВ5/0,7 0510-010</v>
          </cell>
          <cell r="F2980"/>
          <cell r="G2980"/>
          <cell r="H2980" t="str">
            <v>шт</v>
          </cell>
          <cell r="I2980">
            <v>62</v>
          </cell>
        </row>
        <row r="2981">
          <cell r="D2981" t="str">
            <v>ЗИФ-00041864</v>
          </cell>
          <cell r="E2981" t="str">
            <v>Специальный силикон 10022221 WEICON Black-Seal (310 мл) wcn13051310</v>
          </cell>
          <cell r="F2981"/>
          <cell r="G2981"/>
          <cell r="H2981" t="str">
            <v>шт</v>
          </cell>
          <cell r="I2981">
            <v>11</v>
          </cell>
        </row>
        <row r="2982">
          <cell r="D2982" t="str">
            <v>ЗИФ-00044773</v>
          </cell>
          <cell r="E2982" t="str">
            <v>Спиральный блок компрессора Scroll air end 5.5kw Leadway HK-D06</v>
          </cell>
          <cell r="F2982"/>
          <cell r="G2982"/>
          <cell r="H2982" t="str">
            <v>шт</v>
          </cell>
          <cell r="I2982">
            <v>1</v>
          </cell>
        </row>
        <row r="2983">
          <cell r="D2983" t="str">
            <v>ЗИФ-00036822</v>
          </cell>
          <cell r="E2983" t="str">
            <v>Спица АРМ160.0070.000</v>
          </cell>
          <cell r="F2983"/>
          <cell r="G2983"/>
          <cell r="H2983" t="str">
            <v>шт</v>
          </cell>
          <cell r="I2983"/>
        </row>
        <row r="2984">
          <cell r="D2984" t="str">
            <v>ЗИФ-00039416</v>
          </cell>
          <cell r="E2984" t="str">
            <v>Спица АРМ160.0070.001</v>
          </cell>
          <cell r="F2984"/>
          <cell r="G2984"/>
          <cell r="H2984" t="str">
            <v>шт</v>
          </cell>
          <cell r="I2984"/>
        </row>
        <row r="2985">
          <cell r="D2985" t="str">
            <v>ЗИФ-00016060</v>
          </cell>
          <cell r="E2985" t="str">
            <v>Спрей антипригарный 400 мл</v>
          </cell>
          <cell r="F2985"/>
          <cell r="G2985"/>
          <cell r="H2985" t="str">
            <v>шт</v>
          </cell>
          <cell r="I2985">
            <v>2</v>
          </cell>
        </row>
        <row r="2986">
          <cell r="D2986" t="str">
            <v>ЗИФ-00028100</v>
          </cell>
          <cell r="E2986" t="str">
            <v>Средство для мытья полов Help 5л концентрированное</v>
          </cell>
          <cell r="F2986"/>
          <cell r="G2986"/>
          <cell r="H2986" t="str">
            <v>шт</v>
          </cell>
          <cell r="I2986">
            <v>1</v>
          </cell>
        </row>
        <row r="2987">
          <cell r="D2987" t="str">
            <v>ЗИФ-00026463</v>
          </cell>
          <cell r="E2987" t="str">
            <v>Средство для мытья полов и стен Mr.Proper "Лимон", канистра, 5л</v>
          </cell>
          <cell r="F2987"/>
          <cell r="G2987"/>
          <cell r="H2987" t="str">
            <v>шт</v>
          </cell>
          <cell r="I2987">
            <v>1</v>
          </cell>
        </row>
        <row r="2988">
          <cell r="D2988" t="str">
            <v>ЗИФ-00007064</v>
          </cell>
          <cell r="E2988" t="str">
            <v>Стакан (Отливка) для АРМ20 0000-051</v>
          </cell>
          <cell r="F2988"/>
          <cell r="G2988"/>
          <cell r="H2988" t="str">
            <v>шт</v>
          </cell>
          <cell r="I2988">
            <v>28</v>
          </cell>
        </row>
        <row r="2989">
          <cell r="D2989" t="str">
            <v>ЗИФ-00006232</v>
          </cell>
          <cell r="E2989" t="str">
            <v>Стакан АРМ20 0000-050</v>
          </cell>
          <cell r="F2989"/>
          <cell r="G2989"/>
          <cell r="H2989" t="str">
            <v>шт</v>
          </cell>
          <cell r="I2989">
            <v>6</v>
          </cell>
        </row>
        <row r="2990">
          <cell r="D2990" t="str">
            <v>ЗИФ-00006334</v>
          </cell>
          <cell r="E2990" t="str">
            <v>Стакан АРМ20 0000-051</v>
          </cell>
          <cell r="F2990"/>
          <cell r="G2990"/>
          <cell r="H2990" t="str">
            <v>шт</v>
          </cell>
          <cell r="I2990"/>
        </row>
        <row r="2991">
          <cell r="D2991" t="str">
            <v>ЗИФ-00006489</v>
          </cell>
          <cell r="E2991" t="str">
            <v>Сталь шпоночная 10х8х1000 DIN 6880</v>
          </cell>
          <cell r="F2991"/>
          <cell r="G2991"/>
          <cell r="H2991" t="str">
            <v>м</v>
          </cell>
          <cell r="I2991">
            <v>4</v>
          </cell>
        </row>
        <row r="2992">
          <cell r="D2992" t="str">
            <v>ЗИФ-00029779</v>
          </cell>
          <cell r="E2992" t="str">
            <v>Сталь шпоночная 14х9 ГОСТ 8787-68 (заготовка)</v>
          </cell>
          <cell r="F2992"/>
          <cell r="G2992"/>
          <cell r="H2992" t="str">
            <v>шт</v>
          </cell>
          <cell r="I2992">
            <v>22</v>
          </cell>
        </row>
        <row r="2993">
          <cell r="D2993" t="str">
            <v>ЗИФ-00019660</v>
          </cell>
          <cell r="E2993" t="str">
            <v>Сталь шпоночная 18х11 ГОСТ 8787-68(заготовка)</v>
          </cell>
          <cell r="F2993"/>
          <cell r="G2993"/>
          <cell r="H2993" t="str">
            <v>шт</v>
          </cell>
          <cell r="I2993">
            <v>3</v>
          </cell>
        </row>
        <row r="2994">
          <cell r="D2994" t="str">
            <v>ЗИФ-00046664</v>
          </cell>
          <cell r="E2994" t="str">
            <v>Станция компрессорная EPM-40A</v>
          </cell>
          <cell r="F2994"/>
          <cell r="G2994"/>
          <cell r="H2994" t="str">
            <v>шт</v>
          </cell>
          <cell r="I2994"/>
        </row>
        <row r="2995">
          <cell r="D2995" t="str">
            <v>ЗИФ-СВЭ-10,0/0,7 ШМ</v>
          </cell>
          <cell r="E2995" t="str">
            <v>Станция компрессорная электрическая ЗИФ-СВЭ-10,0/0,7ШМ (АРМ19-55.ШМ_С1)</v>
          </cell>
          <cell r="F2995"/>
          <cell r="G2995"/>
          <cell r="H2995" t="str">
            <v>шт</v>
          </cell>
          <cell r="I2995">
            <v>1</v>
          </cell>
        </row>
        <row r="2996">
          <cell r="D2996" t="str">
            <v>ЗИФ-00046670</v>
          </cell>
          <cell r="E2996" t="str">
            <v>Станция поршневая электрическая HA0.6-300ESC</v>
          </cell>
          <cell r="F2996"/>
          <cell r="G2996"/>
          <cell r="H2996" t="str">
            <v>шт</v>
          </cell>
          <cell r="I2996"/>
        </row>
        <row r="2997">
          <cell r="D2997" t="str">
            <v>ЗИФ-00041873</v>
          </cell>
          <cell r="E2997" t="str">
            <v>Стартер 3708010-B35-HT10M</v>
          </cell>
          <cell r="F2997"/>
          <cell r="G2997"/>
          <cell r="H2997" t="str">
            <v>шт</v>
          </cell>
          <cell r="I2997">
            <v>3</v>
          </cell>
        </row>
        <row r="2998">
          <cell r="D2998" t="str">
            <v>ЗИФ-00022660</v>
          </cell>
          <cell r="E2998" t="str">
            <v>Стартер в сборе 12В редукторный 9142780</v>
          </cell>
          <cell r="F2998"/>
          <cell r="G2998"/>
          <cell r="H2998" t="str">
            <v>шт</v>
          </cell>
          <cell r="I2998">
            <v>1</v>
          </cell>
        </row>
        <row r="2999">
          <cell r="D2999" t="str">
            <v>ЗИФ-00041582</v>
          </cell>
          <cell r="E2999" t="str">
            <v>Стартер в сборе двиг. 4DX22-110 3708100-A71-KM10M</v>
          </cell>
          <cell r="F2999"/>
          <cell r="G2999"/>
          <cell r="H2999" t="str">
            <v>шт</v>
          </cell>
          <cell r="I2999">
            <v>3</v>
          </cell>
        </row>
        <row r="3000">
          <cell r="D3000" t="str">
            <v>ЗИФ-00035429</v>
          </cell>
          <cell r="E3000" t="str">
            <v>Стартер МАЗ,УРАЛ дв.ЯМЗ-236,238,656,658,7511 ЕВРО-2,3 z=10 9.0кВт редукторный БАТЭ  5432.3708000-01</v>
          </cell>
          <cell r="F3000"/>
          <cell r="G3000"/>
          <cell r="H3000" t="str">
            <v>шт</v>
          </cell>
          <cell r="I3000">
            <v>1</v>
          </cell>
        </row>
        <row r="3001">
          <cell r="D3001" t="str">
            <v>ЗИФ-00045515</v>
          </cell>
          <cell r="E3001" t="str">
            <v>Стержень АРМ17 0500-031 П/ф</v>
          </cell>
          <cell r="F3001"/>
          <cell r="G3001"/>
          <cell r="H3001" t="str">
            <v>шт</v>
          </cell>
          <cell r="I3001">
            <v>30</v>
          </cell>
        </row>
        <row r="3002">
          <cell r="D3002" t="str">
            <v>ЗИФ-00035624</v>
          </cell>
          <cell r="E3002" t="str">
            <v>Стержень АРМ9-33.0280.001</v>
          </cell>
          <cell r="F3002"/>
          <cell r="G3002"/>
          <cell r="H3002" t="str">
            <v>шт</v>
          </cell>
          <cell r="I3002">
            <v>41</v>
          </cell>
        </row>
        <row r="3003">
          <cell r="D3003" t="str">
            <v>ЗИФ-00025600</v>
          </cell>
          <cell r="E3003" t="str">
            <v>Стержень АРМ9-36.0014.001</v>
          </cell>
          <cell r="F3003"/>
          <cell r="G3003"/>
          <cell r="H3003" t="str">
            <v>шт</v>
          </cell>
          <cell r="I3003"/>
        </row>
        <row r="3004">
          <cell r="D3004" t="str">
            <v>ЗИФ-00036375</v>
          </cell>
          <cell r="E3004" t="str">
            <v>Стержень АРМ9-ПВ5/0,7FAW 0300.221</v>
          </cell>
          <cell r="F3004"/>
          <cell r="G3004"/>
          <cell r="H3004" t="str">
            <v>шт</v>
          </cell>
          <cell r="I3004">
            <v>2</v>
          </cell>
        </row>
        <row r="3005">
          <cell r="D3005" t="str">
            <v>ЗИФ-00025166</v>
          </cell>
          <cell r="E3005" t="str">
            <v>Стержень круглый IC-1-400, Mesan</v>
          </cell>
          <cell r="F3005"/>
          <cell r="G3005"/>
          <cell r="H3005" t="str">
            <v>шт</v>
          </cell>
          <cell r="I3005">
            <v>32</v>
          </cell>
        </row>
        <row r="3006">
          <cell r="D3006" t="str">
            <v>ЗИФ-00031960</v>
          </cell>
          <cell r="E3006" t="str">
            <v>Стилус ИБЯЛ.413929.005</v>
          </cell>
          <cell r="F3006"/>
          <cell r="G3006"/>
          <cell r="H3006" t="str">
            <v>шт</v>
          </cell>
          <cell r="I3006">
            <v>1</v>
          </cell>
        </row>
        <row r="3007">
          <cell r="D3007" t="str">
            <v>ЗИФ-00028565</v>
          </cell>
          <cell r="E3007" t="str">
            <v>Стойка АРМ18-110.1150.000</v>
          </cell>
          <cell r="F3007"/>
          <cell r="G3007"/>
          <cell r="H3007" t="str">
            <v>шт</v>
          </cell>
          <cell r="I3007">
            <v>28</v>
          </cell>
        </row>
        <row r="3008">
          <cell r="D3008" t="str">
            <v>ЗИФ-00021204</v>
          </cell>
          <cell r="E3008" t="str">
            <v>Стойка АРМ5000.1010.000</v>
          </cell>
          <cell r="F3008"/>
          <cell r="G3008"/>
          <cell r="H3008" t="str">
            <v>шт</v>
          </cell>
          <cell r="I3008">
            <v>9</v>
          </cell>
        </row>
        <row r="3009">
          <cell r="D3009" t="str">
            <v>ЗИФ-00023997</v>
          </cell>
          <cell r="E3009" t="str">
            <v>Стойка АРМ5000.1011.000</v>
          </cell>
          <cell r="F3009"/>
          <cell r="G3009"/>
          <cell r="H3009" t="str">
            <v>шт</v>
          </cell>
          <cell r="I3009">
            <v>2</v>
          </cell>
        </row>
        <row r="3010">
          <cell r="D3010" t="str">
            <v>ЗИФ-00011047</v>
          </cell>
          <cell r="E3010" t="str">
            <v>Стойка АРМ70-055Ш.1040.000</v>
          </cell>
          <cell r="F3010"/>
          <cell r="G3010"/>
          <cell r="H3010" t="str">
            <v>шт</v>
          </cell>
          <cell r="I3010">
            <v>65</v>
          </cell>
        </row>
        <row r="3011">
          <cell r="D3011" t="str">
            <v>ЗИФ-00032181</v>
          </cell>
          <cell r="E3011" t="str">
            <v>Стойка АРМ9-36Б.1090.000</v>
          </cell>
          <cell r="F3011"/>
          <cell r="G3011"/>
          <cell r="H3011" t="str">
            <v>шт</v>
          </cell>
          <cell r="I3011">
            <v>12</v>
          </cell>
        </row>
        <row r="3012">
          <cell r="D3012" t="str">
            <v>ЗИФ-00005626</v>
          </cell>
          <cell r="E3012" t="str">
            <v>Стойка АРМ9-50.0600.001</v>
          </cell>
          <cell r="F3012"/>
          <cell r="G3012"/>
          <cell r="H3012" t="str">
            <v>шт</v>
          </cell>
          <cell r="I3012">
            <v>8</v>
          </cell>
        </row>
        <row r="3013">
          <cell r="D3013" t="str">
            <v>ЗИФ-00005627</v>
          </cell>
          <cell r="E3013" t="str">
            <v>Стойка АРМ9-50.0600.001-01</v>
          </cell>
          <cell r="F3013"/>
          <cell r="G3013"/>
          <cell r="H3013" t="str">
            <v>шт</v>
          </cell>
          <cell r="I3013">
            <v>8</v>
          </cell>
        </row>
        <row r="3014">
          <cell r="D3014" t="str">
            <v>ЗИФ-00035469</v>
          </cell>
          <cell r="E3014" t="str">
            <v>Стойка блока охлаждения АРМ9-33.0650.000</v>
          </cell>
          <cell r="F3014"/>
          <cell r="G3014"/>
          <cell r="H3014" t="str">
            <v>шт</v>
          </cell>
          <cell r="I3014">
            <v>8</v>
          </cell>
        </row>
        <row r="3015">
          <cell r="D3015" t="str">
            <v>ЗИФ-00021207</v>
          </cell>
          <cell r="E3015" t="str">
            <v>Стойка ввода кабелей АРМ5000.1020.000</v>
          </cell>
          <cell r="F3015"/>
          <cell r="G3015"/>
          <cell r="H3015" t="str">
            <v>шт</v>
          </cell>
          <cell r="I3015">
            <v>5</v>
          </cell>
        </row>
        <row r="3016">
          <cell r="D3016" t="str">
            <v>ЗИФ-00020602</v>
          </cell>
          <cell r="E3016" t="str">
            <v>Стойка ввода кабеля АРМ19-122.1020.000</v>
          </cell>
          <cell r="F3016"/>
          <cell r="G3016"/>
          <cell r="H3016" t="str">
            <v>шт</v>
          </cell>
          <cell r="I3016">
            <v>2</v>
          </cell>
        </row>
        <row r="3017">
          <cell r="D3017" t="str">
            <v>ЗИФ-00021214</v>
          </cell>
          <cell r="E3017" t="str">
            <v>Стойка задняя АРМ5000.1030.000</v>
          </cell>
          <cell r="F3017"/>
          <cell r="G3017"/>
          <cell r="H3017" t="str">
            <v>шт</v>
          </cell>
          <cell r="I3017">
            <v>5</v>
          </cell>
        </row>
        <row r="3018">
          <cell r="D3018" t="str">
            <v>ЗИФ-00007440</v>
          </cell>
          <cell r="E3018" t="str">
            <v>Стойка левая АРМ19-10 0000-002</v>
          </cell>
          <cell r="F3018"/>
          <cell r="G3018"/>
          <cell r="H3018" t="str">
            <v>шт</v>
          </cell>
          <cell r="I3018">
            <v>53</v>
          </cell>
        </row>
        <row r="3019">
          <cell r="D3019" t="str">
            <v>ЗИФ-00020117</v>
          </cell>
          <cell r="E3019" t="str">
            <v>Стойка левая АРМ71-055.0000.002</v>
          </cell>
          <cell r="F3019"/>
          <cell r="G3019"/>
          <cell r="H3019" t="str">
            <v>шт</v>
          </cell>
          <cell r="I3019">
            <v>10</v>
          </cell>
        </row>
        <row r="3020">
          <cell r="D3020" t="str">
            <v>ЗИФ-00045704</v>
          </cell>
          <cell r="E3020" t="str">
            <v>Стойка левая АРМ71-055.0000.002 П/Ф</v>
          </cell>
          <cell r="F3020"/>
          <cell r="G3020"/>
          <cell r="H3020" t="str">
            <v>шт</v>
          </cell>
          <cell r="I3020">
            <v>13</v>
          </cell>
        </row>
        <row r="3021">
          <cell r="D3021" t="str">
            <v>ЗИФ-00017402</v>
          </cell>
          <cell r="E3021" t="str">
            <v>Стойка левая АРМ9-ПВ5/0,7 0009-760</v>
          </cell>
          <cell r="F3021"/>
          <cell r="G3021"/>
          <cell r="H3021" t="str">
            <v>шт</v>
          </cell>
          <cell r="I3021">
            <v>2</v>
          </cell>
        </row>
        <row r="3022">
          <cell r="D3022" t="str">
            <v>ЗИФ-00006258</v>
          </cell>
          <cell r="E3022" t="str">
            <v>Стойка левая АРМ9-ПВ5/0,7 0612-020</v>
          </cell>
          <cell r="F3022"/>
          <cell r="G3022"/>
          <cell r="H3022" t="str">
            <v>шт</v>
          </cell>
          <cell r="I3022">
            <v>22</v>
          </cell>
        </row>
        <row r="3023">
          <cell r="D3023" t="str">
            <v>ЗИФ-00039276</v>
          </cell>
          <cell r="E3023" t="str">
            <v>Стойка опорная (с колесом) HD435</v>
          </cell>
          <cell r="F3023"/>
          <cell r="G3023"/>
          <cell r="H3023" t="str">
            <v>шт</v>
          </cell>
          <cell r="I3023">
            <v>10</v>
          </cell>
        </row>
        <row r="3024">
          <cell r="D3024" t="str">
            <v>ЗИФ-00043598</v>
          </cell>
          <cell r="E3024" t="str">
            <v>Стойка опорная 200 МЗСА 2740.0002</v>
          </cell>
          <cell r="F3024"/>
          <cell r="G3024"/>
          <cell r="H3024" t="str">
            <v>шт</v>
          </cell>
          <cell r="I3024">
            <v>1</v>
          </cell>
        </row>
        <row r="3025">
          <cell r="D3025" t="str">
            <v>ЗИФ-00039277</v>
          </cell>
          <cell r="E3025" t="str">
            <v>Стойка опорная TJ031</v>
          </cell>
          <cell r="F3025"/>
          <cell r="G3025"/>
          <cell r="H3025" t="str">
            <v>шт</v>
          </cell>
          <cell r="I3025">
            <v>43</v>
          </cell>
        </row>
        <row r="3026">
          <cell r="D3026" t="str">
            <v>ЗИФ-00008050</v>
          </cell>
          <cell r="E3026" t="str">
            <v>Стойка опорная TL48/750</v>
          </cell>
          <cell r="F3026"/>
          <cell r="G3026"/>
          <cell r="H3026" t="str">
            <v>шт</v>
          </cell>
          <cell r="I3026">
            <v>5</v>
          </cell>
        </row>
        <row r="3027">
          <cell r="D3027" t="str">
            <v>ЗИФ-00030473</v>
          </cell>
          <cell r="E3027" t="str">
            <v>Стойка опорная АРМ18-110.0000.001</v>
          </cell>
          <cell r="F3027"/>
          <cell r="G3027"/>
          <cell r="H3027" t="str">
            <v>шт</v>
          </cell>
          <cell r="I3027">
            <v>4</v>
          </cell>
        </row>
        <row r="3028">
          <cell r="D3028" t="str">
            <v>ЗИФ-00017266</v>
          </cell>
          <cell r="E3028" t="str">
            <v>Стойка опорная АРМ19-10Ш.0000.084</v>
          </cell>
          <cell r="F3028"/>
          <cell r="G3028"/>
          <cell r="H3028" t="str">
            <v>шт</v>
          </cell>
          <cell r="I3028">
            <v>2</v>
          </cell>
        </row>
        <row r="3029">
          <cell r="D3029" t="str">
            <v>ЗИФ-00020688</v>
          </cell>
          <cell r="E3029" t="str">
            <v>Стойка опорная АРМ19-11 0000-018</v>
          </cell>
          <cell r="F3029"/>
          <cell r="G3029"/>
          <cell r="H3029" t="str">
            <v>шт</v>
          </cell>
          <cell r="I3029">
            <v>2</v>
          </cell>
        </row>
        <row r="3030">
          <cell r="D3030" t="str">
            <v>ЗИФ-00022394</v>
          </cell>
          <cell r="E3030" t="str">
            <v>Стойка опорная АРМ19-13Ш.0000.006</v>
          </cell>
          <cell r="F3030"/>
          <cell r="G3030"/>
          <cell r="H3030" t="str">
            <v>шт</v>
          </cell>
          <cell r="I3030">
            <v>8</v>
          </cell>
        </row>
        <row r="3031">
          <cell r="D3031" t="str">
            <v>ЗИФ-00016726</v>
          </cell>
          <cell r="E3031" t="str">
            <v>Стойка опорная АРМ70-055Ш.0000.071</v>
          </cell>
          <cell r="F3031"/>
          <cell r="G3031"/>
          <cell r="H3031" t="str">
            <v>шт</v>
          </cell>
          <cell r="I3031">
            <v>6</v>
          </cell>
        </row>
        <row r="3032">
          <cell r="D3032" t="str">
            <v>ЗИФ-00019690</v>
          </cell>
          <cell r="E3032" t="str">
            <v>Стойка опорная АРМ70-090Ш.0000.001</v>
          </cell>
          <cell r="F3032"/>
          <cell r="G3032"/>
          <cell r="H3032" t="str">
            <v>шт</v>
          </cell>
          <cell r="I3032">
            <v>2</v>
          </cell>
        </row>
        <row r="3033">
          <cell r="D3033" t="str">
            <v>ЗИФ-00026227</v>
          </cell>
          <cell r="E3033" t="str">
            <v>Стойка опорная АРМ9-21.1-420.0200.004</v>
          </cell>
          <cell r="F3033"/>
          <cell r="G3033"/>
          <cell r="H3033" t="str">
            <v>шт</v>
          </cell>
          <cell r="I3033">
            <v>8</v>
          </cell>
        </row>
        <row r="3034">
          <cell r="D3034" t="str">
            <v>ЗИФ-00041177</v>
          </cell>
          <cell r="E3034" t="str">
            <v>Стойка опорная АРМ9-50F.0300.003</v>
          </cell>
          <cell r="F3034"/>
          <cell r="G3034"/>
          <cell r="H3034" t="str">
            <v>шт</v>
          </cell>
          <cell r="I3034">
            <v>26</v>
          </cell>
        </row>
        <row r="3035">
          <cell r="D3035" t="str">
            <v>ЗИФ-00034587</v>
          </cell>
          <cell r="E3035" t="str">
            <v>Стойка пневмоцилиндра АРМ9-33.0900.007</v>
          </cell>
          <cell r="F3035"/>
          <cell r="G3035"/>
          <cell r="H3035" t="str">
            <v>шт</v>
          </cell>
          <cell r="I3035">
            <v>2</v>
          </cell>
        </row>
        <row r="3036">
          <cell r="D3036" t="str">
            <v>ЗИФ-00020124</v>
          </cell>
          <cell r="E3036" t="str">
            <v>Стойка подъема АРМ71-055.0810.000</v>
          </cell>
          <cell r="F3036"/>
          <cell r="G3036"/>
          <cell r="H3036" t="str">
            <v>шт</v>
          </cell>
          <cell r="I3036">
            <v>7</v>
          </cell>
        </row>
        <row r="3037">
          <cell r="D3037" t="str">
            <v>ЗИФ-00024838</v>
          </cell>
          <cell r="E3037" t="str">
            <v>Стойка подъема АРМ72-90.0210.000</v>
          </cell>
          <cell r="F3037"/>
          <cell r="G3037"/>
          <cell r="H3037" t="str">
            <v>шт</v>
          </cell>
          <cell r="I3037">
            <v>2</v>
          </cell>
        </row>
        <row r="3038">
          <cell r="D3038" t="str">
            <v>ЗИФ-00035470</v>
          </cell>
          <cell r="E3038" t="str">
            <v>Стойка подъема АРМ9-33.0160.000</v>
          </cell>
          <cell r="F3038"/>
          <cell r="G3038"/>
          <cell r="H3038" t="str">
            <v>шт</v>
          </cell>
          <cell r="I3038">
            <v>5</v>
          </cell>
        </row>
        <row r="3039">
          <cell r="D3039" t="str">
            <v>ЗИФ-00025365</v>
          </cell>
          <cell r="E3039" t="str">
            <v>Стойка подъема АРМ9-36.0810.000</v>
          </cell>
          <cell r="F3039"/>
          <cell r="G3039"/>
          <cell r="H3039" t="str">
            <v>шт</v>
          </cell>
          <cell r="I3039">
            <v>4</v>
          </cell>
        </row>
        <row r="3040">
          <cell r="D3040" t="str">
            <v>ЗИФ-00023405</v>
          </cell>
          <cell r="E3040" t="str">
            <v>Стойка подъема АРМ9-60.0810.000</v>
          </cell>
          <cell r="F3040"/>
          <cell r="G3040"/>
          <cell r="H3040" t="str">
            <v>шт</v>
          </cell>
          <cell r="I3040">
            <v>11</v>
          </cell>
        </row>
        <row r="3041">
          <cell r="D3041" t="str">
            <v>ЗИФ-00007441</v>
          </cell>
          <cell r="E3041" t="str">
            <v>Стойка правая АРМ19-10 0000-003</v>
          </cell>
          <cell r="F3041"/>
          <cell r="G3041"/>
          <cell r="H3041" t="str">
            <v>шт</v>
          </cell>
          <cell r="I3041">
            <v>53</v>
          </cell>
        </row>
        <row r="3042">
          <cell r="D3042" t="str">
            <v>ЗИФ-00020118</v>
          </cell>
          <cell r="E3042" t="str">
            <v>Стойка правая АРМ71-055.0000.003</v>
          </cell>
          <cell r="F3042"/>
          <cell r="G3042"/>
          <cell r="H3042" t="str">
            <v>шт</v>
          </cell>
          <cell r="I3042">
            <v>10</v>
          </cell>
        </row>
        <row r="3043">
          <cell r="D3043" t="str">
            <v>ЗИФ-00045705</v>
          </cell>
          <cell r="E3043" t="str">
            <v>Стойка правая АРМ71-055.0000.003 П/Ф</v>
          </cell>
          <cell r="F3043"/>
          <cell r="G3043"/>
          <cell r="H3043" t="str">
            <v>шт</v>
          </cell>
          <cell r="I3043">
            <v>13</v>
          </cell>
        </row>
        <row r="3044">
          <cell r="D3044" t="str">
            <v>ЗИФ-00017403</v>
          </cell>
          <cell r="E3044" t="str">
            <v>Стойка правая АРМ9-ПВ5/ 0009-780</v>
          </cell>
          <cell r="F3044"/>
          <cell r="G3044"/>
          <cell r="H3044" t="str">
            <v>шт</v>
          </cell>
          <cell r="I3044">
            <v>2</v>
          </cell>
        </row>
        <row r="3045">
          <cell r="D3045" t="str">
            <v>ЗИФ-00006267</v>
          </cell>
          <cell r="E3045" t="str">
            <v>Стойка правая АРМ9-ПВ5/0,7.0612.030</v>
          </cell>
          <cell r="F3045"/>
          <cell r="G3045"/>
          <cell r="H3045" t="str">
            <v>шт</v>
          </cell>
          <cell r="I3045">
            <v>22</v>
          </cell>
        </row>
        <row r="3046">
          <cell r="D3046" t="str">
            <v>ЗИФ-00024303</v>
          </cell>
          <cell r="E3046" t="str">
            <v>Стойка тяги АРМ9-60.0000.003</v>
          </cell>
          <cell r="F3046"/>
          <cell r="G3046"/>
          <cell r="H3046" t="str">
            <v>шт</v>
          </cell>
          <cell r="I3046">
            <v>25</v>
          </cell>
        </row>
        <row r="3047">
          <cell r="D3047" t="str">
            <v>ЗИФ-00028563</v>
          </cell>
          <cell r="E3047" t="str">
            <v>Стойка угловая АРМ18-110.1130.000</v>
          </cell>
          <cell r="F3047"/>
          <cell r="G3047"/>
          <cell r="H3047" t="str">
            <v>шт</v>
          </cell>
          <cell r="I3047">
            <v>16</v>
          </cell>
        </row>
        <row r="3048">
          <cell r="D3048" t="str">
            <v>ЗИФ-00028559</v>
          </cell>
          <cell r="E3048" t="str">
            <v>Стойка угловая АРМ72-90.1140.000</v>
          </cell>
          <cell r="F3048"/>
          <cell r="G3048"/>
          <cell r="H3048" t="str">
            <v>шт</v>
          </cell>
          <cell r="I3048">
            <v>14</v>
          </cell>
        </row>
        <row r="3049">
          <cell r="D3049"/>
          <cell r="E3049" t="str">
            <v>Стол сварочный Старк-Профи без ног d16 2500х1250 10мм SSAB</v>
          </cell>
          <cell r="F3049"/>
          <cell r="G3049"/>
          <cell r="H3049" t="str">
            <v>шт</v>
          </cell>
          <cell r="I3049"/>
        </row>
        <row r="3050">
          <cell r="D3050" t="str">
            <v>ЗИФ-00011161</v>
          </cell>
          <cell r="E3050" t="str">
            <v>Стрейч пленка 17мк, 450мм х 142м, 1кг</v>
          </cell>
          <cell r="F3050"/>
          <cell r="G3050"/>
          <cell r="H3050" t="str">
            <v>упак</v>
          </cell>
          <cell r="I3050"/>
        </row>
        <row r="3051">
          <cell r="D3051" t="str">
            <v>ЗИФ-00016555</v>
          </cell>
          <cell r="E3051" t="str">
            <v>Стрейч пленка 500 мм 2кг</v>
          </cell>
          <cell r="F3051"/>
          <cell r="G3051"/>
          <cell r="H3051" t="str">
            <v>шт</v>
          </cell>
          <cell r="I3051">
            <v>30</v>
          </cell>
        </row>
        <row r="3052">
          <cell r="D3052" t="str">
            <v>ЗИФ-00007374</v>
          </cell>
          <cell r="E3052" t="str">
            <v>Стрелка МЗА18 0000-285</v>
          </cell>
          <cell r="F3052"/>
          <cell r="G3052"/>
          <cell r="H3052" t="str">
            <v>шт</v>
          </cell>
          <cell r="I3052">
            <v>562</v>
          </cell>
        </row>
        <row r="3053">
          <cell r="D3053" t="str">
            <v>ЗИФ-00036474</v>
          </cell>
          <cell r="E3053" t="str">
            <v>Струбцина 25мм</v>
          </cell>
          <cell r="F3053"/>
          <cell r="G3053"/>
          <cell r="H3053" t="str">
            <v>шт</v>
          </cell>
          <cell r="I3053"/>
        </row>
        <row r="3054">
          <cell r="D3054"/>
          <cell r="E3054" t="str">
            <v>Струбцина 90 град. "Старк-Профи" d16</v>
          </cell>
          <cell r="F3054"/>
          <cell r="G3054"/>
          <cell r="H3054" t="str">
            <v>шт</v>
          </cell>
          <cell r="I3054"/>
        </row>
        <row r="3055">
          <cell r="D3055"/>
          <cell r="E3055" t="str">
            <v>Струбцина универсальная "Старк-Профи" d16</v>
          </cell>
          <cell r="F3055"/>
          <cell r="G3055"/>
          <cell r="H3055" t="str">
            <v>шт</v>
          </cell>
          <cell r="I3055"/>
        </row>
        <row r="3056">
          <cell r="D3056" t="str">
            <v>ЗИФ-00020179</v>
          </cell>
          <cell r="E3056" t="str">
            <v>Стяжка кабельная 4х150</v>
          </cell>
          <cell r="F3056"/>
          <cell r="G3056"/>
          <cell r="H3056" t="str">
            <v>шт</v>
          </cell>
          <cell r="I3056">
            <v>700</v>
          </cell>
        </row>
        <row r="3057">
          <cell r="D3057" t="str">
            <v>ЗИФ-00041951</v>
          </cell>
          <cell r="E3057" t="str">
            <v>Стяжка нейлоновая 4,8х250</v>
          </cell>
          <cell r="F3057"/>
          <cell r="G3057"/>
          <cell r="H3057" t="str">
            <v>шт</v>
          </cell>
          <cell r="I3057">
            <v>100</v>
          </cell>
        </row>
        <row r="3058">
          <cell r="D3058" t="str">
            <v>ЗИФ-00011215</v>
          </cell>
          <cell r="E3058" t="str">
            <v>Стяжка нейлоновая 5х200 черная</v>
          </cell>
          <cell r="F3058"/>
          <cell r="G3058"/>
          <cell r="H3058" t="str">
            <v>шт</v>
          </cell>
          <cell r="I3058">
            <v>1791</v>
          </cell>
        </row>
        <row r="3059">
          <cell r="D3059" t="str">
            <v>ЗИФ-00019863</v>
          </cell>
          <cell r="E3059" t="str">
            <v>Сумка инструментальная КГД черная, 10 ячеек 120672</v>
          </cell>
          <cell r="F3059"/>
          <cell r="G3059"/>
          <cell r="H3059" t="str">
            <v>шт</v>
          </cell>
          <cell r="I3059"/>
        </row>
        <row r="3060">
          <cell r="D3060" t="str">
            <v>ЗИФ-00043063</v>
          </cell>
          <cell r="E3060" t="str">
            <v>Сцепление CFT-2 байонетное резьба внутренняя, 1 1/2"</v>
          </cell>
          <cell r="F3060"/>
          <cell r="G3060"/>
          <cell r="H3060" t="str">
            <v>шт</v>
          </cell>
          <cell r="I3060">
            <v>2</v>
          </cell>
        </row>
        <row r="3061">
          <cell r="D3061" t="str">
            <v>ЗИФ-00011442</v>
          </cell>
          <cell r="E3061" t="str">
            <v>Счетчик времени наработки СВН-2-02 ТУ25-1865.081-87</v>
          </cell>
          <cell r="F3061"/>
          <cell r="G3061"/>
          <cell r="H3061" t="str">
            <v>шт</v>
          </cell>
          <cell r="I3061">
            <v>89</v>
          </cell>
        </row>
        <row r="3062">
          <cell r="D3062" t="str">
            <v>ЗИФ-00021044</v>
          </cell>
          <cell r="E3062" t="str">
            <v>Табличка</v>
          </cell>
          <cell r="F3062"/>
          <cell r="G3062"/>
          <cell r="H3062" t="str">
            <v>шт</v>
          </cell>
          <cell r="I3062">
            <v>210</v>
          </cell>
        </row>
        <row r="3063">
          <cell r="D3063" t="str">
            <v>ЗИФ-00008474</v>
          </cell>
          <cell r="E3063" t="str">
            <v>Табличка "ВОЗДУХ" АРМ70-075.0000.010</v>
          </cell>
          <cell r="F3063"/>
          <cell r="G3063"/>
          <cell r="H3063" t="str">
            <v>шт</v>
          </cell>
          <cell r="I3063">
            <v>99</v>
          </cell>
        </row>
        <row r="3064">
          <cell r="D3064" t="str">
            <v>ЗИФ-00009489</v>
          </cell>
          <cell r="E3064" t="str">
            <v>Табличка "Масло слито" АРМ9-50.0000.018</v>
          </cell>
          <cell r="F3064"/>
          <cell r="G3064"/>
          <cell r="H3064" t="str">
            <v>шт</v>
          </cell>
          <cell r="I3064">
            <v>30</v>
          </cell>
        </row>
        <row r="3065">
          <cell r="D3065" t="str">
            <v>ЗИФ-00004948</v>
          </cell>
          <cell r="E3065" t="str">
            <v>Табличка АРМ.ИР-54М.0000.003-01</v>
          </cell>
          <cell r="F3065"/>
          <cell r="G3065"/>
          <cell r="H3065" t="str">
            <v>шт</v>
          </cell>
          <cell r="I3065">
            <v>5</v>
          </cell>
        </row>
        <row r="3066">
          <cell r="D3066" t="str">
            <v>ЗИФ-00007345</v>
          </cell>
          <cell r="E3066" t="str">
            <v>Табличка ЗИФ-ШВ-5М 0800-011</v>
          </cell>
          <cell r="F3066"/>
          <cell r="G3066"/>
          <cell r="H3066" t="str">
            <v>шт</v>
          </cell>
          <cell r="I3066">
            <v>183</v>
          </cell>
        </row>
        <row r="3067">
          <cell r="D3067" t="str">
            <v>ЗИФ-00007346</v>
          </cell>
          <cell r="E3067" t="str">
            <v>Табличка ЗИФ-ШВ-5М 0800-012</v>
          </cell>
          <cell r="F3067"/>
          <cell r="G3067"/>
          <cell r="H3067" t="str">
            <v>шт</v>
          </cell>
          <cell r="I3067">
            <v>184</v>
          </cell>
        </row>
        <row r="3068">
          <cell r="D3068" t="str">
            <v>ЗИФ-00008076</v>
          </cell>
          <cell r="E3068" t="str">
            <v>Табличка изготовителя АРМ9-ПВ5/0,7 0009-043</v>
          </cell>
          <cell r="F3068"/>
          <cell r="G3068"/>
          <cell r="H3068" t="str">
            <v>шт</v>
          </cell>
          <cell r="I3068">
            <v>69</v>
          </cell>
        </row>
        <row r="3069">
          <cell r="D3069" t="str">
            <v>ЗИФ-00019806</v>
          </cell>
          <cell r="E3069" t="str">
            <v>Таль ручная цепная шестеренная ТРН 0,5ТХ3 М (тип С)</v>
          </cell>
          <cell r="F3069"/>
          <cell r="G3069"/>
          <cell r="H3069" t="str">
            <v>шт</v>
          </cell>
          <cell r="I3069"/>
        </row>
        <row r="3070">
          <cell r="D3070" t="str">
            <v>ЗИФ-00008073</v>
          </cell>
          <cell r="E3070" t="str">
            <v>Тальк ТРПН ГОСТ 19729-74</v>
          </cell>
          <cell r="F3070"/>
          <cell r="G3070"/>
          <cell r="H3070" t="str">
            <v>кг</v>
          </cell>
          <cell r="I3070">
            <v>3</v>
          </cell>
        </row>
        <row r="3071">
          <cell r="D3071" t="str">
            <v>ЗИФ-00031360</v>
          </cell>
          <cell r="E3071" t="str">
            <v>Тара ОВЭ-4-1,0 на 2 шт. КТО 400.004.00.000-02</v>
          </cell>
          <cell r="F3071"/>
          <cell r="G3071"/>
          <cell r="H3071" t="str">
            <v>шт</v>
          </cell>
          <cell r="I3071">
            <v>1</v>
          </cell>
        </row>
        <row r="3072">
          <cell r="D3072" t="str">
            <v>ЗИФ-00010796</v>
          </cell>
          <cell r="E3072" t="str">
            <v>Тарелка одноразовая (100шт/уп)</v>
          </cell>
          <cell r="F3072"/>
          <cell r="G3072"/>
          <cell r="H3072" t="str">
            <v>упак</v>
          </cell>
          <cell r="I3072">
            <v>1</v>
          </cell>
        </row>
        <row r="3073">
          <cell r="D3073" t="str">
            <v>ЗИФ-00022656</v>
          </cell>
          <cell r="E3073" t="str">
            <v>Тахометр 2561.3813</v>
          </cell>
          <cell r="F3073"/>
          <cell r="G3073"/>
          <cell r="H3073" t="str">
            <v>шт</v>
          </cell>
          <cell r="I3073">
            <v>1</v>
          </cell>
        </row>
        <row r="3074">
          <cell r="D3074" t="str">
            <v>ЗИФ-00036455</v>
          </cell>
          <cell r="E3074" t="str">
            <v>Тахометр ТМи3М-М1</v>
          </cell>
          <cell r="F3074"/>
          <cell r="G3074"/>
          <cell r="H3074" t="str">
            <v>шт</v>
          </cell>
          <cell r="I3074">
            <v>1</v>
          </cell>
        </row>
        <row r="3075">
          <cell r="D3075" t="str">
            <v>ЗИФ-00019807</v>
          </cell>
          <cell r="E3075" t="str">
            <v>Тележка для тали GCT 0,5т</v>
          </cell>
          <cell r="F3075"/>
          <cell r="G3075"/>
          <cell r="H3075" t="str">
            <v>шт</v>
          </cell>
          <cell r="I3075"/>
        </row>
        <row r="3076">
          <cell r="D3076" t="str">
            <v>ЗИФ-00018714</v>
          </cell>
          <cell r="E3076" t="str">
            <v>Термовыключатель МЗА18 0000-060</v>
          </cell>
          <cell r="F3076"/>
          <cell r="G3076"/>
          <cell r="H3076" t="str">
            <v>шт</v>
          </cell>
          <cell r="I3076">
            <v>13</v>
          </cell>
        </row>
        <row r="3077">
          <cell r="D3077" t="str">
            <v>ЗИФ-00021238</v>
          </cell>
          <cell r="E3077" t="str">
            <v>Термометр манометрический показывающий ТКП-60С (0 ... 120), L капилляра 6 м</v>
          </cell>
          <cell r="F3077"/>
          <cell r="G3077"/>
          <cell r="H3077" t="str">
            <v>шт</v>
          </cell>
          <cell r="I3077">
            <v>4</v>
          </cell>
        </row>
        <row r="3078">
          <cell r="D3078" t="str">
            <v>ЗИФ-00030564</v>
          </cell>
          <cell r="E3078" t="str">
            <v>Термопреобразователь сопротивления ОВЕН ДТС034-РТ100.В2.25/0,2</v>
          </cell>
          <cell r="F3078"/>
          <cell r="G3078"/>
          <cell r="H3078" t="str">
            <v>шт</v>
          </cell>
          <cell r="I3078">
            <v>1</v>
          </cell>
        </row>
        <row r="3079">
          <cell r="D3079" t="str">
            <v>ЗИФ-00034000</v>
          </cell>
          <cell r="E3079" t="str">
            <v>Термопреобразователь сопротивления ОВЕН ДТС034-РТ100.В3.25/6</v>
          </cell>
          <cell r="F3079"/>
          <cell r="G3079"/>
          <cell r="H3079" t="str">
            <v>шт</v>
          </cell>
          <cell r="I3079">
            <v>15</v>
          </cell>
        </row>
        <row r="3080">
          <cell r="D3080" t="str">
            <v>ЗИФ-00031966</v>
          </cell>
          <cell r="E3080" t="str">
            <v>Термопреобразователь сопротивления ОВЕН ДТС035Д-РТ100.0,25.60.И.ЕХD-T6[73]</v>
          </cell>
          <cell r="F3080"/>
          <cell r="G3080"/>
          <cell r="H3080" t="str">
            <v>шт</v>
          </cell>
          <cell r="I3080">
            <v>1</v>
          </cell>
        </row>
        <row r="3081">
          <cell r="D3081" t="str">
            <v>ЗИФ-00039006</v>
          </cell>
          <cell r="E3081" t="str">
            <v>Термопреобразователь сопротивления ОВЕН ДТС035Д-РТ100.0,5.80.МГ.И.ЕХD-Т6 [12]</v>
          </cell>
          <cell r="F3081"/>
          <cell r="G3081"/>
          <cell r="H3081" t="str">
            <v>шт</v>
          </cell>
          <cell r="I3081">
            <v>1</v>
          </cell>
        </row>
        <row r="3082">
          <cell r="D3082" t="str">
            <v>ЗИФ-00035973</v>
          </cell>
          <cell r="E3082" t="str">
            <v>Термопреобразователь сопротивления ОВЕН ДТС035М-РТ100.0,5.60.МГ.И[12]</v>
          </cell>
          <cell r="F3082"/>
          <cell r="G3082"/>
          <cell r="H3082" t="str">
            <v>шт</v>
          </cell>
          <cell r="I3082">
            <v>1</v>
          </cell>
        </row>
        <row r="3083">
          <cell r="D3083" t="str">
            <v>ЗИФ-00031965</v>
          </cell>
          <cell r="E3083" t="str">
            <v>Термопреобразователь сопротивления ОВЕН ДТС064-РТ100.В3.120/5.ЕХI-Т4</v>
          </cell>
          <cell r="F3083"/>
          <cell r="G3083"/>
          <cell r="H3083" t="str">
            <v>шт</v>
          </cell>
          <cell r="I3083">
            <v>1</v>
          </cell>
        </row>
        <row r="3084">
          <cell r="D3084" t="str">
            <v>ЗИФ-00032835</v>
          </cell>
          <cell r="E3084" t="str">
            <v>Термопреобразователь сопротивления ТСПТ 301-060-Pt100-В3-С304-5-20/5000</v>
          </cell>
          <cell r="F3084"/>
          <cell r="G3084"/>
          <cell r="H3084" t="str">
            <v>шт</v>
          </cell>
          <cell r="I3084">
            <v>4</v>
          </cell>
        </row>
        <row r="3085">
          <cell r="D3085" t="str">
            <v>ЗИФ-00028043</v>
          </cell>
          <cell r="E3085" t="str">
            <v>Термостат 2455R-105/94C 15A 240V нормально замкнут</v>
          </cell>
          <cell r="F3085"/>
          <cell r="G3085"/>
          <cell r="H3085" t="str">
            <v>шт</v>
          </cell>
          <cell r="I3085">
            <v>13</v>
          </cell>
        </row>
        <row r="3086">
          <cell r="D3086" t="str">
            <v>ЗИФ-00042390</v>
          </cell>
          <cell r="E3086" t="str">
            <v>Термостат 4DX 1306010-001-00000Q</v>
          </cell>
          <cell r="F3086"/>
          <cell r="G3086"/>
          <cell r="H3086" t="str">
            <v>шт</v>
          </cell>
          <cell r="I3086">
            <v>11</v>
          </cell>
        </row>
        <row r="3087">
          <cell r="D3087" t="str">
            <v>ЗИФ-00038734</v>
          </cell>
          <cell r="E3087" t="str">
            <v>Термостат FAW 75°С 1306010-B01-0000Q</v>
          </cell>
          <cell r="F3087"/>
          <cell r="G3087"/>
          <cell r="H3087" t="str">
            <v>шт</v>
          </cell>
          <cell r="I3087">
            <v>17</v>
          </cell>
        </row>
        <row r="3088">
          <cell r="D3088" t="str">
            <v>ЗИФ-00033020</v>
          </cell>
          <cell r="E3088" t="str">
            <v>Термостат KSDI-100 100*C 5А (B-1009)</v>
          </cell>
          <cell r="F3088"/>
          <cell r="G3088"/>
          <cell r="H3088" t="str">
            <v>шт</v>
          </cell>
          <cell r="I3088">
            <v>10</v>
          </cell>
        </row>
        <row r="3089">
          <cell r="D3089" t="str">
            <v>ЗИФ-00032926</v>
          </cell>
          <cell r="E3089" t="str">
            <v>Термостат KSDI-110 110*C 5А (B-1009)</v>
          </cell>
          <cell r="F3089"/>
          <cell r="G3089"/>
          <cell r="H3089" t="str">
            <v>шт</v>
          </cell>
          <cell r="I3089">
            <v>42</v>
          </cell>
        </row>
        <row r="3090">
          <cell r="D3090" t="str">
            <v>ЗИФ-00045063</v>
          </cell>
          <cell r="E3090" t="str">
            <v>Термостат LTC100-02 (A134A3-71)</v>
          </cell>
          <cell r="F3090"/>
          <cell r="G3090"/>
          <cell r="H3090" t="str">
            <v>шт</v>
          </cell>
          <cell r="I3090">
            <v>5</v>
          </cell>
        </row>
        <row r="3091">
          <cell r="D3091" t="str">
            <v>ЗИФ-00036033</v>
          </cell>
          <cell r="E3091" t="str">
            <v>Термостат VMC VTFT47/71 - 1 1/4'' - 1 1/2U</v>
          </cell>
          <cell r="F3091"/>
          <cell r="G3091"/>
          <cell r="H3091" t="str">
            <v>шт</v>
          </cell>
          <cell r="I3091">
            <v>4</v>
          </cell>
        </row>
        <row r="3092">
          <cell r="D3092" t="str">
            <v>ЗИФ-00019916</v>
          </cell>
          <cell r="E3092" t="str">
            <v>Термостат VT2FT37/71°-1''1U (270.3612)</v>
          </cell>
          <cell r="F3092"/>
          <cell r="G3092"/>
          <cell r="H3092" t="str">
            <v>шт</v>
          </cell>
          <cell r="I3092">
            <v>23</v>
          </cell>
        </row>
        <row r="3093">
          <cell r="D3093" t="str">
            <v>ЗИФ-00029505</v>
          </cell>
          <cell r="E3093" t="str">
            <v>Термостат VT2FT37pd/71°-1"1U (270.3662)  с индикатором</v>
          </cell>
          <cell r="F3093"/>
          <cell r="G3093"/>
          <cell r="H3093" t="str">
            <v>шт</v>
          </cell>
          <cell r="I3093">
            <v>5</v>
          </cell>
        </row>
        <row r="3094">
          <cell r="D3094" t="str">
            <v>ЗИФ-00015725</v>
          </cell>
          <cell r="E3094" t="str">
            <v>Термостат нормально-замкнутый  ТК24-00-1-40+/-3%-30</v>
          </cell>
          <cell r="F3094"/>
          <cell r="G3094"/>
          <cell r="H3094" t="str">
            <v>шт</v>
          </cell>
          <cell r="I3094">
            <v>50</v>
          </cell>
        </row>
        <row r="3095">
          <cell r="D3095" t="str">
            <v>ЗИФ-00022672</v>
          </cell>
          <cell r="E3095" t="str">
            <v>Термостат Т-117-136100-04-87 ТС-107-01\Т-117-1306100</v>
          </cell>
          <cell r="F3095"/>
          <cell r="G3095"/>
          <cell r="H3095" t="str">
            <v>шт</v>
          </cell>
          <cell r="I3095">
            <v>15</v>
          </cell>
        </row>
        <row r="3096">
          <cell r="D3096" t="str">
            <v>ЗИФ-00021946</v>
          </cell>
          <cell r="E3096" t="str">
            <v>ТНВД Д-245.5 рядный (НЗТА)</v>
          </cell>
          <cell r="F3096"/>
          <cell r="G3096"/>
          <cell r="H3096" t="str">
            <v>шт</v>
          </cell>
          <cell r="I3096">
            <v>1</v>
          </cell>
        </row>
        <row r="3097">
          <cell r="D3097" t="str">
            <v>ЗИФ-00022670</v>
          </cell>
          <cell r="E3097" t="str">
            <v>ТННД УТН-3 Д-240 УТН3-1106010-А4</v>
          </cell>
          <cell r="F3097"/>
          <cell r="G3097"/>
          <cell r="H3097" t="str">
            <v>шт</v>
          </cell>
          <cell r="I3097">
            <v>7</v>
          </cell>
        </row>
        <row r="3098">
          <cell r="D3098"/>
          <cell r="E3098" t="str">
            <v>Токовые клещи CM87Pro 1000A 1000V AC/DC true RMS</v>
          </cell>
          <cell r="F3098"/>
          <cell r="G3098"/>
          <cell r="H3098" t="str">
            <v>шт</v>
          </cell>
          <cell r="I3098">
            <v>1</v>
          </cell>
        </row>
        <row r="3099">
          <cell r="D3099" t="str">
            <v>ЗИФ-00034173</v>
          </cell>
          <cell r="E3099" t="str">
            <v>Тормоз крановый ТКТ-100 с МО-100 (380В)</v>
          </cell>
          <cell r="F3099"/>
          <cell r="G3099"/>
          <cell r="H3099" t="str">
            <v>шт</v>
          </cell>
          <cell r="I3099"/>
        </row>
        <row r="3100">
          <cell r="D3100" t="str">
            <v>ЗИФ-00018609</v>
          </cell>
          <cell r="E3100" t="str">
            <v>Торцевая пластина для 2-пр. клемм Арт. 2002-1292,LOVATO, ООО "Амарид-электро"</v>
          </cell>
          <cell r="F3100"/>
          <cell r="G3100"/>
          <cell r="H3100" t="str">
            <v>шт</v>
          </cell>
          <cell r="I3100">
            <v>9</v>
          </cell>
        </row>
        <row r="3101">
          <cell r="D3101" t="str">
            <v>ЗИФ-00031022</v>
          </cell>
          <cell r="E3101" t="str">
            <v>Тосол Standart G11</v>
          </cell>
          <cell r="F3101"/>
          <cell r="G3101"/>
          <cell r="H3101" t="str">
            <v>л (дм3)</v>
          </cell>
          <cell r="I3101">
            <v>660</v>
          </cell>
        </row>
        <row r="3102">
          <cell r="D3102" t="str">
            <v>ЗИФ-00011048</v>
          </cell>
          <cell r="E3102" t="str">
            <v>Траверса АРМ70-055Ш.1050.000</v>
          </cell>
          <cell r="F3102"/>
          <cell r="G3102"/>
          <cell r="H3102" t="str">
            <v>шт</v>
          </cell>
          <cell r="I3102">
            <v>28</v>
          </cell>
        </row>
        <row r="3103">
          <cell r="D3103" t="str">
            <v>ЗИФ-00022734</v>
          </cell>
          <cell r="E3103" t="str">
            <v>Трансформатор ОСМ1-1,0 380/220В</v>
          </cell>
          <cell r="F3103"/>
          <cell r="G3103"/>
          <cell r="H3103" t="str">
            <v>шт</v>
          </cell>
          <cell r="I3103">
            <v>7</v>
          </cell>
        </row>
        <row r="3104">
          <cell r="D3104" t="str">
            <v>ЗИФ-00036047</v>
          </cell>
          <cell r="E3104" t="str">
            <v>Трансформатор ОСО-0,25 380/220</v>
          </cell>
          <cell r="F3104"/>
          <cell r="G3104"/>
          <cell r="H3104" t="str">
            <v>шт</v>
          </cell>
          <cell r="I3104">
            <v>7</v>
          </cell>
        </row>
        <row r="3105">
          <cell r="D3105" t="str">
            <v>ЗИФ-00019077</v>
          </cell>
          <cell r="E3105" t="str">
            <v>Трансформатор ТМГ11-250/6/0,4 У/Уn-0</v>
          </cell>
          <cell r="F3105"/>
          <cell r="G3105"/>
          <cell r="H3105" t="str">
            <v>шт</v>
          </cell>
          <cell r="I3105"/>
        </row>
        <row r="3106">
          <cell r="D3106" t="str">
            <v>ЗИФ-00045357</v>
          </cell>
          <cell r="E3106" t="str">
            <v>Тройник  57х5-09Г2С ГОСТ17376-2001</v>
          </cell>
          <cell r="F3106"/>
          <cell r="G3106"/>
          <cell r="H3106" t="str">
            <v>шт</v>
          </cell>
          <cell r="I3106">
            <v>2</v>
          </cell>
        </row>
        <row r="3107">
          <cell r="D3107" t="str">
            <v>ЗИФ-00039553</v>
          </cell>
          <cell r="E3107" t="str">
            <v>Тройник 1-21,3х3,2 ГОСТ 17376-2001</v>
          </cell>
          <cell r="F3107"/>
          <cell r="G3107"/>
          <cell r="H3107" t="str">
            <v>шт</v>
          </cell>
          <cell r="I3107">
            <v>1</v>
          </cell>
        </row>
        <row r="3108">
          <cell r="D3108" t="str">
            <v>ЗИФ-00043496</v>
          </cell>
          <cell r="E3108" t="str">
            <v>Тройник 1-33,7х3,2 ГОСТ 17376-2001</v>
          </cell>
          <cell r="F3108"/>
          <cell r="G3108"/>
          <cell r="H3108" t="str">
            <v>шт</v>
          </cell>
          <cell r="I3108">
            <v>2</v>
          </cell>
        </row>
        <row r="3109">
          <cell r="D3109" t="str">
            <v>ЗИФ-00044682</v>
          </cell>
          <cell r="E3109" t="str">
            <v>Тройник 1-42,4x2,6-26,9x2 ГОСТ 17376-2001</v>
          </cell>
          <cell r="F3109"/>
          <cell r="G3109"/>
          <cell r="H3109" t="str">
            <v>шт</v>
          </cell>
          <cell r="I3109">
            <v>2</v>
          </cell>
        </row>
        <row r="3110">
          <cell r="D3110" t="str">
            <v>ЗИФ-00044667</v>
          </cell>
          <cell r="E3110" t="str">
            <v>Тройник 1-42,4х2,6 ГОСТ 17376-2001</v>
          </cell>
          <cell r="F3110"/>
          <cell r="G3110"/>
          <cell r="H3110" t="str">
            <v>шт</v>
          </cell>
          <cell r="I3110">
            <v>4</v>
          </cell>
        </row>
        <row r="3111">
          <cell r="D3111" t="str">
            <v>ЗИФ-00020653</v>
          </cell>
          <cell r="E3111" t="str">
            <v>Тройник 1-60,3х4 ГОСТ 17376-2001</v>
          </cell>
          <cell r="F3111"/>
          <cell r="G3111"/>
          <cell r="H3111" t="str">
            <v>шт</v>
          </cell>
          <cell r="I3111">
            <v>4</v>
          </cell>
        </row>
        <row r="3112">
          <cell r="D3112" t="str">
            <v>ЗИФ-00026031</v>
          </cell>
          <cell r="E3112" t="str">
            <v>Тройник 114x4 ГОСТ 17376-2001</v>
          </cell>
          <cell r="F3112"/>
          <cell r="G3112"/>
          <cell r="H3112" t="str">
            <v>шт</v>
          </cell>
          <cell r="I3112">
            <v>1</v>
          </cell>
        </row>
        <row r="3113">
          <cell r="D3113" t="str">
            <v>ЗИФ-00023914</v>
          </cell>
          <cell r="E3113" t="str">
            <v>Тройник PP-R комбинированный 20 х 1/2" нар.</v>
          </cell>
          <cell r="F3113"/>
          <cell r="G3113"/>
          <cell r="H3113" t="str">
            <v>шт</v>
          </cell>
          <cell r="I3113">
            <v>1</v>
          </cell>
        </row>
        <row r="3114">
          <cell r="D3114" t="str">
            <v>ЗИФ-00024124</v>
          </cell>
          <cell r="E3114" t="str">
            <v>Тройник никелир. 1/2" вн.</v>
          </cell>
          <cell r="F3114"/>
          <cell r="G3114"/>
          <cell r="H3114" t="str">
            <v>шт</v>
          </cell>
          <cell r="I3114">
            <v>6</v>
          </cell>
        </row>
        <row r="3115">
          <cell r="D3115" t="str">
            <v>ЗИФ-00023280</v>
          </cell>
          <cell r="E3115" t="str">
            <v>Тройник никелир. 1/4" вн.</v>
          </cell>
          <cell r="F3115"/>
          <cell r="G3115"/>
          <cell r="H3115" t="str">
            <v>шт</v>
          </cell>
          <cell r="I3115">
            <v>13</v>
          </cell>
        </row>
        <row r="3116">
          <cell r="D3116" t="str">
            <v>ЗИФ-00028785</v>
          </cell>
          <cell r="E3116" t="str">
            <v>Тройник никелир. 2" вн.</v>
          </cell>
          <cell r="F3116"/>
          <cell r="G3116"/>
          <cell r="H3116" t="str">
            <v>шт</v>
          </cell>
          <cell r="I3116">
            <v>14</v>
          </cell>
        </row>
        <row r="3117">
          <cell r="D3117" t="str">
            <v>ЗИФ-00015906</v>
          </cell>
          <cell r="E3117" t="str">
            <v>Тройник никелир. 3/4" вн.</v>
          </cell>
          <cell r="F3117"/>
          <cell r="G3117"/>
          <cell r="H3117" t="str">
            <v>шт</v>
          </cell>
          <cell r="I3117">
            <v>10</v>
          </cell>
        </row>
        <row r="3118">
          <cell r="D3118" t="str">
            <v>ЗИФ-00025046</v>
          </cell>
          <cell r="E3118" t="str">
            <v>Тройник П 114х4-89х4 ГОСТ 17376-2001</v>
          </cell>
          <cell r="F3118"/>
          <cell r="G3118"/>
          <cell r="H3118" t="str">
            <v>шт</v>
          </cell>
          <cell r="I3118">
            <v>2</v>
          </cell>
        </row>
        <row r="3119">
          <cell r="D3119" t="str">
            <v>ЗИФ-00016427</v>
          </cell>
          <cell r="E3119" t="str">
            <v>Тройник переходной PP-R 63х20х63 мм</v>
          </cell>
          <cell r="F3119"/>
          <cell r="G3119"/>
          <cell r="H3119" t="str">
            <v>шт</v>
          </cell>
          <cell r="I3119">
            <v>1</v>
          </cell>
        </row>
        <row r="3120">
          <cell r="D3120" t="str">
            <v>ЗИФ-00023912</v>
          </cell>
          <cell r="E3120" t="str">
            <v>Тройник переходной PP-R 63х25х63 мм</v>
          </cell>
          <cell r="F3120"/>
          <cell r="G3120"/>
          <cell r="H3120" t="str">
            <v>шт</v>
          </cell>
          <cell r="I3120">
            <v>2</v>
          </cell>
        </row>
        <row r="3121">
          <cell r="D3121" t="str">
            <v>ЗИФ-00020595</v>
          </cell>
          <cell r="E3121" t="str">
            <v>Тройник переходной никелир. 1 1/4" х 1/2" х 1 1/4" вн.-вн.-вн.</v>
          </cell>
          <cell r="F3121"/>
          <cell r="G3121"/>
          <cell r="H3121" t="str">
            <v>шт</v>
          </cell>
          <cell r="I3121">
            <v>1</v>
          </cell>
        </row>
        <row r="3122">
          <cell r="D3122" t="str">
            <v>ЗИФ-00024127</v>
          </cell>
          <cell r="E3122" t="str">
            <v>Трос d 8 мм</v>
          </cell>
          <cell r="F3122"/>
          <cell r="G3122"/>
          <cell r="H3122" t="str">
            <v>м</v>
          </cell>
          <cell r="I3122">
            <v>76</v>
          </cell>
        </row>
        <row r="3123">
          <cell r="D3123" t="str">
            <v>ЗИФ-00036219</v>
          </cell>
          <cell r="E3123" t="str">
            <v>Трос тормозной 830/1020 Арт.980202.07</v>
          </cell>
          <cell r="F3123"/>
          <cell r="G3123"/>
          <cell r="H3123" t="str">
            <v>шт</v>
          </cell>
          <cell r="I3123">
            <v>18</v>
          </cell>
        </row>
        <row r="3124">
          <cell r="D3124" t="str">
            <v>ЗИФ-00039274</v>
          </cell>
          <cell r="E3124" t="str">
            <v>Трос тормозной HD435</v>
          </cell>
          <cell r="F3124"/>
          <cell r="G3124"/>
          <cell r="H3124" t="str">
            <v>шт</v>
          </cell>
          <cell r="I3124">
            <v>18</v>
          </cell>
        </row>
        <row r="3125">
          <cell r="D3125" t="str">
            <v>ЗИФ-00032918</v>
          </cell>
          <cell r="E3125" t="str">
            <v>Труба 121,0х30,0 ГОСТ 8732-78/В 20 ГОСТ 8731-74 (м)</v>
          </cell>
          <cell r="F3125"/>
          <cell r="G3125"/>
          <cell r="H3125" t="str">
            <v>м</v>
          </cell>
          <cell r="I3125"/>
        </row>
        <row r="3126">
          <cell r="D3126" t="str">
            <v>ЗИФ-00035948</v>
          </cell>
          <cell r="E3126" t="str">
            <v>Труба 133,0х6,0 ГОСТ 8732-78/10Г2 ГОСТ 8731-74 (м)</v>
          </cell>
          <cell r="F3126"/>
          <cell r="G3126"/>
          <cell r="H3126" t="str">
            <v>м</v>
          </cell>
          <cell r="I3126">
            <v>5.6</v>
          </cell>
        </row>
        <row r="3127">
          <cell r="D3127" t="str">
            <v>ЗИФ-00015330</v>
          </cell>
          <cell r="E3127" t="str">
            <v>Труба 140,0х20,0 ГОСТ 8732-78/В 20 ГОСТ 8731-74</v>
          </cell>
          <cell r="F3127"/>
          <cell r="G3127"/>
          <cell r="H3127" t="str">
            <v>кг</v>
          </cell>
          <cell r="I3127"/>
        </row>
        <row r="3128">
          <cell r="D3128" t="str">
            <v>ЗИФ-00030488</v>
          </cell>
          <cell r="E3128" t="str">
            <v>Труба 15,0х2,8 ГОСТ 3262-75 (м)</v>
          </cell>
          <cell r="F3128"/>
          <cell r="G3128"/>
          <cell r="H3128" t="str">
            <v>м</v>
          </cell>
          <cell r="I3128">
            <v>6</v>
          </cell>
        </row>
        <row r="3129">
          <cell r="D3129" t="str">
            <v>ЗИФ-00023400</v>
          </cell>
          <cell r="E3129" t="str">
            <v>Труба 260-1109400, L=630мм</v>
          </cell>
          <cell r="F3129"/>
          <cell r="G3129"/>
          <cell r="H3129" t="str">
            <v>шт</v>
          </cell>
          <cell r="I3129">
            <v>7</v>
          </cell>
        </row>
        <row r="3130">
          <cell r="D3130" t="str">
            <v>ЗИФ-00035584</v>
          </cell>
          <cell r="E3130" t="str">
            <v>Труба 40,0х2,0 ГОСТ 8734-75/В 20 ГОСТ 8733-74 (м)</v>
          </cell>
          <cell r="F3130"/>
          <cell r="G3130"/>
          <cell r="H3130" t="str">
            <v>м</v>
          </cell>
          <cell r="I3130"/>
        </row>
        <row r="3131">
          <cell r="D3131" t="str">
            <v>ЗИФ-00030510</v>
          </cell>
          <cell r="E3131" t="str">
            <v>Труба 45,0х3,0 ГОСТ 8734-75/В 20 ГОСТ 8733-74 (м)</v>
          </cell>
          <cell r="F3131"/>
          <cell r="G3131"/>
          <cell r="H3131" t="str">
            <v>м</v>
          </cell>
          <cell r="I3131"/>
        </row>
        <row r="3132">
          <cell r="D3132" t="str">
            <v>ЗИФ-00015253</v>
          </cell>
          <cell r="E3132" t="str">
            <v>Труба 48,0х3,0 ГОСТ 8734-75/В 20 ГОСТ 8733-74</v>
          </cell>
          <cell r="F3132"/>
          <cell r="G3132"/>
          <cell r="H3132" t="str">
            <v>кг</v>
          </cell>
          <cell r="I3132"/>
        </row>
        <row r="3133">
          <cell r="D3133" t="str">
            <v>ЗИФ-00036227</v>
          </cell>
          <cell r="E3133" t="str">
            <v>Труба 50х50х3 ГОСТ 8639-82/09Г2С ГОСТ 19281-2014 (м)</v>
          </cell>
          <cell r="F3133"/>
          <cell r="G3133"/>
          <cell r="H3133" t="str">
            <v>м</v>
          </cell>
          <cell r="I3133"/>
        </row>
        <row r="3134">
          <cell r="D3134" t="str">
            <v>ЗИФ-00035044</v>
          </cell>
          <cell r="E3134" t="str">
            <v>Труба 76,0х6,0 ГОСТ 8734-75/В 20 ГОСТ 8733-87 (заготовка, гибка, 3,4 м)</v>
          </cell>
          <cell r="F3134"/>
          <cell r="G3134"/>
          <cell r="H3134" t="str">
            <v>шт</v>
          </cell>
          <cell r="I3134">
            <v>2</v>
          </cell>
        </row>
        <row r="3135">
          <cell r="D3135" t="str">
            <v>ЗИФ-00029910</v>
          </cell>
          <cell r="E3135" t="str">
            <v>Труба 89,0х6,0 ГОСТ 8734-78/В 10 ГОСТ 8733-87 (заготовка, гибка)</v>
          </cell>
          <cell r="F3135"/>
          <cell r="G3135"/>
          <cell r="H3135" t="str">
            <v>шт</v>
          </cell>
          <cell r="I3135">
            <v>15</v>
          </cell>
        </row>
        <row r="3136">
          <cell r="D3136" t="str">
            <v>ЗИФ-00040693</v>
          </cell>
          <cell r="E3136" t="str">
            <v>Труба АРМ18-110.0130.005</v>
          </cell>
          <cell r="F3136"/>
          <cell r="G3136"/>
          <cell r="H3136" t="str">
            <v>шт</v>
          </cell>
          <cell r="I3136"/>
        </row>
        <row r="3137">
          <cell r="D3137" t="str">
            <v>ЗИФ-00040694</v>
          </cell>
          <cell r="E3137" t="str">
            <v>Труба АРМ18-110.0130.006</v>
          </cell>
          <cell r="F3137"/>
          <cell r="G3137"/>
          <cell r="H3137" t="str">
            <v>шт</v>
          </cell>
          <cell r="I3137"/>
        </row>
        <row r="3138">
          <cell r="D3138" t="str">
            <v>ЗИФ-00040695</v>
          </cell>
          <cell r="E3138" t="str">
            <v>Труба АРМ18-110.0130.006-01</v>
          </cell>
          <cell r="F3138"/>
          <cell r="G3138"/>
          <cell r="H3138" t="str">
            <v>шт</v>
          </cell>
          <cell r="I3138"/>
        </row>
        <row r="3139">
          <cell r="D3139" t="str">
            <v>ЗИФ-00027426</v>
          </cell>
          <cell r="E3139" t="str">
            <v>Труба АРМ18-45.0211.002</v>
          </cell>
          <cell r="F3139"/>
          <cell r="G3139"/>
          <cell r="H3139" t="str">
            <v>шт</v>
          </cell>
          <cell r="I3139">
            <v>2</v>
          </cell>
        </row>
        <row r="3140">
          <cell r="D3140" t="str">
            <v>ЗИФ-00027432</v>
          </cell>
          <cell r="E3140" t="str">
            <v>Труба АРМ18-45.0212.001</v>
          </cell>
          <cell r="F3140"/>
          <cell r="G3140"/>
          <cell r="H3140" t="str">
            <v>шт</v>
          </cell>
          <cell r="I3140"/>
        </row>
        <row r="3141">
          <cell r="D3141" t="str">
            <v>ЗИФ-00027433</v>
          </cell>
          <cell r="E3141" t="str">
            <v>Труба АРМ18-45.0212.002</v>
          </cell>
          <cell r="F3141"/>
          <cell r="G3141"/>
          <cell r="H3141" t="str">
            <v>шт</v>
          </cell>
          <cell r="I3141"/>
        </row>
        <row r="3142">
          <cell r="D3142" t="str">
            <v>ЗИФ-00026011</v>
          </cell>
          <cell r="E3142" t="str">
            <v>Труба АРМ72-90.0130.001</v>
          </cell>
          <cell r="F3142"/>
          <cell r="G3142"/>
          <cell r="H3142" t="str">
            <v>шт</v>
          </cell>
          <cell r="I3142">
            <v>4</v>
          </cell>
        </row>
        <row r="3143">
          <cell r="D3143" t="str">
            <v>ЗИФ-00034877</v>
          </cell>
          <cell r="E3143" t="str">
            <v>Труба АРМ72-90.0140.000 П/Ф</v>
          </cell>
          <cell r="F3143"/>
          <cell r="G3143"/>
          <cell r="H3143" t="str">
            <v>шт</v>
          </cell>
          <cell r="I3143">
            <v>2</v>
          </cell>
        </row>
        <row r="3144">
          <cell r="D3144" t="str">
            <v>ЗИФ-00037834</v>
          </cell>
          <cell r="E3144" t="str">
            <v>Труба АРМ89323-0000010-01.0602</v>
          </cell>
          <cell r="F3144"/>
          <cell r="G3144"/>
          <cell r="H3144" t="str">
            <v>шт</v>
          </cell>
          <cell r="I3144"/>
        </row>
        <row r="3145">
          <cell r="D3145" t="str">
            <v>ЗИФ-00029909</v>
          </cell>
          <cell r="E3145" t="str">
            <v>Труба АРМ89323-0000010.0020.001</v>
          </cell>
          <cell r="F3145"/>
          <cell r="G3145"/>
          <cell r="H3145" t="str">
            <v>шт</v>
          </cell>
          <cell r="I3145"/>
        </row>
        <row r="3146">
          <cell r="D3146" t="str">
            <v>ЗИФ-00039377</v>
          </cell>
          <cell r="E3146" t="str">
            <v>Труба АРМ9-36-40.0198.002</v>
          </cell>
          <cell r="F3146"/>
          <cell r="G3146"/>
          <cell r="H3146" t="str">
            <v>шт</v>
          </cell>
          <cell r="I3146">
            <v>2</v>
          </cell>
        </row>
        <row r="3147">
          <cell r="D3147" t="str">
            <v>ЗИФ-00028637</v>
          </cell>
          <cell r="E3147" t="str">
            <v>Труба АРМ9-36.0013.004</v>
          </cell>
          <cell r="F3147"/>
          <cell r="G3147"/>
          <cell r="H3147" t="str">
            <v>шт</v>
          </cell>
          <cell r="I3147"/>
        </row>
        <row r="3148">
          <cell r="D3148" t="str">
            <v>ЗИФ-00025520</v>
          </cell>
          <cell r="E3148" t="str">
            <v>Труба АРМ9-36.0037.001</v>
          </cell>
          <cell r="F3148"/>
          <cell r="G3148"/>
          <cell r="H3148" t="str">
            <v>шт</v>
          </cell>
          <cell r="I3148"/>
        </row>
        <row r="3149">
          <cell r="D3149" t="str">
            <v>ЗИФ-00032210</v>
          </cell>
          <cell r="E3149" t="str">
            <v>Труба АРМ9-36Б.0038.001</v>
          </cell>
          <cell r="F3149"/>
          <cell r="G3149"/>
          <cell r="H3149" t="str">
            <v>шт</v>
          </cell>
          <cell r="I3149"/>
        </row>
        <row r="3150">
          <cell r="D3150" t="str">
            <v>ЗИФ-00032191</v>
          </cell>
          <cell r="E3150" t="str">
            <v>Труба АРМ9-36Б.0140.000</v>
          </cell>
          <cell r="F3150"/>
          <cell r="G3150"/>
          <cell r="H3150" t="str">
            <v>шт</v>
          </cell>
          <cell r="I3150">
            <v>2</v>
          </cell>
        </row>
        <row r="3151">
          <cell r="D3151" t="str">
            <v>ЗИФ-00041709</v>
          </cell>
          <cell r="E3151" t="str">
            <v>Труба АРМ9-50F.0634.001</v>
          </cell>
          <cell r="F3151"/>
          <cell r="G3151"/>
          <cell r="H3151" t="str">
            <v>шт</v>
          </cell>
          <cell r="I3151"/>
        </row>
        <row r="3152">
          <cell r="D3152" t="str">
            <v>ЗИФ-00023846</v>
          </cell>
          <cell r="E3152" t="str">
            <v>Труба АРМ9-60.0140.000</v>
          </cell>
          <cell r="F3152"/>
          <cell r="G3152"/>
          <cell r="H3152" t="str">
            <v>шт</v>
          </cell>
          <cell r="I3152">
            <v>4</v>
          </cell>
        </row>
        <row r="3153">
          <cell r="D3153" t="str">
            <v>ЗИФ-00036744</v>
          </cell>
          <cell r="E3153" t="str">
            <v>Труба АРМ9-ПВ5/0,7 0009-512</v>
          </cell>
          <cell r="F3153"/>
          <cell r="G3153"/>
          <cell r="H3153" t="str">
            <v>шт</v>
          </cell>
          <cell r="I3153">
            <v>45</v>
          </cell>
        </row>
        <row r="3154">
          <cell r="D3154" t="str">
            <v>ЗИФ-00030511</v>
          </cell>
          <cell r="E3154" t="str">
            <v>Труба АРМ9-ПВ5/0,7 0222-061</v>
          </cell>
          <cell r="F3154"/>
          <cell r="G3154"/>
          <cell r="H3154" t="str">
            <v>шт</v>
          </cell>
          <cell r="I3154">
            <v>1</v>
          </cell>
        </row>
        <row r="3155">
          <cell r="D3155" t="str">
            <v>ЗИФ-00006377</v>
          </cell>
          <cell r="E3155" t="str">
            <v>Труба АРМ9-ПВ5/0,7 0509-031</v>
          </cell>
          <cell r="F3155"/>
          <cell r="G3155"/>
          <cell r="H3155" t="str">
            <v>шт</v>
          </cell>
          <cell r="I3155"/>
        </row>
        <row r="3156">
          <cell r="D3156" t="str">
            <v>ЗИФ-00010460</v>
          </cell>
          <cell r="E3156" t="str">
            <v>Труба АРМ9-ПВ5/0,7 0509-061</v>
          </cell>
          <cell r="F3156"/>
          <cell r="G3156"/>
          <cell r="H3156" t="str">
            <v>шт</v>
          </cell>
          <cell r="I3156"/>
        </row>
        <row r="3157">
          <cell r="D3157" t="str">
            <v>ЗИФ-00024224</v>
          </cell>
          <cell r="E3157" t="str">
            <v>Труба воздуховода 260-1109400</v>
          </cell>
          <cell r="F3157"/>
          <cell r="G3157"/>
          <cell r="H3157" t="str">
            <v>шт</v>
          </cell>
          <cell r="I3157">
            <v>6</v>
          </cell>
        </row>
        <row r="3158">
          <cell r="D3158" t="str">
            <v>ЗИФ-00030420</v>
          </cell>
          <cell r="E3158" t="str">
            <v>Труба воздушная АРМ19-222.0143.000</v>
          </cell>
          <cell r="F3158"/>
          <cell r="G3158"/>
          <cell r="H3158" t="str">
            <v>шт</v>
          </cell>
          <cell r="I3158">
            <v>12</v>
          </cell>
        </row>
        <row r="3159">
          <cell r="D3159" t="str">
            <v>ЗИФ-00030421</v>
          </cell>
          <cell r="E3159" t="str">
            <v>Труба воздушная АРМ19-222.0145.000</v>
          </cell>
          <cell r="F3159"/>
          <cell r="G3159"/>
          <cell r="H3159" t="str">
            <v>шт</v>
          </cell>
          <cell r="I3159">
            <v>12</v>
          </cell>
        </row>
        <row r="3160">
          <cell r="D3160" t="str">
            <v>ЗИФ-00037143</v>
          </cell>
          <cell r="E3160" t="str">
            <v>Труба всасывающая АРМ18-110.0130.000</v>
          </cell>
          <cell r="F3160"/>
          <cell r="G3160"/>
          <cell r="H3160" t="str">
            <v>шт</v>
          </cell>
          <cell r="I3160">
            <v>1</v>
          </cell>
        </row>
        <row r="3161">
          <cell r="D3161" t="str">
            <v>ЗИФ-00040719</v>
          </cell>
          <cell r="E3161" t="str">
            <v>Труба всасывающая АРМ18-45.0130.000</v>
          </cell>
          <cell r="F3161"/>
          <cell r="G3161"/>
          <cell r="H3161" t="str">
            <v>шт</v>
          </cell>
          <cell r="I3161"/>
        </row>
        <row r="3162">
          <cell r="D3162" t="str">
            <v>ЗИФ-00035582</v>
          </cell>
          <cell r="E3162" t="str">
            <v>Труба выхлопная АРМ9-33.0070.000</v>
          </cell>
          <cell r="F3162"/>
          <cell r="G3162"/>
          <cell r="H3162" t="str">
            <v>шт</v>
          </cell>
          <cell r="I3162">
            <v>7</v>
          </cell>
        </row>
        <row r="3163">
          <cell r="D3163" t="str">
            <v>ЗИФ-00025366</v>
          </cell>
          <cell r="E3163" t="str">
            <v>Труба выхлопная АРМ9-36.0037.000</v>
          </cell>
          <cell r="F3163"/>
          <cell r="G3163"/>
          <cell r="H3163" t="str">
            <v>шт</v>
          </cell>
          <cell r="I3163"/>
        </row>
        <row r="3164">
          <cell r="D3164" t="str">
            <v>ЗИФ-00023653</v>
          </cell>
          <cell r="E3164" t="str">
            <v>Труба выхлопная АРМ9-50.0229.000</v>
          </cell>
          <cell r="F3164"/>
          <cell r="G3164"/>
          <cell r="H3164" t="str">
            <v>шт</v>
          </cell>
          <cell r="I3164">
            <v>31</v>
          </cell>
        </row>
        <row r="3165">
          <cell r="D3165" t="str">
            <v>ЗИФ-00029947</v>
          </cell>
          <cell r="E3165" t="str">
            <v>Труба выхлопная АРМ9-50.0229.000 П/Ф</v>
          </cell>
          <cell r="F3165"/>
          <cell r="G3165"/>
          <cell r="H3165" t="str">
            <v>шт</v>
          </cell>
          <cell r="I3165">
            <v>6</v>
          </cell>
        </row>
        <row r="3166">
          <cell r="D3166" t="str">
            <v>ЗИФ-00006240</v>
          </cell>
          <cell r="E3166" t="str">
            <v>Труба выхлопная АРМ9-ПВ5/0,7 0009-290</v>
          </cell>
          <cell r="F3166"/>
          <cell r="G3166"/>
          <cell r="H3166" t="str">
            <v>шт</v>
          </cell>
          <cell r="I3166">
            <v>67</v>
          </cell>
        </row>
        <row r="3167">
          <cell r="D3167" t="str">
            <v>ЗИФ-00021240</v>
          </cell>
          <cell r="E3167" t="str">
            <v>Труба гофрированная DN12мм, ПВ-2, ПА 6, цвет черный, без протяжки</v>
          </cell>
          <cell r="F3167"/>
          <cell r="G3167"/>
          <cell r="H3167" t="str">
            <v>м</v>
          </cell>
          <cell r="I3167">
            <v>100</v>
          </cell>
        </row>
        <row r="3168">
          <cell r="D3168" t="str">
            <v>ЗИФ-00037797</v>
          </cell>
          <cell r="E3168" t="str">
            <v>Труба гофрированная DN12мм, ПВ-2, ПА 6, цвет черный, с протяжкой</v>
          </cell>
          <cell r="F3168"/>
          <cell r="G3168"/>
          <cell r="H3168" t="str">
            <v>м</v>
          </cell>
          <cell r="I3168">
            <v>200</v>
          </cell>
        </row>
        <row r="3169">
          <cell r="D3169" t="str">
            <v>ЗИФ-00037024</v>
          </cell>
          <cell r="E3169" t="str">
            <v>Труба гофрированная DN25мм, ПВ-0, ПА 6, цвет темно-серый, без протяжки</v>
          </cell>
          <cell r="F3169"/>
          <cell r="G3169"/>
          <cell r="H3169" t="str">
            <v>м</v>
          </cell>
          <cell r="I3169">
            <v>40</v>
          </cell>
        </row>
        <row r="3170">
          <cell r="D3170" t="str">
            <v>ЗИФ-00032325</v>
          </cell>
          <cell r="E3170" t="str">
            <v>Труба гофрированная DN7мм, ПВ-0, ПА 6, цвет темно-серый, без протяжки</v>
          </cell>
          <cell r="F3170"/>
          <cell r="G3170"/>
          <cell r="H3170" t="str">
            <v>м</v>
          </cell>
          <cell r="I3170">
            <v>100</v>
          </cell>
        </row>
        <row r="3171">
          <cell r="D3171" t="str">
            <v>ЗИФ-00039160</v>
          </cell>
          <cell r="E3171" t="str">
            <v>Труба гофрированная автомобильная ПП 12,7мм, разрезная</v>
          </cell>
          <cell r="F3171"/>
          <cell r="G3171"/>
          <cell r="H3171" t="str">
            <v>м</v>
          </cell>
          <cell r="I3171">
            <v>190</v>
          </cell>
        </row>
        <row r="3172">
          <cell r="D3172" t="str">
            <v>ЗИФ-00041673</v>
          </cell>
          <cell r="E3172" t="str">
            <v>Труба гофрированная ПНД 32мм с протяжкой легкая черная</v>
          </cell>
          <cell r="F3172"/>
          <cell r="G3172"/>
          <cell r="H3172" t="str">
            <v>м</v>
          </cell>
          <cell r="I3172">
            <v>25</v>
          </cell>
        </row>
        <row r="3173">
          <cell r="D3173" t="str">
            <v>ЗИФ-00030433</v>
          </cell>
          <cell r="E3173" t="str">
            <v>Труба гофрированная ПНД 40мм с протяжкой легкая черная</v>
          </cell>
          <cell r="F3173"/>
          <cell r="G3173"/>
          <cell r="H3173" t="str">
            <v>м</v>
          </cell>
          <cell r="I3173">
            <v>75</v>
          </cell>
        </row>
        <row r="3174">
          <cell r="D3174" t="str">
            <v>ЗИФ-00037729</v>
          </cell>
          <cell r="E3174" t="str">
            <v>Труба медная неотожженная 18,0х1,0</v>
          </cell>
          <cell r="F3174"/>
          <cell r="G3174"/>
          <cell r="H3174" t="str">
            <v>м</v>
          </cell>
          <cell r="I3174">
            <v>2</v>
          </cell>
        </row>
        <row r="3175">
          <cell r="D3175" t="str">
            <v>ЗИФ-00006091</v>
          </cell>
          <cell r="E3175" t="str">
            <v>Труба медная отожженная 6,0х1,0 DIN 1057</v>
          </cell>
          <cell r="F3175"/>
          <cell r="G3175"/>
          <cell r="H3175" t="str">
            <v>м</v>
          </cell>
          <cell r="I3175">
            <v>60</v>
          </cell>
        </row>
        <row r="3176">
          <cell r="D3176" t="str">
            <v>ЗИФ-00007373</v>
          </cell>
          <cell r="E3176" t="str">
            <v>Труба МЗА18 0000-271</v>
          </cell>
          <cell r="F3176"/>
          <cell r="G3176"/>
          <cell r="H3176" t="str">
            <v>шт</v>
          </cell>
          <cell r="I3176">
            <v>9</v>
          </cell>
        </row>
        <row r="3177">
          <cell r="D3177" t="str">
            <v>ЗИФ-00036824</v>
          </cell>
          <cell r="E3177" t="str">
            <v>Труба нагнетания АРМ160.0060.000</v>
          </cell>
          <cell r="F3177"/>
          <cell r="G3177"/>
          <cell r="H3177" t="str">
            <v>шт</v>
          </cell>
          <cell r="I3177"/>
        </row>
        <row r="3178">
          <cell r="D3178" t="str">
            <v>ЗИФ-00040397</v>
          </cell>
          <cell r="E3178" t="str">
            <v>Труба нагнетания АРМ18-110.0360.000 ПФ</v>
          </cell>
          <cell r="F3178"/>
          <cell r="G3178"/>
          <cell r="H3178" t="str">
            <v>шт</v>
          </cell>
          <cell r="I3178">
            <v>2</v>
          </cell>
        </row>
        <row r="3179">
          <cell r="D3179" t="str">
            <v>ЗИФ-00045612</v>
          </cell>
          <cell r="E3179" t="str">
            <v>Труба нагнетания АРМ19-13.0009-210 П/Ф</v>
          </cell>
          <cell r="F3179"/>
          <cell r="G3179"/>
          <cell r="H3179" t="str">
            <v>шт</v>
          </cell>
          <cell r="I3179">
            <v>2</v>
          </cell>
        </row>
        <row r="3180">
          <cell r="D3180" t="str">
            <v>ЗИФ-00039609</v>
          </cell>
          <cell r="E3180" t="str">
            <v>Труба нагнетания АРМ5.0060.000</v>
          </cell>
          <cell r="F3180"/>
          <cell r="G3180"/>
          <cell r="H3180" t="str">
            <v>шт</v>
          </cell>
          <cell r="I3180">
            <v>55</v>
          </cell>
        </row>
        <row r="3181">
          <cell r="D3181" t="str">
            <v>ЗИФ-00021198</v>
          </cell>
          <cell r="E3181" t="str">
            <v>Труба нагнетания АРМ5000.0040.000</v>
          </cell>
          <cell r="F3181"/>
          <cell r="G3181"/>
          <cell r="H3181" t="str">
            <v>шт</v>
          </cell>
          <cell r="I3181">
            <v>4</v>
          </cell>
        </row>
        <row r="3182">
          <cell r="D3182" t="str">
            <v>ЗИФ-00045618</v>
          </cell>
          <cell r="E3182" t="str">
            <v>Труба нагнетания АРМ5000.0040.000 П/Ф</v>
          </cell>
          <cell r="F3182"/>
          <cell r="G3182"/>
          <cell r="H3182" t="str">
            <v>шт</v>
          </cell>
          <cell r="I3182">
            <v>13</v>
          </cell>
        </row>
        <row r="3183">
          <cell r="D3183" t="str">
            <v>ЗИФ-00032393</v>
          </cell>
          <cell r="E3183" t="str">
            <v>Труба нагнетания АРМ70-030.0009.210</v>
          </cell>
          <cell r="F3183"/>
          <cell r="G3183"/>
          <cell r="H3183" t="str">
            <v>шт</v>
          </cell>
          <cell r="I3183">
            <v>4</v>
          </cell>
        </row>
        <row r="3184">
          <cell r="D3184" t="str">
            <v>ЗИФ-00011014</v>
          </cell>
          <cell r="E3184" t="str">
            <v>Труба нагнетания АРМ70-055Ш.0020.000</v>
          </cell>
          <cell r="F3184"/>
          <cell r="G3184"/>
          <cell r="H3184" t="str">
            <v>шт</v>
          </cell>
          <cell r="I3184">
            <v>3</v>
          </cell>
        </row>
        <row r="3185">
          <cell r="D3185" t="str">
            <v>ЗИФ-00017803</v>
          </cell>
          <cell r="E3185" t="str">
            <v>Труба нагнетания АРМ70-055Ш.0120.000</v>
          </cell>
          <cell r="F3185"/>
          <cell r="G3185"/>
          <cell r="H3185" t="str">
            <v>шт</v>
          </cell>
          <cell r="I3185">
            <v>1</v>
          </cell>
        </row>
        <row r="3186">
          <cell r="D3186" t="str">
            <v>ЗИФ-00018815</v>
          </cell>
          <cell r="E3186" t="str">
            <v>Труба нагнетания АРМ70-075Ш.0030.000</v>
          </cell>
          <cell r="F3186"/>
          <cell r="G3186"/>
          <cell r="H3186" t="str">
            <v>шт</v>
          </cell>
          <cell r="I3186">
            <v>2</v>
          </cell>
        </row>
        <row r="3187">
          <cell r="D3187" t="str">
            <v>ЗИФ-00019774</v>
          </cell>
          <cell r="E3187" t="str">
            <v>Труба нагнетания АРМ70-090Ш.0010.000</v>
          </cell>
          <cell r="F3187"/>
          <cell r="G3187"/>
          <cell r="H3187" t="str">
            <v>шт</v>
          </cell>
          <cell r="I3187">
            <v>1</v>
          </cell>
        </row>
        <row r="3188">
          <cell r="D3188" t="str">
            <v>ЗИФ-00034845</v>
          </cell>
          <cell r="E3188" t="str">
            <v>Труба нагнетания АРМ9-21.1-79.0021.000</v>
          </cell>
          <cell r="F3188"/>
          <cell r="G3188"/>
          <cell r="H3188" t="str">
            <v>шт</v>
          </cell>
          <cell r="I3188">
            <v>4</v>
          </cell>
        </row>
        <row r="3189">
          <cell r="D3189" t="str">
            <v>ЗИФ-00035472</v>
          </cell>
          <cell r="E3189" t="str">
            <v>Труба нагнетания АРМ9-33.0022.000</v>
          </cell>
          <cell r="F3189"/>
          <cell r="G3189"/>
          <cell r="H3189" t="str">
            <v>шт</v>
          </cell>
          <cell r="I3189">
            <v>4</v>
          </cell>
        </row>
        <row r="3190">
          <cell r="D3190" t="str">
            <v>ЗИФ-00009076</v>
          </cell>
          <cell r="E3190" t="str">
            <v>Труба нагнетания АРМ9-50.0021.000</v>
          </cell>
          <cell r="F3190"/>
          <cell r="G3190"/>
          <cell r="H3190" t="str">
            <v>шт</v>
          </cell>
          <cell r="I3190">
            <v>1</v>
          </cell>
        </row>
        <row r="3191">
          <cell r="D3191" t="str">
            <v>ЗИФ-00033224</v>
          </cell>
          <cell r="E3191" t="str">
            <v>Труба нагнетания АРМ9-50.0021.000 П/Ф</v>
          </cell>
          <cell r="F3191"/>
          <cell r="G3191"/>
          <cell r="H3191" t="str">
            <v>шт</v>
          </cell>
          <cell r="I3191">
            <v>2</v>
          </cell>
        </row>
        <row r="3192">
          <cell r="D3192" t="str">
            <v>ЗИФ-00005407</v>
          </cell>
          <cell r="E3192" t="str">
            <v>Труба нагнетания АРМ9-50.0042.000</v>
          </cell>
          <cell r="F3192"/>
          <cell r="G3192"/>
          <cell r="H3192" t="str">
            <v>шт</v>
          </cell>
          <cell r="I3192">
            <v>5</v>
          </cell>
        </row>
        <row r="3193">
          <cell r="D3193" t="str">
            <v>ЗИФ-00006237</v>
          </cell>
          <cell r="E3193" t="str">
            <v>Труба нагнетания АРМ9-ПВ5/0,7 0009-210</v>
          </cell>
          <cell r="F3193"/>
          <cell r="G3193"/>
          <cell r="H3193" t="str">
            <v>шт</v>
          </cell>
          <cell r="I3193">
            <v>2</v>
          </cell>
        </row>
        <row r="3194">
          <cell r="D3194" t="str">
            <v>ЗИФ-00045616</v>
          </cell>
          <cell r="E3194" t="str">
            <v>Труба нагнетания АРМ9-ПВ5/0,7 0009-210 П/Ф</v>
          </cell>
          <cell r="F3194"/>
          <cell r="G3194"/>
          <cell r="H3194" t="str">
            <v>шт</v>
          </cell>
          <cell r="I3194">
            <v>10</v>
          </cell>
        </row>
        <row r="3195">
          <cell r="D3195" t="str">
            <v>ЗИФ-00018772</v>
          </cell>
          <cell r="E3195" t="str">
            <v>Труба нагнетания АРМ9-ПВ5/0,7 0021-050</v>
          </cell>
          <cell r="F3195"/>
          <cell r="G3195"/>
          <cell r="H3195" t="str">
            <v>шт</v>
          </cell>
          <cell r="I3195">
            <v>15</v>
          </cell>
        </row>
        <row r="3196">
          <cell r="D3196" t="str">
            <v>ЗИФ-00034749</v>
          </cell>
          <cell r="E3196" t="str">
            <v>Труба раздаточная (для STABLE LMPV50BH) АРМ9-38.0141.000</v>
          </cell>
          <cell r="F3196"/>
          <cell r="G3196"/>
          <cell r="H3196" t="str">
            <v>шт</v>
          </cell>
          <cell r="I3196">
            <v>2</v>
          </cell>
        </row>
        <row r="3197">
          <cell r="D3197" t="str">
            <v>ЗИФ-00035473</v>
          </cell>
          <cell r="E3197" t="str">
            <v>Труба раздаточная АРМ9-33.0130.000</v>
          </cell>
          <cell r="F3197"/>
          <cell r="G3197"/>
          <cell r="H3197" t="str">
            <v>шт</v>
          </cell>
          <cell r="I3197">
            <v>3</v>
          </cell>
        </row>
        <row r="3198">
          <cell r="D3198" t="str">
            <v>ЗИФ-00017722</v>
          </cell>
          <cell r="E3198" t="str">
            <v>Труба раздаточная АРМ9-50.0000.852</v>
          </cell>
          <cell r="F3198"/>
          <cell r="G3198"/>
          <cell r="H3198" t="str">
            <v>шт</v>
          </cell>
          <cell r="I3198">
            <v>6</v>
          </cell>
        </row>
        <row r="3199">
          <cell r="D3199" t="str">
            <v>ЗИФ-00018734</v>
          </cell>
          <cell r="E3199" t="str">
            <v>Труба раздаточная АРМ9-50.0000.854</v>
          </cell>
          <cell r="F3199"/>
          <cell r="G3199"/>
          <cell r="H3199" t="str">
            <v>шт</v>
          </cell>
          <cell r="I3199">
            <v>11</v>
          </cell>
        </row>
        <row r="3200">
          <cell r="D3200" t="str">
            <v>ЗИФ-00010066</v>
          </cell>
          <cell r="E3200" t="str">
            <v>Труба раздаточная АРМ9-ПВ5/0,7 0509-030</v>
          </cell>
          <cell r="F3200"/>
          <cell r="G3200"/>
          <cell r="H3200" t="str">
            <v>шт</v>
          </cell>
          <cell r="I3200">
            <v>17</v>
          </cell>
        </row>
        <row r="3201">
          <cell r="D3201" t="str">
            <v>ЗИФ-00034854</v>
          </cell>
          <cell r="E3201" t="str">
            <v>Труба раздаточная АРМ9-ПВ5/0,7 0509-180 П/Ф</v>
          </cell>
          <cell r="F3201"/>
          <cell r="G3201"/>
          <cell r="H3201" t="str">
            <v>шт</v>
          </cell>
          <cell r="I3201">
            <v>1</v>
          </cell>
        </row>
        <row r="3202">
          <cell r="D3202" t="str">
            <v>ЗИФ-00006253</v>
          </cell>
          <cell r="E3202" t="str">
            <v>Труба раздаточная АРМ9-ПВ5/0,7 0509-210</v>
          </cell>
          <cell r="F3202"/>
          <cell r="G3202"/>
          <cell r="H3202" t="str">
            <v>шт</v>
          </cell>
          <cell r="I3202">
            <v>1</v>
          </cell>
        </row>
        <row r="3203">
          <cell r="D3203" t="str">
            <v>ЗИФ-00028355</v>
          </cell>
          <cell r="E3203" t="str">
            <v>Труба раздаточная АРМ9-ПВ5/0,7 0510-080</v>
          </cell>
          <cell r="F3203"/>
          <cell r="G3203"/>
          <cell r="H3203" t="str">
            <v>шт</v>
          </cell>
          <cell r="I3203">
            <v>9</v>
          </cell>
        </row>
        <row r="3204">
          <cell r="D3204" t="str">
            <v>ЗИФ-00018929</v>
          </cell>
          <cell r="E3204" t="str">
            <v>Труба раздаточная МЗП9-ПВ5/0,7 0510-050</v>
          </cell>
          <cell r="F3204"/>
          <cell r="G3204"/>
          <cell r="H3204" t="str">
            <v>шт</v>
          </cell>
          <cell r="I3204">
            <v>33</v>
          </cell>
        </row>
        <row r="3205">
          <cell r="D3205" t="str">
            <v>ЗИФ-00041564</v>
          </cell>
          <cell r="E3205" t="str">
            <v>Труба раздаточная с резьбой G1 1/2 АРМ19-10 0510-090</v>
          </cell>
          <cell r="F3205"/>
          <cell r="G3205"/>
          <cell r="H3205" t="str">
            <v>шт</v>
          </cell>
          <cell r="I3205">
            <v>5</v>
          </cell>
        </row>
        <row r="3206">
          <cell r="D3206" t="str">
            <v>ЗИФ-00030692</v>
          </cell>
          <cell r="E3206" t="str">
            <v>Труба раздаточная с фланцем АРМ9-ПВ5/0,7 0510-090</v>
          </cell>
          <cell r="F3206"/>
          <cell r="G3206"/>
          <cell r="H3206" t="str">
            <v>шт</v>
          </cell>
          <cell r="I3206">
            <v>13</v>
          </cell>
        </row>
        <row r="3207">
          <cell r="D3207" t="str">
            <v>ЗИФ-00028581</v>
          </cell>
          <cell r="E3207" t="str">
            <v>Труба фильтр-ТКР МАЗ-642208,543208 (МАЗ), 543208-1109030</v>
          </cell>
          <cell r="F3207"/>
          <cell r="G3207"/>
          <cell r="H3207" t="str">
            <v>шт</v>
          </cell>
          <cell r="I3207">
            <v>1</v>
          </cell>
        </row>
        <row r="3208">
          <cell r="D3208" t="str">
            <v>ЗИФ-00037559</v>
          </cell>
          <cell r="E3208" t="str">
            <v>Труба Ц-25х3,2 ГОСТ 3262-75 (м)</v>
          </cell>
          <cell r="F3208"/>
          <cell r="G3208"/>
          <cell r="H3208" t="str">
            <v>м</v>
          </cell>
          <cell r="I3208"/>
        </row>
        <row r="3209">
          <cell r="D3209" t="str">
            <v>ЗИФ-00038693</v>
          </cell>
          <cell r="E3209" t="str">
            <v>Труба Ц-50х3,0 ГОСТ 3262-75 (м)</v>
          </cell>
          <cell r="F3209"/>
          <cell r="G3209"/>
          <cell r="H3209" t="str">
            <v>м</v>
          </cell>
          <cell r="I3209">
            <v>9</v>
          </cell>
        </row>
        <row r="3210">
          <cell r="D3210" t="str">
            <v>ЗИФ-00036534</v>
          </cell>
          <cell r="E3210" t="str">
            <v>Трубка Energoflex Super Protect S 22/20</v>
          </cell>
          <cell r="F3210"/>
          <cell r="G3210"/>
          <cell r="H3210" t="str">
            <v>м</v>
          </cell>
          <cell r="I3210">
            <v>56</v>
          </cell>
        </row>
        <row r="3211">
          <cell r="D3211" t="str">
            <v>ЗИФ-00018938</v>
          </cell>
          <cell r="E3211" t="str">
            <v>Трубка PTFE - 12/10</v>
          </cell>
          <cell r="F3211"/>
          <cell r="G3211"/>
          <cell r="H3211" t="str">
            <v>м</v>
          </cell>
          <cell r="I3211">
            <v>80</v>
          </cell>
        </row>
        <row r="3212">
          <cell r="D3212" t="str">
            <v>ЗИФ-00006216</v>
          </cell>
          <cell r="E3212" t="str">
            <v>Трубка PTFE - 6/4 (фирма "Камоцци")</v>
          </cell>
          <cell r="F3212"/>
          <cell r="G3212"/>
          <cell r="H3212" t="str">
            <v>м</v>
          </cell>
          <cell r="I3212">
            <v>100</v>
          </cell>
        </row>
        <row r="3213">
          <cell r="D3213" t="str">
            <v>ЗИФ-00017112</v>
          </cell>
          <cell r="E3213" t="str">
            <v>Трубка PTFE - 8/6</v>
          </cell>
          <cell r="F3213"/>
          <cell r="G3213"/>
          <cell r="H3213" t="str">
            <v>м</v>
          </cell>
          <cell r="I3213">
            <v>9.4</v>
          </cell>
        </row>
        <row r="3214">
          <cell r="D3214" t="str">
            <v>ЗИФ-00030302</v>
          </cell>
          <cell r="E3214" t="str">
            <v>Трубка PTFE - 8/6 (фирма "Камоцци")</v>
          </cell>
          <cell r="F3214"/>
          <cell r="G3214"/>
          <cell r="H3214" t="str">
            <v>шт</v>
          </cell>
          <cell r="I3214">
            <v>200</v>
          </cell>
        </row>
        <row r="3215">
          <cell r="D3215" t="str">
            <v>ЗИФ-00039845</v>
          </cell>
          <cell r="E3215" t="str">
            <v>Трубка TRN-10/8-NX (черная)</v>
          </cell>
          <cell r="F3215"/>
          <cell r="G3215"/>
          <cell r="H3215" t="str">
            <v>м</v>
          </cell>
          <cell r="I3215">
            <v>72</v>
          </cell>
        </row>
        <row r="3216">
          <cell r="D3216" t="str">
            <v>ЗИФ-00039844</v>
          </cell>
          <cell r="E3216" t="str">
            <v>Трубка TRN-6/4-NX (черная)</v>
          </cell>
          <cell r="F3216"/>
          <cell r="G3216"/>
          <cell r="H3216" t="str">
            <v>м</v>
          </cell>
          <cell r="I3216">
            <v>303</v>
          </cell>
        </row>
        <row r="3217">
          <cell r="D3217" t="str">
            <v>ЗИФ-00022676</v>
          </cell>
          <cell r="E3217" t="str">
            <v>Трубка дренажная 240-1104320-А2-02</v>
          </cell>
          <cell r="F3217"/>
          <cell r="G3217"/>
          <cell r="H3217" t="str">
            <v>шт</v>
          </cell>
          <cell r="I3217">
            <v>3</v>
          </cell>
        </row>
        <row r="3218">
          <cell r="D3218" t="str">
            <v>ЗИФ-00023427</v>
          </cell>
          <cell r="E3218" t="str">
            <v>Трубка нейлоновая T1075B-20</v>
          </cell>
          <cell r="F3218"/>
          <cell r="G3218"/>
          <cell r="H3218" t="str">
            <v>м</v>
          </cell>
          <cell r="I3218">
            <v>24</v>
          </cell>
        </row>
        <row r="3219">
          <cell r="D3219" t="str">
            <v>ЗИФ-00042362</v>
          </cell>
          <cell r="E3219" t="str">
            <v>Трубка нерж. TNTA-18-2-P-S</v>
          </cell>
          <cell r="F3219"/>
          <cell r="G3219"/>
          <cell r="H3219" t="str">
            <v>м</v>
          </cell>
          <cell r="I3219"/>
        </row>
        <row r="3220">
          <cell r="D3220" t="str">
            <v>ЗИФ-00035309</v>
          </cell>
          <cell r="E3220" t="str">
            <v>Трубка сепаратора LAOSS22б-1.5-115 C1469А1\В1</v>
          </cell>
          <cell r="F3220"/>
          <cell r="G3220"/>
          <cell r="H3220" t="str">
            <v>шт</v>
          </cell>
          <cell r="I3220">
            <v>315</v>
          </cell>
        </row>
        <row r="3221">
          <cell r="D3221" t="str">
            <v>ЗИФ-00045057</v>
          </cell>
          <cell r="E3221" t="str">
            <v>Трубка слива масла 1009080-B11-AS10 (двигатель FAW 4DW91-92)</v>
          </cell>
          <cell r="F3221"/>
          <cell r="G3221"/>
          <cell r="H3221" t="str">
            <v>шт</v>
          </cell>
          <cell r="I3221">
            <v>2</v>
          </cell>
        </row>
        <row r="3222">
          <cell r="D3222" t="str">
            <v>ЗИФ-00043383</v>
          </cell>
          <cell r="E3222" t="str">
            <v>Трубка соединительная для патрубков d=20мм, L=60 мм</v>
          </cell>
          <cell r="F3222"/>
          <cell r="G3222"/>
          <cell r="H3222" t="str">
            <v>шт</v>
          </cell>
          <cell r="I3222">
            <v>55</v>
          </cell>
        </row>
        <row r="3223">
          <cell r="D3223" t="str">
            <v>ЗИФ-00037508</v>
          </cell>
          <cell r="E3223" t="str">
            <v>Трубка соединительная для патрубков d=45мм, L=76 мм</v>
          </cell>
          <cell r="F3223"/>
          <cell r="G3223"/>
          <cell r="H3223" t="str">
            <v>шт</v>
          </cell>
          <cell r="I3223"/>
        </row>
        <row r="3224">
          <cell r="D3224" t="str">
            <v>ЗИФ-00044928</v>
          </cell>
          <cell r="E3224" t="str">
            <v>Трубка соединительная для патрубков с переходом d=25/18мм, L=65 мм</v>
          </cell>
          <cell r="F3224"/>
          <cell r="G3224"/>
          <cell r="H3224" t="str">
            <v>шт</v>
          </cell>
          <cell r="I3224">
            <v>101</v>
          </cell>
        </row>
        <row r="3225">
          <cell r="D3225" t="str">
            <v>ЗИФ-00010673</v>
          </cell>
          <cell r="E3225" t="str">
            <v>Трубка ТRN 6/4-N (черная)</v>
          </cell>
          <cell r="F3225"/>
          <cell r="G3225"/>
          <cell r="H3225" t="str">
            <v>м</v>
          </cell>
          <cell r="I3225">
            <v>300</v>
          </cell>
        </row>
        <row r="3226">
          <cell r="D3226" t="str">
            <v>ЗИФ-00035700</v>
          </cell>
          <cell r="E3226" t="str">
            <v>Трубка термоусаживаемая ТТК 20/6 3:1 черная</v>
          </cell>
          <cell r="F3226"/>
          <cell r="G3226"/>
          <cell r="H3226" t="str">
            <v>м</v>
          </cell>
          <cell r="I3226">
            <v>19</v>
          </cell>
        </row>
        <row r="3227">
          <cell r="D3227" t="str">
            <v>ЗИФ-00032360</v>
          </cell>
          <cell r="E3227" t="str">
            <v>Трубка термоусаживаемая ТТК 30/10 3:1 черная</v>
          </cell>
          <cell r="F3227"/>
          <cell r="G3227"/>
          <cell r="H3227" t="str">
            <v>м</v>
          </cell>
          <cell r="I3227">
            <v>7</v>
          </cell>
        </row>
        <row r="3228">
          <cell r="D3228" t="str">
            <v>ЗИФ-00032361</v>
          </cell>
          <cell r="E3228" t="str">
            <v>Трубка термоусаживаемая ТТК 40/13 3:1 черная</v>
          </cell>
          <cell r="F3228"/>
          <cell r="G3228"/>
          <cell r="H3228" t="str">
            <v>м</v>
          </cell>
          <cell r="I3228">
            <v>20</v>
          </cell>
        </row>
        <row r="3229">
          <cell r="D3229" t="str">
            <v>ЗИФ-00035779</v>
          </cell>
          <cell r="E3229" t="str">
            <v>Трубка термоусаживаемая ТТК 60/20 3:1 черная</v>
          </cell>
          <cell r="F3229"/>
          <cell r="G3229"/>
          <cell r="H3229" t="str">
            <v>м</v>
          </cell>
          <cell r="I3229">
            <v>4</v>
          </cell>
        </row>
        <row r="3230">
          <cell r="D3230" t="str">
            <v>ЗИФ-00036037</v>
          </cell>
          <cell r="E3230" t="str">
            <v>Трубка термоусаживаемая ТТК 60/30 2:1 черная</v>
          </cell>
          <cell r="F3230"/>
          <cell r="G3230"/>
          <cell r="H3230" t="str">
            <v>м</v>
          </cell>
          <cell r="I3230">
            <v>2</v>
          </cell>
        </row>
        <row r="3231">
          <cell r="D3231" t="str">
            <v>ЗИФ-00036040</v>
          </cell>
          <cell r="E3231" t="str">
            <v>Трубка термоусаживаемая ТТК 9/3 3:1 черная</v>
          </cell>
          <cell r="F3231"/>
          <cell r="G3231"/>
          <cell r="H3231" t="str">
            <v>м</v>
          </cell>
          <cell r="I3231">
            <v>50</v>
          </cell>
        </row>
        <row r="3232">
          <cell r="D3232" t="str">
            <v>ЗИФ-00031746</v>
          </cell>
          <cell r="E3232" t="str">
            <v>Трубка термоусаживаемая ТТУ 12/6 черная</v>
          </cell>
          <cell r="F3232"/>
          <cell r="G3232"/>
          <cell r="H3232" t="str">
            <v>м</v>
          </cell>
          <cell r="I3232">
            <v>18</v>
          </cell>
        </row>
        <row r="3233">
          <cell r="D3233" t="str">
            <v>ЗИФ-00029181</v>
          </cell>
          <cell r="E3233" t="str">
            <v>Трубка термоусаживаемая ТТУ 30/15 черная (1м)</v>
          </cell>
          <cell r="F3233"/>
          <cell r="G3233"/>
          <cell r="H3233" t="str">
            <v>м</v>
          </cell>
          <cell r="I3233">
            <v>17</v>
          </cell>
        </row>
        <row r="3234">
          <cell r="D3234" t="str">
            <v>ЗИФ-00033471</v>
          </cell>
          <cell r="E3234" t="str">
            <v>Трубка термоусаживаемая ТТУ 50/25 красная</v>
          </cell>
          <cell r="F3234"/>
          <cell r="G3234"/>
          <cell r="H3234" t="str">
            <v>м</v>
          </cell>
          <cell r="I3234">
            <v>2</v>
          </cell>
        </row>
        <row r="3235">
          <cell r="D3235" t="str">
            <v>ЗИФ-00023565</v>
          </cell>
          <cell r="E3235" t="str">
            <v>Трубка термоусаживаемая ТУТ 16/8 черная</v>
          </cell>
          <cell r="F3235"/>
          <cell r="G3235"/>
          <cell r="H3235" t="str">
            <v>м</v>
          </cell>
          <cell r="I3235">
            <v>100</v>
          </cell>
        </row>
        <row r="3236">
          <cell r="D3236" t="str">
            <v>ЗИФ-00045977</v>
          </cell>
          <cell r="E3236" t="str">
            <v>Трубка термоусаживаемая ТУТ 4/2 белая</v>
          </cell>
          <cell r="F3236"/>
          <cell r="G3236"/>
          <cell r="H3236" t="str">
            <v>м</v>
          </cell>
          <cell r="I3236">
            <v>100</v>
          </cell>
        </row>
        <row r="3237">
          <cell r="D3237" t="str">
            <v>ЗИФ-00025099</v>
          </cell>
          <cell r="E3237" t="str">
            <v>Трубка термоусаживаемая ТУТнг 20/10 чёрная</v>
          </cell>
          <cell r="F3237"/>
          <cell r="G3237"/>
          <cell r="H3237" t="str">
            <v>м</v>
          </cell>
          <cell r="I3237">
            <v>101</v>
          </cell>
        </row>
        <row r="3238">
          <cell r="D3238" t="str">
            <v>ЗИФ-00022677</v>
          </cell>
          <cell r="E3238" t="str">
            <v>Трубка топл. ВД Д-240-245 прямая (L=600мм) 240-1104300</v>
          </cell>
          <cell r="F3238"/>
          <cell r="G3238"/>
          <cell r="H3238" t="str">
            <v>шт</v>
          </cell>
          <cell r="I3238">
            <v>8</v>
          </cell>
        </row>
        <row r="3239">
          <cell r="D3239" t="str">
            <v>ЗИФ-00022658</v>
          </cell>
          <cell r="E3239" t="str">
            <v>Трубка топл. НД Д-240 длинная L-1040 240-1104160-01</v>
          </cell>
          <cell r="F3239"/>
          <cell r="G3239"/>
          <cell r="H3239" t="str">
            <v>шт</v>
          </cell>
          <cell r="I3239">
            <v>7</v>
          </cell>
        </row>
        <row r="3240">
          <cell r="D3240" t="str">
            <v>ЗИФ-00022659</v>
          </cell>
          <cell r="E3240" t="str">
            <v>Трубка топл. НД Д-240 короткая L-340 240-1104160-03</v>
          </cell>
          <cell r="F3240"/>
          <cell r="G3240"/>
          <cell r="H3240" t="str">
            <v>шт</v>
          </cell>
          <cell r="I3240">
            <v>7</v>
          </cell>
        </row>
        <row r="3241">
          <cell r="D3241" t="str">
            <v>ЗИФ-00035253</v>
          </cell>
          <cell r="E3241" t="str">
            <v>Трубка указателя уровня масла 236-1009059-Г</v>
          </cell>
          <cell r="F3241"/>
          <cell r="G3241"/>
          <cell r="H3241" t="str">
            <v>шт</v>
          </cell>
          <cell r="I3241">
            <v>1</v>
          </cell>
        </row>
        <row r="3242">
          <cell r="D3242" t="str">
            <v>ЗИФ-00040756</v>
          </cell>
          <cell r="E3242" t="str">
            <v>Трубка установочная металлорукава АРМ18-110.0700.018</v>
          </cell>
          <cell r="F3242"/>
          <cell r="G3242"/>
          <cell r="H3242" t="str">
            <v>шт</v>
          </cell>
          <cell r="I3242"/>
        </row>
        <row r="3243">
          <cell r="D3243" t="str">
            <v>ЗИФ-00022657</v>
          </cell>
          <cell r="E3243" t="str">
            <v>Трубки топливные форсунок комплект 4 шт. 240-1104300-Г\01\02\03\04</v>
          </cell>
          <cell r="F3243"/>
          <cell r="G3243"/>
          <cell r="H3243" t="str">
            <v>шт</v>
          </cell>
          <cell r="I3243">
            <v>1</v>
          </cell>
        </row>
        <row r="3244">
          <cell r="D3244" t="str">
            <v>ЗИФ-00028105</v>
          </cell>
          <cell r="E3244" t="str">
            <v>Тряпка холсто-прошивная нетканная, темно-серая 70*80 см/20</v>
          </cell>
          <cell r="F3244"/>
          <cell r="G3244"/>
          <cell r="H3244" t="str">
            <v>шт</v>
          </cell>
          <cell r="I3244">
            <v>1</v>
          </cell>
        </row>
        <row r="3245">
          <cell r="D3245" t="str">
            <v>ЗИФ-00016176</v>
          </cell>
          <cell r="E3245" t="str">
            <v>Тумба подкатная "IMAGO" ТМ-3, орех</v>
          </cell>
          <cell r="F3245"/>
          <cell r="G3245"/>
          <cell r="H3245" t="str">
            <v>шт</v>
          </cell>
          <cell r="I3245">
            <v>1</v>
          </cell>
        </row>
        <row r="3246">
          <cell r="D3246" t="str">
            <v>ЗИФ-00042386</v>
          </cell>
          <cell r="E3246" t="str">
            <v>Турбокомпрессор двиг. 4DW92-68 1118100AB4P-YFB10W</v>
          </cell>
          <cell r="F3246"/>
          <cell r="G3246"/>
          <cell r="H3246" t="str">
            <v>шт</v>
          </cell>
          <cell r="I3246">
            <v>2</v>
          </cell>
        </row>
        <row r="3247">
          <cell r="D3247" t="str">
            <v>ЗИФ-00042394</v>
          </cell>
          <cell r="E3247" t="str">
            <v>Турбокомпрессор двиг. 4DX22-110 1118100AA0J-YFB10W</v>
          </cell>
          <cell r="F3247"/>
          <cell r="G3247"/>
          <cell r="H3247" t="str">
            <v>шт</v>
          </cell>
          <cell r="I3247">
            <v>1</v>
          </cell>
        </row>
        <row r="3248">
          <cell r="D3248" t="str">
            <v>ЗИФ-00023299</v>
          </cell>
          <cell r="E3248" t="str">
            <v>ТЭН-42А6,5/0,26J220 (ИЗОП344350.125.00.00)</v>
          </cell>
          <cell r="F3248"/>
          <cell r="G3248"/>
          <cell r="H3248" t="str">
            <v>шт</v>
          </cell>
          <cell r="I3248">
            <v>25</v>
          </cell>
        </row>
        <row r="3249">
          <cell r="D3249" t="str">
            <v>ЗИФ-00035475</v>
          </cell>
          <cell r="E3249" t="str">
            <v>Тяга АКБ АРМ9-33.0000.032</v>
          </cell>
          <cell r="F3249"/>
          <cell r="G3249"/>
          <cell r="H3249" t="str">
            <v>шт</v>
          </cell>
          <cell r="I3249">
            <v>40</v>
          </cell>
        </row>
        <row r="3250">
          <cell r="D3250" t="str">
            <v>ЗИФ-00025373</v>
          </cell>
          <cell r="E3250" t="str">
            <v>Тяга АРМ9-36.0000.012</v>
          </cell>
          <cell r="F3250"/>
          <cell r="G3250"/>
          <cell r="H3250" t="str">
            <v>шт</v>
          </cell>
          <cell r="I3250">
            <v>43</v>
          </cell>
        </row>
        <row r="3251">
          <cell r="D3251" t="str">
            <v>ЗИФ-00005681</v>
          </cell>
          <cell r="E3251" t="str">
            <v>Тяга АРМ9-ПВ5/0,7 0009-012</v>
          </cell>
          <cell r="F3251"/>
          <cell r="G3251"/>
          <cell r="H3251" t="str">
            <v>шт</v>
          </cell>
          <cell r="I3251">
            <v>112</v>
          </cell>
        </row>
        <row r="3252">
          <cell r="D3252" t="str">
            <v>ЗИФ-00005397</v>
          </cell>
          <cell r="E3252" t="str">
            <v>Тяга выключения сцепления АРМ9-50.0014.000</v>
          </cell>
          <cell r="F3252"/>
          <cell r="G3252"/>
          <cell r="H3252" t="str">
            <v>шт</v>
          </cell>
          <cell r="I3252">
            <v>59</v>
          </cell>
        </row>
        <row r="3253">
          <cell r="D3253" t="str">
            <v>ЗИФ-00023748</v>
          </cell>
          <cell r="E3253" t="str">
            <v>Тяга выключения сцепления АРМ9-60.0014.000</v>
          </cell>
          <cell r="F3253"/>
          <cell r="G3253"/>
          <cell r="H3253" t="str">
            <v>шт</v>
          </cell>
          <cell r="I3253">
            <v>8</v>
          </cell>
        </row>
        <row r="3254">
          <cell r="D3254" t="str">
            <v>ЗИФ-00036374</v>
          </cell>
          <cell r="E3254" t="str">
            <v>Тяга выключения сцепления АРМ9-ПВ5/0,7FAW 0300.220</v>
          </cell>
          <cell r="F3254"/>
          <cell r="G3254"/>
          <cell r="H3254" t="str">
            <v>шт</v>
          </cell>
          <cell r="I3254">
            <v>18</v>
          </cell>
        </row>
        <row r="3255">
          <cell r="D3255" t="str">
            <v>ЗИФ-00005903</v>
          </cell>
          <cell r="E3255" t="str">
            <v>Тяга управления жалюзи КАМАЗ 5320-1310210 (Трос "жалюзи" КАМАЗ)</v>
          </cell>
          <cell r="F3255"/>
          <cell r="G3255"/>
          <cell r="H3255" t="str">
            <v>шт</v>
          </cell>
          <cell r="I3255">
            <v>55</v>
          </cell>
        </row>
        <row r="3256">
          <cell r="D3256" t="str">
            <v>ЗИФ-00005904</v>
          </cell>
          <cell r="E3256" t="str">
            <v>Тяговое реле 2101-3708805</v>
          </cell>
          <cell r="F3256"/>
          <cell r="G3256"/>
          <cell r="H3256" t="str">
            <v>шт</v>
          </cell>
          <cell r="I3256">
            <v>1</v>
          </cell>
        </row>
        <row r="3257">
          <cell r="D3257" t="str">
            <v>ЗИФ-00023444</v>
          </cell>
          <cell r="E3257" t="str">
            <v>Углекислота в баллонах (40л)</v>
          </cell>
          <cell r="F3257"/>
          <cell r="G3257"/>
          <cell r="H3257" t="str">
            <v>шт</v>
          </cell>
          <cell r="I3257">
            <v>1</v>
          </cell>
        </row>
        <row r="3258">
          <cell r="D3258" t="str">
            <v>ЗИФ-00034583</v>
          </cell>
          <cell r="E3258" t="str">
            <v>Угловое шарнирное соединение DIN 71802 – М10</v>
          </cell>
          <cell r="F3258"/>
          <cell r="G3258"/>
          <cell r="H3258" t="str">
            <v>шт</v>
          </cell>
          <cell r="I3258">
            <v>8</v>
          </cell>
        </row>
        <row r="3259">
          <cell r="D3259" t="str">
            <v>ЗИФ-00036541</v>
          </cell>
          <cell r="E3259" t="str">
            <v>Угловой шарнир DIN 71802-10-М6-CN</v>
          </cell>
          <cell r="F3259"/>
          <cell r="G3259"/>
          <cell r="H3259" t="str">
            <v>шт</v>
          </cell>
          <cell r="I3259">
            <v>7</v>
          </cell>
        </row>
        <row r="3260">
          <cell r="D3260" t="str">
            <v>ЗИФ-00041252</v>
          </cell>
          <cell r="E3260" t="str">
            <v>Угловой шарнир М6/М5 (пр резьба)</v>
          </cell>
          <cell r="F3260"/>
          <cell r="G3260"/>
          <cell r="H3260" t="str">
            <v>шт</v>
          </cell>
          <cell r="I3260">
            <v>4</v>
          </cell>
        </row>
        <row r="3261">
          <cell r="D3261" t="str">
            <v>ЗИФ-00039946</v>
          </cell>
          <cell r="E3261" t="str">
            <v>Угол 1/2 ВР(г) х 1/2 НР(ш) латунный</v>
          </cell>
          <cell r="F3261"/>
          <cell r="G3261"/>
          <cell r="H3261" t="str">
            <v>шт</v>
          </cell>
          <cell r="I3261">
            <v>20</v>
          </cell>
        </row>
        <row r="3262">
          <cell r="D3262" t="str">
            <v>ЗИФ-00042690</v>
          </cell>
          <cell r="E3262" t="str">
            <v>Уголок АКБ АРМ9-33.0000.031 (ПКИ)</v>
          </cell>
          <cell r="F3262"/>
          <cell r="G3262"/>
          <cell r="H3262" t="str">
            <v>шт</v>
          </cell>
          <cell r="I3262">
            <v>51</v>
          </cell>
        </row>
        <row r="3263">
          <cell r="D3263" t="str">
            <v>ЗИФ-00027434</v>
          </cell>
          <cell r="E3263" t="str">
            <v>Уголок АРМ18-45.0212.003</v>
          </cell>
          <cell r="F3263"/>
          <cell r="G3263"/>
          <cell r="H3263" t="str">
            <v>шт</v>
          </cell>
          <cell r="I3263"/>
        </row>
        <row r="3264">
          <cell r="D3264" t="str">
            <v>ЗИФ-00020093</v>
          </cell>
          <cell r="E3264" t="str">
            <v>Уголок АРМ19-10Ш.0000.012</v>
          </cell>
          <cell r="F3264"/>
          <cell r="G3264"/>
          <cell r="H3264" t="str">
            <v>шт</v>
          </cell>
          <cell r="I3264">
            <v>16</v>
          </cell>
        </row>
        <row r="3265">
          <cell r="D3265" t="str">
            <v>ЗИФ-00045707</v>
          </cell>
          <cell r="E3265" t="str">
            <v>Уголок АРМ19-10Ш.0000.012 П/Ф</v>
          </cell>
          <cell r="F3265"/>
          <cell r="G3265"/>
          <cell r="H3265" t="str">
            <v>шт</v>
          </cell>
          <cell r="I3265">
            <v>12</v>
          </cell>
        </row>
        <row r="3266">
          <cell r="D3266" t="str">
            <v>ЗИФ-00011055</v>
          </cell>
          <cell r="E3266" t="str">
            <v>Уголок АРМ70-055Ш.1000.006</v>
          </cell>
          <cell r="F3266"/>
          <cell r="G3266"/>
          <cell r="H3266" t="str">
            <v>шт</v>
          </cell>
          <cell r="I3266">
            <v>28</v>
          </cell>
        </row>
        <row r="3267">
          <cell r="D3267" t="str">
            <v>ЗИФ-00005680</v>
          </cell>
          <cell r="E3267" t="str">
            <v>Уголок АРМ9-ПВ5/0,7 0009-011</v>
          </cell>
          <cell r="F3267"/>
          <cell r="G3267"/>
          <cell r="H3267" t="str">
            <v>шт</v>
          </cell>
          <cell r="I3267">
            <v>82</v>
          </cell>
        </row>
        <row r="3268">
          <cell r="D3268" t="str">
            <v>ЗИФ-00039113</v>
          </cell>
          <cell r="E3268" t="str">
            <v>Уголок АРМ9-ПВ5/0,7 0009-011 ПФ</v>
          </cell>
          <cell r="F3268"/>
          <cell r="G3268"/>
          <cell r="H3268" t="str">
            <v>шт</v>
          </cell>
          <cell r="I3268">
            <v>10</v>
          </cell>
        </row>
        <row r="3269">
          <cell r="D3269" t="str">
            <v>ЗИФ-00036414</v>
          </cell>
          <cell r="E3269" t="str">
            <v>Уголок АРМ9-ПВ5/0,7 0009-011-01</v>
          </cell>
          <cell r="F3269"/>
          <cell r="G3269"/>
          <cell r="H3269" t="str">
            <v>шт</v>
          </cell>
          <cell r="I3269">
            <v>10</v>
          </cell>
        </row>
        <row r="3270">
          <cell r="D3270" t="str">
            <v>ЗИФ-00020939</v>
          </cell>
          <cell r="E3270" t="str">
            <v>Уголок В-50х50х5 ГОСТ 8509-93/Ст3сп ГОСТ 535-2005 (м)</v>
          </cell>
          <cell r="F3270"/>
          <cell r="G3270"/>
          <cell r="H3270" t="str">
            <v>м</v>
          </cell>
          <cell r="I3270"/>
        </row>
        <row r="3271">
          <cell r="D3271" t="str">
            <v>ЗИФ-00010301</v>
          </cell>
          <cell r="E3271" t="str">
            <v>Уголок кожуха АРМ.АКВ.0,42/0,9Л.У2.0000.006</v>
          </cell>
          <cell r="F3271"/>
          <cell r="G3271"/>
          <cell r="H3271" t="str">
            <v>шт</v>
          </cell>
          <cell r="I3271">
            <v>88</v>
          </cell>
        </row>
        <row r="3272">
          <cell r="D3272" t="str">
            <v>ЗИФ-00040142</v>
          </cell>
          <cell r="E3272" t="str">
            <v>Уголок кожуха АРМ.АКВ.0,42/0,9Л.У2.0000.106</v>
          </cell>
          <cell r="F3272"/>
          <cell r="G3272"/>
          <cell r="H3272" t="str">
            <v>шт</v>
          </cell>
          <cell r="I3272">
            <v>80</v>
          </cell>
        </row>
        <row r="3273">
          <cell r="D3273" t="str">
            <v>ЗИФ-00028362</v>
          </cell>
          <cell r="E3273" t="str">
            <v>Уголок кожуха АРМ.АКВ.0,52/1,0Л.У2.0000.006</v>
          </cell>
          <cell r="F3273"/>
          <cell r="G3273"/>
          <cell r="H3273" t="str">
            <v>шт</v>
          </cell>
          <cell r="I3273">
            <v>138</v>
          </cell>
        </row>
        <row r="3274">
          <cell r="D3274" t="str">
            <v>ЗИФ-00042783</v>
          </cell>
          <cell r="E3274" t="str">
            <v>Уголок крепежный Z-образный оцинкованный 35х70х35х55х2 мм</v>
          </cell>
          <cell r="F3274"/>
          <cell r="G3274"/>
          <cell r="H3274" t="str">
            <v>шт</v>
          </cell>
          <cell r="I3274"/>
        </row>
        <row r="3275">
          <cell r="D3275" t="str">
            <v>ЗИФ-00040716</v>
          </cell>
          <cell r="E3275" t="str">
            <v>Уголок крепежный АРМ160.1500.003</v>
          </cell>
          <cell r="F3275"/>
          <cell r="G3275"/>
          <cell r="H3275" t="str">
            <v>шт</v>
          </cell>
          <cell r="I3275">
            <v>460</v>
          </cell>
        </row>
        <row r="3276">
          <cell r="D3276" t="str">
            <v>ЗИФ-00032304</v>
          </cell>
          <cell r="E3276" t="str">
            <v>Уголок равнополочный 25х4</v>
          </cell>
          <cell r="F3276"/>
          <cell r="G3276"/>
          <cell r="H3276" t="str">
            <v>м</v>
          </cell>
          <cell r="I3276"/>
        </row>
        <row r="3277">
          <cell r="D3277" t="str">
            <v>ЗИФ-00042929</v>
          </cell>
          <cell r="E3277" t="str">
            <v>Уголок соединительный оцинкованный 60х60х50х2 мм</v>
          </cell>
          <cell r="F3277"/>
          <cell r="G3277"/>
          <cell r="H3277" t="str">
            <v>шт</v>
          </cell>
          <cell r="I3277"/>
        </row>
        <row r="3278">
          <cell r="D3278" t="str">
            <v>ЗИФ-00038908</v>
          </cell>
          <cell r="E3278" t="str">
            <v>Угольник 45 PP-R 63 мм</v>
          </cell>
          <cell r="F3278"/>
          <cell r="G3278"/>
          <cell r="H3278" t="str">
            <v>шт</v>
          </cell>
          <cell r="I3278">
            <v>5</v>
          </cell>
        </row>
        <row r="3279">
          <cell r="D3279" t="str">
            <v>ЗИФ-00032878</v>
          </cell>
          <cell r="E3279" t="str">
            <v>Угольник 90 латунь 1/2" вн.-нар.</v>
          </cell>
          <cell r="F3279"/>
          <cell r="G3279"/>
          <cell r="H3279" t="str">
            <v>шт</v>
          </cell>
          <cell r="I3279">
            <v>5</v>
          </cell>
        </row>
        <row r="3280">
          <cell r="D3280" t="str">
            <v>ЗИФ-00041440</v>
          </cell>
          <cell r="E3280" t="str">
            <v>Угольник 90 латунь 3/4" вн.-нар.</v>
          </cell>
          <cell r="F3280"/>
          <cell r="G3280"/>
          <cell r="H3280" t="str">
            <v>шт</v>
          </cell>
          <cell r="I3280">
            <v>62</v>
          </cell>
        </row>
        <row r="3281">
          <cell r="D3281" t="str">
            <v>ЗИФ-00028784</v>
          </cell>
          <cell r="E3281" t="str">
            <v>Угольник 90 никелир. 2" вн.-вн.</v>
          </cell>
          <cell r="F3281"/>
          <cell r="G3281"/>
          <cell r="H3281" t="str">
            <v>шт</v>
          </cell>
          <cell r="I3281">
            <v>21</v>
          </cell>
        </row>
        <row r="3282">
          <cell r="D3282" t="str">
            <v>ЗИФ-00025833</v>
          </cell>
          <cell r="E3282" t="str">
            <v>Угольник 90 никелир. 3/4" вн.-нар.</v>
          </cell>
          <cell r="F3282"/>
          <cell r="G3282"/>
          <cell r="H3282" t="str">
            <v>шт</v>
          </cell>
          <cell r="I3282">
            <v>35</v>
          </cell>
        </row>
        <row r="3283">
          <cell r="D3283" t="str">
            <v>ЗИФ-00026912</v>
          </cell>
          <cell r="E3283" t="str">
            <v>Угольник 90-1-Ц-32 ГОСТ 8946-75</v>
          </cell>
          <cell r="F3283"/>
          <cell r="G3283"/>
          <cell r="H3283" t="str">
            <v>шт</v>
          </cell>
          <cell r="I3283">
            <v>10</v>
          </cell>
        </row>
        <row r="3284">
          <cell r="D3284" t="str">
            <v>ЗИФ-00008991</v>
          </cell>
          <cell r="E3284" t="str">
            <v>Угольник 90-2-Ц-20 ГОСТ 8946-75</v>
          </cell>
          <cell r="F3284"/>
          <cell r="G3284"/>
          <cell r="H3284" t="str">
            <v>шт</v>
          </cell>
          <cell r="I3284">
            <v>63</v>
          </cell>
        </row>
        <row r="3285">
          <cell r="D3285" t="str">
            <v>ЗИФ-00008990</v>
          </cell>
          <cell r="E3285" t="str">
            <v>Угольник 90-2-Ц-25 ГОСТ 8946-75</v>
          </cell>
          <cell r="F3285"/>
          <cell r="G3285"/>
          <cell r="H3285" t="str">
            <v>шт</v>
          </cell>
          <cell r="I3285">
            <v>268</v>
          </cell>
        </row>
        <row r="3286">
          <cell r="D3286" t="str">
            <v>ЗИФ-00018666</v>
          </cell>
          <cell r="E3286" t="str">
            <v>Угольник 90-2-Ц-32 ГОСТ 8946-75</v>
          </cell>
          <cell r="F3286"/>
          <cell r="G3286"/>
          <cell r="H3286" t="str">
            <v>шт</v>
          </cell>
          <cell r="I3286">
            <v>12</v>
          </cell>
        </row>
        <row r="3287">
          <cell r="D3287" t="str">
            <v>ЗИФ-00027257</v>
          </cell>
          <cell r="E3287" t="str">
            <v>Угольник 90-2-Ц-50 ГОСТ 8946-75</v>
          </cell>
          <cell r="F3287"/>
          <cell r="G3287"/>
          <cell r="H3287" t="str">
            <v>шт</v>
          </cell>
          <cell r="I3287">
            <v>114</v>
          </cell>
        </row>
        <row r="3288">
          <cell r="D3288"/>
          <cell r="E3288" t="str">
            <v>Угольник горизонтальный крепежный "Старк-Профи" d16 110х80х12</v>
          </cell>
          <cell r="F3288"/>
          <cell r="G3288"/>
          <cell r="H3288" t="str">
            <v>шт</v>
          </cell>
          <cell r="I3288"/>
        </row>
        <row r="3289">
          <cell r="D3289" t="str">
            <v>ЗИФ-00005905</v>
          </cell>
          <cell r="E3289" t="str">
            <v>Угольник поворотный 240-1104118</v>
          </cell>
          <cell r="F3289"/>
          <cell r="G3289"/>
          <cell r="H3289" t="str">
            <v>шт</v>
          </cell>
          <cell r="I3289">
            <v>6</v>
          </cell>
        </row>
        <row r="3290">
          <cell r="D3290"/>
          <cell r="E3290" t="str">
            <v>Угольник упорный и крепежный L140 с 5-ю отверстиями "Старк-Профи" d16 140х90х12</v>
          </cell>
          <cell r="F3290"/>
          <cell r="G3290"/>
          <cell r="H3290" t="str">
            <v>шт</v>
          </cell>
          <cell r="I3290"/>
        </row>
        <row r="3291">
          <cell r="D3291"/>
          <cell r="E3291" t="str">
            <v>Угольник упорный и крепежный L300 с 11-ю отверстиями ЛЕВЫЙ "Старк-Профи" d16 300х150х12</v>
          </cell>
          <cell r="F3291"/>
          <cell r="G3291"/>
          <cell r="H3291" t="str">
            <v>шт</v>
          </cell>
          <cell r="I3291"/>
        </row>
        <row r="3292">
          <cell r="D3292"/>
          <cell r="E3292" t="str">
            <v>Угольник упорный и крепежный L300 с 11-ю отверстиями ПРАВЫЙ "Старк-Профи" d16 300х150х12</v>
          </cell>
          <cell r="F3292"/>
          <cell r="G3292"/>
          <cell r="H3292" t="str">
            <v>шт</v>
          </cell>
          <cell r="I3292"/>
        </row>
        <row r="3293">
          <cell r="D3293"/>
          <cell r="E3293" t="str">
            <v>Угольник упорный и крепежный L90 "Старк-Профи" d16 90х90х12</v>
          </cell>
          <cell r="F3293"/>
          <cell r="G3293"/>
          <cell r="H3293" t="str">
            <v>шт</v>
          </cell>
          <cell r="I3293"/>
        </row>
        <row r="3294">
          <cell r="D3294"/>
          <cell r="E3294" t="str">
            <v>Удлинитель для призмы "Старк-Профи" d16</v>
          </cell>
          <cell r="F3294"/>
          <cell r="G3294"/>
          <cell r="H3294" t="str">
            <v>шт</v>
          </cell>
          <cell r="I3294"/>
        </row>
        <row r="3295">
          <cell r="D3295" t="str">
            <v>ЗИФ-00019213</v>
          </cell>
          <cell r="E3295" t="str">
            <v>Удлинитель латунь 1/2" х 25мм</v>
          </cell>
          <cell r="F3295"/>
          <cell r="G3295"/>
          <cell r="H3295" t="str">
            <v>шт</v>
          </cell>
          <cell r="I3295">
            <v>12</v>
          </cell>
        </row>
        <row r="3296">
          <cell r="D3296" t="str">
            <v>ЗИФ-00017191</v>
          </cell>
          <cell r="E3296" t="str">
            <v>Удлинитель никелир. 1/2" х 30мм</v>
          </cell>
          <cell r="F3296"/>
          <cell r="G3296"/>
          <cell r="H3296" t="str">
            <v>шт</v>
          </cell>
          <cell r="I3296">
            <v>4</v>
          </cell>
        </row>
        <row r="3297">
          <cell r="D3297" t="str">
            <v>ЗИФ-00023043</v>
          </cell>
          <cell r="E3297" t="str">
            <v>Удлинитель хром. 3/4" х 30мм</v>
          </cell>
          <cell r="F3297"/>
          <cell r="G3297"/>
          <cell r="H3297" t="str">
            <v>шт</v>
          </cell>
          <cell r="I3297">
            <v>2</v>
          </cell>
        </row>
        <row r="3298">
          <cell r="D3298" t="str">
            <v>ЗИФ-00022655</v>
          </cell>
          <cell r="E3298" t="str">
            <v>Указатель темп.охл.жидк. 14.3807</v>
          </cell>
          <cell r="F3298"/>
          <cell r="G3298"/>
          <cell r="H3298" t="str">
            <v>шт</v>
          </cell>
          <cell r="I3298">
            <v>1</v>
          </cell>
        </row>
        <row r="3299">
          <cell r="D3299" t="str">
            <v>ЗИФ-00007512</v>
          </cell>
          <cell r="E3299" t="str">
            <v>Указатель температуры маслоконденсационный дистанционный УТ201Б</v>
          </cell>
          <cell r="F3299"/>
          <cell r="G3299"/>
          <cell r="H3299" t="str">
            <v>шт</v>
          </cell>
          <cell r="I3299"/>
        </row>
        <row r="3300">
          <cell r="D3300" t="str">
            <v>ЗИФ-00036856</v>
          </cell>
          <cell r="E3300" t="str">
            <v>Указатель температуры маслоконденсационный дистанционный УТ201Д (длина капилляра 1,8 м)</v>
          </cell>
          <cell r="F3300"/>
          <cell r="G3300"/>
          <cell r="H3300" t="str">
            <v>шт</v>
          </cell>
          <cell r="I3300">
            <v>1</v>
          </cell>
        </row>
        <row r="3301">
          <cell r="D3301" t="str">
            <v>ЗИФ-00035254</v>
          </cell>
          <cell r="E3301" t="str">
            <v>Указатель уровня масла (щуп) 236-1009050-Б</v>
          </cell>
          <cell r="F3301"/>
          <cell r="G3301"/>
          <cell r="H3301" t="str">
            <v>шт</v>
          </cell>
          <cell r="I3301">
            <v>1</v>
          </cell>
        </row>
        <row r="3302">
          <cell r="D3302" t="str">
            <v>ЗИФ-00021560</v>
          </cell>
          <cell r="E3302" t="str">
            <v>Упаковка "морская"</v>
          </cell>
          <cell r="F3302"/>
          <cell r="G3302"/>
          <cell r="H3302" t="str">
            <v>шт</v>
          </cell>
          <cell r="I3302"/>
        </row>
        <row r="3303">
          <cell r="D3303" t="str">
            <v>ЗИФ-00024469</v>
          </cell>
          <cell r="E3303" t="str">
            <v>Уплотнение заднее 240-1401065-А</v>
          </cell>
          <cell r="F3303"/>
          <cell r="G3303"/>
          <cell r="H3303" t="str">
            <v>шт</v>
          </cell>
          <cell r="I3303">
            <v>6</v>
          </cell>
        </row>
        <row r="3304">
          <cell r="D3304" t="str">
            <v>ЗИФ-00024468</v>
          </cell>
          <cell r="E3304" t="str">
            <v>Уплотнение переднее 240-1401059-А</v>
          </cell>
          <cell r="F3304"/>
          <cell r="G3304"/>
          <cell r="H3304" t="str">
            <v>шт</v>
          </cell>
          <cell r="I3304">
            <v>6</v>
          </cell>
        </row>
        <row r="3305">
          <cell r="D3305" t="str">
            <v>ЗИФ-00026809</v>
          </cell>
          <cell r="E3305" t="str">
            <v>Уплотнитель Saint-Gobain OmniLip с металлическим материалом 81-50X68X10-36M3</v>
          </cell>
          <cell r="F3305"/>
          <cell r="G3305"/>
          <cell r="H3305" t="str">
            <v>шт</v>
          </cell>
          <cell r="I3305">
            <v>6</v>
          </cell>
        </row>
        <row r="3306">
          <cell r="D3306" t="str">
            <v>ЗИФ-00026808</v>
          </cell>
          <cell r="E3306" t="str">
            <v>Уплотнитель Saint-Gobain OmniLip с металлическим материалом 81-60X75X10-36M3</v>
          </cell>
          <cell r="F3306"/>
          <cell r="G3306"/>
          <cell r="H3306" t="str">
            <v>шт</v>
          </cell>
          <cell r="I3306">
            <v>25</v>
          </cell>
        </row>
        <row r="3307">
          <cell r="D3307" t="str">
            <v>ЗИФ-00026807</v>
          </cell>
          <cell r="E3307" t="str">
            <v>Уплотнитель Saint-Gobain OmniLip с металлическим материалом 91-70x90x10-36M3</v>
          </cell>
          <cell r="F3307"/>
          <cell r="G3307"/>
          <cell r="H3307" t="str">
            <v>шт</v>
          </cell>
          <cell r="I3307">
            <v>25</v>
          </cell>
        </row>
        <row r="3308">
          <cell r="D3308" t="str">
            <v>ЗИФ-00046564</v>
          </cell>
          <cell r="E3308" t="str">
            <v>Уплотнитель прямой армированный с металлокордом, монтажн. паз 10,0мм х 6,5мм (для толщ. мет. 1-2мм)</v>
          </cell>
          <cell r="F3308"/>
          <cell r="G3308"/>
          <cell r="H3308" t="str">
            <v>м</v>
          </cell>
          <cell r="I3308">
            <v>100</v>
          </cell>
        </row>
        <row r="3309">
          <cell r="D3309" t="str">
            <v>ЗИФ-00036019</v>
          </cell>
          <cell r="E3309" t="str">
            <v>Уплотнитель самоклеящийся D-профиль, черный, 9х7,5 мм (6м)</v>
          </cell>
          <cell r="F3309"/>
          <cell r="G3309"/>
          <cell r="H3309" t="str">
            <v>м</v>
          </cell>
          <cell r="I3309">
            <v>40</v>
          </cell>
        </row>
        <row r="3310">
          <cell r="D3310" t="str">
            <v>ЗИФ-00005888</v>
          </cell>
          <cell r="E3310" t="str">
            <v>Уплотнительное кольцо 2651 1/2 (алюм)</v>
          </cell>
          <cell r="F3310"/>
          <cell r="G3310"/>
          <cell r="H3310" t="str">
            <v>шт</v>
          </cell>
          <cell r="I3310">
            <v>324</v>
          </cell>
        </row>
        <row r="3311">
          <cell r="D3311" t="str">
            <v>ЗИФ-00005906</v>
          </cell>
          <cell r="E3311" t="str">
            <v>Уплотнительное кольцо 2651 1/4</v>
          </cell>
          <cell r="F3311"/>
          <cell r="G3311"/>
          <cell r="H3311" t="str">
            <v>шт</v>
          </cell>
          <cell r="I3311">
            <v>430</v>
          </cell>
        </row>
        <row r="3312">
          <cell r="D3312" t="str">
            <v>ЗИФ-00010308</v>
          </cell>
          <cell r="E3312" t="str">
            <v>Уплотнительное кольцо 2651 3/8 (алюм.)</v>
          </cell>
          <cell r="F3312"/>
          <cell r="G3312"/>
          <cell r="H3312" t="str">
            <v>шт</v>
          </cell>
          <cell r="I3312">
            <v>289</v>
          </cell>
        </row>
        <row r="3313">
          <cell r="D3313" t="str">
            <v>ЗИФ-00030096</v>
          </cell>
          <cell r="E3313" t="str">
            <v>Уплотнительное кольцо 2651-1/8</v>
          </cell>
          <cell r="F3313"/>
          <cell r="G3313"/>
          <cell r="H3313" t="str">
            <v>шт</v>
          </cell>
          <cell r="I3313">
            <v>10</v>
          </cell>
        </row>
        <row r="3314">
          <cell r="D3314" t="str">
            <v>ЗИФ-00031994</v>
          </cell>
          <cell r="E3314" t="str">
            <v>Уплотнительное кольцо G1/2, M20*1,5 (МС, 18*8*0,5 мм)</v>
          </cell>
          <cell r="F3314"/>
          <cell r="G3314"/>
          <cell r="H3314" t="str">
            <v>шт</v>
          </cell>
          <cell r="I3314">
            <v>26</v>
          </cell>
        </row>
        <row r="3315">
          <cell r="D3315" t="str">
            <v>ЗИФ-00035477</v>
          </cell>
          <cell r="E3315" t="str">
            <v>Упор АРМ70-075.0210.004</v>
          </cell>
          <cell r="F3315"/>
          <cell r="G3315"/>
          <cell r="H3315" t="str">
            <v>шт</v>
          </cell>
          <cell r="I3315">
            <v>65</v>
          </cell>
        </row>
        <row r="3316">
          <cell r="D3316" t="str">
            <v>ЗИФ-00017353</v>
          </cell>
          <cell r="E3316" t="str">
            <v>Упор АРМ70.0200.004</v>
          </cell>
          <cell r="F3316"/>
          <cell r="G3316"/>
          <cell r="H3316" t="str">
            <v>шт</v>
          </cell>
          <cell r="I3316">
            <v>12</v>
          </cell>
        </row>
        <row r="3317">
          <cell r="D3317" t="str">
            <v>ЗИФ-00009533</v>
          </cell>
          <cell r="E3317" t="str">
            <v>Упор АРМ9-ПВ5/0,7 0200-004</v>
          </cell>
          <cell r="F3317"/>
          <cell r="G3317"/>
          <cell r="H3317" t="str">
            <v>шт</v>
          </cell>
          <cell r="I3317">
            <v>320</v>
          </cell>
        </row>
        <row r="3318">
          <cell r="D3318" t="str">
            <v>ЗИФ-00016287</v>
          </cell>
          <cell r="E3318" t="str">
            <v>Упор газовый ТУ ВY 100086556.047-2006</v>
          </cell>
          <cell r="F3318"/>
          <cell r="G3318"/>
          <cell r="H3318" t="str">
            <v>шт</v>
          </cell>
          <cell r="I3318">
            <v>70</v>
          </cell>
        </row>
        <row r="3319">
          <cell r="D3319" t="str">
            <v>ЗИФ-00008053</v>
          </cell>
          <cell r="E3319" t="str">
            <v>Упор противооткатный 220х100х92 (пластик) 9</v>
          </cell>
          <cell r="F3319"/>
          <cell r="G3319"/>
          <cell r="H3319" t="str">
            <v>шт</v>
          </cell>
          <cell r="I3319">
            <v>36</v>
          </cell>
        </row>
        <row r="3320">
          <cell r="D3320"/>
          <cell r="E3320" t="str">
            <v>Упор универсальный L105 "Старк-Профи" d16 105х30х12</v>
          </cell>
          <cell r="F3320"/>
          <cell r="G3320"/>
          <cell r="H3320" t="str">
            <v>шт</v>
          </cell>
          <cell r="I3320"/>
        </row>
        <row r="3321">
          <cell r="D3321"/>
          <cell r="E3321" t="str">
            <v>Упор универсальный L180 (Прижим) "Старк-Профи" d16 180х30х12</v>
          </cell>
          <cell r="F3321"/>
          <cell r="G3321"/>
          <cell r="H3321" t="str">
            <v>шт</v>
          </cell>
          <cell r="I3321"/>
        </row>
        <row r="3322">
          <cell r="D3322" t="str">
            <v>ЗИФ-00008054</v>
          </cell>
          <cell r="E3322" t="str">
            <v>Уравнитель монотормозных тросов №46470 Арт.6Х0624.004</v>
          </cell>
          <cell r="F3322"/>
          <cell r="G3322"/>
          <cell r="H3322" t="str">
            <v>шт</v>
          </cell>
          <cell r="I3322">
            <v>27</v>
          </cell>
        </row>
        <row r="3323">
          <cell r="D3323" t="str">
            <v>ЗИФ-00046459</v>
          </cell>
          <cell r="E3323" t="str">
            <v>Уровень брусковый 150/0.02 мм/м эл. Werka (6133-1502)</v>
          </cell>
          <cell r="F3323"/>
          <cell r="G3323"/>
          <cell r="H3323" t="str">
            <v>шт</v>
          </cell>
          <cell r="I3323"/>
        </row>
        <row r="3324">
          <cell r="D3324" t="str">
            <v>ЗИФ-00030275</v>
          </cell>
          <cell r="E3324" t="str">
            <v>Уровнемер G27 SGG161353</v>
          </cell>
          <cell r="F3324"/>
          <cell r="G3324"/>
          <cell r="H3324" t="str">
            <v>шт</v>
          </cell>
          <cell r="I3324">
            <v>66</v>
          </cell>
        </row>
        <row r="3325">
          <cell r="D3325" t="str">
            <v>ЗИФ-00028807</v>
          </cell>
          <cell r="E3325" t="str">
            <v>Уровнемер G2712T311 (Seetru) (L=180)</v>
          </cell>
          <cell r="F3325"/>
          <cell r="G3325"/>
          <cell r="H3325" t="str">
            <v>шт</v>
          </cell>
          <cell r="I3325">
            <v>2</v>
          </cell>
        </row>
        <row r="3326">
          <cell r="D3326" t="str">
            <v>ЗИФ-00018040</v>
          </cell>
          <cell r="E3326" t="str">
            <v>Усилитель АРМ70-055Ш.1000.009</v>
          </cell>
          <cell r="F3326"/>
          <cell r="G3326"/>
          <cell r="H3326" t="str">
            <v>шт</v>
          </cell>
          <cell r="I3326">
            <v>34</v>
          </cell>
        </row>
        <row r="3327">
          <cell r="D3327" t="str">
            <v>ЗИФ-00021687</v>
          </cell>
          <cell r="E3327" t="str">
            <v>Усилитель осушителя ЗИФ-АРМ-МКС-26/0,7-2-А-9Р.1100.003</v>
          </cell>
          <cell r="F3327"/>
          <cell r="G3327"/>
          <cell r="H3327" t="str">
            <v>шт</v>
          </cell>
          <cell r="I3327">
            <v>5</v>
          </cell>
        </row>
        <row r="3328">
          <cell r="D3328" t="str">
            <v>ЗИФ-00019121</v>
          </cell>
          <cell r="E3328" t="str">
            <v>Установка и обвязка воздухосборников на платформе, включая материалы, комплект</v>
          </cell>
          <cell r="F3328"/>
          <cell r="G3328"/>
          <cell r="H3328" t="str">
            <v>шт</v>
          </cell>
          <cell r="I3328"/>
        </row>
        <row r="3329">
          <cell r="D3329" t="str">
            <v>ЗИФ-00026356</v>
          </cell>
          <cell r="E3329" t="str">
            <v>Ф/элемент АРМ-ФМ-1,6/16/80-ГО</v>
          </cell>
          <cell r="F3329"/>
          <cell r="G3329"/>
          <cell r="H3329" t="str">
            <v>шт</v>
          </cell>
          <cell r="I3329">
            <v>1</v>
          </cell>
        </row>
        <row r="3330">
          <cell r="D3330" t="str">
            <v>ЗИФ-00026357</v>
          </cell>
          <cell r="E3330" t="str">
            <v>Ф/элемент АРМ-ФМ-1,6/16/80-СО</v>
          </cell>
          <cell r="F3330"/>
          <cell r="G3330"/>
          <cell r="H3330" t="str">
            <v>шт</v>
          </cell>
          <cell r="I3330">
            <v>1</v>
          </cell>
        </row>
        <row r="3331">
          <cell r="D3331" t="str">
            <v>ЗИФ-00026358</v>
          </cell>
          <cell r="E3331" t="str">
            <v>Ф/элемент АРМ-ФМ-1,6/16/80-ТО</v>
          </cell>
          <cell r="F3331"/>
          <cell r="G3331"/>
          <cell r="H3331" t="str">
            <v>шт</v>
          </cell>
          <cell r="I3331">
            <v>1</v>
          </cell>
        </row>
        <row r="3332">
          <cell r="D3332" t="str">
            <v>ЗИФ-00025035</v>
          </cell>
          <cell r="E3332" t="str">
            <v>Ф/элемент АРМ-ФМ-17/16/80-ГО</v>
          </cell>
          <cell r="F3332"/>
          <cell r="G3332"/>
          <cell r="H3332" t="str">
            <v>шт</v>
          </cell>
          <cell r="I3332">
            <v>4</v>
          </cell>
        </row>
        <row r="3333">
          <cell r="D3333" t="str">
            <v>ЗИФ-00025036</v>
          </cell>
          <cell r="E3333" t="str">
            <v>Ф/элемент АРМ-ФМ-17/16/80-СО</v>
          </cell>
          <cell r="F3333"/>
          <cell r="G3333"/>
          <cell r="H3333" t="str">
            <v>шт</v>
          </cell>
          <cell r="I3333">
            <v>4</v>
          </cell>
        </row>
        <row r="3334">
          <cell r="D3334" t="str">
            <v>ЗИФ-00025037</v>
          </cell>
          <cell r="E3334" t="str">
            <v>Ф/элемент АРМ-ФМ-17/16/80-ТО</v>
          </cell>
          <cell r="F3334"/>
          <cell r="G3334"/>
          <cell r="H3334" t="str">
            <v>шт</v>
          </cell>
          <cell r="I3334">
            <v>4</v>
          </cell>
        </row>
        <row r="3335">
          <cell r="D3335" t="str">
            <v>ЗИФ-00025038</v>
          </cell>
          <cell r="E3335" t="str">
            <v>Ф/элемент АРМ-ФМ-25/16/80-ВС</v>
          </cell>
          <cell r="F3335"/>
          <cell r="G3335"/>
          <cell r="H3335" t="str">
            <v>шт</v>
          </cell>
          <cell r="I3335">
            <v>4</v>
          </cell>
        </row>
        <row r="3336">
          <cell r="D3336" t="str">
            <v>ЗИФ-00027236</v>
          </cell>
          <cell r="E3336" t="str">
            <v>Файл с перфорацией, А4+, 40мкм, Briv</v>
          </cell>
          <cell r="F3336"/>
          <cell r="G3336"/>
          <cell r="H3336" t="str">
            <v>упак</v>
          </cell>
          <cell r="I3336">
            <v>6</v>
          </cell>
        </row>
        <row r="3337">
          <cell r="D3337" t="str">
            <v>ЗИФ-00010674</v>
          </cell>
          <cell r="E3337" t="str">
            <v>Файл-вкладыш для визиток, 100мкм</v>
          </cell>
          <cell r="F3337"/>
          <cell r="G3337"/>
          <cell r="H3337" t="str">
            <v>шт</v>
          </cell>
          <cell r="I3337">
            <v>50</v>
          </cell>
        </row>
        <row r="3338">
          <cell r="D3338" t="str">
            <v>ЗИФ-00024106</v>
          </cell>
          <cell r="E3338" t="str">
            <v>Фиксатор резьбы WEICONLOCK AN 302-70</v>
          </cell>
          <cell r="F3338"/>
          <cell r="G3338"/>
          <cell r="H3338" t="str">
            <v>л (дм3)</v>
          </cell>
          <cell r="I3338">
            <v>0.05</v>
          </cell>
        </row>
        <row r="3339">
          <cell r="D3339" t="str">
            <v>ЗИФ-00035478</v>
          </cell>
          <cell r="E3339" t="str">
            <v>Фильтр 4930152131 mann</v>
          </cell>
          <cell r="F3339"/>
          <cell r="G3339"/>
          <cell r="H3339" t="str">
            <v>шт</v>
          </cell>
          <cell r="I3339">
            <v>4</v>
          </cell>
        </row>
        <row r="3340">
          <cell r="D3340" t="str">
            <v>ЗИФ-00037434</v>
          </cell>
          <cell r="E3340" t="str">
            <v>Фильтр Camozzi МС202-F03</v>
          </cell>
          <cell r="F3340"/>
          <cell r="G3340"/>
          <cell r="H3340" t="str">
            <v>шт</v>
          </cell>
          <cell r="I3340">
            <v>3</v>
          </cell>
        </row>
        <row r="3341">
          <cell r="D3341" t="str">
            <v>ЗИФ-00030323</v>
          </cell>
          <cell r="E3341" t="str">
            <v>Фильтр G1 1/4", 5 мкм AF811-F12</v>
          </cell>
          <cell r="F3341"/>
          <cell r="G3341"/>
          <cell r="H3341" t="str">
            <v>шт</v>
          </cell>
          <cell r="I3341">
            <v>10</v>
          </cell>
        </row>
        <row r="3342">
          <cell r="D3342" t="str">
            <v>ЗИФ-00010688</v>
          </cell>
          <cell r="E3342" t="str">
            <v>Фильтр W1374/2  "MANN-FILTER"</v>
          </cell>
          <cell r="F3342"/>
          <cell r="G3342"/>
          <cell r="H3342" t="str">
            <v>шт</v>
          </cell>
          <cell r="I3342">
            <v>22</v>
          </cell>
        </row>
        <row r="3343">
          <cell r="D3343" t="str">
            <v>ЗИФ-00022650</v>
          </cell>
          <cell r="E3343" t="str">
            <v>Фильтр в сборе (3 шт.) 240-1109165-66-67</v>
          </cell>
          <cell r="F3343"/>
          <cell r="G3343"/>
          <cell r="H3343" t="str">
            <v>шт</v>
          </cell>
          <cell r="I3343">
            <v>49</v>
          </cell>
        </row>
        <row r="3344">
          <cell r="D3344" t="str">
            <v>ЗИФ-00007479</v>
          </cell>
          <cell r="E3344" t="str">
            <v>Фильтр воздушный 245-1109015-02</v>
          </cell>
          <cell r="F3344"/>
          <cell r="G3344"/>
          <cell r="H3344" t="str">
            <v>шт</v>
          </cell>
          <cell r="I3344">
            <v>15</v>
          </cell>
        </row>
        <row r="3345">
          <cell r="D3345" t="str">
            <v>ЗИФ-00006476</v>
          </cell>
          <cell r="E3345" t="str">
            <v>Фильтр воздушный 3110-1109010-10</v>
          </cell>
          <cell r="F3345"/>
          <cell r="G3345"/>
          <cell r="H3345" t="str">
            <v>шт</v>
          </cell>
          <cell r="I3345">
            <v>10</v>
          </cell>
        </row>
        <row r="3346">
          <cell r="D3346" t="str">
            <v>ЗИФ-00033730</v>
          </cell>
          <cell r="E3346" t="str">
            <v>Фильтр воздушный 4211-26-04</v>
          </cell>
          <cell r="F3346"/>
          <cell r="G3346"/>
          <cell r="H3346" t="str">
            <v>шт</v>
          </cell>
          <cell r="I3346">
            <v>6</v>
          </cell>
        </row>
        <row r="3347">
          <cell r="D3347" t="str">
            <v>ЗИФ-00029264</v>
          </cell>
          <cell r="E3347" t="str">
            <v>Фильтр воздушный AP29793</v>
          </cell>
          <cell r="F3347"/>
          <cell r="G3347"/>
          <cell r="H3347" t="str">
            <v>шт</v>
          </cell>
          <cell r="I3347">
            <v>6</v>
          </cell>
        </row>
        <row r="3348">
          <cell r="D3348" t="str">
            <v>ЗИФ-00032535</v>
          </cell>
          <cell r="E3348" t="str">
            <v>Фильтр воздушный AP31572</v>
          </cell>
          <cell r="F3348"/>
          <cell r="G3348"/>
          <cell r="H3348" t="str">
            <v>шт</v>
          </cell>
          <cell r="I3348">
            <v>17</v>
          </cell>
        </row>
        <row r="3349">
          <cell r="D3349" t="str">
            <v>ЗИФ-00025666</v>
          </cell>
          <cell r="E3349" t="str">
            <v>Фильтр воздушный AP40947</v>
          </cell>
          <cell r="F3349"/>
          <cell r="G3349"/>
          <cell r="H3349" t="str">
            <v>шт</v>
          </cell>
          <cell r="I3349">
            <v>5</v>
          </cell>
        </row>
        <row r="3350">
          <cell r="D3350" t="str">
            <v>ЗИФ-00037405</v>
          </cell>
          <cell r="E3350" t="str">
            <v>Фильтр воздушный CA114</v>
          </cell>
          <cell r="F3350"/>
          <cell r="G3350"/>
          <cell r="H3350" t="str">
            <v>шт</v>
          </cell>
          <cell r="I3350">
            <v>26</v>
          </cell>
        </row>
        <row r="3351">
          <cell r="D3351" t="str">
            <v>ЗИФ-00025317</v>
          </cell>
          <cell r="E3351" t="str">
            <v>Фильтр воздушный DIFA В4318 (260-1109300)</v>
          </cell>
          <cell r="F3351"/>
          <cell r="G3351"/>
          <cell r="H3351" t="str">
            <v>шт</v>
          </cell>
          <cell r="I3351">
            <v>9</v>
          </cell>
        </row>
        <row r="3352">
          <cell r="D3352" t="str">
            <v>ЗИФ-00038239</v>
          </cell>
          <cell r="E3352" t="str">
            <v>Фильтр воздушный Donaldson B120376</v>
          </cell>
          <cell r="F3352"/>
          <cell r="G3352"/>
          <cell r="H3352" t="str">
            <v>шт</v>
          </cell>
          <cell r="I3352">
            <v>2</v>
          </cell>
        </row>
        <row r="3353">
          <cell r="D3353" t="str">
            <v>ЗИФ-00018770</v>
          </cell>
          <cell r="E3353" t="str">
            <v>Фильтр воздушный Donaldson С105003</v>
          </cell>
          <cell r="F3353"/>
          <cell r="G3353"/>
          <cell r="H3353" t="str">
            <v>шт</v>
          </cell>
          <cell r="I3353">
            <v>4</v>
          </cell>
        </row>
        <row r="3354">
          <cell r="D3354" t="str">
            <v>ЗИФ-00018615</v>
          </cell>
          <cell r="E3354" t="str">
            <v>Фильтр воздушный Donaldson С105004</v>
          </cell>
          <cell r="F3354"/>
          <cell r="G3354"/>
          <cell r="H3354" t="str">
            <v>шт</v>
          </cell>
          <cell r="I3354">
            <v>8</v>
          </cell>
        </row>
        <row r="3355">
          <cell r="D3355" t="str">
            <v>ЗИФ-00045484</v>
          </cell>
          <cell r="E3355" t="str">
            <v>Фильтр воздушный ET -Filters A-1206071 (аналог MANN C1213) 100590338</v>
          </cell>
          <cell r="F3355"/>
          <cell r="G3355"/>
          <cell r="H3355" t="str">
            <v>шт</v>
          </cell>
          <cell r="I3355">
            <v>1</v>
          </cell>
        </row>
        <row r="3356">
          <cell r="D3356" t="str">
            <v>ЗИФ-00021539</v>
          </cell>
          <cell r="E3356" t="str">
            <v>Фильтр воздушный HW 0516 KENTEK 1,5"</v>
          </cell>
          <cell r="F3356"/>
          <cell r="G3356"/>
          <cell r="H3356" t="str">
            <v>шт</v>
          </cell>
          <cell r="I3356">
            <v>4</v>
          </cell>
        </row>
        <row r="3357">
          <cell r="D3357" t="str">
            <v>ЗИФ-00035310</v>
          </cell>
          <cell r="E3357" t="str">
            <v>Фильтр воздушный L30-RC-18(A5007A1)</v>
          </cell>
          <cell r="F3357"/>
          <cell r="G3357"/>
          <cell r="H3357" t="str">
            <v>шт</v>
          </cell>
          <cell r="I3357">
            <v>113</v>
          </cell>
        </row>
        <row r="3358">
          <cell r="D3358" t="str">
            <v>ЗИФ-00020208</v>
          </cell>
          <cell r="E3358" t="str">
            <v>Фильтр воздушный VMC SL81748 (с хомутом)</v>
          </cell>
          <cell r="F3358"/>
          <cell r="G3358"/>
          <cell r="H3358" t="str">
            <v>шт</v>
          </cell>
          <cell r="I3358">
            <v>19</v>
          </cell>
        </row>
        <row r="3359">
          <cell r="D3359" t="str">
            <v>ЗИФ-00025296</v>
          </cell>
          <cell r="E3359" t="str">
            <v>Фильтр воздушный АР30875</v>
          </cell>
          <cell r="F3359"/>
          <cell r="G3359"/>
          <cell r="H3359" t="str">
            <v>шт</v>
          </cell>
          <cell r="I3359">
            <v>59</v>
          </cell>
        </row>
        <row r="3360">
          <cell r="D3360" t="str">
            <v>ЗИФ-00010630</v>
          </cell>
          <cell r="E3360" t="str">
            <v>Фильтр воздушный АРМ192 (ЭФВ192)</v>
          </cell>
          <cell r="F3360"/>
          <cell r="G3360"/>
          <cell r="H3360" t="str">
            <v>шт</v>
          </cell>
          <cell r="I3360">
            <v>4</v>
          </cell>
        </row>
        <row r="3361">
          <cell r="D3361" t="str">
            <v>ЗИФ-00036692</v>
          </cell>
          <cell r="E3361" t="str">
            <v>Фильтр воздушный в сборе 2206-1109010</v>
          </cell>
          <cell r="F3361"/>
          <cell r="G3361"/>
          <cell r="H3361" t="str">
            <v>шт</v>
          </cell>
          <cell r="I3361">
            <v>7</v>
          </cell>
        </row>
        <row r="3362">
          <cell r="D3362" t="str">
            <v>ЗИФ-00038315</v>
          </cell>
          <cell r="E3362" t="str">
            <v>Фильтр воздушный в сборе 250111901</v>
          </cell>
          <cell r="F3362"/>
          <cell r="G3362"/>
          <cell r="H3362" t="str">
            <v>шт</v>
          </cell>
          <cell r="I3362">
            <v>5</v>
          </cell>
        </row>
        <row r="3363">
          <cell r="D3363" t="str">
            <v>ЗИФ-00029799</v>
          </cell>
          <cell r="E3363" t="str">
            <v>Фильтр воздушный в сборе ФВ 722.1109510 (740-1109510-03)</v>
          </cell>
          <cell r="F3363"/>
          <cell r="G3363"/>
          <cell r="H3363" t="str">
            <v>шт</v>
          </cell>
          <cell r="I3363">
            <v>16</v>
          </cell>
        </row>
        <row r="3364">
          <cell r="D3364" t="str">
            <v>ЗИФ-00023093</v>
          </cell>
          <cell r="E3364" t="str">
            <v>Фильтр воздушный вставка ПР-75-2 внутренний</v>
          </cell>
          <cell r="F3364"/>
          <cell r="G3364"/>
          <cell r="H3364" t="str">
            <v>шт</v>
          </cell>
          <cell r="I3364">
            <v>2</v>
          </cell>
        </row>
        <row r="3365">
          <cell r="D3365" t="str">
            <v>ЗИФ-00045972</v>
          </cell>
          <cell r="E3365" t="str">
            <v>Фильтр воздушный для HK-V08/08-S1</v>
          </cell>
          <cell r="F3365"/>
          <cell r="G3365"/>
          <cell r="H3365" t="str">
            <v>шт</v>
          </cell>
          <cell r="I3365">
            <v>2</v>
          </cell>
        </row>
        <row r="3366">
          <cell r="D3366" t="str">
            <v>ЗИФ-00019996</v>
          </cell>
          <cell r="E3366" t="str">
            <v>Фильтр воздушный КАВЗ 7450-1109560</v>
          </cell>
          <cell r="F3366"/>
          <cell r="G3366"/>
          <cell r="H3366" t="str">
            <v>шт</v>
          </cell>
          <cell r="I3366">
            <v>2</v>
          </cell>
        </row>
        <row r="3367">
          <cell r="D3367" t="str">
            <v>ЗИФ-00028958</v>
          </cell>
          <cell r="E3367" t="str">
            <v>Фильтр воздушный КамАЗ Е3 (эл-т) аналог Р777868 Ливны, ЭФВ 725.1109560</v>
          </cell>
          <cell r="F3367"/>
          <cell r="G3367"/>
          <cell r="H3367" t="str">
            <v>шт</v>
          </cell>
          <cell r="I3367">
            <v>4</v>
          </cell>
        </row>
        <row r="3368">
          <cell r="D3368" t="str">
            <v>ЗИФ-00028959</v>
          </cell>
          <cell r="E3368" t="str">
            <v>Фильтр воздушный КамАЗ Е3 (эл-т) аналог Р777869 ф-патрон, ЭФВ 725.1109560-10-01</v>
          </cell>
          <cell r="F3368"/>
          <cell r="G3368"/>
          <cell r="H3368" t="str">
            <v>шт</v>
          </cell>
          <cell r="I3368">
            <v>4</v>
          </cell>
        </row>
        <row r="3369">
          <cell r="D3369" t="str">
            <v>ЗИФ-00024330</v>
          </cell>
          <cell r="E3369" t="str">
            <v>Фильтр воздушный ММЗ 245.9 евро 3 260-1109300</v>
          </cell>
          <cell r="F3369"/>
          <cell r="G3369"/>
          <cell r="H3369" t="str">
            <v>шт</v>
          </cell>
          <cell r="I3369">
            <v>6</v>
          </cell>
        </row>
        <row r="3370">
          <cell r="D3370" t="str">
            <v>ЗИФ-00038379</v>
          </cell>
          <cell r="E3370" t="str">
            <v>Фильтр воздушный панельный металлический 251004</v>
          </cell>
          <cell r="F3370"/>
          <cell r="G3370"/>
          <cell r="H3370" t="str">
            <v>шт</v>
          </cell>
          <cell r="I3370"/>
        </row>
        <row r="3371">
          <cell r="D3371" t="str">
            <v>ЗИФ-00010949</v>
          </cell>
          <cell r="E3371" t="str">
            <v>Фильтр воздушный с автоматическим конденсатоотводчиком AF911-F20</v>
          </cell>
          <cell r="F3371"/>
          <cell r="G3371"/>
          <cell r="H3371" t="str">
            <v>шт</v>
          </cell>
          <cell r="I3371">
            <v>1</v>
          </cell>
        </row>
        <row r="3372">
          <cell r="D3372" t="str">
            <v>ЗИФ-00008755</v>
          </cell>
          <cell r="E3372" t="str">
            <v>Фильтр воздушный ФВ 721.1109510 (7405-1109510)</v>
          </cell>
          <cell r="F3372"/>
          <cell r="G3372"/>
          <cell r="H3372" t="str">
            <v>шт</v>
          </cell>
          <cell r="I3372">
            <v>1</v>
          </cell>
        </row>
        <row r="3373">
          <cell r="D3373" t="str">
            <v>ЗИФ-00007513</v>
          </cell>
          <cell r="E3373" t="str">
            <v>Фильтр воздушный ФВ 721.1109510-02 (7405-1109510-02), без завихрителя</v>
          </cell>
          <cell r="F3373"/>
          <cell r="G3373"/>
          <cell r="H3373" t="str">
            <v>шт</v>
          </cell>
          <cell r="I3373">
            <v>5</v>
          </cell>
        </row>
        <row r="3374">
          <cell r="D3374" t="str">
            <v>ЗИФ-00021596</v>
          </cell>
          <cell r="E3374" t="str">
            <v>Фильтр заливной Г42-12Ф УХЛ4</v>
          </cell>
          <cell r="F3374"/>
          <cell r="G3374"/>
          <cell r="H3374" t="str">
            <v>шт</v>
          </cell>
          <cell r="I3374">
            <v>3</v>
          </cell>
        </row>
        <row r="3375">
          <cell r="D3375" t="str">
            <v>ЗИФ-00033788</v>
          </cell>
          <cell r="E3375" t="str">
            <v>Фильтр магистральный T70-D без конденсатоотводчика</v>
          </cell>
          <cell r="F3375"/>
          <cell r="G3375"/>
          <cell r="H3375" t="str">
            <v>шт</v>
          </cell>
          <cell r="I3375">
            <v>1</v>
          </cell>
        </row>
        <row r="3376">
          <cell r="D3376" t="str">
            <v>ЗИФ-00040439</v>
          </cell>
          <cell r="E3376" t="str">
            <v>Фильтр магистральный АРМ-ФМ-23/10/80-ГО резьба</v>
          </cell>
          <cell r="F3376"/>
          <cell r="G3376"/>
          <cell r="H3376" t="str">
            <v>шт</v>
          </cell>
          <cell r="I3376"/>
        </row>
        <row r="3377">
          <cell r="D3377" t="str">
            <v>ЗИФ-00040440</v>
          </cell>
          <cell r="E3377" t="str">
            <v>Фильтр магистральный АРМ-ФМ-23/10/80-СО резьба</v>
          </cell>
          <cell r="F3377"/>
          <cell r="G3377"/>
          <cell r="H3377" t="str">
            <v>шт</v>
          </cell>
          <cell r="I3377"/>
        </row>
        <row r="3378">
          <cell r="D3378" t="str">
            <v>ЗИФ-00040441</v>
          </cell>
          <cell r="E3378" t="str">
            <v>Фильтр магистральный АРМ-ФМ-23/10/80-ТО резьба</v>
          </cell>
          <cell r="F3378"/>
          <cell r="G3378"/>
          <cell r="H3378" t="str">
            <v>шт</v>
          </cell>
          <cell r="I3378"/>
        </row>
        <row r="3379">
          <cell r="D3379" t="str">
            <v>ЗИФ-00032028</v>
          </cell>
          <cell r="E3379" t="str">
            <v>Фильтр масляный (элемент) FAW 4DF2-14GG2</v>
          </cell>
          <cell r="F3379"/>
          <cell r="G3379"/>
          <cell r="H3379" t="str">
            <v>шт</v>
          </cell>
          <cell r="I3379">
            <v>15</v>
          </cell>
        </row>
        <row r="3380">
          <cell r="D3380" t="str">
            <v>ЗИФ-00032024</v>
          </cell>
          <cell r="E3380" t="str">
            <v>Фильтр масляный (элемент) FAW 4DX22-96</v>
          </cell>
          <cell r="F3380"/>
          <cell r="G3380"/>
          <cell r="H3380" t="str">
            <v>шт</v>
          </cell>
          <cell r="I3380">
            <v>1</v>
          </cell>
        </row>
        <row r="3381">
          <cell r="D3381" t="str">
            <v>ЗИФ-00034119</v>
          </cell>
          <cell r="E3381" t="str">
            <v>Фильтр масляный 1012101-A02-0000H</v>
          </cell>
          <cell r="F3381"/>
          <cell r="G3381"/>
          <cell r="H3381" t="str">
            <v>шт</v>
          </cell>
          <cell r="I3381">
            <v>35</v>
          </cell>
        </row>
        <row r="3382">
          <cell r="D3382" t="str">
            <v>ЗИФ-00028969</v>
          </cell>
          <cell r="E3382" t="str">
            <v>Фильтр масляный 650.1012075</v>
          </cell>
          <cell r="F3382"/>
          <cell r="G3382"/>
          <cell r="H3382" t="str">
            <v>шт</v>
          </cell>
          <cell r="I3382">
            <v>3</v>
          </cell>
        </row>
        <row r="3383">
          <cell r="D3383" t="str">
            <v>ЗИФ-00028403</v>
          </cell>
          <cell r="E3383" t="str">
            <v>Фильтр масляный 658.1012075</v>
          </cell>
          <cell r="F3383"/>
          <cell r="G3383"/>
          <cell r="H3383" t="str">
            <v>шт</v>
          </cell>
          <cell r="I3383">
            <v>4</v>
          </cell>
        </row>
        <row r="3384">
          <cell r="D3384" t="str">
            <v>ЗИФ-00024708</v>
          </cell>
          <cell r="E3384" t="str">
            <v>Фильтр масляный DIFA 5102/1</v>
          </cell>
          <cell r="F3384"/>
          <cell r="G3384"/>
          <cell r="H3384" t="str">
            <v>шт</v>
          </cell>
          <cell r="I3384">
            <v>11</v>
          </cell>
        </row>
        <row r="3385">
          <cell r="D3385" t="str">
            <v>ЗИФ-00025315</v>
          </cell>
          <cell r="E3385" t="str">
            <v>Фильтр масляный DIFA 5103</v>
          </cell>
          <cell r="F3385"/>
          <cell r="G3385"/>
          <cell r="H3385" t="str">
            <v>шт</v>
          </cell>
          <cell r="I3385">
            <v>5</v>
          </cell>
        </row>
        <row r="3386">
          <cell r="D3386" t="str">
            <v>ЗИФ-00005908</v>
          </cell>
          <cell r="E3386" t="str">
            <v>Фильтр масляный Donaldson K051153</v>
          </cell>
          <cell r="F3386"/>
          <cell r="G3386"/>
          <cell r="H3386" t="str">
            <v>шт</v>
          </cell>
          <cell r="I3386">
            <v>2</v>
          </cell>
        </row>
        <row r="3387">
          <cell r="D3387" t="str">
            <v>ЗИФ-00028278</v>
          </cell>
          <cell r="E3387" t="str">
            <v>Фильтр масляный Donaldson P550940</v>
          </cell>
          <cell r="F3387"/>
          <cell r="G3387"/>
          <cell r="H3387" t="str">
            <v>шт</v>
          </cell>
          <cell r="I3387">
            <v>250</v>
          </cell>
        </row>
        <row r="3388">
          <cell r="D3388" t="str">
            <v>ЗИФ-00010686</v>
          </cell>
          <cell r="E3388" t="str">
            <v>Фильтр масляный Donaldson P551102</v>
          </cell>
          <cell r="F3388"/>
          <cell r="G3388"/>
          <cell r="H3388" t="str">
            <v>шт</v>
          </cell>
          <cell r="I3388">
            <v>45</v>
          </cell>
        </row>
        <row r="3389">
          <cell r="D3389" t="str">
            <v>ЗИФ-00006597</v>
          </cell>
          <cell r="E3389" t="str">
            <v>Фильтр масляный Donaldson P553771</v>
          </cell>
          <cell r="F3389"/>
          <cell r="G3389"/>
          <cell r="H3389" t="str">
            <v>шт</v>
          </cell>
          <cell r="I3389">
            <v>169</v>
          </cell>
        </row>
        <row r="3390">
          <cell r="D3390" t="str">
            <v>ЗИФ-00023044</v>
          </cell>
          <cell r="E3390" t="str">
            <v>Фильтр масляный Filtrec DHD60G20B</v>
          </cell>
          <cell r="F3390"/>
          <cell r="G3390"/>
          <cell r="H3390" t="str">
            <v>шт</v>
          </cell>
          <cell r="I3390">
            <v>1</v>
          </cell>
        </row>
        <row r="3391">
          <cell r="D3391" t="str">
            <v>ЗИФ-00017730</v>
          </cell>
          <cell r="E3391" t="str">
            <v>Фильтр масляный Filtrec DMD0030B60B</v>
          </cell>
          <cell r="F3391"/>
          <cell r="G3391"/>
          <cell r="H3391" t="str">
            <v>шт</v>
          </cell>
          <cell r="I3391">
            <v>16</v>
          </cell>
        </row>
        <row r="3392">
          <cell r="D3392" t="str">
            <v>ЗИФ-00020696</v>
          </cell>
          <cell r="E3392" t="str">
            <v>Фильтр масляный Filtrec А110С10</v>
          </cell>
          <cell r="F3392"/>
          <cell r="G3392"/>
          <cell r="H3392" t="str">
            <v>шт</v>
          </cell>
          <cell r="I3392">
            <v>6</v>
          </cell>
        </row>
        <row r="3393">
          <cell r="D3393" t="str">
            <v>ЗИФ-00037403</v>
          </cell>
          <cell r="E3393" t="str">
            <v>Фильтр масляный LS32585K</v>
          </cell>
          <cell r="F3393"/>
          <cell r="G3393"/>
          <cell r="H3393" t="str">
            <v>шт</v>
          </cell>
          <cell r="I3393">
            <v>27</v>
          </cell>
        </row>
        <row r="3394">
          <cell r="D3394" t="str">
            <v>ЗИФ-00022392</v>
          </cell>
          <cell r="E3394" t="str">
            <v>Фильтр масляный LS32615</v>
          </cell>
          <cell r="F3394"/>
          <cell r="G3394"/>
          <cell r="H3394" t="str">
            <v>шт</v>
          </cell>
          <cell r="I3394">
            <v>85</v>
          </cell>
        </row>
        <row r="3395">
          <cell r="D3395" t="str">
            <v>ЗИФ-00026906</v>
          </cell>
          <cell r="E3395" t="str">
            <v>Фильтр масляный LS32629</v>
          </cell>
          <cell r="F3395"/>
          <cell r="G3395"/>
          <cell r="H3395" t="str">
            <v>шт</v>
          </cell>
          <cell r="I3395">
            <v>12</v>
          </cell>
        </row>
        <row r="3396">
          <cell r="D3396" t="str">
            <v>ЗИФ-00025297</v>
          </cell>
          <cell r="E3396" t="str">
            <v>Фильтр масляный LS33115</v>
          </cell>
          <cell r="F3396"/>
          <cell r="G3396"/>
          <cell r="H3396" t="str">
            <v>шт</v>
          </cell>
          <cell r="I3396">
            <v>76</v>
          </cell>
        </row>
        <row r="3397">
          <cell r="D3397" t="str">
            <v>ЗИФ-00034365</v>
          </cell>
          <cell r="E3397" t="str">
            <v>Фильтр масляный LS33219</v>
          </cell>
          <cell r="F3397"/>
          <cell r="G3397"/>
          <cell r="H3397" t="str">
            <v>шт</v>
          </cell>
          <cell r="I3397">
            <v>12</v>
          </cell>
        </row>
        <row r="3398">
          <cell r="D3398" t="str">
            <v>ЗИФ-00035846</v>
          </cell>
          <cell r="E3398" t="str">
            <v>Фильтр масляный LS33221</v>
          </cell>
          <cell r="F3398"/>
          <cell r="G3398"/>
          <cell r="H3398" t="str">
            <v>шт</v>
          </cell>
          <cell r="I3398">
            <v>4</v>
          </cell>
        </row>
        <row r="3399">
          <cell r="D3399" t="str">
            <v>ЗИФ-00035553</v>
          </cell>
          <cell r="E3399" t="str">
            <v>Фильтр масляный MANN+HUMMEL WD13145</v>
          </cell>
          <cell r="F3399"/>
          <cell r="G3399"/>
          <cell r="H3399" t="str">
            <v>шт</v>
          </cell>
          <cell r="I3399">
            <v>8</v>
          </cell>
        </row>
        <row r="3400">
          <cell r="D3400" t="str">
            <v>ЗИФ-00024640</v>
          </cell>
          <cell r="E3400" t="str">
            <v>Фильтр масляный MANN+HUMMEL WD962/21</v>
          </cell>
          <cell r="F3400"/>
          <cell r="G3400"/>
          <cell r="H3400" t="str">
            <v>шт</v>
          </cell>
          <cell r="I3400">
            <v>13</v>
          </cell>
        </row>
        <row r="3401">
          <cell r="D3401" t="str">
            <v>ЗИФ-00010707</v>
          </cell>
          <cell r="E3401" t="str">
            <v>Фильтр масляный NK60, ROTORCOMP 102979</v>
          </cell>
          <cell r="F3401"/>
          <cell r="G3401"/>
          <cell r="H3401" t="str">
            <v>шт</v>
          </cell>
          <cell r="I3401">
            <v>26</v>
          </cell>
        </row>
        <row r="3402">
          <cell r="D3402" t="str">
            <v>ЗИФ-00045295</v>
          </cell>
          <cell r="E3402" t="str">
            <v>Фильтр масляный P165659</v>
          </cell>
          <cell r="F3402"/>
          <cell r="G3402"/>
          <cell r="H3402" t="str">
            <v>шт</v>
          </cell>
          <cell r="I3402"/>
        </row>
        <row r="3403">
          <cell r="D3403" t="str">
            <v>ЗИФ-00010387</v>
          </cell>
          <cell r="E3403" t="str">
            <v>Фильтр масляный W962/2</v>
          </cell>
          <cell r="F3403"/>
          <cell r="G3403"/>
          <cell r="H3403" t="str">
            <v>шт</v>
          </cell>
          <cell r="I3403">
            <v>4</v>
          </cell>
        </row>
        <row r="3404">
          <cell r="D3404" t="str">
            <v>ЗИФ-00034120</v>
          </cell>
          <cell r="E3404" t="str">
            <v>Фильтр масляный в сборе 1012010BB61-0000</v>
          </cell>
          <cell r="F3404"/>
          <cell r="G3404"/>
          <cell r="H3404" t="str">
            <v>шт</v>
          </cell>
          <cell r="I3404">
            <v>4</v>
          </cell>
        </row>
        <row r="3405">
          <cell r="D3405" t="str">
            <v>ЗИФ-00034115</v>
          </cell>
          <cell r="E3405" t="str">
            <v>Фильтр масляный в сборе 1012010CB01-0000</v>
          </cell>
          <cell r="F3405"/>
          <cell r="G3405"/>
          <cell r="H3405" t="str">
            <v>шт</v>
          </cell>
          <cell r="I3405">
            <v>4</v>
          </cell>
        </row>
        <row r="3406">
          <cell r="D3406" t="str">
            <v>ЗИФ-00019994</v>
          </cell>
          <cell r="E3406" t="str">
            <v>Фильтр масляный КАМАЗ 740-1012040-10</v>
          </cell>
          <cell r="F3406"/>
          <cell r="G3406"/>
          <cell r="H3406" t="str">
            <v>шт</v>
          </cell>
          <cell r="I3406">
            <v>4</v>
          </cell>
        </row>
        <row r="3407">
          <cell r="D3407" t="str">
            <v>ЗИФ-00034116</v>
          </cell>
          <cell r="E3407" t="str">
            <v>Фильтр масляный элемент 1012015AB01-0000</v>
          </cell>
          <cell r="F3407"/>
          <cell r="G3407"/>
          <cell r="H3407" t="str">
            <v>шт</v>
          </cell>
          <cell r="I3407">
            <v>196</v>
          </cell>
        </row>
        <row r="3408">
          <cell r="D3408" t="str">
            <v>ЗИФ-00010983</v>
          </cell>
          <cell r="E3408" t="str">
            <v>Фильтр очистки воздуха ЭФВ 722.1109510 (740-1109510-03) ТУ 4591.058.00232058-2002</v>
          </cell>
          <cell r="F3408"/>
          <cell r="G3408"/>
          <cell r="H3408" t="str">
            <v>шт</v>
          </cell>
          <cell r="I3408">
            <v>5</v>
          </cell>
        </row>
        <row r="3409">
          <cell r="D3409" t="str">
            <v>ЗИФ-00010457</v>
          </cell>
          <cell r="E3409" t="str">
            <v>Фильтр очистки масла ММЗ 245.7/9 Евро2 009-1012005</v>
          </cell>
          <cell r="F3409"/>
          <cell r="G3409"/>
          <cell r="H3409" t="str">
            <v>шт</v>
          </cell>
          <cell r="I3409">
            <v>4</v>
          </cell>
        </row>
        <row r="3410">
          <cell r="D3410" t="str">
            <v>ЗИФ-00030255</v>
          </cell>
          <cell r="E3410" t="str">
            <v>Фильтр редуктор Airforce 60</v>
          </cell>
          <cell r="F3410"/>
          <cell r="G3410"/>
          <cell r="H3410" t="str">
            <v>шт</v>
          </cell>
          <cell r="I3410">
            <v>1</v>
          </cell>
        </row>
        <row r="3411">
          <cell r="D3411" t="str">
            <v>ЗИФ-00010240</v>
          </cell>
          <cell r="E3411" t="str">
            <v>Фильтр сажевый AWG</v>
          </cell>
          <cell r="F3411"/>
          <cell r="G3411"/>
          <cell r="H3411" t="str">
            <v>шт</v>
          </cell>
          <cell r="I3411">
            <v>3</v>
          </cell>
        </row>
        <row r="3412">
          <cell r="D3412" t="str">
            <v>ЗИФ-00039275</v>
          </cell>
          <cell r="E3412" t="str">
            <v>Фильтр сепаратор 2503F701</v>
          </cell>
          <cell r="F3412"/>
          <cell r="G3412"/>
          <cell r="H3412" t="str">
            <v>шт</v>
          </cell>
          <cell r="I3412">
            <v>12</v>
          </cell>
        </row>
        <row r="3413">
          <cell r="D3413" t="str">
            <v>ЗИФ-00029911</v>
          </cell>
          <cell r="E3413" t="str">
            <v>Фильтр сепаратор 3566-9QC117306032-06</v>
          </cell>
          <cell r="F3413"/>
          <cell r="G3413"/>
          <cell r="H3413" t="str">
            <v>шт</v>
          </cell>
          <cell r="I3413">
            <v>1</v>
          </cell>
        </row>
        <row r="3414">
          <cell r="D3414" t="str">
            <v>ЗИФ-00030037</v>
          </cell>
          <cell r="E3414" t="str">
            <v>Фильтр сепаратор 35Z5-9QC119411010-15</v>
          </cell>
          <cell r="F3414"/>
          <cell r="G3414"/>
          <cell r="H3414" t="str">
            <v>шт</v>
          </cell>
          <cell r="I3414">
            <v>2</v>
          </cell>
        </row>
        <row r="3415">
          <cell r="D3415" t="str">
            <v>ЗИФ-00035965</v>
          </cell>
          <cell r="E3415" t="str">
            <v>Фильтр сепаратор 42013-154 16 bar</v>
          </cell>
          <cell r="F3415"/>
          <cell r="G3415"/>
          <cell r="H3415" t="str">
            <v>шт</v>
          </cell>
          <cell r="I3415">
            <v>2</v>
          </cell>
        </row>
        <row r="3416">
          <cell r="D3416" t="str">
            <v>ЗИФ-00037561</v>
          </cell>
          <cell r="E3416" t="str">
            <v>Фильтр сепаратор 42013-78</v>
          </cell>
          <cell r="F3416"/>
          <cell r="G3416"/>
          <cell r="H3416" t="str">
            <v>шт</v>
          </cell>
          <cell r="I3416">
            <v>2</v>
          </cell>
        </row>
        <row r="3417">
          <cell r="D3417" t="str">
            <v>ЗИФ-00034886</v>
          </cell>
          <cell r="E3417" t="str">
            <v>Фильтр сепаратор 42013-84 16 bar</v>
          </cell>
          <cell r="F3417"/>
          <cell r="G3417"/>
          <cell r="H3417" t="str">
            <v>шт</v>
          </cell>
          <cell r="I3417">
            <v>1</v>
          </cell>
        </row>
        <row r="3418">
          <cell r="D3418" t="str">
            <v>ЗИФ-00023263</v>
          </cell>
          <cell r="E3418" t="str">
            <v>Фильтр сепаратор 4213-10</v>
          </cell>
          <cell r="F3418"/>
          <cell r="G3418"/>
          <cell r="H3418" t="str">
            <v>шт</v>
          </cell>
          <cell r="I3418">
            <v>5</v>
          </cell>
        </row>
        <row r="3419">
          <cell r="D3419" t="str">
            <v>ЗИФ-00028220</v>
          </cell>
          <cell r="E3419" t="str">
            <v>Фильтр сепаратор 4213-71</v>
          </cell>
          <cell r="F3419"/>
          <cell r="G3419"/>
          <cell r="H3419" t="str">
            <v>шт</v>
          </cell>
          <cell r="I3419">
            <v>2</v>
          </cell>
        </row>
        <row r="3420">
          <cell r="D3420" t="str">
            <v>ЗИФ-00033728</v>
          </cell>
          <cell r="E3420" t="str">
            <v>Фильтр сепаратор 4213-73</v>
          </cell>
          <cell r="F3420"/>
          <cell r="G3420"/>
          <cell r="H3420" t="str">
            <v>шт</v>
          </cell>
          <cell r="I3420">
            <v>6</v>
          </cell>
        </row>
        <row r="3421">
          <cell r="D3421" t="str">
            <v>ЗИФ-00020848</v>
          </cell>
          <cell r="E3421" t="str">
            <v>Фильтр сепаратор AKS005</v>
          </cell>
          <cell r="F3421"/>
          <cell r="G3421"/>
          <cell r="H3421" t="str">
            <v>шт</v>
          </cell>
          <cell r="I3421">
            <v>1</v>
          </cell>
        </row>
        <row r="3422">
          <cell r="D3422" t="str">
            <v>ЗИФ-00023219</v>
          </cell>
          <cell r="E3422" t="str">
            <v>Фильтр сепаратор AKS205</v>
          </cell>
          <cell r="F3422"/>
          <cell r="G3422"/>
          <cell r="H3422" t="str">
            <v>шт</v>
          </cell>
          <cell r="I3422">
            <v>4</v>
          </cell>
        </row>
        <row r="3423">
          <cell r="D3423" t="str">
            <v>ЗИФ-00028540</v>
          </cell>
          <cell r="E3423" t="str">
            <v>Фильтр сепаратор AKS210</v>
          </cell>
          <cell r="F3423"/>
          <cell r="G3423"/>
          <cell r="H3423" t="str">
            <v>шт</v>
          </cell>
          <cell r="I3423">
            <v>1</v>
          </cell>
        </row>
        <row r="3424">
          <cell r="D3424" t="str">
            <v>ЗИФ-00033529</v>
          </cell>
          <cell r="E3424" t="str">
            <v>Фильтр сепаратор AKS504</v>
          </cell>
          <cell r="F3424"/>
          <cell r="G3424"/>
          <cell r="H3424" t="str">
            <v>шт</v>
          </cell>
          <cell r="I3424">
            <v>134</v>
          </cell>
        </row>
        <row r="3425">
          <cell r="D3425" t="str">
            <v>ЗИФ-00037407</v>
          </cell>
          <cell r="E3425" t="str">
            <v>Фильтр сепаратор CS505</v>
          </cell>
          <cell r="F3425"/>
          <cell r="G3425"/>
          <cell r="H3425" t="str">
            <v>шт</v>
          </cell>
          <cell r="I3425">
            <v>4</v>
          </cell>
        </row>
        <row r="3426">
          <cell r="D3426" t="str">
            <v>ЗИФ-00018551</v>
          </cell>
          <cell r="E3426" t="str">
            <v>Фильтр сепаратор DB 2020 Sotras</v>
          </cell>
          <cell r="F3426"/>
          <cell r="G3426"/>
          <cell r="H3426" t="str">
            <v>шт</v>
          </cell>
          <cell r="I3426">
            <v>1</v>
          </cell>
        </row>
        <row r="3427">
          <cell r="D3427" t="str">
            <v>ЗИФ-00008905</v>
          </cell>
          <cell r="E3427" t="str">
            <v>Фильтр сепаратор DB 2124 Sotras</v>
          </cell>
          <cell r="F3427"/>
          <cell r="G3427"/>
          <cell r="H3427" t="str">
            <v>шт</v>
          </cell>
          <cell r="I3427">
            <v>62</v>
          </cell>
        </row>
        <row r="3428">
          <cell r="D3428" t="str">
            <v>ЗИФ-00025255</v>
          </cell>
          <cell r="E3428" t="str">
            <v>Фильтр сепаратор DB 2132 Sotras</v>
          </cell>
          <cell r="F3428"/>
          <cell r="G3428"/>
          <cell r="H3428" t="str">
            <v>шт</v>
          </cell>
          <cell r="I3428">
            <v>4</v>
          </cell>
        </row>
        <row r="3429">
          <cell r="D3429" t="str">
            <v>ЗИФ-00017114</v>
          </cell>
          <cell r="E3429" t="str">
            <v>Фильтр сепаратор MANN-FILTER 4930253131</v>
          </cell>
          <cell r="F3429"/>
          <cell r="G3429"/>
          <cell r="H3429" t="str">
            <v>шт</v>
          </cell>
          <cell r="I3429">
            <v>30</v>
          </cell>
        </row>
        <row r="3430">
          <cell r="D3430" t="str">
            <v>ЗИФ-00023195</v>
          </cell>
          <cell r="E3430" t="str">
            <v>Фильтр сепаратор MANN-FILTER LE35004X (4930353111)</v>
          </cell>
          <cell r="F3430"/>
          <cell r="G3430"/>
          <cell r="H3430" t="str">
            <v>шт</v>
          </cell>
          <cell r="I3430">
            <v>14</v>
          </cell>
        </row>
        <row r="3431">
          <cell r="D3431" t="str">
            <v>ЗИФ-00033942</v>
          </cell>
          <cell r="E3431" t="str">
            <v>Фильтр сепаратор ЗИФ ШМ 250 кВт 4213-108</v>
          </cell>
          <cell r="F3431"/>
          <cell r="G3431"/>
          <cell r="H3431" t="str">
            <v>шт</v>
          </cell>
          <cell r="I3431">
            <v>2</v>
          </cell>
        </row>
        <row r="3432">
          <cell r="D3432" t="str">
            <v>ЗИФ-00032022</v>
          </cell>
          <cell r="E3432" t="str">
            <v>Фильтр топливный (элемент) FAW 4DX22-96 1117101-A01-0000H</v>
          </cell>
          <cell r="F3432"/>
          <cell r="G3432"/>
          <cell r="H3432" t="str">
            <v>шт</v>
          </cell>
          <cell r="I3432">
            <v>17</v>
          </cell>
        </row>
        <row r="3433">
          <cell r="D3433" t="str">
            <v>ЗИФ-00034118</v>
          </cell>
          <cell r="E3433" t="str">
            <v>Фильтр топливный 1117010-B01-0000K</v>
          </cell>
          <cell r="F3433"/>
          <cell r="G3433"/>
          <cell r="H3433" t="str">
            <v>шт</v>
          </cell>
          <cell r="I3433">
            <v>289</v>
          </cell>
        </row>
        <row r="3434">
          <cell r="D3434" t="str">
            <v>ЗИФ-00028404</v>
          </cell>
          <cell r="E3434" t="str">
            <v>Фильтр топливный 7511.1117075</v>
          </cell>
          <cell r="F3434"/>
          <cell r="G3434"/>
          <cell r="H3434" t="str">
            <v>шт</v>
          </cell>
          <cell r="I3434">
            <v>11</v>
          </cell>
        </row>
        <row r="3435">
          <cell r="D3435" t="str">
            <v>ЗИФ-00027700</v>
          </cell>
          <cell r="E3435" t="str">
            <v>Фильтр топливный DIFA 6101/1</v>
          </cell>
          <cell r="F3435"/>
          <cell r="G3435"/>
          <cell r="H3435" t="str">
            <v>шт</v>
          </cell>
          <cell r="I3435">
            <v>1</v>
          </cell>
        </row>
        <row r="3436">
          <cell r="D3436" t="str">
            <v>ЗИФ-00025316</v>
          </cell>
          <cell r="E3436" t="str">
            <v>Фильтр топливный DIFA 6113</v>
          </cell>
          <cell r="F3436"/>
          <cell r="G3436"/>
          <cell r="H3436" t="str">
            <v>шт</v>
          </cell>
          <cell r="I3436">
            <v>8</v>
          </cell>
        </row>
        <row r="3437">
          <cell r="D3437" t="str">
            <v>ЗИФ-00032025</v>
          </cell>
          <cell r="E3437" t="str">
            <v>Фильтр топливный FAW 4DF2-14GG2</v>
          </cell>
          <cell r="F3437"/>
          <cell r="G3437"/>
          <cell r="H3437" t="str">
            <v>шт</v>
          </cell>
          <cell r="I3437">
            <v>16</v>
          </cell>
        </row>
        <row r="3438">
          <cell r="D3438" t="str">
            <v>ЗИФ-00034117</v>
          </cell>
          <cell r="E3438" t="str">
            <v>Фильтр топливный в сборе 1117000AB01-0000K</v>
          </cell>
          <cell r="F3438"/>
          <cell r="G3438"/>
          <cell r="H3438" t="str">
            <v>шт</v>
          </cell>
          <cell r="I3438">
            <v>8</v>
          </cell>
        </row>
        <row r="3439">
          <cell r="D3439" t="str">
            <v>ЗИФ-00010459</v>
          </cell>
          <cell r="E3439" t="str">
            <v>Фильтр топливный Евро 2 FG 703 накручивающийся с клапаном 703 FG</v>
          </cell>
          <cell r="F3439"/>
          <cell r="G3439"/>
          <cell r="H3439" t="str">
            <v>шт</v>
          </cell>
          <cell r="I3439">
            <v>4</v>
          </cell>
        </row>
        <row r="3440">
          <cell r="D3440" t="str">
            <v>ЗИФ-00032027</v>
          </cell>
          <cell r="E3440" t="str">
            <v>Фильтр топливный сепаратор (элемент) FAW 4DF2-14GG2</v>
          </cell>
          <cell r="F3440"/>
          <cell r="G3440"/>
          <cell r="H3440" t="str">
            <v>шт</v>
          </cell>
          <cell r="I3440">
            <v>16</v>
          </cell>
        </row>
        <row r="3441">
          <cell r="D3441" t="str">
            <v>ЗИФ-00024709</v>
          </cell>
          <cell r="E3441" t="str">
            <v>Фильтр топливный ЭТФ-75Э</v>
          </cell>
          <cell r="F3441"/>
          <cell r="G3441"/>
          <cell r="H3441" t="str">
            <v>шт</v>
          </cell>
          <cell r="I3441">
            <v>18</v>
          </cell>
        </row>
        <row r="3442">
          <cell r="D3442" t="str">
            <v>ЗИФ-00028968</v>
          </cell>
          <cell r="E3442" t="str">
            <v>Фильтр топливный ЯМЗ-534 Конвейер ЯМЗ ЕВРО-2 аналог WDK 962/1, ЯМЗ 650.1117039, ФТ 047.1117010</v>
          </cell>
          <cell r="F3442"/>
          <cell r="G3442"/>
          <cell r="H3442" t="str">
            <v>шт</v>
          </cell>
          <cell r="I3442">
            <v>1</v>
          </cell>
        </row>
        <row r="3443">
          <cell r="D3443" t="str">
            <v>ЗИФ-00039285</v>
          </cell>
          <cell r="E3443" t="str">
            <v>Фильтроэлемент воздушного фильтра 20m3/min，Д240хД150хH540 250121801</v>
          </cell>
          <cell r="F3443"/>
          <cell r="G3443"/>
          <cell r="H3443" t="str">
            <v>шт</v>
          </cell>
          <cell r="I3443">
            <v>1</v>
          </cell>
        </row>
        <row r="3444">
          <cell r="D3444" t="str">
            <v>ЗИФ-00045349</v>
          </cell>
          <cell r="E3444" t="str">
            <v>Фильтроэлемент воздушного фильтра 250121101</v>
          </cell>
          <cell r="F3444"/>
          <cell r="G3444"/>
          <cell r="H3444" t="str">
            <v>шт</v>
          </cell>
          <cell r="I3444">
            <v>2</v>
          </cell>
        </row>
        <row r="3445">
          <cell r="D3445" t="str">
            <v>ЗИФ-00040324</v>
          </cell>
          <cell r="E3445" t="str">
            <v>Фильтроэлемент воздушного фильтра 250121301</v>
          </cell>
          <cell r="F3445"/>
          <cell r="G3445"/>
          <cell r="H3445" t="str">
            <v>шт</v>
          </cell>
          <cell r="I3445">
            <v>1</v>
          </cell>
        </row>
        <row r="3446">
          <cell r="D3446" t="str">
            <v>ЗИФ-00039668</v>
          </cell>
          <cell r="E3446" t="str">
            <v>Фильтроэлемент воздушного фильтра 250121401</v>
          </cell>
          <cell r="F3446"/>
          <cell r="G3446"/>
          <cell r="H3446" t="str">
            <v>шт</v>
          </cell>
          <cell r="I3446">
            <v>21</v>
          </cell>
        </row>
        <row r="3447">
          <cell r="D3447" t="str">
            <v>ЗИФ-00039791</v>
          </cell>
          <cell r="E3447" t="str">
            <v>Фильтроэлемент воздушного фильтра 250121501</v>
          </cell>
          <cell r="F3447"/>
          <cell r="G3447"/>
          <cell r="H3447" t="str">
            <v>шт</v>
          </cell>
          <cell r="I3447">
            <v>17</v>
          </cell>
        </row>
        <row r="3448">
          <cell r="D3448" t="str">
            <v>ЗИФ-00045905</v>
          </cell>
          <cell r="E3448" t="str">
            <v>Фильтроэлемент воздушного фильтра 250121601</v>
          </cell>
          <cell r="F3448"/>
          <cell r="G3448"/>
          <cell r="H3448" t="str">
            <v>шт</v>
          </cell>
          <cell r="I3448">
            <v>1</v>
          </cell>
        </row>
        <row r="3449">
          <cell r="D3449" t="str">
            <v>ЗИФ-00038316</v>
          </cell>
          <cell r="E3449" t="str">
            <v>Фильтроэлемент воздушного фильтра 250121901</v>
          </cell>
          <cell r="F3449"/>
          <cell r="G3449"/>
          <cell r="H3449" t="str">
            <v>шт</v>
          </cell>
          <cell r="I3449">
            <v>25</v>
          </cell>
        </row>
        <row r="3450">
          <cell r="D3450" t="str">
            <v>ЗИФ-00041095</v>
          </cell>
          <cell r="E3450" t="str">
            <v>Фильтроэлемент воздушного фильтра 250121901A</v>
          </cell>
          <cell r="F3450"/>
          <cell r="G3450"/>
          <cell r="H3450" t="str">
            <v>шт</v>
          </cell>
          <cell r="I3450">
            <v>3</v>
          </cell>
        </row>
        <row r="3451">
          <cell r="D3451" t="str">
            <v>ЗИФ-00040776</v>
          </cell>
          <cell r="E3451" t="str">
            <v>Фильтроэлемент воздушного фильтра 250121A01A</v>
          </cell>
          <cell r="F3451"/>
          <cell r="G3451"/>
          <cell r="H3451" t="str">
            <v>шт</v>
          </cell>
          <cell r="I3451">
            <v>6</v>
          </cell>
        </row>
        <row r="3452">
          <cell r="D3452" t="str">
            <v>ЗИФ-00043056</v>
          </cell>
          <cell r="E3452" t="str">
            <v>Фильтроэлемент воздушного фильтра 250121B01A</v>
          </cell>
          <cell r="F3452"/>
          <cell r="G3452"/>
          <cell r="H3452" t="str">
            <v>шт</v>
          </cell>
          <cell r="I3452">
            <v>3</v>
          </cell>
        </row>
        <row r="3453">
          <cell r="D3453" t="str">
            <v>ЗИФ-00039724</v>
          </cell>
          <cell r="E3453" t="str">
            <v>Фильтроэлемент воздушного фильтра 250121C01A</v>
          </cell>
          <cell r="F3453"/>
          <cell r="G3453"/>
          <cell r="H3453" t="str">
            <v>шт</v>
          </cell>
          <cell r="I3453">
            <v>1</v>
          </cell>
        </row>
        <row r="3454">
          <cell r="D3454" t="str">
            <v>ЗИФ-00040529</v>
          </cell>
          <cell r="E3454" t="str">
            <v>Фильтроэлемент воздушного фильтра 250121D01A</v>
          </cell>
          <cell r="F3454"/>
          <cell r="G3454"/>
          <cell r="H3454" t="str">
            <v>шт</v>
          </cell>
          <cell r="I3454">
            <v>17</v>
          </cell>
        </row>
        <row r="3455">
          <cell r="D3455" t="str">
            <v>ЗИФ-00045517</v>
          </cell>
          <cell r="E3455" t="str">
            <v>Фильтроэлемент воздушного фильтра 25013A5101</v>
          </cell>
          <cell r="F3455"/>
          <cell r="G3455"/>
          <cell r="H3455" t="str">
            <v>шт</v>
          </cell>
          <cell r="I3455">
            <v>3</v>
          </cell>
        </row>
        <row r="3456">
          <cell r="D3456" t="str">
            <v>ЗИФ-00024717</v>
          </cell>
          <cell r="E3456" t="str">
            <v>Фильтроэлемент воздушного фильтра 260-1109300-01</v>
          </cell>
          <cell r="F3456"/>
          <cell r="G3456"/>
          <cell r="H3456" t="str">
            <v>шт</v>
          </cell>
          <cell r="I3456">
            <v>18</v>
          </cell>
        </row>
        <row r="3457">
          <cell r="D3457" t="str">
            <v>ЗИФ-00010068</v>
          </cell>
          <cell r="E3457" t="str">
            <v>Фильтроэлемент воздушного фильтра 3110-1109013-10</v>
          </cell>
          <cell r="F3457"/>
          <cell r="G3457"/>
          <cell r="H3457" t="str">
            <v>шт</v>
          </cell>
          <cell r="I3457">
            <v>17</v>
          </cell>
        </row>
        <row r="3458">
          <cell r="D3458" t="str">
            <v>ЗИФ-00023253</v>
          </cell>
          <cell r="E3458" t="str">
            <v>Фильтроэлемент воздушного фильтра 42011-21-04</v>
          </cell>
          <cell r="F3458"/>
          <cell r="G3458"/>
          <cell r="H3458" t="str">
            <v>шт</v>
          </cell>
          <cell r="I3458">
            <v>5</v>
          </cell>
        </row>
        <row r="3459">
          <cell r="D3459" t="str">
            <v>ЗИФ-00034884</v>
          </cell>
          <cell r="E3459" t="str">
            <v>Фильтроэлемент воздушного фильтра 42011-21-08 16 bar</v>
          </cell>
          <cell r="F3459"/>
          <cell r="G3459"/>
          <cell r="H3459" t="str">
            <v>шт</v>
          </cell>
          <cell r="I3459">
            <v>3</v>
          </cell>
        </row>
        <row r="3460">
          <cell r="D3460" t="str">
            <v>ЗИФ-00035966</v>
          </cell>
          <cell r="E3460" t="str">
            <v>Фильтроэлемент воздушного фильтра 42011-210</v>
          </cell>
          <cell r="F3460"/>
          <cell r="G3460"/>
          <cell r="H3460" t="str">
            <v>шт</v>
          </cell>
          <cell r="I3460">
            <v>2</v>
          </cell>
        </row>
        <row r="3461">
          <cell r="D3461" t="str">
            <v>ЗИФ-00023257</v>
          </cell>
          <cell r="E3461" t="str">
            <v>Фильтроэлемент воздушного фильтра 42011-23-04</v>
          </cell>
          <cell r="F3461"/>
          <cell r="G3461"/>
          <cell r="H3461" t="str">
            <v>шт</v>
          </cell>
          <cell r="I3461">
            <v>1</v>
          </cell>
        </row>
        <row r="3462">
          <cell r="D3462" t="str">
            <v>ЗИФ-00023254</v>
          </cell>
          <cell r="E3462" t="str">
            <v>Фильтроэлемент воздушного фильтра 4211-21-07</v>
          </cell>
          <cell r="F3462"/>
          <cell r="G3462"/>
          <cell r="H3462" t="str">
            <v>шт</v>
          </cell>
          <cell r="I3462">
            <v>8</v>
          </cell>
        </row>
        <row r="3463">
          <cell r="D3463" t="str">
            <v>ЗИФ-00023255</v>
          </cell>
          <cell r="E3463" t="str">
            <v>Фильтроэлемент воздушного фильтра 4211-21-08</v>
          </cell>
          <cell r="F3463"/>
          <cell r="G3463"/>
          <cell r="H3463" t="str">
            <v>шт</v>
          </cell>
          <cell r="I3463">
            <v>6</v>
          </cell>
        </row>
        <row r="3464">
          <cell r="D3464" t="str">
            <v>ЗИФ-00023256</v>
          </cell>
          <cell r="E3464" t="str">
            <v>Фильтроэлемент воздушного фильтра 4211-22-02</v>
          </cell>
          <cell r="F3464"/>
          <cell r="G3464"/>
          <cell r="H3464" t="str">
            <v>шт</v>
          </cell>
          <cell r="I3464">
            <v>20</v>
          </cell>
        </row>
        <row r="3465">
          <cell r="D3465" t="str">
            <v>ЗИФ-00030041</v>
          </cell>
          <cell r="E3465" t="str">
            <v>Фильтроэлемент воздушного фильтра 4211-22-04</v>
          </cell>
          <cell r="F3465"/>
          <cell r="G3465"/>
          <cell r="H3465" t="str">
            <v>шт</v>
          </cell>
          <cell r="I3465">
            <v>5</v>
          </cell>
        </row>
        <row r="3466">
          <cell r="D3466" t="str">
            <v>ЗИФ-00027704</v>
          </cell>
          <cell r="E3466" t="str">
            <v>Фильтроэлемент воздушного фильтра 4211-23-02</v>
          </cell>
          <cell r="F3466"/>
          <cell r="G3466"/>
          <cell r="H3466" t="str">
            <v>шт</v>
          </cell>
          <cell r="I3466">
            <v>5</v>
          </cell>
        </row>
        <row r="3467">
          <cell r="D3467" t="str">
            <v>ЗИФ-00030651</v>
          </cell>
          <cell r="E3467" t="str">
            <v>Фильтроэлемент воздушного фильтра 4211-24-05</v>
          </cell>
          <cell r="F3467"/>
          <cell r="G3467"/>
          <cell r="H3467" t="str">
            <v>шт</v>
          </cell>
          <cell r="I3467">
            <v>17</v>
          </cell>
        </row>
        <row r="3468">
          <cell r="D3468" t="str">
            <v>ЗИФ-00027705</v>
          </cell>
          <cell r="E3468" t="str">
            <v>Фильтроэлемент воздушного фильтра 4211-25-05</v>
          </cell>
          <cell r="F3468"/>
          <cell r="G3468"/>
          <cell r="H3468" t="str">
            <v>шт</v>
          </cell>
          <cell r="I3468">
            <v>11</v>
          </cell>
        </row>
        <row r="3469">
          <cell r="D3469" t="str">
            <v>ЗИФ-00030652</v>
          </cell>
          <cell r="E3469" t="str">
            <v>Фильтроэлемент воздушного фильтра 4211-25-06</v>
          </cell>
          <cell r="F3469"/>
          <cell r="G3469"/>
          <cell r="H3469" t="str">
            <v>шт</v>
          </cell>
          <cell r="I3469">
            <v>6</v>
          </cell>
        </row>
        <row r="3470">
          <cell r="D3470" t="str">
            <v>ЗИФ-00028815</v>
          </cell>
          <cell r="E3470" t="str">
            <v>Фильтроэлемент воздушного фильтра 4211-27-01</v>
          </cell>
          <cell r="F3470"/>
          <cell r="G3470"/>
          <cell r="H3470" t="str">
            <v>шт</v>
          </cell>
          <cell r="I3470">
            <v>1</v>
          </cell>
        </row>
        <row r="3471">
          <cell r="D3471" t="str">
            <v>ЗИФ-00019605</v>
          </cell>
          <cell r="E3471" t="str">
            <v>Фильтроэлемент воздушного фильтра 722-1109560</v>
          </cell>
          <cell r="F3471"/>
          <cell r="G3471"/>
          <cell r="H3471" t="str">
            <v>шт</v>
          </cell>
          <cell r="I3471">
            <v>104</v>
          </cell>
        </row>
        <row r="3472">
          <cell r="D3472" t="str">
            <v>ЗИФ-00039132</v>
          </cell>
          <cell r="E3472" t="str">
            <v>Фильтроэлемент воздушного фильтра A1.5.081.021</v>
          </cell>
          <cell r="F3472"/>
          <cell r="G3472"/>
          <cell r="H3472" t="str">
            <v>шт</v>
          </cell>
          <cell r="I3472">
            <v>14</v>
          </cell>
        </row>
        <row r="3473">
          <cell r="D3473" t="str">
            <v>ЗИФ-00039467</v>
          </cell>
          <cell r="E3473" t="str">
            <v>Фильтроэлемент воздушного фильтра A1.5.081.022</v>
          </cell>
          <cell r="F3473"/>
          <cell r="G3473"/>
          <cell r="H3473" t="str">
            <v>шт</v>
          </cell>
          <cell r="I3473">
            <v>20</v>
          </cell>
        </row>
        <row r="3474">
          <cell r="D3474" t="str">
            <v>ЗИФ-00039469</v>
          </cell>
          <cell r="E3474" t="str">
            <v>Фильтроэлемент воздушного фильтра A1.5.081.106</v>
          </cell>
          <cell r="F3474"/>
          <cell r="G3474"/>
          <cell r="H3474" t="str">
            <v>шт</v>
          </cell>
          <cell r="I3474">
            <v>41</v>
          </cell>
        </row>
        <row r="3475">
          <cell r="D3475" t="str">
            <v>ЗИФ-00040699</v>
          </cell>
          <cell r="E3475" t="str">
            <v>Фильтроэлемент воздушного фильтра A1.5.081.107</v>
          </cell>
          <cell r="F3475"/>
          <cell r="G3475"/>
          <cell r="H3475" t="str">
            <v>шт</v>
          </cell>
          <cell r="I3475">
            <v>23</v>
          </cell>
        </row>
        <row r="3476">
          <cell r="D3476" t="str">
            <v>ЗИФ-00040700</v>
          </cell>
          <cell r="E3476" t="str">
            <v>Фильтроэлемент воздушного фильтра A1.5.081.108</v>
          </cell>
          <cell r="F3476"/>
          <cell r="G3476"/>
          <cell r="H3476" t="str">
            <v>шт</v>
          </cell>
          <cell r="I3476">
            <v>23</v>
          </cell>
        </row>
        <row r="3477">
          <cell r="D3477" t="str">
            <v>ЗИФ-00040696</v>
          </cell>
          <cell r="E3477" t="str">
            <v>Фильтроэлемент воздушного фильтра A1.5.081.111</v>
          </cell>
          <cell r="F3477"/>
          <cell r="G3477"/>
          <cell r="H3477" t="str">
            <v>шт</v>
          </cell>
          <cell r="I3477">
            <v>46</v>
          </cell>
        </row>
        <row r="3478">
          <cell r="D3478" t="str">
            <v>ЗИФ-00038748</v>
          </cell>
          <cell r="E3478" t="str">
            <v>Фильтроэлемент воздушного фильтра AC1060W</v>
          </cell>
          <cell r="F3478"/>
          <cell r="G3478"/>
          <cell r="H3478" t="str">
            <v>шт</v>
          </cell>
          <cell r="I3478">
            <v>6</v>
          </cell>
        </row>
        <row r="3479">
          <cell r="D3479" t="str">
            <v>ЗИФ-00039247</v>
          </cell>
          <cell r="E3479" t="str">
            <v>Фильтроэлемент воздушного фильтра D220хD130хH365, 250121701</v>
          </cell>
          <cell r="F3479"/>
          <cell r="G3479"/>
          <cell r="H3479" t="str">
            <v>шт</v>
          </cell>
          <cell r="I3479">
            <v>14</v>
          </cell>
        </row>
        <row r="3480">
          <cell r="D3480" t="str">
            <v>ЗИФ-00010491</v>
          </cell>
          <cell r="E3480" t="str">
            <v>Фильтроэлемент воздушного фильтра ДТ75М.1109560</v>
          </cell>
          <cell r="F3480"/>
          <cell r="G3480"/>
          <cell r="H3480" t="str">
            <v>шт</v>
          </cell>
          <cell r="I3480">
            <v>17</v>
          </cell>
        </row>
        <row r="3481">
          <cell r="D3481" t="str">
            <v>ЗИФ-00043320</v>
          </cell>
          <cell r="E3481" t="str">
            <v>Фильтроэлемент воздушного фильтра ФВ ББЮ 159/120/75</v>
          </cell>
          <cell r="F3481"/>
          <cell r="G3481"/>
          <cell r="H3481" t="str">
            <v>шт</v>
          </cell>
          <cell r="I3481">
            <v>2</v>
          </cell>
        </row>
        <row r="3482">
          <cell r="D3482" t="str">
            <v>ЗИФ-00033476</v>
          </cell>
          <cell r="E3482" t="str">
            <v>Фильтроэлемент воздушного фильтра ФВ2 (109213)</v>
          </cell>
          <cell r="F3482"/>
          <cell r="G3482"/>
          <cell r="H3482" t="str">
            <v>шт</v>
          </cell>
          <cell r="I3482">
            <v>8</v>
          </cell>
        </row>
        <row r="3483">
          <cell r="D3483" t="str">
            <v>ЗИФ-00035311</v>
          </cell>
          <cell r="E3483" t="str">
            <v>Фильтроэлемент воздушный L30-RC-19(A5008А1)C1140</v>
          </cell>
          <cell r="F3483"/>
          <cell r="G3483"/>
          <cell r="H3483" t="str">
            <v>шт</v>
          </cell>
          <cell r="I3483">
            <v>48</v>
          </cell>
        </row>
        <row r="3484">
          <cell r="D3484" t="str">
            <v>ЗИФ-00041819</v>
          </cell>
          <cell r="E3484" t="str">
            <v>Фильтроэлемент воздушный панельный 251008</v>
          </cell>
          <cell r="F3484"/>
          <cell r="G3484"/>
          <cell r="H3484" t="str">
            <v>шт</v>
          </cell>
          <cell r="I3484"/>
        </row>
        <row r="3485">
          <cell r="D3485" t="str">
            <v>ЗИФ-00044643</v>
          </cell>
          <cell r="E3485" t="str">
            <v>Фильтроэлемент магистрального фильтра (Filter element) A-06</v>
          </cell>
          <cell r="F3485"/>
          <cell r="G3485"/>
          <cell r="H3485" t="str">
            <v>шт</v>
          </cell>
          <cell r="I3485">
            <v>1</v>
          </cell>
        </row>
        <row r="3486">
          <cell r="D3486" t="str">
            <v>ЗИФ-00044645</v>
          </cell>
          <cell r="E3486" t="str">
            <v>Фильтроэлемент магистрального фильтра (Filter element) A100E-03</v>
          </cell>
          <cell r="F3486"/>
          <cell r="G3486"/>
          <cell r="H3486" t="str">
            <v>шт</v>
          </cell>
          <cell r="I3486">
            <v>2</v>
          </cell>
        </row>
        <row r="3487">
          <cell r="D3487" t="str">
            <v>ЗИФ-00038095</v>
          </cell>
          <cell r="E3487" t="str">
            <v>Фильтроэлемент магистрального фильтра (Filter element) A200E-03</v>
          </cell>
          <cell r="F3487"/>
          <cell r="G3487"/>
          <cell r="H3487" t="str">
            <v>шт</v>
          </cell>
          <cell r="I3487">
            <v>1</v>
          </cell>
        </row>
        <row r="3488">
          <cell r="D3488" t="str">
            <v>ЗИФ-00044646</v>
          </cell>
          <cell r="E3488" t="str">
            <v>Фильтроэлемент магистрального фильтра (Filter element) A300E-03</v>
          </cell>
          <cell r="F3488"/>
          <cell r="G3488"/>
          <cell r="H3488" t="str">
            <v>шт</v>
          </cell>
          <cell r="I3488">
            <v>1</v>
          </cell>
        </row>
        <row r="3489">
          <cell r="D3489" t="str">
            <v>ЗИФ-00042442</v>
          </cell>
          <cell r="E3489" t="str">
            <v>Фильтроэлемент магистрального фильтра (Filter element) A350E-03</v>
          </cell>
          <cell r="F3489"/>
          <cell r="G3489"/>
          <cell r="H3489" t="str">
            <v>шт</v>
          </cell>
          <cell r="I3489">
            <v>1</v>
          </cell>
        </row>
        <row r="3490">
          <cell r="D3490" t="str">
            <v>ЗИФ-00033671</v>
          </cell>
          <cell r="E3490" t="str">
            <v>Фильтроэлемент магистрального фильтра (Filter element) A35E-03</v>
          </cell>
          <cell r="F3490"/>
          <cell r="G3490"/>
          <cell r="H3490" t="str">
            <v>шт</v>
          </cell>
          <cell r="I3490">
            <v>2</v>
          </cell>
        </row>
        <row r="3491">
          <cell r="D3491" t="str">
            <v>ЗИФ-00031729</v>
          </cell>
          <cell r="E3491" t="str">
            <v>Фильтроэлемент магистрального фильтра (Filter element) A400E-03</v>
          </cell>
          <cell r="F3491"/>
          <cell r="G3491"/>
          <cell r="H3491" t="str">
            <v>шт</v>
          </cell>
          <cell r="I3491">
            <v>1</v>
          </cell>
        </row>
        <row r="3492">
          <cell r="D3492" t="str">
            <v>ЗИФ-00044644</v>
          </cell>
          <cell r="E3492" t="str">
            <v>Фильтроэлемент магистрального фильтра (Filter element) A70E-03</v>
          </cell>
          <cell r="F3492"/>
          <cell r="G3492"/>
          <cell r="H3492" t="str">
            <v>шт</v>
          </cell>
          <cell r="I3492">
            <v>3</v>
          </cell>
        </row>
        <row r="3493">
          <cell r="D3493" t="str">
            <v>ЗИФ-00033674</v>
          </cell>
          <cell r="E3493" t="str">
            <v>Фильтроэлемент магистрального фильтра (Filter element) A800E-03</v>
          </cell>
          <cell r="F3493"/>
          <cell r="G3493"/>
          <cell r="H3493" t="str">
            <v>шт</v>
          </cell>
          <cell r="I3493">
            <v>4</v>
          </cell>
        </row>
        <row r="3494">
          <cell r="D3494" t="str">
            <v>ЗИФ-00044642</v>
          </cell>
          <cell r="E3494" t="str">
            <v>Фильтроэлемент магистрального фильтра (Filter element) C-06</v>
          </cell>
          <cell r="F3494"/>
          <cell r="G3494"/>
          <cell r="H3494" t="str">
            <v>шт</v>
          </cell>
          <cell r="I3494">
            <v>1</v>
          </cell>
        </row>
        <row r="3495">
          <cell r="D3495" t="str">
            <v>ЗИФ-00030906</v>
          </cell>
          <cell r="E3495" t="str">
            <v>Фильтроэлемент магистрального фильтра (Filter element) C100E-03</v>
          </cell>
          <cell r="F3495"/>
          <cell r="G3495"/>
          <cell r="H3495" t="str">
            <v>шт</v>
          </cell>
          <cell r="I3495">
            <v>3</v>
          </cell>
        </row>
        <row r="3496">
          <cell r="D3496" t="str">
            <v>ЗИФ-00030907</v>
          </cell>
          <cell r="E3496" t="str">
            <v>Фильтроэлемент магистрального фильтра (Filter element) C150E-03</v>
          </cell>
          <cell r="F3496"/>
          <cell r="G3496"/>
          <cell r="H3496" t="str">
            <v>шт</v>
          </cell>
          <cell r="I3496">
            <v>1</v>
          </cell>
        </row>
        <row r="3497">
          <cell r="D3497" t="str">
            <v>ЗИФ-00030908</v>
          </cell>
          <cell r="E3497" t="str">
            <v>Фильтроэлемент магистрального фильтра (Filter element) C200E-03</v>
          </cell>
          <cell r="F3497"/>
          <cell r="G3497"/>
          <cell r="H3497" t="str">
            <v>шт</v>
          </cell>
          <cell r="I3497">
            <v>4</v>
          </cell>
        </row>
        <row r="3498">
          <cell r="D3498" t="str">
            <v>ЗИФ-00030909</v>
          </cell>
          <cell r="E3498" t="str">
            <v>Фильтроэлемент магистрального фильтра (Filter element) C300E-03</v>
          </cell>
          <cell r="F3498"/>
          <cell r="G3498"/>
          <cell r="H3498" t="str">
            <v>шт</v>
          </cell>
          <cell r="I3498">
            <v>2</v>
          </cell>
        </row>
        <row r="3499">
          <cell r="D3499" t="str">
            <v>ЗИФ-00030910</v>
          </cell>
          <cell r="E3499" t="str">
            <v>Фильтроэлемент магистрального фильтра (Filter element) C350E-03</v>
          </cell>
          <cell r="F3499"/>
          <cell r="G3499"/>
          <cell r="H3499" t="str">
            <v>шт</v>
          </cell>
          <cell r="I3499">
            <v>2</v>
          </cell>
        </row>
        <row r="3500">
          <cell r="D3500" t="str">
            <v>ЗИФ-00030903</v>
          </cell>
          <cell r="E3500" t="str">
            <v>Фильтроэлемент магистрального фильтра (Filter element) C35E-03</v>
          </cell>
          <cell r="F3500"/>
          <cell r="G3500"/>
          <cell r="H3500" t="str">
            <v>шт</v>
          </cell>
          <cell r="I3500">
            <v>4</v>
          </cell>
        </row>
        <row r="3501">
          <cell r="D3501" t="str">
            <v>ЗИФ-00031727</v>
          </cell>
          <cell r="E3501" t="str">
            <v>Фильтроэлемент магистрального фильтра (Filter element) C400E-03</v>
          </cell>
          <cell r="F3501"/>
          <cell r="G3501"/>
          <cell r="H3501" t="str">
            <v>шт</v>
          </cell>
          <cell r="I3501">
            <v>1</v>
          </cell>
        </row>
        <row r="3502">
          <cell r="D3502" t="str">
            <v>ЗИФ-00030905</v>
          </cell>
          <cell r="E3502" t="str">
            <v>Фильтроэлемент магистрального фильтра (Filter element) C70E-03</v>
          </cell>
          <cell r="F3502"/>
          <cell r="G3502"/>
          <cell r="H3502" t="str">
            <v>шт</v>
          </cell>
          <cell r="I3502">
            <v>4</v>
          </cell>
        </row>
        <row r="3503">
          <cell r="D3503" t="str">
            <v>ЗИФ-00033672</v>
          </cell>
          <cell r="E3503" t="str">
            <v>Фильтроэлемент магистрального фильтра (Filter element) C800E-03</v>
          </cell>
          <cell r="F3503"/>
          <cell r="G3503"/>
          <cell r="H3503" t="str">
            <v>шт</v>
          </cell>
          <cell r="I3503">
            <v>4</v>
          </cell>
        </row>
        <row r="3504">
          <cell r="D3504" t="str">
            <v>ЗИФ-00030912</v>
          </cell>
          <cell r="E3504" t="str">
            <v>Фильтроэлемент магистрального фильтра (Filter element) T100E-03</v>
          </cell>
          <cell r="F3504"/>
          <cell r="G3504"/>
          <cell r="H3504" t="str">
            <v>шт</v>
          </cell>
          <cell r="I3504">
            <v>1</v>
          </cell>
        </row>
        <row r="3505">
          <cell r="D3505" t="str">
            <v>ЗИФ-00030913</v>
          </cell>
          <cell r="E3505" t="str">
            <v>Фильтроэлемент магистрального фильтра (Filter element) T150E-03</v>
          </cell>
          <cell r="F3505"/>
          <cell r="G3505"/>
          <cell r="H3505" t="str">
            <v>шт</v>
          </cell>
          <cell r="I3505">
            <v>1</v>
          </cell>
        </row>
        <row r="3506">
          <cell r="D3506" t="str">
            <v>ЗИФ-00030914</v>
          </cell>
          <cell r="E3506" t="str">
            <v>Фильтроэлемент магистрального фильтра (Filter element) T200E-03</v>
          </cell>
          <cell r="F3506"/>
          <cell r="G3506"/>
          <cell r="H3506" t="str">
            <v>шт</v>
          </cell>
          <cell r="I3506">
            <v>3</v>
          </cell>
        </row>
        <row r="3507">
          <cell r="D3507" t="str">
            <v>ЗИФ-00030915</v>
          </cell>
          <cell r="E3507" t="str">
            <v>Фильтроэлемент магистрального фильтра (Filter element) T300E-03</v>
          </cell>
          <cell r="F3507"/>
          <cell r="G3507"/>
          <cell r="H3507" t="str">
            <v>шт</v>
          </cell>
          <cell r="I3507">
            <v>1</v>
          </cell>
        </row>
        <row r="3508">
          <cell r="D3508" t="str">
            <v>ЗИФ-00030916</v>
          </cell>
          <cell r="E3508" t="str">
            <v>Фильтроэлемент магистрального фильтра (Filter element) T350E-03</v>
          </cell>
          <cell r="F3508"/>
          <cell r="G3508"/>
          <cell r="H3508" t="str">
            <v>шт</v>
          </cell>
          <cell r="I3508">
            <v>1</v>
          </cell>
        </row>
        <row r="3509">
          <cell r="D3509" t="str">
            <v>ЗИФ-00030911</v>
          </cell>
          <cell r="E3509" t="str">
            <v>Фильтроэлемент магистрального фильтра (Filter element) T70E-03</v>
          </cell>
          <cell r="F3509"/>
          <cell r="G3509"/>
          <cell r="H3509" t="str">
            <v>шт</v>
          </cell>
          <cell r="I3509">
            <v>1</v>
          </cell>
        </row>
        <row r="3510">
          <cell r="D3510" t="str">
            <v>ЗИФ-00033673</v>
          </cell>
          <cell r="E3510" t="str">
            <v>Фильтроэлемент магистрального фильтра (Filter element) T800E-03</v>
          </cell>
          <cell r="F3510"/>
          <cell r="G3510"/>
          <cell r="H3510" t="str">
            <v>шт</v>
          </cell>
          <cell r="I3510">
            <v>4</v>
          </cell>
        </row>
        <row r="3511">
          <cell r="D3511" t="str">
            <v>ЗИФ-00039130</v>
          </cell>
          <cell r="E3511" t="str">
            <v>Фильтроэлемент масляного фильтра (W962) A1.5.006.007</v>
          </cell>
          <cell r="F3511"/>
          <cell r="G3511"/>
          <cell r="H3511" t="str">
            <v>шт</v>
          </cell>
          <cell r="I3511">
            <v>134</v>
          </cell>
        </row>
        <row r="3512">
          <cell r="D3512" t="str">
            <v>ЗИФ-00034885</v>
          </cell>
          <cell r="E3512" t="str">
            <v>Фильтроэлемент масляного фильтра (Оil filter) 42012-01 16 bar</v>
          </cell>
          <cell r="F3512"/>
          <cell r="G3512"/>
          <cell r="H3512" t="str">
            <v>шт</v>
          </cell>
          <cell r="I3512">
            <v>6</v>
          </cell>
        </row>
        <row r="3513">
          <cell r="D3513" t="str">
            <v>ЗИФ-00023260</v>
          </cell>
          <cell r="E3513" t="str">
            <v>Фильтроэлемент масляного фильтра (Оil filter) 4212-03</v>
          </cell>
          <cell r="F3513"/>
          <cell r="G3513"/>
          <cell r="H3513" t="str">
            <v>шт</v>
          </cell>
          <cell r="I3513">
            <v>8</v>
          </cell>
        </row>
        <row r="3514">
          <cell r="D3514" t="str">
            <v>ЗИФ-00045350</v>
          </cell>
          <cell r="E3514" t="str">
            <v>Фильтроэлемент масляного фильтра 2502G501L</v>
          </cell>
          <cell r="F3514"/>
          <cell r="G3514"/>
          <cell r="H3514" t="str">
            <v>шт</v>
          </cell>
          <cell r="I3514">
            <v>4</v>
          </cell>
        </row>
        <row r="3515">
          <cell r="D3515" t="str">
            <v>ЗИФ-00039754</v>
          </cell>
          <cell r="E3515" t="str">
            <v>Фильтроэлемент масляного фильтра 2502J504H</v>
          </cell>
          <cell r="F3515"/>
          <cell r="G3515"/>
          <cell r="H3515" t="str">
            <v>шт</v>
          </cell>
          <cell r="I3515">
            <v>143</v>
          </cell>
        </row>
        <row r="3516">
          <cell r="D3516" t="str">
            <v>ЗИФ-00039128</v>
          </cell>
          <cell r="E3516" t="str">
            <v>Фильтроэлемент масляного фильтра 42012-130</v>
          </cell>
          <cell r="F3516"/>
          <cell r="G3516"/>
          <cell r="H3516" t="str">
            <v>шт</v>
          </cell>
          <cell r="I3516">
            <v>10</v>
          </cell>
        </row>
        <row r="3517">
          <cell r="D3517" t="str">
            <v>ЗИФ-00039465</v>
          </cell>
          <cell r="E3517" t="str">
            <v>Фильтроэлемент масляного фильтра A1.5.006.010</v>
          </cell>
          <cell r="F3517"/>
          <cell r="G3517"/>
          <cell r="H3517" t="str">
            <v>шт</v>
          </cell>
          <cell r="I3517">
            <v>75</v>
          </cell>
        </row>
        <row r="3518">
          <cell r="D3518" t="str">
            <v>ЗИФ-00039466</v>
          </cell>
          <cell r="E3518" t="str">
            <v>Фильтроэлемент масляного фильтра A1.5.006.015</v>
          </cell>
          <cell r="F3518"/>
          <cell r="G3518"/>
          <cell r="H3518" t="str">
            <v>шт</v>
          </cell>
          <cell r="I3518">
            <v>77</v>
          </cell>
        </row>
        <row r="3519">
          <cell r="D3519" t="str">
            <v>ЗИФ-00042780</v>
          </cell>
          <cell r="E3519" t="str">
            <v>Фильтроэлемент масляного фильтра HK33396K</v>
          </cell>
          <cell r="F3519"/>
          <cell r="G3519"/>
          <cell r="H3519" t="str">
            <v>шт</v>
          </cell>
          <cell r="I3519">
            <v>1</v>
          </cell>
        </row>
        <row r="3520">
          <cell r="D3520" t="str">
            <v>ЗИФ-00010709</v>
          </cell>
          <cell r="E3520" t="str">
            <v>Фильтроэлемент масляного фильтра NK40/NK30, ROTORCOMP 115500/85482</v>
          </cell>
          <cell r="F3520"/>
          <cell r="G3520"/>
          <cell r="H3520" t="str">
            <v>шт</v>
          </cell>
          <cell r="I3520">
            <v>81</v>
          </cell>
        </row>
        <row r="3521">
          <cell r="D3521" t="str">
            <v>ЗИФ-00039667</v>
          </cell>
          <cell r="E3521" t="str">
            <v>Фильтроэлемент масляного фильтра WD962 2502J502H</v>
          </cell>
          <cell r="F3521"/>
          <cell r="G3521"/>
          <cell r="H3521" t="str">
            <v>шт</v>
          </cell>
          <cell r="I3521">
            <v>50</v>
          </cell>
        </row>
        <row r="3522">
          <cell r="D3522" t="str">
            <v>ЗИФ-00043321</v>
          </cell>
          <cell r="E3522" t="str">
            <v>Фильтроэлемент масляного фильтра ФМ Н 93/95-3/4-16</v>
          </cell>
          <cell r="F3522"/>
          <cell r="G3522"/>
          <cell r="H3522" t="str">
            <v>шт</v>
          </cell>
          <cell r="I3522">
            <v>100</v>
          </cell>
        </row>
        <row r="3523">
          <cell r="D3523" t="str">
            <v>ЗИФ-00023265</v>
          </cell>
          <cell r="E3523" t="str">
            <v>Фильтроэлемент сепаратора сжатого воздуха (42013-69) 4213-69</v>
          </cell>
          <cell r="F3523"/>
          <cell r="G3523"/>
          <cell r="H3523" t="str">
            <v>шт</v>
          </cell>
          <cell r="I3523">
            <v>9</v>
          </cell>
        </row>
        <row r="3524">
          <cell r="D3524" t="str">
            <v>ЗИФ-00045348</v>
          </cell>
          <cell r="E3524" t="str">
            <v>Фильтроэлемент сепаратора сжатого воздуха 2503F201</v>
          </cell>
          <cell r="F3524"/>
          <cell r="G3524"/>
          <cell r="H3524" t="str">
            <v>шт</v>
          </cell>
          <cell r="I3524">
            <v>2</v>
          </cell>
        </row>
        <row r="3525">
          <cell r="D3525" t="str">
            <v>ЗИФ-00040323</v>
          </cell>
          <cell r="E3525" t="str">
            <v>Фильтроэлемент сепаратора сжатого воздуха 2503F202</v>
          </cell>
          <cell r="F3525"/>
          <cell r="G3525"/>
          <cell r="H3525" t="str">
            <v>шт</v>
          </cell>
          <cell r="I3525">
            <v>1</v>
          </cell>
        </row>
        <row r="3526">
          <cell r="D3526" t="str">
            <v>ЗИФ-00039666</v>
          </cell>
          <cell r="E3526" t="str">
            <v>Фильтроэлемент сепаратора сжатого воздуха 2503F301</v>
          </cell>
          <cell r="F3526"/>
          <cell r="G3526"/>
          <cell r="H3526" t="str">
            <v>шт</v>
          </cell>
          <cell r="I3526">
            <v>10</v>
          </cell>
        </row>
        <row r="3527">
          <cell r="D3527" t="str">
            <v>ЗИФ-00039790</v>
          </cell>
          <cell r="E3527" t="str">
            <v>Фильтроэлемент сепаратора сжатого воздуха 2503F302</v>
          </cell>
          <cell r="F3527"/>
          <cell r="G3527"/>
          <cell r="H3527" t="str">
            <v>шт</v>
          </cell>
          <cell r="I3527">
            <v>8</v>
          </cell>
        </row>
        <row r="3528">
          <cell r="D3528" t="str">
            <v>ЗИФ-00043029</v>
          </cell>
          <cell r="E3528" t="str">
            <v>Фильтроэлемент сепаратора сжатого воздуха 2503F403</v>
          </cell>
          <cell r="F3528"/>
          <cell r="G3528"/>
          <cell r="H3528" t="str">
            <v>шт</v>
          </cell>
          <cell r="I3528">
            <v>4</v>
          </cell>
        </row>
        <row r="3529">
          <cell r="D3529" t="str">
            <v>ЗИФ-00045904</v>
          </cell>
          <cell r="E3529" t="str">
            <v>Фильтроэлемент сепаратора сжатого воздуха 2503F501B</v>
          </cell>
          <cell r="F3529"/>
          <cell r="G3529"/>
          <cell r="H3529" t="str">
            <v>шт</v>
          </cell>
          <cell r="I3529">
            <v>1</v>
          </cell>
        </row>
        <row r="3530">
          <cell r="D3530" t="str">
            <v>ЗИФ-00041354</v>
          </cell>
          <cell r="E3530" t="str">
            <v>Фильтроэлемент сепаратора сжатого воздуха 2503F701B</v>
          </cell>
          <cell r="F3530"/>
          <cell r="G3530"/>
          <cell r="H3530" t="str">
            <v>шт</v>
          </cell>
          <cell r="I3530"/>
        </row>
        <row r="3531">
          <cell r="D3531" t="str">
            <v>ЗИФ-00038463</v>
          </cell>
          <cell r="E3531" t="str">
            <v>Фильтроэлемент сепаратора сжатого воздуха 2503F702</v>
          </cell>
          <cell r="F3531"/>
          <cell r="G3531"/>
          <cell r="H3531" t="str">
            <v>шт</v>
          </cell>
          <cell r="I3531">
            <v>17</v>
          </cell>
        </row>
        <row r="3532">
          <cell r="D3532" t="str">
            <v>ЗИФ-00040777</v>
          </cell>
          <cell r="E3532" t="str">
            <v>Фильтроэлемент сепаратора сжатого воздуха 2503F802</v>
          </cell>
          <cell r="F3532"/>
          <cell r="G3532"/>
          <cell r="H3532" t="str">
            <v>шт</v>
          </cell>
          <cell r="I3532">
            <v>4</v>
          </cell>
        </row>
        <row r="3533">
          <cell r="D3533" t="str">
            <v>ЗИФ-00041339</v>
          </cell>
          <cell r="E3533" t="str">
            <v>Фильтроэлемент сепаратора сжатого воздуха 2503F802A</v>
          </cell>
          <cell r="F3533"/>
          <cell r="G3533"/>
          <cell r="H3533" t="str">
            <v>шт</v>
          </cell>
          <cell r="I3533"/>
        </row>
        <row r="3534">
          <cell r="D3534" t="str">
            <v>ЗИФ-00039726</v>
          </cell>
          <cell r="E3534" t="str">
            <v>Фильтроэлемент сепаратора сжатого воздуха 2503FA10</v>
          </cell>
          <cell r="F3534"/>
          <cell r="G3534"/>
          <cell r="H3534" t="str">
            <v>шт</v>
          </cell>
          <cell r="I3534">
            <v>2</v>
          </cell>
        </row>
        <row r="3535">
          <cell r="D3535" t="str">
            <v>ЗИФ-00043697</v>
          </cell>
          <cell r="E3535" t="str">
            <v>Фильтроэлемент сепаратора сжатого воздуха 2503FA11</v>
          </cell>
          <cell r="F3535"/>
          <cell r="G3535"/>
          <cell r="H3535" t="str">
            <v>шт</v>
          </cell>
          <cell r="I3535">
            <v>3</v>
          </cell>
        </row>
        <row r="3536">
          <cell r="D3536" t="str">
            <v>ЗИФ-00040530</v>
          </cell>
          <cell r="E3536" t="str">
            <v>Фильтроэлемент сепаратора сжатого воздуха 2503FA26</v>
          </cell>
          <cell r="F3536"/>
          <cell r="G3536"/>
          <cell r="H3536" t="str">
            <v>шт</v>
          </cell>
          <cell r="I3536">
            <v>13</v>
          </cell>
        </row>
        <row r="3537">
          <cell r="D3537" t="str">
            <v>ЗИФ-00028299</v>
          </cell>
          <cell r="E3537" t="str">
            <v>Фильтроэлемент сепаратора сжатого воздуха 4213-72 (42013-72)</v>
          </cell>
          <cell r="F3537"/>
          <cell r="G3537"/>
          <cell r="H3537" t="str">
            <v>шт</v>
          </cell>
          <cell r="I3537">
            <v>4</v>
          </cell>
        </row>
        <row r="3538">
          <cell r="D3538" t="str">
            <v>ЗИФ-00039459</v>
          </cell>
          <cell r="E3538" t="str">
            <v>Фильтроэлемент сепаратора сжатого воздуха A1.5.018.006</v>
          </cell>
          <cell r="F3538"/>
          <cell r="G3538"/>
          <cell r="H3538" t="str">
            <v>шт</v>
          </cell>
          <cell r="I3538">
            <v>13</v>
          </cell>
        </row>
        <row r="3539">
          <cell r="D3539" t="str">
            <v>ЗИФ-00039460</v>
          </cell>
          <cell r="E3539" t="str">
            <v>Фильтроэлемент сепаратора сжатого воздуха A1.5.018.007</v>
          </cell>
          <cell r="F3539"/>
          <cell r="G3539"/>
          <cell r="H3539" t="str">
            <v>шт</v>
          </cell>
          <cell r="I3539">
            <v>10</v>
          </cell>
        </row>
        <row r="3540">
          <cell r="D3540" t="str">
            <v>ЗИФ-00039462</v>
          </cell>
          <cell r="E3540" t="str">
            <v>Фильтроэлемент сепаратора сжатого воздуха A1.5.018.012</v>
          </cell>
          <cell r="F3540"/>
          <cell r="G3540"/>
          <cell r="H3540" t="str">
            <v>шт</v>
          </cell>
          <cell r="I3540">
            <v>14</v>
          </cell>
        </row>
        <row r="3541">
          <cell r="D3541" t="str">
            <v>ЗИФ-00039131</v>
          </cell>
          <cell r="E3541" t="str">
            <v>Фильтроэлемент сепаратора сжатого воздуха A1.5.018.028</v>
          </cell>
          <cell r="F3541"/>
          <cell r="G3541"/>
          <cell r="H3541" t="str">
            <v>шт</v>
          </cell>
          <cell r="I3541">
            <v>9</v>
          </cell>
        </row>
        <row r="3542">
          <cell r="D3542" t="str">
            <v>ЗИФ-00039463</v>
          </cell>
          <cell r="E3542" t="str">
            <v>Фильтроэлемент сепаратора сжатого воздуха A1.5.018.051</v>
          </cell>
          <cell r="F3542"/>
          <cell r="G3542"/>
          <cell r="H3542" t="str">
            <v>шт</v>
          </cell>
          <cell r="I3542">
            <v>25</v>
          </cell>
        </row>
        <row r="3543">
          <cell r="D3543" t="str">
            <v>ЗИФ-00039464</v>
          </cell>
          <cell r="E3543" t="str">
            <v>Фильтроэлемент сепаратора сжатого воздуха A1.5.018.055</v>
          </cell>
          <cell r="F3543"/>
          <cell r="G3543"/>
          <cell r="H3543" t="str">
            <v>шт</v>
          </cell>
          <cell r="I3543">
            <v>31</v>
          </cell>
        </row>
        <row r="3544">
          <cell r="D3544" t="str">
            <v>ЗИФ-00045497</v>
          </cell>
          <cell r="E3544" t="str">
            <v>Фильтроэлемент сепаратора сжатого воздуха CS203</v>
          </cell>
          <cell r="F3544"/>
          <cell r="G3544"/>
          <cell r="H3544" t="str">
            <v>шт</v>
          </cell>
          <cell r="I3544">
            <v>2</v>
          </cell>
        </row>
        <row r="3545">
          <cell r="D3545" t="str">
            <v>ЗИФ-00043594</v>
          </cell>
          <cell r="E3545" t="str">
            <v>Фильтроэлемент сепаратора сжатого воздуха CS215</v>
          </cell>
          <cell r="F3545"/>
          <cell r="G3545"/>
          <cell r="H3545" t="str">
            <v>шт</v>
          </cell>
          <cell r="I3545"/>
        </row>
        <row r="3546">
          <cell r="D3546" t="str">
            <v>ЗИФ-00042782</v>
          </cell>
          <cell r="E3546" t="str">
            <v>Фильтроэлемент сепаратора сжатого воздуха CS522/AKS522</v>
          </cell>
          <cell r="F3546"/>
          <cell r="G3546"/>
          <cell r="H3546" t="str">
            <v>шт</v>
          </cell>
          <cell r="I3546">
            <v>16</v>
          </cell>
        </row>
        <row r="3547">
          <cell r="D3547" t="str">
            <v>ЗИФ-00039248</v>
          </cell>
          <cell r="E3547" t="str">
            <v>Фильтроэлемент сепаратора сжатого воздуха D350хD275хH250, 2503F501</v>
          </cell>
          <cell r="F3547"/>
          <cell r="G3547"/>
          <cell r="H3547" t="str">
            <v>шт</v>
          </cell>
          <cell r="I3547">
            <v>6</v>
          </cell>
        </row>
        <row r="3548">
          <cell r="D3548" t="str">
            <v>ЗИФ-00021579</v>
          </cell>
          <cell r="E3548" t="str">
            <v>Фильтроэлемент сепаратора сжатого воздуха АА001</v>
          </cell>
          <cell r="F3548"/>
          <cell r="G3548"/>
          <cell r="H3548" t="str">
            <v>шт</v>
          </cell>
          <cell r="I3548">
            <v>8</v>
          </cell>
        </row>
        <row r="3549">
          <cell r="D3549" t="str">
            <v>ЗИФ-00021664</v>
          </cell>
          <cell r="E3549" t="str">
            <v>Фильтроэлемент сепаратора сжатого воздуха АА002</v>
          </cell>
          <cell r="F3549"/>
          <cell r="G3549"/>
          <cell r="H3549" t="str">
            <v>шт</v>
          </cell>
          <cell r="I3549">
            <v>81</v>
          </cell>
        </row>
        <row r="3550">
          <cell r="D3550" t="str">
            <v>ЗИФ-00021665</v>
          </cell>
          <cell r="E3550" t="str">
            <v>Фильтроэлемент сепаратора сжатого воздуха АА003</v>
          </cell>
          <cell r="F3550"/>
          <cell r="G3550"/>
          <cell r="H3550" t="str">
            <v>шт</v>
          </cell>
          <cell r="I3550">
            <v>48</v>
          </cell>
        </row>
        <row r="3551">
          <cell r="D3551" t="str">
            <v>ЗИФ-00043322</v>
          </cell>
          <cell r="E3551" t="str">
            <v>Фильтроэлемент сепаратора сжатого воздуха ФС Н 93/172-М24х1,5</v>
          </cell>
          <cell r="F3551"/>
          <cell r="G3551"/>
          <cell r="H3551" t="str">
            <v>шт</v>
          </cell>
          <cell r="I3551">
            <v>17</v>
          </cell>
        </row>
        <row r="3552">
          <cell r="D3552" t="str">
            <v>ЗИФ-00033474</v>
          </cell>
          <cell r="E3552" t="str">
            <v>Фильтроэлемент сепаратора сжатого воздуха ФС2 (N35905)</v>
          </cell>
          <cell r="F3552"/>
          <cell r="G3552"/>
          <cell r="H3552" t="str">
            <v>шт</v>
          </cell>
          <cell r="I3552">
            <v>151</v>
          </cell>
        </row>
        <row r="3553">
          <cell r="D3553" t="str">
            <v>ЗИФ-00034728</v>
          </cell>
          <cell r="E3553" t="str">
            <v>Фильтрующая ткань КВ30/1000/100</v>
          </cell>
          <cell r="F3553"/>
          <cell r="G3553"/>
          <cell r="H3553" t="str">
            <v>шт</v>
          </cell>
          <cell r="I3553">
            <v>4</v>
          </cell>
        </row>
        <row r="3554">
          <cell r="D3554" t="str">
            <v>ЗИФ-00041711</v>
          </cell>
          <cell r="E3554" t="str">
            <v>Фильтрующий элемент 25мкм C238-F11/1</v>
          </cell>
          <cell r="F3554"/>
          <cell r="G3554"/>
          <cell r="H3554" t="str">
            <v>шт</v>
          </cell>
          <cell r="I3554">
            <v>8</v>
          </cell>
        </row>
        <row r="3555">
          <cell r="D3555" t="str">
            <v>ЗИФ-00030324</v>
          </cell>
          <cell r="E3555" t="str">
            <v>Фильтрующий элемент для AF800</v>
          </cell>
          <cell r="F3555"/>
          <cell r="G3555"/>
          <cell r="H3555" t="str">
            <v>шт</v>
          </cell>
          <cell r="I3555">
            <v>21</v>
          </cell>
        </row>
        <row r="3556">
          <cell r="D3556" t="str">
            <v>ЗИФ-00021313</v>
          </cell>
          <cell r="E3556" t="str">
            <v>Фильтрующий элемент для AF900, 5 мкм, арт.11352-5В (влагомаслоотделитель)</v>
          </cell>
          <cell r="F3556"/>
          <cell r="G3556"/>
          <cell r="H3556" t="str">
            <v>шт</v>
          </cell>
          <cell r="I3556">
            <v>7</v>
          </cell>
        </row>
        <row r="3557">
          <cell r="D3557" t="str">
            <v>ЗИФ-00020148</v>
          </cell>
          <cell r="E3557" t="str">
            <v>Фитинг (доработка) МЗА18 0000-027</v>
          </cell>
          <cell r="F3557"/>
          <cell r="G3557"/>
          <cell r="H3557" t="str">
            <v>шт</v>
          </cell>
          <cell r="I3557">
            <v>67</v>
          </cell>
        </row>
        <row r="3558">
          <cell r="D3558" t="str">
            <v>ЗИФ-00041811</v>
          </cell>
          <cell r="E3558" t="str">
            <v>Фитинг 1093 6-1/4 (Угольник)</v>
          </cell>
          <cell r="F3558"/>
          <cell r="G3558"/>
          <cell r="H3558" t="str">
            <v>шт</v>
          </cell>
          <cell r="I3558">
            <v>2</v>
          </cell>
        </row>
        <row r="3559">
          <cell r="D3559" t="str">
            <v>ЗИФ-00046189</v>
          </cell>
          <cell r="E3559" t="str">
            <v>Фитинг 1420 6/4-1/8 (тройник)</v>
          </cell>
          <cell r="F3559"/>
          <cell r="G3559"/>
          <cell r="H3559" t="str">
            <v>шт</v>
          </cell>
          <cell r="I3559">
            <v>48</v>
          </cell>
        </row>
        <row r="3560">
          <cell r="D3560" t="str">
            <v>ЗИФ-00041815</v>
          </cell>
          <cell r="E3560" t="str">
            <v>Фитинг 1511 8/6-1/8</v>
          </cell>
          <cell r="F3560"/>
          <cell r="G3560"/>
          <cell r="H3560" t="str">
            <v>шт</v>
          </cell>
          <cell r="I3560">
            <v>4</v>
          </cell>
        </row>
        <row r="3561">
          <cell r="D3561" t="str">
            <v>ЗИФ-00040938</v>
          </cell>
          <cell r="E3561" t="str">
            <v>Фитинг 1635 01-1/2"</v>
          </cell>
          <cell r="F3561"/>
          <cell r="G3561"/>
          <cell r="H3561" t="str">
            <v>шт</v>
          </cell>
          <cell r="I3561">
            <v>225</v>
          </cell>
        </row>
        <row r="3562">
          <cell r="D3562" t="str">
            <v>ЗИФ-00023380</v>
          </cell>
          <cell r="E3562" t="str">
            <v>Фитинг 2003 1/2" (тройник)</v>
          </cell>
          <cell r="F3562"/>
          <cell r="G3562"/>
          <cell r="H3562" t="str">
            <v>шт</v>
          </cell>
          <cell r="I3562">
            <v>13</v>
          </cell>
        </row>
        <row r="3563">
          <cell r="D3563" t="str">
            <v>ЗИФ-00025448</v>
          </cell>
          <cell r="E3563" t="str">
            <v>Фитинг 2003 1/4" (тройник)</v>
          </cell>
          <cell r="F3563"/>
          <cell r="G3563"/>
          <cell r="H3563" t="str">
            <v>шт</v>
          </cell>
          <cell r="I3563">
            <v>31</v>
          </cell>
        </row>
        <row r="3564">
          <cell r="D3564" t="str">
            <v>ЗИФ-00005916</v>
          </cell>
          <cell r="E3564" t="str">
            <v>Фитинг 2003 1/8" (тройник)</v>
          </cell>
          <cell r="F3564"/>
          <cell r="G3564"/>
          <cell r="H3564" t="str">
            <v>шт</v>
          </cell>
          <cell r="I3564">
            <v>126</v>
          </cell>
        </row>
        <row r="3565">
          <cell r="D3565" t="str">
            <v>ЗИФ-00032177</v>
          </cell>
          <cell r="E3565" t="str">
            <v>Фитинг 2010 1/2" (угольник)</v>
          </cell>
          <cell r="F3565"/>
          <cell r="G3565"/>
          <cell r="H3565" t="str">
            <v>шт</v>
          </cell>
          <cell r="I3565">
            <v>36</v>
          </cell>
        </row>
        <row r="3566">
          <cell r="D3566" t="str">
            <v>ЗИФ-00037723</v>
          </cell>
          <cell r="E3566" t="str">
            <v>Фитинг 2010 1/4" (угольник)</v>
          </cell>
          <cell r="F3566"/>
          <cell r="G3566"/>
          <cell r="H3566" t="str">
            <v>шт</v>
          </cell>
          <cell r="I3566">
            <v>16</v>
          </cell>
        </row>
        <row r="3567">
          <cell r="D3567" t="str">
            <v>ЗИФ-00023379</v>
          </cell>
          <cell r="E3567" t="str">
            <v>Фитинг 2013 1/2" (угольник)</v>
          </cell>
          <cell r="F3567"/>
          <cell r="G3567"/>
          <cell r="H3567" t="str">
            <v>шт</v>
          </cell>
          <cell r="I3567">
            <v>5</v>
          </cell>
        </row>
        <row r="3568">
          <cell r="D3568" t="str">
            <v>ЗИФ-00040542</v>
          </cell>
          <cell r="E3568" t="str">
            <v>Фитинг 2013 1/4" (угольник)</v>
          </cell>
          <cell r="F3568"/>
          <cell r="G3568"/>
          <cell r="H3568" t="str">
            <v>шт</v>
          </cell>
          <cell r="I3568">
            <v>8</v>
          </cell>
        </row>
        <row r="3569">
          <cell r="D3569" t="str">
            <v>ЗИФ-00028836</v>
          </cell>
          <cell r="E3569" t="str">
            <v>Фитинг 2020 1/2"-1/2" (угольник)</v>
          </cell>
          <cell r="F3569"/>
          <cell r="G3569"/>
          <cell r="H3569" t="str">
            <v>шт</v>
          </cell>
          <cell r="I3569">
            <v>104</v>
          </cell>
        </row>
        <row r="3570">
          <cell r="D3570" t="str">
            <v>ЗИФ-00026052</v>
          </cell>
          <cell r="E3570" t="str">
            <v>Фитинг 2020 1/4"-1/4" (угольник)</v>
          </cell>
          <cell r="F3570"/>
          <cell r="G3570"/>
          <cell r="H3570" t="str">
            <v>шт</v>
          </cell>
          <cell r="I3570">
            <v>56</v>
          </cell>
        </row>
        <row r="3571">
          <cell r="D3571" t="str">
            <v>ЗИФ-00007514</v>
          </cell>
          <cell r="E3571" t="str">
            <v>Фитинг 2033 1/8"</v>
          </cell>
          <cell r="F3571"/>
          <cell r="G3571"/>
          <cell r="H3571" t="str">
            <v>шт</v>
          </cell>
          <cell r="I3571">
            <v>54</v>
          </cell>
        </row>
        <row r="3572">
          <cell r="D3572" t="str">
            <v>ЗИФ-00033989</v>
          </cell>
          <cell r="E3572" t="str">
            <v>Фитинг 2040 1/4"-1/4"</v>
          </cell>
          <cell r="F3572"/>
          <cell r="G3572"/>
          <cell r="H3572" t="str">
            <v>шт</v>
          </cell>
          <cell r="I3572">
            <v>2</v>
          </cell>
        </row>
        <row r="3573">
          <cell r="D3573" t="str">
            <v>ЗИФ-00043282</v>
          </cell>
          <cell r="E3573" t="str">
            <v>Фитинг 2060 1/4" (тройник)</v>
          </cell>
          <cell r="F3573"/>
          <cell r="G3573"/>
          <cell r="H3573" t="str">
            <v>шт</v>
          </cell>
          <cell r="I3573">
            <v>3</v>
          </cell>
        </row>
        <row r="3574">
          <cell r="D3574" t="str">
            <v>ЗИФ-00026053</v>
          </cell>
          <cell r="E3574" t="str">
            <v>Фитинг 2060 1/8"-1/8" (тройник)</v>
          </cell>
          <cell r="F3574"/>
          <cell r="G3574"/>
          <cell r="H3574" t="str">
            <v>шт</v>
          </cell>
          <cell r="I3574">
            <v>22</v>
          </cell>
        </row>
        <row r="3575">
          <cell r="D3575" t="str">
            <v>ЗИФ-00043281</v>
          </cell>
          <cell r="E3575" t="str">
            <v>Фитинг 2070 1/4" (тройник)</v>
          </cell>
          <cell r="F3575"/>
          <cell r="G3575"/>
          <cell r="H3575" t="str">
            <v>шт</v>
          </cell>
          <cell r="I3575">
            <v>3</v>
          </cell>
        </row>
        <row r="3576">
          <cell r="D3576" t="str">
            <v>ЗИФ-00007515</v>
          </cell>
          <cell r="E3576" t="str">
            <v>Фитинг 2070 1/8"-1/8" (угольник)</v>
          </cell>
          <cell r="F3576"/>
          <cell r="G3576"/>
          <cell r="H3576" t="str">
            <v>шт</v>
          </cell>
          <cell r="I3576">
            <v>95</v>
          </cell>
        </row>
        <row r="3577">
          <cell r="D3577" t="str">
            <v>ЗИФ-00010824</v>
          </cell>
          <cell r="E3577" t="str">
            <v>Фитинг 2500 1/8" (ниппель)</v>
          </cell>
          <cell r="F3577"/>
          <cell r="G3577"/>
          <cell r="H3577" t="str">
            <v>шт</v>
          </cell>
          <cell r="I3577">
            <v>347</v>
          </cell>
        </row>
        <row r="3578">
          <cell r="D3578" t="str">
            <v>ЗИФ-00017124</v>
          </cell>
          <cell r="E3578" t="str">
            <v>Фитинг 2501 1/2" (ниппель)</v>
          </cell>
          <cell r="F3578"/>
          <cell r="G3578"/>
          <cell r="H3578" t="str">
            <v>шт</v>
          </cell>
          <cell r="I3578">
            <v>272</v>
          </cell>
        </row>
        <row r="3579">
          <cell r="D3579" t="str">
            <v>ЗИФ-00023375</v>
          </cell>
          <cell r="E3579" t="str">
            <v>Фитинг 2501 1/4" (ниппель)</v>
          </cell>
          <cell r="F3579"/>
          <cell r="G3579"/>
          <cell r="H3579" t="str">
            <v>шт</v>
          </cell>
          <cell r="I3579">
            <v>13</v>
          </cell>
        </row>
        <row r="3580">
          <cell r="D3580" t="str">
            <v>ЗИФ-00008992</v>
          </cell>
          <cell r="E3580" t="str">
            <v>Фитинг 2501 1/8" (ниппель)</v>
          </cell>
          <cell r="F3580"/>
          <cell r="G3580"/>
          <cell r="H3580" t="str">
            <v>шт</v>
          </cell>
          <cell r="I3580">
            <v>305</v>
          </cell>
        </row>
        <row r="3581">
          <cell r="D3581" t="str">
            <v>ЗИФ-00039610</v>
          </cell>
          <cell r="E3581" t="str">
            <v>Фитинг 2501-1/8" доработка М6х10 АРМ5.0000.091</v>
          </cell>
          <cell r="F3581"/>
          <cell r="G3581"/>
          <cell r="H3581" t="str">
            <v>шт</v>
          </cell>
          <cell r="I3581">
            <v>90</v>
          </cell>
        </row>
        <row r="3582">
          <cell r="D3582" t="str">
            <v>ЗИФ-00041810</v>
          </cell>
          <cell r="E3582" t="str">
            <v>Фитинг 2510 1/4"-3/8" (ниппель переходной)</v>
          </cell>
          <cell r="F3582"/>
          <cell r="G3582"/>
          <cell r="H3582" t="str">
            <v>шт</v>
          </cell>
          <cell r="I3582">
            <v>2</v>
          </cell>
        </row>
        <row r="3583">
          <cell r="D3583" t="str">
            <v>ЗИФ-00018397</v>
          </cell>
          <cell r="E3583" t="str">
            <v>Фитинг 2510 1/8"-3/8" (ниппель переходной)</v>
          </cell>
          <cell r="F3583"/>
          <cell r="G3583"/>
          <cell r="H3583" t="str">
            <v>шт</v>
          </cell>
          <cell r="I3583">
            <v>6</v>
          </cell>
        </row>
        <row r="3584">
          <cell r="D3584" t="str">
            <v>ЗИФ-00038542</v>
          </cell>
          <cell r="E3584" t="str">
            <v>Фитинг 2511 1/4"-1/2" (ниппель переходной)</v>
          </cell>
          <cell r="F3584"/>
          <cell r="G3584"/>
          <cell r="H3584" t="str">
            <v>шт</v>
          </cell>
          <cell r="I3584">
            <v>74</v>
          </cell>
        </row>
        <row r="3585">
          <cell r="D3585" t="str">
            <v>ЗИФ-00021659</v>
          </cell>
          <cell r="E3585" t="str">
            <v>Фитинг 2511 1/8"-1/4" (ниппель переходной)</v>
          </cell>
          <cell r="F3585"/>
          <cell r="G3585"/>
          <cell r="H3585" t="str">
            <v>шт</v>
          </cell>
          <cell r="I3585">
            <v>152</v>
          </cell>
        </row>
        <row r="3586">
          <cell r="D3586" t="str">
            <v>ЗИФ-00010097</v>
          </cell>
          <cell r="E3586" t="str">
            <v>Фитинг 2511 3/8"-1/2" (ниппель переходной)</v>
          </cell>
          <cell r="F3586"/>
          <cell r="G3586"/>
          <cell r="H3586" t="str">
            <v>шт</v>
          </cell>
          <cell r="I3586">
            <v>480</v>
          </cell>
        </row>
        <row r="3587">
          <cell r="D3587" t="str">
            <v>ЗИФ-00042403</v>
          </cell>
          <cell r="E3587" t="str">
            <v>Фитинг 2520 1/4"-1/4"</v>
          </cell>
          <cell r="F3587"/>
          <cell r="G3587"/>
          <cell r="H3587" t="str">
            <v>шт</v>
          </cell>
          <cell r="I3587">
            <v>9</v>
          </cell>
        </row>
        <row r="3588">
          <cell r="D3588" t="str">
            <v>ЗИФ-00036586</v>
          </cell>
          <cell r="E3588" t="str">
            <v>Фитинг 2520 1/8"-1/4" (переходник)</v>
          </cell>
          <cell r="F3588"/>
          <cell r="G3588"/>
          <cell r="H3588" t="str">
            <v>шт</v>
          </cell>
          <cell r="I3588">
            <v>13</v>
          </cell>
        </row>
        <row r="3589">
          <cell r="D3589" t="str">
            <v>ЗИФ-00037818</v>
          </cell>
          <cell r="E3589" t="str">
            <v>Фитинг 2521 1/4"-1/2" (переходник)</v>
          </cell>
          <cell r="F3589"/>
          <cell r="G3589"/>
          <cell r="H3589" t="str">
            <v>шт</v>
          </cell>
          <cell r="I3589">
            <v>9</v>
          </cell>
        </row>
        <row r="3590">
          <cell r="D3590" t="str">
            <v>ЗИФ-00036705</v>
          </cell>
          <cell r="E3590" t="str">
            <v>Фитинг 2521 1/4"-1/4" (переходник)</v>
          </cell>
          <cell r="F3590"/>
          <cell r="G3590"/>
          <cell r="H3590" t="str">
            <v>шт</v>
          </cell>
          <cell r="I3590">
            <v>8</v>
          </cell>
        </row>
        <row r="3591">
          <cell r="D3591" t="str">
            <v>ЗИФ-00028808</v>
          </cell>
          <cell r="E3591" t="str">
            <v>Фитинг 2521 1/4"-3/8" (переходник)</v>
          </cell>
          <cell r="F3591"/>
          <cell r="G3591"/>
          <cell r="H3591" t="str">
            <v>шт</v>
          </cell>
          <cell r="I3591">
            <v>38</v>
          </cell>
        </row>
        <row r="3592">
          <cell r="D3592" t="str">
            <v>ЗИФ-00021779</v>
          </cell>
          <cell r="E3592" t="str">
            <v>Фитинг 2521 1/8"-1/4" (переходник)</v>
          </cell>
          <cell r="F3592"/>
          <cell r="G3592"/>
          <cell r="H3592" t="str">
            <v>шт</v>
          </cell>
          <cell r="I3592">
            <v>82</v>
          </cell>
        </row>
        <row r="3593">
          <cell r="D3593" t="str">
            <v>ЗИФ-00034072</v>
          </cell>
          <cell r="E3593" t="str">
            <v>Фитинг 2521 3/8"-1/2" (переходник)</v>
          </cell>
          <cell r="F3593"/>
          <cell r="G3593"/>
          <cell r="H3593" t="str">
            <v>шт</v>
          </cell>
          <cell r="I3593">
            <v>9</v>
          </cell>
        </row>
        <row r="3594">
          <cell r="D3594" t="str">
            <v>ЗИФ-00027136</v>
          </cell>
          <cell r="E3594" t="str">
            <v>Фитинг 2525 1/4"-43 (удлинитель)</v>
          </cell>
          <cell r="F3594"/>
          <cell r="G3594"/>
          <cell r="H3594" t="str">
            <v>шт</v>
          </cell>
          <cell r="I3594">
            <v>42</v>
          </cell>
        </row>
        <row r="3595">
          <cell r="D3595" t="str">
            <v>ЗИФ-00007072</v>
          </cell>
          <cell r="E3595" t="str">
            <v>Фитинг 2525 1/8"-36 (удлинитель)</v>
          </cell>
          <cell r="F3595"/>
          <cell r="G3595"/>
          <cell r="H3595" t="str">
            <v>шт</v>
          </cell>
          <cell r="I3595">
            <v>67</v>
          </cell>
        </row>
        <row r="3596">
          <cell r="D3596" t="str">
            <v>ЗИФ-00028444</v>
          </cell>
          <cell r="E3596" t="str">
            <v>Фитинг 2530 1/2"-1/4" (футорка)</v>
          </cell>
          <cell r="F3596"/>
          <cell r="G3596"/>
          <cell r="H3596" t="str">
            <v>шт</v>
          </cell>
          <cell r="I3596">
            <v>5</v>
          </cell>
        </row>
        <row r="3597">
          <cell r="D3597" t="str">
            <v>ЗИФ-00017099</v>
          </cell>
          <cell r="E3597" t="str">
            <v>Фитинг 2530 1/4"-1/8" (футорка)</v>
          </cell>
          <cell r="F3597"/>
          <cell r="G3597"/>
          <cell r="H3597" t="str">
            <v>шт</v>
          </cell>
          <cell r="I3597">
            <v>6</v>
          </cell>
        </row>
        <row r="3598">
          <cell r="D3598" t="str">
            <v>ЗИФ-00018478</v>
          </cell>
          <cell r="E3598" t="str">
            <v>Фитинг 2530 3/4"-1/2" (футорка)</v>
          </cell>
          <cell r="F3598"/>
          <cell r="G3598"/>
          <cell r="H3598" t="str">
            <v>шт</v>
          </cell>
          <cell r="I3598">
            <v>29</v>
          </cell>
        </row>
        <row r="3599">
          <cell r="D3599" t="str">
            <v>ЗИФ-00036706</v>
          </cell>
          <cell r="E3599" t="str">
            <v>Фитинг 2530 3/8"-1/4" (футорка)</v>
          </cell>
          <cell r="F3599"/>
          <cell r="G3599"/>
          <cell r="H3599" t="str">
            <v>шт</v>
          </cell>
          <cell r="I3599">
            <v>8</v>
          </cell>
        </row>
        <row r="3600">
          <cell r="D3600" t="str">
            <v>ЗИФ-00021826</v>
          </cell>
          <cell r="E3600" t="str">
            <v>Фитинг 2530 3/8"-1/8" (футорка)</v>
          </cell>
          <cell r="F3600"/>
          <cell r="G3600"/>
          <cell r="H3600" t="str">
            <v>шт</v>
          </cell>
          <cell r="I3600">
            <v>31</v>
          </cell>
        </row>
        <row r="3601">
          <cell r="D3601" t="str">
            <v>ЗИФ-00030726</v>
          </cell>
          <cell r="E3601" t="str">
            <v>Фитинг 2531 1/2"-1/4" (футорка)</v>
          </cell>
          <cell r="F3601"/>
          <cell r="G3601"/>
          <cell r="H3601" t="str">
            <v>шт</v>
          </cell>
          <cell r="I3601">
            <v>51</v>
          </cell>
        </row>
        <row r="3602">
          <cell r="D3602" t="str">
            <v>ЗИФ-00033499</v>
          </cell>
          <cell r="E3602" t="str">
            <v>Фитинг 2531 1/2"-3/8" (футорка)</v>
          </cell>
          <cell r="F3602"/>
          <cell r="G3602"/>
          <cell r="H3602" t="str">
            <v>шт</v>
          </cell>
          <cell r="I3602">
            <v>30</v>
          </cell>
        </row>
        <row r="3603">
          <cell r="D3603" t="str">
            <v>ЗИФ-00039613</v>
          </cell>
          <cell r="E3603" t="str">
            <v>Фитинг 2531 3/8"-1/8" (футорка)</v>
          </cell>
          <cell r="F3603"/>
          <cell r="G3603"/>
          <cell r="H3603" t="str">
            <v>шт</v>
          </cell>
          <cell r="I3603">
            <v>134</v>
          </cell>
        </row>
        <row r="3604">
          <cell r="D3604" t="str">
            <v>ЗИФ-00034447</v>
          </cell>
          <cell r="E3604" t="str">
            <v>Фитинг 2543 1/2"</v>
          </cell>
          <cell r="F3604"/>
          <cell r="G3604"/>
          <cell r="H3604" t="str">
            <v>шт</v>
          </cell>
          <cell r="I3604">
            <v>1</v>
          </cell>
        </row>
        <row r="3605">
          <cell r="D3605" t="str">
            <v>ЗИФ-00023672</v>
          </cell>
          <cell r="E3605" t="str">
            <v>Фитинг 2543 1/4"</v>
          </cell>
          <cell r="F3605"/>
          <cell r="G3605"/>
          <cell r="H3605" t="str">
            <v>шт</v>
          </cell>
          <cell r="I3605">
            <v>12</v>
          </cell>
        </row>
        <row r="3606">
          <cell r="D3606" t="str">
            <v>ЗИФ-00010367</v>
          </cell>
          <cell r="E3606" t="str">
            <v>Фитинг 2553 1/8"-1/4"</v>
          </cell>
          <cell r="F3606"/>
          <cell r="G3606"/>
          <cell r="H3606" t="str">
            <v>шт</v>
          </cell>
          <cell r="I3606">
            <v>32</v>
          </cell>
        </row>
        <row r="3607">
          <cell r="D3607" t="str">
            <v>ЗИФ-00037852</v>
          </cell>
          <cell r="E3607" t="str">
            <v>Фитинг 2553 3/4"-1/2"</v>
          </cell>
          <cell r="F3607"/>
          <cell r="G3607"/>
          <cell r="H3607" t="str">
            <v>шт</v>
          </cell>
          <cell r="I3607">
            <v>4</v>
          </cell>
        </row>
        <row r="3608">
          <cell r="D3608" t="str">
            <v>ЗИФ-00010096</v>
          </cell>
          <cell r="E3608" t="str">
            <v>Фитинг 2601 12-1/2" (елочка)</v>
          </cell>
          <cell r="F3608"/>
          <cell r="G3608"/>
          <cell r="H3608" t="str">
            <v>шт</v>
          </cell>
          <cell r="I3608">
            <v>298</v>
          </cell>
        </row>
        <row r="3609">
          <cell r="D3609" t="str">
            <v>ЗИФ-00032857</v>
          </cell>
          <cell r="E3609" t="str">
            <v>Фитинг 2601 17-1/2" (елочка)</v>
          </cell>
          <cell r="F3609"/>
          <cell r="G3609"/>
          <cell r="H3609" t="str">
            <v>шт</v>
          </cell>
          <cell r="I3609">
            <v>3</v>
          </cell>
        </row>
        <row r="3610">
          <cell r="D3610" t="str">
            <v>ЗИФ-00024200</v>
          </cell>
          <cell r="E3610" t="str">
            <v>Фитинг 2601 17-3/8" (елочка)</v>
          </cell>
          <cell r="F3610"/>
          <cell r="G3610"/>
          <cell r="H3610" t="str">
            <v>шт</v>
          </cell>
          <cell r="I3610">
            <v>23</v>
          </cell>
        </row>
        <row r="3611">
          <cell r="D3611" t="str">
            <v>ЗИФ-00019871</v>
          </cell>
          <cell r="E3611" t="str">
            <v>Фитинг 2601 25-1" (елочка)</v>
          </cell>
          <cell r="F3611"/>
          <cell r="G3611"/>
          <cell r="H3611" t="str">
            <v>шт</v>
          </cell>
          <cell r="I3611">
            <v>2</v>
          </cell>
        </row>
        <row r="3612">
          <cell r="D3612" t="str">
            <v>ЗИФ-00025447</v>
          </cell>
          <cell r="E3612" t="str">
            <v>Фитинг 2601 9-1/4" (елочка)</v>
          </cell>
          <cell r="F3612"/>
          <cell r="G3612"/>
          <cell r="H3612" t="str">
            <v>шт</v>
          </cell>
          <cell r="I3612">
            <v>60</v>
          </cell>
        </row>
        <row r="3613">
          <cell r="D3613" t="str">
            <v>ЗИФ-00039317</v>
          </cell>
          <cell r="E3613" t="str">
            <v>Фитинг 2611 3/8" (заглушка)</v>
          </cell>
          <cell r="F3613"/>
          <cell r="G3613"/>
          <cell r="H3613" t="str">
            <v>шт</v>
          </cell>
          <cell r="I3613">
            <v>105</v>
          </cell>
        </row>
        <row r="3614">
          <cell r="D3614" t="str">
            <v>ЗИФ-00041439</v>
          </cell>
          <cell r="E3614" t="str">
            <v>Фитинг 2612 1/2" (заглушка)</v>
          </cell>
          <cell r="F3614"/>
          <cell r="G3614"/>
          <cell r="H3614" t="str">
            <v>шт</v>
          </cell>
          <cell r="I3614">
            <v>542</v>
          </cell>
        </row>
        <row r="3615">
          <cell r="D3615" t="str">
            <v>ЗИФ-00040275</v>
          </cell>
          <cell r="E3615" t="str">
            <v>Фитинг 2612 1/4" Н (заглушка)</v>
          </cell>
          <cell r="F3615"/>
          <cell r="G3615"/>
          <cell r="H3615" t="str">
            <v>шт</v>
          </cell>
          <cell r="I3615">
            <v>56</v>
          </cell>
        </row>
        <row r="3616">
          <cell r="D3616" t="str">
            <v>ЗИФ-00039506</v>
          </cell>
          <cell r="E3616" t="str">
            <v>Фитинг 9512 8-М10х1С</v>
          </cell>
          <cell r="F3616"/>
          <cell r="G3616"/>
          <cell r="H3616" t="str">
            <v>шт</v>
          </cell>
          <cell r="I3616">
            <v>8</v>
          </cell>
        </row>
        <row r="3617">
          <cell r="D3617" t="str">
            <v>ЗИФ-00041816</v>
          </cell>
          <cell r="E3617" t="str">
            <v>Фитинг 9512 8-М12X1,5С</v>
          </cell>
          <cell r="F3617"/>
          <cell r="G3617"/>
          <cell r="H3617" t="str">
            <v>шт</v>
          </cell>
          <cell r="I3617">
            <v>5</v>
          </cell>
        </row>
        <row r="3618">
          <cell r="D3618" t="str">
            <v>ЗИФ-00018957</v>
          </cell>
          <cell r="E3618" t="str">
            <v>Фитинг BANJO 20 d=12</v>
          </cell>
          <cell r="F3618"/>
          <cell r="G3618"/>
          <cell r="H3618" t="str">
            <v>шт</v>
          </cell>
          <cell r="I3618">
            <v>51</v>
          </cell>
        </row>
        <row r="3619">
          <cell r="D3619" t="str">
            <v>ЗИФ-00020270</v>
          </cell>
          <cell r="E3619" t="str">
            <v>Фитинг BANJO М20 d=10</v>
          </cell>
          <cell r="F3619"/>
          <cell r="G3619"/>
          <cell r="H3619" t="str">
            <v>шт</v>
          </cell>
          <cell r="I3619">
            <v>80</v>
          </cell>
        </row>
        <row r="3620">
          <cell r="D3620" t="str">
            <v>ЗИФ-00007773</v>
          </cell>
          <cell r="E3620" t="str">
            <v>Фитинг BSP-(Г) 1 1/2" d=38</v>
          </cell>
          <cell r="F3620"/>
          <cell r="G3620"/>
          <cell r="H3620" t="str">
            <v>шт</v>
          </cell>
          <cell r="I3620">
            <v>1</v>
          </cell>
        </row>
        <row r="3621">
          <cell r="D3621" t="str">
            <v>ЗИФ-00036462</v>
          </cell>
          <cell r="E3621" t="str">
            <v>Фитинг BSP-(Г) 1" d=25 (CS)</v>
          </cell>
          <cell r="F3621"/>
          <cell r="G3621"/>
          <cell r="H3621" t="str">
            <v>шт</v>
          </cell>
          <cell r="I3621">
            <v>16</v>
          </cell>
        </row>
        <row r="3622">
          <cell r="D3622" t="str">
            <v>ЗИФ-00007774</v>
          </cell>
          <cell r="E3622" t="str">
            <v>Фитинг JIC-(Ш) 3/4" d=10</v>
          </cell>
          <cell r="F3622"/>
          <cell r="G3622"/>
          <cell r="H3622" t="str">
            <v>шт</v>
          </cell>
          <cell r="I3622">
            <v>1</v>
          </cell>
        </row>
        <row r="3623">
          <cell r="D3623" t="str">
            <v>ЗИФ-00044860</v>
          </cell>
          <cell r="E3623" t="str">
            <v>Фитинг R2612 1/4 (заглушка)</v>
          </cell>
          <cell r="F3623"/>
          <cell r="G3623"/>
          <cell r="H3623" t="str">
            <v>шт</v>
          </cell>
          <cell r="I3623">
            <v>320</v>
          </cell>
        </row>
        <row r="3624">
          <cell r="D3624" t="str">
            <v>ЗИФ-00044769</v>
          </cell>
          <cell r="E3624" t="str">
            <v>Фитинг R2612 1/8 (заглушка)</v>
          </cell>
          <cell r="F3624"/>
          <cell r="G3624"/>
          <cell r="H3624" t="str">
            <v>шт</v>
          </cell>
          <cell r="I3624">
            <v>1456</v>
          </cell>
        </row>
        <row r="3625">
          <cell r="D3625" t="str">
            <v>ЗИФ-00038732</v>
          </cell>
          <cell r="E3625" t="str">
            <v>Фитинг S2060 1/8"-1/8" (тройник)</v>
          </cell>
          <cell r="F3625"/>
          <cell r="G3625"/>
          <cell r="H3625" t="str">
            <v>шт</v>
          </cell>
          <cell r="I3625">
            <v>7</v>
          </cell>
        </row>
        <row r="3626">
          <cell r="D3626" t="str">
            <v>ЗИФ-00010086</v>
          </cell>
          <cell r="E3626" t="str">
            <v>Фитинг S2500 1/8" (ниппель)</v>
          </cell>
          <cell r="F3626"/>
          <cell r="G3626"/>
          <cell r="H3626" t="str">
            <v>шт</v>
          </cell>
          <cell r="I3626">
            <v>3</v>
          </cell>
        </row>
        <row r="3627">
          <cell r="D3627" t="str">
            <v>ЗИФ-00018621</v>
          </cell>
          <cell r="E3627" t="str">
            <v>Фитинг S2610 1/2" (заглушка)</v>
          </cell>
          <cell r="F3627"/>
          <cell r="G3627"/>
          <cell r="H3627" t="str">
            <v>шт</v>
          </cell>
          <cell r="I3627">
            <v>558</v>
          </cell>
        </row>
        <row r="3628">
          <cell r="D3628" t="str">
            <v>ЗИФ-00021498</v>
          </cell>
          <cell r="E3628" t="str">
            <v>Фитинг S2610 1/4" (заглушка)</v>
          </cell>
          <cell r="F3628"/>
          <cell r="G3628"/>
          <cell r="H3628" t="str">
            <v>шт</v>
          </cell>
          <cell r="I3628">
            <v>285</v>
          </cell>
        </row>
        <row r="3629">
          <cell r="D3629" t="str">
            <v>ЗИФ-00017100</v>
          </cell>
          <cell r="E3629" t="str">
            <v>Фитинг S2610 1/8" (заглушка)</v>
          </cell>
          <cell r="F3629"/>
          <cell r="G3629"/>
          <cell r="H3629" t="str">
            <v>шт</v>
          </cell>
          <cell r="I3629">
            <v>73</v>
          </cell>
        </row>
        <row r="3630">
          <cell r="D3630" t="str">
            <v>ЗИФ-00008732</v>
          </cell>
          <cell r="E3630" t="str">
            <v>Фитинг S2610 3/4" (заглушка)</v>
          </cell>
          <cell r="F3630"/>
          <cell r="G3630"/>
          <cell r="H3630" t="str">
            <v>шт</v>
          </cell>
          <cell r="I3630">
            <v>608</v>
          </cell>
        </row>
        <row r="3631">
          <cell r="D3631" t="str">
            <v>ЗИФ-00017814</v>
          </cell>
          <cell r="E3631" t="str">
            <v>Фитинг S2610 3/8" (заглушка)</v>
          </cell>
          <cell r="F3631"/>
          <cell r="G3631"/>
          <cell r="H3631" t="str">
            <v>шт</v>
          </cell>
          <cell r="I3631">
            <v>133</v>
          </cell>
        </row>
        <row r="3632">
          <cell r="D3632" t="str">
            <v>ЗИФ-00008679</v>
          </cell>
          <cell r="E3632" t="str">
            <v>Фитинг S2615 1/4" (заглушка)</v>
          </cell>
          <cell r="F3632"/>
          <cell r="G3632"/>
          <cell r="H3632" t="str">
            <v>шт</v>
          </cell>
          <cell r="I3632">
            <v>314</v>
          </cell>
        </row>
        <row r="3633">
          <cell r="D3633" t="str">
            <v>ЗИФ-00005836</v>
          </cell>
          <cell r="E3633" t="str">
            <v>Фитинг S2615 1/8" (заглушка)</v>
          </cell>
          <cell r="F3633"/>
          <cell r="G3633"/>
          <cell r="H3633" t="str">
            <v>шт</v>
          </cell>
          <cell r="I3633">
            <v>4257</v>
          </cell>
        </row>
        <row r="3634">
          <cell r="D3634" t="str">
            <v>ЗИФ-00024189</v>
          </cell>
          <cell r="E3634" t="str">
            <v>Фитинг S2615 3/8" (заглушка)</v>
          </cell>
          <cell r="F3634"/>
          <cell r="G3634"/>
          <cell r="H3634" t="str">
            <v>шт</v>
          </cell>
          <cell r="I3634">
            <v>704</v>
          </cell>
        </row>
        <row r="3635">
          <cell r="D3635" t="str">
            <v>ЗИФ-00039147</v>
          </cell>
          <cell r="E3635" t="str">
            <v>Фитинг X2003 R 1/8" (тройник)</v>
          </cell>
          <cell r="F3635"/>
          <cell r="G3635"/>
          <cell r="H3635" t="str">
            <v>шт</v>
          </cell>
          <cell r="I3635">
            <v>2</v>
          </cell>
        </row>
        <row r="3636">
          <cell r="D3636" t="str">
            <v>ЗИФ-00038874</v>
          </cell>
          <cell r="E3636" t="str">
            <v>Фитинг X2520 1/8"-1/4" (переходник)</v>
          </cell>
          <cell r="F3636"/>
          <cell r="G3636"/>
          <cell r="H3636" t="str">
            <v>шт</v>
          </cell>
          <cell r="I3636">
            <v>6</v>
          </cell>
        </row>
        <row r="3637">
          <cell r="D3637" t="str">
            <v>ЗИФ-00037724</v>
          </cell>
          <cell r="E3637" t="str">
            <v>Фитинг быстроразъемный 5150 1/4" (соединительный штекер)</v>
          </cell>
          <cell r="F3637"/>
          <cell r="G3637"/>
          <cell r="H3637" t="str">
            <v>шт</v>
          </cell>
          <cell r="I3637">
            <v>8</v>
          </cell>
        </row>
        <row r="3638">
          <cell r="D3638" t="str">
            <v>ЗИФ-00040240</v>
          </cell>
          <cell r="E3638" t="str">
            <v>Фитинг обжимной 1020 4-1/8" (угольник)</v>
          </cell>
          <cell r="F3638"/>
          <cell r="G3638"/>
          <cell r="H3638" t="str">
            <v>шт</v>
          </cell>
          <cell r="I3638">
            <v>30</v>
          </cell>
        </row>
        <row r="3639">
          <cell r="D3639" t="str">
            <v>ЗИФ-00006479</v>
          </cell>
          <cell r="E3639" t="str">
            <v>Фитинг обжимной 1020 6-1/8" (угольник)</v>
          </cell>
          <cell r="F3639"/>
          <cell r="G3639"/>
          <cell r="H3639" t="str">
            <v>шт</v>
          </cell>
          <cell r="I3639">
            <v>285</v>
          </cell>
        </row>
        <row r="3640">
          <cell r="D3640" t="str">
            <v>ЗИФ-00040239</v>
          </cell>
          <cell r="E3640" t="str">
            <v>Фитинг обжимной 1050 4-1/8" (ниппель)</v>
          </cell>
          <cell r="F3640"/>
          <cell r="G3640"/>
          <cell r="H3640" t="str">
            <v>шт</v>
          </cell>
          <cell r="I3640">
            <v>30</v>
          </cell>
        </row>
        <row r="3641">
          <cell r="D3641" t="str">
            <v>ЗИФ-00005912</v>
          </cell>
          <cell r="E3641" t="str">
            <v>Фитинг обжимной 1050 6-1/4" (ниппель)</v>
          </cell>
          <cell r="F3641"/>
          <cell r="G3641"/>
          <cell r="H3641" t="str">
            <v>шт</v>
          </cell>
          <cell r="I3641">
            <v>191</v>
          </cell>
        </row>
        <row r="3642">
          <cell r="D3642" t="str">
            <v>ЗИФ-00005913</v>
          </cell>
          <cell r="E3642" t="str">
            <v>Фитинг обжимной 1050 6-1/8" (ниппель)</v>
          </cell>
          <cell r="F3642"/>
          <cell r="G3642"/>
          <cell r="H3642" t="str">
            <v>шт</v>
          </cell>
          <cell r="I3642">
            <v>368</v>
          </cell>
        </row>
        <row r="3643">
          <cell r="D3643" t="str">
            <v>ЗИФ-00037747</v>
          </cell>
          <cell r="E3643" t="str">
            <v>Фитинг обжимной 18 x 1/2" нр. (муфта)</v>
          </cell>
          <cell r="F3643"/>
          <cell r="G3643"/>
          <cell r="H3643" t="str">
            <v>шт</v>
          </cell>
          <cell r="I3643">
            <v>21</v>
          </cell>
        </row>
        <row r="3644">
          <cell r="D3644" t="str">
            <v>ЗИФ-00037815</v>
          </cell>
          <cell r="E3644" t="str">
            <v>Фитинг обжимной 18 мм (угольник)</v>
          </cell>
          <cell r="F3644"/>
          <cell r="G3644"/>
          <cell r="H3644" t="str">
            <v>шт</v>
          </cell>
          <cell r="I3644">
            <v>76</v>
          </cell>
        </row>
        <row r="3645">
          <cell r="D3645" t="str">
            <v>ЗИФ-00037730</v>
          </cell>
          <cell r="E3645" t="str">
            <v>Фитинг обжимной 6 x 1/4" нар. (муфта)</v>
          </cell>
          <cell r="F3645"/>
          <cell r="G3645"/>
          <cell r="H3645" t="str">
            <v>шт</v>
          </cell>
          <cell r="I3645">
            <v>4</v>
          </cell>
        </row>
        <row r="3646">
          <cell r="D3646" t="str">
            <v>ЗИФ-00043591</v>
          </cell>
          <cell r="E3646" t="str">
            <v>Фитинг обжимной DK-Lok. Нерж. сталь 316 / 316 L + Штуцер с наружной резьбой. 8 мм НД - 1/4" BSPP</v>
          </cell>
          <cell r="F3646"/>
          <cell r="G3646"/>
          <cell r="H3646" t="str">
            <v>шт</v>
          </cell>
          <cell r="I3646">
            <v>7</v>
          </cell>
        </row>
        <row r="3647">
          <cell r="D3647" t="str">
            <v>ЗИФ-00035913</v>
          </cell>
          <cell r="E3647" t="str">
            <v>Фитинг обжимной DK-Lok. Нерж. сталь 316 / 316 L. Проходной тройник. 12мм НД</v>
          </cell>
          <cell r="F3647"/>
          <cell r="G3647"/>
          <cell r="H3647" t="str">
            <v>шт</v>
          </cell>
          <cell r="I3647">
            <v>3</v>
          </cell>
        </row>
        <row r="3648">
          <cell r="D3648" t="str">
            <v>ЗИФ-00037430</v>
          </cell>
          <cell r="E3648" t="str">
            <v>Фитинг обжимной DK-Lok. Нерж. сталь 316 / 316 L. Проходной тройник. 8мм НД</v>
          </cell>
          <cell r="F3648"/>
          <cell r="G3648"/>
          <cell r="H3648" t="str">
            <v>шт</v>
          </cell>
          <cell r="I3648">
            <v>5</v>
          </cell>
        </row>
        <row r="3649">
          <cell r="D3649" t="str">
            <v>ЗИФ-00032053</v>
          </cell>
          <cell r="E3649" t="str">
            <v>Фитинг обжимной DK-Lok. Нерж. сталь 316 / 316 L. Штуцер с наружной резьбой. 12 мм НД - 1/2" NPT</v>
          </cell>
          <cell r="F3649"/>
          <cell r="G3649"/>
          <cell r="H3649" t="str">
            <v>шт</v>
          </cell>
          <cell r="I3649">
            <v>2</v>
          </cell>
        </row>
        <row r="3650">
          <cell r="D3650" t="str">
            <v>ЗИФ-00032049</v>
          </cell>
          <cell r="E3650" t="str">
            <v>Фитинг обжимной DK-Lok. Нерж. сталь 316 / 316 L. Штуцер с наружной резьбой. 12 мм НД - 1/4" BSPT</v>
          </cell>
          <cell r="F3650"/>
          <cell r="G3650"/>
          <cell r="H3650" t="str">
            <v>шт</v>
          </cell>
          <cell r="I3650">
            <v>19</v>
          </cell>
        </row>
        <row r="3651">
          <cell r="D3651" t="str">
            <v>ЗИФ-00032048</v>
          </cell>
          <cell r="E3651" t="str">
            <v>Фитинг обжимной DK-Lok. Нерж. сталь 316 / 316 L. Штуцер с наружной резьбой. 8 мм НД - 1/8" BSPT</v>
          </cell>
          <cell r="F3651"/>
          <cell r="G3651"/>
          <cell r="H3651" t="str">
            <v>шт</v>
          </cell>
          <cell r="I3651">
            <v>86</v>
          </cell>
        </row>
        <row r="3652">
          <cell r="D3652" t="str">
            <v>ЗИФ-00032596</v>
          </cell>
          <cell r="E3652" t="str">
            <v>Фитинг обжимной DK-Lok. Нерж. сталь 316 L. Муфта проходная. 8 мм НД</v>
          </cell>
          <cell r="F3652"/>
          <cell r="G3652"/>
          <cell r="H3652" t="str">
            <v>шт</v>
          </cell>
          <cell r="I3652">
            <v>15</v>
          </cell>
        </row>
        <row r="3653">
          <cell r="D3653" t="str">
            <v>ЗИФ-00035912</v>
          </cell>
          <cell r="E3653" t="str">
            <v>Фитинг обжимной DK-Lok. Нерж. сталь 316 L. Переходник с наружной резьбой. 12мм НД - 3/4" NPT</v>
          </cell>
          <cell r="F3653"/>
          <cell r="G3653"/>
          <cell r="H3653" t="str">
            <v>шт</v>
          </cell>
          <cell r="I3653">
            <v>4</v>
          </cell>
        </row>
        <row r="3654">
          <cell r="D3654" t="str">
            <v>ЗИФ-00024987</v>
          </cell>
          <cell r="E3654" t="str">
            <v>Фитинг обжимной DK-Lok. Нерж. сталь 316 L. Штуцер с наружной резьбой. 12 мм НД - 1/4" MNPT.</v>
          </cell>
          <cell r="F3654"/>
          <cell r="G3654"/>
          <cell r="H3654" t="str">
            <v>шт</v>
          </cell>
          <cell r="I3654">
            <v>9</v>
          </cell>
        </row>
        <row r="3655">
          <cell r="D3655" t="str">
            <v>ЗИФ-00024982</v>
          </cell>
          <cell r="E3655" t="str">
            <v>Фитинг обжимной DK-Lok. Нерж. сталь 316 L. Штуцер с наружной резьбой. 8 мм НД - 1/4" MNPT</v>
          </cell>
          <cell r="F3655"/>
          <cell r="G3655"/>
          <cell r="H3655" t="str">
            <v>шт</v>
          </cell>
          <cell r="I3655">
            <v>30</v>
          </cell>
        </row>
        <row r="3656">
          <cell r="D3656" t="str">
            <v>ЗИФ-00028163</v>
          </cell>
          <cell r="E3656" t="str">
            <v>Фитинг обжимной DK-Lok. Нерж. сталь 316 L. Штуцер с наружной резьбой. 8 мм НД - 1/8" MNPT, угловой</v>
          </cell>
          <cell r="F3656"/>
          <cell r="G3656"/>
          <cell r="H3656" t="str">
            <v>шт</v>
          </cell>
          <cell r="I3656">
            <v>8</v>
          </cell>
        </row>
        <row r="3657">
          <cell r="D3657" t="str">
            <v>ЗИФ-00045183</v>
          </cell>
          <cell r="E3657" t="str">
            <v>Фитинг обжимной DK-Lok. Нерж. сталь 316. Штуцер с внутренней резьбой. 16 мм НД – М20х1.5</v>
          </cell>
          <cell r="F3657"/>
          <cell r="G3657"/>
          <cell r="H3657" t="str">
            <v>шт</v>
          </cell>
          <cell r="I3657">
            <v>4</v>
          </cell>
        </row>
        <row r="3658">
          <cell r="D3658" t="str">
            <v>ЗИФ-00044690</v>
          </cell>
          <cell r="E3658" t="str">
            <v>Фитинг прямой R7510 12-1/2</v>
          </cell>
          <cell r="F3658"/>
          <cell r="G3658"/>
          <cell r="H3658" t="str">
            <v>шт</v>
          </cell>
          <cell r="I3658">
            <v>2</v>
          </cell>
        </row>
        <row r="3659">
          <cell r="D3659" t="str">
            <v>ЗИФ-00032539</v>
          </cell>
          <cell r="E3659" t="str">
            <v>Фитинг с накидной гайкой 1410 6/4"-1/8" (тройник)</v>
          </cell>
          <cell r="F3659"/>
          <cell r="G3659"/>
          <cell r="H3659" t="str">
            <v>шт</v>
          </cell>
          <cell r="I3659">
            <v>12</v>
          </cell>
        </row>
        <row r="3660">
          <cell r="D3660" t="str">
            <v>ЗИФ-00036400</v>
          </cell>
          <cell r="E3660" t="str">
            <v>Фитинг с накидной гайкой 1431 6/4"-1/8" (тройник)</v>
          </cell>
          <cell r="F3660"/>
          <cell r="G3660"/>
          <cell r="H3660" t="str">
            <v>шт</v>
          </cell>
          <cell r="I3660">
            <v>10</v>
          </cell>
        </row>
        <row r="3661">
          <cell r="D3661" t="str">
            <v>ЗИФ-00037164</v>
          </cell>
          <cell r="E3661" t="str">
            <v>Фитинг с накидной гайкой 1463 10/8"-3/8" (ниппель)</v>
          </cell>
          <cell r="F3661"/>
          <cell r="G3661"/>
          <cell r="H3661" t="str">
            <v>шт</v>
          </cell>
          <cell r="I3661">
            <v>65</v>
          </cell>
        </row>
        <row r="3662">
          <cell r="D3662" t="str">
            <v>ЗИФ-00035930</v>
          </cell>
          <cell r="E3662" t="str">
            <v>Фитинг с накидной гайкой 1463 6/4"-1/4" (ниппель)</v>
          </cell>
          <cell r="F3662"/>
          <cell r="G3662"/>
          <cell r="H3662" t="str">
            <v>шт</v>
          </cell>
          <cell r="I3662">
            <v>35</v>
          </cell>
        </row>
        <row r="3663">
          <cell r="D3663" t="str">
            <v>ЗИФ-00027262</v>
          </cell>
          <cell r="E3663" t="str">
            <v>Фитинг с накидной гайкой 1500 10/8"-1/2" (угольник)</v>
          </cell>
          <cell r="F3663"/>
          <cell r="G3663"/>
          <cell r="H3663" t="str">
            <v>шт</v>
          </cell>
          <cell r="I3663">
            <v>12</v>
          </cell>
        </row>
        <row r="3664">
          <cell r="D3664" t="str">
            <v>ЗИФ-00020304</v>
          </cell>
          <cell r="E3664" t="str">
            <v>Фитинг с накидной гайкой 1500 10/8"-1/4" (угольник)</v>
          </cell>
          <cell r="F3664"/>
          <cell r="G3664"/>
          <cell r="H3664" t="str">
            <v>шт</v>
          </cell>
          <cell r="I3664">
            <v>221</v>
          </cell>
        </row>
        <row r="3665">
          <cell r="D3665" t="str">
            <v>ЗИФ-00020785</v>
          </cell>
          <cell r="E3665" t="str">
            <v>Фитинг с накидной гайкой 1500 10/8"-1/8" (угольник)</v>
          </cell>
          <cell r="F3665"/>
          <cell r="G3665"/>
          <cell r="H3665" t="str">
            <v>шт</v>
          </cell>
          <cell r="I3665">
            <v>27</v>
          </cell>
        </row>
        <row r="3666">
          <cell r="D3666" t="str">
            <v>ЗИФ-00018936</v>
          </cell>
          <cell r="E3666" t="str">
            <v>Фитинг с накидной гайкой 1500 12/10"-1/2" (угольник)</v>
          </cell>
          <cell r="F3666"/>
          <cell r="G3666"/>
          <cell r="H3666" t="str">
            <v>шт</v>
          </cell>
          <cell r="I3666">
            <v>14</v>
          </cell>
        </row>
        <row r="3667">
          <cell r="D3667" t="str">
            <v>ЗИФ-00040667</v>
          </cell>
          <cell r="E3667" t="str">
            <v>Фитинг с накидной гайкой 1500 12/10"-3/8" (угольник)</v>
          </cell>
          <cell r="F3667"/>
          <cell r="G3667"/>
          <cell r="H3667" t="str">
            <v>шт</v>
          </cell>
          <cell r="I3667">
            <v>11</v>
          </cell>
        </row>
        <row r="3668">
          <cell r="D3668" t="str">
            <v>ЗИФ-00005914</v>
          </cell>
          <cell r="E3668" t="str">
            <v>Фитинг с накидной гайкой 1500 6/4"-1/8" (угольник)</v>
          </cell>
          <cell r="F3668"/>
          <cell r="G3668"/>
          <cell r="H3668" t="str">
            <v>шт</v>
          </cell>
          <cell r="I3668">
            <v>1063</v>
          </cell>
        </row>
        <row r="3669">
          <cell r="D3669" t="str">
            <v>ЗИФ-00037209</v>
          </cell>
          <cell r="E3669" t="str">
            <v>Фитинг с накидной гайкой 1500 8/6"-1/2" (угольник)</v>
          </cell>
          <cell r="F3669"/>
          <cell r="G3669"/>
          <cell r="H3669" t="str">
            <v>шт</v>
          </cell>
          <cell r="I3669">
            <v>10</v>
          </cell>
        </row>
        <row r="3670">
          <cell r="D3670" t="str">
            <v>ЗИФ-00017098</v>
          </cell>
          <cell r="E3670" t="str">
            <v>Фитинг с накидной гайкой 1500 8/6"-1/4" (угольник)</v>
          </cell>
          <cell r="F3670"/>
          <cell r="G3670"/>
          <cell r="H3670" t="str">
            <v>шт</v>
          </cell>
          <cell r="I3670">
            <v>31</v>
          </cell>
        </row>
        <row r="3671">
          <cell r="D3671" t="str">
            <v>ЗИФ-00037672</v>
          </cell>
          <cell r="E3671" t="str">
            <v>Фитинг с накидной гайкой 1500 8/6"-3/8" (угольник)</v>
          </cell>
          <cell r="F3671"/>
          <cell r="G3671"/>
          <cell r="H3671" t="str">
            <v>шт</v>
          </cell>
          <cell r="I3671">
            <v>3</v>
          </cell>
        </row>
        <row r="3672">
          <cell r="D3672" t="str">
            <v>ЗИФ-00036543</v>
          </cell>
          <cell r="E3672" t="str">
            <v>Фитинг с накидной гайкой 1510 10/8"-1/8" (ниппель)</v>
          </cell>
          <cell r="F3672"/>
          <cell r="G3672"/>
          <cell r="H3672" t="str">
            <v>шт</v>
          </cell>
          <cell r="I3672">
            <v>39</v>
          </cell>
        </row>
        <row r="3673">
          <cell r="D3673" t="str">
            <v>ЗИФ-00017687</v>
          </cell>
          <cell r="E3673" t="str">
            <v>Фитинг с накидной гайкой 1510 6/4"-1/4" (ниппель)</v>
          </cell>
          <cell r="F3673"/>
          <cell r="G3673"/>
          <cell r="H3673" t="str">
            <v>шт</v>
          </cell>
          <cell r="I3673">
            <v>1821</v>
          </cell>
        </row>
        <row r="3674">
          <cell r="D3674" t="str">
            <v>ЗИФ-00005915</v>
          </cell>
          <cell r="E3674" t="str">
            <v>Фитинг с накидной гайкой 1510 6/4"-1/8" (ниппель)</v>
          </cell>
          <cell r="F3674"/>
          <cell r="G3674"/>
          <cell r="H3674" t="str">
            <v>шт</v>
          </cell>
          <cell r="I3674">
            <v>1480</v>
          </cell>
        </row>
        <row r="3675">
          <cell r="D3675" t="str">
            <v>ЗИФ-00037842</v>
          </cell>
          <cell r="E3675" t="str">
            <v>Фитинг с накидной гайкой 1510 8/6"-1/4" (ниппель)</v>
          </cell>
          <cell r="F3675"/>
          <cell r="G3675"/>
          <cell r="H3675" t="str">
            <v>шт</v>
          </cell>
          <cell r="I3675">
            <v>2</v>
          </cell>
        </row>
        <row r="3676">
          <cell r="D3676" t="str">
            <v>ЗИФ-00024595</v>
          </cell>
          <cell r="E3676" t="str">
            <v>Фитинг с накидной гайкой 1511 10/8"-1/2" (ниппель)</v>
          </cell>
          <cell r="F3676"/>
          <cell r="G3676"/>
          <cell r="H3676" t="str">
            <v>шт</v>
          </cell>
          <cell r="I3676">
            <v>12</v>
          </cell>
        </row>
        <row r="3677">
          <cell r="D3677" t="str">
            <v>ЗИФ-00036402</v>
          </cell>
          <cell r="E3677" t="str">
            <v>Фитинг с накидной гайкой 1511 6/4"-1/4" (ниппель)</v>
          </cell>
          <cell r="F3677"/>
          <cell r="G3677"/>
          <cell r="H3677" t="str">
            <v>шт</v>
          </cell>
          <cell r="I3677">
            <v>24</v>
          </cell>
        </row>
        <row r="3678">
          <cell r="D3678" t="str">
            <v>ЗИФ-00036401</v>
          </cell>
          <cell r="E3678" t="str">
            <v>Фитинг с накидной гайкой 1511 6/4"-1/8" (ниппель)</v>
          </cell>
          <cell r="F3678"/>
          <cell r="G3678"/>
          <cell r="H3678" t="str">
            <v>шт</v>
          </cell>
          <cell r="I3678">
            <v>14</v>
          </cell>
        </row>
        <row r="3679">
          <cell r="D3679" t="str">
            <v>ЗИФ-00037655</v>
          </cell>
          <cell r="E3679" t="str">
            <v>Фитинг с накидной гайкой 1511 8/6"-1/4" (ниппель)</v>
          </cell>
          <cell r="F3679"/>
          <cell r="G3679"/>
          <cell r="H3679" t="str">
            <v>шт</v>
          </cell>
          <cell r="I3679">
            <v>10</v>
          </cell>
        </row>
        <row r="3680">
          <cell r="D3680" t="str">
            <v>ЗИФ-00037087</v>
          </cell>
          <cell r="E3680" t="str">
            <v>Фитинг с накидной гайкой 1525 10/8-1/2"</v>
          </cell>
          <cell r="F3680"/>
          <cell r="G3680"/>
          <cell r="H3680" t="str">
            <v>шт</v>
          </cell>
          <cell r="I3680">
            <v>119</v>
          </cell>
        </row>
        <row r="3681">
          <cell r="D3681" t="str">
            <v>ЗИФ-00037088</v>
          </cell>
          <cell r="E3681" t="str">
            <v>Фитинг с накидной гайкой 1525 10/8-1/4"</v>
          </cell>
          <cell r="F3681"/>
          <cell r="G3681"/>
          <cell r="H3681" t="str">
            <v>шт</v>
          </cell>
          <cell r="I3681">
            <v>8</v>
          </cell>
        </row>
        <row r="3682">
          <cell r="D3682" t="str">
            <v>ЗИФ-00037620</v>
          </cell>
          <cell r="E3682" t="str">
            <v>Фитинг с накидной гайкой 1541 6/4"-1/4" (угольник)</v>
          </cell>
          <cell r="F3682"/>
          <cell r="G3682"/>
          <cell r="H3682" t="str">
            <v>шт</v>
          </cell>
          <cell r="I3682">
            <v>49</v>
          </cell>
        </row>
        <row r="3683">
          <cell r="D3683" t="str">
            <v>ЗИФ-00037619</v>
          </cell>
          <cell r="E3683" t="str">
            <v>Фитинг с накидной гайкой 1560 6/4"-1/4" (ниппель)</v>
          </cell>
          <cell r="F3683"/>
          <cell r="G3683"/>
          <cell r="H3683" t="str">
            <v>шт</v>
          </cell>
          <cell r="I3683">
            <v>30</v>
          </cell>
        </row>
        <row r="3684">
          <cell r="D3684" t="str">
            <v>ЗИФ-00040939</v>
          </cell>
          <cell r="E3684" t="str">
            <v>Фитинг с накидной гайкой 1610 10/8"-1/2"</v>
          </cell>
          <cell r="F3684"/>
          <cell r="G3684"/>
          <cell r="H3684" t="str">
            <v>шт</v>
          </cell>
          <cell r="I3684">
            <v>225</v>
          </cell>
        </row>
        <row r="3685">
          <cell r="D3685" t="str">
            <v>ЗИФ-00029664</v>
          </cell>
          <cell r="E3685" t="str">
            <v>Фитинг угловой (90° joint) G3/4”-Φ22, 4802-KT141</v>
          </cell>
          <cell r="F3685"/>
          <cell r="G3685"/>
          <cell r="H3685" t="str">
            <v>шт</v>
          </cell>
          <cell r="I3685">
            <v>1</v>
          </cell>
        </row>
        <row r="3686">
          <cell r="D3686" t="str">
            <v>ЗИФ-00039322</v>
          </cell>
          <cell r="E3686" t="str">
            <v>Фитинг цанговый 6522 10-1/4" (угольник)</v>
          </cell>
          <cell r="F3686"/>
          <cell r="G3686"/>
          <cell r="H3686" t="str">
            <v>шт</v>
          </cell>
          <cell r="I3686">
            <v>60</v>
          </cell>
        </row>
        <row r="3687">
          <cell r="D3687" t="str">
            <v>ЗИФ-00035753</v>
          </cell>
          <cell r="E3687" t="str">
            <v>Фитинг цанговый 6522 6-1/8" (угольник)</v>
          </cell>
          <cell r="F3687"/>
          <cell r="G3687"/>
          <cell r="H3687" t="str">
            <v>шт</v>
          </cell>
          <cell r="I3687">
            <v>405</v>
          </cell>
        </row>
        <row r="3688">
          <cell r="D3688" t="str">
            <v>ЗИФ-00032920</v>
          </cell>
          <cell r="E3688" t="str">
            <v>Фитинг цанговый S6510 6-1/8" (ниппель)</v>
          </cell>
          <cell r="F3688"/>
          <cell r="G3688"/>
          <cell r="H3688" t="str">
            <v>шт</v>
          </cell>
          <cell r="I3688">
            <v>19</v>
          </cell>
        </row>
        <row r="3689">
          <cell r="D3689" t="str">
            <v>ЗИФ-00018939</v>
          </cell>
          <cell r="E3689" t="str">
            <v>Фитинг цанговый S6520 12-1/4" (угольник)</v>
          </cell>
          <cell r="F3689"/>
          <cell r="G3689"/>
          <cell r="H3689" t="str">
            <v>шт</v>
          </cell>
          <cell r="I3689">
            <v>54</v>
          </cell>
        </row>
        <row r="3690">
          <cell r="D3690" t="str">
            <v>ЗИФ-00027263</v>
          </cell>
          <cell r="E3690" t="str">
            <v>Фитинг цанговый S6520 8-1/8" (угольник)</v>
          </cell>
          <cell r="F3690"/>
          <cell r="G3690"/>
          <cell r="H3690" t="str">
            <v>шт</v>
          </cell>
          <cell r="I3690">
            <v>7</v>
          </cell>
        </row>
        <row r="3691">
          <cell r="D3691" t="str">
            <v>ЗИФ-00037556</v>
          </cell>
          <cell r="E3691" t="str">
            <v>Фланец 1-25-10 ГОСТ 12820-80 оцинк.</v>
          </cell>
          <cell r="F3691"/>
          <cell r="G3691"/>
          <cell r="H3691" t="str">
            <v>шт</v>
          </cell>
          <cell r="I3691">
            <v>2</v>
          </cell>
        </row>
        <row r="3692">
          <cell r="D3692" t="str">
            <v>ЗИФ-00007516</v>
          </cell>
          <cell r="E3692" t="str">
            <v>Фланец 1-25-16 Ст.20 ГОСТ 12820-80</v>
          </cell>
          <cell r="F3692"/>
          <cell r="G3692"/>
          <cell r="H3692" t="str">
            <v>шт</v>
          </cell>
          <cell r="I3692">
            <v>41</v>
          </cell>
        </row>
        <row r="3693">
          <cell r="D3693" t="str">
            <v>ЗИФ-00005919</v>
          </cell>
          <cell r="E3693" t="str">
            <v>Фланец 1-32-16 Ст.09Г2С ГОСТ 12820-80</v>
          </cell>
          <cell r="F3693"/>
          <cell r="G3693"/>
          <cell r="H3693" t="str">
            <v>шт</v>
          </cell>
          <cell r="I3693"/>
        </row>
        <row r="3694">
          <cell r="D3694" t="str">
            <v>ЗИФ-00026067</v>
          </cell>
          <cell r="E3694" t="str">
            <v>Фланец 1-40-16 ГОСТ 12820-80</v>
          </cell>
          <cell r="F3694"/>
          <cell r="G3694"/>
          <cell r="H3694" t="str">
            <v>шт</v>
          </cell>
          <cell r="I3694">
            <v>67</v>
          </cell>
        </row>
        <row r="3695">
          <cell r="D3695" t="str">
            <v>ЗИФ-00005920</v>
          </cell>
          <cell r="E3695" t="str">
            <v>Фланец 1-65-16 ГОСТ 12820-80</v>
          </cell>
          <cell r="F3695"/>
          <cell r="G3695"/>
          <cell r="H3695" t="str">
            <v>шт</v>
          </cell>
          <cell r="I3695">
            <v>4</v>
          </cell>
        </row>
        <row r="3696">
          <cell r="D3696" t="str">
            <v>ЗИФ-00005921</v>
          </cell>
          <cell r="E3696" t="str">
            <v>Фланец 1-65-16 Ст.09Г2С ГОСТ 12820-80</v>
          </cell>
          <cell r="F3696"/>
          <cell r="G3696"/>
          <cell r="H3696" t="str">
            <v>шт</v>
          </cell>
          <cell r="I3696">
            <v>20</v>
          </cell>
        </row>
        <row r="3697">
          <cell r="D3697" t="str">
            <v>ЗИФ-00019921</v>
          </cell>
          <cell r="E3697" t="str">
            <v>Фланец 1-80-16 ст 20 ГОСТ 12821-80</v>
          </cell>
          <cell r="F3697"/>
          <cell r="G3697"/>
          <cell r="H3697" t="str">
            <v>шт</v>
          </cell>
          <cell r="I3697">
            <v>1</v>
          </cell>
        </row>
        <row r="3698">
          <cell r="D3698" t="str">
            <v>ЗИФ-00044634</v>
          </cell>
          <cell r="E3698" t="str">
            <v>Фланец 100-16-11-2-В-Ст20-II ГОСТ 33259-2015</v>
          </cell>
          <cell r="F3698"/>
          <cell r="G3698"/>
          <cell r="H3698" t="str">
            <v>шт</v>
          </cell>
          <cell r="I3698">
            <v>7</v>
          </cell>
        </row>
        <row r="3699">
          <cell r="D3699" t="str">
            <v>ЗИФ-00039102</v>
          </cell>
          <cell r="E3699" t="str">
            <v>Фланец 15-16-11-1-В-Ст 20-II ГОСТ 33259-2015</v>
          </cell>
          <cell r="F3699"/>
          <cell r="G3699"/>
          <cell r="H3699" t="str">
            <v>шт</v>
          </cell>
          <cell r="I3699">
            <v>1</v>
          </cell>
        </row>
        <row r="3700">
          <cell r="D3700" t="str">
            <v>ЗИФ-00035815</v>
          </cell>
          <cell r="E3700" t="str">
            <v>Фланец 150-10-01-1-В-09Г2С-IV ГОСТ 33259-2015</v>
          </cell>
          <cell r="F3700"/>
          <cell r="G3700"/>
          <cell r="H3700" t="str">
            <v>шт</v>
          </cell>
          <cell r="I3700">
            <v>6</v>
          </cell>
        </row>
        <row r="3701">
          <cell r="D3701" t="str">
            <v>ЗИФ-00036484</v>
          </cell>
          <cell r="E3701" t="str">
            <v>Фланец 25-16-11-1-В-Ст 20-II ГОСТ 33259-2015</v>
          </cell>
          <cell r="F3701"/>
          <cell r="G3701"/>
          <cell r="H3701" t="str">
            <v>шт</v>
          </cell>
          <cell r="I3701">
            <v>36</v>
          </cell>
        </row>
        <row r="3702">
          <cell r="D3702" t="str">
            <v>ЗИФ-00036483</v>
          </cell>
          <cell r="E3702" t="str">
            <v>Фланец 32-16-11-1-В-Ст 20-II ГОСТ 33259-2015</v>
          </cell>
          <cell r="F3702"/>
          <cell r="G3702"/>
          <cell r="H3702" t="str">
            <v>шт</v>
          </cell>
          <cell r="I3702">
            <v>2</v>
          </cell>
        </row>
        <row r="3703">
          <cell r="D3703" t="str">
            <v>ЗИФ-00038587</v>
          </cell>
          <cell r="E3703" t="str">
            <v>Фланец 32-40-11-1-В-09Г2С-IV ГОСТ 33259-2015</v>
          </cell>
          <cell r="F3703"/>
          <cell r="G3703"/>
          <cell r="H3703" t="str">
            <v>шт</v>
          </cell>
          <cell r="I3703">
            <v>3</v>
          </cell>
        </row>
        <row r="3704">
          <cell r="D3704" t="str">
            <v>ЗИФ-00030176</v>
          </cell>
          <cell r="E3704" t="str">
            <v>Фланец 40-10-01-1-В-Ст 20-IV ГОСТ 33259-2015</v>
          </cell>
          <cell r="F3704"/>
          <cell r="G3704"/>
          <cell r="H3704" t="str">
            <v>шт</v>
          </cell>
          <cell r="I3704">
            <v>1</v>
          </cell>
        </row>
        <row r="3705">
          <cell r="D3705" t="str">
            <v>ЗИФ-00036984</v>
          </cell>
          <cell r="E3705" t="str">
            <v>Фланец 50-16-11-1-В-Ст 20-II ГОСТ 33259-2015</v>
          </cell>
          <cell r="F3705"/>
          <cell r="G3705"/>
          <cell r="H3705" t="str">
            <v>шт</v>
          </cell>
          <cell r="I3705">
            <v>7</v>
          </cell>
        </row>
        <row r="3706">
          <cell r="D3706" t="str">
            <v>ЗИФ-00036041</v>
          </cell>
          <cell r="E3706" t="str">
            <v>Фланец 50-16-11-2-В-Ст 20-II ГОСТ 33259-2015</v>
          </cell>
          <cell r="F3706"/>
          <cell r="G3706"/>
          <cell r="H3706" t="str">
            <v>шт</v>
          </cell>
          <cell r="I3706">
            <v>23</v>
          </cell>
        </row>
        <row r="3707">
          <cell r="D3707" t="str">
            <v>ЗИФ-00036482</v>
          </cell>
          <cell r="E3707" t="str">
            <v>Фланец 65-16-11-1-В-Ст 20-II ГОСТ 33259-2015</v>
          </cell>
          <cell r="F3707"/>
          <cell r="G3707"/>
          <cell r="H3707" t="str">
            <v>шт</v>
          </cell>
          <cell r="I3707">
            <v>14</v>
          </cell>
        </row>
        <row r="3708">
          <cell r="D3708" t="str">
            <v>ЗИФ-00039414</v>
          </cell>
          <cell r="E3708" t="str">
            <v>Фланец АРМ160.0060.001</v>
          </cell>
          <cell r="F3708"/>
          <cell r="G3708"/>
          <cell r="H3708" t="str">
            <v>шт</v>
          </cell>
          <cell r="I3708"/>
        </row>
        <row r="3709">
          <cell r="D3709" t="str">
            <v>ЗИФ-00030062</v>
          </cell>
          <cell r="E3709" t="str">
            <v>Фланец АРМ18-75.0510.001</v>
          </cell>
          <cell r="F3709"/>
          <cell r="G3709"/>
          <cell r="H3709" t="str">
            <v>шт</v>
          </cell>
          <cell r="I3709">
            <v>5</v>
          </cell>
        </row>
        <row r="3710">
          <cell r="D3710" t="str">
            <v>ЗИФ-00046921</v>
          </cell>
          <cell r="E3710" t="str">
            <v>Фланец АРМ19-45ШМ.0172.001</v>
          </cell>
          <cell r="F3710"/>
          <cell r="G3710"/>
          <cell r="H3710" t="str">
            <v>шт</v>
          </cell>
          <cell r="I3710"/>
        </row>
        <row r="3711">
          <cell r="D3711" t="str">
            <v>ЗИФ-00018380</v>
          </cell>
          <cell r="E3711" t="str">
            <v>Фланец АРМ70-055Ш.0070.002</v>
          </cell>
          <cell r="F3711"/>
          <cell r="G3711"/>
          <cell r="H3711" t="str">
            <v>шт</v>
          </cell>
          <cell r="I3711">
            <v>4</v>
          </cell>
        </row>
        <row r="3712">
          <cell r="D3712" t="str">
            <v>ЗИФ-00029807</v>
          </cell>
          <cell r="E3712" t="str">
            <v>Фланец АРМ9-36.0029.001</v>
          </cell>
          <cell r="F3712"/>
          <cell r="G3712"/>
          <cell r="H3712" t="str">
            <v>шт</v>
          </cell>
          <cell r="I3712">
            <v>1</v>
          </cell>
        </row>
        <row r="3713">
          <cell r="D3713" t="str">
            <v>ЗИФ-00009494</v>
          </cell>
          <cell r="E3713" t="str">
            <v>Фланец АРМ9-50.0012.001</v>
          </cell>
          <cell r="F3713"/>
          <cell r="G3713"/>
          <cell r="H3713" t="str">
            <v>шт</v>
          </cell>
          <cell r="I3713">
            <v>30</v>
          </cell>
        </row>
        <row r="3714">
          <cell r="D3714" t="str">
            <v>ЗИФ-00008566</v>
          </cell>
          <cell r="E3714" t="str">
            <v>Фланец АРМ9-50.0021.001</v>
          </cell>
          <cell r="F3714"/>
          <cell r="G3714"/>
          <cell r="H3714" t="str">
            <v>шт</v>
          </cell>
          <cell r="I3714">
            <v>5</v>
          </cell>
        </row>
        <row r="3715">
          <cell r="D3715" t="str">
            <v>ЗИФ-00029598</v>
          </cell>
          <cell r="E3715" t="str">
            <v>Фланец АРМ9-50.0021.001 (заготовка)</v>
          </cell>
          <cell r="F3715"/>
          <cell r="G3715"/>
          <cell r="H3715" t="str">
            <v>шт</v>
          </cell>
          <cell r="I3715">
            <v>30</v>
          </cell>
        </row>
        <row r="3716">
          <cell r="D3716" t="str">
            <v>ЗИФ-00029597</v>
          </cell>
          <cell r="E3716" t="str">
            <v>Фланец АРМ9-50.0021.001 П/Ф</v>
          </cell>
          <cell r="F3716"/>
          <cell r="G3716"/>
          <cell r="H3716" t="str">
            <v>шт</v>
          </cell>
          <cell r="I3716"/>
        </row>
        <row r="3717">
          <cell r="D3717" t="str">
            <v>ЗИФ-00005596</v>
          </cell>
          <cell r="E3717" t="str">
            <v>Фланец АРМ9-50.0140.001</v>
          </cell>
          <cell r="F3717"/>
          <cell r="G3717"/>
          <cell r="H3717" t="str">
            <v>шт</v>
          </cell>
          <cell r="I3717">
            <v>4</v>
          </cell>
        </row>
        <row r="3718">
          <cell r="D3718" t="str">
            <v>ЗИФ-00005621</v>
          </cell>
          <cell r="E3718" t="str">
            <v>Фланец АРМ9-50.0531.002</v>
          </cell>
          <cell r="F3718"/>
          <cell r="G3718"/>
          <cell r="H3718" t="str">
            <v>шт</v>
          </cell>
          <cell r="I3718">
            <v>4</v>
          </cell>
        </row>
        <row r="3719">
          <cell r="D3719" t="str">
            <v>ЗИФ-00029599</v>
          </cell>
          <cell r="E3719" t="str">
            <v>Фланец АРМ9-50.0531.002 П/Ф</v>
          </cell>
          <cell r="F3719"/>
          <cell r="G3719"/>
          <cell r="H3719" t="str">
            <v>шт</v>
          </cell>
          <cell r="I3719">
            <v>5</v>
          </cell>
        </row>
        <row r="3720">
          <cell r="D3720" t="str">
            <v>ЗИФ-00005425</v>
          </cell>
          <cell r="E3720" t="str">
            <v>Фланец АРМ9-50.0630.000</v>
          </cell>
          <cell r="F3720"/>
          <cell r="G3720"/>
          <cell r="H3720" t="str">
            <v>шт</v>
          </cell>
          <cell r="I3720">
            <v>18</v>
          </cell>
        </row>
        <row r="3721">
          <cell r="D3721" t="str">
            <v>ЗИФ-00037713</v>
          </cell>
          <cell r="E3721" t="str">
            <v>Фланец АРМ9-84.0700.004</v>
          </cell>
          <cell r="F3721"/>
          <cell r="G3721"/>
          <cell r="H3721" t="str">
            <v>шт</v>
          </cell>
          <cell r="I3721">
            <v>5</v>
          </cell>
        </row>
        <row r="3722">
          <cell r="D3722" t="str">
            <v>ЗИФ-00006864</v>
          </cell>
          <cell r="E3722" t="str">
            <v>Фланец АРМ9-ПВ5/0,7 0009-201</v>
          </cell>
          <cell r="F3722"/>
          <cell r="G3722"/>
          <cell r="H3722" t="str">
            <v>шт</v>
          </cell>
          <cell r="I3722">
            <v>17</v>
          </cell>
        </row>
        <row r="3723">
          <cell r="D3723" t="str">
            <v>ЗИФ-00028455</v>
          </cell>
          <cell r="E3723" t="str">
            <v>Фланец АРМ9-ПВ5/0,7 0009-201 (заготовка)</v>
          </cell>
          <cell r="F3723"/>
          <cell r="G3723"/>
          <cell r="H3723" t="str">
            <v>шт</v>
          </cell>
          <cell r="I3723">
            <v>13</v>
          </cell>
        </row>
        <row r="3724">
          <cell r="D3724" t="str">
            <v>ЗИФ-00033257</v>
          </cell>
          <cell r="E3724" t="str">
            <v>Фланец АРМ9-ПВ5/0,7 0009-211 П/Ф</v>
          </cell>
          <cell r="F3724"/>
          <cell r="G3724"/>
          <cell r="H3724" t="str">
            <v>шт</v>
          </cell>
          <cell r="I3724">
            <v>3</v>
          </cell>
        </row>
        <row r="3725">
          <cell r="D3725" t="str">
            <v>ЗИФ-00007453</v>
          </cell>
          <cell r="E3725" t="str">
            <v>Фланец АРМ9-ПВ5/0,7 0009-221</v>
          </cell>
          <cell r="F3725"/>
          <cell r="G3725"/>
          <cell r="H3725" t="str">
            <v>шт</v>
          </cell>
          <cell r="I3725">
            <v>78</v>
          </cell>
        </row>
        <row r="3726">
          <cell r="D3726" t="str">
            <v>ЗИФ-00028454</v>
          </cell>
          <cell r="E3726" t="str">
            <v>Фланец АРМ9-ПВ5/0,7 0009-221(заготовка)</v>
          </cell>
          <cell r="F3726"/>
          <cell r="G3726"/>
          <cell r="H3726" t="str">
            <v>шт</v>
          </cell>
          <cell r="I3726"/>
        </row>
        <row r="3727">
          <cell r="D3727" t="str">
            <v>ЗИФ-00029612</v>
          </cell>
          <cell r="E3727" t="str">
            <v>Фланец АРМ9-ПВ5/0,7 0009-381</v>
          </cell>
          <cell r="F3727"/>
          <cell r="G3727"/>
          <cell r="H3727" t="str">
            <v>шт</v>
          </cell>
          <cell r="I3727">
            <v>3</v>
          </cell>
        </row>
        <row r="3728">
          <cell r="D3728" t="str">
            <v>ЗИФ-00018007</v>
          </cell>
          <cell r="E3728" t="str">
            <v>Фланец АРМ9-ПВ5/0,7 0509-042</v>
          </cell>
          <cell r="F3728"/>
          <cell r="G3728"/>
          <cell r="H3728" t="str">
            <v>шт</v>
          </cell>
          <cell r="I3728">
            <v>4</v>
          </cell>
        </row>
        <row r="3729">
          <cell r="D3729" t="str">
            <v>ЗИФ-00033545</v>
          </cell>
          <cell r="E3729" t="str">
            <v>Фланец АРМ9-ПВ5/0,7 0510-091</v>
          </cell>
          <cell r="F3729"/>
          <cell r="G3729"/>
          <cell r="H3729" t="str">
            <v>шт</v>
          </cell>
          <cell r="I3729">
            <v>2</v>
          </cell>
        </row>
        <row r="3730">
          <cell r="D3730" t="str">
            <v>ЗИФ-00021200</v>
          </cell>
          <cell r="E3730" t="str">
            <v>Фланец в сборе АРМ5000.0060.000</v>
          </cell>
          <cell r="F3730"/>
          <cell r="G3730"/>
          <cell r="H3730" t="str">
            <v>шт</v>
          </cell>
          <cell r="I3730">
            <v>2</v>
          </cell>
        </row>
        <row r="3731">
          <cell r="D3731" t="str">
            <v>ЗИФ-00025585</v>
          </cell>
          <cell r="E3731" t="str">
            <v>Фланец газоотвода коллекторный АРМ9-36.0342.001</v>
          </cell>
          <cell r="F3731"/>
          <cell r="G3731"/>
          <cell r="H3731" t="str">
            <v>шт</v>
          </cell>
          <cell r="I3731">
            <v>25</v>
          </cell>
        </row>
        <row r="3732">
          <cell r="D3732" t="str">
            <v>ЗИФ-00025586</v>
          </cell>
          <cell r="E3732" t="str">
            <v>Фланец газоотвода сильфонный АРМ9-36.0342.002</v>
          </cell>
          <cell r="F3732"/>
          <cell r="G3732"/>
          <cell r="H3732" t="str">
            <v>шт</v>
          </cell>
          <cell r="I3732">
            <v>26</v>
          </cell>
        </row>
        <row r="3733">
          <cell r="D3733" t="str">
            <v>ЗИФ-00036703</v>
          </cell>
          <cell r="E3733" t="str">
            <v>Фланец клапана отсечки АРМ9-42.0339.001</v>
          </cell>
          <cell r="F3733"/>
          <cell r="G3733"/>
          <cell r="H3733" t="str">
            <v>шт</v>
          </cell>
          <cell r="I3733">
            <v>2</v>
          </cell>
        </row>
        <row r="3734">
          <cell r="D3734" t="str">
            <v>ЗИФ-00033266</v>
          </cell>
          <cell r="E3734" t="str">
            <v>Фланец кронштейна отводки АРМ9-ПВ5/0,7 0009-511</v>
          </cell>
          <cell r="F3734"/>
          <cell r="G3734"/>
          <cell r="H3734" t="str">
            <v>шт</v>
          </cell>
          <cell r="I3734">
            <v>19</v>
          </cell>
        </row>
        <row r="3735">
          <cell r="D3735" t="str">
            <v>ЗИФ-00038823</v>
          </cell>
          <cell r="E3735" t="str">
            <v>Фланец маслоохладителя АРМ9-36-40.0620.001</v>
          </cell>
          <cell r="F3735"/>
          <cell r="G3735"/>
          <cell r="H3735" t="str">
            <v>шт</v>
          </cell>
          <cell r="I3735">
            <v>2</v>
          </cell>
        </row>
        <row r="3736">
          <cell r="D3736" t="str">
            <v>ЗИФ-00035718</v>
          </cell>
          <cell r="E3736" t="str">
            <v>Фланец металлорукава поворотный АРМ9-50.0017.002 П/Ф</v>
          </cell>
          <cell r="F3736"/>
          <cell r="G3736"/>
          <cell r="H3736" t="str">
            <v>шт</v>
          </cell>
          <cell r="I3736"/>
        </row>
        <row r="3737">
          <cell r="D3737" t="str">
            <v>ЗИФ-00007372</v>
          </cell>
          <cell r="E3737" t="str">
            <v>Фланец МЗА18 0000-253</v>
          </cell>
          <cell r="F3737"/>
          <cell r="G3737"/>
          <cell r="H3737" t="str">
            <v>шт</v>
          </cell>
          <cell r="I3737">
            <v>4</v>
          </cell>
        </row>
        <row r="3738">
          <cell r="D3738" t="str">
            <v>ЗИФ-00007379</v>
          </cell>
          <cell r="E3738" t="str">
            <v>Фланец МЗА18 0000-394</v>
          </cell>
          <cell r="F3738"/>
          <cell r="G3738"/>
          <cell r="H3738" t="str">
            <v>шт</v>
          </cell>
          <cell r="I3738">
            <v>4</v>
          </cell>
        </row>
        <row r="3739">
          <cell r="D3739" t="str">
            <v>ЗИФ-00028456</v>
          </cell>
          <cell r="E3739" t="str">
            <v>Фланец МЗА18 0000-394 (заготовка)</v>
          </cell>
          <cell r="F3739"/>
          <cell r="G3739"/>
          <cell r="H3739" t="str">
            <v>шт</v>
          </cell>
          <cell r="I3739"/>
        </row>
        <row r="3740">
          <cell r="D3740" t="str">
            <v>ЗИФ-00007380</v>
          </cell>
          <cell r="E3740" t="str">
            <v>Фланец МЗА18 0000-395</v>
          </cell>
          <cell r="F3740"/>
          <cell r="G3740"/>
          <cell r="H3740" t="str">
            <v>шт</v>
          </cell>
          <cell r="I3740"/>
        </row>
        <row r="3741">
          <cell r="D3741" t="str">
            <v>ЗИФ-00041205</v>
          </cell>
          <cell r="E3741" t="str">
            <v>Фланец отступа выхлопного АРМ9-50F.0057.001</v>
          </cell>
          <cell r="F3741"/>
          <cell r="G3741"/>
          <cell r="H3741" t="str">
            <v>шт</v>
          </cell>
          <cell r="I3741">
            <v>23</v>
          </cell>
        </row>
        <row r="3742">
          <cell r="D3742" t="str">
            <v>ЗИФ-00025556</v>
          </cell>
          <cell r="E3742" t="str">
            <v>Фланец патрубка выхлопного АРМ9-36.0350.001</v>
          </cell>
          <cell r="F3742"/>
          <cell r="G3742"/>
          <cell r="H3742" t="str">
            <v>шт</v>
          </cell>
          <cell r="I3742">
            <v>2</v>
          </cell>
        </row>
        <row r="3743">
          <cell r="D3743" t="str">
            <v>ЗИФ-00025592</v>
          </cell>
          <cell r="E3743" t="str">
            <v>Фланец патрубка ППД АРМ9-36.0370.001</v>
          </cell>
          <cell r="F3743"/>
          <cell r="G3743"/>
          <cell r="H3743" t="str">
            <v>шт</v>
          </cell>
          <cell r="I3743">
            <v>74</v>
          </cell>
        </row>
        <row r="3744">
          <cell r="D3744" t="str">
            <v>ЗИФ-00039374</v>
          </cell>
          <cell r="E3744" t="str">
            <v>Фланец патрубка установочного АРМ9-36-40.0198.001</v>
          </cell>
          <cell r="F3744"/>
          <cell r="G3744"/>
          <cell r="H3744" t="str">
            <v>шт</v>
          </cell>
          <cell r="I3744">
            <v>15</v>
          </cell>
        </row>
        <row r="3745">
          <cell r="D3745" t="str">
            <v>ЗИФ-00016981</v>
          </cell>
          <cell r="E3745" t="str">
            <v>Фланец со сгоном АРМ70-055Ш.0080.000</v>
          </cell>
          <cell r="F3745"/>
          <cell r="G3745"/>
          <cell r="H3745" t="str">
            <v>шт</v>
          </cell>
          <cell r="I3745">
            <v>4</v>
          </cell>
        </row>
        <row r="3746">
          <cell r="D3746" t="str">
            <v>ЗИФ-00018890</v>
          </cell>
          <cell r="E3746" t="str">
            <v>Фланец со сгоном АРМ70-075Ш.0040.000</v>
          </cell>
          <cell r="F3746"/>
          <cell r="G3746"/>
          <cell r="H3746" t="str">
            <v>шт</v>
          </cell>
          <cell r="I3746">
            <v>1</v>
          </cell>
        </row>
        <row r="3747">
          <cell r="D3747" t="str">
            <v>ЗИФ-00038948</v>
          </cell>
          <cell r="E3747" t="str">
            <v>Фланец термостата АРМ9-36-40.0000.096</v>
          </cell>
          <cell r="F3747"/>
          <cell r="G3747"/>
          <cell r="H3747" t="str">
            <v>шт</v>
          </cell>
          <cell r="I3747">
            <v>1</v>
          </cell>
        </row>
        <row r="3748">
          <cell r="D3748" t="str">
            <v>ЗИФ-00042971</v>
          </cell>
          <cell r="E3748" t="str">
            <v>Фланец тэна АРМ.АКВ.0,42/0,9ЛУ2.0000.063</v>
          </cell>
          <cell r="F3748"/>
          <cell r="G3748"/>
          <cell r="H3748" t="str">
            <v>шт</v>
          </cell>
          <cell r="I3748">
            <v>6</v>
          </cell>
        </row>
        <row r="3749">
          <cell r="D3749" t="str">
            <v>ЗИФ-00041669</v>
          </cell>
          <cell r="E3749" t="str">
            <v>Фланец фитинга АРМ5.0000.053</v>
          </cell>
          <cell r="F3749"/>
          <cell r="G3749"/>
          <cell r="H3749" t="str">
            <v>шт</v>
          </cell>
          <cell r="I3749">
            <v>144</v>
          </cell>
        </row>
        <row r="3750">
          <cell r="D3750" t="str">
            <v>ЗИФ-00010089</v>
          </cell>
          <cell r="E3750" t="str">
            <v>фонарь габаритный 0084/Е-209 (рог) изогн. (185 мм) М0084L-3731010</v>
          </cell>
          <cell r="F3750"/>
          <cell r="G3750"/>
          <cell r="H3750" t="str">
            <v>шт</v>
          </cell>
          <cell r="I3750">
            <v>112</v>
          </cell>
        </row>
        <row r="3751">
          <cell r="D3751" t="str">
            <v>ЗИФ-00020558</v>
          </cell>
          <cell r="E3751" t="str">
            <v>Фонарь габаритный белый FT-001B</v>
          </cell>
          <cell r="F3751"/>
          <cell r="G3751"/>
          <cell r="H3751" t="str">
            <v>шт</v>
          </cell>
          <cell r="I3751">
            <v>24</v>
          </cell>
        </row>
        <row r="3752">
          <cell r="D3752" t="str">
            <v>ЗИФ-00036217</v>
          </cell>
          <cell r="E3752" t="str">
            <v>Фонарь габаритный желтый FT-001Z</v>
          </cell>
          <cell r="F3752"/>
          <cell r="G3752"/>
          <cell r="H3752" t="str">
            <v>шт</v>
          </cell>
          <cell r="I3752">
            <v>20</v>
          </cell>
        </row>
        <row r="3753">
          <cell r="D3753" t="str">
            <v>ЗИФ-00008056</v>
          </cell>
          <cell r="E3753" t="str">
            <v>Фонарь габаритный передний 161.3712010 ТУ 4573-042-05808936-2005</v>
          </cell>
          <cell r="F3753"/>
          <cell r="G3753"/>
          <cell r="H3753" t="str">
            <v>шт</v>
          </cell>
          <cell r="I3753">
            <v>6</v>
          </cell>
        </row>
        <row r="3754">
          <cell r="D3754" t="str">
            <v>ЗИФ-00020559</v>
          </cell>
          <cell r="E3754" t="str">
            <v>Фонарь заднего хода MD-040 S крепление, провод</v>
          </cell>
          <cell r="F3754"/>
          <cell r="G3754"/>
          <cell r="H3754" t="str">
            <v>шт</v>
          </cell>
          <cell r="I3754">
            <v>2</v>
          </cell>
        </row>
        <row r="3755">
          <cell r="D3755" t="str">
            <v>ЗИФ-00011099</v>
          </cell>
          <cell r="E3755" t="str">
            <v>Фонарь заднего хода УАЗ-3160 ОСВАР</v>
          </cell>
          <cell r="F3755"/>
          <cell r="G3755"/>
          <cell r="H3755" t="str">
            <v>шт</v>
          </cell>
          <cell r="I3755">
            <v>19</v>
          </cell>
        </row>
        <row r="3756">
          <cell r="D3756" t="str">
            <v>ЗИФ-00036216</v>
          </cell>
          <cell r="E3756" t="str">
            <v>Фонарь задний MD-2 L с подсветкой номера</v>
          </cell>
          <cell r="F3756"/>
          <cell r="G3756"/>
          <cell r="H3756" t="str">
            <v>шт</v>
          </cell>
          <cell r="I3756">
            <v>79</v>
          </cell>
        </row>
        <row r="3757">
          <cell r="D3757" t="str">
            <v>ЗИФ-00036563</v>
          </cell>
          <cell r="E3757" t="str">
            <v>Фонарь задний левый MD-036L</v>
          </cell>
          <cell r="F3757"/>
          <cell r="G3757"/>
          <cell r="H3757" t="str">
            <v>шт</v>
          </cell>
          <cell r="I3757">
            <v>1</v>
          </cell>
        </row>
        <row r="3758">
          <cell r="D3758" t="str">
            <v>ЗИФ-00020561</v>
          </cell>
          <cell r="E3758" t="str">
            <v>Фонарь подсветки номерного знака 83х40 FT-022</v>
          </cell>
          <cell r="F3758"/>
          <cell r="G3758"/>
          <cell r="H3758" t="str">
            <v>шт</v>
          </cell>
          <cell r="I3758">
            <v>13</v>
          </cell>
        </row>
        <row r="3759">
          <cell r="D3759" t="str">
            <v>ЗИФ-00020557</v>
          </cell>
          <cell r="E3759" t="str">
            <v>Фонарь противотуманный MD-35</v>
          </cell>
          <cell r="F3759"/>
          <cell r="G3759"/>
          <cell r="H3759" t="str">
            <v>шт</v>
          </cell>
          <cell r="I3759">
            <v>64</v>
          </cell>
        </row>
        <row r="3760">
          <cell r="D3760" t="str">
            <v>ЗИФ-00029443</v>
          </cell>
          <cell r="E3760" t="str">
            <v>Форма для отливки корпуса (Casing mold) ARM-35</v>
          </cell>
          <cell r="F3760"/>
          <cell r="G3760"/>
          <cell r="H3760" t="str">
            <v>шт</v>
          </cell>
          <cell r="I3760"/>
        </row>
        <row r="3761">
          <cell r="D3761" t="str">
            <v>ЗИФ-00006843</v>
          </cell>
          <cell r="E3761" t="str">
            <v>Форсунка АРМ20 0000-012</v>
          </cell>
          <cell r="F3761"/>
          <cell r="G3761"/>
          <cell r="H3761" t="str">
            <v>шт</v>
          </cell>
          <cell r="I3761">
            <v>170</v>
          </cell>
        </row>
        <row r="3762">
          <cell r="D3762" t="str">
            <v>ЗИФ-00005528</v>
          </cell>
          <cell r="E3762" t="str">
            <v>Форсунка АРМ40.0000.012</v>
          </cell>
          <cell r="F3762"/>
          <cell r="G3762"/>
          <cell r="H3762" t="str">
            <v>шт</v>
          </cell>
          <cell r="I3762">
            <v>75</v>
          </cell>
        </row>
        <row r="3763">
          <cell r="D3763" t="str">
            <v>ЗИФ-00022654</v>
          </cell>
          <cell r="E3763" t="str">
            <v>ФОРСУНКА Д-243 39.1112010-05</v>
          </cell>
          <cell r="F3763"/>
          <cell r="G3763"/>
          <cell r="H3763" t="str">
            <v>шт</v>
          </cell>
          <cell r="I3763">
            <v>20</v>
          </cell>
        </row>
        <row r="3764">
          <cell r="D3764" t="str">
            <v>ЗИФ-00042382</v>
          </cell>
          <cell r="E3764" t="str">
            <v>Форсунка двиг. 4DW91-45 1112000AB01-0000K</v>
          </cell>
          <cell r="F3764"/>
          <cell r="G3764"/>
          <cell r="H3764" t="str">
            <v>шт</v>
          </cell>
          <cell r="I3764">
            <v>20</v>
          </cell>
        </row>
        <row r="3765">
          <cell r="D3765" t="str">
            <v>ЗИФ-00042385</v>
          </cell>
          <cell r="E3765" t="str">
            <v>Форсунка двиг. 4DW92-68 1112010-B59-YFD20BY</v>
          </cell>
          <cell r="F3765"/>
          <cell r="G3765"/>
          <cell r="H3765" t="str">
            <v>шт</v>
          </cell>
          <cell r="I3765">
            <v>20</v>
          </cell>
        </row>
        <row r="3766">
          <cell r="D3766" t="str">
            <v>ЗИФ-00042393</v>
          </cell>
          <cell r="E3766" t="str">
            <v>Форсунка двиг. 4DX22-110 1112100AA02-0000</v>
          </cell>
          <cell r="F3766"/>
          <cell r="G3766"/>
          <cell r="H3766" t="str">
            <v>шт</v>
          </cell>
          <cell r="I3766">
            <v>4</v>
          </cell>
        </row>
        <row r="3767">
          <cell r="D3767" t="str">
            <v>ЗИФ-00031853</v>
          </cell>
          <cell r="E3767" t="str">
            <v>Фотобокс Falcon Eyes Lfpb-4 складной 120 см</v>
          </cell>
          <cell r="F3767"/>
          <cell r="G3767"/>
          <cell r="H3767" t="str">
            <v>шт</v>
          </cell>
          <cell r="I3767">
            <v>1</v>
          </cell>
        </row>
        <row r="3768">
          <cell r="D3768" t="str">
            <v>ЗИФ-00006621</v>
          </cell>
          <cell r="E3768" t="str">
            <v>Фреза грибковая Ф38х10-0,015/-0,065 407.2252-4015.000</v>
          </cell>
          <cell r="F3768"/>
          <cell r="G3768"/>
          <cell r="H3768" t="str">
            <v>шт</v>
          </cell>
          <cell r="I3768"/>
        </row>
        <row r="3769">
          <cell r="D3769" t="str">
            <v>ЗИФ-00032853</v>
          </cell>
          <cell r="E3769" t="str">
            <v>Футболка муж., к/р, (цв.оранж.) (р. 3XL/112)</v>
          </cell>
          <cell r="F3769"/>
          <cell r="G3769"/>
          <cell r="H3769" t="str">
            <v>шт</v>
          </cell>
          <cell r="I3769">
            <v>4</v>
          </cell>
        </row>
        <row r="3770">
          <cell r="D3770" t="str">
            <v>ЗИФ-00032850</v>
          </cell>
          <cell r="E3770" t="str">
            <v>Футболка муж., к/р, (цв.оранж.) (р. L/100)</v>
          </cell>
          <cell r="F3770"/>
          <cell r="G3770"/>
          <cell r="H3770" t="str">
            <v>шт</v>
          </cell>
          <cell r="I3770">
            <v>3</v>
          </cell>
        </row>
        <row r="3771">
          <cell r="D3771" t="str">
            <v>ЗИФ-00032851</v>
          </cell>
          <cell r="E3771" t="str">
            <v>Футболка муж., к/р, (цв.оранж.) (р. XL/104)</v>
          </cell>
          <cell r="F3771"/>
          <cell r="G3771"/>
          <cell r="H3771" t="str">
            <v>шт</v>
          </cell>
          <cell r="I3771">
            <v>1</v>
          </cell>
        </row>
        <row r="3772">
          <cell r="D3772" t="str">
            <v>ЗИФ-00034440</v>
          </cell>
          <cell r="E3772" t="str">
            <v>Футорка латунь 1" х 3/4" нар.-вн.</v>
          </cell>
          <cell r="F3772"/>
          <cell r="G3772"/>
          <cell r="H3772" t="str">
            <v>шт</v>
          </cell>
          <cell r="I3772">
            <v>1</v>
          </cell>
        </row>
        <row r="3773">
          <cell r="D3773" t="str">
            <v>ЗИФ-00017188</v>
          </cell>
          <cell r="E3773" t="str">
            <v>Футорка латунь 1/2" х 1/4" нар.-вн.</v>
          </cell>
          <cell r="F3773"/>
          <cell r="G3773"/>
          <cell r="H3773" t="str">
            <v>шт</v>
          </cell>
          <cell r="I3773">
            <v>8</v>
          </cell>
        </row>
        <row r="3774">
          <cell r="D3774" t="str">
            <v>ЗИФ-00021543</v>
          </cell>
          <cell r="E3774" t="str">
            <v>Футорка никелир. 1 1/2" х 1 1/4" нар.-вн.</v>
          </cell>
          <cell r="F3774"/>
          <cell r="G3774"/>
          <cell r="H3774" t="str">
            <v>шт</v>
          </cell>
          <cell r="I3774">
            <v>17</v>
          </cell>
        </row>
        <row r="3775">
          <cell r="D3775" t="str">
            <v>ЗИФ-00032277</v>
          </cell>
          <cell r="E3775" t="str">
            <v>Футорка никелир. 1 1/2" х 1" нар.-вн.</v>
          </cell>
          <cell r="F3775"/>
          <cell r="G3775"/>
          <cell r="H3775" t="str">
            <v>шт</v>
          </cell>
          <cell r="I3775">
            <v>1</v>
          </cell>
        </row>
        <row r="3776">
          <cell r="D3776" t="str">
            <v>ЗИФ-00017198</v>
          </cell>
          <cell r="E3776" t="str">
            <v>Футорка никелир. 1 1/4" х 3/4" нар.-вн.</v>
          </cell>
          <cell r="F3776"/>
          <cell r="G3776"/>
          <cell r="H3776" t="str">
            <v>шт</v>
          </cell>
          <cell r="I3776">
            <v>2</v>
          </cell>
        </row>
        <row r="3777">
          <cell r="D3777" t="str">
            <v>ЗИФ-00021548</v>
          </cell>
          <cell r="E3777" t="str">
            <v>Футорка никелир. 2" х 1 1/4" нар.-вн.</v>
          </cell>
          <cell r="F3777"/>
          <cell r="G3777"/>
          <cell r="H3777" t="str">
            <v>шт</v>
          </cell>
          <cell r="I3777">
            <v>8</v>
          </cell>
        </row>
        <row r="3778">
          <cell r="D3778" t="str">
            <v>ЗИФ-00021112</v>
          </cell>
          <cell r="E3778" t="str">
            <v>Футорка никелир. 2" х 3/4" нар.-вн.</v>
          </cell>
          <cell r="F3778"/>
          <cell r="G3778"/>
          <cell r="H3778" t="str">
            <v>шт</v>
          </cell>
          <cell r="I3778">
            <v>8</v>
          </cell>
        </row>
        <row r="3779">
          <cell r="D3779" t="str">
            <v>ЗИФ-00015905</v>
          </cell>
          <cell r="E3779" t="str">
            <v>Футорка никелир. 3/4" х 1/2" нар.-вн.</v>
          </cell>
          <cell r="F3779"/>
          <cell r="G3779"/>
          <cell r="H3779" t="str">
            <v>шт</v>
          </cell>
          <cell r="I3779">
            <v>74</v>
          </cell>
        </row>
        <row r="3780">
          <cell r="D3780" t="str">
            <v>ЗИФ-00041565</v>
          </cell>
          <cell r="E3780" t="str">
            <v>Футорка отсоса АРМ5.0000.099</v>
          </cell>
          <cell r="F3780"/>
          <cell r="G3780"/>
          <cell r="H3780" t="str">
            <v>шт</v>
          </cell>
          <cell r="I3780">
            <v>30</v>
          </cell>
        </row>
        <row r="3781">
          <cell r="D3781" t="str">
            <v>ЗИФ-00006481</v>
          </cell>
          <cell r="E3781" t="str">
            <v>Хомут 121-1203047-Б</v>
          </cell>
          <cell r="F3781"/>
          <cell r="G3781"/>
          <cell r="H3781" t="str">
            <v>шт</v>
          </cell>
          <cell r="I3781">
            <v>42</v>
          </cell>
        </row>
        <row r="3782">
          <cell r="D3782" t="str">
            <v>ЗИФ-00005923</v>
          </cell>
          <cell r="E3782" t="str">
            <v>Хомут 245-1205130</v>
          </cell>
          <cell r="F3782"/>
          <cell r="G3782"/>
          <cell r="H3782" t="str">
            <v>шт</v>
          </cell>
          <cell r="I3782">
            <v>44</v>
          </cell>
        </row>
        <row r="3783">
          <cell r="D3783" t="str">
            <v>ЗИФ-00019827</v>
          </cell>
          <cell r="E3783" t="str">
            <v>Хомут 50мм стальной с гайкой</v>
          </cell>
          <cell r="F3783"/>
          <cell r="G3783"/>
          <cell r="H3783" t="str">
            <v>шт</v>
          </cell>
          <cell r="I3783">
            <v>1</v>
          </cell>
        </row>
        <row r="3784">
          <cell r="D3784" t="str">
            <v>ЗИФ-00021428</v>
          </cell>
          <cell r="E3784" t="str">
            <v>Хомут АРМ5000.0020.004-01</v>
          </cell>
          <cell r="F3784"/>
          <cell r="G3784"/>
          <cell r="H3784" t="str">
            <v>шт</v>
          </cell>
          <cell r="I3784">
            <v>5</v>
          </cell>
        </row>
        <row r="3785">
          <cell r="D3785" t="str">
            <v>ЗИФ-00005403</v>
          </cell>
          <cell r="E3785" t="str">
            <v>Хомут АРМ9-50.0033.000</v>
          </cell>
          <cell r="F3785"/>
          <cell r="G3785"/>
          <cell r="H3785" t="str">
            <v>шт</v>
          </cell>
          <cell r="I3785">
            <v>31</v>
          </cell>
        </row>
        <row r="3786">
          <cell r="D3786" t="str">
            <v>ЗИФ-00005579</v>
          </cell>
          <cell r="E3786" t="str">
            <v>Хомут АРМ9-50.0034.001</v>
          </cell>
          <cell r="F3786"/>
          <cell r="G3786"/>
          <cell r="H3786" t="str">
            <v>шт</v>
          </cell>
          <cell r="I3786">
            <v>24</v>
          </cell>
        </row>
        <row r="3787">
          <cell r="D3787" t="str">
            <v>ЗИФ-00005632</v>
          </cell>
          <cell r="E3787" t="str">
            <v>Хомут бачка АРМ9-50.0600.007</v>
          </cell>
          <cell r="F3787"/>
          <cell r="G3787"/>
          <cell r="H3787" t="str">
            <v>шт</v>
          </cell>
          <cell r="I3787">
            <v>26</v>
          </cell>
        </row>
        <row r="3788">
          <cell r="D3788" t="str">
            <v>ЗИФ-00023397</v>
          </cell>
          <cell r="E3788" t="str">
            <v>Хомут воздухоочистителя АРМ9-60.0300.005</v>
          </cell>
          <cell r="F3788"/>
          <cell r="G3788"/>
          <cell r="H3788" t="str">
            <v>шт</v>
          </cell>
          <cell r="I3788">
            <v>20</v>
          </cell>
        </row>
        <row r="3789">
          <cell r="D3789" t="str">
            <v>ЗИФ-00036147</v>
          </cell>
          <cell r="E3789" t="str">
            <v>Хомут глушителя МТЗ 240-1205130</v>
          </cell>
          <cell r="F3789"/>
          <cell r="G3789"/>
          <cell r="H3789" t="str">
            <v>шт</v>
          </cell>
          <cell r="I3789">
            <v>4</v>
          </cell>
        </row>
        <row r="3790">
          <cell r="D3790" t="str">
            <v>ЗИФ-00023634</v>
          </cell>
          <cell r="E3790" t="str">
            <v>Хомут глушителя Х031.1 90М10</v>
          </cell>
          <cell r="F3790"/>
          <cell r="G3790"/>
          <cell r="H3790" t="str">
            <v>шт</v>
          </cell>
          <cell r="I3790">
            <v>30</v>
          </cell>
        </row>
        <row r="3791">
          <cell r="D3791" t="str">
            <v>ЗИФ-00028972</v>
          </cell>
          <cell r="E3791" t="str">
            <v>Хомут заземления УХЗ (25-40)/W2 (Fortisflex)</v>
          </cell>
          <cell r="F3791"/>
          <cell r="G3791"/>
          <cell r="H3791" t="str">
            <v>шт</v>
          </cell>
          <cell r="I3791">
            <v>14</v>
          </cell>
        </row>
        <row r="3792">
          <cell r="D3792" t="str">
            <v>ЗИФ-00028973</v>
          </cell>
          <cell r="E3792" t="str">
            <v>Хомут заземления УХЗ (40-60)/W2 (Fortisflex)</v>
          </cell>
          <cell r="F3792"/>
          <cell r="G3792"/>
          <cell r="H3792" t="str">
            <v>шт</v>
          </cell>
          <cell r="I3792">
            <v>8</v>
          </cell>
        </row>
        <row r="3793">
          <cell r="D3793" t="str">
            <v>ЗИФ-00020747</v>
          </cell>
          <cell r="E3793" t="str">
            <v>Хомут кабельный (стяжка) 250х2,5мм</v>
          </cell>
          <cell r="F3793"/>
          <cell r="G3793"/>
          <cell r="H3793" t="str">
            <v>шт</v>
          </cell>
          <cell r="I3793">
            <v>900</v>
          </cell>
        </row>
        <row r="3794">
          <cell r="D3794" t="str">
            <v>ЗИФ-00007292</v>
          </cell>
          <cell r="E3794" t="str">
            <v>Хомут МЗА18 0000-230</v>
          </cell>
          <cell r="F3794"/>
          <cell r="G3794"/>
          <cell r="H3794" t="str">
            <v>шт</v>
          </cell>
          <cell r="I3794">
            <v>26</v>
          </cell>
        </row>
        <row r="3795">
          <cell r="D3795" t="str">
            <v>ЗИФ-00007293</v>
          </cell>
          <cell r="E3795" t="str">
            <v>Хомут МЗА18 0000-240</v>
          </cell>
          <cell r="F3795"/>
          <cell r="G3795"/>
          <cell r="H3795" t="str">
            <v>шт</v>
          </cell>
          <cell r="I3795">
            <v>43</v>
          </cell>
        </row>
        <row r="3796">
          <cell r="D3796" t="str">
            <v>ЗИФ-00008061</v>
          </cell>
          <cell r="E3796" t="str">
            <v>Хомут опорных элементов LB 48</v>
          </cell>
          <cell r="F3796"/>
          <cell r="G3796"/>
          <cell r="H3796" t="str">
            <v>шт</v>
          </cell>
          <cell r="I3796">
            <v>40</v>
          </cell>
        </row>
        <row r="3797">
          <cell r="D3797" t="str">
            <v>ЗИФ-00036214</v>
          </cell>
          <cell r="E3797" t="str">
            <v>Хомут опорных элементов LB 60 T1</v>
          </cell>
          <cell r="F3797"/>
          <cell r="G3797"/>
          <cell r="H3797" t="str">
            <v>шт</v>
          </cell>
          <cell r="I3797">
            <v>7</v>
          </cell>
        </row>
        <row r="3798">
          <cell r="D3798" t="str">
            <v>ЗИФ-00037880</v>
          </cell>
          <cell r="E3798" t="str">
            <v>Хомут пружинный 16/12</v>
          </cell>
          <cell r="F3798"/>
          <cell r="G3798"/>
          <cell r="H3798" t="str">
            <v>шт</v>
          </cell>
          <cell r="I3798">
            <v>40</v>
          </cell>
        </row>
        <row r="3799">
          <cell r="D3799" t="str">
            <v>ЗИФ-00037881</v>
          </cell>
          <cell r="E3799" t="str">
            <v>Хомут пружинный 19/12</v>
          </cell>
          <cell r="F3799"/>
          <cell r="G3799"/>
          <cell r="H3799" t="str">
            <v>шт</v>
          </cell>
          <cell r="I3799">
            <v>50</v>
          </cell>
        </row>
        <row r="3800">
          <cell r="D3800" t="str">
            <v>ЗИФ-00037882</v>
          </cell>
          <cell r="E3800" t="str">
            <v>Хомут пружинный 26/15</v>
          </cell>
          <cell r="F3800"/>
          <cell r="G3800"/>
          <cell r="H3800" t="str">
            <v>шт</v>
          </cell>
          <cell r="I3800">
            <v>50</v>
          </cell>
        </row>
        <row r="3801">
          <cell r="D3801" t="str">
            <v>ЗИФ-00038474</v>
          </cell>
          <cell r="E3801" t="str">
            <v>Хомут пружинный 36/12</v>
          </cell>
          <cell r="F3801"/>
          <cell r="G3801"/>
          <cell r="H3801" t="str">
            <v>шт</v>
          </cell>
          <cell r="I3801">
            <v>5</v>
          </cell>
        </row>
        <row r="3802">
          <cell r="D3802" t="str">
            <v>ЗИФ-00037883</v>
          </cell>
          <cell r="E3802" t="str">
            <v>Хомут пружинный 44/15</v>
          </cell>
          <cell r="F3802"/>
          <cell r="G3802"/>
          <cell r="H3802" t="str">
            <v>шт</v>
          </cell>
          <cell r="I3802">
            <v>46</v>
          </cell>
        </row>
        <row r="3803">
          <cell r="D3803" t="str">
            <v>ЗИФ-00037884</v>
          </cell>
          <cell r="E3803" t="str">
            <v>Хомут пружинный 50/15</v>
          </cell>
          <cell r="F3803"/>
          <cell r="G3803"/>
          <cell r="H3803" t="str">
            <v>шт</v>
          </cell>
          <cell r="I3803">
            <v>50</v>
          </cell>
        </row>
        <row r="3804">
          <cell r="D3804" t="str">
            <v>ЗИФ-00038475</v>
          </cell>
          <cell r="E3804" t="str">
            <v>Хомут пружинный 55/12</v>
          </cell>
          <cell r="F3804"/>
          <cell r="G3804"/>
          <cell r="H3804" t="str">
            <v>шт</v>
          </cell>
          <cell r="I3804">
            <v>5</v>
          </cell>
        </row>
        <row r="3805">
          <cell r="D3805" t="str">
            <v>ЗИФ-00037885</v>
          </cell>
          <cell r="E3805" t="str">
            <v>Хомут пружинный 60/15</v>
          </cell>
          <cell r="F3805"/>
          <cell r="G3805"/>
          <cell r="H3805" t="str">
            <v>шт</v>
          </cell>
          <cell r="I3805">
            <v>46</v>
          </cell>
        </row>
        <row r="3806">
          <cell r="D3806" t="str">
            <v>ЗИФ-00038295</v>
          </cell>
          <cell r="E3806" t="str">
            <v>Хомут пружинный 65/15</v>
          </cell>
          <cell r="F3806"/>
          <cell r="G3806"/>
          <cell r="H3806" t="str">
            <v>шт</v>
          </cell>
          <cell r="I3806">
            <v>15</v>
          </cell>
        </row>
        <row r="3807">
          <cell r="D3807" t="str">
            <v>ЗИФ-00038061</v>
          </cell>
          <cell r="E3807" t="str">
            <v>Хомут пружинный 70/12</v>
          </cell>
          <cell r="F3807"/>
          <cell r="G3807"/>
          <cell r="H3807" t="str">
            <v>шт</v>
          </cell>
          <cell r="I3807">
            <v>10</v>
          </cell>
        </row>
        <row r="3808">
          <cell r="D3808" t="str">
            <v>ЗИФ-00020187</v>
          </cell>
          <cell r="E3808" t="str">
            <v>Хомут рубер 22/12</v>
          </cell>
          <cell r="F3808"/>
          <cell r="G3808"/>
          <cell r="H3808" t="str">
            <v>шт</v>
          </cell>
          <cell r="I3808">
            <v>39</v>
          </cell>
        </row>
        <row r="3809">
          <cell r="D3809" t="str">
            <v>ЗИФ-00040755</v>
          </cell>
          <cell r="E3809" t="str">
            <v>Хомут рубер 22/15 W1, оцинков.</v>
          </cell>
          <cell r="F3809"/>
          <cell r="G3809"/>
          <cell r="H3809" t="str">
            <v>шт</v>
          </cell>
          <cell r="I3809">
            <v>178</v>
          </cell>
        </row>
        <row r="3810">
          <cell r="D3810" t="str">
            <v>ЗИФ-00033232</v>
          </cell>
          <cell r="E3810" t="str">
            <v>Хомут сантехнический оцинк. 60-64мм (2") со шпилькой и дюбелем</v>
          </cell>
          <cell r="F3810"/>
          <cell r="G3810"/>
          <cell r="H3810" t="str">
            <v>шт</v>
          </cell>
          <cell r="I3810">
            <v>19</v>
          </cell>
        </row>
        <row r="3811">
          <cell r="D3811" t="str">
            <v>ЗИФ-00021249</v>
          </cell>
          <cell r="E3811" t="str">
            <v>Хомут силовой 17-19</v>
          </cell>
          <cell r="F3811"/>
          <cell r="G3811"/>
          <cell r="H3811" t="str">
            <v>шт</v>
          </cell>
          <cell r="I3811">
            <v>51</v>
          </cell>
        </row>
        <row r="3812">
          <cell r="D3812" t="str">
            <v>ЗИФ-00021248</v>
          </cell>
          <cell r="E3812" t="str">
            <v>Хомут силовой 20-22</v>
          </cell>
          <cell r="F3812"/>
          <cell r="G3812"/>
          <cell r="H3812" t="str">
            <v>шт</v>
          </cell>
          <cell r="I3812">
            <v>35</v>
          </cell>
        </row>
        <row r="3813">
          <cell r="D3813" t="str">
            <v>ЗИФ-00037813</v>
          </cell>
          <cell r="E3813" t="str">
            <v>Хомут силовой 47-51/20 W2 Mikalor SUPRA</v>
          </cell>
          <cell r="F3813"/>
          <cell r="G3813"/>
          <cell r="H3813" t="str">
            <v>шт</v>
          </cell>
          <cell r="I3813">
            <v>19</v>
          </cell>
        </row>
        <row r="3814">
          <cell r="D3814" t="str">
            <v>ЗИФ-00010234</v>
          </cell>
          <cell r="E3814" t="str">
            <v>Хомут силовой 60-63 Mikalor SUPER</v>
          </cell>
          <cell r="F3814"/>
          <cell r="G3814"/>
          <cell r="H3814" t="str">
            <v>шт</v>
          </cell>
          <cell r="I3814">
            <v>26</v>
          </cell>
        </row>
        <row r="3815">
          <cell r="D3815" t="str">
            <v>ЗИФ-00010235</v>
          </cell>
          <cell r="E3815" t="str">
            <v>Хомут силовой 64-67 Mikalor SUPER</v>
          </cell>
          <cell r="F3815"/>
          <cell r="G3815"/>
          <cell r="H3815" t="str">
            <v>шт</v>
          </cell>
          <cell r="I3815">
            <v>36</v>
          </cell>
        </row>
        <row r="3816">
          <cell r="D3816" t="str">
            <v>ЗИФ-00024831</v>
          </cell>
          <cell r="E3816" t="str">
            <v>Хомут силовой 68-73 Mikalor SUPER</v>
          </cell>
          <cell r="F3816"/>
          <cell r="G3816"/>
          <cell r="H3816" t="str">
            <v>шт</v>
          </cell>
          <cell r="I3816">
            <v>12</v>
          </cell>
        </row>
        <row r="3817">
          <cell r="D3817" t="str">
            <v>ЗИФ-00038006</v>
          </cell>
          <cell r="E3817" t="str">
            <v>Хомут силовой 80-85/26 W1</v>
          </cell>
          <cell r="F3817"/>
          <cell r="G3817"/>
          <cell r="H3817" t="str">
            <v>шт</v>
          </cell>
          <cell r="I3817">
            <v>30</v>
          </cell>
        </row>
        <row r="3818">
          <cell r="D3818" t="str">
            <v>ЗИФ-00010994</v>
          </cell>
          <cell r="E3818" t="str">
            <v>Хомут силовой 86-91 W2 Mikalor SUPRA</v>
          </cell>
          <cell r="F3818"/>
          <cell r="G3818"/>
          <cell r="H3818" t="str">
            <v>шт</v>
          </cell>
          <cell r="I3818">
            <v>34</v>
          </cell>
        </row>
        <row r="3819">
          <cell r="D3819" t="str">
            <v>ЗИФ-00038023</v>
          </cell>
          <cell r="E3819" t="str">
            <v>Хомут стальной (стяжка) 500х7,9мм</v>
          </cell>
          <cell r="F3819"/>
          <cell r="G3819"/>
          <cell r="H3819" t="str">
            <v>шт</v>
          </cell>
          <cell r="I3819">
            <v>50</v>
          </cell>
        </row>
        <row r="3820">
          <cell r="D3820" t="str">
            <v>ЗИФ-00034494</v>
          </cell>
          <cell r="E3820" t="str">
            <v>Хомут трубный 45-50мм (1 1/2") М10 FGRS сталь, оцинк.</v>
          </cell>
          <cell r="F3820"/>
          <cell r="G3820"/>
          <cell r="H3820" t="str">
            <v>шт</v>
          </cell>
          <cell r="I3820">
            <v>1</v>
          </cell>
        </row>
        <row r="3821">
          <cell r="D3821" t="str">
            <v>ЗИФ-00022728</v>
          </cell>
          <cell r="E3821" t="str">
            <v>Хомут трубный 48-53мм (1 1/2") с гайкой</v>
          </cell>
          <cell r="F3821"/>
          <cell r="G3821"/>
          <cell r="H3821" t="str">
            <v>шт</v>
          </cell>
          <cell r="I3821">
            <v>52</v>
          </cell>
        </row>
        <row r="3822">
          <cell r="D3822" t="str">
            <v>ЗИФ-00025844</v>
          </cell>
          <cell r="E3822" t="str">
            <v>Хомут трубный обрезиненный оцинк. 20-25мм (1/2") М8 со шпилькой-шурупом</v>
          </cell>
          <cell r="F3822"/>
          <cell r="G3822"/>
          <cell r="H3822" t="str">
            <v>шт</v>
          </cell>
          <cell r="I3822">
            <v>4</v>
          </cell>
        </row>
        <row r="3823">
          <cell r="D3823" t="str">
            <v>ЗИФ-00017008</v>
          </cell>
          <cell r="E3823" t="str">
            <v>Хомут трубный обрезиненный оцинк. 38-43мм (1 1/4") М8 без крепежа</v>
          </cell>
          <cell r="F3823"/>
          <cell r="G3823"/>
          <cell r="H3823" t="str">
            <v>шт</v>
          </cell>
          <cell r="I3823">
            <v>4</v>
          </cell>
        </row>
        <row r="3824">
          <cell r="D3824" t="str">
            <v>ЗИФ-00038863</v>
          </cell>
          <cell r="E3824" t="str">
            <v>Хомут трубный обрезиненный оцинк. 55-61мм (2") М8/М10 без крепежа</v>
          </cell>
          <cell r="F3824"/>
          <cell r="G3824"/>
          <cell r="H3824" t="str">
            <v>шт</v>
          </cell>
          <cell r="I3824">
            <v>1</v>
          </cell>
        </row>
        <row r="3825">
          <cell r="D3825" t="str">
            <v>ЗИФ-00034460</v>
          </cell>
          <cell r="E3825" t="str">
            <v>Хомут трубный обрезиненный оцинк. 59-66 мм (2") со шпилькой и дюбелем (2 шт.)</v>
          </cell>
          <cell r="F3825"/>
          <cell r="G3825"/>
          <cell r="H3825" t="str">
            <v>шт</v>
          </cell>
          <cell r="I3825">
            <v>3</v>
          </cell>
        </row>
        <row r="3826">
          <cell r="D3826" t="str">
            <v>ЗИФ-00036709</v>
          </cell>
          <cell r="E3826" t="str">
            <v>Хомут трубный обрезиненный оцинк. 74-80мм (2 1/2") со шпилькой и дюбелем</v>
          </cell>
          <cell r="F3826"/>
          <cell r="G3826"/>
          <cell r="H3826" t="str">
            <v>шт</v>
          </cell>
          <cell r="I3826">
            <v>5</v>
          </cell>
        </row>
        <row r="3827">
          <cell r="D3827" t="str">
            <v>ЗИФ-00022426</v>
          </cell>
          <cell r="E3827" t="str">
            <v>Хомут червячный 100-120/12 W1, оцинков.</v>
          </cell>
          <cell r="F3827"/>
          <cell r="G3827"/>
          <cell r="H3827" t="str">
            <v>шт</v>
          </cell>
          <cell r="I3827">
            <v>79</v>
          </cell>
        </row>
        <row r="3828">
          <cell r="D3828" t="str">
            <v>ЗИФ-00007517</v>
          </cell>
          <cell r="E3828" t="str">
            <v>Хомут червячный 110-130/12 W1, оцинков.</v>
          </cell>
          <cell r="F3828"/>
          <cell r="G3828"/>
          <cell r="H3828" t="str">
            <v>шт</v>
          </cell>
          <cell r="I3828">
            <v>66</v>
          </cell>
        </row>
        <row r="3829">
          <cell r="D3829" t="str">
            <v>ЗИФ-00021649</v>
          </cell>
          <cell r="E3829" t="str">
            <v>Хомут червячный 12-22/9 W2, нерж.</v>
          </cell>
          <cell r="F3829"/>
          <cell r="G3829"/>
          <cell r="H3829" t="str">
            <v>шт</v>
          </cell>
          <cell r="I3829">
            <v>659</v>
          </cell>
        </row>
        <row r="3830">
          <cell r="D3830" t="str">
            <v>ЗИФ-00037206</v>
          </cell>
          <cell r="E3830" t="str">
            <v>Хомут червячный 130-150</v>
          </cell>
          <cell r="F3830"/>
          <cell r="G3830"/>
          <cell r="H3830" t="str">
            <v>шт</v>
          </cell>
          <cell r="I3830">
            <v>29</v>
          </cell>
        </row>
        <row r="3831">
          <cell r="D3831" t="str">
            <v>ЗИФ-00022171</v>
          </cell>
          <cell r="E3831" t="str">
            <v>Хомут червячный 140-160/12 W2, нерж.</v>
          </cell>
          <cell r="F3831"/>
          <cell r="G3831"/>
          <cell r="H3831" t="str">
            <v>шт</v>
          </cell>
          <cell r="I3831">
            <v>108</v>
          </cell>
        </row>
        <row r="3832">
          <cell r="D3832" t="str">
            <v>ЗИФ-00029849</v>
          </cell>
          <cell r="E3832" t="str">
            <v>Хомут червячный 150-170/12 W1, оцинков.</v>
          </cell>
          <cell r="F3832"/>
          <cell r="G3832"/>
          <cell r="H3832" t="str">
            <v>шт</v>
          </cell>
          <cell r="I3832">
            <v>346</v>
          </cell>
        </row>
        <row r="3833">
          <cell r="D3833" t="str">
            <v>ЗИФ-00006483</v>
          </cell>
          <cell r="E3833" t="str">
            <v>Хомут червячный 16-27/12 W1, оцинков.</v>
          </cell>
          <cell r="F3833"/>
          <cell r="G3833"/>
          <cell r="H3833" t="str">
            <v>шт</v>
          </cell>
          <cell r="I3833">
            <v>185</v>
          </cell>
        </row>
        <row r="3834">
          <cell r="D3834" t="str">
            <v>ЗИФ-00046390</v>
          </cell>
          <cell r="E3834" t="str">
            <v>Хомут червячный 20-32/12 W1, оцинков.</v>
          </cell>
          <cell r="F3834"/>
          <cell r="G3834"/>
          <cell r="H3834" t="str">
            <v>шт</v>
          </cell>
          <cell r="I3834">
            <v>60</v>
          </cell>
        </row>
        <row r="3835">
          <cell r="D3835" t="str">
            <v>ЗИФ-00005924</v>
          </cell>
          <cell r="E3835" t="str">
            <v>Хомут червячный 32-50/12 W1, оцинков.</v>
          </cell>
          <cell r="F3835"/>
          <cell r="G3835"/>
          <cell r="H3835" t="str">
            <v>шт</v>
          </cell>
          <cell r="I3835">
            <v>617</v>
          </cell>
        </row>
        <row r="3836">
          <cell r="D3836" t="str">
            <v>ЗИФ-00024834</v>
          </cell>
          <cell r="E3836" t="str">
            <v>Хомут червячный 40-60/12 W1, оцинков.</v>
          </cell>
          <cell r="F3836"/>
          <cell r="G3836"/>
          <cell r="H3836" t="str">
            <v>шт</v>
          </cell>
          <cell r="I3836">
            <v>145</v>
          </cell>
        </row>
        <row r="3837">
          <cell r="D3837" t="str">
            <v>ЗИФ-00036557</v>
          </cell>
          <cell r="E3837" t="str">
            <v>Хомут червячный 40-60/12 W2, нерж.</v>
          </cell>
          <cell r="F3837"/>
          <cell r="G3837"/>
          <cell r="H3837" t="str">
            <v>шт</v>
          </cell>
          <cell r="I3837">
            <v>78</v>
          </cell>
        </row>
        <row r="3838">
          <cell r="D3838" t="str">
            <v>ЗИФ-00033021</v>
          </cell>
          <cell r="E3838" t="str">
            <v>Хомут червячный 50-70/12 W1, оцинков.</v>
          </cell>
          <cell r="F3838"/>
          <cell r="G3838"/>
          <cell r="H3838" t="str">
            <v>шт</v>
          </cell>
          <cell r="I3838">
            <v>250</v>
          </cell>
        </row>
        <row r="3839">
          <cell r="D3839" t="str">
            <v>ЗИФ-00006482</v>
          </cell>
          <cell r="E3839" t="str">
            <v>Хомут червячный 60-80/12 W1, оцинков.</v>
          </cell>
          <cell r="F3839"/>
          <cell r="G3839"/>
          <cell r="H3839" t="str">
            <v>шт</v>
          </cell>
          <cell r="I3839">
            <v>103</v>
          </cell>
        </row>
        <row r="3840">
          <cell r="D3840" t="str">
            <v>ЗИФ-00016359</v>
          </cell>
          <cell r="E3840" t="str">
            <v>Хомут червячный 70-90/12 W2, нерж.</v>
          </cell>
          <cell r="F3840"/>
          <cell r="G3840"/>
          <cell r="H3840" t="str">
            <v>шт</v>
          </cell>
          <cell r="I3840">
            <v>62</v>
          </cell>
        </row>
        <row r="3841">
          <cell r="D3841" t="str">
            <v>ЗИФ-00005926</v>
          </cell>
          <cell r="E3841" t="str">
            <v>Хомут червячный 8-16</v>
          </cell>
          <cell r="F3841"/>
          <cell r="G3841"/>
          <cell r="H3841" t="str">
            <v>шт</v>
          </cell>
          <cell r="I3841">
            <v>124</v>
          </cell>
        </row>
        <row r="3842">
          <cell r="D3842" t="str">
            <v>ЗИФ-00026054</v>
          </cell>
          <cell r="E3842" t="str">
            <v>Хомут червячный 80-100/12 W1, оцинков.</v>
          </cell>
          <cell r="F3842"/>
          <cell r="G3842"/>
          <cell r="H3842" t="str">
            <v>шт</v>
          </cell>
          <cell r="I3842">
            <v>11</v>
          </cell>
        </row>
        <row r="3843">
          <cell r="D3843" t="str">
            <v>ЗИФ-00006484</v>
          </cell>
          <cell r="E3843" t="str">
            <v>Хомут червячный 80-100/9 W1, оцинков.</v>
          </cell>
          <cell r="F3843"/>
          <cell r="G3843"/>
          <cell r="H3843" t="str">
            <v>шт</v>
          </cell>
          <cell r="I3843">
            <v>475</v>
          </cell>
        </row>
        <row r="3844">
          <cell r="D3844" t="str">
            <v>ЗИФ-00005927</v>
          </cell>
          <cell r="E3844" t="str">
            <v>Хомут червячный 90-110/12 W1, оцинков.</v>
          </cell>
          <cell r="F3844"/>
          <cell r="G3844"/>
          <cell r="H3844" t="str">
            <v>шт</v>
          </cell>
          <cell r="I3844">
            <v>228</v>
          </cell>
        </row>
        <row r="3845">
          <cell r="D3845" t="str">
            <v>ЗИФ-00038879</v>
          </cell>
          <cell r="E3845" t="str">
            <v>Хомут червячный постоянного натяжения 40-60/12 W3, нерж.</v>
          </cell>
          <cell r="F3845"/>
          <cell r="G3845"/>
          <cell r="H3845" t="str">
            <v>шт</v>
          </cell>
          <cell r="I3845">
            <v>10</v>
          </cell>
        </row>
        <row r="3846">
          <cell r="D3846" t="str">
            <v>ЗИФ-00038880</v>
          </cell>
          <cell r="E3846" t="str">
            <v>Хомут червячный постоянного натяжения 60-80/12 W3, нерж.</v>
          </cell>
          <cell r="F3846"/>
          <cell r="G3846"/>
          <cell r="H3846" t="str">
            <v>шт</v>
          </cell>
          <cell r="I3846">
            <v>8</v>
          </cell>
        </row>
        <row r="3847">
          <cell r="D3847" t="str">
            <v>ЗИФ-00045181</v>
          </cell>
          <cell r="E3847" t="str">
            <v>Хомут четырехболтовый dn 100*8, нерж</v>
          </cell>
          <cell r="F3847"/>
          <cell r="G3847"/>
          <cell r="H3847" t="str">
            <v>шт</v>
          </cell>
          <cell r="I3847">
            <v>4</v>
          </cell>
        </row>
        <row r="3848">
          <cell r="D3848" t="str">
            <v>ЗИФ-00030709</v>
          </cell>
          <cell r="E3848" t="str">
            <v>Хомут чугунный силовой 2х болтовой SL76</v>
          </cell>
          <cell r="F3848"/>
          <cell r="G3848"/>
          <cell r="H3848" t="str">
            <v>шт</v>
          </cell>
          <cell r="I3848">
            <v>37</v>
          </cell>
        </row>
        <row r="3849">
          <cell r="D3849" t="str">
            <v>ЗИФ-00025952</v>
          </cell>
          <cell r="E3849" t="str">
            <v>Хомут электромагнита ЭМ12-02 АРМ9-36.0300.005</v>
          </cell>
          <cell r="F3849"/>
          <cell r="G3849"/>
          <cell r="H3849" t="str">
            <v>шт</v>
          </cell>
          <cell r="I3849">
            <v>14</v>
          </cell>
        </row>
        <row r="3850">
          <cell r="D3850" t="str">
            <v>ЗИФ-00038862</v>
          </cell>
          <cell r="E3850" t="str">
            <v>Хомут-скоба U-образный ETR (аналог DIN 3570) M10 (2 1/2") d66 - d76 оцинков.</v>
          </cell>
          <cell r="F3850"/>
          <cell r="G3850"/>
          <cell r="H3850" t="str">
            <v>шт</v>
          </cell>
          <cell r="I3850">
            <v>1</v>
          </cell>
        </row>
        <row r="3851">
          <cell r="D3851" t="str">
            <v>ЗИФ-00033883</v>
          </cell>
          <cell r="E3851" t="str">
            <v>Хомут-скоба U-образный ETR (аналог DIN 3570) M12 (3 1/2") d90 - d102 оцинков.</v>
          </cell>
          <cell r="F3851"/>
          <cell r="G3851"/>
          <cell r="H3851" t="str">
            <v>шт</v>
          </cell>
          <cell r="I3851">
            <v>38</v>
          </cell>
        </row>
        <row r="3852">
          <cell r="D3852" t="str">
            <v>ЗИФ-00032795</v>
          </cell>
          <cell r="E3852" t="str">
            <v>Хомут-скоба U-образный ETR (аналог DIN 3570) M12 (4") d102 - d114 оцинков.</v>
          </cell>
          <cell r="F3852"/>
          <cell r="G3852"/>
          <cell r="H3852" t="str">
            <v>шт</v>
          </cell>
          <cell r="I3852">
            <v>20</v>
          </cell>
        </row>
        <row r="3853">
          <cell r="D3853" t="str">
            <v>ЗИФ-00038700</v>
          </cell>
          <cell r="E3853" t="str">
            <v>Хомут-скоба U-образный ETR (аналог DIN 3570) M8 (1 1/4") d33 - d42 оцинков.</v>
          </cell>
          <cell r="F3853"/>
          <cell r="G3853"/>
          <cell r="H3853" t="str">
            <v>шт</v>
          </cell>
          <cell r="I3853">
            <v>4</v>
          </cell>
        </row>
        <row r="3854">
          <cell r="D3854" t="str">
            <v>ЗИФ-00033651</v>
          </cell>
          <cell r="E3854" t="str">
            <v>Хомут-скоба U-образный M10 (1") d30-d33,7 оцинков. DIN 3570 A</v>
          </cell>
          <cell r="F3854"/>
          <cell r="G3854"/>
          <cell r="H3854" t="str">
            <v>шт</v>
          </cell>
          <cell r="I3854">
            <v>2</v>
          </cell>
        </row>
        <row r="3855">
          <cell r="D3855" t="str">
            <v>ЗИФ-00033650</v>
          </cell>
          <cell r="E3855" t="str">
            <v>Хомут-скоба U-образный M10 (1/2") d20-d21 оцинков. DIN 3570 A</v>
          </cell>
          <cell r="F3855"/>
          <cell r="G3855"/>
          <cell r="H3855" t="str">
            <v>шт</v>
          </cell>
          <cell r="I3855">
            <v>2</v>
          </cell>
        </row>
        <row r="3856">
          <cell r="D3856" t="str">
            <v>ЗИФ-00043513</v>
          </cell>
          <cell r="E3856" t="str">
            <v>Хомут-скоба U-образный M12 (2") d57-d60,3 оцинков. DIN 3570 A</v>
          </cell>
          <cell r="F3856"/>
          <cell r="G3856"/>
          <cell r="H3856" t="str">
            <v>шт</v>
          </cell>
          <cell r="I3856">
            <v>5</v>
          </cell>
        </row>
        <row r="3857">
          <cell r="D3857" t="str">
            <v>ЗИФ-00008060</v>
          </cell>
          <cell r="E3857" t="str">
            <v>Хомут-скоба U-образный M12 (3") d88.9 оцинков. DIN 3570 A</v>
          </cell>
          <cell r="F3857"/>
          <cell r="G3857"/>
          <cell r="H3857" t="str">
            <v>шт</v>
          </cell>
          <cell r="I3857">
            <v>10</v>
          </cell>
        </row>
        <row r="3858">
          <cell r="D3858" t="str">
            <v>ЗИФ-00035481</v>
          </cell>
          <cell r="E3858" t="str">
            <v>Хребет АРМ9-33.1050.000</v>
          </cell>
          <cell r="F3858"/>
          <cell r="G3858"/>
          <cell r="H3858" t="str">
            <v>шт</v>
          </cell>
          <cell r="I3858">
            <v>4</v>
          </cell>
        </row>
        <row r="3859">
          <cell r="D3859" t="str">
            <v>ЗИФ-00023304</v>
          </cell>
          <cell r="E3859" t="str">
            <v>Центральный контроллер CAC-C3VF-Y0</v>
          </cell>
          <cell r="F3859"/>
          <cell r="G3859"/>
          <cell r="H3859" t="str">
            <v>шт</v>
          </cell>
          <cell r="I3859">
            <v>1</v>
          </cell>
        </row>
        <row r="3860">
          <cell r="D3860" t="str">
            <v>ЗИФ-00045984</v>
          </cell>
          <cell r="E3860" t="str">
            <v>Циклонный сепаратор KL-Air WS300G</v>
          </cell>
          <cell r="F3860"/>
          <cell r="G3860"/>
          <cell r="H3860" t="str">
            <v>шт</v>
          </cell>
          <cell r="I3860"/>
        </row>
        <row r="3861">
          <cell r="D3861" t="str">
            <v>ЗИФ-00035402</v>
          </cell>
          <cell r="E3861" t="str">
            <v>Циклонный сепаратор WS100G</v>
          </cell>
          <cell r="F3861"/>
          <cell r="G3861"/>
          <cell r="H3861" t="str">
            <v>шт</v>
          </cell>
          <cell r="I3861">
            <v>1</v>
          </cell>
        </row>
        <row r="3862">
          <cell r="D3862" t="str">
            <v>ЗИФ-00033677</v>
          </cell>
          <cell r="E3862" t="str">
            <v>Циклонный сепаратор WS150</v>
          </cell>
          <cell r="F3862"/>
          <cell r="G3862"/>
          <cell r="H3862" t="str">
            <v>шт</v>
          </cell>
          <cell r="I3862"/>
        </row>
        <row r="3863">
          <cell r="D3863" t="str">
            <v>ЗИФ-00033669</v>
          </cell>
          <cell r="E3863" t="str">
            <v>Циклонный сепаратор WS15G</v>
          </cell>
          <cell r="F3863"/>
          <cell r="G3863"/>
          <cell r="H3863" t="str">
            <v>шт</v>
          </cell>
          <cell r="I3863">
            <v>5</v>
          </cell>
        </row>
        <row r="3864">
          <cell r="D3864" t="str">
            <v>ЗИФ-00035364</v>
          </cell>
          <cell r="E3864" t="str">
            <v>Циклонный сепаратор WS200G</v>
          </cell>
          <cell r="F3864"/>
          <cell r="G3864"/>
          <cell r="H3864" t="str">
            <v>шт</v>
          </cell>
          <cell r="I3864"/>
        </row>
        <row r="3865">
          <cell r="D3865" t="str">
            <v>ЗИФ-00041406</v>
          </cell>
          <cell r="E3865" t="str">
            <v>Циклонный сепаратор WS250G</v>
          </cell>
          <cell r="F3865"/>
          <cell r="G3865"/>
          <cell r="H3865" t="str">
            <v>шт</v>
          </cell>
          <cell r="I3865"/>
        </row>
        <row r="3866">
          <cell r="D3866" t="str">
            <v>ЗИФ-00045488</v>
          </cell>
          <cell r="E3866" t="str">
            <v>Циклонный сепаратор WS25G</v>
          </cell>
          <cell r="F3866"/>
          <cell r="G3866"/>
          <cell r="H3866" t="str">
            <v>шт</v>
          </cell>
          <cell r="I3866"/>
        </row>
        <row r="3867">
          <cell r="D3867" t="str">
            <v>ЗИФ-00036667</v>
          </cell>
          <cell r="E3867" t="str">
            <v>Циклонный сепаратор WS300G</v>
          </cell>
          <cell r="F3867"/>
          <cell r="G3867"/>
          <cell r="H3867" t="str">
            <v>шт</v>
          </cell>
          <cell r="I3867">
            <v>1</v>
          </cell>
        </row>
        <row r="3868">
          <cell r="D3868" t="str">
            <v>ЗИФ-00029244</v>
          </cell>
          <cell r="E3868" t="str">
            <v>Циклонный сепаратор WS350</v>
          </cell>
          <cell r="F3868"/>
          <cell r="G3868"/>
          <cell r="H3868" t="str">
            <v>шт</v>
          </cell>
          <cell r="I3868">
            <v>1</v>
          </cell>
        </row>
        <row r="3869">
          <cell r="D3869" t="str">
            <v>ЗИФ-00040442</v>
          </cell>
          <cell r="E3869" t="str">
            <v>Циклонный сепаратор АРМ-ФМ-23/10/80-ВС (резьба)</v>
          </cell>
          <cell r="F3869"/>
          <cell r="G3869"/>
          <cell r="H3869" t="str">
            <v>шт</v>
          </cell>
          <cell r="I3869"/>
        </row>
        <row r="3870">
          <cell r="D3870" t="str">
            <v>ЗИФ-00035638</v>
          </cell>
          <cell r="E3870" t="str">
            <v>Циклонный сепаратор фланц. (Flange filter) WS250</v>
          </cell>
          <cell r="F3870"/>
          <cell r="G3870"/>
          <cell r="H3870" t="str">
            <v>шт</v>
          </cell>
          <cell r="I3870">
            <v>1</v>
          </cell>
        </row>
        <row r="3871">
          <cell r="D3871" t="str">
            <v>ЗИФ-00028788</v>
          </cell>
          <cell r="E3871" t="str">
            <v>Циклонный фильтр GT600-100</v>
          </cell>
          <cell r="F3871"/>
          <cell r="G3871"/>
          <cell r="H3871" t="str">
            <v>шт</v>
          </cell>
          <cell r="I3871">
            <v>3</v>
          </cell>
        </row>
        <row r="3872">
          <cell r="D3872" t="str">
            <v>ЗИФ-00027877</v>
          </cell>
          <cell r="E3872" t="str">
            <v>Цилиндр акселератора STABLE LC2 C913A3-200</v>
          </cell>
          <cell r="F3872"/>
          <cell r="G3872"/>
          <cell r="H3872" t="str">
            <v>шт</v>
          </cell>
          <cell r="I3872"/>
        </row>
        <row r="3873">
          <cell r="D3873" t="str">
            <v>ЗИФ-00040250</v>
          </cell>
          <cell r="E3873" t="str">
            <v>Цилиндр акселератора STABLE LC3 C914A3</v>
          </cell>
          <cell r="F3873"/>
          <cell r="G3873"/>
          <cell r="H3873" t="str">
            <v>шт</v>
          </cell>
          <cell r="I3873">
            <v>4</v>
          </cell>
        </row>
        <row r="3874">
          <cell r="D3874" t="str">
            <v>ЗИФ-00007518</v>
          </cell>
          <cell r="E3874" t="str">
            <v>Цилиндр моторного тормоза 100-3570110</v>
          </cell>
          <cell r="F3874"/>
          <cell r="G3874"/>
          <cell r="H3874" t="str">
            <v>шт</v>
          </cell>
          <cell r="I3874">
            <v>16</v>
          </cell>
        </row>
        <row r="3875">
          <cell r="D3875" t="str">
            <v>ЗИФ-00025246</v>
          </cell>
          <cell r="E3875" t="str">
            <v>Цилиндр управления заслонкой в сборе КАМАЗ 100-3570210</v>
          </cell>
          <cell r="F3875"/>
          <cell r="G3875"/>
          <cell r="H3875" t="str">
            <v>шт</v>
          </cell>
          <cell r="I3875">
            <v>2</v>
          </cell>
        </row>
        <row r="3876">
          <cell r="D3876" t="str">
            <v>ЗИФ-00041866</v>
          </cell>
          <cell r="E3876" t="str">
            <v>Цинк Спрей 10000016 WEICON (400 мл) wcn11000400</v>
          </cell>
          <cell r="F3876"/>
          <cell r="G3876"/>
          <cell r="H3876" t="str">
            <v>шт</v>
          </cell>
          <cell r="I3876">
            <v>3</v>
          </cell>
        </row>
        <row r="3877">
          <cell r="D3877" t="str">
            <v>ЗИФ-00032183</v>
          </cell>
          <cell r="E3877" t="str">
            <v>Часть крыши задняя АРМ9-36Б.1111.000</v>
          </cell>
          <cell r="F3877"/>
          <cell r="G3877"/>
          <cell r="H3877" t="str">
            <v>шт</v>
          </cell>
          <cell r="I3877">
            <v>6</v>
          </cell>
        </row>
        <row r="3878">
          <cell r="D3878" t="str">
            <v>ЗИФ-00030110</v>
          </cell>
          <cell r="E3878" t="str">
            <v>Часть крыши задняя АРМ9-516.1120.000</v>
          </cell>
          <cell r="F3878"/>
          <cell r="G3878"/>
          <cell r="H3878" t="str">
            <v>шт</v>
          </cell>
          <cell r="I3878"/>
        </row>
        <row r="3879">
          <cell r="D3879" t="str">
            <v>ЗИФ-00024344</v>
          </cell>
          <cell r="E3879" t="str">
            <v>Часть крыши крайняя АРМ9-60.1110.000</v>
          </cell>
          <cell r="F3879"/>
          <cell r="G3879"/>
          <cell r="H3879" t="str">
            <v>шт</v>
          </cell>
          <cell r="I3879">
            <v>6</v>
          </cell>
        </row>
        <row r="3880">
          <cell r="D3880" t="str">
            <v>ЗИФ-00032182</v>
          </cell>
          <cell r="E3880" t="str">
            <v>Часть крыши передняя АРМ9-36Б.1110.000</v>
          </cell>
          <cell r="F3880"/>
          <cell r="G3880"/>
          <cell r="H3880" t="str">
            <v>шт</v>
          </cell>
          <cell r="I3880">
            <v>6</v>
          </cell>
        </row>
        <row r="3881">
          <cell r="D3881" t="str">
            <v>ЗИФ-00030109</v>
          </cell>
          <cell r="E3881" t="str">
            <v>Часть крыши передняя АРМ9-516.1110.000</v>
          </cell>
          <cell r="F3881"/>
          <cell r="G3881"/>
          <cell r="H3881" t="str">
            <v>шт</v>
          </cell>
          <cell r="I3881"/>
        </row>
        <row r="3882">
          <cell r="D3882" t="str">
            <v>ЗИФ-00028536</v>
          </cell>
          <cell r="E3882" t="str">
            <v>Часть крыши средняя АРМ9-36.1120.000</v>
          </cell>
          <cell r="F3882"/>
          <cell r="G3882"/>
          <cell r="H3882" t="str">
            <v>шт</v>
          </cell>
          <cell r="I3882">
            <v>3</v>
          </cell>
        </row>
        <row r="3883">
          <cell r="D3883" t="str">
            <v>ЗИФ-00032184</v>
          </cell>
          <cell r="E3883" t="str">
            <v>Часть крыши средняя АРМ9-36Б.1120.000</v>
          </cell>
          <cell r="F3883"/>
          <cell r="G3883"/>
          <cell r="H3883" t="str">
            <v>шт</v>
          </cell>
          <cell r="I3883">
            <v>6</v>
          </cell>
        </row>
        <row r="3884">
          <cell r="D3884" t="str">
            <v>ЗИФ-00024345</v>
          </cell>
          <cell r="E3884" t="str">
            <v>Часть крыши средняя АРМ9-60.1120.000</v>
          </cell>
          <cell r="F3884"/>
          <cell r="G3884"/>
          <cell r="H3884" t="str">
            <v>шт</v>
          </cell>
          <cell r="I3884">
            <v>12</v>
          </cell>
        </row>
        <row r="3885">
          <cell r="D3885" t="str">
            <v>ЗИФ-00017855</v>
          </cell>
          <cell r="E3885" t="str">
            <v>Черенок D 22 мм для швабры с резьбой Высший сорт</v>
          </cell>
          <cell r="F3885"/>
          <cell r="G3885"/>
          <cell r="H3885" t="str">
            <v>шт</v>
          </cell>
          <cell r="I3885">
            <v>2</v>
          </cell>
        </row>
        <row r="3886">
          <cell r="D3886" t="str">
            <v>ЗИФ-00017632</v>
          </cell>
          <cell r="E3886" t="str">
            <v>Чистящее средство д/сантехники Адрилан 500 мл</v>
          </cell>
          <cell r="F3886"/>
          <cell r="G3886"/>
          <cell r="H3886" t="str">
            <v>шт</v>
          </cell>
          <cell r="I3886">
            <v>3</v>
          </cell>
        </row>
        <row r="3887">
          <cell r="D3887" t="str">
            <v>ЗИФ-00006206</v>
          </cell>
          <cell r="E3887" t="str">
            <v>Шайба 10 (А2К) DIN 125</v>
          </cell>
          <cell r="F3887"/>
          <cell r="G3887"/>
          <cell r="H3887" t="str">
            <v>шт</v>
          </cell>
          <cell r="I3887">
            <v>8000</v>
          </cell>
        </row>
        <row r="3888">
          <cell r="D3888" t="str">
            <v>ЗИФ-00006207</v>
          </cell>
          <cell r="E3888" t="str">
            <v>Шайба 10 (А2К) DIN 127</v>
          </cell>
          <cell r="F3888"/>
          <cell r="G3888"/>
          <cell r="H3888" t="str">
            <v>шт</v>
          </cell>
          <cell r="I3888">
            <v>8000</v>
          </cell>
        </row>
        <row r="3889">
          <cell r="D3889" t="str">
            <v>ЗИФ-00023139</v>
          </cell>
          <cell r="E3889" t="str">
            <v>Шайба 10 312695-П2</v>
          </cell>
          <cell r="F3889"/>
          <cell r="G3889"/>
          <cell r="H3889" t="str">
            <v>шт</v>
          </cell>
          <cell r="I3889">
            <v>94</v>
          </cell>
        </row>
        <row r="3890">
          <cell r="D3890" t="str">
            <v>ЗИФ-00005763</v>
          </cell>
          <cell r="E3890" t="str">
            <v>Шайба 10.01.08кп.019 ГОСТ 11371-78</v>
          </cell>
          <cell r="F3890"/>
          <cell r="G3890"/>
          <cell r="H3890" t="str">
            <v>шт</v>
          </cell>
          <cell r="I3890"/>
        </row>
        <row r="3891">
          <cell r="D3891" t="str">
            <v>ЗИФ-00005929</v>
          </cell>
          <cell r="E3891" t="str">
            <v>Шайба 12 (А2К) DIN 125</v>
          </cell>
          <cell r="F3891"/>
          <cell r="G3891"/>
          <cell r="H3891" t="str">
            <v>шт</v>
          </cell>
          <cell r="I3891">
            <v>4542</v>
          </cell>
        </row>
        <row r="3892">
          <cell r="D3892" t="str">
            <v>ЗИФ-00005930</v>
          </cell>
          <cell r="E3892" t="str">
            <v>Шайба 12 (А2К) DIN 127</v>
          </cell>
          <cell r="F3892"/>
          <cell r="G3892"/>
          <cell r="H3892" t="str">
            <v>шт</v>
          </cell>
          <cell r="I3892">
            <v>7914</v>
          </cell>
        </row>
        <row r="3893">
          <cell r="D3893" t="str">
            <v>ЗИФ-00032002</v>
          </cell>
          <cell r="E3893" t="str">
            <v>Шайба 12 13x24x2,5-F ISO 7089 200 HV</v>
          </cell>
          <cell r="F3893"/>
          <cell r="G3893"/>
          <cell r="H3893" t="str">
            <v>шт</v>
          </cell>
          <cell r="I3893">
            <v>100</v>
          </cell>
        </row>
        <row r="3894">
          <cell r="D3894" t="str">
            <v>ЗИФ-00019890</v>
          </cell>
          <cell r="E3894" t="str">
            <v>Шайба 14 (А2К) DIN 125</v>
          </cell>
          <cell r="F3894"/>
          <cell r="G3894"/>
          <cell r="H3894" t="str">
            <v>шт</v>
          </cell>
          <cell r="I3894">
            <v>520</v>
          </cell>
        </row>
        <row r="3895">
          <cell r="D3895" t="str">
            <v>ЗИФ-00006208</v>
          </cell>
          <cell r="E3895" t="str">
            <v>Шайба 14 (А2К) DIN 127</v>
          </cell>
          <cell r="F3895"/>
          <cell r="G3895"/>
          <cell r="H3895" t="str">
            <v>шт</v>
          </cell>
          <cell r="I3895">
            <v>96</v>
          </cell>
        </row>
        <row r="3896">
          <cell r="D3896" t="str">
            <v>ЗИФ-00006209</v>
          </cell>
          <cell r="E3896" t="str">
            <v>Шайба 16 (А2К) DIN 125</v>
          </cell>
          <cell r="F3896"/>
          <cell r="G3896"/>
          <cell r="H3896" t="str">
            <v>шт</v>
          </cell>
          <cell r="I3896">
            <v>3476</v>
          </cell>
        </row>
        <row r="3897">
          <cell r="D3897" t="str">
            <v>ЗИФ-00006210</v>
          </cell>
          <cell r="E3897" t="str">
            <v>Шайба 16 (А2К) DIN 127</v>
          </cell>
          <cell r="F3897"/>
          <cell r="G3897"/>
          <cell r="H3897" t="str">
            <v>шт</v>
          </cell>
          <cell r="I3897">
            <v>4980</v>
          </cell>
        </row>
        <row r="3898">
          <cell r="D3898" t="str">
            <v>ЗИФ-00015598</v>
          </cell>
          <cell r="E3898" t="str">
            <v>Шайба 18 (A2K) DIN 125</v>
          </cell>
          <cell r="F3898"/>
          <cell r="G3898"/>
          <cell r="H3898" t="str">
            <v>шт</v>
          </cell>
          <cell r="I3898">
            <v>530</v>
          </cell>
        </row>
        <row r="3899">
          <cell r="D3899" t="str">
            <v>ЗИФ-00006486</v>
          </cell>
          <cell r="E3899" t="str">
            <v>Шайба 18 (A2K) DIN 127</v>
          </cell>
          <cell r="F3899"/>
          <cell r="G3899"/>
          <cell r="H3899" t="str">
            <v>шт</v>
          </cell>
          <cell r="I3899">
            <v>1600</v>
          </cell>
        </row>
        <row r="3900">
          <cell r="D3900" t="str">
            <v>ЗИФ-00022177</v>
          </cell>
          <cell r="E3900" t="str">
            <v>Шайба 20 (А2К) DIN 125</v>
          </cell>
          <cell r="F3900"/>
          <cell r="G3900"/>
          <cell r="H3900" t="str">
            <v>шт</v>
          </cell>
          <cell r="I3900">
            <v>478</v>
          </cell>
        </row>
        <row r="3901">
          <cell r="D3901" t="str">
            <v>ЗИФ-00008761</v>
          </cell>
          <cell r="E3901" t="str">
            <v>Шайба 20 (А2К) DIN 127</v>
          </cell>
          <cell r="F3901"/>
          <cell r="G3901"/>
          <cell r="H3901" t="str">
            <v>шт</v>
          </cell>
          <cell r="I3901">
            <v>400</v>
          </cell>
        </row>
        <row r="3902">
          <cell r="D3902" t="str">
            <v>ЗИФ-00006956</v>
          </cell>
          <cell r="E3902" t="str">
            <v>Шайба 20.01.08кп.019 ГОСТ 11371-78</v>
          </cell>
          <cell r="F3902"/>
          <cell r="G3902"/>
          <cell r="H3902" t="str">
            <v>шт</v>
          </cell>
          <cell r="I3902">
            <v>20</v>
          </cell>
        </row>
        <row r="3903">
          <cell r="D3903" t="str">
            <v>ЗИФ-00015604</v>
          </cell>
          <cell r="E3903" t="str">
            <v>Шайба 22 (А2К) DIN 125</v>
          </cell>
          <cell r="F3903"/>
          <cell r="G3903"/>
          <cell r="H3903" t="str">
            <v>шт</v>
          </cell>
          <cell r="I3903">
            <v>850</v>
          </cell>
        </row>
        <row r="3904">
          <cell r="D3904" t="str">
            <v>ЗИФ-00006211</v>
          </cell>
          <cell r="E3904" t="str">
            <v>Шайба 22 (А2К) DIN 127</v>
          </cell>
          <cell r="F3904"/>
          <cell r="G3904"/>
          <cell r="H3904" t="str">
            <v>шт</v>
          </cell>
          <cell r="I3904">
            <v>383</v>
          </cell>
        </row>
        <row r="3905">
          <cell r="D3905" t="str">
            <v>ЗИФ-00017880</v>
          </cell>
          <cell r="E3905" t="str">
            <v>Шайба 24 (A2) DIN 125</v>
          </cell>
          <cell r="F3905"/>
          <cell r="G3905"/>
          <cell r="H3905" t="str">
            <v>шт</v>
          </cell>
          <cell r="I3905">
            <v>62</v>
          </cell>
        </row>
        <row r="3906">
          <cell r="D3906" t="str">
            <v>ЗИФ-00023851</v>
          </cell>
          <cell r="E3906" t="str">
            <v>Шайба 24 (А2К) DIN 125</v>
          </cell>
          <cell r="F3906"/>
          <cell r="G3906"/>
          <cell r="H3906" t="str">
            <v>шт</v>
          </cell>
          <cell r="I3906">
            <v>50</v>
          </cell>
        </row>
        <row r="3907">
          <cell r="D3907" t="str">
            <v>ЗИФ-00008763</v>
          </cell>
          <cell r="E3907" t="str">
            <v>Шайба 24 (А2К) DIN 127</v>
          </cell>
          <cell r="F3907"/>
          <cell r="G3907"/>
          <cell r="H3907" t="str">
            <v>шт</v>
          </cell>
          <cell r="I3907"/>
        </row>
        <row r="3908">
          <cell r="D3908" t="str">
            <v>ЗИФ-00030003</v>
          </cell>
          <cell r="E3908" t="str">
            <v>Шайба 27 8.8 (A6K) DIN127</v>
          </cell>
          <cell r="F3908"/>
          <cell r="G3908"/>
          <cell r="H3908" t="str">
            <v>шт</v>
          </cell>
          <cell r="I3908">
            <v>8</v>
          </cell>
        </row>
        <row r="3909">
          <cell r="D3909" t="str">
            <v>ЗИФ-00017923</v>
          </cell>
          <cell r="E3909" t="str">
            <v>Шайба 3 (А2К) DIN 127</v>
          </cell>
          <cell r="F3909"/>
          <cell r="G3909"/>
          <cell r="H3909" t="str">
            <v>шт</v>
          </cell>
          <cell r="I3909">
            <v>200</v>
          </cell>
        </row>
        <row r="3910">
          <cell r="D3910" t="str">
            <v>ЗИФ-00040332</v>
          </cell>
          <cell r="E3910" t="str">
            <v>Шайба 30х42х0,1 DIN 988</v>
          </cell>
          <cell r="F3910"/>
          <cell r="G3910"/>
          <cell r="H3910" t="str">
            <v>шт</v>
          </cell>
          <cell r="I3910">
            <v>200</v>
          </cell>
        </row>
        <row r="3911">
          <cell r="D3911" t="str">
            <v>ЗИФ-00040333</v>
          </cell>
          <cell r="E3911" t="str">
            <v>Шайба 30х42х0,2 DIN 988</v>
          </cell>
          <cell r="F3911"/>
          <cell r="G3911"/>
          <cell r="H3911" t="str">
            <v>шт</v>
          </cell>
          <cell r="I3911">
            <v>150</v>
          </cell>
        </row>
        <row r="3912">
          <cell r="D3912" t="str">
            <v>ЗИФ-00040337</v>
          </cell>
          <cell r="E3912" t="str">
            <v>Шайба 30х42х1,0 DIN 988</v>
          </cell>
          <cell r="F3912"/>
          <cell r="G3912"/>
          <cell r="H3912" t="str">
            <v>шт</v>
          </cell>
          <cell r="I3912">
            <v>200</v>
          </cell>
        </row>
        <row r="3913">
          <cell r="D3913" t="str">
            <v>ЗИФ-00035252</v>
          </cell>
          <cell r="E3913" t="str">
            <v>Шайба 312326-П34</v>
          </cell>
          <cell r="F3913"/>
          <cell r="G3913"/>
          <cell r="H3913" t="str">
            <v>шт</v>
          </cell>
          <cell r="I3913">
            <v>2</v>
          </cell>
        </row>
        <row r="3914">
          <cell r="D3914" t="str">
            <v>ЗИФ-00017989</v>
          </cell>
          <cell r="E3914" t="str">
            <v>Шайба 4 (А2) DIN 125</v>
          </cell>
          <cell r="F3914"/>
          <cell r="G3914"/>
          <cell r="H3914" t="str">
            <v>шт</v>
          </cell>
          <cell r="I3914">
            <v>10</v>
          </cell>
        </row>
        <row r="3915">
          <cell r="D3915" t="str">
            <v>ЗИФ-00010023</v>
          </cell>
          <cell r="E3915" t="str">
            <v>Шайба 4 (А2К) DIN 125</v>
          </cell>
          <cell r="F3915"/>
          <cell r="G3915"/>
          <cell r="H3915" t="str">
            <v>шт</v>
          </cell>
          <cell r="I3915">
            <v>200</v>
          </cell>
        </row>
        <row r="3916">
          <cell r="D3916" t="str">
            <v>ЗИФ-00011005</v>
          </cell>
          <cell r="E3916" t="str">
            <v>Шайба 4 (А2К) DIN 127</v>
          </cell>
          <cell r="F3916"/>
          <cell r="G3916"/>
          <cell r="H3916" t="str">
            <v>шт</v>
          </cell>
          <cell r="I3916">
            <v>200</v>
          </cell>
        </row>
        <row r="3917">
          <cell r="D3917" t="str">
            <v>ЗИФ-00040327</v>
          </cell>
          <cell r="E3917" t="str">
            <v>Шайба 45х55х0,1 DIN 988</v>
          </cell>
          <cell r="F3917"/>
          <cell r="G3917"/>
          <cell r="H3917" t="str">
            <v>шт</v>
          </cell>
          <cell r="I3917">
            <v>200</v>
          </cell>
        </row>
        <row r="3918">
          <cell r="D3918" t="str">
            <v>ЗИФ-00040328</v>
          </cell>
          <cell r="E3918" t="str">
            <v>Шайба 45х55х0,2 DIN 988</v>
          </cell>
          <cell r="F3918"/>
          <cell r="G3918"/>
          <cell r="H3918" t="str">
            <v>шт</v>
          </cell>
          <cell r="I3918">
            <v>200</v>
          </cell>
        </row>
        <row r="3919">
          <cell r="D3919" t="str">
            <v>ЗИФ-00040331</v>
          </cell>
          <cell r="E3919" t="str">
            <v>Шайба 45х55х1,0 DIN 988</v>
          </cell>
          <cell r="F3919"/>
          <cell r="G3919"/>
          <cell r="H3919" t="str">
            <v>шт</v>
          </cell>
          <cell r="I3919">
            <v>200</v>
          </cell>
        </row>
        <row r="3920">
          <cell r="D3920" t="str">
            <v>ЗИФ-00015385</v>
          </cell>
          <cell r="E3920" t="str">
            <v>Шайба 5 (А2К) DIN 125</v>
          </cell>
          <cell r="F3920"/>
          <cell r="G3920"/>
          <cell r="H3920" t="str">
            <v>шт</v>
          </cell>
          <cell r="I3920">
            <v>400</v>
          </cell>
        </row>
        <row r="3921">
          <cell r="D3921" t="str">
            <v>ЗИФ-00008062</v>
          </cell>
          <cell r="E3921" t="str">
            <v>Шайба 5 (А2К) DIN 127</v>
          </cell>
          <cell r="F3921"/>
          <cell r="G3921"/>
          <cell r="H3921" t="str">
            <v>шт</v>
          </cell>
          <cell r="I3921">
            <v>400</v>
          </cell>
        </row>
        <row r="3922">
          <cell r="D3922" t="str">
            <v>ЗИФ-00008995</v>
          </cell>
          <cell r="E3922" t="str">
            <v>Шайба 5 (А2К) DIN 6799</v>
          </cell>
          <cell r="F3922"/>
          <cell r="G3922"/>
          <cell r="H3922" t="str">
            <v>шт</v>
          </cell>
          <cell r="I3922">
            <v>293</v>
          </cell>
        </row>
        <row r="3923">
          <cell r="D3923" t="str">
            <v>ЗИФ-00006424</v>
          </cell>
          <cell r="E3923" t="str">
            <v>Шайба 5.65Г.06 ГОСТ 6402-70</v>
          </cell>
          <cell r="F3923"/>
          <cell r="G3923"/>
          <cell r="H3923" t="str">
            <v>шт</v>
          </cell>
          <cell r="I3923"/>
        </row>
        <row r="3924">
          <cell r="D3924" t="str">
            <v>ЗИФ-00005932</v>
          </cell>
          <cell r="E3924" t="str">
            <v>Шайба 6 (A2K) DIN 127</v>
          </cell>
          <cell r="F3924"/>
          <cell r="G3924"/>
          <cell r="H3924" t="str">
            <v>шт</v>
          </cell>
          <cell r="I3924">
            <v>2380</v>
          </cell>
        </row>
        <row r="3925">
          <cell r="D3925" t="str">
            <v>ЗИФ-00006213</v>
          </cell>
          <cell r="E3925" t="str">
            <v>Шайба 6 (А2К) DIN 125</v>
          </cell>
          <cell r="F3925"/>
          <cell r="G3925"/>
          <cell r="H3925" t="str">
            <v>шт</v>
          </cell>
          <cell r="I3925">
            <v>900</v>
          </cell>
        </row>
        <row r="3926">
          <cell r="D3926" t="str">
            <v>ЗИФ-00006215</v>
          </cell>
          <cell r="E3926" t="str">
            <v>Шайба 8 (А2К) DIN 125</v>
          </cell>
          <cell r="F3926"/>
          <cell r="G3926"/>
          <cell r="H3926" t="str">
            <v>шт</v>
          </cell>
          <cell r="I3926">
            <v>12179</v>
          </cell>
        </row>
        <row r="3927">
          <cell r="D3927" t="str">
            <v>ЗИФ-00006214</v>
          </cell>
          <cell r="E3927" t="str">
            <v>Шайба 8 (А2К) DIN 127</v>
          </cell>
          <cell r="F3927"/>
          <cell r="G3927"/>
          <cell r="H3927" t="str">
            <v>шт</v>
          </cell>
          <cell r="I3927"/>
        </row>
        <row r="3928">
          <cell r="D3928" t="str">
            <v>ЗИФ-00013154</v>
          </cell>
          <cell r="E3928" t="str">
            <v>Шайба 8.65Г ГОСТ 6402-70</v>
          </cell>
          <cell r="F3928"/>
          <cell r="G3928"/>
          <cell r="H3928" t="str">
            <v>шт</v>
          </cell>
          <cell r="I3928"/>
        </row>
        <row r="3929">
          <cell r="D3929" t="str">
            <v>ЗИФ-00036827</v>
          </cell>
          <cell r="E3929" t="str">
            <v>Шайба 80х100х0,1 St DIN 988</v>
          </cell>
          <cell r="F3929"/>
          <cell r="G3929"/>
          <cell r="H3929" t="str">
            <v>шт</v>
          </cell>
          <cell r="I3929">
            <v>185</v>
          </cell>
        </row>
        <row r="3930">
          <cell r="D3930" t="str">
            <v>ЗИФ-00036828</v>
          </cell>
          <cell r="E3930" t="str">
            <v>Шайба 80х100х0,15 St DIN 988</v>
          </cell>
          <cell r="F3930"/>
          <cell r="G3930"/>
          <cell r="H3930" t="str">
            <v>шт</v>
          </cell>
          <cell r="I3930">
            <v>198</v>
          </cell>
        </row>
        <row r="3931">
          <cell r="D3931" t="str">
            <v>ЗИФ-00036829</v>
          </cell>
          <cell r="E3931" t="str">
            <v>Шайба 80х100х0,2 St DIN 988</v>
          </cell>
          <cell r="F3931"/>
          <cell r="G3931"/>
          <cell r="H3931" t="str">
            <v>шт</v>
          </cell>
          <cell r="I3931">
            <v>145</v>
          </cell>
        </row>
        <row r="3932">
          <cell r="D3932" t="str">
            <v>ЗИФ-00036830</v>
          </cell>
          <cell r="E3932" t="str">
            <v>Шайба 80х100х0,5 St DIN 988</v>
          </cell>
          <cell r="F3932"/>
          <cell r="G3932"/>
          <cell r="H3932" t="str">
            <v>шт</v>
          </cell>
          <cell r="I3932">
            <v>445</v>
          </cell>
        </row>
        <row r="3933">
          <cell r="D3933" t="str">
            <v>ЗИФ-00022907</v>
          </cell>
          <cell r="E3933" t="str">
            <v>Шайба 82.1601273</v>
          </cell>
          <cell r="F3933"/>
          <cell r="G3933"/>
          <cell r="H3933" t="str">
            <v>шт</v>
          </cell>
          <cell r="I3933">
            <v>1</v>
          </cell>
        </row>
        <row r="3934">
          <cell r="D3934" t="str">
            <v>ЗИФ-00045061</v>
          </cell>
          <cell r="E3934" t="str">
            <v>Шайба X340320X30 FAW</v>
          </cell>
          <cell r="F3934"/>
          <cell r="G3934"/>
          <cell r="H3934" t="str">
            <v>шт</v>
          </cell>
          <cell r="I3934">
            <v>4</v>
          </cell>
        </row>
        <row r="3935">
          <cell r="D3935" t="str">
            <v>ЗИФ-00027124</v>
          </cell>
          <cell r="E3935" t="str">
            <v>Шайба АРМ18-45.0210.002</v>
          </cell>
          <cell r="F3935"/>
          <cell r="G3935"/>
          <cell r="H3935" t="str">
            <v>шт</v>
          </cell>
          <cell r="I3935"/>
        </row>
        <row r="3936">
          <cell r="D3936" t="str">
            <v>ЗИФ-00006337</v>
          </cell>
          <cell r="E3936" t="str">
            <v>Шайба АРМ20 0000-054</v>
          </cell>
          <cell r="F3936"/>
          <cell r="G3936"/>
          <cell r="H3936" t="str">
            <v>шт</v>
          </cell>
          <cell r="I3936">
            <v>70</v>
          </cell>
        </row>
        <row r="3937">
          <cell r="D3937" t="str">
            <v>ЗИФ-00010723</v>
          </cell>
          <cell r="E3937" t="str">
            <v>Шайба АРМ20 0000-057</v>
          </cell>
          <cell r="F3937"/>
          <cell r="G3937"/>
          <cell r="H3937" t="str">
            <v>шт</v>
          </cell>
          <cell r="I3937">
            <v>29</v>
          </cell>
        </row>
        <row r="3938">
          <cell r="D3938" t="str">
            <v>ЗИФ-00016941</v>
          </cell>
          <cell r="E3938" t="str">
            <v>Шайба АРМ70-055Ш.0000.011</v>
          </cell>
          <cell r="F3938"/>
          <cell r="G3938"/>
          <cell r="H3938" t="str">
            <v>шт</v>
          </cell>
          <cell r="I3938">
            <v>46</v>
          </cell>
        </row>
        <row r="3939">
          <cell r="D3939" t="str">
            <v>ЗИФ-00006373</v>
          </cell>
          <cell r="E3939" t="str">
            <v>Шайба АРМ9-ПВ5/0,7 0100-054</v>
          </cell>
          <cell r="F3939"/>
          <cell r="G3939"/>
          <cell r="H3939" t="str">
            <v>шт</v>
          </cell>
          <cell r="I3939">
            <v>78</v>
          </cell>
        </row>
        <row r="3940">
          <cell r="D3940" t="str">
            <v>ЗИФ-00027616</v>
          </cell>
          <cell r="E3940" t="str">
            <v>Шайба АРМ9-ПВ5/0,7 0500-099 (полуфабрикат)</v>
          </cell>
          <cell r="F3940"/>
          <cell r="G3940"/>
          <cell r="H3940" t="str">
            <v>шт</v>
          </cell>
          <cell r="I3940">
            <v>29</v>
          </cell>
        </row>
        <row r="3941">
          <cell r="D3941" t="str">
            <v>ЗИФ-00040541</v>
          </cell>
          <cell r="E3941" t="str">
            <v>Шайба дроссельная АРМ-ВГ6,6/0,3-1,6.0000.054</v>
          </cell>
          <cell r="F3941"/>
          <cell r="G3941"/>
          <cell r="H3941" t="str">
            <v>шт</v>
          </cell>
          <cell r="I3941">
            <v>10</v>
          </cell>
        </row>
        <row r="3942">
          <cell r="D3942" t="str">
            <v>ЗИФ-00006485</v>
          </cell>
          <cell r="E3942" t="str">
            <v>Шайба кузовная 12 цинк DIN 9021</v>
          </cell>
          <cell r="F3942"/>
          <cell r="G3942"/>
          <cell r="H3942" t="str">
            <v>шт</v>
          </cell>
          <cell r="I3942">
            <v>1777</v>
          </cell>
        </row>
        <row r="3943">
          <cell r="D3943" t="str">
            <v>ЗИФ-00029680</v>
          </cell>
          <cell r="E3943" t="str">
            <v>Шайба кузовная 15 (М14) Zn DIN 9021</v>
          </cell>
          <cell r="F3943"/>
          <cell r="G3943"/>
          <cell r="H3943" t="str">
            <v>шт</v>
          </cell>
          <cell r="I3943">
            <v>900</v>
          </cell>
        </row>
        <row r="3944">
          <cell r="D3944" t="str">
            <v>ЗИФ-00010534</v>
          </cell>
          <cell r="E3944" t="str">
            <v>Шайба кузовная 17 DIN 9021</v>
          </cell>
          <cell r="F3944"/>
          <cell r="G3944"/>
          <cell r="H3944" t="str">
            <v>шт</v>
          </cell>
          <cell r="I3944">
            <v>500</v>
          </cell>
        </row>
        <row r="3945">
          <cell r="D3945" t="str">
            <v>ЗИФ-00021666</v>
          </cell>
          <cell r="E3945" t="str">
            <v>Шайба кузовная 6 цинк DIN 9021</v>
          </cell>
          <cell r="F3945"/>
          <cell r="G3945"/>
          <cell r="H3945" t="str">
            <v>шт</v>
          </cell>
          <cell r="I3945">
            <v>2943</v>
          </cell>
        </row>
        <row r="3946">
          <cell r="D3946" t="str">
            <v>ЗИФ-00015578</v>
          </cell>
          <cell r="E3946" t="str">
            <v>Шайба кузовная 8 цинк DIN 9021</v>
          </cell>
          <cell r="F3946"/>
          <cell r="G3946"/>
          <cell r="H3946" t="str">
            <v>шт</v>
          </cell>
          <cell r="I3946">
            <v>8000</v>
          </cell>
        </row>
        <row r="3947">
          <cell r="D3947" t="str">
            <v>ЗИФ-00019092</v>
          </cell>
          <cell r="E3947" t="str">
            <v>Шайба кузовная М18 цинк DIN 9021</v>
          </cell>
          <cell r="F3947"/>
          <cell r="G3947"/>
          <cell r="H3947" t="str">
            <v>шт</v>
          </cell>
          <cell r="I3947">
            <v>329</v>
          </cell>
        </row>
        <row r="3948">
          <cell r="D3948" t="str">
            <v>ЗИФ-00028850</v>
          </cell>
          <cell r="E3948" t="str">
            <v>Шайба медная 14х20х2 мм</v>
          </cell>
          <cell r="F3948"/>
          <cell r="G3948"/>
          <cell r="H3948" t="str">
            <v>шт</v>
          </cell>
          <cell r="I3948">
            <v>171</v>
          </cell>
        </row>
        <row r="3949">
          <cell r="D3949" t="str">
            <v>ЗИФ-00027302</v>
          </cell>
          <cell r="E3949" t="str">
            <v>Шайба медная 15х27х1,5 мм (15,1х27,6мм)</v>
          </cell>
          <cell r="F3949"/>
          <cell r="G3949"/>
          <cell r="H3949" t="str">
            <v>шт</v>
          </cell>
          <cell r="I3949">
            <v>194</v>
          </cell>
        </row>
        <row r="3950">
          <cell r="D3950" t="str">
            <v>ЗИФ-00036826</v>
          </cell>
          <cell r="E3950" t="str">
            <v>Шайба медная 22х28х1,5 мм</v>
          </cell>
          <cell r="F3950"/>
          <cell r="G3950"/>
          <cell r="H3950" t="str">
            <v>шт</v>
          </cell>
          <cell r="I3950">
            <v>8</v>
          </cell>
        </row>
        <row r="3951">
          <cell r="D3951" t="str">
            <v>ЗИФ-00035312</v>
          </cell>
          <cell r="E3951" t="str">
            <v>Шайба медная 42х52х2 мм</v>
          </cell>
          <cell r="F3951"/>
          <cell r="G3951"/>
          <cell r="H3951" t="str">
            <v>шт</v>
          </cell>
          <cell r="I3951">
            <v>238</v>
          </cell>
        </row>
        <row r="3952">
          <cell r="D3952" t="str">
            <v>ЗИФ-00023138</v>
          </cell>
          <cell r="E3952" t="str">
            <v>Шайба пружинная упорного кольца 184.1601273-71</v>
          </cell>
          <cell r="F3952"/>
          <cell r="G3952"/>
          <cell r="H3952" t="str">
            <v>шт</v>
          </cell>
          <cell r="I3952">
            <v>9</v>
          </cell>
        </row>
        <row r="3953">
          <cell r="D3953" t="str">
            <v>ЗИФ-00035482</v>
          </cell>
          <cell r="E3953" t="str">
            <v>Шайба пружинная форма А 3,5 DIN137</v>
          </cell>
          <cell r="F3953"/>
          <cell r="G3953"/>
          <cell r="H3953" t="str">
            <v>шт</v>
          </cell>
          <cell r="I3953">
            <v>206</v>
          </cell>
        </row>
        <row r="3954">
          <cell r="D3954" t="str">
            <v>ЗИФ-00007448</v>
          </cell>
          <cell r="E3954" t="str">
            <v>Шайба стопорная АРМ19 0300-006</v>
          </cell>
          <cell r="F3954"/>
          <cell r="G3954"/>
          <cell r="H3954" t="str">
            <v>шт</v>
          </cell>
          <cell r="I3954">
            <v>114</v>
          </cell>
        </row>
        <row r="3955">
          <cell r="D3955" t="str">
            <v>ЗИФ-00007789</v>
          </cell>
          <cell r="E3955" t="str">
            <v>Шайба стопорная АРМ19-06 0300-002</v>
          </cell>
          <cell r="F3955"/>
          <cell r="G3955"/>
          <cell r="H3955" t="str">
            <v>шт</v>
          </cell>
          <cell r="I3955">
            <v>58</v>
          </cell>
        </row>
        <row r="3956">
          <cell r="D3956" t="str">
            <v>ЗИФ-00007328</v>
          </cell>
          <cell r="E3956" t="str">
            <v>Шайба стопорная ЗИФ-ШВ-5М 0000-006</v>
          </cell>
          <cell r="F3956"/>
          <cell r="G3956"/>
          <cell r="H3956" t="str">
            <v>шт</v>
          </cell>
          <cell r="I3956">
            <v>13</v>
          </cell>
        </row>
        <row r="3957">
          <cell r="D3957" t="str">
            <v>ЗИФ-00039141</v>
          </cell>
          <cell r="E3957" t="str">
            <v>Шайба стопорная петли дышла МАЗ 83781-2707048</v>
          </cell>
          <cell r="F3957"/>
          <cell r="G3957"/>
          <cell r="H3957" t="str">
            <v>шт</v>
          </cell>
          <cell r="I3957"/>
        </row>
        <row r="3958">
          <cell r="D3958" t="str">
            <v>ЗИФ-00017206</v>
          </cell>
          <cell r="E3958" t="str">
            <v>Шайба узкая М20  DIN 433</v>
          </cell>
          <cell r="F3958"/>
          <cell r="G3958"/>
          <cell r="H3958" t="str">
            <v>шт</v>
          </cell>
          <cell r="I3958">
            <v>180</v>
          </cell>
        </row>
        <row r="3959">
          <cell r="D3959" t="str">
            <v>ЗИФ-00030950</v>
          </cell>
          <cell r="E3959" t="str">
            <v>Шапка двойная ПАРТНЕР</v>
          </cell>
          <cell r="F3959"/>
          <cell r="G3959"/>
          <cell r="H3959" t="str">
            <v>шт</v>
          </cell>
          <cell r="I3959">
            <v>1</v>
          </cell>
        </row>
        <row r="3960">
          <cell r="D3960" t="str">
            <v>ЗИФ-00017420</v>
          </cell>
          <cell r="E3960" t="str">
            <v>Шарик DIN319-KU-40-M12-C</v>
          </cell>
          <cell r="F3960"/>
          <cell r="G3960"/>
          <cell r="H3960" t="str">
            <v>шт</v>
          </cell>
          <cell r="I3960">
            <v>128</v>
          </cell>
        </row>
        <row r="3961">
          <cell r="D3961" t="str">
            <v>ЗИФ-00025930</v>
          </cell>
          <cell r="E3961" t="str">
            <v>Шаровой шарнир GY20</v>
          </cell>
          <cell r="F3961"/>
          <cell r="G3961"/>
          <cell r="H3961" t="str">
            <v>шт</v>
          </cell>
          <cell r="I3961">
            <v>9</v>
          </cell>
        </row>
        <row r="3962">
          <cell r="D3962" t="str">
            <v>ЗИФ-00036226</v>
          </cell>
          <cell r="E3962" t="str">
            <v>Швеллер 10П ГОСТ 8240-97/09Г2С 19281-2014 (м)</v>
          </cell>
          <cell r="F3962"/>
          <cell r="G3962"/>
          <cell r="H3962" t="str">
            <v>м</v>
          </cell>
          <cell r="I3962"/>
        </row>
        <row r="3963">
          <cell r="D3963" t="str">
            <v>ЗИФ-00036224</v>
          </cell>
          <cell r="E3963" t="str">
            <v>Швеллер 12П ГОСТ 8240-97/09Г2С 19281-2014 (м)</v>
          </cell>
          <cell r="F3963"/>
          <cell r="G3963"/>
          <cell r="H3963" t="str">
            <v>м</v>
          </cell>
          <cell r="I3963"/>
        </row>
        <row r="3964">
          <cell r="D3964" t="str">
            <v>ЗИФ-00039110</v>
          </cell>
          <cell r="E3964" t="str">
            <v>Швеллер задний АРМ19-10 0000-020 ПФ</v>
          </cell>
          <cell r="F3964"/>
          <cell r="G3964"/>
          <cell r="H3964" t="str">
            <v>шт</v>
          </cell>
          <cell r="I3964">
            <v>6</v>
          </cell>
        </row>
        <row r="3965">
          <cell r="D3965" t="str">
            <v>ЗИФ-00007320</v>
          </cell>
          <cell r="E3965" t="str">
            <v>Швеллер передний АРМ19-10 0000-010</v>
          </cell>
          <cell r="F3965"/>
          <cell r="G3965"/>
          <cell r="H3965" t="str">
            <v>шт</v>
          </cell>
          <cell r="I3965">
            <v>42</v>
          </cell>
        </row>
        <row r="3966">
          <cell r="D3966" t="str">
            <v>ЗИФ-00030010</v>
          </cell>
          <cell r="E3966" t="str">
            <v>Швеллер передний АРМ19-10 0000-010 п/ф</v>
          </cell>
          <cell r="F3966"/>
          <cell r="G3966"/>
          <cell r="H3966" t="str">
            <v>шт</v>
          </cell>
          <cell r="I3966">
            <v>10</v>
          </cell>
        </row>
        <row r="3967">
          <cell r="D3967" t="str">
            <v>ЗИФ-00016987</v>
          </cell>
          <cell r="E3967" t="str">
            <v>Швеллер передний АРМ19-13Ш.0010.000</v>
          </cell>
          <cell r="F3967"/>
          <cell r="G3967"/>
          <cell r="H3967" t="str">
            <v>шт</v>
          </cell>
          <cell r="I3967">
            <v>15</v>
          </cell>
        </row>
        <row r="3968">
          <cell r="D3968" t="str">
            <v>ЗИФ-00045708</v>
          </cell>
          <cell r="E3968" t="str">
            <v>Швеллер передний АРМ19-13Ш.0010.000 П/Ф</v>
          </cell>
          <cell r="F3968"/>
          <cell r="G3968"/>
          <cell r="H3968" t="str">
            <v>шт</v>
          </cell>
          <cell r="I3968">
            <v>10</v>
          </cell>
        </row>
        <row r="3969">
          <cell r="D3969" t="str">
            <v>ЗИФ-00036831</v>
          </cell>
          <cell r="E3969" t="str">
            <v>Шестерня АРМ160.0000.019</v>
          </cell>
          <cell r="F3969"/>
          <cell r="G3969"/>
          <cell r="H3969" t="str">
            <v>шт</v>
          </cell>
          <cell r="I3969">
            <v>3</v>
          </cell>
        </row>
        <row r="3970">
          <cell r="D3970" t="str">
            <v>ЗИФ-00036850</v>
          </cell>
          <cell r="E3970" t="str">
            <v>Шестерня АРМ160.0000.119</v>
          </cell>
          <cell r="F3970"/>
          <cell r="G3970"/>
          <cell r="H3970" t="str">
            <v>шт</v>
          </cell>
          <cell r="I3970">
            <v>1</v>
          </cell>
        </row>
        <row r="3971">
          <cell r="D3971" t="str">
            <v>ЗИФ-00038506</v>
          </cell>
          <cell r="E3971" t="str">
            <v>Шестерня АРМ160.0000.319</v>
          </cell>
          <cell r="F3971"/>
          <cell r="G3971"/>
          <cell r="H3971" t="str">
            <v>шт</v>
          </cell>
          <cell r="I3971">
            <v>2</v>
          </cell>
        </row>
        <row r="3972">
          <cell r="D3972" t="str">
            <v>ЗИФ-00038507</v>
          </cell>
          <cell r="E3972" t="str">
            <v>Шестерня АРМ160.0000.419</v>
          </cell>
          <cell r="F3972"/>
          <cell r="G3972"/>
          <cell r="H3972" t="str">
            <v>шт</v>
          </cell>
          <cell r="I3972">
            <v>2</v>
          </cell>
        </row>
        <row r="3973">
          <cell r="D3973" t="str">
            <v>ЗИФ-00007949</v>
          </cell>
          <cell r="E3973" t="str">
            <v>Шестерня АРМ20 0000-005</v>
          </cell>
          <cell r="F3973"/>
          <cell r="G3973"/>
          <cell r="H3973" t="str">
            <v>шт</v>
          </cell>
          <cell r="I3973">
            <v>32</v>
          </cell>
        </row>
        <row r="3974">
          <cell r="D3974" t="str">
            <v>ЗИФ-00021041</v>
          </cell>
          <cell r="E3974" t="str">
            <v>Шестерня АРМ20 0000-034</v>
          </cell>
          <cell r="F3974"/>
          <cell r="G3974"/>
          <cell r="H3974" t="str">
            <v>шт</v>
          </cell>
          <cell r="I3974">
            <v>9</v>
          </cell>
        </row>
        <row r="3975">
          <cell r="D3975" t="str">
            <v>ЗИФ-00007282</v>
          </cell>
          <cell r="E3975" t="str">
            <v>Шестерня АРМ20 0000-035</v>
          </cell>
          <cell r="F3975"/>
          <cell r="G3975"/>
          <cell r="H3975" t="str">
            <v>шт</v>
          </cell>
          <cell r="I3975">
            <v>54</v>
          </cell>
        </row>
        <row r="3976">
          <cell r="D3976" t="str">
            <v>ЗИФ-00006856</v>
          </cell>
          <cell r="E3976" t="str">
            <v>Шестерня АРМ20 0000-036</v>
          </cell>
          <cell r="F3976"/>
          <cell r="G3976"/>
          <cell r="H3976" t="str">
            <v>шт</v>
          </cell>
          <cell r="I3976">
            <v>75</v>
          </cell>
        </row>
        <row r="3977">
          <cell r="D3977" t="str">
            <v>ЗИФ-00007960</v>
          </cell>
          <cell r="E3977" t="str">
            <v>Шестерня АРМ20 0000-101</v>
          </cell>
          <cell r="F3977"/>
          <cell r="G3977"/>
          <cell r="H3977" t="str">
            <v>шт</v>
          </cell>
          <cell r="I3977">
            <v>39</v>
          </cell>
        </row>
        <row r="3978">
          <cell r="D3978" t="str">
            <v>ЗИФ-00007449</v>
          </cell>
          <cell r="E3978" t="str">
            <v>Шестерня АРМ20 0000-103</v>
          </cell>
          <cell r="F3978"/>
          <cell r="G3978"/>
          <cell r="H3978" t="str">
            <v>шт</v>
          </cell>
          <cell r="I3978">
            <v>37</v>
          </cell>
        </row>
        <row r="3979">
          <cell r="D3979" t="str">
            <v>ЗИФ-00007862</v>
          </cell>
          <cell r="E3979" t="str">
            <v>Шестерня АРМ20 0000-106</v>
          </cell>
          <cell r="F3979"/>
          <cell r="G3979"/>
          <cell r="H3979" t="str">
            <v>шт</v>
          </cell>
          <cell r="I3979">
            <v>73</v>
          </cell>
        </row>
        <row r="3980">
          <cell r="D3980" t="str">
            <v>ЗИФ-00027623</v>
          </cell>
          <cell r="E3980" t="str">
            <v>Шестерня АРМ20 0000-108</v>
          </cell>
          <cell r="F3980"/>
          <cell r="G3980"/>
          <cell r="H3980" t="str">
            <v>шт</v>
          </cell>
          <cell r="I3980">
            <v>5</v>
          </cell>
        </row>
        <row r="3981">
          <cell r="D3981" t="str">
            <v>ЗИФ-00005535</v>
          </cell>
          <cell r="E3981" t="str">
            <v>Шестерня АРМ40.0000.034</v>
          </cell>
          <cell r="F3981"/>
          <cell r="G3981"/>
          <cell r="H3981" t="str">
            <v>шт</v>
          </cell>
          <cell r="I3981">
            <v>51</v>
          </cell>
        </row>
        <row r="3982">
          <cell r="D3982" t="str">
            <v>ЗИФ-00034908</v>
          </cell>
          <cell r="E3982" t="str">
            <v>Шестерня АРМ40.0000.034 Д</v>
          </cell>
          <cell r="F3982"/>
          <cell r="G3982"/>
          <cell r="H3982" t="str">
            <v>шт</v>
          </cell>
          <cell r="I3982">
            <v>16</v>
          </cell>
        </row>
        <row r="3983">
          <cell r="D3983" t="str">
            <v>ЗИФ-00009486</v>
          </cell>
          <cell r="E3983" t="str">
            <v>Шестерня АРМ40.0000.037</v>
          </cell>
          <cell r="F3983"/>
          <cell r="G3983"/>
          <cell r="H3983" t="str">
            <v>шт</v>
          </cell>
          <cell r="I3983">
            <v>33</v>
          </cell>
        </row>
        <row r="3984">
          <cell r="D3984" t="str">
            <v>ЗИФ-00020043</v>
          </cell>
          <cell r="E3984" t="str">
            <v>Шестерня АРМ40.0000.039</v>
          </cell>
          <cell r="F3984"/>
          <cell r="G3984"/>
          <cell r="H3984" t="str">
            <v>шт</v>
          </cell>
          <cell r="I3984">
            <v>64</v>
          </cell>
        </row>
        <row r="3985">
          <cell r="D3985" t="str">
            <v>ЗИФ-00034906</v>
          </cell>
          <cell r="E3985" t="str">
            <v>Шестерня АРМ40.0000.039 Д</v>
          </cell>
          <cell r="F3985"/>
          <cell r="G3985"/>
          <cell r="H3985" t="str">
            <v>шт</v>
          </cell>
          <cell r="I3985">
            <v>1</v>
          </cell>
        </row>
        <row r="3986">
          <cell r="D3986" t="str">
            <v>ЗИФ-00023154</v>
          </cell>
          <cell r="E3986" t="str">
            <v>Шестерня АРМ40.0000.048</v>
          </cell>
          <cell r="F3986"/>
          <cell r="G3986"/>
          <cell r="H3986" t="str">
            <v>шт</v>
          </cell>
          <cell r="I3986">
            <v>43</v>
          </cell>
        </row>
        <row r="3987">
          <cell r="D3987" t="str">
            <v>ЗИФ-00023158</v>
          </cell>
          <cell r="E3987" t="str">
            <v>Шестерня АРМ40.0000.049</v>
          </cell>
          <cell r="F3987"/>
          <cell r="G3987"/>
          <cell r="H3987" t="str">
            <v>шт</v>
          </cell>
          <cell r="I3987">
            <v>37</v>
          </cell>
        </row>
        <row r="3988">
          <cell r="D3988" t="str">
            <v>ЗИФ-00029825</v>
          </cell>
          <cell r="E3988" t="str">
            <v>Шестерня АРМ40.0000.051</v>
          </cell>
          <cell r="F3988"/>
          <cell r="G3988"/>
          <cell r="H3988" t="str">
            <v>шт</v>
          </cell>
          <cell r="I3988">
            <v>6</v>
          </cell>
        </row>
        <row r="3989">
          <cell r="D3989" t="str">
            <v>ЗИФ-00045359</v>
          </cell>
          <cell r="E3989" t="str">
            <v>Шестерня АРМ40.0000.152</v>
          </cell>
          <cell r="F3989"/>
          <cell r="G3989"/>
          <cell r="H3989" t="str">
            <v>шт</v>
          </cell>
          <cell r="I3989">
            <v>26</v>
          </cell>
        </row>
        <row r="3990">
          <cell r="D3990" t="str">
            <v>ЗИФ-00038284</v>
          </cell>
          <cell r="E3990" t="str">
            <v>Шестерня зубчатая АРМ160.0000.219</v>
          </cell>
          <cell r="F3990"/>
          <cell r="G3990"/>
          <cell r="H3990" t="str">
            <v>шт</v>
          </cell>
          <cell r="I3990">
            <v>3</v>
          </cell>
        </row>
        <row r="3991">
          <cell r="D3991" t="str">
            <v>ЗИФ-00039309</v>
          </cell>
          <cell r="E3991" t="str">
            <v>Шестерня зубчатая АРМ160.0000.519</v>
          </cell>
          <cell r="F3991"/>
          <cell r="G3991"/>
          <cell r="H3991" t="str">
            <v>шт</v>
          </cell>
          <cell r="I3991">
            <v>44</v>
          </cell>
        </row>
        <row r="3992">
          <cell r="D3992" t="str">
            <v>ЗИФ-00006100</v>
          </cell>
          <cell r="E3992" t="str">
            <v>Шестигранник 24,0-h12 ГОСТ 8560-78/ 35-В-Н ГОСТ 1051-73</v>
          </cell>
          <cell r="F3992"/>
          <cell r="G3992"/>
          <cell r="H3992" t="str">
            <v>кг</v>
          </cell>
          <cell r="I3992"/>
        </row>
        <row r="3993">
          <cell r="D3993" t="str">
            <v>ЗИФ-00007888</v>
          </cell>
          <cell r="E3993" t="str">
            <v>Шестигранник 27,0-h12 ГОСТ 8560-78/ 45-В-Н ГОСТ 1051-73</v>
          </cell>
          <cell r="F3993"/>
          <cell r="G3993"/>
          <cell r="H3993" t="str">
            <v>кг</v>
          </cell>
          <cell r="I3993"/>
        </row>
        <row r="3994">
          <cell r="D3994" t="str">
            <v>ЗИФ-00006103</v>
          </cell>
          <cell r="E3994" t="str">
            <v>Шестигранник 30,0-h12 ГОСТ 8560-78/ 45-В-Н ГОСТ 1051-73</v>
          </cell>
          <cell r="F3994"/>
          <cell r="G3994"/>
          <cell r="H3994" t="str">
            <v>кг</v>
          </cell>
          <cell r="I3994"/>
        </row>
        <row r="3995">
          <cell r="D3995" t="str">
            <v>ЗИФ-00010223</v>
          </cell>
          <cell r="E3995" t="str">
            <v>Шестигранник 32,0-h12 ГОСТ 8560-78/ 45-В-Н ГОСТ 1051-73</v>
          </cell>
          <cell r="F3995"/>
          <cell r="G3995"/>
          <cell r="H3995" t="str">
            <v>кг</v>
          </cell>
          <cell r="I3995"/>
        </row>
        <row r="3996">
          <cell r="D3996"/>
          <cell r="E3996" t="str">
            <v>Шестигранник 46,0-h12 ГОСТ 8560-78/ 40Х-3 ГОСТ 4543-2016 (заготовка термообработанная)</v>
          </cell>
          <cell r="F3996"/>
          <cell r="G3996"/>
          <cell r="H3996" t="str">
            <v>шт</v>
          </cell>
          <cell r="I3996"/>
        </row>
        <row r="3997">
          <cell r="D3997"/>
          <cell r="E3997" t="str">
            <v>Шестигранник 65,0-h12 ГОСТ 8560-78/ 40Х-3 ГОСТ 4543-2016 (заготовка термообработанная)</v>
          </cell>
          <cell r="F3997"/>
          <cell r="G3997"/>
          <cell r="H3997" t="str">
            <v>шт</v>
          </cell>
          <cell r="I3997"/>
        </row>
        <row r="3998">
          <cell r="D3998" t="str">
            <v>ЗИФ-00007833</v>
          </cell>
          <cell r="E3998" t="str">
            <v>Шильд "70" АРМ19-10 0000-014</v>
          </cell>
          <cell r="F3998"/>
          <cell r="G3998"/>
          <cell r="H3998" t="str">
            <v>шт</v>
          </cell>
          <cell r="I3998">
            <v>114</v>
          </cell>
        </row>
        <row r="3999">
          <cell r="D3999" t="str">
            <v>ЗИФ-00021660</v>
          </cell>
          <cell r="E3999" t="str">
            <v>Шильд "Контакты" АРМ9-50.0000.041</v>
          </cell>
          <cell r="F3999"/>
          <cell r="G3999"/>
          <cell r="H3999" t="str">
            <v>шт</v>
          </cell>
          <cell r="I3999">
            <v>300</v>
          </cell>
        </row>
        <row r="4000">
          <cell r="D4000" t="str">
            <v>ЗИФ-00036535</v>
          </cell>
          <cell r="E4000" t="str">
            <v>Шильд "Температура обогрева"</v>
          </cell>
          <cell r="F4000"/>
          <cell r="G4000"/>
          <cell r="H4000" t="str">
            <v>шт</v>
          </cell>
          <cell r="I4000">
            <v>1</v>
          </cell>
        </row>
        <row r="4001">
          <cell r="D4001" t="str">
            <v>ЗИФ-00034495</v>
          </cell>
          <cell r="E4001" t="str">
            <v>Шильд "Указание по проверке уровня масла" АРМ18-45.0000.105</v>
          </cell>
          <cell r="F4001"/>
          <cell r="G4001"/>
          <cell r="H4001" t="str">
            <v>шт</v>
          </cell>
          <cell r="I4001">
            <v>130</v>
          </cell>
        </row>
        <row r="4002">
          <cell r="D4002" t="str">
            <v>ЗИФ-00040552</v>
          </cell>
          <cell r="E4002" t="str">
            <v>Шильд "Указания по запуску и остановке" АРМ9-36-20.0000.822</v>
          </cell>
          <cell r="F4002"/>
          <cell r="G4002"/>
          <cell r="H4002" t="str">
            <v>шт</v>
          </cell>
          <cell r="I4002">
            <v>1</v>
          </cell>
        </row>
        <row r="4003">
          <cell r="D4003" t="str">
            <v>ЗИФ-00027925</v>
          </cell>
          <cell r="E4003" t="str">
            <v>Шильд "Указания по смазке" АРМ18-45.0000.016</v>
          </cell>
          <cell r="F4003"/>
          <cell r="G4003"/>
          <cell r="H4003" t="str">
            <v>шт</v>
          </cell>
          <cell r="I4003">
            <v>98</v>
          </cell>
        </row>
        <row r="4004">
          <cell r="D4004" t="str">
            <v>ЗИФ-00020978</v>
          </cell>
          <cell r="E4004" t="str">
            <v>Шильд "Указания по смазке" АРМ70-055Ш.0000.001</v>
          </cell>
          <cell r="F4004"/>
          <cell r="G4004"/>
          <cell r="H4004" t="str">
            <v>шт</v>
          </cell>
          <cell r="I4004">
            <v>34</v>
          </cell>
        </row>
        <row r="4005">
          <cell r="D4005" t="str">
            <v>ЗИФ-00040551</v>
          </cell>
          <cell r="E4005" t="str">
            <v>Шильд "Указания по смазке" АРМ9-36-20.0000.817</v>
          </cell>
          <cell r="F4005"/>
          <cell r="G4005"/>
          <cell r="H4005" t="str">
            <v>шт</v>
          </cell>
          <cell r="I4005">
            <v>1</v>
          </cell>
        </row>
        <row r="4006">
          <cell r="D4006" t="str">
            <v>ЗИФ-00038822</v>
          </cell>
          <cell r="E4006" t="str">
            <v>Шильд "Указания по смазке" АРМ9-36-40.0000.819</v>
          </cell>
          <cell r="F4006"/>
          <cell r="G4006"/>
          <cell r="H4006" t="str">
            <v>шт</v>
          </cell>
          <cell r="I4006">
            <v>1</v>
          </cell>
        </row>
        <row r="4007">
          <cell r="D4007" t="str">
            <v>ЗИФ-00005554</v>
          </cell>
          <cell r="E4007" t="str">
            <v>Шильд "Указания по смазке" АРМ9-50.0000.019</v>
          </cell>
          <cell r="F4007"/>
          <cell r="G4007"/>
          <cell r="H4007" t="str">
            <v>шт</v>
          </cell>
          <cell r="I4007">
            <v>190</v>
          </cell>
        </row>
        <row r="4008">
          <cell r="D4008" t="str">
            <v>ЗИФ-00023420</v>
          </cell>
          <cell r="E4008" t="str">
            <v>Шильд "Указания по смазке" АРМ9-60.0000.019</v>
          </cell>
          <cell r="F4008"/>
          <cell r="G4008"/>
          <cell r="H4008" t="str">
            <v>шт</v>
          </cell>
          <cell r="I4008">
            <v>27</v>
          </cell>
        </row>
        <row r="4009">
          <cell r="D4009" t="str">
            <v>ЗИФ-00007433</v>
          </cell>
          <cell r="E4009" t="str">
            <v>Шильд "Указания по смазке" МЗА18Т.0000.016</v>
          </cell>
          <cell r="F4009"/>
          <cell r="G4009"/>
          <cell r="H4009" t="str">
            <v>шт</v>
          </cell>
          <cell r="I4009">
            <v>64</v>
          </cell>
        </row>
        <row r="4010">
          <cell r="D4010" t="str">
            <v>ЗИФ-00005519</v>
          </cell>
          <cell r="E4010" t="str">
            <v>Шильд ( ц.т.) МЗА18 0000-012</v>
          </cell>
          <cell r="F4010"/>
          <cell r="G4010"/>
          <cell r="H4010" t="str">
            <v>шт</v>
          </cell>
          <cell r="I4010">
            <v>75</v>
          </cell>
        </row>
        <row r="4011">
          <cell r="D4011" t="str">
            <v>ЗИФ-00008019</v>
          </cell>
          <cell r="E4011" t="str">
            <v>Шильд АРМ9-ПВ5/0,7 0009-034</v>
          </cell>
          <cell r="F4011"/>
          <cell r="G4011"/>
          <cell r="H4011" t="str">
            <v>шт</v>
          </cell>
          <cell r="I4011">
            <v>281</v>
          </cell>
        </row>
        <row r="4012">
          <cell r="D4012" t="str">
            <v>ЗИФ-00040393</v>
          </cell>
          <cell r="E4012" t="str">
            <v>Шильд схемы включения АРМ5.0000.505</v>
          </cell>
          <cell r="F4012"/>
          <cell r="G4012"/>
          <cell r="H4012" t="str">
            <v>шт</v>
          </cell>
          <cell r="I4012">
            <v>2</v>
          </cell>
        </row>
        <row r="4013">
          <cell r="D4013" t="str">
            <v>ЗИФ-00026212</v>
          </cell>
          <cell r="E4013" t="str">
            <v>Шильд электротехнический</v>
          </cell>
          <cell r="F4013"/>
          <cell r="G4013"/>
          <cell r="H4013" t="str">
            <v>шт</v>
          </cell>
          <cell r="I4013">
            <v>4</v>
          </cell>
        </row>
        <row r="4014">
          <cell r="D4014" t="str">
            <v>ЗИФ-00026337</v>
          </cell>
          <cell r="E4014" t="str">
            <v>Шильда для ЗИФ ПВ сцепление вкл/выкл</v>
          </cell>
          <cell r="F4014"/>
          <cell r="G4014"/>
          <cell r="H4014" t="str">
            <v>шт</v>
          </cell>
          <cell r="I4014">
            <v>100</v>
          </cell>
        </row>
        <row r="4015">
          <cell r="D4015" t="str">
            <v>ЗИФ-00046936</v>
          </cell>
          <cell r="E4015" t="str">
            <v>Шильдик "Указания по смазке" АРМ9-50F.0000.494</v>
          </cell>
          <cell r="F4015"/>
          <cell r="G4015"/>
          <cell r="H4015" t="str">
            <v>шт</v>
          </cell>
          <cell r="I4015"/>
        </row>
        <row r="4016">
          <cell r="D4016" t="str">
            <v>ЗИФ-00028715</v>
          </cell>
          <cell r="E4016" t="str">
            <v>Шильды (алюминий анодированный) 0,5 мм- 130х25 мм</v>
          </cell>
          <cell r="F4016"/>
          <cell r="G4016"/>
          <cell r="H4016" t="str">
            <v>шт</v>
          </cell>
          <cell r="I4016">
            <v>164</v>
          </cell>
        </row>
        <row r="4017">
          <cell r="D4017" t="str">
            <v>ЗИФ-00028263</v>
          </cell>
          <cell r="E4017" t="str">
            <v>Шинокомплект 6.50-10 10PR BKT PL-801 JS2</v>
          </cell>
          <cell r="F4017"/>
          <cell r="G4017"/>
          <cell r="H4017" t="str">
            <v>шт</v>
          </cell>
          <cell r="I4017">
            <v>1</v>
          </cell>
        </row>
        <row r="4018">
          <cell r="D4018" t="str">
            <v>ЗИФ-00042524</v>
          </cell>
          <cell r="E4018" t="str">
            <v>Шкаф инструментальный ВС-055-12 с глухими дверьми</v>
          </cell>
          <cell r="F4018"/>
          <cell r="G4018"/>
          <cell r="H4018" t="str">
            <v>шт</v>
          </cell>
          <cell r="I4018"/>
        </row>
        <row r="4019">
          <cell r="D4019" t="str">
            <v>ЗИФ-00022168</v>
          </cell>
          <cell r="E4019" t="str">
            <v>Шкаф управления воздуходувкой ЗИФ-ВР45С-Н-3Т</v>
          </cell>
          <cell r="F4019"/>
          <cell r="G4019"/>
          <cell r="H4019" t="str">
            <v>шт</v>
          </cell>
          <cell r="I4019">
            <v>1</v>
          </cell>
        </row>
        <row r="4020">
          <cell r="D4020" t="str">
            <v>ЗИФ-00037274</v>
          </cell>
          <cell r="E4020" t="str">
            <v>Шкаф управления ШГЕ-М1006030 PH2, IP66</v>
          </cell>
          <cell r="F4020"/>
          <cell r="G4020"/>
          <cell r="H4020" t="str">
            <v>шт</v>
          </cell>
          <cell r="I4020">
            <v>1</v>
          </cell>
        </row>
        <row r="4021">
          <cell r="D4021" t="str">
            <v>ЗИФ-00023488</v>
          </cell>
          <cell r="E4021" t="str">
            <v>Шкив PHP 3SPB180TB</v>
          </cell>
          <cell r="F4021"/>
          <cell r="G4021"/>
          <cell r="H4021" t="str">
            <v>шт</v>
          </cell>
          <cell r="I4021">
            <v>1</v>
          </cell>
        </row>
        <row r="4022">
          <cell r="D4022" t="str">
            <v>ЗИФ-00026231</v>
          </cell>
          <cell r="E4022" t="str">
            <v>Шкив SPA106х3</v>
          </cell>
          <cell r="F4022"/>
          <cell r="G4022"/>
          <cell r="H4022" t="str">
            <v>шт</v>
          </cell>
          <cell r="I4022">
            <v>1</v>
          </cell>
        </row>
        <row r="4023">
          <cell r="D4023" t="str">
            <v>ЗИФ-00029469</v>
          </cell>
          <cell r="E4023" t="str">
            <v>Шкив SPA150х4</v>
          </cell>
          <cell r="F4023"/>
          <cell r="G4023"/>
          <cell r="H4023" t="str">
            <v>шт</v>
          </cell>
          <cell r="I4023">
            <v>1</v>
          </cell>
        </row>
        <row r="4024">
          <cell r="D4024" t="str">
            <v>ЗИФ-00026504</v>
          </cell>
          <cell r="E4024" t="str">
            <v>Шкив клиновой PHP 3SPA106TB, SKF</v>
          </cell>
          <cell r="F4024"/>
          <cell r="G4024"/>
          <cell r="H4024" t="str">
            <v>шт</v>
          </cell>
          <cell r="I4024">
            <v>1</v>
          </cell>
        </row>
        <row r="4025">
          <cell r="D4025" t="str">
            <v>ЗИФ-00026506</v>
          </cell>
          <cell r="E4025" t="str">
            <v>Шкив клиновой PHP 3SPA118TB, SKF</v>
          </cell>
          <cell r="F4025"/>
          <cell r="G4025"/>
          <cell r="H4025" t="str">
            <v>шт</v>
          </cell>
          <cell r="I4025">
            <v>1</v>
          </cell>
        </row>
        <row r="4026">
          <cell r="D4026" t="str">
            <v>ЗИФ-00026503</v>
          </cell>
          <cell r="E4026" t="str">
            <v>Шкив клиновой PHP 3SPA132TB, SKF</v>
          </cell>
          <cell r="F4026"/>
          <cell r="G4026"/>
          <cell r="H4026" t="str">
            <v>шт</v>
          </cell>
          <cell r="I4026">
            <v>2</v>
          </cell>
        </row>
        <row r="4027">
          <cell r="D4027" t="str">
            <v>ЗИФ-00026510</v>
          </cell>
          <cell r="E4027" t="str">
            <v>Шкив клиновой PHP 3SPA140TB, SKF</v>
          </cell>
          <cell r="F4027"/>
          <cell r="G4027"/>
          <cell r="H4027" t="str">
            <v>шт</v>
          </cell>
          <cell r="I4027">
            <v>1</v>
          </cell>
        </row>
        <row r="4028">
          <cell r="D4028" t="str">
            <v>ЗИФ-00026511</v>
          </cell>
          <cell r="E4028" t="str">
            <v>Шкив клиновой PHP 3SPA170TB, SKF</v>
          </cell>
          <cell r="F4028"/>
          <cell r="G4028"/>
          <cell r="H4028" t="str">
            <v>шт</v>
          </cell>
          <cell r="I4028">
            <v>2</v>
          </cell>
        </row>
        <row r="4029">
          <cell r="D4029" t="str">
            <v>ЗИФ-00026509</v>
          </cell>
          <cell r="E4029" t="str">
            <v>Шкив клиновой PHP 4SPA140TB, SKF</v>
          </cell>
          <cell r="F4029"/>
          <cell r="G4029"/>
          <cell r="H4029" t="str">
            <v>шт</v>
          </cell>
          <cell r="I4029">
            <v>2</v>
          </cell>
        </row>
        <row r="4030">
          <cell r="D4030" t="str">
            <v>ЗИФ-00026508</v>
          </cell>
          <cell r="E4030" t="str">
            <v>Шкив клиновой PHP 4SPA160TB, SKF</v>
          </cell>
          <cell r="F4030"/>
          <cell r="G4030"/>
          <cell r="H4030" t="str">
            <v>шт</v>
          </cell>
          <cell r="I4030">
            <v>1</v>
          </cell>
        </row>
        <row r="4031">
          <cell r="D4031" t="str">
            <v>ЗИФ-00028541</v>
          </cell>
          <cell r="E4031" t="str">
            <v>Шкив клиновой PHP 4SPC224TB, SKF</v>
          </cell>
          <cell r="F4031"/>
          <cell r="G4031"/>
          <cell r="H4031" t="str">
            <v>шт</v>
          </cell>
          <cell r="I4031">
            <v>1</v>
          </cell>
        </row>
        <row r="4032">
          <cell r="D4032" t="str">
            <v>ЗИФ-00028592</v>
          </cell>
          <cell r="E4032" t="str">
            <v>Шкив коленвала ЯМЗ-238П (3-х ручьевой)(АВТОДИЗЕЛЬ), 238П-1005061</v>
          </cell>
          <cell r="F4032"/>
          <cell r="G4032"/>
          <cell r="H4032" t="str">
            <v>шт</v>
          </cell>
          <cell r="I4032">
            <v>2</v>
          </cell>
        </row>
        <row r="4033">
          <cell r="D4033" t="str">
            <v>ЗИФ-00006487</v>
          </cell>
          <cell r="E4033" t="str">
            <v>Шланг водяного патрубка отводящий 5301-1303010-30</v>
          </cell>
          <cell r="F4033"/>
          <cell r="G4033"/>
          <cell r="H4033" t="str">
            <v>шт</v>
          </cell>
          <cell r="I4033">
            <v>2</v>
          </cell>
        </row>
        <row r="4034">
          <cell r="D4034" t="str">
            <v>ЗИФ-00034706</v>
          </cell>
          <cell r="E4034" t="str">
            <v>Шланг водяного патрубка, отводящий 5301-1303010-20 силикон</v>
          </cell>
          <cell r="F4034"/>
          <cell r="G4034"/>
          <cell r="H4034" t="str">
            <v>шт</v>
          </cell>
          <cell r="I4034">
            <v>179</v>
          </cell>
        </row>
        <row r="4035">
          <cell r="D4035" t="str">
            <v>ЗИФ-00006488</v>
          </cell>
          <cell r="E4035" t="str">
            <v>Шланг воздухозаборный (ДМРВ) Двиг.406,-560, гофр ("ГАЗ") 110919200-310500</v>
          </cell>
          <cell r="F4035"/>
          <cell r="G4035"/>
          <cell r="H4035" t="str">
            <v>шт</v>
          </cell>
          <cell r="I4035">
            <v>2</v>
          </cell>
        </row>
        <row r="4036">
          <cell r="D4036" t="str">
            <v>ЗИФ-00010990</v>
          </cell>
          <cell r="E4036" t="str">
            <v>Шланг гибкий полиуретановый ВПу-05-100, D=100мм</v>
          </cell>
          <cell r="F4036"/>
          <cell r="G4036"/>
          <cell r="H4036" t="str">
            <v>м</v>
          </cell>
          <cell r="I4036">
            <v>6</v>
          </cell>
        </row>
        <row r="4037">
          <cell r="D4037" t="str">
            <v>ЗИФ-00040544</v>
          </cell>
          <cell r="E4037" t="str">
            <v>Шланг гибкий полиуретановый ВПу-05-110, D=110мм</v>
          </cell>
          <cell r="F4037"/>
          <cell r="G4037"/>
          <cell r="H4037" t="str">
            <v>м</v>
          </cell>
          <cell r="I4037"/>
        </row>
        <row r="4038">
          <cell r="D4038" t="str">
            <v>ЗИФ-00025106</v>
          </cell>
          <cell r="E4038" t="str">
            <v>Шланг угловой воздуховода 5320, 53212, 55102 (глад.)</v>
          </cell>
          <cell r="F4038"/>
          <cell r="G4038"/>
          <cell r="H4038" t="str">
            <v>шт</v>
          </cell>
          <cell r="I4038">
            <v>20</v>
          </cell>
        </row>
        <row r="4039">
          <cell r="D4039" t="str">
            <v>ЗИФ-00040291</v>
          </cell>
          <cell r="E4039" t="str">
            <v>Шнур 1-1С D10 ГОСТ 6467-79</v>
          </cell>
          <cell r="F4039"/>
          <cell r="G4039"/>
          <cell r="H4039" t="str">
            <v>м</v>
          </cell>
          <cell r="I4039">
            <v>3</v>
          </cell>
        </row>
        <row r="4040">
          <cell r="D4040" t="str">
            <v>ЗИФ-00040292</v>
          </cell>
          <cell r="E4040" t="str">
            <v>Шнур 1-1С D14 ГОСТ 6467-79</v>
          </cell>
          <cell r="F4040"/>
          <cell r="G4040"/>
          <cell r="H4040" t="str">
            <v>м</v>
          </cell>
          <cell r="I4040">
            <v>3</v>
          </cell>
        </row>
        <row r="4041">
          <cell r="D4041" t="str">
            <v>ЗИФ-00040293</v>
          </cell>
          <cell r="E4041" t="str">
            <v>Шнур 1-1С D20 ГОСТ 6467-79</v>
          </cell>
          <cell r="F4041"/>
          <cell r="G4041"/>
          <cell r="H4041" t="str">
            <v>м</v>
          </cell>
          <cell r="I4041">
            <v>3</v>
          </cell>
        </row>
        <row r="4042">
          <cell r="D4042" t="str">
            <v>ЗИФ-00019993</v>
          </cell>
          <cell r="E4042" t="str">
            <v>Шнур питания предпускового подогревателя ISF</v>
          </cell>
          <cell r="F4042"/>
          <cell r="G4042"/>
          <cell r="H4042" t="str">
            <v>шт</v>
          </cell>
          <cell r="I4042">
            <v>1</v>
          </cell>
        </row>
        <row r="4043">
          <cell r="D4043" t="str">
            <v>ЗИФ-00032198</v>
          </cell>
          <cell r="E4043" t="str">
            <v>Шпилька крепления глушителя АРМ9-36Б.0000.044</v>
          </cell>
          <cell r="F4043"/>
          <cell r="G4043"/>
          <cell r="H4043" t="str">
            <v>шт</v>
          </cell>
          <cell r="I4043">
            <v>20</v>
          </cell>
        </row>
        <row r="4044">
          <cell r="D4044" t="str">
            <v>ЗИФ-00005195</v>
          </cell>
          <cell r="E4044" t="str">
            <v>Шпилька М16-6gх40.66.019 ГОСТ 22034-76</v>
          </cell>
          <cell r="F4044"/>
          <cell r="G4044"/>
          <cell r="H4044" t="str">
            <v>шт</v>
          </cell>
          <cell r="I4044">
            <v>3</v>
          </cell>
        </row>
        <row r="4045">
          <cell r="D4045" t="str">
            <v>ЗИФ-00036832</v>
          </cell>
          <cell r="E4045" t="str">
            <v>Шпилька М8х25 DIN 835</v>
          </cell>
          <cell r="F4045"/>
          <cell r="G4045"/>
          <cell r="H4045" t="str">
            <v>шт</v>
          </cell>
          <cell r="I4045">
            <v>200</v>
          </cell>
        </row>
        <row r="4046">
          <cell r="D4046" t="str">
            <v>ЗИФ-00032199</v>
          </cell>
          <cell r="E4046" t="str">
            <v>Шпилька резьбовая М10 8.8 (А2К) DIN 975</v>
          </cell>
          <cell r="F4046"/>
          <cell r="G4046"/>
          <cell r="H4046" t="str">
            <v>м</v>
          </cell>
          <cell r="I4046">
            <v>6</v>
          </cell>
        </row>
        <row r="4047">
          <cell r="D4047" t="str">
            <v>ЗИФ-00037189</v>
          </cell>
          <cell r="E4047" t="str">
            <v>Шпилька резьбовая М10х3000 (А2) DIN 975</v>
          </cell>
          <cell r="F4047"/>
          <cell r="G4047"/>
          <cell r="H4047" t="str">
            <v>шт</v>
          </cell>
          <cell r="I4047">
            <v>1</v>
          </cell>
        </row>
        <row r="4048">
          <cell r="D4048" t="str">
            <v>ЗИФ-00019698</v>
          </cell>
          <cell r="E4048" t="str">
            <v>Шпилька резьбовая М12 (цинк) DIN 975</v>
          </cell>
          <cell r="F4048"/>
          <cell r="G4048"/>
          <cell r="H4048" t="str">
            <v>м</v>
          </cell>
          <cell r="I4048">
            <v>80.489999999999995</v>
          </cell>
        </row>
        <row r="4049">
          <cell r="D4049" t="str">
            <v>ЗИФ-00019674</v>
          </cell>
          <cell r="E4049" t="str">
            <v>Шпилька резьбовая М12 8.8 (А2К) DIN 975</v>
          </cell>
          <cell r="F4049"/>
          <cell r="G4049"/>
          <cell r="H4049" t="str">
            <v>м</v>
          </cell>
          <cell r="I4049"/>
        </row>
        <row r="4050">
          <cell r="D4050" t="str">
            <v>ЗИФ-00035163</v>
          </cell>
          <cell r="E4050" t="str">
            <v>Шпилька резьбовая М14 8.8 (А2К) DIN 975</v>
          </cell>
          <cell r="F4050"/>
          <cell r="G4050"/>
          <cell r="H4050" t="str">
            <v>м</v>
          </cell>
          <cell r="I4050"/>
        </row>
        <row r="4051">
          <cell r="D4051" t="str">
            <v>ЗИФ-00034760</v>
          </cell>
          <cell r="E4051" t="str">
            <v>Шпилька резьбовая М16 8.8 (А2К) DIN 975 (м)</v>
          </cell>
          <cell r="F4051"/>
          <cell r="G4051"/>
          <cell r="H4051" t="str">
            <v>м</v>
          </cell>
          <cell r="I4051">
            <v>6</v>
          </cell>
        </row>
        <row r="4052">
          <cell r="D4052" t="str">
            <v>ЗИФ-00044111</v>
          </cell>
          <cell r="E4052" t="str">
            <v>Шпилька резьбовая М20 8.8 (А2К) DIN 975</v>
          </cell>
          <cell r="F4052"/>
          <cell r="G4052"/>
          <cell r="H4052" t="str">
            <v>м</v>
          </cell>
          <cell r="I4052">
            <v>16</v>
          </cell>
        </row>
        <row r="4053">
          <cell r="D4053" t="str">
            <v>ЗИФ-00034707</v>
          </cell>
          <cell r="E4053" t="str">
            <v>Шпилька резьбовая М24 8.8 (А2К) DIN 975</v>
          </cell>
          <cell r="F4053"/>
          <cell r="G4053"/>
          <cell r="H4053" t="str">
            <v>м</v>
          </cell>
          <cell r="I4053">
            <v>2</v>
          </cell>
        </row>
        <row r="4054">
          <cell r="D4054" t="str">
            <v>ЗИФ-00015392</v>
          </cell>
          <cell r="E4054" t="str">
            <v>Шпилька резьбовая М6 8.8 (цинк) DIN 975</v>
          </cell>
          <cell r="F4054"/>
          <cell r="G4054"/>
          <cell r="H4054" t="str">
            <v>м</v>
          </cell>
          <cell r="I4054">
            <v>12.72</v>
          </cell>
        </row>
        <row r="4055">
          <cell r="D4055" t="str">
            <v>ЗИФ-00017131</v>
          </cell>
          <cell r="E4055" t="str">
            <v>Шпилька резьбовая М8 8.8 (А2К) DIN 975</v>
          </cell>
          <cell r="F4055"/>
          <cell r="G4055"/>
          <cell r="H4055" t="str">
            <v>шт</v>
          </cell>
          <cell r="I4055">
            <v>6</v>
          </cell>
        </row>
        <row r="4056">
          <cell r="D4056" t="str">
            <v>ЗИФ-00011182</v>
          </cell>
          <cell r="E4056" t="str">
            <v>Шпилька резьбовая М8 8.8 (цинк) DIN 975</v>
          </cell>
          <cell r="F4056"/>
          <cell r="G4056"/>
          <cell r="H4056" t="str">
            <v>м</v>
          </cell>
          <cell r="I4056">
            <v>11.01</v>
          </cell>
        </row>
        <row r="4057">
          <cell r="D4057" t="str">
            <v>ЗИФ-00007471</v>
          </cell>
          <cell r="E4057" t="str">
            <v>Шплинт 1,6х10 цинк DIN 94</v>
          </cell>
          <cell r="F4057"/>
          <cell r="G4057"/>
          <cell r="H4057" t="str">
            <v>шт</v>
          </cell>
          <cell r="I4057">
            <v>764</v>
          </cell>
        </row>
        <row r="4058">
          <cell r="D4058" t="str">
            <v>ЗИФ-00010743</v>
          </cell>
          <cell r="E4058" t="str">
            <v>Шплинт 10х112 (А2К) DIN 94</v>
          </cell>
          <cell r="F4058"/>
          <cell r="G4058"/>
          <cell r="H4058" t="str">
            <v>шт</v>
          </cell>
          <cell r="I4058">
            <v>46</v>
          </cell>
        </row>
        <row r="4059">
          <cell r="D4059" t="str">
            <v>ЗИФ-00006590</v>
          </cell>
          <cell r="E4059" t="str">
            <v>Шплинт 2х12 (A2K) DIN 94</v>
          </cell>
          <cell r="F4059"/>
          <cell r="G4059"/>
          <cell r="H4059" t="str">
            <v>шт</v>
          </cell>
          <cell r="I4059">
            <v>86</v>
          </cell>
        </row>
        <row r="4060">
          <cell r="D4060" t="str">
            <v>ЗИФ-00005934</v>
          </cell>
          <cell r="E4060" t="str">
            <v>Шплинт 3,2х22 (А2К) DIN 94</v>
          </cell>
          <cell r="F4060"/>
          <cell r="G4060"/>
          <cell r="H4060" t="str">
            <v>шт</v>
          </cell>
          <cell r="I4060">
            <v>77</v>
          </cell>
        </row>
        <row r="4061">
          <cell r="D4061" t="str">
            <v>ЗИФ-00009666</v>
          </cell>
          <cell r="E4061" t="str">
            <v>Шплинт 5х50.06 ГОСТ 397-79</v>
          </cell>
          <cell r="F4061"/>
          <cell r="G4061"/>
          <cell r="H4061" t="str">
            <v>шт</v>
          </cell>
          <cell r="I4061">
            <v>117</v>
          </cell>
        </row>
        <row r="4062">
          <cell r="D4062" t="str">
            <v>ЗИФ-00036259</v>
          </cell>
          <cell r="E4062" t="str">
            <v>Шплинт пружинный игольчатый DIN 11024 Form D диам. отв.4 мм</v>
          </cell>
          <cell r="F4062"/>
          <cell r="G4062"/>
          <cell r="H4062" t="str">
            <v>шт</v>
          </cell>
          <cell r="I4062">
            <v>25</v>
          </cell>
        </row>
        <row r="4063">
          <cell r="D4063" t="str">
            <v>ЗИФ-00022429</v>
          </cell>
          <cell r="E4063" t="str">
            <v>Шплинт пружинный игольчатый DIN 11024 Form D диам. отв.7 мм</v>
          </cell>
          <cell r="F4063"/>
          <cell r="G4063"/>
          <cell r="H4063" t="str">
            <v>шт</v>
          </cell>
          <cell r="I4063">
            <v>10</v>
          </cell>
        </row>
        <row r="4064">
          <cell r="D4064" t="str">
            <v>ЗИФ-00036833</v>
          </cell>
          <cell r="E4064" t="str">
            <v>Шпонка 10х8х36 ГОСТ 23360-78</v>
          </cell>
          <cell r="F4064"/>
          <cell r="G4064"/>
          <cell r="H4064" t="str">
            <v>шт</v>
          </cell>
          <cell r="I4064">
            <v>100</v>
          </cell>
        </row>
        <row r="4065">
          <cell r="D4065" t="str">
            <v>ЗИФ-00031423</v>
          </cell>
          <cell r="E4065" t="str">
            <v>Шпонка 14х9х1000 С45 DIN 6880</v>
          </cell>
          <cell r="F4065"/>
          <cell r="G4065"/>
          <cell r="H4065" t="str">
            <v>шт</v>
          </cell>
          <cell r="I4065">
            <v>4</v>
          </cell>
        </row>
        <row r="4066">
          <cell r="D4066" t="str">
            <v>ЗИФ-00036834</v>
          </cell>
          <cell r="E4066" t="str">
            <v>Шпонка 14х9х50 ГОСТ 23360-78</v>
          </cell>
          <cell r="F4066"/>
          <cell r="G4066"/>
          <cell r="H4066" t="str">
            <v>шт</v>
          </cell>
          <cell r="I4066">
            <v>110</v>
          </cell>
        </row>
        <row r="4067">
          <cell r="D4067" t="str">
            <v>ЗИФ-00036835</v>
          </cell>
          <cell r="E4067" t="str">
            <v>Шпонка 16х10х32 ГОСТ 23360-78</v>
          </cell>
          <cell r="F4067"/>
          <cell r="G4067"/>
          <cell r="H4067" t="str">
            <v>шт</v>
          </cell>
          <cell r="I4067">
            <v>100</v>
          </cell>
        </row>
        <row r="4068">
          <cell r="D4068" t="str">
            <v>ЗИФ-00039403</v>
          </cell>
          <cell r="E4068" t="str">
            <v>Шпонка 16х10х36 ГОСТ 23360-78</v>
          </cell>
          <cell r="F4068"/>
          <cell r="G4068"/>
          <cell r="H4068" t="str">
            <v>шт</v>
          </cell>
          <cell r="I4068">
            <v>17</v>
          </cell>
        </row>
        <row r="4069">
          <cell r="D4069" t="str">
            <v>ЗИФ-00031424</v>
          </cell>
          <cell r="E4069" t="str">
            <v>Шпонка 18х11х1000 С45 DIN 6880</v>
          </cell>
          <cell r="F4069"/>
          <cell r="G4069"/>
          <cell r="H4069" t="str">
            <v>шт</v>
          </cell>
          <cell r="I4069">
            <v>3</v>
          </cell>
        </row>
        <row r="4070">
          <cell r="D4070" t="str">
            <v>ЗИФ-00007800</v>
          </cell>
          <cell r="E4070" t="str">
            <v>Шпонка 2-14x9x40 ГОСТ 23360-78</v>
          </cell>
          <cell r="F4070"/>
          <cell r="G4070"/>
          <cell r="H4070" t="str">
            <v>шт</v>
          </cell>
          <cell r="I4070">
            <v>68</v>
          </cell>
        </row>
        <row r="4071">
          <cell r="D4071" t="str">
            <v>ЗИФ-00005783</v>
          </cell>
          <cell r="E4071" t="str">
            <v>Шпонка 2-14x9x63 ГОСТ 23360-78</v>
          </cell>
          <cell r="F4071"/>
          <cell r="G4071"/>
          <cell r="H4071" t="str">
            <v>шт</v>
          </cell>
          <cell r="I4071">
            <v>65</v>
          </cell>
        </row>
        <row r="4072">
          <cell r="D4072" t="str">
            <v>ЗИФ-00017491</v>
          </cell>
          <cell r="E4072" t="str">
            <v>Шпонка 8х7х28 DIN 6885 ГОСТ 23360</v>
          </cell>
          <cell r="F4072"/>
          <cell r="G4072"/>
          <cell r="H4072" t="str">
            <v>шт</v>
          </cell>
          <cell r="I4072">
            <v>100</v>
          </cell>
        </row>
        <row r="4073">
          <cell r="D4073" t="str">
            <v>ЗИФ-00046006</v>
          </cell>
          <cell r="E4073" t="str">
            <v>Шпонка C20X100</v>
          </cell>
          <cell r="F4073"/>
          <cell r="G4073"/>
          <cell r="H4073" t="str">
            <v>шт</v>
          </cell>
          <cell r="I4073"/>
        </row>
        <row r="4074">
          <cell r="D4074" t="str">
            <v>ЗИФ-00046007</v>
          </cell>
          <cell r="E4074" t="str">
            <v>Шпонка C22X63</v>
          </cell>
          <cell r="F4074"/>
          <cell r="G4074"/>
          <cell r="H4074" t="str">
            <v>шт</v>
          </cell>
          <cell r="I4074"/>
        </row>
        <row r="4075">
          <cell r="D4075" t="str">
            <v>ЗИФ-00005527</v>
          </cell>
          <cell r="E4075" t="str">
            <v>Шпонка АРМ40.0000.009</v>
          </cell>
          <cell r="F4075"/>
          <cell r="G4075"/>
          <cell r="H4075" t="str">
            <v>шт</v>
          </cell>
          <cell r="I4075"/>
        </row>
        <row r="4076">
          <cell r="D4076" t="str">
            <v>ЗИФ-00006865</v>
          </cell>
          <cell r="E4076" t="str">
            <v>Шпонка АРМ9-ПВ5/0,7 0100-005</v>
          </cell>
          <cell r="F4076"/>
          <cell r="G4076"/>
          <cell r="H4076" t="str">
            <v>шт</v>
          </cell>
          <cell r="I4076">
            <v>190</v>
          </cell>
        </row>
        <row r="4077">
          <cell r="D4077" t="str">
            <v>ЗИФ-00005692</v>
          </cell>
          <cell r="E4077" t="str">
            <v>Шпонка АРМ9-ПВ5/0,7 0103-005</v>
          </cell>
          <cell r="F4077"/>
          <cell r="G4077"/>
          <cell r="H4077" t="str">
            <v>шт</v>
          </cell>
          <cell r="I4077">
            <v>176</v>
          </cell>
        </row>
        <row r="4078">
          <cell r="D4078" t="str">
            <v>ЗИФ-00023141</v>
          </cell>
          <cell r="E4078" t="str">
            <v>Шпонка сегментная 314004-П2</v>
          </cell>
          <cell r="F4078"/>
          <cell r="G4078"/>
          <cell r="H4078" t="str">
            <v>шт</v>
          </cell>
          <cell r="I4078">
            <v>7</v>
          </cell>
        </row>
        <row r="4079">
          <cell r="D4079" t="str">
            <v>ЗИФ-00037830</v>
          </cell>
          <cell r="E4079" t="str">
            <v>Штанга АРМ89323-0000010-01.0700</v>
          </cell>
          <cell r="F4079"/>
          <cell r="G4079"/>
          <cell r="H4079" t="str">
            <v>шт</v>
          </cell>
          <cell r="I4079">
            <v>4</v>
          </cell>
        </row>
        <row r="4080">
          <cell r="D4080" t="str">
            <v>ЗИФ-00041179</v>
          </cell>
          <cell r="E4080" t="str">
            <v>Штифт 10х20 DIN7</v>
          </cell>
          <cell r="F4080"/>
          <cell r="G4080"/>
          <cell r="H4080" t="str">
            <v>шт</v>
          </cell>
          <cell r="I4080">
            <v>6</v>
          </cell>
        </row>
        <row r="4081">
          <cell r="D4081" t="str">
            <v>ЗИФ-00010014</v>
          </cell>
          <cell r="E4081" t="str">
            <v>Штифт 12х36 DIN7</v>
          </cell>
          <cell r="F4081"/>
          <cell r="G4081"/>
          <cell r="H4081" t="str">
            <v>шт</v>
          </cell>
          <cell r="I4081"/>
        </row>
        <row r="4082">
          <cell r="D4082" t="str">
            <v>ЗИФ-00036836</v>
          </cell>
          <cell r="E4082" t="str">
            <v>Штифт 12х40.Хим.Окс.прм ГОСТ 3128-70</v>
          </cell>
          <cell r="F4082"/>
          <cell r="G4082"/>
          <cell r="H4082" t="str">
            <v>шт</v>
          </cell>
          <cell r="I4082">
            <v>200</v>
          </cell>
        </row>
        <row r="4083">
          <cell r="D4083" t="str">
            <v>ЗИФ-00006491</v>
          </cell>
          <cell r="E4083" t="str">
            <v>Штифт 14х36 (форма m6) DIN 7</v>
          </cell>
          <cell r="F4083"/>
          <cell r="G4083"/>
          <cell r="H4083" t="str">
            <v>шт</v>
          </cell>
          <cell r="I4083">
            <v>500</v>
          </cell>
        </row>
        <row r="4084">
          <cell r="D4084" t="str">
            <v>ЗИФ-00005936</v>
          </cell>
          <cell r="E4084" t="str">
            <v>Штифт 16х40 А2К art.0252 01640 DIN 6325 (ISO 8734)</v>
          </cell>
          <cell r="F4084"/>
          <cell r="G4084"/>
          <cell r="H4084" t="str">
            <v>шт</v>
          </cell>
          <cell r="I4084">
            <v>17</v>
          </cell>
        </row>
        <row r="4085">
          <cell r="D4085" t="str">
            <v>ЗИФ-00008773</v>
          </cell>
          <cell r="E4085" t="str">
            <v>Штифт 16х45 DIN 7</v>
          </cell>
          <cell r="F4085"/>
          <cell r="G4085"/>
          <cell r="H4085" t="str">
            <v>шт</v>
          </cell>
          <cell r="I4085">
            <v>100</v>
          </cell>
        </row>
        <row r="4086">
          <cell r="D4086" t="str">
            <v>ЗИФ-00005785</v>
          </cell>
          <cell r="E4086" t="str">
            <v>Штифт 16х45 ГОСТ 3128-70</v>
          </cell>
          <cell r="F4086"/>
          <cell r="G4086"/>
          <cell r="H4086" t="str">
            <v>шт</v>
          </cell>
          <cell r="I4086">
            <v>20</v>
          </cell>
        </row>
        <row r="4087">
          <cell r="D4087" t="str">
            <v>ЗИФ-00034818</v>
          </cell>
          <cell r="E4087" t="str">
            <v>Штифт 6х10 (А2К) DIN 7</v>
          </cell>
          <cell r="F4087"/>
          <cell r="G4087"/>
          <cell r="H4087" t="str">
            <v>шт</v>
          </cell>
          <cell r="I4087">
            <v>63</v>
          </cell>
        </row>
        <row r="4088">
          <cell r="D4088" t="str">
            <v>ЗИФ-00044151</v>
          </cell>
          <cell r="E4088" t="str">
            <v>Штифт 6х18 DIN 6325</v>
          </cell>
          <cell r="F4088"/>
          <cell r="G4088"/>
          <cell r="H4088" t="str">
            <v>шт</v>
          </cell>
          <cell r="I4088">
            <v>200</v>
          </cell>
        </row>
        <row r="4089">
          <cell r="D4089" t="str">
            <v>ЗИФ-00005787</v>
          </cell>
          <cell r="E4089" t="str">
            <v>Штифт 6х50.Хим.Окс.прм ГОСТ 19119-80</v>
          </cell>
          <cell r="F4089"/>
          <cell r="G4089"/>
          <cell r="H4089" t="str">
            <v>шт</v>
          </cell>
          <cell r="I4089">
            <v>15</v>
          </cell>
        </row>
        <row r="4090">
          <cell r="D4090" t="str">
            <v>ЗИФ-00041178</v>
          </cell>
          <cell r="E4090" t="str">
            <v>Штифт 8х20 DIN7</v>
          </cell>
          <cell r="F4090"/>
          <cell r="G4090"/>
          <cell r="H4090" t="str">
            <v>шт</v>
          </cell>
          <cell r="I4090">
            <v>112</v>
          </cell>
        </row>
        <row r="4091">
          <cell r="D4091" t="str">
            <v>ЗИФ-00016581</v>
          </cell>
          <cell r="E4091" t="str">
            <v>Штифт конический 6х36 А2 DIN 1</v>
          </cell>
          <cell r="F4091"/>
          <cell r="G4091"/>
          <cell r="H4091" t="str">
            <v>шт</v>
          </cell>
          <cell r="I4091">
            <v>96</v>
          </cell>
        </row>
        <row r="4092">
          <cell r="D4092" t="str">
            <v>ЗИФ-00016289</v>
          </cell>
          <cell r="E4092" t="str">
            <v>Штифт конический 6х50.А2 DIN 1</v>
          </cell>
          <cell r="F4092"/>
          <cell r="G4092"/>
          <cell r="H4092" t="str">
            <v>шт</v>
          </cell>
          <cell r="I4092">
            <v>2</v>
          </cell>
        </row>
        <row r="4093">
          <cell r="D4093" t="str">
            <v>ЗИФ-00010482</v>
          </cell>
          <cell r="E4093" t="str">
            <v>Шток АРМ19-11Ш.0010.003</v>
          </cell>
          <cell r="F4093"/>
          <cell r="G4093"/>
          <cell r="H4093" t="str">
            <v>шт</v>
          </cell>
          <cell r="I4093">
            <v>15</v>
          </cell>
        </row>
        <row r="4094">
          <cell r="D4094" t="str">
            <v>ЗИФ-00024103</v>
          </cell>
          <cell r="E4094" t="str">
            <v>Штора 10500*3000, ОП 11293, Л D20/300мм</v>
          </cell>
          <cell r="F4094"/>
          <cell r="G4094"/>
          <cell r="H4094" t="str">
            <v>шт</v>
          </cell>
          <cell r="I4094">
            <v>1</v>
          </cell>
        </row>
        <row r="4095">
          <cell r="D4095" t="str">
            <v>ЗИФ-00020105</v>
          </cell>
          <cell r="E4095" t="str">
            <v>Штуцер "елочка" латунь 1 1/2" х 40мм нар.</v>
          </cell>
          <cell r="F4095"/>
          <cell r="G4095"/>
          <cell r="H4095" t="str">
            <v>шт</v>
          </cell>
          <cell r="I4095">
            <v>15</v>
          </cell>
        </row>
        <row r="4096">
          <cell r="D4096" t="str">
            <v>ЗИФ-00039777</v>
          </cell>
          <cell r="E4096" t="str">
            <v>Штуцер "елочка" латунь 1" х 32мм нар.</v>
          </cell>
          <cell r="F4096"/>
          <cell r="G4096"/>
          <cell r="H4096" t="str">
            <v>шт</v>
          </cell>
          <cell r="I4096">
            <v>2</v>
          </cell>
        </row>
        <row r="4097">
          <cell r="D4097" t="str">
            <v>ЗИФ-00030557</v>
          </cell>
          <cell r="E4097" t="str">
            <v>Штуцер "елочка" латунь 3/4" х 20мм нар.</v>
          </cell>
          <cell r="F4097"/>
          <cell r="G4097"/>
          <cell r="H4097" t="str">
            <v>шт</v>
          </cell>
          <cell r="I4097">
            <v>1</v>
          </cell>
        </row>
        <row r="4098">
          <cell r="D4098" t="str">
            <v>ЗИФ-00020106</v>
          </cell>
          <cell r="E4098" t="str">
            <v>Штуцер "елочка" латунь 3/4" х 25мм нар.</v>
          </cell>
          <cell r="F4098"/>
          <cell r="G4098"/>
          <cell r="H4098" t="str">
            <v>шт</v>
          </cell>
          <cell r="I4098">
            <v>16</v>
          </cell>
        </row>
        <row r="4099">
          <cell r="D4099" t="str">
            <v>ЗИФ-00024123</v>
          </cell>
          <cell r="E4099" t="str">
            <v>Штуцер "елочка" никелир. R1/2" х 18мм нар.</v>
          </cell>
          <cell r="F4099"/>
          <cell r="G4099"/>
          <cell r="H4099" t="str">
            <v>шт</v>
          </cell>
          <cell r="I4099">
            <v>85</v>
          </cell>
        </row>
        <row r="4100">
          <cell r="D4100" t="str">
            <v>ЗИФ-00022436</v>
          </cell>
          <cell r="E4100" t="str">
            <v>Штуцер "елочка" никелир. R1/8" х 10мм нар.</v>
          </cell>
          <cell r="F4100"/>
          <cell r="G4100"/>
          <cell r="H4100" t="str">
            <v>шт</v>
          </cell>
          <cell r="I4100">
            <v>192</v>
          </cell>
        </row>
        <row r="4101">
          <cell r="D4101" t="str">
            <v>ЗИФ-00035313</v>
          </cell>
          <cell r="E4101" t="str">
            <v>Штуцер G1/2"-3/4"-16UNF APM5 0000.004</v>
          </cell>
          <cell r="F4101"/>
          <cell r="G4101"/>
          <cell r="H4101" t="str">
            <v>шт</v>
          </cell>
          <cell r="I4101">
            <v>55</v>
          </cell>
        </row>
        <row r="4102">
          <cell r="D4102" t="str">
            <v>ЗИФ-00040403</v>
          </cell>
          <cell r="E4102" t="str">
            <v>Штуцер G1/4-М10х1 АРМ-ВГ8,0-1/0,3-1,6.0000.055</v>
          </cell>
          <cell r="F4102"/>
          <cell r="G4102"/>
          <cell r="H4102" t="str">
            <v>шт</v>
          </cell>
          <cell r="I4102">
            <v>3</v>
          </cell>
        </row>
        <row r="4103">
          <cell r="D4103" t="str">
            <v>ЗИФ-00020641</v>
          </cell>
          <cell r="E4103" t="str">
            <v>Штуцер АРМ.АКВ.0,42/0,9Л.У2.0000.015</v>
          </cell>
          <cell r="F4103"/>
          <cell r="G4103"/>
          <cell r="H4103" t="str">
            <v>шт</v>
          </cell>
          <cell r="I4103">
            <v>3</v>
          </cell>
        </row>
        <row r="4104">
          <cell r="D4104" t="str">
            <v>ЗИФ-00020184</v>
          </cell>
          <cell r="E4104" t="str">
            <v>Штуцер АРМ.АКВ.0,42/0,9Л.У2.0200.008</v>
          </cell>
          <cell r="F4104"/>
          <cell r="G4104"/>
          <cell r="H4104" t="str">
            <v>шт</v>
          </cell>
          <cell r="I4104">
            <v>34</v>
          </cell>
        </row>
        <row r="4105">
          <cell r="D4105" t="str">
            <v>ЗИФ-00038853</v>
          </cell>
          <cell r="E4105" t="str">
            <v>Штуцер АРМ9-36-40.5420.018</v>
          </cell>
          <cell r="F4105"/>
          <cell r="G4105"/>
          <cell r="H4105" t="str">
            <v>шт</v>
          </cell>
          <cell r="I4105">
            <v>29</v>
          </cell>
        </row>
        <row r="4106">
          <cell r="D4106" t="str">
            <v>ЗИФ-00038847</v>
          </cell>
          <cell r="E4106" t="str">
            <v>Штуцер АРМ9-36-40.5440.002</v>
          </cell>
          <cell r="F4106"/>
          <cell r="G4106"/>
          <cell r="H4106" t="str">
            <v>шт</v>
          </cell>
          <cell r="I4106">
            <v>1</v>
          </cell>
        </row>
        <row r="4107">
          <cell r="D4107" t="str">
            <v>ЗИФ-00010090</v>
          </cell>
          <cell r="E4107" t="str">
            <v>Штуцер АРМ9-50 0000.102</v>
          </cell>
          <cell r="F4107"/>
          <cell r="G4107"/>
          <cell r="H4107" t="str">
            <v>шт</v>
          </cell>
          <cell r="I4107">
            <v>43</v>
          </cell>
        </row>
        <row r="4108">
          <cell r="D4108" t="str">
            <v>ЗИФ-00005645</v>
          </cell>
          <cell r="E4108" t="str">
            <v>Штуцер АРМ9-50.0630.001</v>
          </cell>
          <cell r="F4108"/>
          <cell r="G4108"/>
          <cell r="H4108" t="str">
            <v>шт</v>
          </cell>
          <cell r="I4108">
            <v>91</v>
          </cell>
        </row>
        <row r="4109">
          <cell r="D4109" t="str">
            <v>ЗИФ-00039730</v>
          </cell>
          <cell r="E4109" t="str">
            <v>Штуцер АРМ9-74.0000.009</v>
          </cell>
          <cell r="F4109"/>
          <cell r="G4109"/>
          <cell r="H4109" t="str">
            <v>шт</v>
          </cell>
          <cell r="I4109">
            <v>3</v>
          </cell>
        </row>
        <row r="4110">
          <cell r="D4110" t="str">
            <v>ЗИФ-00036472</v>
          </cell>
          <cell r="E4110" t="str">
            <v>Штуцер АРМ9-84.0500.122</v>
          </cell>
          <cell r="F4110"/>
          <cell r="G4110"/>
          <cell r="H4110" t="str">
            <v>шт</v>
          </cell>
          <cell r="I4110">
            <v>2</v>
          </cell>
        </row>
        <row r="4111">
          <cell r="D4111" t="str">
            <v>ЗИФ-00039729</v>
          </cell>
          <cell r="E4111" t="str">
            <v>Штуцер АРМ9-84.0500.122-01</v>
          </cell>
          <cell r="F4111"/>
          <cell r="G4111"/>
          <cell r="H4111" t="str">
            <v>шт</v>
          </cell>
          <cell r="I4111">
            <v>6</v>
          </cell>
        </row>
        <row r="4112">
          <cell r="D4112" t="str">
            <v>ЗИФ-00038208</v>
          </cell>
          <cell r="E4112" t="str">
            <v>Штуцер АРМ9-ПВ5 0,7FAW 0900.004</v>
          </cell>
          <cell r="F4112"/>
          <cell r="G4112"/>
          <cell r="H4112" t="str">
            <v>шт</v>
          </cell>
          <cell r="I4112">
            <v>11</v>
          </cell>
        </row>
        <row r="4113">
          <cell r="D4113" t="str">
            <v>ЗИФ-00010938</v>
          </cell>
          <cell r="E4113" t="str">
            <v>Штуцер АРМ9-ПВ5/0,7 0509-231</v>
          </cell>
          <cell r="F4113"/>
          <cell r="G4113"/>
          <cell r="H4113" t="str">
            <v>шт</v>
          </cell>
          <cell r="I4113">
            <v>101</v>
          </cell>
        </row>
        <row r="4114">
          <cell r="D4114" t="str">
            <v>ЗИФ-00038132</v>
          </cell>
          <cell r="E4114" t="str">
            <v>Штуцер АРМ9-ПВ5/0,7FAW 0900.003</v>
          </cell>
          <cell r="F4114"/>
          <cell r="G4114"/>
          <cell r="H4114" t="str">
            <v>шт</v>
          </cell>
          <cell r="I4114">
            <v>93</v>
          </cell>
        </row>
        <row r="4115">
          <cell r="D4115" t="str">
            <v>ЗИФ-00043302</v>
          </cell>
          <cell r="E4115" t="str">
            <v>Штуцер выходной АРМ5.0000.102, п/ф</v>
          </cell>
          <cell r="F4115"/>
          <cell r="G4115"/>
          <cell r="H4115" t="str">
            <v>шт</v>
          </cell>
          <cell r="I4115"/>
        </row>
        <row r="4116">
          <cell r="D4116" t="str">
            <v>ЗИФ-00020140</v>
          </cell>
          <cell r="E4116" t="str">
            <v>Штуцер датчика температурного АРМ70-055ШУ.0000.001</v>
          </cell>
          <cell r="F4116"/>
          <cell r="G4116"/>
          <cell r="H4116" t="str">
            <v>шт</v>
          </cell>
          <cell r="I4116">
            <v>2</v>
          </cell>
        </row>
        <row r="4117">
          <cell r="D4117" t="str">
            <v>ЗИФ-00042892</v>
          </cell>
          <cell r="E4117" t="str">
            <v>Штуцер для РВД под гидроузел-S32 (BSP1/2-М 27х1.5)</v>
          </cell>
          <cell r="F4117"/>
          <cell r="G4117"/>
          <cell r="H4117" t="str">
            <v>шт</v>
          </cell>
          <cell r="I4117">
            <v>12</v>
          </cell>
        </row>
        <row r="4118">
          <cell r="D4118" t="str">
            <v>ЗИФ-00045675</v>
          </cell>
          <cell r="E4118" t="str">
            <v>Штуцер К 1"/ М27х1.5 АРМ9-ПВ5/0,7 0009-052 п/ф</v>
          </cell>
          <cell r="F4118"/>
          <cell r="G4118"/>
          <cell r="H4118" t="str">
            <v>шт</v>
          </cell>
          <cell r="I4118">
            <v>3</v>
          </cell>
        </row>
        <row r="4119">
          <cell r="D4119" t="str">
            <v>ЗИФ-00006576</v>
          </cell>
          <cell r="E4119" t="str">
            <v>Штуцер К 3/4" АРМ9-ПВ5/0,7 0000-201</v>
          </cell>
          <cell r="F4119"/>
          <cell r="G4119"/>
          <cell r="H4119" t="str">
            <v>шт</v>
          </cell>
          <cell r="I4119">
            <v>73</v>
          </cell>
        </row>
        <row r="4120">
          <cell r="D4120" t="str">
            <v>ЗИФ-00039378</v>
          </cell>
          <cell r="E4120" t="str">
            <v>Штуцер коллектора клапана редукционного АРМ9-42.0930.001</v>
          </cell>
          <cell r="F4120"/>
          <cell r="G4120"/>
          <cell r="H4120" t="str">
            <v>шт</v>
          </cell>
          <cell r="I4120">
            <v>2</v>
          </cell>
        </row>
        <row r="4121">
          <cell r="D4121" t="str">
            <v>ЗИФ-00039366</v>
          </cell>
          <cell r="E4121" t="str">
            <v>Штуцер коллектора регулятора АРМ9-42.0920.001</v>
          </cell>
          <cell r="F4121"/>
          <cell r="G4121"/>
          <cell r="H4121" t="str">
            <v>шт</v>
          </cell>
          <cell r="I4121">
            <v>3</v>
          </cell>
        </row>
        <row r="4122">
          <cell r="D4122" t="str">
            <v>ЗИФ-00043526</v>
          </cell>
          <cell r="E4122" t="str">
            <v>Штуцер М10х1-G ¼ (нар-нар) ЗИФ-АРМ-ВГ2,5-1/0,25-0,7.0300.005</v>
          </cell>
          <cell r="F4122"/>
          <cell r="G4122"/>
          <cell r="H4122" t="str">
            <v>шт</v>
          </cell>
          <cell r="I4122">
            <v>1</v>
          </cell>
        </row>
        <row r="4123">
          <cell r="D4123" t="str">
            <v>ЗИФ-00033648</v>
          </cell>
          <cell r="E4123" t="str">
            <v>Штуцер М10х1,0-G1/8" АРМ19-08Ех.0000.001</v>
          </cell>
          <cell r="F4123"/>
          <cell r="G4123"/>
          <cell r="H4123" t="str">
            <v>шт</v>
          </cell>
          <cell r="I4123">
            <v>1</v>
          </cell>
        </row>
        <row r="4124">
          <cell r="D4124" t="str">
            <v>ЗИФ-00030618</v>
          </cell>
          <cell r="E4124" t="str">
            <v>Штуцер М12х1,5-G1/4 АРМ9-21.1-123.0040.002</v>
          </cell>
          <cell r="F4124"/>
          <cell r="G4124"/>
          <cell r="H4124" t="str">
            <v>шт</v>
          </cell>
          <cell r="I4124">
            <v>9</v>
          </cell>
        </row>
        <row r="4125">
          <cell r="D4125" t="str">
            <v>ЗИФ-00030617</v>
          </cell>
          <cell r="E4125" t="str">
            <v>Штуцер М16х1,5-G1/4 АРМ9-21.1-123.0040.001</v>
          </cell>
          <cell r="F4125"/>
          <cell r="G4125"/>
          <cell r="H4125" t="str">
            <v>шт</v>
          </cell>
          <cell r="I4125">
            <v>8</v>
          </cell>
        </row>
        <row r="4126">
          <cell r="D4126" t="str">
            <v>ЗИФ-00005520</v>
          </cell>
          <cell r="E4126" t="str">
            <v>Штуцер М20х1,5/ Rc 1/8 МЗА18 0000-024</v>
          </cell>
          <cell r="F4126"/>
          <cell r="G4126"/>
          <cell r="H4126" t="str">
            <v>шт</v>
          </cell>
          <cell r="I4126">
            <v>49</v>
          </cell>
        </row>
        <row r="4127">
          <cell r="D4127" t="str">
            <v>ЗИФ-00030750</v>
          </cell>
          <cell r="E4127" t="str">
            <v>Штуцер М22х1,5 АРМ9-21.1-79.0000.001</v>
          </cell>
          <cell r="F4127"/>
          <cell r="G4127"/>
          <cell r="H4127" t="str">
            <v>шт</v>
          </cell>
          <cell r="I4127">
            <v>1</v>
          </cell>
        </row>
        <row r="4128">
          <cell r="D4128" t="str">
            <v>ЗИФ-00035124</v>
          </cell>
          <cell r="E4128" t="str">
            <v>Штуцер М22х1,5 АРМ9-21.1-79.0000.002</v>
          </cell>
          <cell r="F4128"/>
          <cell r="G4128"/>
          <cell r="H4128" t="str">
            <v>шт</v>
          </cell>
          <cell r="I4128">
            <v>6</v>
          </cell>
        </row>
        <row r="4129">
          <cell r="D4129" t="str">
            <v>ЗИФ-00041144</v>
          </cell>
          <cell r="E4129" t="str">
            <v>Штуцер М22х1,5 на G 1/2 АРМ.АКВ.0,42/0,9Л.У2.0000.017-09</v>
          </cell>
          <cell r="F4129"/>
          <cell r="G4129"/>
          <cell r="H4129" t="str">
            <v>шт</v>
          </cell>
          <cell r="I4129">
            <v>134</v>
          </cell>
        </row>
        <row r="4130">
          <cell r="D4130" t="str">
            <v>ЗИФ-00035803</v>
          </cell>
          <cell r="E4130" t="str">
            <v>Штуцер М22х1,5-G1/2" АРМ9-84.0300.005</v>
          </cell>
          <cell r="F4130"/>
          <cell r="G4130"/>
          <cell r="H4130" t="str">
            <v>шт</v>
          </cell>
          <cell r="I4130">
            <v>1</v>
          </cell>
        </row>
        <row r="4131">
          <cell r="D4131" t="str">
            <v>ЗИФ-00005940</v>
          </cell>
          <cell r="E4131" t="str">
            <v>Штуцер М33х2/К 1 АРМ9-53.0000.029</v>
          </cell>
          <cell r="F4131"/>
          <cell r="G4131"/>
          <cell r="H4131" t="str">
            <v>шт</v>
          </cell>
          <cell r="I4131">
            <v>74</v>
          </cell>
        </row>
        <row r="4132">
          <cell r="D4132" t="str">
            <v>ЗИФ-00005563</v>
          </cell>
          <cell r="E4132" t="str">
            <v>Штуцер М33х2/К 3/4 АРМ9-50.0000.029</v>
          </cell>
          <cell r="F4132"/>
          <cell r="G4132"/>
          <cell r="H4132" t="str">
            <v>шт</v>
          </cell>
          <cell r="I4132">
            <v>29</v>
          </cell>
        </row>
        <row r="4133">
          <cell r="D4133" t="str">
            <v>ЗИФ-00045886</v>
          </cell>
          <cell r="E4133" t="str">
            <v>Штуцер М33х2/К 3/4 АРМ9-50.0000.029 П/Ф</v>
          </cell>
          <cell r="F4133"/>
          <cell r="G4133"/>
          <cell r="H4133" t="str">
            <v>шт</v>
          </cell>
          <cell r="I4133">
            <v>16</v>
          </cell>
        </row>
        <row r="4134">
          <cell r="D4134" t="str">
            <v>ЗИФ-00005562</v>
          </cell>
          <cell r="E4134" t="str">
            <v>Штуцер М33х2/К1 1/4 АРМ9-50.0000.028</v>
          </cell>
          <cell r="F4134"/>
          <cell r="G4134"/>
          <cell r="H4134" t="str">
            <v>шт</v>
          </cell>
          <cell r="I4134">
            <v>27</v>
          </cell>
        </row>
        <row r="4135">
          <cell r="D4135" t="str">
            <v>ЗИФ-00030524</v>
          </cell>
          <cell r="E4135" t="str">
            <v>Штуцер М36х2 АРМ9-21.1-123.0000.001 п/ф</v>
          </cell>
          <cell r="F4135"/>
          <cell r="G4135"/>
          <cell r="H4135" t="str">
            <v>шт</v>
          </cell>
          <cell r="I4135">
            <v>4</v>
          </cell>
        </row>
        <row r="4136">
          <cell r="D4136" t="str">
            <v>ЗИФ-00028887</v>
          </cell>
          <cell r="E4136" t="str">
            <v>Штуцер М42х2 К1 ¼-К1/4 АРМ9-36.0000.057</v>
          </cell>
          <cell r="F4136"/>
          <cell r="G4136"/>
          <cell r="H4136" t="str">
            <v>шт</v>
          </cell>
          <cell r="I4136">
            <v>36</v>
          </cell>
        </row>
        <row r="4137">
          <cell r="D4137" t="str">
            <v>ЗИФ-00044979</v>
          </cell>
          <cell r="E4137" t="str">
            <v>Штуцер М42х2/G1 1/4" АРМ70-055Ш.0000.020 Покуп.</v>
          </cell>
          <cell r="F4137"/>
          <cell r="G4137"/>
          <cell r="H4137" t="str">
            <v>шт</v>
          </cell>
          <cell r="I4137">
            <v>20</v>
          </cell>
        </row>
        <row r="4138">
          <cell r="D4138" t="str">
            <v>ЗИФ-00025511</v>
          </cell>
          <cell r="E4138" t="str">
            <v>Штуцер М42х2/К1 1/4" АРМ70-055Ш.0000.017 Покуп.</v>
          </cell>
          <cell r="F4138"/>
          <cell r="G4138"/>
          <cell r="H4138" t="str">
            <v>шт</v>
          </cell>
          <cell r="I4138">
            <v>73</v>
          </cell>
        </row>
        <row r="4139">
          <cell r="D4139" t="str">
            <v>ЗИФ-00025510</v>
          </cell>
          <cell r="E4139" t="str">
            <v>Штуцер М42х2/К1" АРМ70-055Ш.0000.013 Покуп.</v>
          </cell>
          <cell r="F4139"/>
          <cell r="G4139"/>
          <cell r="H4139" t="str">
            <v>шт</v>
          </cell>
          <cell r="I4139">
            <v>61</v>
          </cell>
        </row>
        <row r="4140">
          <cell r="D4140" t="str">
            <v>ЗИФ-00015486</v>
          </cell>
          <cell r="E4140" t="str">
            <v>Штуцер М42х2/К3/4" АРМ70-055Ш.0000.016</v>
          </cell>
          <cell r="F4140"/>
          <cell r="G4140"/>
          <cell r="H4140" t="str">
            <v>шт</v>
          </cell>
          <cell r="I4140">
            <v>71</v>
          </cell>
        </row>
        <row r="4141">
          <cell r="D4141" t="str">
            <v>ЗИФ-00025512</v>
          </cell>
          <cell r="E4141" t="str">
            <v>Штуцер М42х2/К3/4" АРМ70-055Ш.0000.016 Покуп.</v>
          </cell>
          <cell r="F4141"/>
          <cell r="G4141"/>
          <cell r="H4141" t="str">
            <v>шт</v>
          </cell>
          <cell r="I4141">
            <v>37</v>
          </cell>
        </row>
        <row r="4142">
          <cell r="D4142" t="str">
            <v>ЗИФ-00007353</v>
          </cell>
          <cell r="E4142" t="str">
            <v>Штуцер МЗА18 0000-013</v>
          </cell>
          <cell r="F4142"/>
          <cell r="G4142"/>
          <cell r="H4142" t="str">
            <v>шт</v>
          </cell>
          <cell r="I4142">
            <v>33</v>
          </cell>
        </row>
        <row r="4143">
          <cell r="D4143" t="str">
            <v>ЗИФ-00007359</v>
          </cell>
          <cell r="E4143" t="str">
            <v>Штуцер МЗА18 0000-019</v>
          </cell>
          <cell r="F4143"/>
          <cell r="G4143"/>
          <cell r="H4143" t="str">
            <v>шт</v>
          </cell>
          <cell r="I4143">
            <v>681</v>
          </cell>
        </row>
        <row r="4144">
          <cell r="D4144" t="str">
            <v>ЗИФ-00007361</v>
          </cell>
          <cell r="E4144" t="str">
            <v>Штуцер МЗА18 0000-104</v>
          </cell>
          <cell r="F4144"/>
          <cell r="G4144"/>
          <cell r="H4144" t="str">
            <v>шт</v>
          </cell>
          <cell r="I4144">
            <v>6</v>
          </cell>
        </row>
        <row r="4145">
          <cell r="D4145" t="str">
            <v>ЗИФ-00030430</v>
          </cell>
          <cell r="E4145" t="str">
            <v>Штуцер переходной 1 1/4 - 2 дюйма АРМ19-222.0000.154 пф</v>
          </cell>
          <cell r="F4145"/>
          <cell r="G4145"/>
          <cell r="H4145" t="str">
            <v>шт</v>
          </cell>
          <cell r="I4145">
            <v>12</v>
          </cell>
        </row>
        <row r="4146">
          <cell r="D4146" t="str">
            <v>ЗИФ-00036445</v>
          </cell>
          <cell r="E4146" t="str">
            <v>Штуцер переходной с G 3/8 АРМ9-84.0000.024</v>
          </cell>
          <cell r="F4146"/>
          <cell r="G4146"/>
          <cell r="H4146" t="str">
            <v>шт</v>
          </cell>
          <cell r="I4146">
            <v>3</v>
          </cell>
        </row>
        <row r="4147">
          <cell r="D4147" t="str">
            <v>ЗИФ-00039082</v>
          </cell>
          <cell r="E4147" t="str">
            <v>Штуцер подачи масла М27х1,5 АРМ18-7,5 0000.001</v>
          </cell>
          <cell r="F4147"/>
          <cell r="G4147"/>
          <cell r="H4147" t="str">
            <v>шт</v>
          </cell>
          <cell r="I4147">
            <v>1</v>
          </cell>
        </row>
        <row r="4148">
          <cell r="D4148" t="str">
            <v>ЗИФ-00044228</v>
          </cell>
          <cell r="E4148" t="str">
            <v>Штуцер с внутренней резьбой ACGC-8M-M14x1.5P из нержавеющей стали O.D. 8мм – M14x1,5, серия CGC</v>
          </cell>
          <cell r="F4148"/>
          <cell r="G4148"/>
          <cell r="H4148" t="str">
            <v>шт</v>
          </cell>
          <cell r="I4148">
            <v>8</v>
          </cell>
        </row>
        <row r="4149">
          <cell r="D4149" t="str">
            <v>ЗИФ-00043284</v>
          </cell>
          <cell r="E4149" t="str">
            <v>Штуцер с наружной резьбой из нержавеющей стали, O.D. 8мм - G 1/2", серия CMC; ACMC-8M-8G</v>
          </cell>
          <cell r="F4149"/>
          <cell r="G4149"/>
          <cell r="H4149" t="str">
            <v>шт</v>
          </cell>
          <cell r="I4149">
            <v>2</v>
          </cell>
        </row>
        <row r="4150">
          <cell r="D4150" t="str">
            <v>ЗИФ-00020119</v>
          </cell>
          <cell r="E4150" t="str">
            <v>Штуцер термореле АРМ71-055.0000.004</v>
          </cell>
          <cell r="F4150"/>
          <cell r="G4150"/>
          <cell r="H4150" t="str">
            <v>шт</v>
          </cell>
          <cell r="I4150">
            <v>1</v>
          </cell>
        </row>
        <row r="4151">
          <cell r="D4151" t="str">
            <v>ЗИФ-00018920</v>
          </cell>
          <cell r="E4151" t="str">
            <v>Шумозащитный материал ЗОМ 20 SUPER КС (1,0х2,0)</v>
          </cell>
          <cell r="F4151"/>
          <cell r="G4151"/>
          <cell r="H4151" t="str">
            <v>шт</v>
          </cell>
          <cell r="I4151">
            <v>8</v>
          </cell>
        </row>
        <row r="4152">
          <cell r="D4152" t="str">
            <v>ЗИФ-00033426</v>
          </cell>
          <cell r="E4152" t="str">
            <v>Шумоизоляция для автомобиля  700х1000х20 мм</v>
          </cell>
          <cell r="F4152"/>
          <cell r="G4152"/>
          <cell r="H4152" t="str">
            <v>шт</v>
          </cell>
          <cell r="I4152">
            <v>4</v>
          </cell>
        </row>
        <row r="4153">
          <cell r="D4153" t="str">
            <v>ЗИФ-00030743</v>
          </cell>
          <cell r="E4153" t="str">
            <v>Щебень гранитный фракция 20-40 мм 50 кг</v>
          </cell>
          <cell r="F4153"/>
          <cell r="G4153"/>
          <cell r="H4153" t="str">
            <v>шт</v>
          </cell>
          <cell r="I4153">
            <v>5</v>
          </cell>
        </row>
        <row r="4154">
          <cell r="D4154" t="str">
            <v>ЗИФ-00036044</v>
          </cell>
          <cell r="E4154" t="str">
            <v>Щебень гранитный фракция 5-20 мм 50 кг</v>
          </cell>
          <cell r="F4154"/>
          <cell r="G4154"/>
          <cell r="H4154" t="str">
            <v>шт</v>
          </cell>
          <cell r="I4154">
            <v>23</v>
          </cell>
        </row>
        <row r="4155">
          <cell r="D4155" t="str">
            <v>ЗИФ-00026300</v>
          </cell>
          <cell r="E4155" t="str">
            <v>Щеткодержатель ЭМЩ-2А 80/М16х1,5 (полиамидный корпус)</v>
          </cell>
          <cell r="F4155"/>
          <cell r="G4155"/>
          <cell r="H4155" t="str">
            <v>шт</v>
          </cell>
          <cell r="I4155">
            <v>2</v>
          </cell>
        </row>
        <row r="4156">
          <cell r="D4156" t="str">
            <v>ЗИФ-00028564</v>
          </cell>
          <cell r="E4156" t="str">
            <v>Щит АРМ18-110.1040.000</v>
          </cell>
          <cell r="F4156"/>
          <cell r="G4156"/>
          <cell r="H4156" t="str">
            <v>шт</v>
          </cell>
          <cell r="I4156">
            <v>14</v>
          </cell>
        </row>
        <row r="4157">
          <cell r="D4157" t="str">
            <v>ЗИФ-00026628</v>
          </cell>
          <cell r="E4157" t="str">
            <v>Щит АРМ18-110.1070.000</v>
          </cell>
          <cell r="F4157"/>
          <cell r="G4157"/>
          <cell r="H4157" t="str">
            <v>шт</v>
          </cell>
          <cell r="I4157">
            <v>7</v>
          </cell>
        </row>
        <row r="4158">
          <cell r="D4158" t="str">
            <v>ЗИФ-00029928</v>
          </cell>
          <cell r="E4158" t="str">
            <v>Щит АРМ18-75.1040.000</v>
          </cell>
          <cell r="F4158"/>
          <cell r="G4158"/>
          <cell r="H4158" t="str">
            <v>шт</v>
          </cell>
          <cell r="I4158">
            <v>2</v>
          </cell>
        </row>
        <row r="4159">
          <cell r="D4159" t="str">
            <v>ЗИФ-00028554</v>
          </cell>
          <cell r="E4159" t="str">
            <v>Щит АРМ72-90.1060.000</v>
          </cell>
          <cell r="F4159"/>
          <cell r="G4159"/>
          <cell r="H4159" t="str">
            <v>шт</v>
          </cell>
          <cell r="I4159">
            <v>21</v>
          </cell>
        </row>
        <row r="4160">
          <cell r="D4160" t="str">
            <v>ЗИФ-00028555</v>
          </cell>
          <cell r="E4160" t="str">
            <v>Щит АРМ72-90.1080.000</v>
          </cell>
          <cell r="F4160"/>
          <cell r="G4160"/>
          <cell r="H4160" t="str">
            <v>шт</v>
          </cell>
          <cell r="I4160">
            <v>7</v>
          </cell>
        </row>
        <row r="4161">
          <cell r="D4161" t="str">
            <v>ЗИФ-00021222</v>
          </cell>
          <cell r="E4161" t="str">
            <v>Щит боковой АРМ5000.1070.000</v>
          </cell>
          <cell r="F4161"/>
          <cell r="G4161"/>
          <cell r="H4161" t="str">
            <v>шт</v>
          </cell>
          <cell r="I4161">
            <v>10</v>
          </cell>
        </row>
        <row r="4162">
          <cell r="D4162" t="str">
            <v>ЗИФ-00024361</v>
          </cell>
          <cell r="E4162" t="str">
            <v>Щит боковой АРМ71-055.1070.000</v>
          </cell>
          <cell r="F4162"/>
          <cell r="G4162"/>
          <cell r="H4162" t="str">
            <v>шт</v>
          </cell>
          <cell r="I4162">
            <v>3</v>
          </cell>
        </row>
        <row r="4163">
          <cell r="D4163" t="str">
            <v>ЗИФ-00034635</v>
          </cell>
          <cell r="E4163" t="str">
            <v>Щит боковой АРМ71-090.1070.000</v>
          </cell>
          <cell r="F4163"/>
          <cell r="G4163"/>
          <cell r="H4163" t="str">
            <v>шт</v>
          </cell>
          <cell r="I4163">
            <v>6</v>
          </cell>
        </row>
        <row r="4164">
          <cell r="D4164" t="str">
            <v>ЗИФ-00005711</v>
          </cell>
          <cell r="E4164" t="str">
            <v>Щит боковой АРМ9-ПВ5/0,7 1090-061</v>
          </cell>
          <cell r="F4164"/>
          <cell r="G4164"/>
          <cell r="H4164" t="str">
            <v>шт</v>
          </cell>
          <cell r="I4164">
            <v>48</v>
          </cell>
        </row>
        <row r="4165">
          <cell r="D4165" t="str">
            <v>ЗИФ-00007309</v>
          </cell>
          <cell r="E4165" t="str">
            <v>Щит боковой МЗА18 1010-040</v>
          </cell>
          <cell r="F4165"/>
          <cell r="G4165"/>
          <cell r="H4165" t="str">
            <v>шт</v>
          </cell>
          <cell r="I4165">
            <v>13</v>
          </cell>
        </row>
        <row r="4166">
          <cell r="D4166" t="str">
            <v>ЗИФ-00007402</v>
          </cell>
          <cell r="E4166" t="str">
            <v>Щит боковой МЗА18 1010-041</v>
          </cell>
          <cell r="F4166"/>
          <cell r="G4166"/>
          <cell r="H4166" t="str">
            <v>шт</v>
          </cell>
          <cell r="I4166">
            <v>26</v>
          </cell>
        </row>
        <row r="4167">
          <cell r="D4167" t="str">
            <v>ЗИФ-00007404</v>
          </cell>
          <cell r="E4167" t="str">
            <v>Щит боковой МЗА18 1010-041-02</v>
          </cell>
          <cell r="F4167"/>
          <cell r="G4167"/>
          <cell r="H4167" t="str">
            <v>шт</v>
          </cell>
          <cell r="I4167">
            <v>13</v>
          </cell>
        </row>
        <row r="4168">
          <cell r="D4168" t="str">
            <v>ЗИФ-00033473</v>
          </cell>
          <cell r="E4168" t="str">
            <v>Щит вентилятора АРМ.АКВ.0,42/0,9Л.У2.0070.000-04</v>
          </cell>
          <cell r="F4168"/>
          <cell r="G4168"/>
          <cell r="H4168" t="str">
            <v>шт</v>
          </cell>
          <cell r="I4168">
            <v>3</v>
          </cell>
        </row>
        <row r="4169">
          <cell r="D4169" t="str">
            <v>ЗИФ-00035754</v>
          </cell>
          <cell r="E4169" t="str">
            <v>Щит вентилятора АРМ.АКВ.0,42/0,9Л.У2.0072.000-04</v>
          </cell>
          <cell r="F4169"/>
          <cell r="G4169"/>
          <cell r="H4169" t="str">
            <v>шт</v>
          </cell>
          <cell r="I4169">
            <v>221</v>
          </cell>
        </row>
        <row r="4170">
          <cell r="D4170" t="str">
            <v>ЗИФ-00044687</v>
          </cell>
          <cell r="E4170" t="str">
            <v>Щит вентилятора в сборе АРМ.АКВ.0,42/0,9ЛУ2.0076.000-04</v>
          </cell>
          <cell r="F4170"/>
          <cell r="G4170"/>
          <cell r="H4170" t="str">
            <v>шт</v>
          </cell>
          <cell r="I4170">
            <v>2</v>
          </cell>
        </row>
        <row r="4171">
          <cell r="D4171" t="str">
            <v>ЗИФ-00018553</v>
          </cell>
          <cell r="E4171" t="str">
            <v>Щит глухой АРМ70-075Ш.1000.001</v>
          </cell>
          <cell r="F4171"/>
          <cell r="G4171"/>
          <cell r="H4171" t="str">
            <v>шт</v>
          </cell>
          <cell r="I4171">
            <v>8</v>
          </cell>
        </row>
        <row r="4172">
          <cell r="D4172" t="str">
            <v>ЗИФ-00028561</v>
          </cell>
          <cell r="E4172" t="str">
            <v>Щит жалюзи АРМ18-110.1020.000</v>
          </cell>
          <cell r="F4172"/>
          <cell r="G4172"/>
          <cell r="H4172" t="str">
            <v>шт</v>
          </cell>
          <cell r="I4172">
            <v>3</v>
          </cell>
        </row>
        <row r="4173">
          <cell r="D4173" t="str">
            <v>ЗИФ-00028562</v>
          </cell>
          <cell r="E4173" t="str">
            <v>Щит жалюзи АРМ18-110.1020.000-01</v>
          </cell>
          <cell r="F4173"/>
          <cell r="G4173"/>
          <cell r="H4173" t="str">
            <v>шт</v>
          </cell>
          <cell r="I4173">
            <v>5</v>
          </cell>
        </row>
        <row r="4174">
          <cell r="D4174" t="str">
            <v>ЗИФ-00011051</v>
          </cell>
          <cell r="E4174" t="str">
            <v>Щит жалюзи АРМ70-055Ш.1000.003</v>
          </cell>
          <cell r="F4174"/>
          <cell r="G4174"/>
          <cell r="H4174" t="str">
            <v>шт</v>
          </cell>
          <cell r="I4174">
            <v>10</v>
          </cell>
        </row>
        <row r="4175">
          <cell r="D4175" t="str">
            <v>ЗИФ-00018554</v>
          </cell>
          <cell r="E4175" t="str">
            <v>Щит жалюзи АРМ70-075Ш.1000.002</v>
          </cell>
          <cell r="F4175"/>
          <cell r="G4175"/>
          <cell r="H4175" t="str">
            <v>шт</v>
          </cell>
          <cell r="I4175">
            <v>8</v>
          </cell>
        </row>
        <row r="4176">
          <cell r="D4176" t="str">
            <v>ЗИФ-00038530</v>
          </cell>
          <cell r="E4176" t="str">
            <v>Щит жалюзи АРМ72-90.1020.000</v>
          </cell>
          <cell r="F4176"/>
          <cell r="G4176"/>
          <cell r="H4176" t="str">
            <v>шт</v>
          </cell>
          <cell r="I4176">
            <v>9</v>
          </cell>
        </row>
        <row r="4177">
          <cell r="D4177" t="str">
            <v>ЗИФ-00032185</v>
          </cell>
          <cell r="E4177" t="str">
            <v>Щит жалюзи АРМ9-36Б.1700.000</v>
          </cell>
          <cell r="F4177"/>
          <cell r="G4177"/>
          <cell r="H4177" t="str">
            <v>шт</v>
          </cell>
          <cell r="I4177">
            <v>12</v>
          </cell>
        </row>
        <row r="4178">
          <cell r="D4178" t="str">
            <v>ЗИФ-00024349</v>
          </cell>
          <cell r="E4178" t="str">
            <v>Щит жалюзи АРМ9-60.1700.000</v>
          </cell>
          <cell r="F4178"/>
          <cell r="G4178"/>
          <cell r="H4178" t="str">
            <v>шт</v>
          </cell>
          <cell r="I4178">
            <v>6</v>
          </cell>
        </row>
        <row r="4179">
          <cell r="D4179" t="str">
            <v>ЗИФ-00028610</v>
          </cell>
          <cell r="E4179" t="str">
            <v>Щит задний АРМ19-13.1000.020</v>
          </cell>
          <cell r="F4179"/>
          <cell r="G4179"/>
          <cell r="H4179" t="str">
            <v>шт</v>
          </cell>
          <cell r="I4179">
            <v>3</v>
          </cell>
        </row>
        <row r="4180">
          <cell r="D4180" t="str">
            <v>ЗИФ-00021220</v>
          </cell>
          <cell r="E4180" t="str">
            <v>Щит задний АРМ5000.1060.000</v>
          </cell>
          <cell r="F4180"/>
          <cell r="G4180"/>
          <cell r="H4180" t="str">
            <v>шт</v>
          </cell>
          <cell r="I4180">
            <v>5</v>
          </cell>
        </row>
        <row r="4181">
          <cell r="D4181" t="str">
            <v>ЗИФ-00007822</v>
          </cell>
          <cell r="E4181" t="str">
            <v>Щит задний АРМ9-ПВ4/0,7 1000-020</v>
          </cell>
          <cell r="F4181"/>
          <cell r="G4181"/>
          <cell r="H4181" t="str">
            <v>шт</v>
          </cell>
          <cell r="I4181">
            <v>8</v>
          </cell>
        </row>
        <row r="4182">
          <cell r="D4182" t="str">
            <v>ЗИФ-00023844</v>
          </cell>
          <cell r="E4182" t="str">
            <v>Щит МЗА18 0800-030</v>
          </cell>
          <cell r="F4182"/>
          <cell r="G4182"/>
          <cell r="H4182" t="str">
            <v>шт</v>
          </cell>
          <cell r="I4182">
            <v>10</v>
          </cell>
        </row>
        <row r="4183">
          <cell r="D4183" t="str">
            <v>ЗИФ-00028609</v>
          </cell>
          <cell r="E4183" t="str">
            <v>Щит передний АРМ19-13.1000.010</v>
          </cell>
          <cell r="F4183"/>
          <cell r="G4183"/>
          <cell r="H4183" t="str">
            <v>шт</v>
          </cell>
          <cell r="I4183">
            <v>3</v>
          </cell>
        </row>
        <row r="4184">
          <cell r="D4184" t="str">
            <v>ЗИФ-00021218</v>
          </cell>
          <cell r="E4184" t="str">
            <v>Щит передний АРМ5000.1050.000</v>
          </cell>
          <cell r="F4184"/>
          <cell r="G4184"/>
          <cell r="H4184" t="str">
            <v>шт</v>
          </cell>
          <cell r="I4184">
            <v>4</v>
          </cell>
        </row>
        <row r="4185">
          <cell r="D4185" t="str">
            <v>ЗИФ-00007821</v>
          </cell>
          <cell r="E4185" t="str">
            <v>Щит передний АРМ9-ПВ4/0,7 1000-010</v>
          </cell>
          <cell r="F4185"/>
          <cell r="G4185"/>
          <cell r="H4185" t="str">
            <v>шт</v>
          </cell>
          <cell r="I4185">
            <v>8</v>
          </cell>
        </row>
        <row r="4186">
          <cell r="D4186" t="str">
            <v>ЗИФ-00024362</v>
          </cell>
          <cell r="E4186" t="str">
            <v>Щит подъемный АРМ71-055.1021.030</v>
          </cell>
          <cell r="F4186"/>
          <cell r="G4186"/>
          <cell r="H4186" t="str">
            <v>шт</v>
          </cell>
          <cell r="I4186">
            <v>14</v>
          </cell>
        </row>
        <row r="4187">
          <cell r="D4187" t="str">
            <v>ЗИФ-00024334</v>
          </cell>
          <cell r="E4187" t="str">
            <v>Щит подъемный АРМ9-21.1021.030</v>
          </cell>
          <cell r="F4187"/>
          <cell r="G4187"/>
          <cell r="H4187" t="str">
            <v>шт</v>
          </cell>
          <cell r="I4187">
            <v>24</v>
          </cell>
        </row>
        <row r="4188">
          <cell r="D4188" t="str">
            <v>ЗИФ-00035483</v>
          </cell>
          <cell r="E4188" t="str">
            <v>Щит подъёмный АРМ9-33.1070.000</v>
          </cell>
          <cell r="F4188"/>
          <cell r="G4188"/>
          <cell r="H4188" t="str">
            <v>шт</v>
          </cell>
          <cell r="I4188">
            <v>8</v>
          </cell>
        </row>
        <row r="4189">
          <cell r="D4189" t="str">
            <v>ЗИФ-00024348</v>
          </cell>
          <cell r="E4189" t="str">
            <v>Щит подъемный АРМ9-60.1600.000</v>
          </cell>
          <cell r="F4189"/>
          <cell r="G4189"/>
          <cell r="H4189" t="str">
            <v>шт</v>
          </cell>
          <cell r="I4189">
            <v>6</v>
          </cell>
        </row>
        <row r="4190">
          <cell r="D4190" t="str">
            <v>ЗИФ-00034056</v>
          </cell>
          <cell r="E4190" t="str">
            <v>Щит приборный АРМ9-50 DK30</v>
          </cell>
          <cell r="F4190"/>
          <cell r="G4190"/>
          <cell r="H4190" t="str">
            <v>шт</v>
          </cell>
          <cell r="I4190">
            <v>10</v>
          </cell>
        </row>
        <row r="4191">
          <cell r="D4191" t="str">
            <v>ЗИФ-00007308</v>
          </cell>
          <cell r="E4191" t="str">
            <v>Щит приборный МЗА18 1010-030</v>
          </cell>
          <cell r="F4191"/>
          <cell r="G4191"/>
          <cell r="H4191" t="str">
            <v>шт</v>
          </cell>
          <cell r="I4191">
            <v>9</v>
          </cell>
        </row>
        <row r="4192">
          <cell r="D4192" t="str">
            <v>ЗИФ-00007626</v>
          </cell>
          <cell r="E4192" t="str">
            <v>Щит приборный МЗА18Т 1030-000</v>
          </cell>
          <cell r="F4192"/>
          <cell r="G4192"/>
          <cell r="H4192" t="str">
            <v>шт</v>
          </cell>
          <cell r="I4192">
            <v>6</v>
          </cell>
        </row>
        <row r="4193">
          <cell r="D4193" t="str">
            <v>ЗИФ-00040299</v>
          </cell>
          <cell r="E4193" t="str">
            <v>Щит приборный ЩП АРМ9-21.1ЭВ</v>
          </cell>
          <cell r="F4193"/>
          <cell r="G4193"/>
          <cell r="H4193" t="str">
            <v>шт</v>
          </cell>
          <cell r="I4193">
            <v>15</v>
          </cell>
        </row>
        <row r="4194">
          <cell r="D4194" t="str">
            <v>ЗИФ-00037092</v>
          </cell>
          <cell r="E4194" t="str">
            <v>Щит приборный ЩП АРМ9-21.2ЭВ</v>
          </cell>
          <cell r="F4194"/>
          <cell r="G4194"/>
          <cell r="H4194" t="str">
            <v>шт</v>
          </cell>
          <cell r="I4194">
            <v>6</v>
          </cell>
        </row>
        <row r="4195">
          <cell r="D4195" t="str">
            <v>ЗИФ-00035931</v>
          </cell>
          <cell r="E4195" t="str">
            <v>Щит приборный ЩП АРМ9-33 (манометр на 16 кгс/см2)</v>
          </cell>
          <cell r="F4195"/>
          <cell r="G4195"/>
          <cell r="H4195" t="str">
            <v>шт</v>
          </cell>
          <cell r="I4195">
            <v>4</v>
          </cell>
        </row>
        <row r="4196">
          <cell r="D4196" t="str">
            <v>ЗИФ-00043414</v>
          </cell>
          <cell r="E4196" t="str">
            <v>Щит приборный ЩП АРМ9-516</v>
          </cell>
          <cell r="F4196"/>
          <cell r="G4196"/>
          <cell r="H4196" t="str">
            <v>шт</v>
          </cell>
          <cell r="I4196"/>
        </row>
        <row r="4197">
          <cell r="D4197" t="str">
            <v>ЗИФ-00015306</v>
          </cell>
          <cell r="E4197" t="str">
            <v>Щит приборный ЩУ АРМ9-50ЭП</v>
          </cell>
          <cell r="F4197"/>
          <cell r="G4197"/>
          <cell r="H4197" t="str">
            <v>шт</v>
          </cell>
          <cell r="I4197">
            <v>12</v>
          </cell>
        </row>
        <row r="4198">
          <cell r="D4198" t="str">
            <v>ЗИФ-00029197</v>
          </cell>
          <cell r="E4198" t="str">
            <v>Щит розеточный</v>
          </cell>
          <cell r="F4198"/>
          <cell r="G4198"/>
          <cell r="H4198" t="str">
            <v>шт</v>
          </cell>
          <cell r="I4198">
            <v>1</v>
          </cell>
        </row>
        <row r="4199">
          <cell r="D4199" t="str">
            <v>ЗИФ-00032180</v>
          </cell>
          <cell r="E4199" t="str">
            <v>Щит съемный АРМ9-36Б.1060.000</v>
          </cell>
          <cell r="F4199"/>
          <cell r="G4199"/>
          <cell r="H4199" t="str">
            <v>шт</v>
          </cell>
          <cell r="I4199">
            <v>24</v>
          </cell>
        </row>
        <row r="4200">
          <cell r="D4200" t="str">
            <v>ЗИФ-00024357</v>
          </cell>
          <cell r="E4200" t="str">
            <v>Щит торцевой АРМ71-055.1020.000</v>
          </cell>
          <cell r="F4200"/>
          <cell r="G4200"/>
          <cell r="H4200" t="str">
            <v>шт</v>
          </cell>
          <cell r="I4200">
            <v>3</v>
          </cell>
        </row>
        <row r="4201">
          <cell r="D4201" t="str">
            <v>ЗИФ-00024359</v>
          </cell>
          <cell r="E4201" t="str">
            <v>Щит торцевой АРМ71-055.1200.000</v>
          </cell>
          <cell r="F4201"/>
          <cell r="G4201"/>
          <cell r="H4201" t="str">
            <v>шт</v>
          </cell>
          <cell r="I4201">
            <v>2</v>
          </cell>
        </row>
        <row r="4202">
          <cell r="D4202" t="str">
            <v>ЗИФ-00033425</v>
          </cell>
          <cell r="E4202" t="str">
            <v>Щит торцевой АРМ71-090.1020.000</v>
          </cell>
          <cell r="F4202"/>
          <cell r="G4202"/>
          <cell r="H4202" t="str">
            <v>шт</v>
          </cell>
          <cell r="I4202">
            <v>2</v>
          </cell>
        </row>
        <row r="4203">
          <cell r="D4203" t="str">
            <v>ЗИФ-00034636</v>
          </cell>
          <cell r="E4203" t="str">
            <v>Щит торцевой АРМ71-090.1020.000-01</v>
          </cell>
          <cell r="F4203"/>
          <cell r="G4203"/>
          <cell r="H4203" t="str">
            <v>шт</v>
          </cell>
          <cell r="I4203">
            <v>5</v>
          </cell>
        </row>
        <row r="4204">
          <cell r="D4204" t="str">
            <v>ЗИФ-00034637</v>
          </cell>
          <cell r="E4204" t="str">
            <v>Щит торцевой АРМ71-090.1200.000</v>
          </cell>
          <cell r="F4204"/>
          <cell r="G4204"/>
          <cell r="H4204" t="str">
            <v>шт</v>
          </cell>
          <cell r="I4204">
            <v>6</v>
          </cell>
        </row>
        <row r="4205">
          <cell r="D4205" t="str">
            <v>ЗИФ-00024333</v>
          </cell>
          <cell r="E4205" t="str">
            <v>Щит торцевой АРМ9-21.1021.020</v>
          </cell>
          <cell r="F4205"/>
          <cell r="G4205"/>
          <cell r="H4205" t="str">
            <v>шт</v>
          </cell>
          <cell r="I4205">
            <v>2</v>
          </cell>
        </row>
        <row r="4206">
          <cell r="D4206" t="str">
            <v>ЗИФ-00024336</v>
          </cell>
          <cell r="E4206" t="str">
            <v>Щит торцевой АРМ9-21.1021.021</v>
          </cell>
          <cell r="F4206"/>
          <cell r="G4206"/>
          <cell r="H4206" t="str">
            <v>шт</v>
          </cell>
          <cell r="I4206">
            <v>18</v>
          </cell>
        </row>
        <row r="4207">
          <cell r="D4207" t="str">
            <v>ЗИФ-00024339</v>
          </cell>
          <cell r="E4207" t="str">
            <v>Щит торцевой АРМ9-50.1200.000</v>
          </cell>
          <cell r="F4207"/>
          <cell r="G4207"/>
          <cell r="H4207" t="str">
            <v>шт</v>
          </cell>
          <cell r="I4207">
            <v>13</v>
          </cell>
        </row>
        <row r="4208">
          <cell r="D4208" t="str">
            <v>ЗИФ-00030114</v>
          </cell>
          <cell r="E4208" t="str">
            <v>Щит торцевой задний АРМ9-516.1600.000</v>
          </cell>
          <cell r="F4208"/>
          <cell r="G4208"/>
          <cell r="H4208" t="str">
            <v>шт</v>
          </cell>
          <cell r="I4208">
            <v>1</v>
          </cell>
        </row>
        <row r="4209">
          <cell r="D4209" t="str">
            <v>ЗИФ-00007307</v>
          </cell>
          <cell r="E4209" t="str">
            <v>Щит торцевой МЗА18 1010-020</v>
          </cell>
          <cell r="F4209"/>
          <cell r="G4209"/>
          <cell r="H4209" t="str">
            <v>шт</v>
          </cell>
          <cell r="I4209">
            <v>13</v>
          </cell>
        </row>
        <row r="4210">
          <cell r="D4210" t="str">
            <v>ЗИФ-00030113</v>
          </cell>
          <cell r="E4210" t="str">
            <v>Щит торцевой передний АРМ9-516.1400.000</v>
          </cell>
          <cell r="F4210"/>
          <cell r="G4210"/>
          <cell r="H4210" t="str">
            <v>шт</v>
          </cell>
          <cell r="I4210">
            <v>1</v>
          </cell>
        </row>
        <row r="4211">
          <cell r="D4211" t="str">
            <v>ЗИФ-00026964</v>
          </cell>
          <cell r="E4211" t="str">
            <v>Щит управления АРМ19-13-ИН-К</v>
          </cell>
          <cell r="F4211"/>
          <cell r="G4211"/>
          <cell r="H4211" t="str">
            <v>шт</v>
          </cell>
          <cell r="I4211">
            <v>3</v>
          </cell>
        </row>
        <row r="4212">
          <cell r="D4212" t="str">
            <v>ЗИФ-00026966</v>
          </cell>
          <cell r="E4212" t="str">
            <v>Щит управления АРМ19-13-ИН-К-С3</v>
          </cell>
          <cell r="F4212"/>
          <cell r="G4212"/>
          <cell r="H4212" t="str">
            <v>шт</v>
          </cell>
          <cell r="I4212">
            <v>1</v>
          </cell>
        </row>
        <row r="4213">
          <cell r="D4213" t="str">
            <v>ЗИФ-00020769</v>
          </cell>
          <cell r="E4213" t="str">
            <v>Щит управления АРМ71-055ИН ЩУ (ТЕХНИКС)</v>
          </cell>
          <cell r="F4213"/>
          <cell r="G4213"/>
          <cell r="H4213" t="str">
            <v>шт</v>
          </cell>
          <cell r="I4213"/>
        </row>
        <row r="4214">
          <cell r="D4214" t="str">
            <v>ЗИФ-00025113</v>
          </cell>
          <cell r="E4214" t="str">
            <v>Щит управления АРМ71-075ИН ЩУ (ТЕХНИКС)</v>
          </cell>
          <cell r="F4214"/>
          <cell r="G4214"/>
          <cell r="H4214" t="str">
            <v>шт</v>
          </cell>
          <cell r="I4214">
            <v>2</v>
          </cell>
        </row>
        <row r="4215">
          <cell r="D4215" t="str">
            <v>ЗИФ-00033428</v>
          </cell>
          <cell r="E4215" t="str">
            <v>Щит управления АРМ71-090-ИН-К-С3 ЩУ</v>
          </cell>
          <cell r="F4215"/>
          <cell r="G4215"/>
          <cell r="H4215" t="str">
            <v>шт</v>
          </cell>
          <cell r="I4215">
            <v>6</v>
          </cell>
        </row>
        <row r="4216">
          <cell r="D4216" t="str">
            <v>ЗИФ-00045545</v>
          </cell>
          <cell r="E4216" t="str">
            <v>Щит управления АРМ9-36.1</v>
          </cell>
          <cell r="F4216"/>
          <cell r="G4216"/>
          <cell r="H4216" t="str">
            <v>шт</v>
          </cell>
          <cell r="I4216">
            <v>3</v>
          </cell>
        </row>
        <row r="4217">
          <cell r="D4217" t="str">
            <v>ЗИФ-00032178</v>
          </cell>
          <cell r="E4217" t="str">
            <v>Щит управления АРМ9-36Б (манометр 25 кгс/см²)</v>
          </cell>
          <cell r="F4217"/>
          <cell r="G4217"/>
          <cell r="H4217" t="str">
            <v>шт</v>
          </cell>
          <cell r="I4217">
            <v>6</v>
          </cell>
        </row>
        <row r="4218">
          <cell r="D4218" t="str">
            <v>ЗИФ-00041141</v>
          </cell>
          <cell r="E4218" t="str">
            <v>Щит управления АРМ9-50-24</v>
          </cell>
          <cell r="F4218"/>
          <cell r="G4218"/>
          <cell r="H4218" t="str">
            <v>шт</v>
          </cell>
          <cell r="I4218">
            <v>2</v>
          </cell>
        </row>
        <row r="4219">
          <cell r="D4219" t="str">
            <v>ЗИФ-00032798</v>
          </cell>
          <cell r="E4219" t="str">
            <v>Щит управления ЩУ АРМ19-10-05</v>
          </cell>
          <cell r="F4219"/>
          <cell r="G4219"/>
          <cell r="H4219" t="str">
            <v>шт</v>
          </cell>
          <cell r="I4219">
            <v>4</v>
          </cell>
        </row>
        <row r="4220">
          <cell r="D4220" t="str">
            <v>ЗИФ-00034682</v>
          </cell>
          <cell r="E4220" t="str">
            <v>Щит управления ЩУ АРМ19-11-05</v>
          </cell>
          <cell r="F4220"/>
          <cell r="G4220"/>
          <cell r="H4220" t="str">
            <v>шт</v>
          </cell>
          <cell r="I4220">
            <v>1</v>
          </cell>
        </row>
        <row r="4221">
          <cell r="D4221" t="str">
            <v>ЗИФ-00032799</v>
          </cell>
          <cell r="E4221" t="str">
            <v>Щит управления ЩУ АРМ19-12-05</v>
          </cell>
          <cell r="F4221"/>
          <cell r="G4221"/>
          <cell r="H4221" t="str">
            <v>шт</v>
          </cell>
          <cell r="I4221">
            <v>7</v>
          </cell>
        </row>
        <row r="4222">
          <cell r="D4222" t="str">
            <v>ЗИФ-00032946</v>
          </cell>
          <cell r="E4222" t="str">
            <v>Щит управления ЩУ АРМ19-12-05-С3</v>
          </cell>
          <cell r="F4222"/>
          <cell r="G4222"/>
          <cell r="H4222" t="str">
            <v>шт</v>
          </cell>
          <cell r="I4222">
            <v>2</v>
          </cell>
        </row>
        <row r="4223">
          <cell r="D4223" t="str">
            <v>ЗИФ-00032821</v>
          </cell>
          <cell r="E4223" t="str">
            <v>Щит управления ЩУ АРМ19-22-05</v>
          </cell>
          <cell r="F4223"/>
          <cell r="G4223"/>
          <cell r="H4223" t="str">
            <v>шт</v>
          </cell>
          <cell r="I4223">
            <v>4</v>
          </cell>
        </row>
        <row r="4224">
          <cell r="D4224" t="str">
            <v>ЗИФ-00010131</v>
          </cell>
          <cell r="E4224" t="str">
            <v>Щит управления ЩУ АРМ19-22-РП-03</v>
          </cell>
          <cell r="F4224"/>
          <cell r="G4224"/>
          <cell r="H4224" t="str">
            <v>шт</v>
          </cell>
          <cell r="I4224">
            <v>2</v>
          </cell>
        </row>
        <row r="4225">
          <cell r="D4225" t="str">
            <v>ЗИФ-00034235</v>
          </cell>
          <cell r="E4225" t="str">
            <v>Щит управления ЩУ АРМ19-22-РП-03 Д</v>
          </cell>
          <cell r="F4225"/>
          <cell r="G4225"/>
          <cell r="H4225" t="str">
            <v>шт</v>
          </cell>
          <cell r="I4225">
            <v>1</v>
          </cell>
        </row>
        <row r="4226">
          <cell r="D4226" t="str">
            <v>ЗИФ-00035314</v>
          </cell>
          <cell r="E4226" t="str">
            <v>Щиток левый АРМ5.0000.062</v>
          </cell>
          <cell r="F4226"/>
          <cell r="G4226"/>
          <cell r="H4226" t="str">
            <v>шт</v>
          </cell>
          <cell r="I4226">
            <v>425</v>
          </cell>
        </row>
        <row r="4227">
          <cell r="D4227" t="str">
            <v>ЗИФ-00041947</v>
          </cell>
          <cell r="E4227" t="str">
            <v>Щиток левый АРМ5.0000.063-66</v>
          </cell>
          <cell r="F4227"/>
          <cell r="G4227"/>
          <cell r="H4227" t="str">
            <v>шт</v>
          </cell>
          <cell r="I4227">
            <v>52</v>
          </cell>
        </row>
        <row r="4228">
          <cell r="D4228" t="str">
            <v>ЗИФ-00044683</v>
          </cell>
          <cell r="E4228" t="str">
            <v>Щиток нижний АРМ.АКВ.0,42/0,9ЛУ2.0570.003</v>
          </cell>
          <cell r="F4228"/>
          <cell r="G4228"/>
          <cell r="H4228" t="str">
            <v>шт</v>
          </cell>
          <cell r="I4228">
            <v>2</v>
          </cell>
        </row>
        <row r="4229">
          <cell r="D4229" t="str">
            <v>ЗИФ-00035315</v>
          </cell>
          <cell r="E4229" t="str">
            <v>Щиток правый АРМ5.0000.061</v>
          </cell>
          <cell r="F4229"/>
          <cell r="G4229"/>
          <cell r="H4229" t="str">
            <v>шт</v>
          </cell>
          <cell r="I4229">
            <v>223</v>
          </cell>
        </row>
        <row r="4230">
          <cell r="D4230" t="str">
            <v>ЗИФ-00045060</v>
          </cell>
          <cell r="E4230" t="str">
            <v>Щуп уровня масла в сборе 1009070BB11-AS10 (двигатель FAW 4DW91-92)</v>
          </cell>
          <cell r="F4230"/>
          <cell r="G4230"/>
          <cell r="H4230" t="str">
            <v>шт</v>
          </cell>
          <cell r="I4230">
            <v>2</v>
          </cell>
        </row>
        <row r="4231">
          <cell r="D4231" t="str">
            <v>ЗИФ-00041839</v>
          </cell>
          <cell r="E4231" t="str">
            <v>Экран DG45D1 АРМ.АКВ0,42/0,9ЛУ2 0070.000СБ</v>
          </cell>
          <cell r="F4231"/>
          <cell r="G4231"/>
          <cell r="H4231" t="str">
            <v>шт</v>
          </cell>
          <cell r="I4231">
            <v>3</v>
          </cell>
        </row>
        <row r="4232">
          <cell r="D4232" t="str">
            <v>ЗИФ-00044688</v>
          </cell>
          <cell r="E4232" t="str">
            <v>Экран АРМ.АКВ.0,42/0,9ЛУ2.0568.000</v>
          </cell>
          <cell r="F4232"/>
          <cell r="G4232"/>
          <cell r="H4232" t="str">
            <v>шт</v>
          </cell>
          <cell r="I4232">
            <v>6</v>
          </cell>
        </row>
        <row r="4233">
          <cell r="D4233" t="str">
            <v>ЗИФ-00030040</v>
          </cell>
          <cell r="E4233" t="str">
            <v>Эластичный элемент (Elastomer) 3593-9QC220522003-01</v>
          </cell>
          <cell r="F4233"/>
          <cell r="G4233"/>
          <cell r="H4233" t="str">
            <v>шт</v>
          </cell>
          <cell r="I4233">
            <v>1</v>
          </cell>
        </row>
        <row r="4234">
          <cell r="D4234" t="str">
            <v>ЗИФ-00030038</v>
          </cell>
          <cell r="E4234" t="str">
            <v>Эластичный элемент (Elastomer) 4309-CJ48-01</v>
          </cell>
          <cell r="F4234"/>
          <cell r="G4234"/>
          <cell r="H4234" t="str">
            <v>шт</v>
          </cell>
          <cell r="I4234">
            <v>1</v>
          </cell>
        </row>
        <row r="4235">
          <cell r="D4235" t="str">
            <v>ЗИФ-00023268</v>
          </cell>
          <cell r="E4235" t="str">
            <v>Эластичный элемент (Elastomer) 4309-CJ55-01</v>
          </cell>
          <cell r="F4235"/>
          <cell r="G4235"/>
          <cell r="H4235" t="str">
            <v>шт</v>
          </cell>
          <cell r="I4235">
            <v>3</v>
          </cell>
        </row>
        <row r="4236">
          <cell r="D4236" t="str">
            <v>ЗИФ-00029918</v>
          </cell>
          <cell r="E4236" t="str">
            <v>Эластичный элемент (Elastomer) 4309-CJ65-01</v>
          </cell>
          <cell r="F4236"/>
          <cell r="G4236"/>
          <cell r="H4236" t="str">
            <v>шт</v>
          </cell>
          <cell r="I4236">
            <v>2</v>
          </cell>
        </row>
        <row r="4237">
          <cell r="D4237" t="str">
            <v>ЗИФ-00028316</v>
          </cell>
          <cell r="E4237" t="str">
            <v>Эластичный элемент (Elastomer) 4309-CJ75-01</v>
          </cell>
          <cell r="F4237"/>
          <cell r="G4237"/>
          <cell r="H4237" t="str">
            <v>шт</v>
          </cell>
          <cell r="I4237">
            <v>2</v>
          </cell>
        </row>
        <row r="4238">
          <cell r="D4238" t="str">
            <v>ЗИФ-00030039</v>
          </cell>
          <cell r="E4238" t="str">
            <v>Эластичный элемент (Elastomer) 4309-CJ90-01</v>
          </cell>
          <cell r="F4238"/>
          <cell r="G4238"/>
          <cell r="H4238" t="str">
            <v>шт</v>
          </cell>
          <cell r="I4238">
            <v>2</v>
          </cell>
        </row>
        <row r="4239">
          <cell r="D4239" t="str">
            <v>ЗИФ-00040573</v>
          </cell>
          <cell r="E4239" t="str">
            <v>Эластомер муфты кулачковой P-42 URAL</v>
          </cell>
          <cell r="F4239"/>
          <cell r="G4239"/>
          <cell r="H4239" t="str">
            <v>шт</v>
          </cell>
          <cell r="I4239">
            <v>2</v>
          </cell>
        </row>
        <row r="4240">
          <cell r="D4240" t="str">
            <v>ЗИФ-00041857</v>
          </cell>
          <cell r="E4240" t="str">
            <v>Электродвигатель 5АМХ132М2У2, IМ2081, IР54, 11кВт, 3000об/мин, 380В, 50ГЦ К3-2 ТТ13</v>
          </cell>
          <cell r="F4240"/>
          <cell r="G4240"/>
          <cell r="H4240" t="str">
            <v>шт</v>
          </cell>
          <cell r="I4240">
            <v>1</v>
          </cell>
        </row>
        <row r="4241">
          <cell r="D4241" t="str">
            <v>ЗИФ-00021491</v>
          </cell>
          <cell r="E4241" t="str">
            <v>Электродвигатель A200L2RБУ3, IM2001, IP55, 45кВт, 3000об/мин, 380/660В, с пополнением смазки, спец.</v>
          </cell>
          <cell r="F4241"/>
          <cell r="G4241"/>
          <cell r="H4241" t="str">
            <v>шт</v>
          </cell>
          <cell r="I4241"/>
        </row>
        <row r="4242">
          <cell r="D4242" t="str">
            <v>ЗИФ-00019710</v>
          </cell>
          <cell r="E4242" t="str">
            <v>Электродвигатель А(АИР,5А)200L2 У3(У2,У1) 45/3000 ( 380/660В,IM2001(2081), IP54(IP55)</v>
          </cell>
          <cell r="F4242"/>
          <cell r="G4242"/>
          <cell r="H4242" t="str">
            <v>шт</v>
          </cell>
          <cell r="I4242">
            <v>5</v>
          </cell>
        </row>
        <row r="4243">
          <cell r="D4243" t="str">
            <v>ЗИФ-00007905</v>
          </cell>
          <cell r="E4243" t="str">
            <v>Электродвигатель А180S2У3, IM2001, 22кВт, 2940 об/мин, 380/660В, 50Гц, ГОСТ Р 51689-2000</v>
          </cell>
          <cell r="F4243"/>
          <cell r="G4243"/>
          <cell r="H4243" t="str">
            <v>шт</v>
          </cell>
          <cell r="I4243">
            <v>5</v>
          </cell>
        </row>
        <row r="4244">
          <cell r="D4244" t="str">
            <v>ЗИФ-00029726</v>
          </cell>
          <cell r="E4244" t="str">
            <v>Электродвигатель А180S2У3, IM2001, 22кВт, 2940 об/мин, 380/660В, 50Гц, ГОСТ Р 51689-2000Д</v>
          </cell>
          <cell r="F4244"/>
          <cell r="G4244"/>
          <cell r="H4244" t="str">
            <v>шт</v>
          </cell>
          <cell r="I4244">
            <v>1</v>
          </cell>
        </row>
        <row r="4245">
          <cell r="D4245" t="str">
            <v>ЗИФ-00016948</v>
          </cell>
          <cell r="E4245" t="str">
            <v>Электродвигатель А225М2У1, IMB35 (2081), IP55, 3000 об/мин, 55 кВт, 380/660В, ЭМШ ГОСТ Р51689-2000</v>
          </cell>
          <cell r="F4245"/>
          <cell r="G4245"/>
          <cell r="H4245" t="str">
            <v>шт</v>
          </cell>
          <cell r="I4245">
            <v>3</v>
          </cell>
        </row>
        <row r="4246">
          <cell r="D4246" t="str">
            <v>ЗИФ-00026771</v>
          </cell>
          <cell r="E4246" t="str">
            <v>Электродвигатель А250S2У3(У2,У1), IM2001(2081), IP54(IP55), 55(75)/3000, 380/660В IE2 ТрЗ ОАО ЭЛДИН</v>
          </cell>
          <cell r="F4246"/>
          <cell r="G4246"/>
          <cell r="H4246" t="str">
            <v>шт</v>
          </cell>
          <cell r="I4246">
            <v>3</v>
          </cell>
        </row>
        <row r="4247">
          <cell r="D4247" t="str">
            <v>ЗИФ-00026764</v>
          </cell>
          <cell r="E4247" t="str">
            <v>Электродвигатель А250М2У3, IM2001, IP55, 90кВт, 3000об/мин, 380/660В, IE2, ОАО ЭЛДИН</v>
          </cell>
          <cell r="F4247"/>
          <cell r="G4247"/>
          <cell r="H4247" t="str">
            <v>шт</v>
          </cell>
          <cell r="I4247">
            <v>2</v>
          </cell>
        </row>
        <row r="4248">
          <cell r="D4248" t="str">
            <v>ЗИФ-00019776</v>
          </cell>
          <cell r="E4248" t="str">
            <v>Электродвигатель А280S2У3, IM2001, 110кВт, 3000об/мин, 380/660В, 50Гц, ГОСТ Р 51689 (IE2, 90кВт)</v>
          </cell>
          <cell r="F4248"/>
          <cell r="G4248"/>
          <cell r="H4248" t="str">
            <v>шт</v>
          </cell>
          <cell r="I4248">
            <v>6</v>
          </cell>
        </row>
        <row r="4249">
          <cell r="D4249" t="str">
            <v>ЗИФ-00026762</v>
          </cell>
          <cell r="E4249" t="str">
            <v>Электродвигатель А280S2У3,IM2001,380/660,50Гц,110кВт,3000об/мин ГОСТ Р 51689 (IE2, 90кВт) ОАО ЭЛДИН</v>
          </cell>
          <cell r="F4249"/>
          <cell r="G4249"/>
          <cell r="H4249" t="str">
            <v>шт</v>
          </cell>
          <cell r="I4249">
            <v>3</v>
          </cell>
        </row>
        <row r="4250">
          <cell r="D4250" t="str">
            <v>ЗИФ-00033752</v>
          </cell>
          <cell r="E4250" t="str">
            <v>Электродвигатель АИМУ100S2У1, IM1081, 4кВт, 3000об/мин, 380В,1ExdllBT4 Gb</v>
          </cell>
          <cell r="F4250"/>
          <cell r="G4250"/>
          <cell r="H4250" t="str">
            <v>шт</v>
          </cell>
          <cell r="I4250">
            <v>2</v>
          </cell>
        </row>
        <row r="4251">
          <cell r="D4251" t="str">
            <v>ЗИФ-00033017</v>
          </cell>
          <cell r="E4251" t="str">
            <v>Электродвигатель АИР100L2У1, IM1081, IP55, 5,5кВт, 3000об/мин, 220/380В, ЭМШ, 27,5кг, алюминий</v>
          </cell>
          <cell r="F4251"/>
          <cell r="G4251"/>
          <cell r="H4251" t="str">
            <v>шт</v>
          </cell>
          <cell r="I4251">
            <v>1</v>
          </cell>
        </row>
        <row r="4252">
          <cell r="D4252" t="str">
            <v>ЗИФ-00028358</v>
          </cell>
          <cell r="E4252" t="str">
            <v>Электродвигатель АИР100L2У1, IM2081, IP55, 5,5кВт, 2900об/мин, 220/380В, ГОСТ 31606-2012</v>
          </cell>
          <cell r="F4252"/>
          <cell r="G4252"/>
          <cell r="H4252" t="str">
            <v>шт</v>
          </cell>
          <cell r="I4252">
            <v>106</v>
          </cell>
        </row>
        <row r="4253">
          <cell r="D4253" t="str">
            <v>ЗИФ-00018226</v>
          </cell>
          <cell r="E4253" t="str">
            <v>Электродвигатель АИР100S2У3, IM2081, 4,0кВт, 3000об/мин</v>
          </cell>
          <cell r="F4253"/>
          <cell r="G4253"/>
          <cell r="H4253" t="str">
            <v>шт</v>
          </cell>
          <cell r="I4253">
            <v>1</v>
          </cell>
        </row>
        <row r="4254">
          <cell r="D4254" t="str">
            <v>ЗИФ-00043184</v>
          </cell>
          <cell r="E4254" t="str">
            <v>Электродвигатель АИР112M2У1 7,6кВт*3000об/мин IM2081 комб (ПРАКТИК-PR17) 3~220/380В 50Гц IP55 S1 F</v>
          </cell>
          <cell r="F4254"/>
          <cell r="G4254"/>
          <cell r="H4254" t="str">
            <v>шт</v>
          </cell>
          <cell r="I4254">
            <v>1</v>
          </cell>
        </row>
        <row r="4255">
          <cell r="D4255" t="str">
            <v>ЗИФ-00019709</v>
          </cell>
          <cell r="E4255" t="str">
            <v>Электродвигатель АИР180М2У3(У2,У1), IM2001(2081), IP54(IP55), 30кВт, 3000об/мин, 380/660В</v>
          </cell>
          <cell r="F4255"/>
          <cell r="G4255"/>
          <cell r="H4255" t="str">
            <v>шт</v>
          </cell>
          <cell r="I4255">
            <v>2</v>
          </cell>
        </row>
        <row r="4256">
          <cell r="D4256" t="str">
            <v>ЗИФ-00019711</v>
          </cell>
          <cell r="E4256" t="str">
            <v>Электродвигатель АИР200М2У3(У2,У1), IM2001(2081), IP54(IP55), 37кВт, 3000об/мин, 380/660В</v>
          </cell>
          <cell r="F4256"/>
          <cell r="G4256"/>
          <cell r="H4256" t="str">
            <v>шт</v>
          </cell>
          <cell r="I4256"/>
        </row>
        <row r="4257">
          <cell r="D4257" t="str">
            <v>ЗИФ-00031974</v>
          </cell>
          <cell r="E4257" t="str">
            <v>Электродвигатель ВА132М2Б2У2, IМ2081, IР54, 11 кВт, 3000 об/мин, 380/660В, 50гЦ</v>
          </cell>
          <cell r="F4257"/>
          <cell r="G4257"/>
          <cell r="H4257" t="str">
            <v>шт</v>
          </cell>
          <cell r="I4257">
            <v>2</v>
          </cell>
        </row>
        <row r="4258">
          <cell r="D4258" t="str">
            <v>ЗИФ-00041213</v>
          </cell>
          <cell r="E4258" t="str">
            <v>Электродвигатель ВА160S2УХЛ1, IM2081, IP55, 15кВт, 3000об/мин, 380/660В, IE2, ЧР2-О-01</v>
          </cell>
          <cell r="F4258"/>
          <cell r="G4258"/>
          <cell r="H4258" t="str">
            <v>шт</v>
          </cell>
          <cell r="I4258">
            <v>1</v>
          </cell>
        </row>
        <row r="4259">
          <cell r="D4259" t="str">
            <v>ЗИФ-00010106</v>
          </cell>
          <cell r="E4259" t="str">
            <v>Электродвигатель ВРА200L2БУ2.5, IM2081 FF500, 1ExIP55, 3000об/мин, 45кВт, 380/660B PB ВЭМЗ термодатч</v>
          </cell>
          <cell r="F4259"/>
          <cell r="G4259"/>
          <cell r="H4259" t="str">
            <v>шт</v>
          </cell>
          <cell r="I4259">
            <v>5</v>
          </cell>
        </row>
        <row r="4260">
          <cell r="D4260" t="str">
            <v>ЗИФ-00028339</v>
          </cell>
          <cell r="E4260" t="str">
            <v>Электродвигатель ВРА200L2БУ2.5, IM2081, 1ExIP55, 3000 об/мин, 45кВт, 660/1140B PB FF500 термодат</v>
          </cell>
          <cell r="F4260"/>
          <cell r="G4260"/>
          <cell r="H4260" t="str">
            <v>шт</v>
          </cell>
          <cell r="I4260">
            <v>3</v>
          </cell>
        </row>
        <row r="4261">
          <cell r="D4261" t="str">
            <v>ЗИФ-00026977</v>
          </cell>
          <cell r="E4261" t="str">
            <v>Электродвигатель ВРА200М2БУ2.5, IM2081, IP55, 3000 об/мин, 37 кВт, 380/660В РВ ExdI, кл. изол. Н</v>
          </cell>
          <cell r="F4261"/>
          <cell r="G4261"/>
          <cell r="H4261" t="str">
            <v>шт</v>
          </cell>
          <cell r="I4261">
            <v>4</v>
          </cell>
        </row>
        <row r="4262">
          <cell r="D4262" t="str">
            <v>ЗИФ-00028341</v>
          </cell>
          <cell r="E4262" t="str">
            <v>Электродвигатель ВРА200М2БУ2.5, IM2081, IP55, 3000 об/мин, 37 кВт, 660/1140В РВ ExdI, кл. изол. Н</v>
          </cell>
          <cell r="F4262"/>
          <cell r="G4262"/>
          <cell r="H4262" t="str">
            <v>шт</v>
          </cell>
          <cell r="I4262">
            <v>2</v>
          </cell>
        </row>
        <row r="4263">
          <cell r="D4263" t="str">
            <v>ЗИФ-00027783</v>
          </cell>
          <cell r="E4263" t="str">
            <v>Электродвигатель ВРА200М4БУ2,5, IM2001, IP55, 37кВт/1500 (380/660В, FF500, кл.из. Н, РВ ExdI, ТТ20)</v>
          </cell>
          <cell r="F4263"/>
          <cell r="G4263"/>
          <cell r="H4263" t="str">
            <v>шт</v>
          </cell>
          <cell r="I4263">
            <v>2</v>
          </cell>
        </row>
        <row r="4264">
          <cell r="D4264" t="str">
            <v>ЗИФ-00027077</v>
          </cell>
          <cell r="E4264" t="str">
            <v>Электродвигатель ВРА280S4БУ2.5, IM2001, IP55, 1500 об, 110кВт, 380/660В РВ ExdI Mb X ЭДН IE2кл.из.Н</v>
          </cell>
          <cell r="F4264"/>
          <cell r="G4264"/>
          <cell r="H4264" t="str">
            <v>шт</v>
          </cell>
          <cell r="I4264">
            <v>2</v>
          </cell>
        </row>
        <row r="4265">
          <cell r="D4265" t="str">
            <v>ЗИФ-00028314</v>
          </cell>
          <cell r="E4265" t="str">
            <v>Электродвигатель ВРА280S4БУ2.5, IM2001, IP55, 1500 об, 110кВт, 660/1140В РВ ExdI Mb X ЭДН IE2кл.из.Н</v>
          </cell>
          <cell r="F4265"/>
          <cell r="G4265"/>
          <cell r="H4265" t="str">
            <v>шт</v>
          </cell>
          <cell r="I4265">
            <v>6</v>
          </cell>
        </row>
        <row r="4266">
          <cell r="D4266" t="str">
            <v>ЗИФ-00042369</v>
          </cell>
          <cell r="E4266" t="str">
            <v>Электродвигатель на постоянных магнитах 315 кВт, SAVT-355-315-3150 </v>
          </cell>
          <cell r="F4266"/>
          <cell r="G4266"/>
          <cell r="H4266" t="str">
            <v>шт</v>
          </cell>
          <cell r="I4266"/>
        </row>
        <row r="4267">
          <cell r="D4267" t="str">
            <v>ЗИФ-00025809</v>
          </cell>
          <cell r="E4267" t="str">
            <v>Электромагнит ЭМ 12-02</v>
          </cell>
          <cell r="F4267"/>
          <cell r="G4267"/>
          <cell r="H4267" t="str">
            <v>шт</v>
          </cell>
          <cell r="I4267">
            <v>2</v>
          </cell>
        </row>
        <row r="4268">
          <cell r="D4268" t="str">
            <v>ЗИФ-00034411</v>
          </cell>
          <cell r="E4268" t="str">
            <v>Электромагнитный клапан 2/2-ходовой, 24 В постоянного тока EVO2, N36699</v>
          </cell>
          <cell r="F4268"/>
          <cell r="G4268"/>
          <cell r="H4268" t="str">
            <v>шт</v>
          </cell>
          <cell r="I4268">
            <v>3</v>
          </cell>
        </row>
        <row r="4269">
          <cell r="D4269" t="str">
            <v>ЗИФ-00027802</v>
          </cell>
          <cell r="E4269" t="str">
            <v>Электрообогреватели KVC-C10E6-01 (6кВт)</v>
          </cell>
          <cell r="F4269"/>
          <cell r="G4269"/>
          <cell r="H4269" t="str">
            <v>шт</v>
          </cell>
          <cell r="I4269">
            <v>2</v>
          </cell>
        </row>
        <row r="4270">
          <cell r="D4270" t="str">
            <v>ЗИФ-00028566</v>
          </cell>
          <cell r="E4270" t="str">
            <v>Элемент крыши АРМ18-110.1100.011</v>
          </cell>
          <cell r="F4270"/>
          <cell r="G4270"/>
          <cell r="H4270" t="str">
            <v>шт</v>
          </cell>
          <cell r="I4270">
            <v>7</v>
          </cell>
        </row>
        <row r="4271">
          <cell r="D4271" t="str">
            <v>ЗИФ-00028567</v>
          </cell>
          <cell r="E4271" t="str">
            <v>Элемент крыши АРМ18-110.1100.012</v>
          </cell>
          <cell r="F4271"/>
          <cell r="G4271"/>
          <cell r="H4271" t="str">
            <v>шт</v>
          </cell>
          <cell r="I4271">
            <v>7</v>
          </cell>
        </row>
        <row r="4272">
          <cell r="D4272" t="str">
            <v>ЗИФ-00040721</v>
          </cell>
          <cell r="E4272" t="str">
            <v>Элемент крыши АРМ18-110.1100.013</v>
          </cell>
          <cell r="F4272"/>
          <cell r="G4272"/>
          <cell r="H4272" t="str">
            <v>шт</v>
          </cell>
          <cell r="I4272">
            <v>7</v>
          </cell>
        </row>
        <row r="4273">
          <cell r="D4273" t="str">
            <v>ЗИФ-00028568</v>
          </cell>
          <cell r="E4273" t="str">
            <v>Элемент крыши АРМ18-110.1100.014</v>
          </cell>
          <cell r="F4273"/>
          <cell r="G4273"/>
          <cell r="H4273" t="str">
            <v>шт</v>
          </cell>
          <cell r="I4273">
            <v>3</v>
          </cell>
        </row>
        <row r="4274">
          <cell r="D4274" t="str">
            <v>ЗИФ-00043424</v>
          </cell>
          <cell r="E4274" t="str">
            <v>Элемент резьбовой крепежный с внутренней резьбой РКв-20 У2 IP54</v>
          </cell>
          <cell r="F4274"/>
          <cell r="G4274"/>
          <cell r="H4274" t="str">
            <v>шт</v>
          </cell>
          <cell r="I4274">
            <v>28</v>
          </cell>
        </row>
        <row r="4275">
          <cell r="D4275" t="str">
            <v>ЗИФ-00008087</v>
          </cell>
          <cell r="E4275" t="str">
            <v>Элемент эластичной муфты КД-136</v>
          </cell>
          <cell r="F4275"/>
          <cell r="G4275"/>
          <cell r="H4275" t="str">
            <v>шт</v>
          </cell>
          <cell r="I4275">
            <v>19</v>
          </cell>
        </row>
        <row r="4276">
          <cell r="D4276" t="str">
            <v>ЗИФ-00008088</v>
          </cell>
          <cell r="E4276" t="str">
            <v>Элемент эластичной муфты КД-49</v>
          </cell>
          <cell r="F4276"/>
          <cell r="G4276"/>
          <cell r="H4276" t="str">
            <v>шт</v>
          </cell>
          <cell r="I4276">
            <v>41</v>
          </cell>
        </row>
        <row r="4277">
          <cell r="D4277" t="str">
            <v>ЗИФ-00034032</v>
          </cell>
          <cell r="E4277" t="str">
            <v>Эмаль алкидная "Кронос-Спринт" глянцевая оранжевая RAL 2009</v>
          </cell>
          <cell r="F4277"/>
          <cell r="G4277"/>
          <cell r="H4277" t="str">
            <v>кг</v>
          </cell>
          <cell r="I4277">
            <v>6</v>
          </cell>
        </row>
        <row r="4278">
          <cell r="D4278" t="str">
            <v>ЗИФ-00034033</v>
          </cell>
          <cell r="E4278" t="str">
            <v>Эмаль алкидная "Кронос-Спринт" глянцевая светло-жёлтая RAL 1021</v>
          </cell>
          <cell r="F4278"/>
          <cell r="G4278"/>
          <cell r="H4278" t="str">
            <v>кг</v>
          </cell>
          <cell r="I4278">
            <v>4</v>
          </cell>
        </row>
        <row r="4279">
          <cell r="D4279" t="str">
            <v>ЗИФ-00034034</v>
          </cell>
          <cell r="E4279" t="str">
            <v>Эмаль алкидная "Кронос-Спринт" глянцевая чёрная RAL 9005</v>
          </cell>
          <cell r="F4279"/>
          <cell r="G4279"/>
          <cell r="H4279" t="str">
            <v>кг</v>
          </cell>
          <cell r="I4279">
            <v>2</v>
          </cell>
        </row>
        <row r="4280">
          <cell r="D4280" t="str">
            <v>ЗИФ-00029069</v>
          </cell>
          <cell r="E4280" t="str">
            <v>Эмаль аэрозольная Престиж глянцевая желтая 425 мл</v>
          </cell>
          <cell r="F4280"/>
          <cell r="G4280"/>
          <cell r="H4280" t="str">
            <v>шт</v>
          </cell>
          <cell r="I4280">
            <v>1</v>
          </cell>
        </row>
        <row r="4281">
          <cell r="D4281" t="str">
            <v>ЗИФ-00021909</v>
          </cell>
          <cell r="E4281" t="str">
            <v>Эмаль аэрозольная термостойкая чёрная (520мл)</v>
          </cell>
          <cell r="F4281"/>
          <cell r="G4281"/>
          <cell r="H4281" t="str">
            <v>шт</v>
          </cell>
          <cell r="I4281">
            <v>2</v>
          </cell>
        </row>
        <row r="4282">
          <cell r="D4282" t="str">
            <v>ЗИФ-00006165</v>
          </cell>
          <cell r="E4282" t="str">
            <v>Эмаль КО-813 серебристая ГОСТ 11066-74</v>
          </cell>
          <cell r="F4282"/>
          <cell r="G4282"/>
          <cell r="H4282" t="str">
            <v>кг</v>
          </cell>
          <cell r="I4282">
            <v>0.5</v>
          </cell>
        </row>
        <row r="4283">
          <cell r="D4283" t="str">
            <v>ЗИФ-00024365</v>
          </cell>
          <cell r="E4283" t="str">
            <v>Юбка АРМ71-055.1001.003</v>
          </cell>
          <cell r="F4283"/>
          <cell r="G4283"/>
          <cell r="H4283" t="str">
            <v>шт</v>
          </cell>
          <cell r="I4283">
            <v>6</v>
          </cell>
        </row>
        <row r="4284">
          <cell r="D4284" t="str">
            <v>ЗИФ-00034638</v>
          </cell>
          <cell r="E4284" t="str">
            <v>Юбка АРМ71-090.1001.003</v>
          </cell>
          <cell r="F4284"/>
          <cell r="G4284"/>
          <cell r="H4284" t="str">
            <v>шт</v>
          </cell>
          <cell r="I4284">
            <v>12</v>
          </cell>
        </row>
        <row r="4285">
          <cell r="D4285" t="str">
            <v>ЗИФ-00024337</v>
          </cell>
          <cell r="E4285" t="str">
            <v>Юбка АРМ9-21.1021.041</v>
          </cell>
          <cell r="F4285"/>
          <cell r="G4285"/>
          <cell r="H4285" t="str">
            <v>шт</v>
          </cell>
          <cell r="I4285">
            <v>11</v>
          </cell>
        </row>
        <row r="4286">
          <cell r="D4286" t="str">
            <v>ЗИФ-00035484</v>
          </cell>
          <cell r="E4286" t="str">
            <v>Юбка АРМ9-33.1000.004</v>
          </cell>
          <cell r="F4286"/>
          <cell r="G4286"/>
          <cell r="H4286" t="str">
            <v>шт</v>
          </cell>
          <cell r="I4286">
            <v>8</v>
          </cell>
        </row>
        <row r="4287">
          <cell r="D4287" t="str">
            <v>ЗИФ-00028908</v>
          </cell>
          <cell r="E4287" t="str">
            <v>Юбка АРМ9-50.1001.011</v>
          </cell>
          <cell r="F4287"/>
          <cell r="G4287"/>
          <cell r="H4287" t="str">
            <v>шт</v>
          </cell>
          <cell r="I4287">
            <v>26</v>
          </cell>
        </row>
        <row r="4288">
          <cell r="D4288" t="str">
            <v>ЗИФ-00030116</v>
          </cell>
          <cell r="E4288" t="str">
            <v>Юбка АРМ9-516.1000.004</v>
          </cell>
          <cell r="F4288"/>
          <cell r="G4288"/>
          <cell r="H4288" t="str">
            <v>шт</v>
          </cell>
          <cell r="I4288">
            <v>2</v>
          </cell>
        </row>
        <row r="4289">
          <cell r="D4289" t="str">
            <v>ЗИФ-00024355</v>
          </cell>
          <cell r="E4289" t="str">
            <v>Юбка АРМ9-60.1000.041</v>
          </cell>
          <cell r="F4289"/>
          <cell r="G4289"/>
          <cell r="H4289" t="str">
            <v>шт</v>
          </cell>
          <cell r="I4289">
            <v>6</v>
          </cell>
        </row>
        <row r="4290">
          <cell r="D4290" t="str">
            <v>ЗИФ-00043124</v>
          </cell>
          <cell r="E4290" t="str">
            <v>Ящик деревянный 2050х1400х2000 мм</v>
          </cell>
          <cell r="F4290"/>
          <cell r="G4290"/>
          <cell r="H4290" t="str">
            <v>шт</v>
          </cell>
          <cell r="I4290">
            <v>6</v>
          </cell>
        </row>
        <row r="4291">
          <cell r="D4291" t="str">
            <v>ЗИФ-00020241</v>
          </cell>
          <cell r="E4291" t="str">
            <v>Ящик для инструмента</v>
          </cell>
          <cell r="F4291"/>
          <cell r="G4291"/>
          <cell r="H4291" t="str">
            <v>шт</v>
          </cell>
          <cell r="I4291"/>
        </row>
        <row r="4292">
          <cell r="D4292"/>
          <cell r="E4292"/>
          <cell r="F4292"/>
          <cell r="G4292"/>
          <cell r="H4292"/>
          <cell r="I4292"/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diler@zif.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D007-33A2-4E27-9E76-B28E50813A40}">
  <dimension ref="A1:AO134"/>
  <sheetViews>
    <sheetView tabSelected="1" workbookViewId="0">
      <selection activeCell="E6" sqref="E6"/>
    </sheetView>
  </sheetViews>
  <sheetFormatPr defaultRowHeight="15" x14ac:dyDescent="0.25"/>
  <cols>
    <col min="1" max="1" width="2.85546875" style="17" customWidth="1"/>
    <col min="2" max="2" width="5.5703125" style="57" customWidth="1"/>
    <col min="3" max="3" width="11.5703125" style="17" customWidth="1"/>
    <col min="4" max="4" width="92.140625" style="17" customWidth="1"/>
  </cols>
  <sheetData>
    <row r="1" spans="1:21" ht="24" thickBot="1" x14ac:dyDescent="0.3">
      <c r="B1" s="1"/>
      <c r="C1" s="2"/>
      <c r="D1" s="35" t="s">
        <v>359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9.5" customHeight="1" thickTop="1" x14ac:dyDescent="0.25">
      <c r="A2" s="36"/>
      <c r="B2" s="37"/>
      <c r="C2" s="38"/>
      <c r="D2" s="3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26.25" x14ac:dyDescent="0.25">
      <c r="A3" s="36"/>
      <c r="B3" s="40"/>
      <c r="C3" s="8"/>
      <c r="D3" s="41" t="s">
        <v>15966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1" ht="27" thickBot="1" x14ac:dyDescent="0.3">
      <c r="A4" s="36"/>
      <c r="B4" s="42"/>
      <c r="C4" s="43"/>
      <c r="D4" s="44" t="s">
        <v>0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1" ht="15.75" thickTop="1" x14ac:dyDescent="0.25">
      <c r="B5" s="45"/>
      <c r="C5" s="46"/>
      <c r="D5" s="46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1" x14ac:dyDescent="0.25">
      <c r="A6" s="36"/>
      <c r="B6" s="52"/>
      <c r="C6" s="62" t="s">
        <v>361</v>
      </c>
      <c r="D6" s="62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1" x14ac:dyDescent="0.25">
      <c r="A7" s="47"/>
      <c r="B7" s="48"/>
      <c r="C7" s="49"/>
      <c r="D7" s="63" t="s">
        <v>362</v>
      </c>
      <c r="E7" s="66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1" x14ac:dyDescent="0.25">
      <c r="A8" s="47"/>
      <c r="B8" s="48"/>
      <c r="C8" s="49"/>
      <c r="D8" s="68" t="s">
        <v>334</v>
      </c>
      <c r="E8" s="66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x14ac:dyDescent="0.25">
      <c r="A9" s="47"/>
      <c r="B9" s="48"/>
      <c r="C9" s="49"/>
      <c r="D9" s="68" t="s">
        <v>335</v>
      </c>
      <c r="E9" s="66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</row>
    <row r="10" spans="1:21" x14ac:dyDescent="0.25">
      <c r="A10" s="47"/>
      <c r="B10" s="48"/>
      <c r="C10" s="49"/>
      <c r="D10" s="69" t="s">
        <v>336</v>
      </c>
      <c r="E10" s="66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</row>
    <row r="11" spans="1:21" x14ac:dyDescent="0.25">
      <c r="A11" s="47"/>
      <c r="B11" s="48"/>
      <c r="C11" s="49"/>
      <c r="D11" s="69" t="s">
        <v>337</v>
      </c>
      <c r="E11" s="66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</row>
    <row r="12" spans="1:21" x14ac:dyDescent="0.25">
      <c r="A12" s="47"/>
      <c r="B12" s="47"/>
      <c r="C12" s="53"/>
      <c r="D12" s="60" t="s">
        <v>363</v>
      </c>
      <c r="E12" s="66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spans="1:21" x14ac:dyDescent="0.25">
      <c r="A13" s="47"/>
      <c r="B13" s="48"/>
      <c r="C13" s="49"/>
      <c r="D13" s="67" t="s">
        <v>364</v>
      </c>
      <c r="E13" s="66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</row>
    <row r="14" spans="1:21" x14ac:dyDescent="0.25">
      <c r="A14" s="47"/>
      <c r="B14" s="48"/>
      <c r="C14" s="49"/>
      <c r="D14" s="69" t="s">
        <v>306</v>
      </c>
      <c r="E14" s="66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1" x14ac:dyDescent="0.25">
      <c r="A15" s="47"/>
      <c r="B15" s="48"/>
      <c r="C15" s="49"/>
      <c r="D15" s="69" t="s">
        <v>310</v>
      </c>
      <c r="E15" s="66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</row>
    <row r="16" spans="1:21" x14ac:dyDescent="0.25">
      <c r="A16" s="47"/>
      <c r="B16" s="48"/>
      <c r="C16" s="49"/>
      <c r="D16" s="69" t="s">
        <v>2</v>
      </c>
      <c r="E16" s="66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</row>
    <row r="17" spans="1:21" x14ac:dyDescent="0.25">
      <c r="A17" s="47"/>
      <c r="B17" s="48"/>
      <c r="C17" s="49"/>
      <c r="D17" s="69" t="s">
        <v>3</v>
      </c>
      <c r="E17" s="66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</row>
    <row r="18" spans="1:21" x14ac:dyDescent="0.25">
      <c r="A18" s="47"/>
      <c r="B18" s="48"/>
      <c r="C18" s="49"/>
      <c r="D18" s="69" t="s">
        <v>4</v>
      </c>
      <c r="E18" s="66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</row>
    <row r="19" spans="1:21" x14ac:dyDescent="0.25">
      <c r="A19" s="47"/>
      <c r="B19" s="48"/>
      <c r="C19" s="49"/>
      <c r="D19" s="69" t="s">
        <v>5</v>
      </c>
      <c r="E19" s="66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x14ac:dyDescent="0.25">
      <c r="A20" s="47"/>
      <c r="B20" s="48"/>
      <c r="C20" s="59"/>
      <c r="D20" s="67" t="s">
        <v>365</v>
      </c>
      <c r="E20" s="66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x14ac:dyDescent="0.25">
      <c r="B21" s="48"/>
      <c r="C21" s="50"/>
      <c r="D21" s="50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x14ac:dyDescent="0.25">
      <c r="A22" s="36"/>
      <c r="B22" s="48"/>
      <c r="C22" s="70" t="s">
        <v>366</v>
      </c>
      <c r="D22" s="70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</row>
    <row r="23" spans="1:21" x14ac:dyDescent="0.25">
      <c r="A23" s="51"/>
      <c r="B23" s="48"/>
      <c r="C23" s="53"/>
      <c r="D23" s="67" t="s">
        <v>367</v>
      </c>
      <c r="E23" s="66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1" x14ac:dyDescent="0.25">
      <c r="A24" s="51"/>
      <c r="B24" s="48"/>
      <c r="C24" s="53"/>
      <c r="D24" s="69" t="s">
        <v>419</v>
      </c>
      <c r="E24" s="66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1:21" x14ac:dyDescent="0.25">
      <c r="A25" s="51"/>
      <c r="B25" s="52"/>
      <c r="C25" s="53"/>
      <c r="D25" s="69" t="s">
        <v>420</v>
      </c>
      <c r="E25" s="66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</row>
    <row r="26" spans="1:21" x14ac:dyDescent="0.25">
      <c r="A26" s="51"/>
      <c r="B26" s="48"/>
      <c r="C26" s="49"/>
      <c r="D26" s="67" t="s">
        <v>368</v>
      </c>
      <c r="E26" s="66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</row>
    <row r="27" spans="1:21" x14ac:dyDescent="0.25">
      <c r="A27" s="51"/>
      <c r="B27" s="48"/>
      <c r="C27" s="49"/>
      <c r="D27" s="69" t="s">
        <v>421</v>
      </c>
      <c r="E27" s="66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spans="1:21" x14ac:dyDescent="0.25">
      <c r="A28" s="51"/>
      <c r="B28" s="48"/>
      <c r="C28" s="49"/>
      <c r="D28" s="69" t="s">
        <v>422</v>
      </c>
      <c r="E28" s="66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spans="1:21" x14ac:dyDescent="0.25">
      <c r="A29" s="51"/>
      <c r="B29" s="48"/>
      <c r="C29" s="49"/>
      <c r="D29" s="67" t="s">
        <v>360</v>
      </c>
      <c r="E29" s="66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</row>
    <row r="30" spans="1:21" x14ac:dyDescent="0.25">
      <c r="A30" s="51"/>
      <c r="B30" s="48"/>
      <c r="C30" s="49"/>
      <c r="D30" s="69" t="s">
        <v>423</v>
      </c>
      <c r="E30" s="66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</row>
    <row r="31" spans="1:21" x14ac:dyDescent="0.25">
      <c r="A31" s="51"/>
      <c r="B31" s="48"/>
      <c r="C31" s="49"/>
      <c r="D31" s="69" t="s">
        <v>424</v>
      </c>
      <c r="E31" s="66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</row>
    <row r="32" spans="1:21" x14ac:dyDescent="0.25">
      <c r="A32" s="51"/>
      <c r="B32" s="48"/>
      <c r="C32" s="49"/>
      <c r="D32" s="69" t="s">
        <v>1004</v>
      </c>
      <c r="E32" s="66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</row>
    <row r="33" spans="1:21" x14ac:dyDescent="0.25">
      <c r="A33" s="51"/>
      <c r="B33" s="52"/>
      <c r="C33" s="53"/>
      <c r="D33" s="67" t="s">
        <v>369</v>
      </c>
      <c r="E33" s="66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</row>
    <row r="34" spans="1:21" x14ac:dyDescent="0.25">
      <c r="A34" s="51"/>
      <c r="B34" s="54"/>
      <c r="C34" s="55"/>
      <c r="D34" s="69" t="s">
        <v>425</v>
      </c>
      <c r="E34" s="66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5" spans="1:21" x14ac:dyDescent="0.25">
      <c r="A35" s="51"/>
      <c r="B35" s="52"/>
      <c r="C35" s="56"/>
      <c r="D35" s="69" t="s">
        <v>426</v>
      </c>
      <c r="E35" s="66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spans="1:21" x14ac:dyDescent="0.25">
      <c r="A36" s="51"/>
      <c r="B36" s="52"/>
      <c r="C36" s="56"/>
      <c r="D36" s="63" t="s">
        <v>1131</v>
      </c>
      <c r="E36" s="66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</row>
    <row r="37" spans="1:21" x14ac:dyDescent="0.25">
      <c r="A37" s="51"/>
      <c r="B37" s="52"/>
      <c r="C37" s="56"/>
      <c r="D37" s="239" t="s">
        <v>1132</v>
      </c>
      <c r="E37" s="66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</row>
    <row r="38" spans="1:21" x14ac:dyDescent="0.25">
      <c r="A38" s="51"/>
      <c r="B38" s="52"/>
      <c r="C38" s="56"/>
      <c r="D38" s="239" t="s">
        <v>1133</v>
      </c>
      <c r="E38" s="66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</row>
    <row r="39" spans="1:21" x14ac:dyDescent="0.25">
      <c r="A39" s="51"/>
      <c r="B39" s="52"/>
      <c r="C39" s="53"/>
      <c r="D39" s="67" t="s">
        <v>370</v>
      </c>
      <c r="E39" s="66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</row>
    <row r="40" spans="1:21" x14ac:dyDescent="0.25"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</row>
    <row r="41" spans="1:21" x14ac:dyDescent="0.25">
      <c r="A41" s="51"/>
      <c r="B41" s="52"/>
      <c r="C41" s="70" t="s">
        <v>371</v>
      </c>
      <c r="D41" s="70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</row>
    <row r="42" spans="1:21" x14ac:dyDescent="0.25">
      <c r="A42" s="51"/>
      <c r="B42" s="52"/>
      <c r="C42" s="53"/>
      <c r="D42" s="63" t="s">
        <v>376</v>
      </c>
      <c r="E42" s="66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</row>
    <row r="43" spans="1:21" x14ac:dyDescent="0.25">
      <c r="A43" s="51"/>
      <c r="B43" s="52"/>
      <c r="C43" s="53"/>
      <c r="D43" s="63" t="s">
        <v>375</v>
      </c>
      <c r="E43" s="66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</row>
    <row r="44" spans="1:21" x14ac:dyDescent="0.25">
      <c r="A44" s="51"/>
      <c r="B44" s="52"/>
      <c r="C44" s="53"/>
      <c r="D44" s="63" t="s">
        <v>374</v>
      </c>
      <c r="E44" s="66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</row>
    <row r="45" spans="1:21" x14ac:dyDescent="0.25">
      <c r="A45" s="51"/>
      <c r="B45" s="52"/>
      <c r="C45" s="53"/>
      <c r="D45" s="63" t="s">
        <v>372</v>
      </c>
      <c r="E45" s="66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</row>
    <row r="46" spans="1:21" x14ac:dyDescent="0.25">
      <c r="D46" s="5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</row>
    <row r="47" spans="1:21" x14ac:dyDescent="0.25">
      <c r="A47" s="36"/>
      <c r="C47" s="70" t="s">
        <v>2422</v>
      </c>
      <c r="D47" s="70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</row>
    <row r="48" spans="1:21" x14ac:dyDescent="0.25">
      <c r="A48" s="47"/>
      <c r="B48" s="52"/>
      <c r="C48" s="53"/>
      <c r="D48" s="63" t="s">
        <v>1235</v>
      </c>
      <c r="E48" s="66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</row>
    <row r="49" spans="1:21" x14ac:dyDescent="0.25">
      <c r="A49" s="47"/>
      <c r="B49" s="52"/>
      <c r="C49" s="53"/>
      <c r="D49" s="239" t="s">
        <v>1236</v>
      </c>
      <c r="E49" s="66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</row>
    <row r="50" spans="1:21" x14ac:dyDescent="0.25">
      <c r="A50" s="47"/>
      <c r="B50" s="52"/>
      <c r="C50" s="53"/>
      <c r="D50" s="239" t="s">
        <v>1237</v>
      </c>
      <c r="E50" s="66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</row>
    <row r="51" spans="1:21" x14ac:dyDescent="0.25">
      <c r="A51" s="47"/>
      <c r="B51" s="48"/>
      <c r="C51" s="49"/>
      <c r="D51" s="63" t="s">
        <v>1238</v>
      </c>
      <c r="E51" s="66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</row>
    <row r="52" spans="1:21" x14ac:dyDescent="0.25">
      <c r="A52" s="47"/>
      <c r="B52" s="48"/>
      <c r="C52" s="49"/>
      <c r="D52" s="239" t="s">
        <v>1239</v>
      </c>
      <c r="E52" s="66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</row>
    <row r="53" spans="1:21" x14ac:dyDescent="0.25">
      <c r="A53" s="47"/>
      <c r="B53" s="48"/>
      <c r="C53" s="49"/>
      <c r="D53" s="239" t="s">
        <v>1240</v>
      </c>
      <c r="E53" s="66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</row>
    <row r="54" spans="1:21" x14ac:dyDescent="0.25">
      <c r="A54" s="47"/>
      <c r="B54" s="48"/>
      <c r="C54" s="49"/>
      <c r="D54" s="63" t="s">
        <v>1241</v>
      </c>
      <c r="E54" s="66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</row>
    <row r="55" spans="1:21" x14ac:dyDescent="0.25">
      <c r="A55" s="47"/>
      <c r="B55" s="48"/>
      <c r="C55" s="49"/>
      <c r="D55" s="63" t="s">
        <v>1242</v>
      </c>
      <c r="E55" s="66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1" x14ac:dyDescent="0.25">
      <c r="A56" s="47"/>
      <c r="B56" s="48"/>
      <c r="C56" s="59"/>
      <c r="D56" s="63" t="s">
        <v>1243</v>
      </c>
      <c r="E56" s="66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</row>
    <row r="57" spans="1:21" x14ac:dyDescent="0.25">
      <c r="B57" s="48"/>
      <c r="C57" s="50"/>
      <c r="D57" s="46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</row>
    <row r="58" spans="1:21" x14ac:dyDescent="0.25">
      <c r="A58" s="36"/>
      <c r="B58" s="48"/>
      <c r="C58" s="70" t="s">
        <v>373</v>
      </c>
      <c r="D58" s="70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</row>
    <row r="59" spans="1:21" x14ac:dyDescent="0.25">
      <c r="A59" s="51"/>
      <c r="B59" s="48"/>
      <c r="C59" s="49"/>
      <c r="D59" s="67" t="s">
        <v>379</v>
      </c>
      <c r="E59" s="66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</row>
    <row r="60" spans="1:21" x14ac:dyDescent="0.25">
      <c r="A60" s="51"/>
      <c r="B60" s="48"/>
      <c r="C60" s="49"/>
      <c r="D60" s="68" t="s">
        <v>427</v>
      </c>
      <c r="E60" s="66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</row>
    <row r="61" spans="1:21" x14ac:dyDescent="0.25">
      <c r="A61" s="51"/>
      <c r="B61" s="48"/>
      <c r="C61" s="49"/>
      <c r="D61" s="68" t="s">
        <v>428</v>
      </c>
      <c r="E61" s="66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</row>
    <row r="62" spans="1:21" x14ac:dyDescent="0.25">
      <c r="A62" s="51"/>
      <c r="B62" s="48"/>
      <c r="C62" s="49"/>
      <c r="D62" s="68" t="s">
        <v>429</v>
      </c>
      <c r="E62" s="66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</row>
    <row r="63" spans="1:21" x14ac:dyDescent="0.25">
      <c r="A63" s="51"/>
      <c r="B63" s="48"/>
      <c r="C63" s="49"/>
      <c r="D63" s="68" t="s">
        <v>430</v>
      </c>
      <c r="E63" s="66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</row>
    <row r="64" spans="1:21" x14ac:dyDescent="0.25">
      <c r="A64" s="51"/>
      <c r="B64" s="52"/>
      <c r="C64" s="53"/>
      <c r="D64" s="67" t="s">
        <v>380</v>
      </c>
      <c r="E64" s="66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</row>
    <row r="65" spans="1:21" x14ac:dyDescent="0.25">
      <c r="A65" s="51"/>
      <c r="B65" s="52"/>
      <c r="C65" s="53"/>
      <c r="D65" s="69" t="s">
        <v>431</v>
      </c>
      <c r="E65" s="66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</row>
    <row r="66" spans="1:21" x14ac:dyDescent="0.25">
      <c r="A66" s="51"/>
      <c r="B66" s="52"/>
      <c r="C66" s="53"/>
      <c r="D66" s="69" t="s">
        <v>432</v>
      </c>
      <c r="E66" s="66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</row>
    <row r="67" spans="1:21" x14ac:dyDescent="0.25">
      <c r="A67" s="51"/>
      <c r="B67" s="54"/>
      <c r="C67" s="55"/>
      <c r="D67" s="67" t="s">
        <v>377</v>
      </c>
      <c r="E67" s="66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</row>
    <row r="68" spans="1:21" x14ac:dyDescent="0.25">
      <c r="A68" s="51"/>
      <c r="B68" s="54"/>
      <c r="C68" s="55"/>
      <c r="D68" s="69" t="s">
        <v>433</v>
      </c>
      <c r="E68" s="66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</row>
    <row r="69" spans="1:21" x14ac:dyDescent="0.25">
      <c r="A69" s="51"/>
      <c r="B69" s="54"/>
      <c r="C69" s="55"/>
      <c r="D69" s="69" t="s">
        <v>434</v>
      </c>
      <c r="E69" s="66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</row>
    <row r="70" spans="1:21" x14ac:dyDescent="0.25">
      <c r="A70" s="51"/>
      <c r="B70" s="54"/>
      <c r="C70" s="55"/>
      <c r="D70" s="69" t="s">
        <v>435</v>
      </c>
      <c r="E70" s="66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</row>
    <row r="71" spans="1:21" x14ac:dyDescent="0.25">
      <c r="A71" s="51"/>
      <c r="B71" s="54"/>
      <c r="C71" s="55"/>
      <c r="D71" s="69" t="s">
        <v>436</v>
      </c>
      <c r="E71" s="66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</row>
    <row r="72" spans="1:21" x14ac:dyDescent="0.25">
      <c r="A72" s="51"/>
      <c r="B72" s="54"/>
      <c r="C72" s="55"/>
      <c r="D72" s="67" t="s">
        <v>378</v>
      </c>
      <c r="E72" s="66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</row>
    <row r="73" spans="1:21" x14ac:dyDescent="0.25">
      <c r="A73" s="51"/>
      <c r="B73" s="54"/>
      <c r="C73" s="50"/>
      <c r="D73" s="61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</row>
    <row r="74" spans="1:21" x14ac:dyDescent="0.25">
      <c r="A74" s="51"/>
      <c r="B74" s="54"/>
      <c r="C74" s="70" t="s">
        <v>381</v>
      </c>
      <c r="D74" s="70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</row>
    <row r="75" spans="1:21" x14ac:dyDescent="0.25">
      <c r="A75" s="51"/>
      <c r="B75" s="54"/>
      <c r="C75" s="49"/>
      <c r="D75" s="63" t="s">
        <v>382</v>
      </c>
      <c r="E75" s="66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</row>
    <row r="76" spans="1:21" x14ac:dyDescent="0.25">
      <c r="A76" s="51"/>
      <c r="B76" s="54"/>
      <c r="C76" s="53"/>
      <c r="D76" s="63" t="s">
        <v>383</v>
      </c>
      <c r="E76" s="66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</row>
    <row r="77" spans="1:21" x14ac:dyDescent="0.25">
      <c r="A77" s="51"/>
      <c r="B77" s="54"/>
      <c r="C77" s="53"/>
      <c r="D77" s="63" t="s">
        <v>384</v>
      </c>
      <c r="E77" s="66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</row>
    <row r="78" spans="1:21" x14ac:dyDescent="0.25">
      <c r="A78" s="51"/>
      <c r="B78" s="54"/>
      <c r="C78" s="53"/>
      <c r="D78" s="63" t="s">
        <v>385</v>
      </c>
      <c r="E78" s="66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</row>
    <row r="79" spans="1:21" x14ac:dyDescent="0.25">
      <c r="A79" s="51"/>
      <c r="B79" s="54"/>
      <c r="C79" s="53"/>
      <c r="D79" s="63" t="s">
        <v>386</v>
      </c>
      <c r="E79" s="66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</row>
    <row r="80" spans="1:21" x14ac:dyDescent="0.25">
      <c r="A80" s="51"/>
      <c r="B80" s="54"/>
      <c r="C80" s="53"/>
      <c r="D80" s="63" t="s">
        <v>387</v>
      </c>
      <c r="E80" s="66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</row>
    <row r="81" spans="1:21" x14ac:dyDescent="0.25">
      <c r="A81" s="51"/>
      <c r="B81" s="54"/>
      <c r="C81" s="55"/>
      <c r="D81" s="63" t="s">
        <v>388</v>
      </c>
      <c r="E81" s="66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</row>
    <row r="82" spans="1:21" x14ac:dyDescent="0.25">
      <c r="A82" s="51"/>
      <c r="B82" s="54"/>
      <c r="C82" s="55"/>
      <c r="D82" s="63" t="s">
        <v>389</v>
      </c>
      <c r="E82" s="66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</row>
    <row r="83" spans="1:21" x14ac:dyDescent="0.25">
      <c r="B83" s="54"/>
      <c r="C83" s="50"/>
      <c r="D83" s="46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</row>
    <row r="84" spans="1:21" x14ac:dyDescent="0.25">
      <c r="A84" s="36"/>
      <c r="B84" s="54"/>
      <c r="C84" s="70" t="s">
        <v>390</v>
      </c>
      <c r="D84" s="70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</row>
    <row r="85" spans="1:21" x14ac:dyDescent="0.25">
      <c r="A85" s="47"/>
      <c r="B85" s="54"/>
      <c r="C85" s="49"/>
      <c r="D85" s="60" t="s">
        <v>391</v>
      </c>
      <c r="E85" s="66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1" x14ac:dyDescent="0.25">
      <c r="A86" s="47"/>
      <c r="B86" s="54"/>
      <c r="C86" s="49"/>
      <c r="D86" s="60" t="s">
        <v>392</v>
      </c>
      <c r="E86" s="66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</row>
    <row r="87" spans="1:21" x14ac:dyDescent="0.25">
      <c r="B87" s="54"/>
      <c r="C87" s="65"/>
      <c r="D87" s="60" t="s">
        <v>393</v>
      </c>
      <c r="E87" s="66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</row>
    <row r="88" spans="1:21" x14ac:dyDescent="0.25">
      <c r="C88" s="36"/>
      <c r="D88" s="60" t="s">
        <v>394</v>
      </c>
      <c r="E88" s="66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</row>
    <row r="89" spans="1:21" x14ac:dyDescent="0.25">
      <c r="C89" s="36"/>
      <c r="D89" s="60" t="s">
        <v>395</v>
      </c>
      <c r="E89" s="66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spans="1:21" x14ac:dyDescent="0.25">
      <c r="D90" s="5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x14ac:dyDescent="0.25">
      <c r="C91" s="70" t="s">
        <v>396</v>
      </c>
      <c r="D91" s="70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spans="1:21" x14ac:dyDescent="0.25">
      <c r="C92" s="49"/>
      <c r="D92" s="64" t="s">
        <v>397</v>
      </c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spans="1:21" ht="25.5" x14ac:dyDescent="0.25">
      <c r="C93" s="55"/>
      <c r="D93" s="64" t="s">
        <v>403</v>
      </c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spans="1:21" x14ac:dyDescent="0.25">
      <c r="C94" s="55"/>
      <c r="D94" s="64" t="s">
        <v>402</v>
      </c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</row>
    <row r="95" spans="1:21" x14ac:dyDescent="0.25">
      <c r="C95" s="53"/>
      <c r="D95" s="64" t="s">
        <v>398</v>
      </c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</row>
    <row r="96" spans="1:21" x14ac:dyDescent="0.25">
      <c r="C96" s="53"/>
      <c r="D96" s="64" t="s">
        <v>400</v>
      </c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</row>
    <row r="97" spans="3:21" x14ac:dyDescent="0.25">
      <c r="C97" s="53"/>
      <c r="D97" s="64" t="s">
        <v>399</v>
      </c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</row>
    <row r="98" spans="3:21" x14ac:dyDescent="0.25">
      <c r="C98" s="53"/>
      <c r="D98" s="64" t="s">
        <v>401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</row>
    <row r="99" spans="3:21" x14ac:dyDescent="0.25"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</row>
    <row r="100" spans="3:21" x14ac:dyDescent="0.25">
      <c r="C100" s="70" t="s">
        <v>404</v>
      </c>
      <c r="D100" s="70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</row>
    <row r="101" spans="3:21" x14ac:dyDescent="0.25">
      <c r="C101" s="49"/>
      <c r="D101" s="64" t="s">
        <v>405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</row>
    <row r="102" spans="3:21" x14ac:dyDescent="0.25">
      <c r="C102" s="55"/>
      <c r="D102" s="64" t="s">
        <v>406</v>
      </c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</row>
    <row r="103" spans="3:21" x14ac:dyDescent="0.25">
      <c r="C103" s="55"/>
      <c r="D103" s="64" t="s">
        <v>407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</row>
    <row r="104" spans="3:21" x14ac:dyDescent="0.25">
      <c r="C104" s="53"/>
      <c r="D104" s="64" t="s">
        <v>408</v>
      </c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</row>
    <row r="105" spans="3:21" x14ac:dyDescent="0.25">
      <c r="C105" s="53"/>
      <c r="D105" s="64" t="s">
        <v>409</v>
      </c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</row>
    <row r="106" spans="3:21" x14ac:dyDescent="0.25">
      <c r="C106" s="53"/>
      <c r="D106" s="64" t="s">
        <v>410</v>
      </c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</row>
    <row r="107" spans="3:21" x14ac:dyDescent="0.25"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</row>
    <row r="108" spans="3:21" x14ac:dyDescent="0.25">
      <c r="C108" s="70" t="s">
        <v>411</v>
      </c>
      <c r="D108" s="70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</row>
    <row r="109" spans="3:21" x14ac:dyDescent="0.25">
      <c r="C109" s="49"/>
      <c r="D109" s="64" t="s">
        <v>412</v>
      </c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</row>
    <row r="110" spans="3:21" x14ac:dyDescent="0.25">
      <c r="C110" s="55"/>
      <c r="D110" s="64" t="s">
        <v>413</v>
      </c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</row>
    <row r="111" spans="3:21" x14ac:dyDescent="0.25">
      <c r="C111" s="55"/>
      <c r="D111" s="64" t="s">
        <v>414</v>
      </c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</row>
    <row r="112" spans="3:21" x14ac:dyDescent="0.25"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</row>
    <row r="113" spans="3:41" x14ac:dyDescent="0.25">
      <c r="C113" s="70" t="s">
        <v>415</v>
      </c>
      <c r="D113" s="70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</row>
    <row r="114" spans="3:41" x14ac:dyDescent="0.25">
      <c r="C114" s="49"/>
      <c r="D114" s="64" t="s">
        <v>416</v>
      </c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</row>
    <row r="115" spans="3:41" x14ac:dyDescent="0.25">
      <c r="C115" s="55"/>
      <c r="D115" s="64" t="s">
        <v>417</v>
      </c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</row>
    <row r="116" spans="3:41" x14ac:dyDescent="0.25"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</row>
    <row r="117" spans="3:41" x14ac:dyDescent="0.25">
      <c r="C117" s="597" t="s">
        <v>418</v>
      </c>
      <c r="D117" s="597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</row>
    <row r="118" spans="3:41" x14ac:dyDescent="0.25"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</row>
    <row r="119" spans="3:41" x14ac:dyDescent="0.25"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</row>
    <row r="120" spans="3:41" x14ac:dyDescent="0.25">
      <c r="D120" s="57"/>
      <c r="E120" s="17"/>
      <c r="F120" s="57"/>
      <c r="G120" s="17"/>
      <c r="H120" s="57"/>
      <c r="I120" s="17"/>
      <c r="J120" s="57"/>
      <c r="K120" s="17"/>
      <c r="L120" s="57"/>
      <c r="M120" s="17"/>
      <c r="N120" s="57"/>
      <c r="O120" s="17"/>
      <c r="P120" s="57"/>
      <c r="Q120" s="17"/>
      <c r="R120" s="57"/>
      <c r="S120" s="17"/>
      <c r="T120" s="57"/>
      <c r="U120" s="17"/>
      <c r="V120" s="57"/>
      <c r="W120" s="17"/>
      <c r="X120" s="57"/>
      <c r="Y120" s="17"/>
      <c r="Z120" s="57"/>
      <c r="AA120" s="17"/>
      <c r="AB120" s="57"/>
      <c r="AC120" s="17"/>
      <c r="AD120" s="57"/>
      <c r="AE120" s="17"/>
      <c r="AF120" s="57"/>
      <c r="AG120" s="17"/>
      <c r="AH120" s="57"/>
      <c r="AI120" s="17"/>
      <c r="AJ120" s="57"/>
      <c r="AK120" s="17"/>
      <c r="AL120" s="57"/>
      <c r="AM120" s="17"/>
      <c r="AN120" s="57"/>
      <c r="AO120" s="17"/>
    </row>
    <row r="121" spans="3:41" x14ac:dyDescent="0.25">
      <c r="D121" s="57"/>
      <c r="E121" s="17"/>
      <c r="F121" s="57"/>
      <c r="G121" s="17"/>
      <c r="H121" s="57"/>
      <c r="I121" s="17"/>
      <c r="J121" s="57"/>
      <c r="K121" s="17"/>
      <c r="L121" s="57"/>
      <c r="M121" s="17"/>
      <c r="N121" s="57"/>
      <c r="O121" s="17"/>
      <c r="P121" s="57"/>
      <c r="Q121" s="17"/>
      <c r="R121" s="57"/>
      <c r="S121" s="17"/>
      <c r="T121" s="57"/>
      <c r="U121" s="17"/>
      <c r="V121" s="57"/>
      <c r="W121" s="17"/>
      <c r="X121" s="57"/>
      <c r="Y121" s="17"/>
      <c r="Z121" s="57"/>
      <c r="AA121" s="17"/>
      <c r="AB121" s="57"/>
      <c r="AC121" s="17"/>
      <c r="AD121" s="57"/>
      <c r="AE121" s="17"/>
      <c r="AF121" s="57"/>
      <c r="AG121" s="17"/>
      <c r="AH121" s="57"/>
      <c r="AI121" s="17"/>
      <c r="AJ121" s="57"/>
      <c r="AK121" s="17"/>
      <c r="AL121" s="57"/>
      <c r="AM121" s="17"/>
      <c r="AN121" s="57"/>
      <c r="AO121" s="17"/>
    </row>
    <row r="122" spans="3:41" x14ac:dyDescent="0.25">
      <c r="D122" s="57"/>
      <c r="E122" s="17"/>
      <c r="F122" s="57"/>
      <c r="G122" s="17"/>
      <c r="H122" s="57"/>
      <c r="I122" s="17"/>
      <c r="J122" s="57"/>
      <c r="K122" s="17"/>
      <c r="L122" s="57"/>
      <c r="M122" s="17"/>
      <c r="N122" s="57"/>
      <c r="O122" s="17"/>
      <c r="P122" s="57"/>
      <c r="Q122" s="17"/>
      <c r="R122" s="57"/>
      <c r="S122" s="17"/>
      <c r="T122" s="57"/>
      <c r="U122" s="17"/>
      <c r="V122" s="57"/>
      <c r="W122" s="17"/>
      <c r="X122" s="57"/>
      <c r="Y122" s="17"/>
      <c r="Z122" s="57"/>
      <c r="AA122" s="17"/>
      <c r="AB122" s="57"/>
      <c r="AC122" s="17"/>
      <c r="AD122" s="57"/>
      <c r="AE122" s="17"/>
      <c r="AF122" s="57"/>
      <c r="AG122" s="17"/>
      <c r="AH122" s="57"/>
      <c r="AI122" s="17"/>
      <c r="AJ122" s="57"/>
      <c r="AK122" s="17"/>
      <c r="AL122" s="57"/>
      <c r="AM122" s="17"/>
      <c r="AN122" s="57"/>
      <c r="AO122" s="17"/>
    </row>
    <row r="123" spans="3:41" x14ac:dyDescent="0.25">
      <c r="D123" s="57"/>
      <c r="E123" s="17"/>
      <c r="F123" s="57"/>
      <c r="G123" s="17"/>
      <c r="H123" s="57"/>
      <c r="I123" s="17"/>
      <c r="J123" s="57"/>
      <c r="K123" s="17"/>
      <c r="L123" s="57"/>
      <c r="M123" s="17"/>
      <c r="N123" s="57"/>
      <c r="O123" s="17"/>
      <c r="P123" s="57"/>
      <c r="Q123" s="17"/>
      <c r="R123" s="57"/>
      <c r="S123" s="17"/>
      <c r="T123" s="57"/>
      <c r="U123" s="17"/>
      <c r="V123" s="57"/>
      <c r="W123" s="17"/>
      <c r="X123" s="57"/>
      <c r="Y123" s="17"/>
      <c r="Z123" s="57"/>
      <c r="AA123" s="17"/>
      <c r="AB123" s="57"/>
      <c r="AC123" s="17"/>
      <c r="AD123" s="57"/>
      <c r="AE123" s="17"/>
      <c r="AF123" s="57"/>
      <c r="AG123" s="17"/>
      <c r="AH123" s="57"/>
      <c r="AI123" s="17"/>
      <c r="AJ123" s="57"/>
      <c r="AK123" s="17"/>
      <c r="AL123" s="57"/>
      <c r="AM123" s="17"/>
      <c r="AN123" s="57"/>
      <c r="AO123" s="17"/>
    </row>
    <row r="124" spans="3:41" x14ac:dyDescent="0.25">
      <c r="D124" s="57"/>
      <c r="E124" s="17"/>
      <c r="F124" s="57"/>
      <c r="G124" s="17"/>
      <c r="H124" s="57"/>
      <c r="I124" s="17"/>
      <c r="J124" s="57"/>
      <c r="K124" s="17"/>
      <c r="L124" s="57"/>
      <c r="M124" s="17"/>
      <c r="N124" s="57"/>
      <c r="O124" s="17"/>
      <c r="P124" s="57"/>
      <c r="Q124" s="17"/>
      <c r="R124" s="57"/>
      <c r="S124" s="17"/>
      <c r="T124" s="57"/>
      <c r="U124" s="17"/>
      <c r="V124" s="57"/>
      <c r="W124" s="17"/>
      <c r="X124" s="57"/>
      <c r="Y124" s="17"/>
      <c r="Z124" s="57"/>
      <c r="AA124" s="17"/>
      <c r="AB124" s="57"/>
      <c r="AC124" s="17"/>
      <c r="AD124" s="57"/>
      <c r="AE124" s="17"/>
      <c r="AF124" s="57"/>
      <c r="AG124" s="17"/>
      <c r="AH124" s="57"/>
      <c r="AI124" s="17"/>
      <c r="AJ124" s="57"/>
      <c r="AK124" s="17"/>
      <c r="AL124" s="57"/>
      <c r="AM124" s="17"/>
      <c r="AN124" s="57"/>
      <c r="AO124" s="17"/>
    </row>
    <row r="125" spans="3:41" x14ac:dyDescent="0.25">
      <c r="D125" s="57"/>
      <c r="E125" s="17"/>
      <c r="F125" s="57"/>
      <c r="G125" s="17"/>
      <c r="H125" s="57"/>
      <c r="I125" s="17"/>
      <c r="J125" s="57"/>
      <c r="K125" s="17"/>
      <c r="L125" s="57"/>
      <c r="M125" s="17"/>
      <c r="N125" s="57"/>
      <c r="O125" s="17"/>
      <c r="P125" s="57"/>
      <c r="Q125" s="17"/>
      <c r="R125" s="57"/>
      <c r="S125" s="17"/>
      <c r="T125" s="57"/>
      <c r="U125" s="17"/>
      <c r="V125" s="57"/>
      <c r="W125" s="17"/>
      <c r="X125" s="57"/>
      <c r="Y125" s="17"/>
      <c r="Z125" s="57"/>
      <c r="AA125" s="17"/>
      <c r="AB125" s="57"/>
      <c r="AC125" s="17"/>
      <c r="AD125" s="57"/>
      <c r="AE125" s="17"/>
      <c r="AF125" s="57"/>
      <c r="AG125" s="17"/>
      <c r="AH125" s="57"/>
      <c r="AI125" s="17"/>
      <c r="AJ125" s="57"/>
      <c r="AK125" s="17"/>
      <c r="AL125" s="57"/>
      <c r="AM125" s="17"/>
      <c r="AN125" s="57"/>
      <c r="AO125" s="17"/>
    </row>
    <row r="126" spans="3:41" x14ac:dyDescent="0.25">
      <c r="D126" s="57"/>
      <c r="E126" s="17"/>
      <c r="F126" s="57"/>
      <c r="G126" s="17"/>
      <c r="H126" s="57"/>
      <c r="I126" s="17"/>
      <c r="J126" s="57"/>
      <c r="K126" s="17"/>
      <c r="L126" s="57"/>
      <c r="M126" s="17"/>
      <c r="N126" s="57"/>
      <c r="O126" s="17"/>
      <c r="P126" s="57"/>
      <c r="Q126" s="17"/>
      <c r="R126" s="57"/>
      <c r="S126" s="17"/>
      <c r="T126" s="57"/>
      <c r="U126" s="17"/>
      <c r="V126" s="57"/>
      <c r="W126" s="17"/>
      <c r="X126" s="57"/>
      <c r="Y126" s="17"/>
      <c r="Z126" s="57"/>
      <c r="AA126" s="17"/>
      <c r="AB126" s="57"/>
      <c r="AC126" s="17"/>
      <c r="AD126" s="57"/>
      <c r="AE126" s="17"/>
      <c r="AF126" s="57"/>
      <c r="AG126" s="17"/>
      <c r="AH126" s="57"/>
      <c r="AI126" s="17"/>
      <c r="AJ126" s="57"/>
      <c r="AK126" s="17"/>
      <c r="AL126" s="57"/>
      <c r="AM126" s="17"/>
      <c r="AN126" s="57"/>
      <c r="AO126" s="17"/>
    </row>
    <row r="127" spans="3:41" x14ac:dyDescent="0.25">
      <c r="D127" s="57"/>
      <c r="E127" s="17"/>
      <c r="F127" s="57"/>
      <c r="G127" s="17"/>
      <c r="H127" s="57"/>
      <c r="I127" s="17"/>
      <c r="J127" s="57"/>
      <c r="K127" s="17"/>
      <c r="L127" s="57"/>
      <c r="M127" s="17"/>
      <c r="N127" s="57"/>
      <c r="O127" s="17"/>
      <c r="P127" s="57"/>
      <c r="Q127" s="17"/>
      <c r="R127" s="57"/>
      <c r="S127" s="17"/>
      <c r="T127" s="57"/>
      <c r="U127" s="17"/>
      <c r="V127" s="57"/>
      <c r="W127" s="17"/>
      <c r="X127" s="57"/>
      <c r="Y127" s="17"/>
      <c r="Z127" s="57"/>
      <c r="AA127" s="17"/>
      <c r="AB127" s="57"/>
      <c r="AC127" s="17"/>
      <c r="AD127" s="57"/>
      <c r="AE127" s="17"/>
      <c r="AF127" s="57"/>
      <c r="AG127" s="17"/>
      <c r="AH127" s="57"/>
      <c r="AI127" s="17"/>
      <c r="AJ127" s="57"/>
      <c r="AK127" s="17"/>
      <c r="AL127" s="57"/>
      <c r="AM127" s="17"/>
      <c r="AN127" s="57"/>
      <c r="AO127" s="17"/>
    </row>
    <row r="128" spans="3:41" x14ac:dyDescent="0.25">
      <c r="D128" s="57"/>
      <c r="E128" s="17"/>
      <c r="F128" s="57"/>
      <c r="G128" s="17"/>
      <c r="H128" s="57"/>
      <c r="I128" s="17"/>
      <c r="J128" s="57"/>
      <c r="K128" s="17"/>
      <c r="L128" s="57"/>
      <c r="M128" s="17"/>
      <c r="N128" s="57"/>
      <c r="O128" s="17"/>
      <c r="P128" s="57"/>
      <c r="Q128" s="17"/>
      <c r="R128" s="57"/>
      <c r="S128" s="17"/>
      <c r="T128" s="57"/>
      <c r="U128" s="17"/>
      <c r="V128" s="57"/>
      <c r="W128" s="17"/>
      <c r="X128" s="57"/>
      <c r="Y128" s="17"/>
      <c r="Z128" s="57"/>
      <c r="AA128" s="17"/>
      <c r="AB128" s="57"/>
      <c r="AC128" s="17"/>
      <c r="AD128" s="57"/>
      <c r="AE128" s="17"/>
      <c r="AF128" s="57"/>
      <c r="AG128" s="17"/>
      <c r="AH128" s="57"/>
      <c r="AI128" s="17"/>
      <c r="AJ128" s="57"/>
      <c r="AK128" s="17"/>
      <c r="AL128" s="57"/>
      <c r="AM128" s="17"/>
      <c r="AN128" s="57"/>
      <c r="AO128" s="17"/>
    </row>
    <row r="129" spans="4:41" x14ac:dyDescent="0.25">
      <c r="D129" s="57"/>
      <c r="E129" s="17"/>
      <c r="F129" s="57"/>
      <c r="G129" s="17"/>
      <c r="H129" s="57"/>
      <c r="I129" s="17"/>
      <c r="J129" s="57"/>
      <c r="K129" s="17"/>
      <c r="L129" s="57"/>
      <c r="M129" s="17"/>
      <c r="N129" s="57"/>
      <c r="O129" s="17"/>
      <c r="P129" s="57"/>
      <c r="Q129" s="17"/>
      <c r="R129" s="57"/>
      <c r="S129" s="17"/>
      <c r="T129" s="57"/>
      <c r="U129" s="17"/>
      <c r="V129" s="57"/>
      <c r="W129" s="17"/>
      <c r="X129" s="57"/>
      <c r="Y129" s="17"/>
      <c r="Z129" s="57"/>
      <c r="AA129" s="17"/>
      <c r="AB129" s="57"/>
      <c r="AC129" s="17"/>
      <c r="AD129" s="57"/>
      <c r="AE129" s="17"/>
      <c r="AF129" s="57"/>
      <c r="AG129" s="17"/>
      <c r="AH129" s="57"/>
      <c r="AI129" s="17"/>
      <c r="AJ129" s="57"/>
      <c r="AK129" s="17"/>
      <c r="AL129" s="57"/>
      <c r="AM129" s="17"/>
      <c r="AN129" s="57"/>
      <c r="AO129" s="17"/>
    </row>
    <row r="130" spans="4:41" x14ac:dyDescent="0.25">
      <c r="D130" s="57"/>
      <c r="E130" s="17"/>
      <c r="F130" s="57"/>
      <c r="G130" s="17"/>
      <c r="H130" s="57"/>
      <c r="I130" s="17"/>
      <c r="J130" s="57"/>
      <c r="K130" s="17"/>
      <c r="L130" s="57"/>
      <c r="M130" s="17"/>
      <c r="N130" s="57"/>
      <c r="O130" s="17"/>
      <c r="P130" s="57"/>
      <c r="Q130" s="17"/>
      <c r="R130" s="57"/>
      <c r="S130" s="17"/>
      <c r="T130" s="57"/>
      <c r="U130" s="17"/>
      <c r="V130" s="57"/>
      <c r="W130" s="17"/>
      <c r="X130" s="57"/>
      <c r="Y130" s="17"/>
      <c r="Z130" s="57"/>
      <c r="AA130" s="17"/>
      <c r="AB130" s="57"/>
      <c r="AC130" s="17"/>
      <c r="AD130" s="57"/>
      <c r="AE130" s="17"/>
      <c r="AF130" s="57"/>
      <c r="AG130" s="17"/>
      <c r="AH130" s="57"/>
      <c r="AI130" s="17"/>
      <c r="AJ130" s="57"/>
      <c r="AK130" s="17"/>
      <c r="AL130" s="57"/>
      <c r="AM130" s="17"/>
      <c r="AN130" s="57"/>
      <c r="AO130" s="17"/>
    </row>
    <row r="131" spans="4:41" x14ac:dyDescent="0.25">
      <c r="D131" s="57"/>
      <c r="E131" s="17"/>
      <c r="F131" s="57"/>
      <c r="G131" s="17"/>
      <c r="H131" s="57"/>
      <c r="I131" s="17"/>
      <c r="J131" s="57"/>
      <c r="K131" s="17"/>
      <c r="L131" s="57"/>
      <c r="M131" s="17"/>
      <c r="N131" s="57"/>
      <c r="O131" s="17"/>
      <c r="P131" s="57"/>
      <c r="Q131" s="17"/>
      <c r="R131" s="57"/>
      <c r="S131" s="17"/>
      <c r="T131" s="57"/>
      <c r="U131" s="17"/>
      <c r="V131" s="57"/>
      <c r="W131" s="17"/>
      <c r="X131" s="57"/>
      <c r="Y131" s="17"/>
      <c r="Z131" s="57"/>
      <c r="AA131" s="17"/>
      <c r="AB131" s="57"/>
      <c r="AC131" s="17"/>
      <c r="AD131" s="57"/>
      <c r="AE131" s="17"/>
      <c r="AF131" s="57"/>
      <c r="AG131" s="17"/>
      <c r="AH131" s="57"/>
      <c r="AI131" s="17"/>
      <c r="AJ131" s="57"/>
      <c r="AK131" s="17"/>
      <c r="AL131" s="57"/>
      <c r="AM131" s="17"/>
      <c r="AN131" s="57"/>
      <c r="AO131" s="17"/>
    </row>
    <row r="132" spans="4:41" x14ac:dyDescent="0.25">
      <c r="D132" s="57"/>
      <c r="E132" s="17"/>
      <c r="F132" s="57"/>
      <c r="G132" s="17"/>
      <c r="H132" s="57"/>
      <c r="I132" s="17"/>
      <c r="J132" s="57"/>
      <c r="K132" s="17"/>
      <c r="L132" s="57"/>
      <c r="M132" s="17"/>
      <c r="N132" s="57"/>
      <c r="O132" s="17"/>
      <c r="P132" s="57"/>
      <c r="Q132" s="17"/>
      <c r="R132" s="57"/>
      <c r="S132" s="17"/>
      <c r="T132" s="57"/>
      <c r="U132" s="17"/>
      <c r="V132" s="57"/>
      <c r="W132" s="17"/>
      <c r="X132" s="57"/>
      <c r="Y132" s="17"/>
      <c r="Z132" s="57"/>
      <c r="AA132" s="17"/>
      <c r="AB132" s="57"/>
      <c r="AC132" s="17"/>
      <c r="AD132" s="57"/>
      <c r="AE132" s="17"/>
      <c r="AF132" s="57"/>
      <c r="AG132" s="17"/>
      <c r="AH132" s="57"/>
      <c r="AI132" s="17"/>
      <c r="AJ132" s="57"/>
      <c r="AK132" s="17"/>
      <c r="AL132" s="57"/>
      <c r="AM132" s="17"/>
      <c r="AN132" s="57"/>
      <c r="AO132" s="17"/>
    </row>
    <row r="133" spans="4:41" x14ac:dyDescent="0.25">
      <c r="D133" s="57"/>
      <c r="E133" s="17"/>
      <c r="F133" s="57"/>
      <c r="G133" s="17"/>
      <c r="H133" s="57"/>
      <c r="I133" s="17"/>
      <c r="J133" s="57"/>
      <c r="K133" s="17"/>
      <c r="L133" s="57"/>
      <c r="M133" s="17"/>
      <c r="N133" s="57"/>
      <c r="O133" s="17"/>
      <c r="P133" s="57"/>
      <c r="Q133" s="17"/>
      <c r="R133" s="57"/>
      <c r="S133" s="17"/>
      <c r="T133" s="57"/>
      <c r="U133" s="17"/>
      <c r="V133" s="57"/>
      <c r="W133" s="17"/>
      <c r="X133" s="57"/>
      <c r="Y133" s="17"/>
      <c r="Z133" s="57"/>
      <c r="AA133" s="17"/>
      <c r="AB133" s="57"/>
      <c r="AC133" s="17"/>
      <c r="AD133" s="57"/>
      <c r="AE133" s="17"/>
      <c r="AF133" s="57"/>
      <c r="AG133" s="17"/>
      <c r="AH133" s="57"/>
      <c r="AI133" s="17"/>
      <c r="AJ133" s="57"/>
      <c r="AK133" s="17"/>
      <c r="AL133" s="57"/>
      <c r="AM133" s="17"/>
      <c r="AN133" s="57"/>
      <c r="AO133" s="17"/>
    </row>
    <row r="134" spans="4:41" x14ac:dyDescent="0.25">
      <c r="D134" s="57"/>
      <c r="E134" s="17"/>
      <c r="F134" s="57"/>
      <c r="G134" s="17"/>
      <c r="H134" s="57"/>
      <c r="I134" s="17"/>
      <c r="J134" s="57"/>
      <c r="K134" s="17"/>
      <c r="L134" s="57"/>
      <c r="M134" s="17"/>
      <c r="N134" s="57"/>
      <c r="O134" s="17"/>
      <c r="P134" s="57"/>
      <c r="Q134" s="17"/>
      <c r="R134" s="57"/>
      <c r="S134" s="17"/>
      <c r="T134" s="57"/>
      <c r="U134" s="17"/>
      <c r="V134" s="57"/>
      <c r="W134" s="17"/>
      <c r="X134" s="57"/>
      <c r="Y134" s="17"/>
      <c r="Z134" s="57"/>
      <c r="AA134" s="17"/>
      <c r="AB134" s="57"/>
      <c r="AC134" s="17"/>
      <c r="AD134" s="57"/>
      <c r="AE134" s="17"/>
      <c r="AF134" s="57"/>
      <c r="AG134" s="17"/>
      <c r="AH134" s="57"/>
      <c r="AI134" s="17"/>
      <c r="AJ134" s="57"/>
      <c r="AK134" s="17"/>
      <c r="AL134" s="57"/>
      <c r="AM134" s="17"/>
      <c r="AN134" s="57"/>
      <c r="AO134" s="17"/>
    </row>
  </sheetData>
  <customSheetViews>
    <customSheetView guid="{95FFDFDA-4A46-4476-85E9-089546F64CA0}">
      <selection activeCell="D6" sqref="D6"/>
      <pageMargins left="0.7" right="0.7" top="0.75" bottom="0.75" header="0.3" footer="0.3"/>
    </customSheetView>
    <customSheetView guid="{722D209B-3891-42C1-A20A-296A25EFB4AA}">
      <selection activeCell="D7" sqref="D7"/>
      <pageMargins left="0.7" right="0.7" top="0.75" bottom="0.75" header="0.3" footer="0.3"/>
    </customSheetView>
  </customSheetViews>
  <mergeCells count="1">
    <mergeCell ref="C117:D1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089E-9D0A-4BDC-8C3D-1EE3F9C116F4}">
  <sheetPr>
    <outlinePr summaryBelow="0" summaryRight="0"/>
  </sheetPr>
  <dimension ref="A1:BV230"/>
  <sheetViews>
    <sheetView topLeftCell="E17" zoomScale="85" zoomScaleNormal="85" workbookViewId="0">
      <selection activeCell="B11" sqref="B11"/>
    </sheetView>
  </sheetViews>
  <sheetFormatPr defaultColWidth="9.140625" defaultRowHeight="12.75" outlineLevelRow="2" outlineLevelCol="1" x14ac:dyDescent="0.25"/>
  <cols>
    <col min="1" max="1" width="14.5703125" style="29" customWidth="1"/>
    <col min="2" max="2" width="28.28515625" style="29" customWidth="1"/>
    <col min="3" max="3" width="61.5703125" style="29" customWidth="1" outlineLevel="1"/>
    <col min="4" max="4" width="13.5703125" style="5" customWidth="1"/>
    <col min="5" max="6" width="14.7109375" style="5" customWidth="1"/>
    <col min="7" max="7" width="13" style="5" customWidth="1"/>
    <col min="8" max="9" width="13.85546875" style="5" customWidth="1"/>
    <col min="10" max="10" width="13.5703125" style="5" customWidth="1" collapsed="1"/>
    <col min="11" max="16" width="13.5703125" style="5" hidden="1" customWidth="1" outlineLevel="1"/>
    <col min="17" max="20" width="17.140625" style="5" hidden="1" customWidth="1" outlineLevel="1"/>
    <col min="21" max="22" width="13.5703125" style="5" hidden="1" customWidth="1" outlineLevel="1"/>
    <col min="23" max="23" width="16.140625" style="5" hidden="1" customWidth="1" outlineLevel="1"/>
    <col min="24" max="28" width="13.5703125" style="5" hidden="1" customWidth="1" outlineLevel="1"/>
    <col min="29" max="29" width="39.5703125" style="5" hidden="1" customWidth="1" outlineLevel="1"/>
    <col min="30" max="30" width="26" style="5" hidden="1" customWidth="1" outlineLevel="1"/>
    <col min="31" max="35" width="13.5703125" style="5" hidden="1" customWidth="1" outlineLevel="1"/>
    <col min="36" max="36" width="22.140625" style="5" hidden="1" customWidth="1" outlineLevel="1"/>
    <col min="37" max="41" width="13.5703125" style="5" hidden="1" customWidth="1" outlineLevel="1"/>
    <col min="42" max="42" width="19.42578125" style="86" hidden="1" customWidth="1" outlineLevel="1"/>
    <col min="43" max="43" width="13.5703125" style="86" hidden="1" customWidth="1" outlineLevel="1"/>
    <col min="44" max="45" width="13.5703125" style="5" hidden="1" customWidth="1" outlineLevel="1"/>
    <col min="46" max="46" width="23" style="5" hidden="1" customWidth="1" outlineLevel="1"/>
    <col min="47" max="47" width="15.85546875" style="5" hidden="1" customWidth="1" outlineLevel="1"/>
    <col min="48" max="48" width="18.42578125" style="5" hidden="1" customWidth="1" outlineLevel="1"/>
    <col min="49" max="50" width="13" style="5" hidden="1" customWidth="1" outlineLevel="1"/>
    <col min="51" max="51" width="26.28515625" style="5" hidden="1" customWidth="1" outlineLevel="1"/>
    <col min="52" max="52" width="15.7109375" style="5" hidden="1" customWidth="1" outlineLevel="1"/>
    <col min="53" max="56" width="13.5703125" style="5" hidden="1" customWidth="1" outlineLevel="1"/>
    <col min="57" max="57" width="12" style="5" hidden="1" customWidth="1" outlineLevel="1"/>
    <col min="58" max="58" width="12.42578125" style="5" hidden="1" customWidth="1" outlineLevel="1"/>
    <col min="59" max="59" width="26.28515625" style="5" hidden="1" customWidth="1" outlineLevel="1"/>
    <col min="60" max="60" width="15.7109375" style="6" hidden="1" customWidth="1" outlineLevel="1"/>
    <col min="61" max="61" width="14" style="6" hidden="1" customWidth="1" outlineLevel="1"/>
    <col min="62" max="62" width="16" style="6" hidden="1" customWidth="1" outlineLevel="1"/>
    <col min="63" max="63" width="11.28515625" style="6" hidden="1" customWidth="1" outlineLevel="1"/>
    <col min="64" max="64" width="15.28515625" style="6" hidden="1" customWidth="1" outlineLevel="1"/>
    <col min="65" max="65" width="11.140625" style="6" hidden="1" customWidth="1" outlineLevel="1"/>
    <col min="66" max="66" width="14.140625" style="6" hidden="1" customWidth="1" outlineLevel="1"/>
    <col min="67" max="68" width="11.140625" style="6" hidden="1" customWidth="1" outlineLevel="1"/>
    <col min="69" max="72" width="16" style="6" hidden="1" customWidth="1" outlineLevel="1"/>
    <col min="73" max="73" width="13.5703125" style="5" hidden="1" customWidth="1" outlineLevel="1"/>
    <col min="74" max="74" width="13.42578125" style="6" customWidth="1"/>
    <col min="75" max="16384" width="9.140625" style="6"/>
  </cols>
  <sheetData>
    <row r="1" spans="1:74" ht="24.75" customHeight="1" x14ac:dyDescent="0.25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</row>
    <row r="2" spans="1:74" ht="24.95" customHeight="1" x14ac:dyDescent="0.25">
      <c r="A2" s="268"/>
      <c r="B2" s="268" t="s">
        <v>2612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</row>
    <row r="3" spans="1:74" ht="24.95" customHeight="1" x14ac:dyDescent="0.2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/>
      <c r="AM3" s="267"/>
      <c r="AN3" s="267"/>
      <c r="AO3" s="267"/>
      <c r="AP3" s="267"/>
      <c r="AQ3" s="267"/>
      <c r="AR3" s="267"/>
      <c r="AS3" s="267"/>
      <c r="AT3" s="267"/>
      <c r="AU3" s="267"/>
      <c r="AV3" s="267"/>
      <c r="AW3" s="267"/>
      <c r="AX3" s="267"/>
      <c r="AY3" s="267"/>
      <c r="AZ3" s="267"/>
      <c r="BA3" s="267"/>
      <c r="BB3" s="267"/>
      <c r="BC3" s="267"/>
      <c r="BD3" s="267"/>
      <c r="BE3" s="267"/>
      <c r="BF3" s="267"/>
      <c r="BG3" s="267"/>
      <c r="BH3" s="267"/>
      <c r="BI3" s="267"/>
      <c r="BJ3" s="267"/>
      <c r="BK3" s="267"/>
      <c r="BL3" s="267"/>
      <c r="BM3" s="267"/>
      <c r="BN3" s="267"/>
      <c r="BO3" s="267"/>
      <c r="BP3" s="267"/>
      <c r="BQ3" s="267"/>
      <c r="BR3" s="267"/>
      <c r="BS3" s="267"/>
      <c r="BT3" s="267"/>
      <c r="BU3" s="267"/>
      <c r="BV3" s="267"/>
    </row>
    <row r="4" spans="1:74" ht="24.95" customHeight="1" x14ac:dyDescent="0.25">
      <c r="A4" s="153" t="s">
        <v>1129</v>
      </c>
      <c r="B4" s="184"/>
      <c r="C4" s="184"/>
      <c r="D4" s="184"/>
      <c r="E4" s="184"/>
      <c r="F4" s="184"/>
      <c r="G4" s="184"/>
      <c r="H4" s="155"/>
      <c r="I4" s="155"/>
      <c r="AY4" s="14"/>
      <c r="AZ4" s="14"/>
      <c r="BE4" s="185"/>
      <c r="BF4" s="14"/>
      <c r="BG4" s="14"/>
    </row>
    <row r="5" spans="1:74" s="9" customFormat="1" ht="20.100000000000001" customHeight="1" x14ac:dyDescent="0.25">
      <c r="A5" s="145" t="s">
        <v>362</v>
      </c>
      <c r="B5" s="15"/>
      <c r="C5" s="25"/>
      <c r="D5" s="184"/>
      <c r="E5" s="184"/>
      <c r="F5" s="18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250"/>
      <c r="AQ5" s="250"/>
      <c r="AR5" s="15"/>
      <c r="AS5" s="15"/>
      <c r="AT5" s="15"/>
      <c r="AU5" s="15"/>
      <c r="AV5" s="15"/>
      <c r="AW5" s="15"/>
      <c r="AX5" s="15"/>
      <c r="AY5" s="17"/>
      <c r="AZ5" s="17"/>
      <c r="BA5" s="15"/>
      <c r="BB5" s="15"/>
      <c r="BC5" s="15"/>
      <c r="BD5" s="15"/>
      <c r="BE5" s="17"/>
      <c r="BF5" s="17"/>
      <c r="BG5" s="17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5"/>
      <c r="BV5" s="16"/>
    </row>
    <row r="6" spans="1:74" s="9" customFormat="1" ht="20.100000000000001" customHeight="1" outlineLevel="1" x14ac:dyDescent="0.25">
      <c r="A6" s="30" t="s">
        <v>334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9"/>
      <c r="BV6" s="16"/>
    </row>
    <row r="7" spans="1:74" s="9" customFormat="1" ht="20.100000000000001" customHeight="1" outlineLevel="1" x14ac:dyDescent="0.25">
      <c r="A7" s="147" t="s">
        <v>335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1"/>
      <c r="BV7" s="20"/>
    </row>
    <row r="8" spans="1:74" s="9" customFormat="1" ht="20.100000000000001" customHeight="1" outlineLevel="1" x14ac:dyDescent="0.25">
      <c r="A8" s="157" t="s">
        <v>336</v>
      </c>
      <c r="B8" s="15"/>
      <c r="C8" s="2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250"/>
      <c r="AQ8" s="250"/>
      <c r="AR8" s="15"/>
      <c r="AS8" s="15"/>
      <c r="AT8" s="15"/>
      <c r="AU8" s="15"/>
      <c r="AV8" s="15"/>
      <c r="AW8" s="15"/>
      <c r="AX8" s="15"/>
      <c r="AY8" s="17"/>
      <c r="AZ8" s="17"/>
      <c r="BA8" s="15"/>
      <c r="BB8" s="15"/>
      <c r="BC8" s="15"/>
      <c r="BD8" s="15"/>
      <c r="BE8" s="17"/>
      <c r="BF8" s="17"/>
      <c r="BG8" s="17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5"/>
      <c r="BV8" s="16"/>
    </row>
    <row r="9" spans="1:74" s="16" customFormat="1" ht="20.100000000000001" customHeight="1" outlineLevel="1" x14ac:dyDescent="0.25">
      <c r="A9" s="30" t="s">
        <v>337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U9" s="19"/>
    </row>
    <row r="10" spans="1:74" s="16" customFormat="1" ht="20.100000000000001" customHeight="1" outlineLevel="1" x14ac:dyDescent="0.25">
      <c r="A10" s="145" t="s">
        <v>363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250"/>
      <c r="AQ10" s="250"/>
      <c r="AR10" s="15"/>
      <c r="AS10" s="15"/>
      <c r="AT10" s="15"/>
      <c r="AU10" s="15"/>
      <c r="AV10" s="15"/>
      <c r="AW10" s="15"/>
      <c r="AX10" s="15"/>
      <c r="AY10" s="17"/>
      <c r="AZ10" s="17"/>
      <c r="BA10" s="15"/>
      <c r="BB10" s="15"/>
      <c r="BC10" s="15"/>
      <c r="BD10" s="15"/>
      <c r="BE10" s="17"/>
      <c r="BF10" s="17"/>
      <c r="BG10" s="17"/>
      <c r="BU10" s="15"/>
    </row>
    <row r="11" spans="1:74" s="16" customFormat="1" ht="20.100000000000001" customHeight="1" outlineLevel="1" x14ac:dyDescent="0.25">
      <c r="A11" s="145" t="s">
        <v>364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U11" s="19"/>
    </row>
    <row r="12" spans="1:74" s="16" customFormat="1" ht="20.100000000000001" customHeight="1" outlineLevel="1" x14ac:dyDescent="0.25">
      <c r="A12" s="157" t="s">
        <v>306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250"/>
      <c r="AQ12" s="250"/>
      <c r="AR12" s="15"/>
      <c r="AS12" s="15"/>
      <c r="AT12" s="15"/>
      <c r="AU12" s="15"/>
      <c r="AV12" s="15"/>
      <c r="AW12" s="15"/>
      <c r="AX12" s="15"/>
      <c r="AY12" s="17"/>
      <c r="AZ12" s="17"/>
      <c r="BA12" s="15"/>
      <c r="BB12" s="15"/>
      <c r="BC12" s="15"/>
      <c r="BD12" s="15"/>
      <c r="BE12" s="17"/>
      <c r="BF12" s="17"/>
      <c r="BG12" s="17"/>
      <c r="BU12" s="15"/>
    </row>
    <row r="13" spans="1:74" s="16" customFormat="1" ht="20.100000000000001" customHeight="1" outlineLevel="1" x14ac:dyDescent="0.25">
      <c r="A13" s="30" t="s">
        <v>310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U13" s="19"/>
    </row>
    <row r="14" spans="1:74" s="16" customFormat="1" ht="20.100000000000001" customHeight="1" outlineLevel="1" x14ac:dyDescent="0.25">
      <c r="A14" s="157" t="s">
        <v>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250"/>
      <c r="AQ14" s="250"/>
      <c r="AR14" s="15"/>
      <c r="AS14" s="15"/>
      <c r="AT14" s="15"/>
      <c r="AU14" s="15"/>
      <c r="AV14" s="15"/>
      <c r="AW14" s="15"/>
      <c r="AX14" s="15"/>
      <c r="AY14" s="17"/>
      <c r="AZ14" s="17"/>
      <c r="BA14" s="15"/>
      <c r="BB14" s="15"/>
      <c r="BC14" s="15"/>
      <c r="BD14" s="15"/>
      <c r="BE14" s="17"/>
      <c r="BF14" s="17"/>
      <c r="BG14" s="17"/>
      <c r="BU14" s="15"/>
    </row>
    <row r="15" spans="1:74" s="16" customFormat="1" ht="20.100000000000001" customHeight="1" outlineLevel="1" x14ac:dyDescent="0.25">
      <c r="A15" s="147" t="s">
        <v>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1"/>
      <c r="BV15" s="20"/>
    </row>
    <row r="16" spans="1:74" s="16" customFormat="1" ht="20.100000000000001" customHeight="1" outlineLevel="1" x14ac:dyDescent="0.25">
      <c r="A16" s="147" t="s">
        <v>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1"/>
      <c r="BV16" s="20"/>
    </row>
    <row r="17" spans="1:74" s="16" customFormat="1" ht="20.100000000000001" customHeight="1" outlineLevel="1" x14ac:dyDescent="0.25">
      <c r="A17" s="147" t="s">
        <v>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20"/>
    </row>
    <row r="18" spans="1:74" s="16" customFormat="1" ht="20.100000000000001" customHeight="1" outlineLevel="1" x14ac:dyDescent="0.25">
      <c r="A18" s="151" t="s">
        <v>365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1"/>
      <c r="BV18" s="20"/>
    </row>
    <row r="19" spans="1:74" s="16" customFormat="1" ht="20.100000000000001" customHeight="1" outlineLevel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20"/>
    </row>
    <row r="20" spans="1:74" s="16" customFormat="1" ht="20.100000000000001" customHeight="1" outlineLevel="1" x14ac:dyDescent="0.25">
      <c r="A20" s="240">
        <v>1</v>
      </c>
      <c r="B20" s="240">
        <f t="shared" ref="B20" si="0">A20+1</f>
        <v>2</v>
      </c>
      <c r="C20" s="240">
        <f t="shared" ref="C20" si="1">B20+1</f>
        <v>3</v>
      </c>
      <c r="D20" s="240">
        <f t="shared" ref="D20" si="2">C20+1</f>
        <v>4</v>
      </c>
      <c r="E20" s="240">
        <f t="shared" ref="E20" si="3">D20+1</f>
        <v>5</v>
      </c>
      <c r="F20" s="240">
        <f t="shared" ref="F20" si="4">E20+1</f>
        <v>6</v>
      </c>
      <c r="G20" s="240">
        <f t="shared" ref="G20" si="5">F20+1</f>
        <v>7</v>
      </c>
      <c r="H20" s="240">
        <f t="shared" ref="H20" si="6">G20+1</f>
        <v>8</v>
      </c>
      <c r="I20" s="240">
        <f t="shared" ref="I20" si="7">H20+1</f>
        <v>9</v>
      </c>
      <c r="J20" s="240">
        <f t="shared" ref="J20" si="8">I20+1</f>
        <v>10</v>
      </c>
      <c r="K20" s="240">
        <f t="shared" ref="K20" si="9">J20+1</f>
        <v>11</v>
      </c>
      <c r="L20" s="240">
        <f t="shared" ref="L20" si="10">K20+1</f>
        <v>12</v>
      </c>
      <c r="M20" s="240">
        <f t="shared" ref="M20" si="11">L20+1</f>
        <v>13</v>
      </c>
      <c r="N20" s="240">
        <f t="shared" ref="N20" si="12">M20+1</f>
        <v>14</v>
      </c>
      <c r="O20" s="240">
        <f t="shared" ref="O20" si="13">N20+1</f>
        <v>15</v>
      </c>
      <c r="P20" s="240">
        <f t="shared" ref="P20" si="14">O20+1</f>
        <v>16</v>
      </c>
      <c r="Q20" s="240">
        <f t="shared" ref="Q20" si="15">P20+1</f>
        <v>17</v>
      </c>
      <c r="R20" s="240">
        <f t="shared" ref="R20" si="16">Q20+1</f>
        <v>18</v>
      </c>
      <c r="S20" s="240">
        <f t="shared" ref="S20" si="17">R20+1</f>
        <v>19</v>
      </c>
      <c r="T20" s="240">
        <f t="shared" ref="T20" si="18">S20+1</f>
        <v>20</v>
      </c>
      <c r="U20" s="240">
        <f t="shared" ref="U20" si="19">T20+1</f>
        <v>21</v>
      </c>
      <c r="V20" s="240">
        <f t="shared" ref="V20" si="20">U20+1</f>
        <v>22</v>
      </c>
      <c r="W20" s="240">
        <f t="shared" ref="W20" si="21">V20+1</f>
        <v>23</v>
      </c>
      <c r="X20" s="240">
        <f t="shared" ref="X20" si="22">W20+1</f>
        <v>24</v>
      </c>
      <c r="Y20" s="240">
        <f t="shared" ref="Y20" si="23">X20+1</f>
        <v>25</v>
      </c>
      <c r="Z20" s="240">
        <f t="shared" ref="Z20" si="24">Y20+1</f>
        <v>26</v>
      </c>
      <c r="AA20" s="240">
        <f t="shared" ref="AA20" si="25">Z20+1</f>
        <v>27</v>
      </c>
      <c r="AB20" s="240">
        <f t="shared" ref="AB20" si="26">AA20+1</f>
        <v>28</v>
      </c>
      <c r="AC20" s="240">
        <f t="shared" ref="AC20" si="27">AB20+1</f>
        <v>29</v>
      </c>
      <c r="AD20" s="240">
        <f t="shared" ref="AD20" si="28">AC20+1</f>
        <v>30</v>
      </c>
      <c r="AE20" s="240">
        <f t="shared" ref="AE20" si="29">AD20+1</f>
        <v>31</v>
      </c>
      <c r="AF20" s="240">
        <f t="shared" ref="AF20" si="30">AE20+1</f>
        <v>32</v>
      </c>
      <c r="AG20" s="240">
        <f t="shared" ref="AG20" si="31">AF20+1</f>
        <v>33</v>
      </c>
      <c r="AH20" s="240">
        <f t="shared" ref="AH20" si="32">AG20+1</f>
        <v>34</v>
      </c>
      <c r="AI20" s="240">
        <f t="shared" ref="AI20" si="33">AH20+1</f>
        <v>35</v>
      </c>
      <c r="AJ20" s="240">
        <f t="shared" ref="AJ20" si="34">AI20+1</f>
        <v>36</v>
      </c>
      <c r="AK20" s="240">
        <f t="shared" ref="AK20" si="35">AJ20+1</f>
        <v>37</v>
      </c>
      <c r="AL20" s="240">
        <f t="shared" ref="AL20" si="36">AK20+1</f>
        <v>38</v>
      </c>
      <c r="AM20" s="240">
        <f t="shared" ref="AM20" si="37">AL20+1</f>
        <v>39</v>
      </c>
      <c r="AN20" s="240">
        <f t="shared" ref="AN20" si="38">AM20+1</f>
        <v>40</v>
      </c>
      <c r="AO20" s="240">
        <f t="shared" ref="AO20" si="39">AN20+1</f>
        <v>41</v>
      </c>
      <c r="AP20" s="240">
        <f t="shared" ref="AP20" si="40">AO20+1</f>
        <v>42</v>
      </c>
      <c r="AQ20" s="240">
        <f t="shared" ref="AQ20" si="41">AP20+1</f>
        <v>43</v>
      </c>
      <c r="AR20" s="240">
        <f t="shared" ref="AR20" si="42">AQ20+1</f>
        <v>44</v>
      </c>
      <c r="AS20" s="240">
        <f t="shared" ref="AS20" si="43">AR20+1</f>
        <v>45</v>
      </c>
      <c r="AT20" s="240">
        <f t="shared" ref="AT20" si="44">AS20+1</f>
        <v>46</v>
      </c>
      <c r="AU20" s="240">
        <f t="shared" ref="AU20" si="45">AT20+1</f>
        <v>47</v>
      </c>
      <c r="AV20" s="240">
        <f t="shared" ref="AV20" si="46">AU20+1</f>
        <v>48</v>
      </c>
      <c r="AW20" s="240">
        <f t="shared" ref="AW20" si="47">AV20+1</f>
        <v>49</v>
      </c>
      <c r="AX20" s="240">
        <f t="shared" ref="AX20" si="48">AW20+1</f>
        <v>50</v>
      </c>
      <c r="AY20" s="240">
        <f t="shared" ref="AY20" si="49">AX20+1</f>
        <v>51</v>
      </c>
      <c r="AZ20" s="240">
        <f t="shared" ref="AZ20" si="50">AY20+1</f>
        <v>52</v>
      </c>
      <c r="BA20" s="240">
        <f t="shared" ref="BA20" si="51">AZ20+1</f>
        <v>53</v>
      </c>
      <c r="BB20" s="240">
        <f t="shared" ref="BB20" si="52">BA20+1</f>
        <v>54</v>
      </c>
      <c r="BC20" s="240">
        <f t="shared" ref="BC20" si="53">BB20+1</f>
        <v>55</v>
      </c>
      <c r="BD20" s="240">
        <f t="shared" ref="BD20" si="54">BC20+1</f>
        <v>56</v>
      </c>
      <c r="BE20" s="240">
        <f t="shared" ref="BE20" si="55">BD20+1</f>
        <v>57</v>
      </c>
      <c r="BF20" s="240">
        <f t="shared" ref="BF20" si="56">BE20+1</f>
        <v>58</v>
      </c>
      <c r="BG20" s="240">
        <f t="shared" ref="BG20" si="57">BF20+1</f>
        <v>59</v>
      </c>
      <c r="BH20" s="240">
        <f t="shared" ref="BH20" si="58">BG20+1</f>
        <v>60</v>
      </c>
      <c r="BI20" s="240">
        <f t="shared" ref="BI20" si="59">BH20+1</f>
        <v>61</v>
      </c>
      <c r="BJ20" s="240">
        <f t="shared" ref="BJ20" si="60">BI20+1</f>
        <v>62</v>
      </c>
      <c r="BK20" s="240">
        <f t="shared" ref="BK20" si="61">BJ20+1</f>
        <v>63</v>
      </c>
      <c r="BL20" s="240">
        <f t="shared" ref="BL20" si="62">BK20+1</f>
        <v>64</v>
      </c>
      <c r="BM20" s="240">
        <f t="shared" ref="BM20" si="63">BL20+1</f>
        <v>65</v>
      </c>
      <c r="BN20" s="240">
        <f t="shared" ref="BN20" si="64">BM20+1</f>
        <v>66</v>
      </c>
      <c r="BO20" s="240">
        <f t="shared" ref="BO20" si="65">BN20+1</f>
        <v>67</v>
      </c>
      <c r="BP20" s="240">
        <f t="shared" ref="BP20" si="66">BO20+1</f>
        <v>68</v>
      </c>
      <c r="BQ20" s="240">
        <f t="shared" ref="BQ20" si="67">BP20+1</f>
        <v>69</v>
      </c>
      <c r="BR20" s="240">
        <f t="shared" ref="BR20" si="68">BQ20+1</f>
        <v>70</v>
      </c>
      <c r="BS20" s="240">
        <f t="shared" ref="BS20" si="69">BR20+1</f>
        <v>71</v>
      </c>
      <c r="BT20" s="240">
        <f t="shared" ref="BT20" si="70">BS20+1</f>
        <v>72</v>
      </c>
      <c r="BU20" s="240">
        <f t="shared" ref="BU20" si="71">BT20+1</f>
        <v>73</v>
      </c>
      <c r="BV20" s="240">
        <f t="shared" ref="BV20" si="72">BU20+1</f>
        <v>74</v>
      </c>
    </row>
    <row r="21" spans="1:74" s="16" customFormat="1" ht="63.75" customHeight="1" x14ac:dyDescent="0.25">
      <c r="A21" s="148" t="s">
        <v>6</v>
      </c>
      <c r="B21" s="148" t="s">
        <v>1005</v>
      </c>
      <c r="C21" s="148" t="s">
        <v>437</v>
      </c>
      <c r="D21" s="108" t="s">
        <v>338</v>
      </c>
      <c r="E21" s="149" t="s">
        <v>2613</v>
      </c>
      <c r="F21" s="149" t="s">
        <v>2614</v>
      </c>
      <c r="G21" s="108" t="s">
        <v>1003</v>
      </c>
      <c r="H21" s="108" t="s">
        <v>1002</v>
      </c>
      <c r="I21" s="149" t="s">
        <v>2615</v>
      </c>
      <c r="J21" s="108" t="s">
        <v>339</v>
      </c>
      <c r="K21" s="109" t="s">
        <v>1006</v>
      </c>
      <c r="L21" s="108" t="s">
        <v>1007</v>
      </c>
      <c r="M21" s="108" t="s">
        <v>2616</v>
      </c>
      <c r="N21" s="108" t="s">
        <v>2617</v>
      </c>
      <c r="O21" s="108" t="s">
        <v>2618</v>
      </c>
      <c r="P21" s="149" t="s">
        <v>341</v>
      </c>
      <c r="Q21" s="149" t="s">
        <v>344</v>
      </c>
      <c r="R21" s="149" t="s">
        <v>2619</v>
      </c>
      <c r="S21" s="149" t="s">
        <v>2620</v>
      </c>
      <c r="T21" s="149" t="s">
        <v>2621</v>
      </c>
      <c r="U21" s="149" t="s">
        <v>345</v>
      </c>
      <c r="V21" s="149" t="s">
        <v>342</v>
      </c>
      <c r="W21" s="149" t="s">
        <v>445</v>
      </c>
      <c r="X21" s="149" t="s">
        <v>2622</v>
      </c>
      <c r="Y21" s="149" t="s">
        <v>2623</v>
      </c>
      <c r="Z21" s="149" t="s">
        <v>439</v>
      </c>
      <c r="AA21" s="149" t="s">
        <v>446</v>
      </c>
      <c r="AB21" s="149" t="s">
        <v>454</v>
      </c>
      <c r="AC21" s="148" t="s">
        <v>7</v>
      </c>
      <c r="AD21" s="109" t="s">
        <v>1008</v>
      </c>
      <c r="AE21" s="149" t="s">
        <v>457</v>
      </c>
      <c r="AF21" s="149" t="s">
        <v>459</v>
      </c>
      <c r="AG21" s="149" t="s">
        <v>447</v>
      </c>
      <c r="AH21" s="149" t="s">
        <v>449</v>
      </c>
      <c r="AI21" s="108" t="s">
        <v>1009</v>
      </c>
      <c r="AJ21" s="149" t="s">
        <v>461</v>
      </c>
      <c r="AK21" s="149" t="s">
        <v>1010</v>
      </c>
      <c r="AL21" s="149" t="s">
        <v>1011</v>
      </c>
      <c r="AM21" s="149" t="s">
        <v>452</v>
      </c>
      <c r="AN21" s="149" t="s">
        <v>462</v>
      </c>
      <c r="AO21" s="149" t="s">
        <v>458</v>
      </c>
      <c r="AP21" s="251" t="s">
        <v>463</v>
      </c>
      <c r="AQ21" s="251" t="s">
        <v>464</v>
      </c>
      <c r="AR21" s="149" t="s">
        <v>343</v>
      </c>
      <c r="AS21" s="148" t="s">
        <v>340</v>
      </c>
      <c r="AT21" s="241" t="s">
        <v>347</v>
      </c>
      <c r="AU21" s="241" t="s">
        <v>438</v>
      </c>
      <c r="AV21" s="241" t="s">
        <v>2624</v>
      </c>
      <c r="AW21" s="241" t="s">
        <v>2625</v>
      </c>
      <c r="AX21" s="241" t="s">
        <v>2626</v>
      </c>
      <c r="AY21" s="241" t="s">
        <v>456</v>
      </c>
      <c r="AZ21" s="241" t="s">
        <v>2627</v>
      </c>
      <c r="BA21" s="149" t="s">
        <v>348</v>
      </c>
      <c r="BB21" s="149" t="s">
        <v>465</v>
      </c>
      <c r="BC21" s="149" t="s">
        <v>2628</v>
      </c>
      <c r="BD21" s="149" t="s">
        <v>442</v>
      </c>
      <c r="BE21" s="149" t="s">
        <v>443</v>
      </c>
      <c r="BF21" s="149" t="s">
        <v>444</v>
      </c>
      <c r="BG21" s="149" t="s">
        <v>455</v>
      </c>
      <c r="BH21" s="149" t="s">
        <v>440</v>
      </c>
      <c r="BI21" s="149" t="s">
        <v>441</v>
      </c>
      <c r="BJ21" s="149" t="s">
        <v>460</v>
      </c>
      <c r="BK21" s="149" t="s">
        <v>450</v>
      </c>
      <c r="BL21" s="149" t="s">
        <v>448</v>
      </c>
      <c r="BM21" s="149" t="s">
        <v>451</v>
      </c>
      <c r="BN21" s="149" t="s">
        <v>1012</v>
      </c>
      <c r="BO21" s="149" t="s">
        <v>1013</v>
      </c>
      <c r="BP21" s="108" t="s">
        <v>1014</v>
      </c>
      <c r="BQ21" s="108" t="s">
        <v>1015</v>
      </c>
      <c r="BR21" s="149" t="s">
        <v>453</v>
      </c>
      <c r="BS21" s="149" t="s">
        <v>2629</v>
      </c>
      <c r="BT21" s="149" t="s">
        <v>466</v>
      </c>
      <c r="BU21" s="150" t="s">
        <v>2630</v>
      </c>
      <c r="BV21" s="149" t="s">
        <v>4753</v>
      </c>
    </row>
    <row r="22" spans="1:74" ht="25.5" customHeight="1" x14ac:dyDescent="0.25">
      <c r="A22" s="31" t="s">
        <v>362</v>
      </c>
      <c r="B22" s="22"/>
      <c r="C22" s="31" t="s">
        <v>362</v>
      </c>
      <c r="D22" s="110"/>
      <c r="E22" s="110"/>
      <c r="F22" s="110"/>
      <c r="G22" s="110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2"/>
      <c r="BT22" s="112"/>
      <c r="BU22" s="111"/>
      <c r="BV22" s="113"/>
    </row>
    <row r="23" spans="1:74" s="16" customFormat="1" ht="15.75" x14ac:dyDescent="0.25">
      <c r="A23" s="147" t="s">
        <v>334</v>
      </c>
      <c r="B23" s="26"/>
      <c r="C23" s="147" t="s">
        <v>334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99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250"/>
      <c r="AQ23" s="250"/>
      <c r="AR23" s="15"/>
      <c r="AS23" s="15"/>
      <c r="AT23" s="15"/>
      <c r="AU23" s="15"/>
      <c r="AV23" s="15"/>
      <c r="AW23" s="15"/>
      <c r="AX23" s="15"/>
      <c r="AY23" s="199"/>
      <c r="AZ23" s="199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99"/>
      <c r="BV23" s="15"/>
    </row>
    <row r="24" spans="1:74" s="28" customFormat="1" outlineLevel="1" x14ac:dyDescent="0.25">
      <c r="A24" s="124" t="s">
        <v>8</v>
      </c>
      <c r="B24" s="242" t="s">
        <v>9</v>
      </c>
      <c r="C24" s="124" t="s">
        <v>2423</v>
      </c>
      <c r="D24" s="114">
        <v>3.5</v>
      </c>
      <c r="E24" s="114"/>
      <c r="F24" s="114"/>
      <c r="G24" s="114">
        <v>0</v>
      </c>
      <c r="H24" s="101">
        <v>7</v>
      </c>
      <c r="I24" s="101"/>
      <c r="J24" s="101">
        <v>33</v>
      </c>
      <c r="K24" s="101"/>
      <c r="L24" s="101"/>
      <c r="M24" s="101"/>
      <c r="N24" s="101"/>
      <c r="O24" s="101"/>
      <c r="P24" s="116" t="s">
        <v>11</v>
      </c>
      <c r="Q24" s="101" t="s">
        <v>12</v>
      </c>
      <c r="R24" s="192" t="str">
        <f t="shared" ref="R24" si="73">LEFTB(Q24, FIND("*", Q24) - 1)</f>
        <v>1642</v>
      </c>
      <c r="S24" s="192" t="str">
        <f t="shared" ref="S24" si="74">MID(Q24, FIND("*", Q24) + 1, FIND("*", Q24, FIND("*", Q24) + 1) - FIND("*", Q24) - 1)</f>
        <v>969</v>
      </c>
      <c r="T24" s="192" t="str">
        <f t="shared" ref="T24" si="75">RIGHTB(Q24, LEN(Q24) - FIND("*", Q24, FIND("*", Q24) + 1))</f>
        <v>1286</v>
      </c>
      <c r="U24" s="101">
        <v>588</v>
      </c>
      <c r="V24" s="116" t="s">
        <v>349</v>
      </c>
      <c r="W24" s="115" t="s">
        <v>2631</v>
      </c>
      <c r="X24" s="101"/>
      <c r="Y24" s="101"/>
      <c r="Z24" s="101" t="s">
        <v>1016</v>
      </c>
      <c r="AA24" s="101" t="s">
        <v>1017</v>
      </c>
      <c r="AB24" s="101" t="s">
        <v>476</v>
      </c>
      <c r="AC24" s="101" t="s">
        <v>2632</v>
      </c>
      <c r="AD24" s="115" t="s">
        <v>2633</v>
      </c>
      <c r="AE24" s="101" t="s">
        <v>478</v>
      </c>
      <c r="AF24" s="101" t="s">
        <v>480</v>
      </c>
      <c r="AG24" s="101">
        <v>110</v>
      </c>
      <c r="AH24" s="116" t="s">
        <v>1018</v>
      </c>
      <c r="AI24" s="116"/>
      <c r="AJ24" s="115" t="s">
        <v>1019</v>
      </c>
      <c r="AK24" s="101">
        <v>13</v>
      </c>
      <c r="AL24" s="101"/>
      <c r="AM24" s="101"/>
      <c r="AN24" s="101" t="s">
        <v>491</v>
      </c>
      <c r="AO24" s="101" t="s">
        <v>1020</v>
      </c>
      <c r="AP24" s="275" t="s">
        <v>2634</v>
      </c>
      <c r="AQ24" s="101" t="s">
        <v>2635</v>
      </c>
      <c r="AR24" s="116" t="s">
        <v>350</v>
      </c>
      <c r="AS24" s="115" t="s">
        <v>2636</v>
      </c>
      <c r="AT24" s="101" t="s">
        <v>351</v>
      </c>
      <c r="AU24" s="101" t="s">
        <v>471</v>
      </c>
      <c r="AV24" s="101" t="s">
        <v>2637</v>
      </c>
      <c r="AW24" s="101"/>
      <c r="AX24" s="115" t="s">
        <v>2638</v>
      </c>
      <c r="AY24" s="101" t="s">
        <v>2639</v>
      </c>
      <c r="AZ24" s="101"/>
      <c r="BA24" s="101" t="s">
        <v>10</v>
      </c>
      <c r="BB24" s="101">
        <v>2900</v>
      </c>
      <c r="BC24" s="101"/>
      <c r="BD24" s="101">
        <v>2.16</v>
      </c>
      <c r="BE24" s="101">
        <v>7.3</v>
      </c>
      <c r="BF24" s="101">
        <v>50</v>
      </c>
      <c r="BG24" s="101"/>
      <c r="BH24" s="101"/>
      <c r="BI24" s="101"/>
      <c r="BJ24" s="101"/>
      <c r="BK24" s="116"/>
      <c r="BL24" s="116"/>
      <c r="BM24" s="116"/>
      <c r="BN24" s="116"/>
      <c r="BO24" s="116"/>
      <c r="BP24" s="116"/>
      <c r="BQ24" s="116"/>
      <c r="BR24" s="116"/>
      <c r="BS24" s="116"/>
      <c r="BT24" s="101"/>
      <c r="BU24" s="115" t="s">
        <v>2640</v>
      </c>
      <c r="BV24" s="195">
        <f>VLOOKUP(A24,'[1]01. Дизельные винтовые'!$G:$CD,76,0)</f>
        <v>854019.0856799999</v>
      </c>
    </row>
    <row r="25" spans="1:74" s="28" customFormat="1" outlineLevel="1" x14ac:dyDescent="0.25">
      <c r="A25" s="124" t="s">
        <v>2641</v>
      </c>
      <c r="B25" s="242" t="s">
        <v>2642</v>
      </c>
      <c r="C25" s="124" t="s">
        <v>2424</v>
      </c>
      <c r="D25" s="114">
        <v>3.5</v>
      </c>
      <c r="E25" s="114"/>
      <c r="F25" s="114"/>
      <c r="G25" s="114">
        <v>0</v>
      </c>
      <c r="H25" s="101">
        <v>8</v>
      </c>
      <c r="I25" s="101"/>
      <c r="J25" s="101">
        <v>33</v>
      </c>
      <c r="K25" s="101"/>
      <c r="L25" s="101"/>
      <c r="M25" s="101"/>
      <c r="N25" s="101"/>
      <c r="O25" s="101"/>
      <c r="P25" s="116" t="s">
        <v>11</v>
      </c>
      <c r="Q25" s="101" t="s">
        <v>12</v>
      </c>
      <c r="R25" s="192" t="s">
        <v>2643</v>
      </c>
      <c r="S25" s="192" t="s">
        <v>2644</v>
      </c>
      <c r="T25" s="192" t="s">
        <v>2645</v>
      </c>
      <c r="U25" s="101">
        <v>588</v>
      </c>
      <c r="V25" s="116" t="s">
        <v>349</v>
      </c>
      <c r="W25" s="115" t="s">
        <v>2631</v>
      </c>
      <c r="X25" s="101"/>
      <c r="Y25" s="101"/>
      <c r="Z25" s="101" t="s">
        <v>1016</v>
      </c>
      <c r="AA25" s="101" t="s">
        <v>1017</v>
      </c>
      <c r="AB25" s="101" t="s">
        <v>476</v>
      </c>
      <c r="AC25" s="101" t="s">
        <v>2632</v>
      </c>
      <c r="AD25" s="115" t="s">
        <v>2633</v>
      </c>
      <c r="AE25" s="101" t="s">
        <v>478</v>
      </c>
      <c r="AF25" s="101" t="s">
        <v>480</v>
      </c>
      <c r="AG25" s="101">
        <v>110</v>
      </c>
      <c r="AH25" s="116" t="s">
        <v>1018</v>
      </c>
      <c r="AI25" s="116"/>
      <c r="AJ25" s="115" t="s">
        <v>1019</v>
      </c>
      <c r="AK25" s="101">
        <v>13</v>
      </c>
      <c r="AL25" s="101"/>
      <c r="AM25" s="101"/>
      <c r="AN25" s="101" t="s">
        <v>491</v>
      </c>
      <c r="AO25" s="101" t="s">
        <v>1020</v>
      </c>
      <c r="AP25" s="275" t="s">
        <v>2634</v>
      </c>
      <c r="AQ25" s="101" t="s">
        <v>2635</v>
      </c>
      <c r="AR25" s="116" t="s">
        <v>350</v>
      </c>
      <c r="AS25" s="115" t="s">
        <v>2636</v>
      </c>
      <c r="AT25" s="101" t="s">
        <v>351</v>
      </c>
      <c r="AU25" s="101" t="s">
        <v>471</v>
      </c>
      <c r="AV25" s="101" t="s">
        <v>2637</v>
      </c>
      <c r="AW25" s="101"/>
      <c r="AX25" s="115" t="s">
        <v>2638</v>
      </c>
      <c r="AY25" s="101" t="s">
        <v>2639</v>
      </c>
      <c r="AZ25" s="101"/>
      <c r="BA25" s="101" t="s">
        <v>10</v>
      </c>
      <c r="BB25" s="101">
        <v>2900</v>
      </c>
      <c r="BC25" s="101"/>
      <c r="BD25" s="101">
        <v>2.16</v>
      </c>
      <c r="BE25" s="101">
        <v>7.3</v>
      </c>
      <c r="BF25" s="101">
        <v>50</v>
      </c>
      <c r="BG25" s="101"/>
      <c r="BH25" s="101"/>
      <c r="BI25" s="101"/>
      <c r="BJ25" s="101"/>
      <c r="BK25" s="116"/>
      <c r="BL25" s="116"/>
      <c r="BM25" s="116"/>
      <c r="BN25" s="116"/>
      <c r="BO25" s="116"/>
      <c r="BP25" s="116"/>
      <c r="BQ25" s="116"/>
      <c r="BR25" s="116"/>
      <c r="BS25" s="116"/>
      <c r="BT25" s="101"/>
      <c r="BU25" s="115" t="s">
        <v>2640</v>
      </c>
      <c r="BV25" s="195">
        <f>VLOOKUP(A25,'[1]01. Дизельные винтовые'!$G:$CD,76,0)</f>
        <v>854019.0856799999</v>
      </c>
    </row>
    <row r="26" spans="1:74" outlineLevel="1" x14ac:dyDescent="0.25">
      <c r="A26" s="124" t="s">
        <v>13</v>
      </c>
      <c r="B26" s="242" t="s">
        <v>1021</v>
      </c>
      <c r="C26" s="124" t="s">
        <v>2425</v>
      </c>
      <c r="D26" s="114">
        <v>5</v>
      </c>
      <c r="E26" s="114"/>
      <c r="F26" s="114"/>
      <c r="G26" s="114">
        <v>0</v>
      </c>
      <c r="H26" s="101">
        <v>7</v>
      </c>
      <c r="I26" s="101"/>
      <c r="J26" s="101">
        <v>33</v>
      </c>
      <c r="K26" s="101"/>
      <c r="L26" s="101"/>
      <c r="M26" s="101"/>
      <c r="N26" s="101"/>
      <c r="O26" s="101"/>
      <c r="P26" s="116" t="s">
        <v>11</v>
      </c>
      <c r="Q26" s="101" t="s">
        <v>14</v>
      </c>
      <c r="R26" s="192" t="str">
        <f t="shared" ref="R26:R46" si="76">LEFTB(Q26, FIND("*", Q26) - 1)</f>
        <v>2014</v>
      </c>
      <c r="S26" s="192" t="str">
        <f t="shared" ref="S26:S46" si="77">MID(Q26, FIND("*", Q26) + 1, FIND("*", Q26, FIND("*", Q26) + 1) - FIND("*", Q26) - 1)</f>
        <v>1244</v>
      </c>
      <c r="T26" s="192" t="str">
        <f t="shared" ref="T26:T46" si="78">RIGHTB(Q26, LEN(Q26) - FIND("*", Q26, FIND("*", Q26) + 1))</f>
        <v>1478</v>
      </c>
      <c r="U26" s="101">
        <v>850</v>
      </c>
      <c r="V26" s="116" t="s">
        <v>349</v>
      </c>
      <c r="W26" s="115" t="s">
        <v>474</v>
      </c>
      <c r="X26" s="101"/>
      <c r="Y26" s="101"/>
      <c r="Z26" s="101" t="s">
        <v>1016</v>
      </c>
      <c r="AA26" s="101" t="s">
        <v>1017</v>
      </c>
      <c r="AB26" s="101" t="s">
        <v>476</v>
      </c>
      <c r="AC26" s="115" t="s">
        <v>2646</v>
      </c>
      <c r="AD26" s="115" t="s">
        <v>2647</v>
      </c>
      <c r="AE26" s="101" t="s">
        <v>478</v>
      </c>
      <c r="AF26" s="101" t="s">
        <v>480</v>
      </c>
      <c r="AG26" s="101">
        <v>110</v>
      </c>
      <c r="AH26" s="116" t="s">
        <v>1018</v>
      </c>
      <c r="AI26" s="116"/>
      <c r="AJ26" s="115" t="s">
        <v>1019</v>
      </c>
      <c r="AK26" s="101">
        <v>13</v>
      </c>
      <c r="AL26" s="101"/>
      <c r="AM26" s="101"/>
      <c r="AN26" s="101" t="s">
        <v>488</v>
      </c>
      <c r="AO26" s="101" t="s">
        <v>1020</v>
      </c>
      <c r="AP26" s="275" t="s">
        <v>2634</v>
      </c>
      <c r="AQ26" s="101" t="s">
        <v>2635</v>
      </c>
      <c r="AR26" s="116" t="s">
        <v>350</v>
      </c>
      <c r="AS26" s="115" t="s">
        <v>2636</v>
      </c>
      <c r="AT26" s="101" t="s">
        <v>351</v>
      </c>
      <c r="AU26" s="101" t="s">
        <v>471</v>
      </c>
      <c r="AV26" s="101" t="s">
        <v>2637</v>
      </c>
      <c r="AW26" s="101"/>
      <c r="AX26" s="115" t="s">
        <v>2638</v>
      </c>
      <c r="AY26" s="101" t="s">
        <v>2639</v>
      </c>
      <c r="AZ26" s="101"/>
      <c r="BA26" s="101" t="s">
        <v>10</v>
      </c>
      <c r="BB26" s="101">
        <v>2900</v>
      </c>
      <c r="BC26" s="101"/>
      <c r="BD26" s="101">
        <v>2.16</v>
      </c>
      <c r="BE26" s="101">
        <v>7.3</v>
      </c>
      <c r="BF26" s="101">
        <v>80</v>
      </c>
      <c r="BG26" s="101"/>
      <c r="BH26" s="101"/>
      <c r="BI26" s="101"/>
      <c r="BJ26" s="101"/>
      <c r="BK26" s="116"/>
      <c r="BL26" s="116"/>
      <c r="BM26" s="116"/>
      <c r="BN26" s="116"/>
      <c r="BO26" s="116"/>
      <c r="BP26" s="116"/>
      <c r="BQ26" s="116"/>
      <c r="BR26" s="116"/>
      <c r="BS26" s="116"/>
      <c r="BT26" s="101"/>
      <c r="BU26" s="115" t="s">
        <v>2640</v>
      </c>
      <c r="BV26" s="195">
        <f>VLOOKUP(A26,'[1]01. Дизельные винтовые'!$G:$CD,76,0)</f>
        <v>995129.52191999997</v>
      </c>
    </row>
    <row r="27" spans="1:74" s="27" customFormat="1" outlineLevel="1" x14ac:dyDescent="0.25">
      <c r="A27" s="124" t="s">
        <v>2648</v>
      </c>
      <c r="B27" s="242" t="s">
        <v>2649</v>
      </c>
      <c r="C27" s="124" t="s">
        <v>2426</v>
      </c>
      <c r="D27" s="114">
        <v>5</v>
      </c>
      <c r="E27" s="114"/>
      <c r="F27" s="114"/>
      <c r="G27" s="114">
        <v>0</v>
      </c>
      <c r="H27" s="101">
        <v>8</v>
      </c>
      <c r="I27" s="101"/>
      <c r="J27" s="101">
        <v>33</v>
      </c>
      <c r="K27" s="101"/>
      <c r="L27" s="101"/>
      <c r="M27" s="101"/>
      <c r="N27" s="101"/>
      <c r="O27" s="101"/>
      <c r="P27" s="116" t="s">
        <v>11</v>
      </c>
      <c r="Q27" s="101" t="s">
        <v>14</v>
      </c>
      <c r="R27" s="192" t="str">
        <f t="shared" si="76"/>
        <v>2014</v>
      </c>
      <c r="S27" s="192" t="str">
        <f t="shared" si="77"/>
        <v>1244</v>
      </c>
      <c r="T27" s="192" t="str">
        <f t="shared" si="78"/>
        <v>1478</v>
      </c>
      <c r="U27" s="101">
        <v>850</v>
      </c>
      <c r="V27" s="116" t="s">
        <v>349</v>
      </c>
      <c r="W27" s="115" t="s">
        <v>474</v>
      </c>
      <c r="X27" s="101"/>
      <c r="Y27" s="101"/>
      <c r="Z27" s="101" t="s">
        <v>1016</v>
      </c>
      <c r="AA27" s="101" t="s">
        <v>1017</v>
      </c>
      <c r="AB27" s="101" t="s">
        <v>476</v>
      </c>
      <c r="AC27" s="115" t="s">
        <v>2650</v>
      </c>
      <c r="AD27" s="115" t="s">
        <v>2647</v>
      </c>
      <c r="AE27" s="101" t="s">
        <v>478</v>
      </c>
      <c r="AF27" s="101" t="s">
        <v>480</v>
      </c>
      <c r="AG27" s="101">
        <v>110</v>
      </c>
      <c r="AH27" s="116" t="s">
        <v>1018</v>
      </c>
      <c r="AI27" s="116"/>
      <c r="AJ27" s="115" t="s">
        <v>1019</v>
      </c>
      <c r="AK27" s="101">
        <v>13</v>
      </c>
      <c r="AL27" s="101"/>
      <c r="AM27" s="101"/>
      <c r="AN27" s="101" t="s">
        <v>488</v>
      </c>
      <c r="AO27" s="101" t="s">
        <v>1020</v>
      </c>
      <c r="AP27" s="275" t="s">
        <v>2634</v>
      </c>
      <c r="AQ27" s="101" t="s">
        <v>2635</v>
      </c>
      <c r="AR27" s="116" t="s">
        <v>350</v>
      </c>
      <c r="AS27" s="115" t="s">
        <v>2636</v>
      </c>
      <c r="AT27" s="101" t="s">
        <v>351</v>
      </c>
      <c r="AU27" s="101" t="s">
        <v>471</v>
      </c>
      <c r="AV27" s="101" t="s">
        <v>2637</v>
      </c>
      <c r="AW27" s="101"/>
      <c r="AX27" s="115" t="s">
        <v>2638</v>
      </c>
      <c r="AY27" s="101" t="s">
        <v>2639</v>
      </c>
      <c r="AZ27" s="101"/>
      <c r="BA27" s="101" t="s">
        <v>10</v>
      </c>
      <c r="BB27" s="101">
        <v>2900</v>
      </c>
      <c r="BC27" s="101"/>
      <c r="BD27" s="101">
        <v>2.16</v>
      </c>
      <c r="BE27" s="101">
        <v>7.3</v>
      </c>
      <c r="BF27" s="101">
        <v>80</v>
      </c>
      <c r="BG27" s="101"/>
      <c r="BH27" s="101"/>
      <c r="BI27" s="101"/>
      <c r="BJ27" s="101"/>
      <c r="BK27" s="116"/>
      <c r="BL27" s="116"/>
      <c r="BM27" s="116"/>
      <c r="BN27" s="116"/>
      <c r="BO27" s="116"/>
      <c r="BP27" s="116"/>
      <c r="BQ27" s="116"/>
      <c r="BR27" s="116"/>
      <c r="BS27" s="116"/>
      <c r="BT27" s="101"/>
      <c r="BU27" s="115" t="s">
        <v>2640</v>
      </c>
      <c r="BV27" s="195">
        <f>VLOOKUP(A27,'[1]01. Дизельные винтовые'!$G:$CD,76,0)</f>
        <v>995129.52191999997</v>
      </c>
    </row>
    <row r="28" spans="1:74" outlineLevel="1" x14ac:dyDescent="0.25">
      <c r="A28" s="124" t="s">
        <v>15</v>
      </c>
      <c r="B28" s="242" t="s">
        <v>16</v>
      </c>
      <c r="C28" s="124" t="s">
        <v>2427</v>
      </c>
      <c r="D28" s="114">
        <v>6.5</v>
      </c>
      <c r="E28" s="114"/>
      <c r="F28" s="114"/>
      <c r="G28" s="114">
        <v>0</v>
      </c>
      <c r="H28" s="101">
        <v>7</v>
      </c>
      <c r="I28" s="101"/>
      <c r="J28" s="101">
        <v>50</v>
      </c>
      <c r="K28" s="101"/>
      <c r="L28" s="101"/>
      <c r="M28" s="101"/>
      <c r="N28" s="101"/>
      <c r="O28" s="101"/>
      <c r="P28" s="116" t="s">
        <v>11</v>
      </c>
      <c r="Q28" s="101" t="s">
        <v>14</v>
      </c>
      <c r="R28" s="192" t="str">
        <f t="shared" si="76"/>
        <v>2014</v>
      </c>
      <c r="S28" s="192" t="str">
        <f t="shared" si="77"/>
        <v>1244</v>
      </c>
      <c r="T28" s="192" t="str">
        <f t="shared" si="78"/>
        <v>1478</v>
      </c>
      <c r="U28" s="101">
        <v>860</v>
      </c>
      <c r="V28" s="116" t="s">
        <v>349</v>
      </c>
      <c r="W28" s="115" t="s">
        <v>474</v>
      </c>
      <c r="X28" s="101"/>
      <c r="Y28" s="101"/>
      <c r="Z28" s="101" t="s">
        <v>1016</v>
      </c>
      <c r="AA28" s="101" t="s">
        <v>1017</v>
      </c>
      <c r="AB28" s="101" t="s">
        <v>476</v>
      </c>
      <c r="AC28" s="115" t="s">
        <v>2651</v>
      </c>
      <c r="AD28" s="115" t="s">
        <v>2652</v>
      </c>
      <c r="AE28" s="101" t="s">
        <v>478</v>
      </c>
      <c r="AF28" s="101" t="s">
        <v>480</v>
      </c>
      <c r="AG28" s="101">
        <v>110</v>
      </c>
      <c r="AH28" s="116" t="s">
        <v>1018</v>
      </c>
      <c r="AI28" s="116"/>
      <c r="AJ28" s="115" t="s">
        <v>1019</v>
      </c>
      <c r="AK28" s="101">
        <v>13</v>
      </c>
      <c r="AL28" s="101"/>
      <c r="AM28" s="101"/>
      <c r="AN28" s="101" t="s">
        <v>488</v>
      </c>
      <c r="AO28" s="101" t="s">
        <v>1020</v>
      </c>
      <c r="AP28" s="275" t="s">
        <v>2634</v>
      </c>
      <c r="AQ28" s="101" t="s">
        <v>2635</v>
      </c>
      <c r="AR28" s="116" t="s">
        <v>350</v>
      </c>
      <c r="AS28" s="115" t="s">
        <v>2636</v>
      </c>
      <c r="AT28" s="101" t="s">
        <v>351</v>
      </c>
      <c r="AU28" s="101" t="s">
        <v>471</v>
      </c>
      <c r="AV28" s="101" t="s">
        <v>2637</v>
      </c>
      <c r="AW28" s="101"/>
      <c r="AX28" s="115" t="s">
        <v>2638</v>
      </c>
      <c r="AY28" s="101" t="s">
        <v>2639</v>
      </c>
      <c r="AZ28" s="101"/>
      <c r="BA28" s="101" t="s">
        <v>17</v>
      </c>
      <c r="BB28" s="101">
        <v>2900</v>
      </c>
      <c r="BC28" s="101"/>
      <c r="BD28" s="101">
        <v>2.16</v>
      </c>
      <c r="BE28" s="101">
        <v>10.6</v>
      </c>
      <c r="BF28" s="101">
        <v>80</v>
      </c>
      <c r="BG28" s="101"/>
      <c r="BH28" s="101"/>
      <c r="BI28" s="101"/>
      <c r="BJ28" s="101"/>
      <c r="BK28" s="116"/>
      <c r="BL28" s="116"/>
      <c r="BM28" s="116"/>
      <c r="BN28" s="116"/>
      <c r="BO28" s="116"/>
      <c r="BP28" s="116"/>
      <c r="BQ28" s="116"/>
      <c r="BR28" s="116"/>
      <c r="BS28" s="116"/>
      <c r="BT28" s="101"/>
      <c r="BU28" s="115" t="s">
        <v>2640</v>
      </c>
      <c r="BV28" s="195">
        <f>VLOOKUP(A28,'[1]01. Дизельные винтовые'!$G:$CD,76,0)</f>
        <v>1283101.8150239999</v>
      </c>
    </row>
    <row r="29" spans="1:74" outlineLevel="1" x14ac:dyDescent="0.25">
      <c r="A29" s="124" t="s">
        <v>2653</v>
      </c>
      <c r="B29" s="242" t="s">
        <v>2654</v>
      </c>
      <c r="C29" s="124" t="s">
        <v>2428</v>
      </c>
      <c r="D29" s="114">
        <v>6.5</v>
      </c>
      <c r="E29" s="114"/>
      <c r="F29" s="114"/>
      <c r="G29" s="114">
        <v>0</v>
      </c>
      <c r="H29" s="101">
        <v>8</v>
      </c>
      <c r="I29" s="101"/>
      <c r="J29" s="101">
        <v>50</v>
      </c>
      <c r="K29" s="101"/>
      <c r="L29" s="101"/>
      <c r="M29" s="101"/>
      <c r="N29" s="101"/>
      <c r="O29" s="101"/>
      <c r="P29" s="116" t="s">
        <v>11</v>
      </c>
      <c r="Q29" s="101" t="s">
        <v>14</v>
      </c>
      <c r="R29" s="192" t="str">
        <f t="shared" si="76"/>
        <v>2014</v>
      </c>
      <c r="S29" s="192" t="str">
        <f t="shared" si="77"/>
        <v>1244</v>
      </c>
      <c r="T29" s="192" t="str">
        <f t="shared" si="78"/>
        <v>1478</v>
      </c>
      <c r="U29" s="101">
        <v>860</v>
      </c>
      <c r="V29" s="116" t="s">
        <v>349</v>
      </c>
      <c r="W29" s="115" t="s">
        <v>474</v>
      </c>
      <c r="X29" s="101"/>
      <c r="Y29" s="101"/>
      <c r="Z29" s="101" t="s">
        <v>1016</v>
      </c>
      <c r="AA29" s="101" t="s">
        <v>1017</v>
      </c>
      <c r="AB29" s="101" t="s">
        <v>476</v>
      </c>
      <c r="AC29" s="115" t="s">
        <v>2655</v>
      </c>
      <c r="AD29" s="115" t="s">
        <v>2652</v>
      </c>
      <c r="AE29" s="101" t="s">
        <v>478</v>
      </c>
      <c r="AF29" s="101" t="s">
        <v>480</v>
      </c>
      <c r="AG29" s="101">
        <v>110</v>
      </c>
      <c r="AH29" s="116" t="s">
        <v>1018</v>
      </c>
      <c r="AI29" s="116"/>
      <c r="AJ29" s="115" t="s">
        <v>1019</v>
      </c>
      <c r="AK29" s="101">
        <v>13</v>
      </c>
      <c r="AL29" s="101"/>
      <c r="AM29" s="101"/>
      <c r="AN29" s="101" t="s">
        <v>488</v>
      </c>
      <c r="AO29" s="101" t="s">
        <v>1020</v>
      </c>
      <c r="AP29" s="275" t="s">
        <v>2634</v>
      </c>
      <c r="AQ29" s="101" t="s">
        <v>2635</v>
      </c>
      <c r="AR29" s="116" t="s">
        <v>350</v>
      </c>
      <c r="AS29" s="115" t="s">
        <v>2636</v>
      </c>
      <c r="AT29" s="101" t="s">
        <v>351</v>
      </c>
      <c r="AU29" s="101" t="s">
        <v>471</v>
      </c>
      <c r="AV29" s="101" t="s">
        <v>2637</v>
      </c>
      <c r="AW29" s="101"/>
      <c r="AX29" s="115" t="s">
        <v>2638</v>
      </c>
      <c r="AY29" s="101" t="s">
        <v>2639</v>
      </c>
      <c r="AZ29" s="101"/>
      <c r="BA29" s="101" t="s">
        <v>17</v>
      </c>
      <c r="BB29" s="101">
        <v>2900</v>
      </c>
      <c r="BC29" s="101"/>
      <c r="BD29" s="101">
        <v>2.16</v>
      </c>
      <c r="BE29" s="101">
        <v>10.6</v>
      </c>
      <c r="BF29" s="101">
        <v>80</v>
      </c>
      <c r="BG29" s="101"/>
      <c r="BH29" s="101"/>
      <c r="BI29" s="101"/>
      <c r="BJ29" s="101"/>
      <c r="BK29" s="116"/>
      <c r="BL29" s="116"/>
      <c r="BM29" s="116"/>
      <c r="BN29" s="116"/>
      <c r="BO29" s="116"/>
      <c r="BP29" s="116"/>
      <c r="BQ29" s="116"/>
      <c r="BR29" s="116"/>
      <c r="BS29" s="116"/>
      <c r="BT29" s="101"/>
      <c r="BU29" s="115" t="s">
        <v>2640</v>
      </c>
      <c r="BV29" s="195">
        <f>VLOOKUP(A29,'[1]01. Дизельные винтовые'!$G:$CD,76,0)</f>
        <v>1283101.8150239999</v>
      </c>
    </row>
    <row r="30" spans="1:74" s="27" customFormat="1" outlineLevel="1" x14ac:dyDescent="0.25">
      <c r="A30" s="124" t="s">
        <v>18</v>
      </c>
      <c r="B30" s="242" t="s">
        <v>19</v>
      </c>
      <c r="C30" s="124" t="s">
        <v>2429</v>
      </c>
      <c r="D30" s="114">
        <v>8.5</v>
      </c>
      <c r="E30" s="114"/>
      <c r="F30" s="114"/>
      <c r="G30" s="114">
        <v>0</v>
      </c>
      <c r="H30" s="101">
        <v>7</v>
      </c>
      <c r="I30" s="101"/>
      <c r="J30" s="101">
        <v>50</v>
      </c>
      <c r="K30" s="101"/>
      <c r="L30" s="101"/>
      <c r="M30" s="101"/>
      <c r="N30" s="101"/>
      <c r="O30" s="101"/>
      <c r="P30" s="116" t="s">
        <v>11</v>
      </c>
      <c r="Q30" s="101" t="s">
        <v>14</v>
      </c>
      <c r="R30" s="192" t="str">
        <f t="shared" si="76"/>
        <v>2014</v>
      </c>
      <c r="S30" s="192" t="str">
        <f t="shared" si="77"/>
        <v>1244</v>
      </c>
      <c r="T30" s="192" t="str">
        <f t="shared" si="78"/>
        <v>1478</v>
      </c>
      <c r="U30" s="101">
        <v>860</v>
      </c>
      <c r="V30" s="116" t="s">
        <v>349</v>
      </c>
      <c r="W30" s="115" t="s">
        <v>474</v>
      </c>
      <c r="X30" s="101"/>
      <c r="Y30" s="101"/>
      <c r="Z30" s="101" t="s">
        <v>1016</v>
      </c>
      <c r="AA30" s="101" t="s">
        <v>1017</v>
      </c>
      <c r="AB30" s="101" t="s">
        <v>476</v>
      </c>
      <c r="AC30" s="115" t="s">
        <v>2656</v>
      </c>
      <c r="AD30" s="115" t="s">
        <v>2657</v>
      </c>
      <c r="AE30" s="101" t="s">
        <v>478</v>
      </c>
      <c r="AF30" s="101" t="s">
        <v>480</v>
      </c>
      <c r="AG30" s="101">
        <v>110</v>
      </c>
      <c r="AH30" s="116" t="s">
        <v>1018</v>
      </c>
      <c r="AI30" s="116"/>
      <c r="AJ30" s="115" t="s">
        <v>1019</v>
      </c>
      <c r="AK30" s="101">
        <v>13</v>
      </c>
      <c r="AL30" s="101"/>
      <c r="AM30" s="101"/>
      <c r="AN30" s="101" t="s">
        <v>488</v>
      </c>
      <c r="AO30" s="101" t="s">
        <v>1020</v>
      </c>
      <c r="AP30" s="275" t="s">
        <v>2634</v>
      </c>
      <c r="AQ30" s="101" t="s">
        <v>2635</v>
      </c>
      <c r="AR30" s="116" t="s">
        <v>350</v>
      </c>
      <c r="AS30" s="115" t="s">
        <v>2636</v>
      </c>
      <c r="AT30" s="101" t="s">
        <v>351</v>
      </c>
      <c r="AU30" s="101" t="s">
        <v>471</v>
      </c>
      <c r="AV30" s="101" t="s">
        <v>2637</v>
      </c>
      <c r="AW30" s="101"/>
      <c r="AX30" s="115" t="s">
        <v>2638</v>
      </c>
      <c r="AY30" s="101" t="s">
        <v>2639</v>
      </c>
      <c r="AZ30" s="101"/>
      <c r="BA30" s="101" t="s">
        <v>17</v>
      </c>
      <c r="BB30" s="101">
        <v>2900</v>
      </c>
      <c r="BC30" s="101"/>
      <c r="BD30" s="101">
        <v>2.16</v>
      </c>
      <c r="BE30" s="101">
        <v>10.6</v>
      </c>
      <c r="BF30" s="101">
        <v>80</v>
      </c>
      <c r="BG30" s="101"/>
      <c r="BH30" s="101"/>
      <c r="BI30" s="101"/>
      <c r="BJ30" s="101"/>
      <c r="BK30" s="116"/>
      <c r="BL30" s="116"/>
      <c r="BM30" s="116"/>
      <c r="BN30" s="116"/>
      <c r="BO30" s="116"/>
      <c r="BP30" s="116"/>
      <c r="BQ30" s="116"/>
      <c r="BR30" s="116"/>
      <c r="BS30" s="116"/>
      <c r="BT30" s="101"/>
      <c r="BU30" s="115" t="s">
        <v>2640</v>
      </c>
      <c r="BV30" s="195">
        <f>VLOOKUP(A30,'[1]01. Дизельные винтовые'!$G:$CD,76,0)</f>
        <v>1224814.8080800001</v>
      </c>
    </row>
    <row r="31" spans="1:74" outlineLevel="1" x14ac:dyDescent="0.25">
      <c r="A31" s="124" t="s">
        <v>2658</v>
      </c>
      <c r="B31" s="242" t="s">
        <v>2659</v>
      </c>
      <c r="C31" s="124" t="s">
        <v>2430</v>
      </c>
      <c r="D31" s="114">
        <v>8.5</v>
      </c>
      <c r="E31" s="114"/>
      <c r="F31" s="114"/>
      <c r="G31" s="114">
        <v>0</v>
      </c>
      <c r="H31" s="101">
        <v>8</v>
      </c>
      <c r="I31" s="101"/>
      <c r="J31" s="101">
        <v>50</v>
      </c>
      <c r="K31" s="101"/>
      <c r="L31" s="101"/>
      <c r="M31" s="101"/>
      <c r="N31" s="101"/>
      <c r="O31" s="101"/>
      <c r="P31" s="116" t="s">
        <v>11</v>
      </c>
      <c r="Q31" s="101" t="s">
        <v>14</v>
      </c>
      <c r="R31" s="192" t="str">
        <f t="shared" si="76"/>
        <v>2014</v>
      </c>
      <c r="S31" s="192" t="str">
        <f t="shared" si="77"/>
        <v>1244</v>
      </c>
      <c r="T31" s="192" t="str">
        <f t="shared" si="78"/>
        <v>1478</v>
      </c>
      <c r="U31" s="101">
        <v>860</v>
      </c>
      <c r="V31" s="116" t="s">
        <v>349</v>
      </c>
      <c r="W31" s="115" t="s">
        <v>474</v>
      </c>
      <c r="X31" s="101"/>
      <c r="Y31" s="101"/>
      <c r="Z31" s="101" t="s">
        <v>1016</v>
      </c>
      <c r="AA31" s="101" t="s">
        <v>1017</v>
      </c>
      <c r="AB31" s="101" t="s">
        <v>476</v>
      </c>
      <c r="AC31" s="115" t="s">
        <v>2660</v>
      </c>
      <c r="AD31" s="115" t="s">
        <v>2657</v>
      </c>
      <c r="AE31" s="101" t="s">
        <v>478</v>
      </c>
      <c r="AF31" s="101" t="s">
        <v>480</v>
      </c>
      <c r="AG31" s="101">
        <v>110</v>
      </c>
      <c r="AH31" s="116" t="s">
        <v>1018</v>
      </c>
      <c r="AI31" s="116"/>
      <c r="AJ31" s="115" t="s">
        <v>1019</v>
      </c>
      <c r="AK31" s="101">
        <v>13</v>
      </c>
      <c r="AL31" s="101"/>
      <c r="AM31" s="101"/>
      <c r="AN31" s="101" t="s">
        <v>488</v>
      </c>
      <c r="AO31" s="101" t="s">
        <v>1020</v>
      </c>
      <c r="AP31" s="275" t="s">
        <v>2634</v>
      </c>
      <c r="AQ31" s="101" t="s">
        <v>2635</v>
      </c>
      <c r="AR31" s="116" t="s">
        <v>350</v>
      </c>
      <c r="AS31" s="115" t="s">
        <v>2636</v>
      </c>
      <c r="AT31" s="101" t="s">
        <v>351</v>
      </c>
      <c r="AU31" s="101" t="s">
        <v>471</v>
      </c>
      <c r="AV31" s="101" t="s">
        <v>2637</v>
      </c>
      <c r="AW31" s="101"/>
      <c r="AX31" s="115" t="s">
        <v>2638</v>
      </c>
      <c r="AY31" s="101" t="s">
        <v>2639</v>
      </c>
      <c r="AZ31" s="101"/>
      <c r="BA31" s="101" t="s">
        <v>17</v>
      </c>
      <c r="BB31" s="101">
        <v>2900</v>
      </c>
      <c r="BC31" s="101"/>
      <c r="BD31" s="101">
        <v>2.16</v>
      </c>
      <c r="BE31" s="101">
        <v>10.6</v>
      </c>
      <c r="BF31" s="101">
        <v>80</v>
      </c>
      <c r="BG31" s="101"/>
      <c r="BH31" s="101"/>
      <c r="BI31" s="101"/>
      <c r="BJ31" s="101"/>
      <c r="BK31" s="116"/>
      <c r="BL31" s="116"/>
      <c r="BM31" s="116"/>
      <c r="BN31" s="116"/>
      <c r="BO31" s="116"/>
      <c r="BP31" s="116"/>
      <c r="BQ31" s="116"/>
      <c r="BR31" s="116"/>
      <c r="BS31" s="116"/>
      <c r="BT31" s="101"/>
      <c r="BU31" s="115" t="s">
        <v>2640</v>
      </c>
      <c r="BV31" s="195">
        <f>VLOOKUP(A31,'[1]01. Дизельные винтовые'!$G:$CD,76,0)</f>
        <v>1224814.8080800001</v>
      </c>
    </row>
    <row r="32" spans="1:74" s="27" customFormat="1" outlineLevel="1" x14ac:dyDescent="0.25">
      <c r="A32" s="124" t="s">
        <v>20</v>
      </c>
      <c r="B32" s="242" t="s">
        <v>21</v>
      </c>
      <c r="C32" s="124" t="s">
        <v>2431</v>
      </c>
      <c r="D32" s="117">
        <v>12</v>
      </c>
      <c r="E32" s="101"/>
      <c r="F32" s="114"/>
      <c r="G32" s="101">
        <v>0</v>
      </c>
      <c r="H32" s="118">
        <v>7</v>
      </c>
      <c r="I32" s="118"/>
      <c r="J32" s="118">
        <v>80</v>
      </c>
      <c r="K32" s="118"/>
      <c r="L32" s="118"/>
      <c r="M32" s="118"/>
      <c r="N32" s="118"/>
      <c r="O32" s="118"/>
      <c r="P32" s="116" t="s">
        <v>11</v>
      </c>
      <c r="Q32" s="118" t="s">
        <v>23</v>
      </c>
      <c r="R32" s="192" t="str">
        <f t="shared" si="76"/>
        <v>2270</v>
      </c>
      <c r="S32" s="192" t="str">
        <f t="shared" si="77"/>
        <v>1244</v>
      </c>
      <c r="T32" s="192" t="str">
        <f t="shared" si="78"/>
        <v>1500</v>
      </c>
      <c r="U32" s="118">
        <v>1500</v>
      </c>
      <c r="V32" s="116" t="s">
        <v>349</v>
      </c>
      <c r="W32" s="115" t="s">
        <v>1022</v>
      </c>
      <c r="X32" s="101"/>
      <c r="Y32" s="101"/>
      <c r="Z32" s="101" t="s">
        <v>1016</v>
      </c>
      <c r="AA32" s="101" t="s">
        <v>1017</v>
      </c>
      <c r="AB32" s="101" t="s">
        <v>476</v>
      </c>
      <c r="AC32" s="115" t="s">
        <v>2661</v>
      </c>
      <c r="AD32" s="115" t="s">
        <v>2662</v>
      </c>
      <c r="AE32" s="101" t="s">
        <v>478</v>
      </c>
      <c r="AF32" s="118" t="s">
        <v>480</v>
      </c>
      <c r="AG32" s="101">
        <v>110</v>
      </c>
      <c r="AH32" s="116" t="s">
        <v>1018</v>
      </c>
      <c r="AI32" s="119"/>
      <c r="AJ32" s="120" t="s">
        <v>1019</v>
      </c>
      <c r="AK32" s="101">
        <v>23</v>
      </c>
      <c r="AL32" s="101"/>
      <c r="AM32" s="101"/>
      <c r="AN32" s="118" t="s">
        <v>488</v>
      </c>
      <c r="AO32" s="118" t="s">
        <v>1020</v>
      </c>
      <c r="AP32" s="275" t="s">
        <v>2634</v>
      </c>
      <c r="AQ32" s="101" t="s">
        <v>2635</v>
      </c>
      <c r="AR32" s="116" t="s">
        <v>350</v>
      </c>
      <c r="AS32" s="115" t="s">
        <v>2636</v>
      </c>
      <c r="AT32" s="101" t="s">
        <v>351</v>
      </c>
      <c r="AU32" s="101" t="s">
        <v>471</v>
      </c>
      <c r="AV32" s="101" t="s">
        <v>2637</v>
      </c>
      <c r="AW32" s="118"/>
      <c r="AX32" s="115" t="s">
        <v>2638</v>
      </c>
      <c r="AY32" s="101" t="s">
        <v>2639</v>
      </c>
      <c r="AZ32" s="118"/>
      <c r="BA32" s="118" t="s">
        <v>22</v>
      </c>
      <c r="BB32" s="118">
        <v>3000</v>
      </c>
      <c r="BC32" s="118"/>
      <c r="BD32" s="101">
        <v>3.8</v>
      </c>
      <c r="BE32" s="101">
        <v>17.600000000000001</v>
      </c>
      <c r="BF32" s="101">
        <v>80</v>
      </c>
      <c r="BG32" s="101"/>
      <c r="BH32" s="101"/>
      <c r="BI32" s="101"/>
      <c r="BJ32" s="118"/>
      <c r="BK32" s="116"/>
      <c r="BL32" s="116"/>
      <c r="BM32" s="116"/>
      <c r="BN32" s="116"/>
      <c r="BO32" s="116"/>
      <c r="BP32" s="116"/>
      <c r="BQ32" s="116"/>
      <c r="BR32" s="116"/>
      <c r="BS32" s="119"/>
      <c r="BT32" s="118"/>
      <c r="BU32" s="115" t="s">
        <v>2640</v>
      </c>
      <c r="BV32" s="195">
        <f>VLOOKUP(A32,'[1]01. Дизельные винтовые'!$G:$CD,76,0)</f>
        <v>1537249.2157759999</v>
      </c>
    </row>
    <row r="33" spans="1:74" outlineLevel="1" x14ac:dyDescent="0.25">
      <c r="A33" s="124" t="s">
        <v>24</v>
      </c>
      <c r="B33" s="242" t="s">
        <v>25</v>
      </c>
      <c r="C33" s="124" t="s">
        <v>2432</v>
      </c>
      <c r="D33" s="117">
        <v>5.5</v>
      </c>
      <c r="E33" s="101"/>
      <c r="F33" s="114"/>
      <c r="G33" s="101">
        <v>0</v>
      </c>
      <c r="H33" s="118">
        <v>10</v>
      </c>
      <c r="I33" s="118"/>
      <c r="J33" s="118">
        <v>50</v>
      </c>
      <c r="K33" s="118"/>
      <c r="L33" s="118"/>
      <c r="M33" s="118"/>
      <c r="N33" s="118"/>
      <c r="O33" s="118"/>
      <c r="P33" s="116" t="s">
        <v>11</v>
      </c>
      <c r="Q33" s="101" t="s">
        <v>14</v>
      </c>
      <c r="R33" s="192" t="str">
        <f t="shared" si="76"/>
        <v>2014</v>
      </c>
      <c r="S33" s="192" t="str">
        <f t="shared" si="77"/>
        <v>1244</v>
      </c>
      <c r="T33" s="192" t="str">
        <f t="shared" si="78"/>
        <v>1478</v>
      </c>
      <c r="U33" s="118">
        <v>860</v>
      </c>
      <c r="V33" s="116" t="s">
        <v>349</v>
      </c>
      <c r="W33" s="243" t="s">
        <v>474</v>
      </c>
      <c r="X33" s="121"/>
      <c r="Y33" s="121"/>
      <c r="Z33" s="121" t="s">
        <v>1016</v>
      </c>
      <c r="AA33" s="121" t="s">
        <v>1017</v>
      </c>
      <c r="AB33" s="101" t="s">
        <v>476</v>
      </c>
      <c r="AC33" s="115" t="s">
        <v>2663</v>
      </c>
      <c r="AD33" s="115" t="s">
        <v>2664</v>
      </c>
      <c r="AE33" s="101" t="s">
        <v>478</v>
      </c>
      <c r="AF33" s="118" t="s">
        <v>480</v>
      </c>
      <c r="AG33" s="121">
        <v>110</v>
      </c>
      <c r="AH33" s="122" t="s">
        <v>1018</v>
      </c>
      <c r="AI33" s="123"/>
      <c r="AJ33" s="120" t="s">
        <v>1019</v>
      </c>
      <c r="AK33" s="121">
        <v>13</v>
      </c>
      <c r="AL33" s="121"/>
      <c r="AM33" s="121"/>
      <c r="AN33" s="118" t="s">
        <v>488</v>
      </c>
      <c r="AO33" s="118" t="s">
        <v>1020</v>
      </c>
      <c r="AP33" s="275" t="s">
        <v>2634</v>
      </c>
      <c r="AQ33" s="101" t="s">
        <v>2635</v>
      </c>
      <c r="AR33" s="116" t="s">
        <v>350</v>
      </c>
      <c r="AS33" s="115" t="s">
        <v>2636</v>
      </c>
      <c r="AT33" s="101" t="s">
        <v>351</v>
      </c>
      <c r="AU33" s="101" t="s">
        <v>471</v>
      </c>
      <c r="AV33" s="101" t="s">
        <v>2637</v>
      </c>
      <c r="AW33" s="118"/>
      <c r="AX33" s="115" t="s">
        <v>2638</v>
      </c>
      <c r="AY33" s="101" t="s">
        <v>2639</v>
      </c>
      <c r="AZ33" s="118"/>
      <c r="BA33" s="118" t="s">
        <v>17</v>
      </c>
      <c r="BB33" s="118">
        <v>2900</v>
      </c>
      <c r="BC33" s="118"/>
      <c r="BD33" s="121">
        <v>2.16</v>
      </c>
      <c r="BE33" s="121">
        <v>10.6</v>
      </c>
      <c r="BF33" s="121">
        <v>80</v>
      </c>
      <c r="BG33" s="101"/>
      <c r="BH33" s="121"/>
      <c r="BI33" s="121"/>
      <c r="BJ33" s="118"/>
      <c r="BK33" s="122"/>
      <c r="BL33" s="122"/>
      <c r="BM33" s="122"/>
      <c r="BN33" s="122"/>
      <c r="BO33" s="122"/>
      <c r="BP33" s="122"/>
      <c r="BQ33" s="122"/>
      <c r="BR33" s="122"/>
      <c r="BS33" s="123"/>
      <c r="BT33" s="118"/>
      <c r="BU33" s="115" t="s">
        <v>2640</v>
      </c>
      <c r="BV33" s="195">
        <f>VLOOKUP(A33,'[1]01. Дизельные винтовые'!$G:$CD,76,0)</f>
        <v>1003110.175344</v>
      </c>
    </row>
    <row r="34" spans="1:74" outlineLevel="1" x14ac:dyDescent="0.25">
      <c r="A34" s="124" t="s">
        <v>26</v>
      </c>
      <c r="B34" s="242" t="s">
        <v>27</v>
      </c>
      <c r="C34" s="124" t="s">
        <v>2433</v>
      </c>
      <c r="D34" s="117">
        <v>6</v>
      </c>
      <c r="E34" s="101"/>
      <c r="F34" s="114"/>
      <c r="G34" s="101">
        <v>0</v>
      </c>
      <c r="H34" s="118">
        <v>10</v>
      </c>
      <c r="I34" s="118"/>
      <c r="J34" s="118">
        <v>50</v>
      </c>
      <c r="K34" s="118"/>
      <c r="L34" s="118"/>
      <c r="M34" s="118"/>
      <c r="N34" s="118"/>
      <c r="O34" s="118"/>
      <c r="P34" s="116" t="s">
        <v>11</v>
      </c>
      <c r="Q34" s="118" t="s">
        <v>14</v>
      </c>
      <c r="R34" s="192" t="str">
        <f t="shared" si="76"/>
        <v>2014</v>
      </c>
      <c r="S34" s="192" t="str">
        <f t="shared" si="77"/>
        <v>1244</v>
      </c>
      <c r="T34" s="192" t="str">
        <f t="shared" si="78"/>
        <v>1478</v>
      </c>
      <c r="U34" s="118">
        <v>860</v>
      </c>
      <c r="V34" s="116" t="s">
        <v>349</v>
      </c>
      <c r="W34" s="243" t="s">
        <v>474</v>
      </c>
      <c r="X34" s="121"/>
      <c r="Y34" s="121"/>
      <c r="Z34" s="121" t="s">
        <v>1016</v>
      </c>
      <c r="AA34" s="121" t="s">
        <v>1017</v>
      </c>
      <c r="AB34" s="101" t="s">
        <v>476</v>
      </c>
      <c r="AC34" s="115" t="s">
        <v>2665</v>
      </c>
      <c r="AD34" s="115" t="s">
        <v>2664</v>
      </c>
      <c r="AE34" s="101" t="s">
        <v>478</v>
      </c>
      <c r="AF34" s="118" t="s">
        <v>480</v>
      </c>
      <c r="AG34" s="121">
        <v>110</v>
      </c>
      <c r="AH34" s="122" t="s">
        <v>1018</v>
      </c>
      <c r="AI34" s="123"/>
      <c r="AJ34" s="120" t="s">
        <v>1019</v>
      </c>
      <c r="AK34" s="121">
        <v>13</v>
      </c>
      <c r="AL34" s="121"/>
      <c r="AM34" s="121"/>
      <c r="AN34" s="118" t="s">
        <v>488</v>
      </c>
      <c r="AO34" s="118" t="s">
        <v>1020</v>
      </c>
      <c r="AP34" s="275" t="s">
        <v>2634</v>
      </c>
      <c r="AQ34" s="101" t="s">
        <v>2635</v>
      </c>
      <c r="AR34" s="116" t="s">
        <v>350</v>
      </c>
      <c r="AS34" s="115" t="s">
        <v>2636</v>
      </c>
      <c r="AT34" s="101" t="s">
        <v>351</v>
      </c>
      <c r="AU34" s="101" t="s">
        <v>471</v>
      </c>
      <c r="AV34" s="101" t="s">
        <v>2637</v>
      </c>
      <c r="AW34" s="118"/>
      <c r="AX34" s="115" t="s">
        <v>2638</v>
      </c>
      <c r="AY34" s="101" t="s">
        <v>2639</v>
      </c>
      <c r="AZ34" s="118"/>
      <c r="BA34" s="118" t="s">
        <v>17</v>
      </c>
      <c r="BB34" s="118">
        <v>3000</v>
      </c>
      <c r="BC34" s="118"/>
      <c r="BD34" s="121">
        <v>2.16</v>
      </c>
      <c r="BE34" s="121">
        <v>10.6</v>
      </c>
      <c r="BF34" s="121">
        <v>80</v>
      </c>
      <c r="BG34" s="101"/>
      <c r="BH34" s="121"/>
      <c r="BI34" s="121"/>
      <c r="BJ34" s="118"/>
      <c r="BK34" s="122"/>
      <c r="BL34" s="122"/>
      <c r="BM34" s="122"/>
      <c r="BN34" s="122"/>
      <c r="BO34" s="122"/>
      <c r="BP34" s="122"/>
      <c r="BQ34" s="122"/>
      <c r="BR34" s="122"/>
      <c r="BS34" s="123"/>
      <c r="BT34" s="118"/>
      <c r="BU34" s="115" t="s">
        <v>2640</v>
      </c>
      <c r="BV34" s="195">
        <f>VLOOKUP(A34,'[1]01. Дизельные винтовые'!$G:$CD,76,0)</f>
        <v>1212539.166128</v>
      </c>
    </row>
    <row r="35" spans="1:74" outlineLevel="1" x14ac:dyDescent="0.25">
      <c r="A35" s="124" t="s">
        <v>28</v>
      </c>
      <c r="B35" s="242" t="s">
        <v>29</v>
      </c>
      <c r="C35" s="124" t="s">
        <v>2434</v>
      </c>
      <c r="D35" s="117">
        <v>8</v>
      </c>
      <c r="E35" s="101"/>
      <c r="F35" s="114"/>
      <c r="G35" s="101">
        <v>0</v>
      </c>
      <c r="H35" s="118">
        <v>10</v>
      </c>
      <c r="I35" s="118"/>
      <c r="J35" s="101">
        <v>80</v>
      </c>
      <c r="K35" s="101"/>
      <c r="L35" s="101"/>
      <c r="M35" s="101"/>
      <c r="N35" s="101"/>
      <c r="O35" s="101"/>
      <c r="P35" s="116" t="s">
        <v>11</v>
      </c>
      <c r="Q35" s="101" t="s">
        <v>23</v>
      </c>
      <c r="R35" s="192" t="str">
        <f t="shared" si="76"/>
        <v>2270</v>
      </c>
      <c r="S35" s="192" t="str">
        <f t="shared" si="77"/>
        <v>1244</v>
      </c>
      <c r="T35" s="192" t="str">
        <f t="shared" si="78"/>
        <v>1500</v>
      </c>
      <c r="U35" s="101">
        <v>1500</v>
      </c>
      <c r="V35" s="116" t="s">
        <v>349</v>
      </c>
      <c r="W35" s="243" t="s">
        <v>1022</v>
      </c>
      <c r="X35" s="121"/>
      <c r="Y35" s="121"/>
      <c r="Z35" s="121" t="s">
        <v>1016</v>
      </c>
      <c r="AA35" s="121" t="s">
        <v>1017</v>
      </c>
      <c r="AB35" s="101" t="s">
        <v>476</v>
      </c>
      <c r="AC35" s="115" t="s">
        <v>2666</v>
      </c>
      <c r="AD35" s="115" t="s">
        <v>2667</v>
      </c>
      <c r="AE35" s="101" t="s">
        <v>478</v>
      </c>
      <c r="AF35" s="101" t="s">
        <v>480</v>
      </c>
      <c r="AG35" s="121">
        <v>110</v>
      </c>
      <c r="AH35" s="122" t="s">
        <v>1018</v>
      </c>
      <c r="AI35" s="122"/>
      <c r="AJ35" s="115" t="s">
        <v>1019</v>
      </c>
      <c r="AK35" s="121">
        <v>23</v>
      </c>
      <c r="AL35" s="121"/>
      <c r="AM35" s="121"/>
      <c r="AN35" s="101" t="s">
        <v>488</v>
      </c>
      <c r="AO35" s="101" t="s">
        <v>1020</v>
      </c>
      <c r="AP35" s="275" t="s">
        <v>2634</v>
      </c>
      <c r="AQ35" s="101" t="s">
        <v>2635</v>
      </c>
      <c r="AR35" s="116" t="s">
        <v>350</v>
      </c>
      <c r="AS35" s="115" t="s">
        <v>2636</v>
      </c>
      <c r="AT35" s="101" t="s">
        <v>351</v>
      </c>
      <c r="AU35" s="101" t="s">
        <v>471</v>
      </c>
      <c r="AV35" s="101" t="s">
        <v>2637</v>
      </c>
      <c r="AW35" s="101"/>
      <c r="AX35" s="115" t="s">
        <v>2638</v>
      </c>
      <c r="AY35" s="101" t="s">
        <v>2639</v>
      </c>
      <c r="AZ35" s="101"/>
      <c r="BA35" s="101" t="s">
        <v>22</v>
      </c>
      <c r="BB35" s="101">
        <v>3000</v>
      </c>
      <c r="BC35" s="101"/>
      <c r="BD35" s="121">
        <v>3.8</v>
      </c>
      <c r="BE35" s="121">
        <v>17.600000000000001</v>
      </c>
      <c r="BF35" s="121">
        <v>80</v>
      </c>
      <c r="BG35" s="101"/>
      <c r="BH35" s="121"/>
      <c r="BI35" s="121"/>
      <c r="BJ35" s="101"/>
      <c r="BK35" s="122"/>
      <c r="BL35" s="122"/>
      <c r="BM35" s="122"/>
      <c r="BN35" s="122"/>
      <c r="BO35" s="122"/>
      <c r="BP35" s="122"/>
      <c r="BQ35" s="122"/>
      <c r="BR35" s="122"/>
      <c r="BS35" s="122"/>
      <c r="BT35" s="101"/>
      <c r="BU35" s="115" t="s">
        <v>2640</v>
      </c>
      <c r="BV35" s="195">
        <f>VLOOKUP(A35,'[1]01. Дизельные винтовые'!$G:$CD,76,0)</f>
        <v>1495622.0086239998</v>
      </c>
    </row>
    <row r="36" spans="1:74" outlineLevel="1" x14ac:dyDescent="0.25">
      <c r="A36" s="124" t="s">
        <v>30</v>
      </c>
      <c r="B36" s="242" t="s">
        <v>31</v>
      </c>
      <c r="C36" s="124" t="s">
        <v>2435</v>
      </c>
      <c r="D36" s="117">
        <v>10</v>
      </c>
      <c r="E36" s="101"/>
      <c r="F36" s="114"/>
      <c r="G36" s="101">
        <v>0</v>
      </c>
      <c r="H36" s="118">
        <v>10</v>
      </c>
      <c r="I36" s="118"/>
      <c r="J36" s="101">
        <v>80</v>
      </c>
      <c r="K36" s="101"/>
      <c r="L36" s="101"/>
      <c r="M36" s="101"/>
      <c r="N36" s="101"/>
      <c r="O36" s="101"/>
      <c r="P36" s="116" t="s">
        <v>11</v>
      </c>
      <c r="Q36" s="101" t="s">
        <v>23</v>
      </c>
      <c r="R36" s="192" t="str">
        <f t="shared" si="76"/>
        <v>2270</v>
      </c>
      <c r="S36" s="192" t="str">
        <f t="shared" si="77"/>
        <v>1244</v>
      </c>
      <c r="T36" s="192" t="str">
        <f t="shared" si="78"/>
        <v>1500</v>
      </c>
      <c r="U36" s="101">
        <v>1500</v>
      </c>
      <c r="V36" s="116" t="s">
        <v>349</v>
      </c>
      <c r="W36" s="243" t="s">
        <v>1022</v>
      </c>
      <c r="X36" s="121"/>
      <c r="Y36" s="121"/>
      <c r="Z36" s="121" t="s">
        <v>1016</v>
      </c>
      <c r="AA36" s="121" t="s">
        <v>1017</v>
      </c>
      <c r="AB36" s="101" t="s">
        <v>476</v>
      </c>
      <c r="AC36" s="115" t="s">
        <v>2668</v>
      </c>
      <c r="AD36" s="115" t="s">
        <v>2667</v>
      </c>
      <c r="AE36" s="101" t="s">
        <v>478</v>
      </c>
      <c r="AF36" s="101" t="s">
        <v>480</v>
      </c>
      <c r="AG36" s="121">
        <v>110</v>
      </c>
      <c r="AH36" s="122" t="s">
        <v>1018</v>
      </c>
      <c r="AI36" s="122"/>
      <c r="AJ36" s="115" t="s">
        <v>1019</v>
      </c>
      <c r="AK36" s="121">
        <v>23</v>
      </c>
      <c r="AL36" s="121"/>
      <c r="AM36" s="121"/>
      <c r="AN36" s="101" t="s">
        <v>488</v>
      </c>
      <c r="AO36" s="101" t="s">
        <v>1020</v>
      </c>
      <c r="AP36" s="275" t="s">
        <v>2634</v>
      </c>
      <c r="AQ36" s="101" t="s">
        <v>2635</v>
      </c>
      <c r="AR36" s="116" t="s">
        <v>350</v>
      </c>
      <c r="AS36" s="115" t="s">
        <v>2636</v>
      </c>
      <c r="AT36" s="101" t="s">
        <v>351</v>
      </c>
      <c r="AU36" s="101" t="s">
        <v>471</v>
      </c>
      <c r="AV36" s="101" t="s">
        <v>2637</v>
      </c>
      <c r="AW36" s="101"/>
      <c r="AX36" s="115" t="s">
        <v>2638</v>
      </c>
      <c r="AY36" s="101" t="s">
        <v>2639</v>
      </c>
      <c r="AZ36" s="101"/>
      <c r="BA36" s="101" t="s">
        <v>22</v>
      </c>
      <c r="BB36" s="101">
        <v>3000</v>
      </c>
      <c r="BC36" s="101"/>
      <c r="BD36" s="121">
        <v>3.8</v>
      </c>
      <c r="BE36" s="121">
        <v>17.600000000000001</v>
      </c>
      <c r="BF36" s="121">
        <v>80</v>
      </c>
      <c r="BG36" s="101"/>
      <c r="BH36" s="121"/>
      <c r="BI36" s="121"/>
      <c r="BJ36" s="101"/>
      <c r="BK36" s="122"/>
      <c r="BL36" s="122"/>
      <c r="BM36" s="122"/>
      <c r="BN36" s="122"/>
      <c r="BO36" s="122"/>
      <c r="BP36" s="122"/>
      <c r="BQ36" s="122"/>
      <c r="BR36" s="122"/>
      <c r="BS36" s="122"/>
      <c r="BT36" s="101"/>
      <c r="BU36" s="115" t="s">
        <v>2640</v>
      </c>
      <c r="BV36" s="195">
        <f>VLOOKUP(A36,'[1]01. Дизельные винтовые'!$G:$CD,76,0)</f>
        <v>1561874.8074399999</v>
      </c>
    </row>
    <row r="37" spans="1:74" outlineLevel="1" x14ac:dyDescent="0.2">
      <c r="A37" s="124" t="s">
        <v>32</v>
      </c>
      <c r="B37" s="252" t="s">
        <v>33</v>
      </c>
      <c r="C37" s="124" t="s">
        <v>2436</v>
      </c>
      <c r="D37" s="114">
        <v>3</v>
      </c>
      <c r="E37" s="114"/>
      <c r="F37" s="114"/>
      <c r="G37" s="114">
        <v>0</v>
      </c>
      <c r="H37" s="101">
        <v>12</v>
      </c>
      <c r="I37" s="101"/>
      <c r="J37" s="101">
        <v>50</v>
      </c>
      <c r="K37" s="101"/>
      <c r="L37" s="101"/>
      <c r="M37" s="101"/>
      <c r="N37" s="101"/>
      <c r="O37" s="101"/>
      <c r="P37" s="116" t="s">
        <v>11</v>
      </c>
      <c r="Q37" s="101" t="s">
        <v>14</v>
      </c>
      <c r="R37" s="192" t="str">
        <f t="shared" si="76"/>
        <v>2014</v>
      </c>
      <c r="S37" s="192" t="str">
        <f t="shared" si="77"/>
        <v>1244</v>
      </c>
      <c r="T37" s="192" t="str">
        <f t="shared" si="78"/>
        <v>1478</v>
      </c>
      <c r="U37" s="101">
        <v>860</v>
      </c>
      <c r="V37" s="116" t="s">
        <v>349</v>
      </c>
      <c r="W37" s="115" t="s">
        <v>474</v>
      </c>
      <c r="X37" s="101"/>
      <c r="Y37" s="101"/>
      <c r="Z37" s="101" t="s">
        <v>1016</v>
      </c>
      <c r="AA37" s="101" t="s">
        <v>1017</v>
      </c>
      <c r="AB37" s="101" t="s">
        <v>476</v>
      </c>
      <c r="AC37" s="115" t="s">
        <v>2669</v>
      </c>
      <c r="AD37" s="115" t="s">
        <v>2670</v>
      </c>
      <c r="AE37" s="101" t="s">
        <v>478</v>
      </c>
      <c r="AF37" s="101" t="s">
        <v>480</v>
      </c>
      <c r="AG37" s="101">
        <v>110</v>
      </c>
      <c r="AH37" s="116" t="s">
        <v>1018</v>
      </c>
      <c r="AI37" s="116"/>
      <c r="AJ37" s="115" t="s">
        <v>1019</v>
      </c>
      <c r="AK37" s="101">
        <v>13</v>
      </c>
      <c r="AL37" s="101"/>
      <c r="AM37" s="101"/>
      <c r="AN37" s="101" t="s">
        <v>491</v>
      </c>
      <c r="AO37" s="101" t="s">
        <v>1020</v>
      </c>
      <c r="AP37" s="275" t="s">
        <v>2634</v>
      </c>
      <c r="AQ37" s="101" t="s">
        <v>2635</v>
      </c>
      <c r="AR37" s="116" t="s">
        <v>350</v>
      </c>
      <c r="AS37" s="115" t="s">
        <v>2636</v>
      </c>
      <c r="AT37" s="101" t="s">
        <v>351</v>
      </c>
      <c r="AU37" s="101" t="s">
        <v>471</v>
      </c>
      <c r="AV37" s="101" t="s">
        <v>2637</v>
      </c>
      <c r="AW37" s="101"/>
      <c r="AX37" s="115" t="s">
        <v>2638</v>
      </c>
      <c r="AY37" s="101" t="s">
        <v>2639</v>
      </c>
      <c r="AZ37" s="101"/>
      <c r="BA37" s="101" t="s">
        <v>17</v>
      </c>
      <c r="BB37" s="101">
        <v>2900</v>
      </c>
      <c r="BC37" s="101"/>
      <c r="BD37" s="101">
        <v>2.16</v>
      </c>
      <c r="BE37" s="101">
        <v>10.6</v>
      </c>
      <c r="BF37" s="101">
        <v>50</v>
      </c>
      <c r="BG37" s="101"/>
      <c r="BH37" s="101"/>
      <c r="BI37" s="101"/>
      <c r="BJ37" s="101"/>
      <c r="BK37" s="116"/>
      <c r="BL37" s="116"/>
      <c r="BM37" s="116"/>
      <c r="BN37" s="116"/>
      <c r="BO37" s="116"/>
      <c r="BP37" s="116"/>
      <c r="BQ37" s="116"/>
      <c r="BR37" s="116"/>
      <c r="BS37" s="116"/>
      <c r="BT37" s="101"/>
      <c r="BU37" s="115" t="s">
        <v>1023</v>
      </c>
      <c r="BV37" s="195">
        <f>VLOOKUP(A37,'[1]01. Дизельные винтовые'!$G:$CD,76,0)</f>
        <v>1124677.6707039999</v>
      </c>
    </row>
    <row r="38" spans="1:74" outlineLevel="1" x14ac:dyDescent="0.2">
      <c r="A38" s="124" t="s">
        <v>34</v>
      </c>
      <c r="B38" s="252" t="s">
        <v>35</v>
      </c>
      <c r="C38" s="124" t="s">
        <v>2437</v>
      </c>
      <c r="D38" s="114">
        <v>4</v>
      </c>
      <c r="E38" s="114"/>
      <c r="F38" s="114"/>
      <c r="G38" s="114">
        <v>0</v>
      </c>
      <c r="H38" s="101">
        <v>12</v>
      </c>
      <c r="I38" s="101"/>
      <c r="J38" s="101">
        <v>50</v>
      </c>
      <c r="K38" s="101"/>
      <c r="L38" s="101"/>
      <c r="M38" s="101"/>
      <c r="N38" s="101"/>
      <c r="O38" s="101"/>
      <c r="P38" s="116" t="s">
        <v>11</v>
      </c>
      <c r="Q38" s="101" t="s">
        <v>14</v>
      </c>
      <c r="R38" s="192" t="str">
        <f t="shared" si="76"/>
        <v>2014</v>
      </c>
      <c r="S38" s="192" t="str">
        <f t="shared" si="77"/>
        <v>1244</v>
      </c>
      <c r="T38" s="192" t="str">
        <f t="shared" si="78"/>
        <v>1478</v>
      </c>
      <c r="U38" s="101">
        <v>860</v>
      </c>
      <c r="V38" s="116" t="s">
        <v>349</v>
      </c>
      <c r="W38" s="115" t="s">
        <v>474</v>
      </c>
      <c r="X38" s="101"/>
      <c r="Y38" s="101"/>
      <c r="Z38" s="101" t="s">
        <v>1016</v>
      </c>
      <c r="AA38" s="101" t="s">
        <v>1017</v>
      </c>
      <c r="AB38" s="101" t="s">
        <v>476</v>
      </c>
      <c r="AC38" s="115" t="s">
        <v>2671</v>
      </c>
      <c r="AD38" s="115" t="s">
        <v>2672</v>
      </c>
      <c r="AE38" s="101" t="s">
        <v>478</v>
      </c>
      <c r="AF38" s="101" t="s">
        <v>480</v>
      </c>
      <c r="AG38" s="101">
        <v>110</v>
      </c>
      <c r="AH38" s="116" t="s">
        <v>1018</v>
      </c>
      <c r="AI38" s="116"/>
      <c r="AJ38" s="115" t="s">
        <v>1019</v>
      </c>
      <c r="AK38" s="101">
        <v>13</v>
      </c>
      <c r="AL38" s="101"/>
      <c r="AM38" s="101"/>
      <c r="AN38" s="101" t="s">
        <v>488</v>
      </c>
      <c r="AO38" s="101" t="s">
        <v>1020</v>
      </c>
      <c r="AP38" s="275" t="s">
        <v>2634</v>
      </c>
      <c r="AQ38" s="101" t="s">
        <v>2635</v>
      </c>
      <c r="AR38" s="116" t="s">
        <v>350</v>
      </c>
      <c r="AS38" s="115" t="s">
        <v>2636</v>
      </c>
      <c r="AT38" s="101" t="s">
        <v>351</v>
      </c>
      <c r="AU38" s="101" t="s">
        <v>471</v>
      </c>
      <c r="AV38" s="101" t="s">
        <v>2637</v>
      </c>
      <c r="AW38" s="101"/>
      <c r="AX38" s="115" t="s">
        <v>2638</v>
      </c>
      <c r="AY38" s="101" t="s">
        <v>2639</v>
      </c>
      <c r="AZ38" s="101"/>
      <c r="BA38" s="101" t="s">
        <v>17</v>
      </c>
      <c r="BB38" s="101">
        <v>2900</v>
      </c>
      <c r="BC38" s="101"/>
      <c r="BD38" s="101">
        <v>2.16</v>
      </c>
      <c r="BE38" s="101">
        <v>10.6</v>
      </c>
      <c r="BF38" s="101">
        <v>80</v>
      </c>
      <c r="BG38" s="101"/>
      <c r="BH38" s="101"/>
      <c r="BI38" s="101"/>
      <c r="BJ38" s="101"/>
      <c r="BK38" s="116"/>
      <c r="BL38" s="116"/>
      <c r="BM38" s="116"/>
      <c r="BN38" s="116"/>
      <c r="BO38" s="116"/>
      <c r="BP38" s="116"/>
      <c r="BQ38" s="116"/>
      <c r="BR38" s="116"/>
      <c r="BS38" s="116"/>
      <c r="BT38" s="101"/>
      <c r="BU38" s="115" t="s">
        <v>1023</v>
      </c>
      <c r="BV38" s="195">
        <f>VLOOKUP(A38,'[1]01. Дизельные винтовые'!$G:$CD,76,0)</f>
        <v>1142541.2562079998</v>
      </c>
    </row>
    <row r="39" spans="1:74" outlineLevel="1" x14ac:dyDescent="0.2">
      <c r="A39" s="124" t="s">
        <v>36</v>
      </c>
      <c r="B39" s="252" t="s">
        <v>37</v>
      </c>
      <c r="C39" s="124" t="s">
        <v>2438</v>
      </c>
      <c r="D39" s="114">
        <v>5</v>
      </c>
      <c r="E39" s="114"/>
      <c r="F39" s="114"/>
      <c r="G39" s="114">
        <v>0</v>
      </c>
      <c r="H39" s="101">
        <v>12</v>
      </c>
      <c r="I39" s="101"/>
      <c r="J39" s="101">
        <v>80</v>
      </c>
      <c r="K39" s="101"/>
      <c r="L39" s="101"/>
      <c r="M39" s="101"/>
      <c r="N39" s="101"/>
      <c r="O39" s="101"/>
      <c r="P39" s="116" t="s">
        <v>11</v>
      </c>
      <c r="Q39" s="101" t="s">
        <v>23</v>
      </c>
      <c r="R39" s="192" t="str">
        <f t="shared" si="76"/>
        <v>2270</v>
      </c>
      <c r="S39" s="192" t="str">
        <f t="shared" si="77"/>
        <v>1244</v>
      </c>
      <c r="T39" s="192" t="str">
        <f t="shared" si="78"/>
        <v>1500</v>
      </c>
      <c r="U39" s="101">
        <v>1500</v>
      </c>
      <c r="V39" s="116" t="s">
        <v>349</v>
      </c>
      <c r="W39" s="115" t="s">
        <v>1022</v>
      </c>
      <c r="X39" s="101"/>
      <c r="Y39" s="101"/>
      <c r="Z39" s="101" t="s">
        <v>1016</v>
      </c>
      <c r="AA39" s="101" t="s">
        <v>1017</v>
      </c>
      <c r="AB39" s="101" t="s">
        <v>476</v>
      </c>
      <c r="AC39" s="115" t="s">
        <v>2673</v>
      </c>
      <c r="AD39" s="115" t="s">
        <v>2674</v>
      </c>
      <c r="AE39" s="101" t="s">
        <v>478</v>
      </c>
      <c r="AF39" s="101" t="s">
        <v>480</v>
      </c>
      <c r="AG39" s="101">
        <v>110</v>
      </c>
      <c r="AH39" s="116" t="s">
        <v>1018</v>
      </c>
      <c r="AI39" s="116"/>
      <c r="AJ39" s="115" t="s">
        <v>1019</v>
      </c>
      <c r="AK39" s="101">
        <v>23</v>
      </c>
      <c r="AL39" s="101"/>
      <c r="AM39" s="101"/>
      <c r="AN39" s="101" t="s">
        <v>488</v>
      </c>
      <c r="AO39" s="101" t="s">
        <v>1020</v>
      </c>
      <c r="AP39" s="275" t="s">
        <v>2634</v>
      </c>
      <c r="AQ39" s="101" t="s">
        <v>2635</v>
      </c>
      <c r="AR39" s="116" t="s">
        <v>350</v>
      </c>
      <c r="AS39" s="115" t="s">
        <v>2636</v>
      </c>
      <c r="AT39" s="101" t="s">
        <v>351</v>
      </c>
      <c r="AU39" s="101" t="s">
        <v>471</v>
      </c>
      <c r="AV39" s="101" t="s">
        <v>2637</v>
      </c>
      <c r="AW39" s="101"/>
      <c r="AX39" s="115" t="s">
        <v>2638</v>
      </c>
      <c r="AY39" s="101" t="s">
        <v>2639</v>
      </c>
      <c r="AZ39" s="101"/>
      <c r="BA39" s="101" t="s">
        <v>22</v>
      </c>
      <c r="BB39" s="101">
        <v>3000</v>
      </c>
      <c r="BC39" s="101"/>
      <c r="BD39" s="101">
        <v>3.8</v>
      </c>
      <c r="BE39" s="101">
        <v>17.600000000000001</v>
      </c>
      <c r="BF39" s="101">
        <v>80</v>
      </c>
      <c r="BG39" s="101"/>
      <c r="BH39" s="101"/>
      <c r="BI39" s="101"/>
      <c r="BJ39" s="101"/>
      <c r="BK39" s="116"/>
      <c r="BL39" s="116"/>
      <c r="BM39" s="116"/>
      <c r="BN39" s="116"/>
      <c r="BO39" s="116"/>
      <c r="BP39" s="116"/>
      <c r="BQ39" s="116"/>
      <c r="BR39" s="116"/>
      <c r="BS39" s="116"/>
      <c r="BT39" s="101"/>
      <c r="BU39" s="115" t="s">
        <v>1023</v>
      </c>
      <c r="BV39" s="195">
        <f>VLOOKUP(A39,'[1]01. Дизельные винтовые'!$G:$CD,76,0)</f>
        <v>1495622.0086239998</v>
      </c>
    </row>
    <row r="40" spans="1:74" outlineLevel="1" x14ac:dyDescent="0.2">
      <c r="A40" s="124" t="s">
        <v>38</v>
      </c>
      <c r="B40" s="252" t="s">
        <v>39</v>
      </c>
      <c r="C40" s="124" t="s">
        <v>2439</v>
      </c>
      <c r="D40" s="114">
        <v>6</v>
      </c>
      <c r="E40" s="114"/>
      <c r="F40" s="114"/>
      <c r="G40" s="114">
        <v>0</v>
      </c>
      <c r="H40" s="101">
        <v>12</v>
      </c>
      <c r="I40" s="101"/>
      <c r="J40" s="101">
        <v>80</v>
      </c>
      <c r="K40" s="101"/>
      <c r="L40" s="101"/>
      <c r="M40" s="101"/>
      <c r="N40" s="101"/>
      <c r="O40" s="101"/>
      <c r="P40" s="116" t="s">
        <v>11</v>
      </c>
      <c r="Q40" s="101" t="s">
        <v>23</v>
      </c>
      <c r="R40" s="192" t="str">
        <f t="shared" si="76"/>
        <v>2270</v>
      </c>
      <c r="S40" s="192" t="str">
        <f t="shared" si="77"/>
        <v>1244</v>
      </c>
      <c r="T40" s="192" t="str">
        <f t="shared" si="78"/>
        <v>1500</v>
      </c>
      <c r="U40" s="101">
        <v>1500</v>
      </c>
      <c r="V40" s="116" t="s">
        <v>349</v>
      </c>
      <c r="W40" s="115" t="s">
        <v>1022</v>
      </c>
      <c r="X40" s="101"/>
      <c r="Y40" s="101"/>
      <c r="Z40" s="101" t="s">
        <v>1016</v>
      </c>
      <c r="AA40" s="101" t="s">
        <v>1017</v>
      </c>
      <c r="AB40" s="101" t="s">
        <v>476</v>
      </c>
      <c r="AC40" s="115" t="s">
        <v>2675</v>
      </c>
      <c r="AD40" s="115" t="s">
        <v>2676</v>
      </c>
      <c r="AE40" s="101" t="s">
        <v>478</v>
      </c>
      <c r="AF40" s="101" t="s">
        <v>480</v>
      </c>
      <c r="AG40" s="101">
        <v>110</v>
      </c>
      <c r="AH40" s="116" t="s">
        <v>1018</v>
      </c>
      <c r="AI40" s="116"/>
      <c r="AJ40" s="115" t="s">
        <v>1019</v>
      </c>
      <c r="AK40" s="101">
        <v>23</v>
      </c>
      <c r="AL40" s="101"/>
      <c r="AM40" s="101"/>
      <c r="AN40" s="101" t="s">
        <v>488</v>
      </c>
      <c r="AO40" s="101" t="s">
        <v>1020</v>
      </c>
      <c r="AP40" s="275" t="s">
        <v>2634</v>
      </c>
      <c r="AQ40" s="101" t="s">
        <v>2635</v>
      </c>
      <c r="AR40" s="116" t="s">
        <v>350</v>
      </c>
      <c r="AS40" s="115" t="s">
        <v>2636</v>
      </c>
      <c r="AT40" s="101" t="s">
        <v>351</v>
      </c>
      <c r="AU40" s="101" t="s">
        <v>471</v>
      </c>
      <c r="AV40" s="101" t="s">
        <v>2637</v>
      </c>
      <c r="AW40" s="101"/>
      <c r="AX40" s="115" t="s">
        <v>2638</v>
      </c>
      <c r="AY40" s="101" t="s">
        <v>2639</v>
      </c>
      <c r="AZ40" s="101"/>
      <c r="BA40" s="101" t="s">
        <v>22</v>
      </c>
      <c r="BB40" s="101">
        <v>3000</v>
      </c>
      <c r="BC40" s="101"/>
      <c r="BD40" s="101">
        <v>3.8</v>
      </c>
      <c r="BE40" s="101">
        <v>17.600000000000001</v>
      </c>
      <c r="BF40" s="101">
        <v>80</v>
      </c>
      <c r="BG40" s="101"/>
      <c r="BH40" s="101"/>
      <c r="BI40" s="101"/>
      <c r="BJ40" s="101"/>
      <c r="BK40" s="116"/>
      <c r="BL40" s="116"/>
      <c r="BM40" s="116"/>
      <c r="BN40" s="116"/>
      <c r="BO40" s="116"/>
      <c r="BP40" s="116"/>
      <c r="BQ40" s="116"/>
      <c r="BR40" s="116"/>
      <c r="BS40" s="116"/>
      <c r="BT40" s="101"/>
      <c r="BU40" s="115" t="s">
        <v>1023</v>
      </c>
      <c r="BV40" s="195">
        <f>VLOOKUP(A40,'[1]01. Дизельные винтовые'!$G:$CD,76,0)</f>
        <v>1543104.6672639998</v>
      </c>
    </row>
    <row r="41" spans="1:74" outlineLevel="1" x14ac:dyDescent="0.2">
      <c r="A41" s="124" t="s">
        <v>40</v>
      </c>
      <c r="B41" s="252" t="s">
        <v>41</v>
      </c>
      <c r="C41" s="124" t="s">
        <v>2440</v>
      </c>
      <c r="D41" s="114">
        <v>3</v>
      </c>
      <c r="E41" s="114"/>
      <c r="F41" s="114"/>
      <c r="G41" s="114">
        <v>0</v>
      </c>
      <c r="H41" s="101">
        <v>13</v>
      </c>
      <c r="I41" s="101"/>
      <c r="J41" s="101">
        <v>50</v>
      </c>
      <c r="K41" s="101"/>
      <c r="L41" s="101"/>
      <c r="M41" s="101"/>
      <c r="N41" s="101"/>
      <c r="O41" s="101"/>
      <c r="P41" s="116" t="s">
        <v>11</v>
      </c>
      <c r="Q41" s="101" t="s">
        <v>14</v>
      </c>
      <c r="R41" s="192" t="str">
        <f t="shared" si="76"/>
        <v>2014</v>
      </c>
      <c r="S41" s="192" t="str">
        <f t="shared" si="77"/>
        <v>1244</v>
      </c>
      <c r="T41" s="192" t="str">
        <f t="shared" si="78"/>
        <v>1478</v>
      </c>
      <c r="U41" s="101">
        <v>860</v>
      </c>
      <c r="V41" s="116" t="s">
        <v>349</v>
      </c>
      <c r="W41" s="243" t="s">
        <v>474</v>
      </c>
      <c r="X41" s="121"/>
      <c r="Y41" s="121"/>
      <c r="Z41" s="121" t="s">
        <v>1016</v>
      </c>
      <c r="AA41" s="121" t="s">
        <v>1017</v>
      </c>
      <c r="AB41" s="101" t="s">
        <v>476</v>
      </c>
      <c r="AC41" s="115" t="s">
        <v>2677</v>
      </c>
      <c r="AD41" s="115" t="s">
        <v>2672</v>
      </c>
      <c r="AE41" s="101" t="s">
        <v>478</v>
      </c>
      <c r="AF41" s="101" t="s">
        <v>480</v>
      </c>
      <c r="AG41" s="121">
        <v>110</v>
      </c>
      <c r="AH41" s="122" t="s">
        <v>1018</v>
      </c>
      <c r="AI41" s="122"/>
      <c r="AJ41" s="115" t="s">
        <v>1019</v>
      </c>
      <c r="AK41" s="121">
        <v>13</v>
      </c>
      <c r="AL41" s="121"/>
      <c r="AM41" s="121"/>
      <c r="AN41" s="101" t="s">
        <v>491</v>
      </c>
      <c r="AO41" s="101" t="s">
        <v>1020</v>
      </c>
      <c r="AP41" s="275" t="s">
        <v>2634</v>
      </c>
      <c r="AQ41" s="101" t="s">
        <v>2635</v>
      </c>
      <c r="AR41" s="116" t="s">
        <v>350</v>
      </c>
      <c r="AS41" s="115" t="s">
        <v>2636</v>
      </c>
      <c r="AT41" s="101" t="s">
        <v>351</v>
      </c>
      <c r="AU41" s="101" t="s">
        <v>471</v>
      </c>
      <c r="AV41" s="101" t="s">
        <v>2637</v>
      </c>
      <c r="AW41" s="101"/>
      <c r="AX41" s="115" t="s">
        <v>2638</v>
      </c>
      <c r="AY41" s="101" t="s">
        <v>2639</v>
      </c>
      <c r="AZ41" s="101"/>
      <c r="BA41" s="101" t="s">
        <v>17</v>
      </c>
      <c r="BB41" s="101">
        <v>2900</v>
      </c>
      <c r="BC41" s="101"/>
      <c r="BD41" s="121">
        <v>2.16</v>
      </c>
      <c r="BE41" s="121">
        <v>10.6</v>
      </c>
      <c r="BF41" s="121">
        <v>50</v>
      </c>
      <c r="BG41" s="101"/>
      <c r="BH41" s="121"/>
      <c r="BI41" s="121"/>
      <c r="BJ41" s="101"/>
      <c r="BK41" s="122"/>
      <c r="BL41" s="122"/>
      <c r="BM41" s="122"/>
      <c r="BN41" s="122"/>
      <c r="BO41" s="122"/>
      <c r="BP41" s="122"/>
      <c r="BQ41" s="122"/>
      <c r="BR41" s="122"/>
      <c r="BS41" s="122"/>
      <c r="BT41" s="101"/>
      <c r="BU41" s="115" t="s">
        <v>1023</v>
      </c>
      <c r="BV41" s="195">
        <f>VLOOKUP(A41,'[1]01. Дизельные винтовые'!$G:$CD,76,0)</f>
        <v>1124677.6707039999</v>
      </c>
    </row>
    <row r="42" spans="1:74" outlineLevel="1" x14ac:dyDescent="0.2">
      <c r="A42" s="124" t="s">
        <v>42</v>
      </c>
      <c r="B42" s="252" t="s">
        <v>43</v>
      </c>
      <c r="C42" s="124" t="s">
        <v>2441</v>
      </c>
      <c r="D42" s="114">
        <v>4</v>
      </c>
      <c r="E42" s="114"/>
      <c r="F42" s="114"/>
      <c r="G42" s="114">
        <v>0</v>
      </c>
      <c r="H42" s="101">
        <v>13</v>
      </c>
      <c r="I42" s="101"/>
      <c r="J42" s="101">
        <v>50</v>
      </c>
      <c r="K42" s="101"/>
      <c r="L42" s="101"/>
      <c r="M42" s="101"/>
      <c r="N42" s="101"/>
      <c r="O42" s="101"/>
      <c r="P42" s="116" t="s">
        <v>11</v>
      </c>
      <c r="Q42" s="101" t="s">
        <v>14</v>
      </c>
      <c r="R42" s="192" t="str">
        <f t="shared" si="76"/>
        <v>2014</v>
      </c>
      <c r="S42" s="192" t="str">
        <f t="shared" si="77"/>
        <v>1244</v>
      </c>
      <c r="T42" s="192" t="str">
        <f t="shared" si="78"/>
        <v>1478</v>
      </c>
      <c r="U42" s="101">
        <v>860</v>
      </c>
      <c r="V42" s="116" t="s">
        <v>349</v>
      </c>
      <c r="W42" s="243" t="s">
        <v>474</v>
      </c>
      <c r="X42" s="121"/>
      <c r="Y42" s="121"/>
      <c r="Z42" s="121" t="s">
        <v>1016</v>
      </c>
      <c r="AA42" s="121" t="s">
        <v>1017</v>
      </c>
      <c r="AB42" s="101" t="s">
        <v>476</v>
      </c>
      <c r="AC42" s="115" t="s">
        <v>2678</v>
      </c>
      <c r="AD42" s="115" t="s">
        <v>2672</v>
      </c>
      <c r="AE42" s="101" t="s">
        <v>478</v>
      </c>
      <c r="AF42" s="101" t="s">
        <v>480</v>
      </c>
      <c r="AG42" s="121">
        <v>110</v>
      </c>
      <c r="AH42" s="122" t="s">
        <v>1018</v>
      </c>
      <c r="AI42" s="122"/>
      <c r="AJ42" s="115" t="s">
        <v>1019</v>
      </c>
      <c r="AK42" s="121">
        <v>13</v>
      </c>
      <c r="AL42" s="121"/>
      <c r="AM42" s="121"/>
      <c r="AN42" s="101" t="s">
        <v>488</v>
      </c>
      <c r="AO42" s="101" t="s">
        <v>1020</v>
      </c>
      <c r="AP42" s="275" t="s">
        <v>2634</v>
      </c>
      <c r="AQ42" s="101" t="s">
        <v>2635</v>
      </c>
      <c r="AR42" s="116" t="s">
        <v>350</v>
      </c>
      <c r="AS42" s="115" t="s">
        <v>2636</v>
      </c>
      <c r="AT42" s="101" t="s">
        <v>351</v>
      </c>
      <c r="AU42" s="101" t="s">
        <v>471</v>
      </c>
      <c r="AV42" s="101" t="s">
        <v>2637</v>
      </c>
      <c r="AW42" s="101"/>
      <c r="AX42" s="115" t="s">
        <v>2638</v>
      </c>
      <c r="AY42" s="101" t="s">
        <v>2639</v>
      </c>
      <c r="AZ42" s="101"/>
      <c r="BA42" s="101" t="s">
        <v>17</v>
      </c>
      <c r="BB42" s="101">
        <v>2900</v>
      </c>
      <c r="BC42" s="101"/>
      <c r="BD42" s="121">
        <v>2.16</v>
      </c>
      <c r="BE42" s="121">
        <v>10.6</v>
      </c>
      <c r="BF42" s="121">
        <v>80</v>
      </c>
      <c r="BG42" s="101"/>
      <c r="BH42" s="121"/>
      <c r="BI42" s="121"/>
      <c r="BJ42" s="101"/>
      <c r="BK42" s="122"/>
      <c r="BL42" s="122"/>
      <c r="BM42" s="122"/>
      <c r="BN42" s="122"/>
      <c r="BO42" s="122"/>
      <c r="BP42" s="122"/>
      <c r="BQ42" s="122"/>
      <c r="BR42" s="122"/>
      <c r="BS42" s="122"/>
      <c r="BT42" s="101"/>
      <c r="BU42" s="115" t="s">
        <v>1023</v>
      </c>
      <c r="BV42" s="195">
        <f>VLOOKUP(A42,'[1]01. Дизельные винтовые'!$G:$CD,76,0)</f>
        <v>1142541.2562079998</v>
      </c>
    </row>
    <row r="43" spans="1:74" s="16" customFormat="1" ht="15.75" x14ac:dyDescent="0.2">
      <c r="A43" s="124" t="s">
        <v>44</v>
      </c>
      <c r="B43" s="252" t="s">
        <v>45</v>
      </c>
      <c r="C43" s="124" t="s">
        <v>2442</v>
      </c>
      <c r="D43" s="114">
        <v>5</v>
      </c>
      <c r="E43" s="114"/>
      <c r="F43" s="114"/>
      <c r="G43" s="114">
        <v>0</v>
      </c>
      <c r="H43" s="101">
        <v>13</v>
      </c>
      <c r="I43" s="101"/>
      <c r="J43" s="101">
        <v>80</v>
      </c>
      <c r="K43" s="101"/>
      <c r="L43" s="101"/>
      <c r="M43" s="101"/>
      <c r="N43" s="101"/>
      <c r="O43" s="101"/>
      <c r="P43" s="116" t="s">
        <v>11</v>
      </c>
      <c r="Q43" s="101" t="s">
        <v>23</v>
      </c>
      <c r="R43" s="192" t="str">
        <f t="shared" si="76"/>
        <v>2270</v>
      </c>
      <c r="S43" s="192" t="str">
        <f t="shared" si="77"/>
        <v>1244</v>
      </c>
      <c r="T43" s="192" t="str">
        <f t="shared" si="78"/>
        <v>1500</v>
      </c>
      <c r="U43" s="101">
        <v>1500</v>
      </c>
      <c r="V43" s="116" t="s">
        <v>349</v>
      </c>
      <c r="W43" s="243" t="s">
        <v>1022</v>
      </c>
      <c r="X43" s="121"/>
      <c r="Y43" s="121"/>
      <c r="Z43" s="121" t="s">
        <v>1016</v>
      </c>
      <c r="AA43" s="121" t="s">
        <v>1017</v>
      </c>
      <c r="AB43" s="101" t="s">
        <v>476</v>
      </c>
      <c r="AC43" s="115" t="s">
        <v>2679</v>
      </c>
      <c r="AD43" s="115" t="s">
        <v>2674</v>
      </c>
      <c r="AE43" s="101" t="s">
        <v>478</v>
      </c>
      <c r="AF43" s="101" t="s">
        <v>480</v>
      </c>
      <c r="AG43" s="121">
        <v>110</v>
      </c>
      <c r="AH43" s="122" t="s">
        <v>1018</v>
      </c>
      <c r="AI43" s="122"/>
      <c r="AJ43" s="115" t="s">
        <v>1019</v>
      </c>
      <c r="AK43" s="121">
        <v>23</v>
      </c>
      <c r="AL43" s="121"/>
      <c r="AM43" s="121"/>
      <c r="AN43" s="101" t="s">
        <v>488</v>
      </c>
      <c r="AO43" s="101" t="s">
        <v>1020</v>
      </c>
      <c r="AP43" s="275" t="s">
        <v>2634</v>
      </c>
      <c r="AQ43" s="101" t="s">
        <v>2635</v>
      </c>
      <c r="AR43" s="116" t="s">
        <v>350</v>
      </c>
      <c r="AS43" s="115" t="s">
        <v>2636</v>
      </c>
      <c r="AT43" s="101" t="s">
        <v>351</v>
      </c>
      <c r="AU43" s="101" t="s">
        <v>471</v>
      </c>
      <c r="AV43" s="101" t="s">
        <v>2637</v>
      </c>
      <c r="AW43" s="101"/>
      <c r="AX43" s="115" t="s">
        <v>2638</v>
      </c>
      <c r="AY43" s="101" t="s">
        <v>2639</v>
      </c>
      <c r="AZ43" s="101"/>
      <c r="BA43" s="101" t="s">
        <v>22</v>
      </c>
      <c r="BB43" s="101">
        <v>3000</v>
      </c>
      <c r="BC43" s="101"/>
      <c r="BD43" s="121">
        <v>3.8</v>
      </c>
      <c r="BE43" s="121">
        <v>17.600000000000001</v>
      </c>
      <c r="BF43" s="121">
        <v>80</v>
      </c>
      <c r="BG43" s="101"/>
      <c r="BH43" s="121"/>
      <c r="BI43" s="121"/>
      <c r="BJ43" s="101"/>
      <c r="BK43" s="122"/>
      <c r="BL43" s="122"/>
      <c r="BM43" s="122"/>
      <c r="BN43" s="122"/>
      <c r="BO43" s="122"/>
      <c r="BP43" s="122"/>
      <c r="BQ43" s="122"/>
      <c r="BR43" s="122"/>
      <c r="BS43" s="122"/>
      <c r="BT43" s="101"/>
      <c r="BU43" s="115" t="s">
        <v>1023</v>
      </c>
      <c r="BV43" s="195">
        <f>VLOOKUP(A43,'[1]01. Дизельные винтовые'!$G:$CD,76,0)</f>
        <v>1495622.0086239998</v>
      </c>
    </row>
    <row r="44" spans="1:74" outlineLevel="1" x14ac:dyDescent="0.2">
      <c r="A44" s="124" t="s">
        <v>46</v>
      </c>
      <c r="B44" s="252" t="s">
        <v>47</v>
      </c>
      <c r="C44" s="124" t="s">
        <v>2443</v>
      </c>
      <c r="D44" s="114">
        <v>6</v>
      </c>
      <c r="E44" s="114"/>
      <c r="F44" s="114"/>
      <c r="G44" s="114">
        <v>0</v>
      </c>
      <c r="H44" s="101">
        <v>13</v>
      </c>
      <c r="I44" s="101"/>
      <c r="J44" s="101">
        <v>80</v>
      </c>
      <c r="K44" s="101"/>
      <c r="L44" s="101"/>
      <c r="M44" s="101"/>
      <c r="N44" s="101"/>
      <c r="O44" s="101"/>
      <c r="P44" s="116" t="s">
        <v>11</v>
      </c>
      <c r="Q44" s="101" t="s">
        <v>23</v>
      </c>
      <c r="R44" s="192" t="str">
        <f t="shared" si="76"/>
        <v>2270</v>
      </c>
      <c r="S44" s="192" t="str">
        <f t="shared" si="77"/>
        <v>1244</v>
      </c>
      <c r="T44" s="192" t="str">
        <f t="shared" si="78"/>
        <v>1500</v>
      </c>
      <c r="U44" s="101">
        <v>1500</v>
      </c>
      <c r="V44" s="116" t="s">
        <v>349</v>
      </c>
      <c r="W44" s="243" t="s">
        <v>1022</v>
      </c>
      <c r="X44" s="121"/>
      <c r="Y44" s="121"/>
      <c r="Z44" s="121" t="s">
        <v>1016</v>
      </c>
      <c r="AA44" s="121" t="s">
        <v>1017</v>
      </c>
      <c r="AB44" s="101" t="s">
        <v>476</v>
      </c>
      <c r="AC44" s="115" t="s">
        <v>2680</v>
      </c>
      <c r="AD44" s="115" t="s">
        <v>2676</v>
      </c>
      <c r="AE44" s="101" t="s">
        <v>478</v>
      </c>
      <c r="AF44" s="101" t="s">
        <v>480</v>
      </c>
      <c r="AG44" s="121">
        <v>110</v>
      </c>
      <c r="AH44" s="122" t="s">
        <v>1018</v>
      </c>
      <c r="AI44" s="122"/>
      <c r="AJ44" s="115" t="s">
        <v>1019</v>
      </c>
      <c r="AK44" s="121">
        <v>23</v>
      </c>
      <c r="AL44" s="121"/>
      <c r="AM44" s="121"/>
      <c r="AN44" s="101" t="s">
        <v>488</v>
      </c>
      <c r="AO44" s="101" t="s">
        <v>1020</v>
      </c>
      <c r="AP44" s="275" t="s">
        <v>2634</v>
      </c>
      <c r="AQ44" s="101" t="s">
        <v>2635</v>
      </c>
      <c r="AR44" s="116" t="s">
        <v>350</v>
      </c>
      <c r="AS44" s="115" t="s">
        <v>2636</v>
      </c>
      <c r="AT44" s="101" t="s">
        <v>351</v>
      </c>
      <c r="AU44" s="101" t="s">
        <v>471</v>
      </c>
      <c r="AV44" s="101" t="s">
        <v>2637</v>
      </c>
      <c r="AW44" s="101"/>
      <c r="AX44" s="115" t="s">
        <v>2638</v>
      </c>
      <c r="AY44" s="101" t="s">
        <v>2639</v>
      </c>
      <c r="AZ44" s="101"/>
      <c r="BA44" s="101" t="s">
        <v>22</v>
      </c>
      <c r="BB44" s="101">
        <v>3000</v>
      </c>
      <c r="BC44" s="101"/>
      <c r="BD44" s="121">
        <v>3.8</v>
      </c>
      <c r="BE44" s="121">
        <v>17.600000000000001</v>
      </c>
      <c r="BF44" s="121">
        <v>80</v>
      </c>
      <c r="BG44" s="101"/>
      <c r="BH44" s="121"/>
      <c r="BI44" s="121"/>
      <c r="BJ44" s="101"/>
      <c r="BK44" s="122"/>
      <c r="BL44" s="122"/>
      <c r="BM44" s="122"/>
      <c r="BN44" s="122"/>
      <c r="BO44" s="122"/>
      <c r="BP44" s="122"/>
      <c r="BQ44" s="122"/>
      <c r="BR44" s="122"/>
      <c r="BS44" s="122"/>
      <c r="BT44" s="101"/>
      <c r="BU44" s="115" t="s">
        <v>1023</v>
      </c>
      <c r="BV44" s="195">
        <f>VLOOKUP(A44,'[1]01. Дизельные винтовые'!$G:$CD,76,0)</f>
        <v>1543104.6672639998</v>
      </c>
    </row>
    <row r="45" spans="1:74" outlineLevel="1" x14ac:dyDescent="0.2">
      <c r="A45" s="124" t="s">
        <v>48</v>
      </c>
      <c r="B45" s="252" t="s">
        <v>49</v>
      </c>
      <c r="C45" s="124" t="s">
        <v>2444</v>
      </c>
      <c r="D45" s="125">
        <v>2</v>
      </c>
      <c r="E45" s="125"/>
      <c r="F45" s="125"/>
      <c r="G45" s="114">
        <v>0</v>
      </c>
      <c r="H45" s="78">
        <v>16</v>
      </c>
      <c r="I45" s="78"/>
      <c r="J45" s="78">
        <v>33</v>
      </c>
      <c r="K45" s="78"/>
      <c r="L45" s="78"/>
      <c r="M45" s="78"/>
      <c r="N45" s="78"/>
      <c r="O45" s="78"/>
      <c r="P45" s="116" t="s">
        <v>11</v>
      </c>
      <c r="Q45" s="78" t="s">
        <v>12</v>
      </c>
      <c r="R45" s="192" t="str">
        <f t="shared" si="76"/>
        <v>1642</v>
      </c>
      <c r="S45" s="192" t="str">
        <f t="shared" si="77"/>
        <v>969</v>
      </c>
      <c r="T45" s="192" t="str">
        <f t="shared" si="78"/>
        <v>1286</v>
      </c>
      <c r="U45" s="78">
        <v>588</v>
      </c>
      <c r="V45" s="116" t="s">
        <v>349</v>
      </c>
      <c r="W45" s="82" t="s">
        <v>2631</v>
      </c>
      <c r="X45" s="78"/>
      <c r="Y45" s="78"/>
      <c r="Z45" s="78" t="s">
        <v>1016</v>
      </c>
      <c r="AA45" s="78" t="s">
        <v>1017</v>
      </c>
      <c r="AB45" s="78" t="s">
        <v>476</v>
      </c>
      <c r="AC45" s="115" t="s">
        <v>2681</v>
      </c>
      <c r="AD45" s="115">
        <v>0</v>
      </c>
      <c r="AE45" s="78" t="s">
        <v>478</v>
      </c>
      <c r="AF45" s="78" t="s">
        <v>480</v>
      </c>
      <c r="AG45" s="78">
        <v>110</v>
      </c>
      <c r="AH45" s="126" t="s">
        <v>1018</v>
      </c>
      <c r="AI45" s="126"/>
      <c r="AJ45" s="82" t="s">
        <v>1019</v>
      </c>
      <c r="AK45" s="78">
        <v>13</v>
      </c>
      <c r="AL45" s="78"/>
      <c r="AM45" s="78"/>
      <c r="AN45" s="78" t="s">
        <v>491</v>
      </c>
      <c r="AO45" s="78" t="s">
        <v>1020</v>
      </c>
      <c r="AP45" s="275" t="s">
        <v>2634</v>
      </c>
      <c r="AQ45" s="101" t="s">
        <v>2635</v>
      </c>
      <c r="AR45" s="116" t="s">
        <v>350</v>
      </c>
      <c r="AS45" s="115" t="s">
        <v>2636</v>
      </c>
      <c r="AT45" s="101" t="s">
        <v>351</v>
      </c>
      <c r="AU45" s="101" t="s">
        <v>471</v>
      </c>
      <c r="AV45" s="101" t="s">
        <v>2637</v>
      </c>
      <c r="AW45" s="101"/>
      <c r="AX45" s="115" t="s">
        <v>2638</v>
      </c>
      <c r="AY45" s="101" t="s">
        <v>2639</v>
      </c>
      <c r="AZ45" s="101"/>
      <c r="BA45" s="78" t="s">
        <v>10</v>
      </c>
      <c r="BB45" s="78">
        <v>2900</v>
      </c>
      <c r="BC45" s="78"/>
      <c r="BD45" s="78">
        <v>2.16</v>
      </c>
      <c r="BE45" s="78">
        <v>7.3</v>
      </c>
      <c r="BF45" s="78">
        <v>50</v>
      </c>
      <c r="BG45" s="78"/>
      <c r="BH45" s="78"/>
      <c r="BI45" s="78"/>
      <c r="BJ45" s="78"/>
      <c r="BK45" s="126"/>
      <c r="BL45" s="126"/>
      <c r="BM45" s="126"/>
      <c r="BN45" s="126"/>
      <c r="BO45" s="126"/>
      <c r="BP45" s="126"/>
      <c r="BQ45" s="126"/>
      <c r="BR45" s="126"/>
      <c r="BS45" s="126"/>
      <c r="BT45" s="78"/>
      <c r="BU45" s="82" t="s">
        <v>1024</v>
      </c>
      <c r="BV45" s="195">
        <f>VLOOKUP(A45,'[1]01. Дизельные винтовые'!$G:$CD,76,0)</f>
        <v>1257822.3150719998</v>
      </c>
    </row>
    <row r="46" spans="1:74" outlineLevel="1" x14ac:dyDescent="0.2">
      <c r="A46" s="124" t="s">
        <v>50</v>
      </c>
      <c r="B46" s="252" t="s">
        <v>51</v>
      </c>
      <c r="C46" s="124" t="s">
        <v>2445</v>
      </c>
      <c r="D46" s="125">
        <v>4</v>
      </c>
      <c r="E46" s="125"/>
      <c r="F46" s="125"/>
      <c r="G46" s="114">
        <v>0</v>
      </c>
      <c r="H46" s="78">
        <v>16</v>
      </c>
      <c r="I46" s="78"/>
      <c r="J46" s="78">
        <v>80</v>
      </c>
      <c r="K46" s="78"/>
      <c r="L46" s="78"/>
      <c r="M46" s="78"/>
      <c r="N46" s="78"/>
      <c r="O46" s="78"/>
      <c r="P46" s="116" t="s">
        <v>11</v>
      </c>
      <c r="Q46" s="78" t="s">
        <v>23</v>
      </c>
      <c r="R46" s="192" t="str">
        <f t="shared" si="76"/>
        <v>2270</v>
      </c>
      <c r="S46" s="192" t="str">
        <f t="shared" si="77"/>
        <v>1244</v>
      </c>
      <c r="T46" s="192" t="str">
        <f t="shared" si="78"/>
        <v>1500</v>
      </c>
      <c r="U46" s="78">
        <v>1500</v>
      </c>
      <c r="V46" s="116" t="s">
        <v>349</v>
      </c>
      <c r="W46" s="82" t="s">
        <v>474</v>
      </c>
      <c r="X46" s="78"/>
      <c r="Y46" s="78"/>
      <c r="Z46" s="78" t="s">
        <v>1016</v>
      </c>
      <c r="AA46" s="78" t="s">
        <v>1017</v>
      </c>
      <c r="AB46" s="78" t="s">
        <v>476</v>
      </c>
      <c r="AC46" s="115" t="s">
        <v>2682</v>
      </c>
      <c r="AD46" s="115">
        <v>0</v>
      </c>
      <c r="AE46" s="78" t="s">
        <v>478</v>
      </c>
      <c r="AF46" s="78" t="s">
        <v>480</v>
      </c>
      <c r="AG46" s="78">
        <v>110</v>
      </c>
      <c r="AH46" s="126" t="s">
        <v>1018</v>
      </c>
      <c r="AI46" s="126"/>
      <c r="AJ46" s="82" t="s">
        <v>1019</v>
      </c>
      <c r="AK46" s="78">
        <v>23</v>
      </c>
      <c r="AL46" s="78"/>
      <c r="AM46" s="78"/>
      <c r="AN46" s="78" t="s">
        <v>488</v>
      </c>
      <c r="AO46" s="78" t="s">
        <v>1020</v>
      </c>
      <c r="AP46" s="275" t="s">
        <v>2634</v>
      </c>
      <c r="AQ46" s="101" t="s">
        <v>2635</v>
      </c>
      <c r="AR46" s="116" t="s">
        <v>350</v>
      </c>
      <c r="AS46" s="115" t="s">
        <v>2636</v>
      </c>
      <c r="AT46" s="101" t="s">
        <v>351</v>
      </c>
      <c r="AU46" s="101" t="s">
        <v>471</v>
      </c>
      <c r="AV46" s="101" t="s">
        <v>2637</v>
      </c>
      <c r="AW46" s="101"/>
      <c r="AX46" s="115" t="s">
        <v>2638</v>
      </c>
      <c r="AY46" s="101" t="s">
        <v>2639</v>
      </c>
      <c r="AZ46" s="101"/>
      <c r="BA46" s="78" t="s">
        <v>22</v>
      </c>
      <c r="BB46" s="78">
        <v>2900</v>
      </c>
      <c r="BC46" s="78"/>
      <c r="BD46" s="78">
        <v>3.8</v>
      </c>
      <c r="BE46" s="78">
        <v>15</v>
      </c>
      <c r="BF46" s="78">
        <v>80</v>
      </c>
      <c r="BG46" s="78"/>
      <c r="BH46" s="78"/>
      <c r="BI46" s="78"/>
      <c r="BJ46" s="78"/>
      <c r="BK46" s="126"/>
      <c r="BL46" s="126"/>
      <c r="BM46" s="126"/>
      <c r="BN46" s="126"/>
      <c r="BO46" s="126"/>
      <c r="BP46" s="126"/>
      <c r="BQ46" s="126"/>
      <c r="BR46" s="126"/>
      <c r="BS46" s="126"/>
      <c r="BT46" s="78"/>
      <c r="BU46" s="115" t="s">
        <v>2640</v>
      </c>
      <c r="BV46" s="195">
        <f>VLOOKUP(A46,'[1]01. Дизельные винтовые'!$G:$CD,76,0)</f>
        <v>1518984.3683679998</v>
      </c>
    </row>
    <row r="47" spans="1:74" ht="15.75" outlineLevel="1" x14ac:dyDescent="0.25">
      <c r="A47" s="257" t="s">
        <v>335</v>
      </c>
      <c r="B47" s="253"/>
      <c r="C47" s="257" t="s">
        <v>335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32"/>
      <c r="AD47" s="32"/>
      <c r="AE47" s="72"/>
      <c r="AF47" s="276"/>
      <c r="AG47" s="25"/>
      <c r="AH47" s="25"/>
      <c r="AI47" s="25"/>
      <c r="AJ47" s="277"/>
      <c r="AK47" s="25"/>
      <c r="AL47" s="25"/>
      <c r="AM47" s="25"/>
      <c r="AN47" s="276"/>
      <c r="AO47" s="25"/>
      <c r="AP47" s="278"/>
      <c r="AQ47" s="278"/>
      <c r="AR47" s="25"/>
      <c r="AS47" s="157"/>
      <c r="AT47" s="25"/>
      <c r="AU47" s="25"/>
      <c r="AV47" s="25"/>
      <c r="AW47" s="25"/>
      <c r="AX47" s="25"/>
      <c r="AY47" s="6"/>
      <c r="AZ47" s="6"/>
      <c r="BA47" s="25"/>
      <c r="BB47" s="276"/>
      <c r="BC47" s="276"/>
      <c r="BD47" s="25"/>
      <c r="BE47" s="25"/>
      <c r="BF47" s="25"/>
      <c r="BG47" s="25"/>
      <c r="BH47" s="25"/>
      <c r="BI47" s="25"/>
      <c r="BJ47" s="276"/>
      <c r="BK47" s="25"/>
      <c r="BL47" s="25"/>
      <c r="BM47" s="25"/>
      <c r="BN47" s="25"/>
      <c r="BO47" s="25"/>
      <c r="BP47" s="25"/>
      <c r="BQ47" s="25"/>
      <c r="BR47" s="25"/>
      <c r="BS47" s="276"/>
      <c r="BT47" s="276"/>
      <c r="BU47" s="20"/>
      <c r="BV47" s="279"/>
    </row>
    <row r="48" spans="1:74" outlineLevel="1" x14ac:dyDescent="0.2">
      <c r="A48" s="124" t="s">
        <v>52</v>
      </c>
      <c r="B48" s="252" t="s">
        <v>1025</v>
      </c>
      <c r="C48" s="124" t="s">
        <v>2446</v>
      </c>
      <c r="D48" s="125">
        <v>3.5</v>
      </c>
      <c r="E48" s="125"/>
      <c r="F48" s="125"/>
      <c r="G48" s="114">
        <v>0</v>
      </c>
      <c r="H48" s="78">
        <v>7</v>
      </c>
      <c r="I48" s="78"/>
      <c r="J48" s="78">
        <v>33</v>
      </c>
      <c r="K48" s="78"/>
      <c r="L48" s="78"/>
      <c r="M48" s="78"/>
      <c r="N48" s="78"/>
      <c r="O48" s="78"/>
      <c r="P48" s="116" t="s">
        <v>11</v>
      </c>
      <c r="Q48" s="78" t="s">
        <v>12</v>
      </c>
      <c r="R48" s="192"/>
      <c r="S48" s="192"/>
      <c r="T48" s="192"/>
      <c r="U48" s="78"/>
      <c r="V48" s="116" t="s">
        <v>349</v>
      </c>
      <c r="W48" s="78" t="s">
        <v>2631</v>
      </c>
      <c r="X48" s="78"/>
      <c r="Y48" s="78"/>
      <c r="Z48" s="78" t="s">
        <v>1016</v>
      </c>
      <c r="AA48" s="78" t="s">
        <v>1017</v>
      </c>
      <c r="AB48" s="78" t="s">
        <v>476</v>
      </c>
      <c r="AC48" s="78" t="s">
        <v>2683</v>
      </c>
      <c r="AD48" s="115" t="s">
        <v>2633</v>
      </c>
      <c r="AE48" s="78" t="s">
        <v>478</v>
      </c>
      <c r="AF48" s="78" t="s">
        <v>480</v>
      </c>
      <c r="AG48" s="78">
        <v>110</v>
      </c>
      <c r="AH48" s="126" t="s">
        <v>1018</v>
      </c>
      <c r="AI48" s="126"/>
      <c r="AJ48" s="82" t="s">
        <v>1019</v>
      </c>
      <c r="AK48" s="78">
        <v>13</v>
      </c>
      <c r="AL48" s="78"/>
      <c r="AM48" s="78"/>
      <c r="AN48" s="78" t="s">
        <v>491</v>
      </c>
      <c r="AO48" s="78" t="s">
        <v>1020</v>
      </c>
      <c r="AP48" s="275" t="s">
        <v>2634</v>
      </c>
      <c r="AQ48" s="101" t="s">
        <v>2635</v>
      </c>
      <c r="AR48" s="116" t="s">
        <v>352</v>
      </c>
      <c r="AS48" s="115" t="s">
        <v>2636</v>
      </c>
      <c r="AT48" s="101" t="s">
        <v>351</v>
      </c>
      <c r="AU48" s="101" t="s">
        <v>471</v>
      </c>
      <c r="AV48" s="101" t="s">
        <v>2637</v>
      </c>
      <c r="AW48" s="101"/>
      <c r="AX48" s="115" t="s">
        <v>2638</v>
      </c>
      <c r="AY48" s="101" t="s">
        <v>2639</v>
      </c>
      <c r="AZ48" s="101"/>
      <c r="BA48" s="78" t="s">
        <v>10</v>
      </c>
      <c r="BB48" s="78">
        <v>2900</v>
      </c>
      <c r="BC48" s="78"/>
      <c r="BD48" s="78">
        <v>2.16</v>
      </c>
      <c r="BE48" s="78">
        <v>7.3</v>
      </c>
      <c r="BF48" s="78">
        <v>50</v>
      </c>
      <c r="BG48" s="78"/>
      <c r="BH48" s="78"/>
      <c r="BI48" s="78"/>
      <c r="BJ48" s="78"/>
      <c r="BK48" s="126"/>
      <c r="BL48" s="126"/>
      <c r="BM48" s="126"/>
      <c r="BN48" s="126"/>
      <c r="BO48" s="126"/>
      <c r="BP48" s="126"/>
      <c r="BQ48" s="126"/>
      <c r="BR48" s="126"/>
      <c r="BS48" s="126"/>
      <c r="BT48" s="78"/>
      <c r="BU48" s="115" t="s">
        <v>1026</v>
      </c>
      <c r="BV48" s="195">
        <f>VLOOKUP(A48,'[1]01. Дизельные винтовые'!$G:$CD,76,0)</f>
        <v>942162.95059200004</v>
      </c>
    </row>
    <row r="49" spans="1:74" outlineLevel="1" x14ac:dyDescent="0.2">
      <c r="A49" s="124" t="s">
        <v>2684</v>
      </c>
      <c r="B49" s="252" t="s">
        <v>2685</v>
      </c>
      <c r="C49" s="124" t="s">
        <v>2447</v>
      </c>
      <c r="D49" s="125">
        <v>3.5</v>
      </c>
      <c r="E49" s="125"/>
      <c r="F49" s="125"/>
      <c r="G49" s="114">
        <v>0</v>
      </c>
      <c r="H49" s="78">
        <v>8</v>
      </c>
      <c r="I49" s="78"/>
      <c r="J49" s="78">
        <v>33</v>
      </c>
      <c r="K49" s="78"/>
      <c r="L49" s="78"/>
      <c r="M49" s="78"/>
      <c r="N49" s="78"/>
      <c r="O49" s="78"/>
      <c r="P49" s="116" t="s">
        <v>11</v>
      </c>
      <c r="Q49" s="78" t="s">
        <v>12</v>
      </c>
      <c r="R49" s="192"/>
      <c r="S49" s="192"/>
      <c r="T49" s="192"/>
      <c r="U49" s="78"/>
      <c r="V49" s="116" t="s">
        <v>349</v>
      </c>
      <c r="W49" s="78" t="s">
        <v>474</v>
      </c>
      <c r="X49" s="78"/>
      <c r="Y49" s="78"/>
      <c r="Z49" s="78" t="s">
        <v>1016</v>
      </c>
      <c r="AA49" s="78" t="s">
        <v>1017</v>
      </c>
      <c r="AB49" s="78" t="s">
        <v>476</v>
      </c>
      <c r="AC49" s="78" t="s">
        <v>2686</v>
      </c>
      <c r="AD49" s="115" t="s">
        <v>2633</v>
      </c>
      <c r="AE49" s="78" t="s">
        <v>478</v>
      </c>
      <c r="AF49" s="78" t="s">
        <v>480</v>
      </c>
      <c r="AG49" s="78">
        <v>110</v>
      </c>
      <c r="AH49" s="126" t="s">
        <v>1018</v>
      </c>
      <c r="AI49" s="126"/>
      <c r="AJ49" s="82" t="s">
        <v>1019</v>
      </c>
      <c r="AK49" s="78">
        <v>13</v>
      </c>
      <c r="AL49" s="78"/>
      <c r="AM49" s="78"/>
      <c r="AN49" s="78" t="s">
        <v>491</v>
      </c>
      <c r="AO49" s="78" t="s">
        <v>1020</v>
      </c>
      <c r="AP49" s="275" t="s">
        <v>2634</v>
      </c>
      <c r="AQ49" s="101" t="s">
        <v>2635</v>
      </c>
      <c r="AR49" s="116" t="s">
        <v>352</v>
      </c>
      <c r="AS49" s="115" t="s">
        <v>2636</v>
      </c>
      <c r="AT49" s="101" t="s">
        <v>351</v>
      </c>
      <c r="AU49" s="101" t="s">
        <v>471</v>
      </c>
      <c r="AV49" s="101" t="s">
        <v>2637</v>
      </c>
      <c r="AW49" s="101"/>
      <c r="AX49" s="115" t="s">
        <v>2638</v>
      </c>
      <c r="AY49" s="101" t="s">
        <v>2639</v>
      </c>
      <c r="AZ49" s="101"/>
      <c r="BA49" s="78" t="s">
        <v>10</v>
      </c>
      <c r="BB49" s="78">
        <v>2900</v>
      </c>
      <c r="BC49" s="78"/>
      <c r="BD49" s="78">
        <v>2.16</v>
      </c>
      <c r="BE49" s="78">
        <v>7.3</v>
      </c>
      <c r="BF49" s="78">
        <v>50</v>
      </c>
      <c r="BG49" s="78"/>
      <c r="BH49" s="78"/>
      <c r="BI49" s="78"/>
      <c r="BJ49" s="78"/>
      <c r="BK49" s="126"/>
      <c r="BL49" s="126"/>
      <c r="BM49" s="126"/>
      <c r="BN49" s="126"/>
      <c r="BO49" s="126"/>
      <c r="BP49" s="126"/>
      <c r="BQ49" s="126"/>
      <c r="BR49" s="126"/>
      <c r="BS49" s="126"/>
      <c r="BT49" s="78"/>
      <c r="BU49" s="115" t="s">
        <v>1026</v>
      </c>
      <c r="BV49" s="195">
        <f>VLOOKUP(A49,'[1]01. Дизельные винтовые'!$G:$CD,76,0)</f>
        <v>942162.95059200004</v>
      </c>
    </row>
    <row r="50" spans="1:74" outlineLevel="1" x14ac:dyDescent="0.2">
      <c r="A50" s="124" t="s">
        <v>54</v>
      </c>
      <c r="B50" s="252" t="s">
        <v>1027</v>
      </c>
      <c r="C50" s="124" t="s">
        <v>2448</v>
      </c>
      <c r="D50" s="125">
        <v>5</v>
      </c>
      <c r="E50" s="125"/>
      <c r="F50" s="125"/>
      <c r="G50" s="114">
        <v>0</v>
      </c>
      <c r="H50" s="78">
        <v>7</v>
      </c>
      <c r="I50" s="78"/>
      <c r="J50" s="78">
        <v>33</v>
      </c>
      <c r="K50" s="78"/>
      <c r="L50" s="78"/>
      <c r="M50" s="78"/>
      <c r="N50" s="78"/>
      <c r="O50" s="78"/>
      <c r="P50" s="116" t="s">
        <v>11</v>
      </c>
      <c r="Q50" s="78" t="s">
        <v>14</v>
      </c>
      <c r="R50" s="192"/>
      <c r="S50" s="192"/>
      <c r="T50" s="192"/>
      <c r="U50" s="78"/>
      <c r="V50" s="116" t="s">
        <v>349</v>
      </c>
      <c r="W50" s="78" t="s">
        <v>474</v>
      </c>
      <c r="X50" s="78"/>
      <c r="Y50" s="78"/>
      <c r="Z50" s="78" t="s">
        <v>1016</v>
      </c>
      <c r="AA50" s="78" t="s">
        <v>1017</v>
      </c>
      <c r="AB50" s="78" t="s">
        <v>476</v>
      </c>
      <c r="AC50" s="78" t="s">
        <v>2687</v>
      </c>
      <c r="AD50" s="115" t="s">
        <v>2688</v>
      </c>
      <c r="AE50" s="78" t="s">
        <v>478</v>
      </c>
      <c r="AF50" s="78" t="s">
        <v>480</v>
      </c>
      <c r="AG50" s="78">
        <v>110</v>
      </c>
      <c r="AH50" s="126" t="s">
        <v>1018</v>
      </c>
      <c r="AI50" s="126"/>
      <c r="AJ50" s="82" t="s">
        <v>1019</v>
      </c>
      <c r="AK50" s="78">
        <v>13</v>
      </c>
      <c r="AL50" s="78"/>
      <c r="AM50" s="78"/>
      <c r="AN50" s="78" t="s">
        <v>488</v>
      </c>
      <c r="AO50" s="78" t="s">
        <v>1020</v>
      </c>
      <c r="AP50" s="275" t="s">
        <v>2634</v>
      </c>
      <c r="AQ50" s="101" t="s">
        <v>2635</v>
      </c>
      <c r="AR50" s="116" t="s">
        <v>352</v>
      </c>
      <c r="AS50" s="115" t="s">
        <v>2636</v>
      </c>
      <c r="AT50" s="101" t="s">
        <v>351</v>
      </c>
      <c r="AU50" s="101" t="s">
        <v>471</v>
      </c>
      <c r="AV50" s="101" t="s">
        <v>2637</v>
      </c>
      <c r="AW50" s="101"/>
      <c r="AX50" s="115" t="s">
        <v>2638</v>
      </c>
      <c r="AY50" s="101" t="s">
        <v>2639</v>
      </c>
      <c r="AZ50" s="101"/>
      <c r="BA50" s="78" t="s">
        <v>10</v>
      </c>
      <c r="BB50" s="78">
        <v>2900</v>
      </c>
      <c r="BC50" s="78"/>
      <c r="BD50" s="78">
        <v>2.16</v>
      </c>
      <c r="BE50" s="78">
        <v>7.3</v>
      </c>
      <c r="BF50" s="78">
        <v>80</v>
      </c>
      <c r="BG50" s="78"/>
      <c r="BH50" s="78"/>
      <c r="BI50" s="78"/>
      <c r="BJ50" s="78"/>
      <c r="BK50" s="126"/>
      <c r="BL50" s="126"/>
      <c r="BM50" s="126"/>
      <c r="BN50" s="126"/>
      <c r="BO50" s="126"/>
      <c r="BP50" s="126"/>
      <c r="BQ50" s="126"/>
      <c r="BR50" s="126"/>
      <c r="BS50" s="126"/>
      <c r="BT50" s="78"/>
      <c r="BU50" s="115" t="s">
        <v>1026</v>
      </c>
      <c r="BV50" s="195">
        <f>VLOOKUP(A50,'[1]01. Дизельные винтовые'!$G:$CD,76,0)</f>
        <v>1044336.120592</v>
      </c>
    </row>
    <row r="51" spans="1:74" outlineLevel="1" x14ac:dyDescent="0.2">
      <c r="A51" s="124" t="s">
        <v>2689</v>
      </c>
      <c r="B51" s="252" t="s">
        <v>2690</v>
      </c>
      <c r="C51" s="124" t="s">
        <v>2449</v>
      </c>
      <c r="D51" s="125">
        <v>5</v>
      </c>
      <c r="E51" s="125"/>
      <c r="F51" s="125"/>
      <c r="G51" s="114">
        <v>0</v>
      </c>
      <c r="H51" s="78">
        <v>8</v>
      </c>
      <c r="I51" s="78"/>
      <c r="J51" s="78">
        <v>33</v>
      </c>
      <c r="K51" s="78"/>
      <c r="L51" s="78"/>
      <c r="M51" s="78"/>
      <c r="N51" s="78"/>
      <c r="O51" s="78"/>
      <c r="P51" s="116" t="s">
        <v>11</v>
      </c>
      <c r="Q51" s="78" t="s">
        <v>14</v>
      </c>
      <c r="R51" s="192"/>
      <c r="S51" s="192"/>
      <c r="T51" s="192"/>
      <c r="U51" s="78"/>
      <c r="V51" s="116" t="s">
        <v>349</v>
      </c>
      <c r="W51" s="78" t="s">
        <v>474</v>
      </c>
      <c r="X51" s="78"/>
      <c r="Y51" s="78"/>
      <c r="Z51" s="78" t="s">
        <v>1016</v>
      </c>
      <c r="AA51" s="78" t="s">
        <v>1017</v>
      </c>
      <c r="AB51" s="78" t="s">
        <v>476</v>
      </c>
      <c r="AC51" s="78" t="s">
        <v>2691</v>
      </c>
      <c r="AD51" s="115" t="s">
        <v>2688</v>
      </c>
      <c r="AE51" s="78" t="s">
        <v>478</v>
      </c>
      <c r="AF51" s="78" t="s">
        <v>480</v>
      </c>
      <c r="AG51" s="78">
        <v>110</v>
      </c>
      <c r="AH51" s="126" t="s">
        <v>1018</v>
      </c>
      <c r="AI51" s="126"/>
      <c r="AJ51" s="82" t="s">
        <v>1019</v>
      </c>
      <c r="AK51" s="78">
        <v>13</v>
      </c>
      <c r="AL51" s="78"/>
      <c r="AM51" s="78"/>
      <c r="AN51" s="78" t="s">
        <v>488</v>
      </c>
      <c r="AO51" s="78" t="s">
        <v>1020</v>
      </c>
      <c r="AP51" s="275" t="s">
        <v>2634</v>
      </c>
      <c r="AQ51" s="101" t="s">
        <v>2635</v>
      </c>
      <c r="AR51" s="116" t="s">
        <v>352</v>
      </c>
      <c r="AS51" s="115" t="s">
        <v>2636</v>
      </c>
      <c r="AT51" s="101" t="s">
        <v>351</v>
      </c>
      <c r="AU51" s="101" t="s">
        <v>471</v>
      </c>
      <c r="AV51" s="101" t="s">
        <v>2637</v>
      </c>
      <c r="AW51" s="101"/>
      <c r="AX51" s="115" t="s">
        <v>2638</v>
      </c>
      <c r="AY51" s="101" t="s">
        <v>2639</v>
      </c>
      <c r="AZ51" s="101"/>
      <c r="BA51" s="78" t="s">
        <v>10</v>
      </c>
      <c r="BB51" s="78">
        <v>2900</v>
      </c>
      <c r="BC51" s="78"/>
      <c r="BD51" s="78">
        <v>2.16</v>
      </c>
      <c r="BE51" s="78">
        <v>7.3</v>
      </c>
      <c r="BF51" s="78">
        <v>80</v>
      </c>
      <c r="BG51" s="78"/>
      <c r="BH51" s="78"/>
      <c r="BI51" s="78"/>
      <c r="BJ51" s="78"/>
      <c r="BK51" s="126"/>
      <c r="BL51" s="126"/>
      <c r="BM51" s="126"/>
      <c r="BN51" s="126"/>
      <c r="BO51" s="126"/>
      <c r="BP51" s="126"/>
      <c r="BQ51" s="126"/>
      <c r="BR51" s="126"/>
      <c r="BS51" s="126"/>
      <c r="BT51" s="78"/>
      <c r="BU51" s="115" t="s">
        <v>1026</v>
      </c>
      <c r="BV51" s="195">
        <f>VLOOKUP(A51,'[1]01. Дизельные винтовые'!$G:$CD,76,0)</f>
        <v>1044336.120592</v>
      </c>
    </row>
    <row r="52" spans="1:74" outlineLevel="1" x14ac:dyDescent="0.2">
      <c r="A52" s="124" t="s">
        <v>55</v>
      </c>
      <c r="B52" s="252" t="s">
        <v>1028</v>
      </c>
      <c r="C52" s="124" t="s">
        <v>2450</v>
      </c>
      <c r="D52" s="125">
        <v>6.5</v>
      </c>
      <c r="E52" s="125"/>
      <c r="F52" s="125"/>
      <c r="G52" s="114">
        <v>0</v>
      </c>
      <c r="H52" s="78">
        <v>7</v>
      </c>
      <c r="I52" s="78"/>
      <c r="J52" s="78">
        <v>50</v>
      </c>
      <c r="K52" s="78"/>
      <c r="L52" s="78"/>
      <c r="M52" s="78"/>
      <c r="N52" s="78"/>
      <c r="O52" s="78"/>
      <c r="P52" s="116" t="s">
        <v>11</v>
      </c>
      <c r="Q52" s="78" t="s">
        <v>14</v>
      </c>
      <c r="R52" s="192"/>
      <c r="S52" s="192"/>
      <c r="T52" s="192"/>
      <c r="U52" s="78"/>
      <c r="V52" s="116" t="s">
        <v>349</v>
      </c>
      <c r="W52" s="78" t="s">
        <v>474</v>
      </c>
      <c r="X52" s="78"/>
      <c r="Y52" s="78"/>
      <c r="Z52" s="78" t="s">
        <v>1016</v>
      </c>
      <c r="AA52" s="78" t="s">
        <v>1017</v>
      </c>
      <c r="AB52" s="78" t="s">
        <v>476</v>
      </c>
      <c r="AC52" s="78" t="s">
        <v>2692</v>
      </c>
      <c r="AD52" s="115" t="s">
        <v>2693</v>
      </c>
      <c r="AE52" s="78" t="s">
        <v>478</v>
      </c>
      <c r="AF52" s="78" t="s">
        <v>480</v>
      </c>
      <c r="AG52" s="78">
        <v>110</v>
      </c>
      <c r="AH52" s="126" t="s">
        <v>1018</v>
      </c>
      <c r="AI52" s="126"/>
      <c r="AJ52" s="82" t="s">
        <v>1019</v>
      </c>
      <c r="AK52" s="78">
        <v>13</v>
      </c>
      <c r="AL52" s="78"/>
      <c r="AM52" s="78"/>
      <c r="AN52" s="78" t="s">
        <v>488</v>
      </c>
      <c r="AO52" s="78" t="s">
        <v>1020</v>
      </c>
      <c r="AP52" s="275" t="s">
        <v>2634</v>
      </c>
      <c r="AQ52" s="101" t="s">
        <v>2635</v>
      </c>
      <c r="AR52" s="116" t="s">
        <v>352</v>
      </c>
      <c r="AS52" s="115" t="s">
        <v>2636</v>
      </c>
      <c r="AT52" s="101" t="s">
        <v>351</v>
      </c>
      <c r="AU52" s="101" t="s">
        <v>471</v>
      </c>
      <c r="AV52" s="101" t="s">
        <v>2637</v>
      </c>
      <c r="AW52" s="101"/>
      <c r="AX52" s="115" t="s">
        <v>2638</v>
      </c>
      <c r="AY52" s="101" t="s">
        <v>2639</v>
      </c>
      <c r="AZ52" s="101"/>
      <c r="BA52" s="78" t="s">
        <v>17</v>
      </c>
      <c r="BB52" s="78">
        <v>2900</v>
      </c>
      <c r="BC52" s="78"/>
      <c r="BD52" s="78">
        <v>2.16</v>
      </c>
      <c r="BE52" s="78">
        <v>10.6</v>
      </c>
      <c r="BF52" s="78">
        <v>80</v>
      </c>
      <c r="BG52" s="78"/>
      <c r="BH52" s="78"/>
      <c r="BI52" s="78"/>
      <c r="BJ52" s="78"/>
      <c r="BK52" s="126"/>
      <c r="BL52" s="126"/>
      <c r="BM52" s="126"/>
      <c r="BN52" s="126"/>
      <c r="BO52" s="126"/>
      <c r="BP52" s="126"/>
      <c r="BQ52" s="126"/>
      <c r="BR52" s="126"/>
      <c r="BS52" s="126"/>
      <c r="BT52" s="78"/>
      <c r="BU52" s="115" t="s">
        <v>1026</v>
      </c>
      <c r="BV52" s="195">
        <f>VLOOKUP(A52,'[1]01. Дизельные винтовые'!$G:$CD,76,0)</f>
        <v>1115983.6627839999</v>
      </c>
    </row>
    <row r="53" spans="1:74" s="16" customFormat="1" ht="15.75" x14ac:dyDescent="0.2">
      <c r="A53" s="124" t="s">
        <v>2694</v>
      </c>
      <c r="B53" s="252" t="s">
        <v>2695</v>
      </c>
      <c r="C53" s="124" t="s">
        <v>2451</v>
      </c>
      <c r="D53" s="125">
        <v>6.5</v>
      </c>
      <c r="E53" s="125"/>
      <c r="F53" s="125"/>
      <c r="G53" s="114">
        <v>0</v>
      </c>
      <c r="H53" s="78">
        <v>8</v>
      </c>
      <c r="I53" s="78"/>
      <c r="J53" s="78">
        <v>50</v>
      </c>
      <c r="K53" s="78"/>
      <c r="L53" s="78"/>
      <c r="M53" s="78"/>
      <c r="N53" s="78"/>
      <c r="O53" s="78"/>
      <c r="P53" s="116" t="s">
        <v>11</v>
      </c>
      <c r="Q53" s="78" t="s">
        <v>14</v>
      </c>
      <c r="R53" s="192"/>
      <c r="S53" s="192"/>
      <c r="T53" s="192"/>
      <c r="U53" s="78"/>
      <c r="V53" s="116" t="s">
        <v>349</v>
      </c>
      <c r="W53" s="78" t="s">
        <v>474</v>
      </c>
      <c r="X53" s="78"/>
      <c r="Y53" s="78"/>
      <c r="Z53" s="78" t="s">
        <v>1016</v>
      </c>
      <c r="AA53" s="78" t="s">
        <v>1017</v>
      </c>
      <c r="AB53" s="78" t="s">
        <v>476</v>
      </c>
      <c r="AC53" s="78" t="s">
        <v>2696</v>
      </c>
      <c r="AD53" s="115" t="s">
        <v>2693</v>
      </c>
      <c r="AE53" s="78" t="s">
        <v>478</v>
      </c>
      <c r="AF53" s="78" t="s">
        <v>480</v>
      </c>
      <c r="AG53" s="78">
        <v>110</v>
      </c>
      <c r="AH53" s="126" t="s">
        <v>1018</v>
      </c>
      <c r="AI53" s="126"/>
      <c r="AJ53" s="82" t="s">
        <v>1019</v>
      </c>
      <c r="AK53" s="78">
        <v>13</v>
      </c>
      <c r="AL53" s="78"/>
      <c r="AM53" s="78"/>
      <c r="AN53" s="78" t="s">
        <v>488</v>
      </c>
      <c r="AO53" s="78" t="s">
        <v>1020</v>
      </c>
      <c r="AP53" s="275" t="s">
        <v>2634</v>
      </c>
      <c r="AQ53" s="101" t="s">
        <v>2635</v>
      </c>
      <c r="AR53" s="116" t="s">
        <v>352</v>
      </c>
      <c r="AS53" s="115" t="s">
        <v>2636</v>
      </c>
      <c r="AT53" s="101" t="s">
        <v>351</v>
      </c>
      <c r="AU53" s="101" t="s">
        <v>471</v>
      </c>
      <c r="AV53" s="101" t="s">
        <v>2637</v>
      </c>
      <c r="AW53" s="101"/>
      <c r="AX53" s="115" t="s">
        <v>2638</v>
      </c>
      <c r="AY53" s="101" t="s">
        <v>2639</v>
      </c>
      <c r="AZ53" s="101"/>
      <c r="BA53" s="78" t="s">
        <v>17</v>
      </c>
      <c r="BB53" s="78">
        <v>2900</v>
      </c>
      <c r="BC53" s="78"/>
      <c r="BD53" s="78">
        <v>2.16</v>
      </c>
      <c r="BE53" s="78">
        <v>10.6</v>
      </c>
      <c r="BF53" s="78">
        <v>80</v>
      </c>
      <c r="BG53" s="78"/>
      <c r="BH53" s="78"/>
      <c r="BI53" s="78"/>
      <c r="BJ53" s="78"/>
      <c r="BK53" s="126"/>
      <c r="BL53" s="126"/>
      <c r="BM53" s="126"/>
      <c r="BN53" s="126"/>
      <c r="BO53" s="126"/>
      <c r="BP53" s="126"/>
      <c r="BQ53" s="126"/>
      <c r="BR53" s="126"/>
      <c r="BS53" s="126"/>
      <c r="BT53" s="78"/>
      <c r="BU53" s="115" t="s">
        <v>1026</v>
      </c>
      <c r="BV53" s="195">
        <f>VLOOKUP(A53,'[1]01. Дизельные винтовые'!$G:$CD,76,0)</f>
        <v>1115983.6627839999</v>
      </c>
    </row>
    <row r="54" spans="1:74" s="28" customFormat="1" outlineLevel="1" x14ac:dyDescent="0.2">
      <c r="A54" s="124" t="s">
        <v>56</v>
      </c>
      <c r="B54" s="252" t="s">
        <v>1029</v>
      </c>
      <c r="C54" s="124" t="s">
        <v>2452</v>
      </c>
      <c r="D54" s="125">
        <v>8.5</v>
      </c>
      <c r="E54" s="125"/>
      <c r="F54" s="125"/>
      <c r="G54" s="114">
        <v>0</v>
      </c>
      <c r="H54" s="78">
        <v>7</v>
      </c>
      <c r="I54" s="78"/>
      <c r="J54" s="78">
        <v>50</v>
      </c>
      <c r="K54" s="78"/>
      <c r="L54" s="78"/>
      <c r="M54" s="78"/>
      <c r="N54" s="78"/>
      <c r="O54" s="78"/>
      <c r="P54" s="116" t="s">
        <v>11</v>
      </c>
      <c r="Q54" s="78" t="s">
        <v>14</v>
      </c>
      <c r="R54" s="192"/>
      <c r="S54" s="192"/>
      <c r="T54" s="192"/>
      <c r="U54" s="78"/>
      <c r="V54" s="116" t="s">
        <v>349</v>
      </c>
      <c r="W54" s="78" t="s">
        <v>474</v>
      </c>
      <c r="X54" s="78"/>
      <c r="Y54" s="78"/>
      <c r="Z54" s="78" t="s">
        <v>1016</v>
      </c>
      <c r="AA54" s="78" t="s">
        <v>1017</v>
      </c>
      <c r="AB54" s="78" t="s">
        <v>476</v>
      </c>
      <c r="AC54" s="78" t="s">
        <v>2697</v>
      </c>
      <c r="AD54" s="115" t="s">
        <v>2657</v>
      </c>
      <c r="AE54" s="78" t="s">
        <v>478</v>
      </c>
      <c r="AF54" s="78" t="s">
        <v>480</v>
      </c>
      <c r="AG54" s="78">
        <v>110</v>
      </c>
      <c r="AH54" s="126" t="s">
        <v>1018</v>
      </c>
      <c r="AI54" s="126"/>
      <c r="AJ54" s="82" t="s">
        <v>1019</v>
      </c>
      <c r="AK54" s="78">
        <v>13</v>
      </c>
      <c r="AL54" s="78"/>
      <c r="AM54" s="78"/>
      <c r="AN54" s="78" t="s">
        <v>488</v>
      </c>
      <c r="AO54" s="78" t="s">
        <v>1020</v>
      </c>
      <c r="AP54" s="275" t="s">
        <v>2634</v>
      </c>
      <c r="AQ54" s="101" t="s">
        <v>2635</v>
      </c>
      <c r="AR54" s="116" t="s">
        <v>352</v>
      </c>
      <c r="AS54" s="115" t="s">
        <v>2636</v>
      </c>
      <c r="AT54" s="101" t="s">
        <v>351</v>
      </c>
      <c r="AU54" s="101" t="s">
        <v>471</v>
      </c>
      <c r="AV54" s="101" t="s">
        <v>2637</v>
      </c>
      <c r="AW54" s="101"/>
      <c r="AX54" s="115" t="s">
        <v>2638</v>
      </c>
      <c r="AY54" s="101" t="s">
        <v>2639</v>
      </c>
      <c r="AZ54" s="101"/>
      <c r="BA54" s="78" t="s">
        <v>17</v>
      </c>
      <c r="BB54" s="78">
        <v>2900</v>
      </c>
      <c r="BC54" s="78"/>
      <c r="BD54" s="78">
        <v>2.16</v>
      </c>
      <c r="BE54" s="78">
        <v>10.6</v>
      </c>
      <c r="BF54" s="78">
        <v>80</v>
      </c>
      <c r="BG54" s="78"/>
      <c r="BH54" s="78"/>
      <c r="BI54" s="78"/>
      <c r="BJ54" s="78"/>
      <c r="BK54" s="126"/>
      <c r="BL54" s="126"/>
      <c r="BM54" s="126"/>
      <c r="BN54" s="126"/>
      <c r="BO54" s="126"/>
      <c r="BP54" s="126"/>
      <c r="BQ54" s="126"/>
      <c r="BR54" s="126"/>
      <c r="BS54" s="126"/>
      <c r="BT54" s="78"/>
      <c r="BU54" s="115" t="s">
        <v>1026</v>
      </c>
      <c r="BV54" s="195">
        <f>VLOOKUP(A54,'[1]01. Дизельные винтовые'!$G:$CD,76,0)</f>
        <v>1269711.5566719999</v>
      </c>
    </row>
    <row r="55" spans="1:74" outlineLevel="1" x14ac:dyDescent="0.2">
      <c r="A55" s="124" t="s">
        <v>2698</v>
      </c>
      <c r="B55" s="252" t="s">
        <v>2699</v>
      </c>
      <c r="C55" s="124" t="s">
        <v>2453</v>
      </c>
      <c r="D55" s="125">
        <v>8.5</v>
      </c>
      <c r="E55" s="125"/>
      <c r="F55" s="125"/>
      <c r="G55" s="114">
        <v>0</v>
      </c>
      <c r="H55" s="78">
        <v>8</v>
      </c>
      <c r="I55" s="78"/>
      <c r="J55" s="78">
        <v>50</v>
      </c>
      <c r="K55" s="78"/>
      <c r="L55" s="78"/>
      <c r="M55" s="78"/>
      <c r="N55" s="78"/>
      <c r="O55" s="78"/>
      <c r="P55" s="116" t="s">
        <v>11</v>
      </c>
      <c r="Q55" s="78" t="s">
        <v>14</v>
      </c>
      <c r="R55" s="192"/>
      <c r="S55" s="192"/>
      <c r="T55" s="192"/>
      <c r="U55" s="78"/>
      <c r="V55" s="116" t="s">
        <v>349</v>
      </c>
      <c r="W55" s="78" t="s">
        <v>474</v>
      </c>
      <c r="X55" s="78"/>
      <c r="Y55" s="78"/>
      <c r="Z55" s="78" t="s">
        <v>1016</v>
      </c>
      <c r="AA55" s="78" t="s">
        <v>1017</v>
      </c>
      <c r="AB55" s="78" t="s">
        <v>476</v>
      </c>
      <c r="AC55" s="78" t="s">
        <v>2700</v>
      </c>
      <c r="AD55" s="115" t="s">
        <v>2657</v>
      </c>
      <c r="AE55" s="78" t="s">
        <v>478</v>
      </c>
      <c r="AF55" s="78" t="s">
        <v>480</v>
      </c>
      <c r="AG55" s="78">
        <v>110</v>
      </c>
      <c r="AH55" s="126" t="s">
        <v>1018</v>
      </c>
      <c r="AI55" s="126"/>
      <c r="AJ55" s="82" t="s">
        <v>1019</v>
      </c>
      <c r="AK55" s="78">
        <v>13</v>
      </c>
      <c r="AL55" s="78"/>
      <c r="AM55" s="78"/>
      <c r="AN55" s="78" t="s">
        <v>488</v>
      </c>
      <c r="AO55" s="78" t="s">
        <v>1020</v>
      </c>
      <c r="AP55" s="275" t="s">
        <v>2634</v>
      </c>
      <c r="AQ55" s="101" t="s">
        <v>2635</v>
      </c>
      <c r="AR55" s="116" t="s">
        <v>352</v>
      </c>
      <c r="AS55" s="115" t="s">
        <v>2636</v>
      </c>
      <c r="AT55" s="101" t="s">
        <v>351</v>
      </c>
      <c r="AU55" s="101" t="s">
        <v>471</v>
      </c>
      <c r="AV55" s="101" t="s">
        <v>2637</v>
      </c>
      <c r="AW55" s="101"/>
      <c r="AX55" s="115" t="s">
        <v>2638</v>
      </c>
      <c r="AY55" s="101" t="s">
        <v>2639</v>
      </c>
      <c r="AZ55" s="101"/>
      <c r="BA55" s="78" t="s">
        <v>17</v>
      </c>
      <c r="BB55" s="78">
        <v>2900</v>
      </c>
      <c r="BC55" s="78"/>
      <c r="BD55" s="78">
        <v>2.16</v>
      </c>
      <c r="BE55" s="78">
        <v>10.6</v>
      </c>
      <c r="BF55" s="78">
        <v>80</v>
      </c>
      <c r="BG55" s="78"/>
      <c r="BH55" s="78"/>
      <c r="BI55" s="78"/>
      <c r="BJ55" s="78"/>
      <c r="BK55" s="126"/>
      <c r="BL55" s="126"/>
      <c r="BM55" s="126"/>
      <c r="BN55" s="126"/>
      <c r="BO55" s="126"/>
      <c r="BP55" s="126"/>
      <c r="BQ55" s="126"/>
      <c r="BR55" s="126"/>
      <c r="BS55" s="126"/>
      <c r="BT55" s="78"/>
      <c r="BU55" s="115" t="s">
        <v>1026</v>
      </c>
      <c r="BV55" s="195">
        <f>VLOOKUP(A55,'[1]01. Дизельные винтовые'!$G:$CD,76,0)</f>
        <v>1269711.5566719999</v>
      </c>
    </row>
    <row r="56" spans="1:74" s="27" customFormat="1" outlineLevel="1" x14ac:dyDescent="0.2">
      <c r="A56" s="124" t="s">
        <v>57</v>
      </c>
      <c r="B56" s="252" t="s">
        <v>1030</v>
      </c>
      <c r="C56" s="124" t="s">
        <v>2454</v>
      </c>
      <c r="D56" s="125">
        <v>12</v>
      </c>
      <c r="E56" s="125"/>
      <c r="F56" s="125"/>
      <c r="G56" s="114">
        <v>0</v>
      </c>
      <c r="H56" s="78">
        <v>7</v>
      </c>
      <c r="I56" s="78"/>
      <c r="J56" s="78">
        <v>80</v>
      </c>
      <c r="K56" s="78"/>
      <c r="L56" s="78"/>
      <c r="M56" s="78"/>
      <c r="N56" s="78"/>
      <c r="O56" s="78"/>
      <c r="P56" s="116" t="s">
        <v>11</v>
      </c>
      <c r="Q56" s="78" t="s">
        <v>23</v>
      </c>
      <c r="R56" s="192"/>
      <c r="S56" s="192"/>
      <c r="T56" s="192"/>
      <c r="U56" s="78"/>
      <c r="V56" s="116" t="s">
        <v>349</v>
      </c>
      <c r="W56" s="78" t="s">
        <v>1022</v>
      </c>
      <c r="X56" s="78"/>
      <c r="Y56" s="78"/>
      <c r="Z56" s="78" t="s">
        <v>1016</v>
      </c>
      <c r="AA56" s="78" t="s">
        <v>1017</v>
      </c>
      <c r="AB56" s="78" t="s">
        <v>476</v>
      </c>
      <c r="AC56" s="78" t="s">
        <v>2701</v>
      </c>
      <c r="AD56" s="115" t="s">
        <v>2662</v>
      </c>
      <c r="AE56" s="78" t="s">
        <v>478</v>
      </c>
      <c r="AF56" s="78" t="s">
        <v>480</v>
      </c>
      <c r="AG56" s="78">
        <v>110</v>
      </c>
      <c r="AH56" s="126" t="s">
        <v>1018</v>
      </c>
      <c r="AI56" s="126"/>
      <c r="AJ56" s="82" t="s">
        <v>1019</v>
      </c>
      <c r="AK56" s="78">
        <v>23</v>
      </c>
      <c r="AL56" s="78"/>
      <c r="AM56" s="78"/>
      <c r="AN56" s="78" t="s">
        <v>488</v>
      </c>
      <c r="AO56" s="78" t="s">
        <v>1020</v>
      </c>
      <c r="AP56" s="275" t="s">
        <v>2634</v>
      </c>
      <c r="AQ56" s="101" t="s">
        <v>2635</v>
      </c>
      <c r="AR56" s="116" t="s">
        <v>352</v>
      </c>
      <c r="AS56" s="115" t="s">
        <v>2636</v>
      </c>
      <c r="AT56" s="101" t="s">
        <v>351</v>
      </c>
      <c r="AU56" s="101" t="s">
        <v>471</v>
      </c>
      <c r="AV56" s="101" t="s">
        <v>2637</v>
      </c>
      <c r="AW56" s="101"/>
      <c r="AX56" s="115" t="s">
        <v>2638</v>
      </c>
      <c r="AY56" s="101" t="s">
        <v>2639</v>
      </c>
      <c r="AZ56" s="101"/>
      <c r="BA56" s="78" t="s">
        <v>22</v>
      </c>
      <c r="BB56" s="78">
        <v>3000</v>
      </c>
      <c r="BC56" s="78"/>
      <c r="BD56" s="78">
        <v>3.8</v>
      </c>
      <c r="BE56" s="78">
        <v>17.600000000000001</v>
      </c>
      <c r="BF56" s="78">
        <v>80</v>
      </c>
      <c r="BG56" s="78"/>
      <c r="BH56" s="78"/>
      <c r="BI56" s="78"/>
      <c r="BJ56" s="78"/>
      <c r="BK56" s="126"/>
      <c r="BL56" s="126"/>
      <c r="BM56" s="126"/>
      <c r="BN56" s="126"/>
      <c r="BO56" s="126"/>
      <c r="BP56" s="126"/>
      <c r="BQ56" s="126"/>
      <c r="BR56" s="126"/>
      <c r="BS56" s="126"/>
      <c r="BT56" s="78"/>
      <c r="BU56" s="115" t="s">
        <v>1026</v>
      </c>
      <c r="BV56" s="195">
        <f>VLOOKUP(A56,'[1]01. Дизельные винтовые'!$G:$CD,76,0)</f>
        <v>1604334.2615040001</v>
      </c>
    </row>
    <row r="57" spans="1:74" outlineLevel="1" x14ac:dyDescent="0.2">
      <c r="A57" s="124" t="s">
        <v>58</v>
      </c>
      <c r="B57" s="252" t="s">
        <v>1031</v>
      </c>
      <c r="C57" s="124" t="s">
        <v>2455</v>
      </c>
      <c r="D57" s="125">
        <v>5.5</v>
      </c>
      <c r="E57" s="125"/>
      <c r="F57" s="125"/>
      <c r="G57" s="114">
        <v>0</v>
      </c>
      <c r="H57" s="78">
        <v>10</v>
      </c>
      <c r="I57" s="78"/>
      <c r="J57" s="78">
        <v>50</v>
      </c>
      <c r="K57" s="78"/>
      <c r="L57" s="78"/>
      <c r="M57" s="78"/>
      <c r="N57" s="78"/>
      <c r="O57" s="78"/>
      <c r="P57" s="116" t="s">
        <v>11</v>
      </c>
      <c r="Q57" s="78" t="s">
        <v>14</v>
      </c>
      <c r="R57" s="192"/>
      <c r="S57" s="192"/>
      <c r="T57" s="192"/>
      <c r="U57" s="78"/>
      <c r="V57" s="116" t="s">
        <v>349</v>
      </c>
      <c r="W57" s="78" t="s">
        <v>474</v>
      </c>
      <c r="X57" s="78"/>
      <c r="Y57" s="78"/>
      <c r="Z57" s="78" t="s">
        <v>1016</v>
      </c>
      <c r="AA57" s="78" t="s">
        <v>1017</v>
      </c>
      <c r="AB57" s="78" t="s">
        <v>476</v>
      </c>
      <c r="AC57" s="78" t="s">
        <v>2702</v>
      </c>
      <c r="AD57" s="115" t="s">
        <v>2703</v>
      </c>
      <c r="AE57" s="78" t="s">
        <v>478</v>
      </c>
      <c r="AF57" s="78" t="s">
        <v>480</v>
      </c>
      <c r="AG57" s="78">
        <v>110</v>
      </c>
      <c r="AH57" s="126" t="s">
        <v>1018</v>
      </c>
      <c r="AI57" s="126"/>
      <c r="AJ57" s="82" t="s">
        <v>1019</v>
      </c>
      <c r="AK57" s="78">
        <v>13</v>
      </c>
      <c r="AL57" s="78"/>
      <c r="AM57" s="78"/>
      <c r="AN57" s="78" t="s">
        <v>488</v>
      </c>
      <c r="AO57" s="78" t="s">
        <v>1020</v>
      </c>
      <c r="AP57" s="275" t="s">
        <v>2634</v>
      </c>
      <c r="AQ57" s="101" t="s">
        <v>2635</v>
      </c>
      <c r="AR57" s="116" t="s">
        <v>352</v>
      </c>
      <c r="AS57" s="115" t="s">
        <v>2636</v>
      </c>
      <c r="AT57" s="101" t="s">
        <v>351</v>
      </c>
      <c r="AU57" s="101" t="s">
        <v>471</v>
      </c>
      <c r="AV57" s="101" t="s">
        <v>2637</v>
      </c>
      <c r="AW57" s="101"/>
      <c r="AX57" s="115" t="s">
        <v>2638</v>
      </c>
      <c r="AY57" s="101" t="s">
        <v>2639</v>
      </c>
      <c r="AZ57" s="101"/>
      <c r="BA57" s="78" t="s">
        <v>17</v>
      </c>
      <c r="BB57" s="78">
        <v>2900</v>
      </c>
      <c r="BC57" s="78"/>
      <c r="BD57" s="78">
        <v>2.16</v>
      </c>
      <c r="BE57" s="78">
        <v>10.6</v>
      </c>
      <c r="BF57" s="78">
        <v>80</v>
      </c>
      <c r="BG57" s="78"/>
      <c r="BH57" s="78"/>
      <c r="BI57" s="78"/>
      <c r="BJ57" s="78"/>
      <c r="BK57" s="126"/>
      <c r="BL57" s="126"/>
      <c r="BM57" s="126"/>
      <c r="BN57" s="126"/>
      <c r="BO57" s="126"/>
      <c r="BP57" s="126"/>
      <c r="BQ57" s="126"/>
      <c r="BR57" s="126"/>
      <c r="BS57" s="126"/>
      <c r="BT57" s="78"/>
      <c r="BU57" s="115" t="s">
        <v>1026</v>
      </c>
      <c r="BV57" s="195">
        <f>VLOOKUP(A57,'[1]01. Дизельные винтовые'!$G:$CD,76,0)</f>
        <v>1127991.7967999999</v>
      </c>
    </row>
    <row r="58" spans="1:74" s="27" customFormat="1" outlineLevel="1" x14ac:dyDescent="0.2">
      <c r="A58" s="124" t="s">
        <v>59</v>
      </c>
      <c r="B58" s="252" t="s">
        <v>1032</v>
      </c>
      <c r="C58" s="124" t="s">
        <v>2456</v>
      </c>
      <c r="D58" s="125">
        <v>6</v>
      </c>
      <c r="E58" s="125"/>
      <c r="F58" s="125"/>
      <c r="G58" s="114">
        <v>0</v>
      </c>
      <c r="H58" s="78">
        <v>10</v>
      </c>
      <c r="I58" s="78"/>
      <c r="J58" s="78">
        <v>50</v>
      </c>
      <c r="K58" s="78"/>
      <c r="L58" s="78"/>
      <c r="M58" s="78"/>
      <c r="N58" s="78"/>
      <c r="O58" s="78"/>
      <c r="P58" s="116" t="s">
        <v>11</v>
      </c>
      <c r="Q58" s="78" t="s">
        <v>14</v>
      </c>
      <c r="R58" s="192"/>
      <c r="S58" s="192"/>
      <c r="T58" s="192"/>
      <c r="U58" s="78"/>
      <c r="V58" s="116" t="s">
        <v>349</v>
      </c>
      <c r="W58" s="78" t="s">
        <v>474</v>
      </c>
      <c r="X58" s="78"/>
      <c r="Y58" s="78"/>
      <c r="Z58" s="78" t="s">
        <v>1016</v>
      </c>
      <c r="AA58" s="78" t="s">
        <v>1017</v>
      </c>
      <c r="AB58" s="78" t="s">
        <v>476</v>
      </c>
      <c r="AC58" s="78" t="s">
        <v>2704</v>
      </c>
      <c r="AD58" s="115" t="s">
        <v>2664</v>
      </c>
      <c r="AE58" s="78" t="s">
        <v>478</v>
      </c>
      <c r="AF58" s="78" t="s">
        <v>480</v>
      </c>
      <c r="AG58" s="78">
        <v>110</v>
      </c>
      <c r="AH58" s="126" t="s">
        <v>1018</v>
      </c>
      <c r="AI58" s="126"/>
      <c r="AJ58" s="82" t="s">
        <v>1019</v>
      </c>
      <c r="AK58" s="78">
        <v>13</v>
      </c>
      <c r="AL58" s="78"/>
      <c r="AM58" s="78"/>
      <c r="AN58" s="78" t="s">
        <v>488</v>
      </c>
      <c r="AO58" s="78" t="s">
        <v>1020</v>
      </c>
      <c r="AP58" s="275" t="s">
        <v>2634</v>
      </c>
      <c r="AQ58" s="101" t="s">
        <v>2635</v>
      </c>
      <c r="AR58" s="116" t="s">
        <v>352</v>
      </c>
      <c r="AS58" s="115" t="s">
        <v>2636</v>
      </c>
      <c r="AT58" s="101" t="s">
        <v>351</v>
      </c>
      <c r="AU58" s="101" t="s">
        <v>471</v>
      </c>
      <c r="AV58" s="101" t="s">
        <v>2637</v>
      </c>
      <c r="AW58" s="101"/>
      <c r="AX58" s="115" t="s">
        <v>2638</v>
      </c>
      <c r="AY58" s="101" t="s">
        <v>2639</v>
      </c>
      <c r="AZ58" s="101"/>
      <c r="BA58" s="78" t="s">
        <v>17</v>
      </c>
      <c r="BB58" s="78">
        <v>3000</v>
      </c>
      <c r="BC58" s="78"/>
      <c r="BD58" s="78">
        <v>2.16</v>
      </c>
      <c r="BE58" s="78">
        <v>10.6</v>
      </c>
      <c r="BF58" s="78">
        <v>80</v>
      </c>
      <c r="BG58" s="78"/>
      <c r="BH58" s="78"/>
      <c r="BI58" s="78"/>
      <c r="BJ58" s="78"/>
      <c r="BK58" s="126"/>
      <c r="BL58" s="126"/>
      <c r="BM58" s="126"/>
      <c r="BN58" s="126"/>
      <c r="BO58" s="126"/>
      <c r="BP58" s="126"/>
      <c r="BQ58" s="126"/>
      <c r="BR58" s="126"/>
      <c r="BS58" s="126"/>
      <c r="BT58" s="78"/>
      <c r="BU58" s="115" t="s">
        <v>1026</v>
      </c>
      <c r="BV58" s="195">
        <f>VLOOKUP(A58,'[1]01. Дизельные винтовые'!$G:$CD,76,0)</f>
        <v>1299315.7682559998</v>
      </c>
    </row>
    <row r="59" spans="1:74" outlineLevel="1" x14ac:dyDescent="0.2">
      <c r="A59" s="124" t="s">
        <v>60</v>
      </c>
      <c r="B59" s="252" t="s">
        <v>1033</v>
      </c>
      <c r="C59" s="124" t="s">
        <v>2457</v>
      </c>
      <c r="D59" s="125">
        <v>8</v>
      </c>
      <c r="E59" s="125"/>
      <c r="F59" s="125"/>
      <c r="G59" s="114">
        <v>0</v>
      </c>
      <c r="H59" s="78">
        <v>10</v>
      </c>
      <c r="I59" s="78"/>
      <c r="J59" s="78">
        <v>80</v>
      </c>
      <c r="K59" s="78"/>
      <c r="L59" s="78"/>
      <c r="M59" s="78"/>
      <c r="N59" s="78"/>
      <c r="O59" s="78"/>
      <c r="P59" s="116" t="s">
        <v>11</v>
      </c>
      <c r="Q59" s="78" t="s">
        <v>23</v>
      </c>
      <c r="R59" s="192"/>
      <c r="S59" s="192"/>
      <c r="T59" s="192"/>
      <c r="U59" s="78"/>
      <c r="V59" s="116" t="s">
        <v>349</v>
      </c>
      <c r="W59" s="78" t="s">
        <v>1022</v>
      </c>
      <c r="X59" s="78"/>
      <c r="Y59" s="78"/>
      <c r="Z59" s="78" t="s">
        <v>1016</v>
      </c>
      <c r="AA59" s="78" t="s">
        <v>1017</v>
      </c>
      <c r="AB59" s="78" t="s">
        <v>476</v>
      </c>
      <c r="AC59" s="78" t="s">
        <v>2705</v>
      </c>
      <c r="AD59" s="115" t="s">
        <v>2667</v>
      </c>
      <c r="AE59" s="78" t="s">
        <v>478</v>
      </c>
      <c r="AF59" s="78" t="s">
        <v>480</v>
      </c>
      <c r="AG59" s="78">
        <v>110</v>
      </c>
      <c r="AH59" s="126" t="s">
        <v>1018</v>
      </c>
      <c r="AI59" s="126"/>
      <c r="AJ59" s="82" t="s">
        <v>1019</v>
      </c>
      <c r="AK59" s="78">
        <v>23</v>
      </c>
      <c r="AL59" s="78"/>
      <c r="AM59" s="78"/>
      <c r="AN59" s="78" t="s">
        <v>488</v>
      </c>
      <c r="AO59" s="78" t="s">
        <v>1020</v>
      </c>
      <c r="AP59" s="275" t="s">
        <v>2634</v>
      </c>
      <c r="AQ59" s="101" t="s">
        <v>2635</v>
      </c>
      <c r="AR59" s="116" t="s">
        <v>352</v>
      </c>
      <c r="AS59" s="115" t="s">
        <v>2636</v>
      </c>
      <c r="AT59" s="101" t="s">
        <v>351</v>
      </c>
      <c r="AU59" s="101" t="s">
        <v>471</v>
      </c>
      <c r="AV59" s="101" t="s">
        <v>2637</v>
      </c>
      <c r="AW59" s="101"/>
      <c r="AX59" s="115" t="s">
        <v>2638</v>
      </c>
      <c r="AY59" s="101" t="s">
        <v>2639</v>
      </c>
      <c r="AZ59" s="101"/>
      <c r="BA59" s="78" t="s">
        <v>22</v>
      </c>
      <c r="BB59" s="78">
        <v>3000</v>
      </c>
      <c r="BC59" s="78"/>
      <c r="BD59" s="78">
        <v>3.8</v>
      </c>
      <c r="BE59" s="78">
        <v>17.600000000000001</v>
      </c>
      <c r="BF59" s="78">
        <v>80</v>
      </c>
      <c r="BG59" s="78"/>
      <c r="BH59" s="78"/>
      <c r="BI59" s="78"/>
      <c r="BJ59" s="78"/>
      <c r="BK59" s="126"/>
      <c r="BL59" s="126"/>
      <c r="BM59" s="126"/>
      <c r="BN59" s="126"/>
      <c r="BO59" s="126"/>
      <c r="BP59" s="126"/>
      <c r="BQ59" s="126"/>
      <c r="BR59" s="126"/>
      <c r="BS59" s="126"/>
      <c r="BT59" s="78"/>
      <c r="BU59" s="115" t="s">
        <v>1026</v>
      </c>
      <c r="BV59" s="195">
        <f>VLOOKUP(A59,'[1]01. Дизельные винтовые'!$G:$CD,76,0)</f>
        <v>1567403.3047839999</v>
      </c>
    </row>
    <row r="60" spans="1:74" s="27" customFormat="1" outlineLevel="1" x14ac:dyDescent="0.2">
      <c r="A60" s="124" t="s">
        <v>61</v>
      </c>
      <c r="B60" s="252" t="s">
        <v>1034</v>
      </c>
      <c r="C60" s="124" t="s">
        <v>2458</v>
      </c>
      <c r="D60" s="125">
        <v>10</v>
      </c>
      <c r="E60" s="125"/>
      <c r="F60" s="125"/>
      <c r="G60" s="114">
        <v>0</v>
      </c>
      <c r="H60" s="78">
        <v>10</v>
      </c>
      <c r="I60" s="78"/>
      <c r="J60" s="78">
        <v>80</v>
      </c>
      <c r="K60" s="78"/>
      <c r="L60" s="78"/>
      <c r="M60" s="78"/>
      <c r="N60" s="78"/>
      <c r="O60" s="78"/>
      <c r="P60" s="116" t="s">
        <v>11</v>
      </c>
      <c r="Q60" s="78" t="s">
        <v>23</v>
      </c>
      <c r="R60" s="192"/>
      <c r="S60" s="192"/>
      <c r="T60" s="192"/>
      <c r="U60" s="78"/>
      <c r="V60" s="116" t="s">
        <v>349</v>
      </c>
      <c r="W60" s="78" t="s">
        <v>1022</v>
      </c>
      <c r="X60" s="78"/>
      <c r="Y60" s="78"/>
      <c r="Z60" s="78" t="s">
        <v>1016</v>
      </c>
      <c r="AA60" s="78" t="s">
        <v>1017</v>
      </c>
      <c r="AB60" s="78" t="s">
        <v>476</v>
      </c>
      <c r="AC60" s="78" t="s">
        <v>2706</v>
      </c>
      <c r="AD60" s="115" t="s">
        <v>2667</v>
      </c>
      <c r="AE60" s="78" t="s">
        <v>478</v>
      </c>
      <c r="AF60" s="78" t="s">
        <v>480</v>
      </c>
      <c r="AG60" s="78">
        <v>110</v>
      </c>
      <c r="AH60" s="126" t="s">
        <v>1018</v>
      </c>
      <c r="AI60" s="126"/>
      <c r="AJ60" s="82" t="s">
        <v>1019</v>
      </c>
      <c r="AK60" s="78">
        <v>23</v>
      </c>
      <c r="AL60" s="78"/>
      <c r="AM60" s="78"/>
      <c r="AN60" s="78" t="s">
        <v>488</v>
      </c>
      <c r="AO60" s="78" t="s">
        <v>1020</v>
      </c>
      <c r="AP60" s="275" t="s">
        <v>2634</v>
      </c>
      <c r="AQ60" s="101" t="s">
        <v>2635</v>
      </c>
      <c r="AR60" s="116" t="s">
        <v>352</v>
      </c>
      <c r="AS60" s="115" t="s">
        <v>2636</v>
      </c>
      <c r="AT60" s="101" t="s">
        <v>351</v>
      </c>
      <c r="AU60" s="101" t="s">
        <v>471</v>
      </c>
      <c r="AV60" s="101" t="s">
        <v>2637</v>
      </c>
      <c r="AW60" s="101"/>
      <c r="AX60" s="115" t="s">
        <v>2638</v>
      </c>
      <c r="AY60" s="101" t="s">
        <v>2639</v>
      </c>
      <c r="AZ60" s="101"/>
      <c r="BA60" s="78" t="s">
        <v>22</v>
      </c>
      <c r="BB60" s="78">
        <v>3000</v>
      </c>
      <c r="BC60" s="78"/>
      <c r="BD60" s="78">
        <v>3.8</v>
      </c>
      <c r="BE60" s="78">
        <v>17.600000000000001</v>
      </c>
      <c r="BF60" s="78">
        <v>80</v>
      </c>
      <c r="BG60" s="78"/>
      <c r="BH60" s="78"/>
      <c r="BI60" s="78"/>
      <c r="BJ60" s="78"/>
      <c r="BK60" s="126"/>
      <c r="BL60" s="126"/>
      <c r="BM60" s="126"/>
      <c r="BN60" s="126"/>
      <c r="BO60" s="126"/>
      <c r="BP60" s="126"/>
      <c r="BQ60" s="126"/>
      <c r="BR60" s="126"/>
      <c r="BS60" s="126"/>
      <c r="BT60" s="78"/>
      <c r="BU60" s="115" t="s">
        <v>1026</v>
      </c>
      <c r="BV60" s="195">
        <f>VLOOKUP(A60,'[1]01. Дизельные винтовые'!$G:$CD,76,0)</f>
        <v>1629301.6688639999</v>
      </c>
    </row>
    <row r="61" spans="1:74" ht="15.75" outlineLevel="1" x14ac:dyDescent="0.25">
      <c r="A61" s="257" t="s">
        <v>336</v>
      </c>
      <c r="B61" s="254"/>
      <c r="C61" s="257" t="s">
        <v>336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32"/>
      <c r="AD61" s="32"/>
      <c r="AE61" s="72"/>
      <c r="AF61" s="276"/>
      <c r="AG61" s="25"/>
      <c r="AH61" s="25"/>
      <c r="AI61" s="25"/>
      <c r="AJ61" s="277"/>
      <c r="AK61" s="25"/>
      <c r="AL61" s="25"/>
      <c r="AM61" s="25"/>
      <c r="AN61" s="276"/>
      <c r="AO61" s="25"/>
      <c r="AP61" s="278"/>
      <c r="AQ61" s="278"/>
      <c r="AR61" s="25"/>
      <c r="AS61" s="157"/>
      <c r="AT61" s="25"/>
      <c r="AU61" s="25"/>
      <c r="AV61" s="25"/>
      <c r="AW61" s="25"/>
      <c r="AX61" s="115" t="s">
        <v>2638</v>
      </c>
      <c r="AY61" s="101" t="s">
        <v>2639</v>
      </c>
      <c r="AZ61" s="244"/>
      <c r="BA61" s="25"/>
      <c r="BB61" s="276"/>
      <c r="BC61" s="276"/>
      <c r="BD61" s="25"/>
      <c r="BE61" s="25"/>
      <c r="BF61" s="25"/>
      <c r="BG61" s="25"/>
      <c r="BH61" s="25"/>
      <c r="BI61" s="25"/>
      <c r="BJ61" s="276"/>
      <c r="BK61" s="25"/>
      <c r="BL61" s="25"/>
      <c r="BM61" s="25"/>
      <c r="BN61" s="25"/>
      <c r="BO61" s="25"/>
      <c r="BP61" s="25"/>
      <c r="BQ61" s="25"/>
      <c r="BR61" s="25"/>
      <c r="BS61" s="276"/>
      <c r="BT61" s="276"/>
      <c r="BU61" s="20"/>
      <c r="BV61" s="279"/>
    </row>
    <row r="62" spans="1:74" outlineLevel="1" x14ac:dyDescent="0.2">
      <c r="A62" s="124" t="s">
        <v>62</v>
      </c>
      <c r="B62" s="252" t="s">
        <v>63</v>
      </c>
      <c r="C62" s="124" t="s">
        <v>2459</v>
      </c>
      <c r="D62" s="125">
        <v>6</v>
      </c>
      <c r="E62" s="125"/>
      <c r="F62" s="125"/>
      <c r="G62" s="114">
        <v>0</v>
      </c>
      <c r="H62" s="78">
        <v>7</v>
      </c>
      <c r="I62" s="78"/>
      <c r="J62" s="78">
        <v>60</v>
      </c>
      <c r="K62" s="78"/>
      <c r="L62" s="78"/>
      <c r="M62" s="78"/>
      <c r="N62" s="78"/>
      <c r="O62" s="78"/>
      <c r="P62" s="116" t="s">
        <v>11</v>
      </c>
      <c r="Q62" s="78" t="s">
        <v>14</v>
      </c>
      <c r="R62" s="192" t="str">
        <f t="shared" ref="R62:R123" si="79">LEFTB(Q62, FIND("*", Q62) - 1)</f>
        <v>2014</v>
      </c>
      <c r="S62" s="192" t="str">
        <f t="shared" ref="S62:S123" si="80">MID(Q62, FIND("*", Q62) + 1, FIND("*", Q62, FIND("*", Q62) + 1) - FIND("*", Q62) - 1)</f>
        <v>1244</v>
      </c>
      <c r="T62" s="192" t="str">
        <f t="shared" ref="T62:T123" si="81">RIGHTB(Q62, LEN(Q62) - FIND("*", Q62, FIND("*", Q62) + 1))</f>
        <v>1478</v>
      </c>
      <c r="U62" s="78">
        <v>1170</v>
      </c>
      <c r="V62" s="116" t="s">
        <v>349</v>
      </c>
      <c r="W62" s="78" t="s">
        <v>474</v>
      </c>
      <c r="X62" s="78"/>
      <c r="Y62" s="78"/>
      <c r="Z62" s="78" t="s">
        <v>1016</v>
      </c>
      <c r="AA62" s="78" t="s">
        <v>1017</v>
      </c>
      <c r="AB62" s="78" t="s">
        <v>476</v>
      </c>
      <c r="AC62" s="115" t="s">
        <v>2682</v>
      </c>
      <c r="AD62" s="115" t="s">
        <v>2703</v>
      </c>
      <c r="AE62" s="81" t="s">
        <v>478</v>
      </c>
      <c r="AF62" s="101" t="s">
        <v>480</v>
      </c>
      <c r="AG62" s="78">
        <v>110</v>
      </c>
      <c r="AH62" s="126" t="s">
        <v>1018</v>
      </c>
      <c r="AI62" s="126"/>
      <c r="AJ62" s="115" t="s">
        <v>1019</v>
      </c>
      <c r="AK62" s="78">
        <v>13</v>
      </c>
      <c r="AL62" s="78"/>
      <c r="AM62" s="78"/>
      <c r="AN62" s="101" t="s">
        <v>491</v>
      </c>
      <c r="AO62" s="101" t="s">
        <v>1020</v>
      </c>
      <c r="AP62" s="115" t="s">
        <v>2634</v>
      </c>
      <c r="AQ62" s="115" t="s">
        <v>2635</v>
      </c>
      <c r="AR62" s="116" t="s">
        <v>350</v>
      </c>
      <c r="AS62" s="115" t="s">
        <v>2636</v>
      </c>
      <c r="AT62" s="78" t="s">
        <v>353</v>
      </c>
      <c r="AU62" s="101" t="s">
        <v>471</v>
      </c>
      <c r="AV62" s="101" t="s">
        <v>2637</v>
      </c>
      <c r="AW62" s="101"/>
      <c r="AX62" s="115" t="s">
        <v>2638</v>
      </c>
      <c r="AY62" s="101" t="s">
        <v>2639</v>
      </c>
      <c r="AZ62" s="101"/>
      <c r="BA62" s="78" t="s">
        <v>64</v>
      </c>
      <c r="BB62" s="101">
        <v>2200</v>
      </c>
      <c r="BC62" s="101"/>
      <c r="BD62" s="78">
        <v>4.75</v>
      </c>
      <c r="BE62" s="78">
        <v>13.1</v>
      </c>
      <c r="BF62" s="78">
        <v>80</v>
      </c>
      <c r="BG62" s="78"/>
      <c r="BH62" s="78"/>
      <c r="BI62" s="78"/>
      <c r="BJ62" s="101"/>
      <c r="BK62" s="126"/>
      <c r="BL62" s="126"/>
      <c r="BM62" s="126"/>
      <c r="BN62" s="126"/>
      <c r="BO62" s="126"/>
      <c r="BP62" s="126"/>
      <c r="BQ62" s="126"/>
      <c r="BR62" s="126"/>
      <c r="BS62" s="126"/>
      <c r="BT62" s="101"/>
      <c r="BU62" s="115" t="s">
        <v>2640</v>
      </c>
      <c r="BV62" s="195">
        <f>VLOOKUP(A62,'[1]01. Дизельные винтовые'!$G:$CD,76,0)</f>
        <v>1229361.06</v>
      </c>
    </row>
    <row r="63" spans="1:74" outlineLevel="1" x14ac:dyDescent="0.2">
      <c r="A63" s="124" t="s">
        <v>2707</v>
      </c>
      <c r="B63" s="252" t="s">
        <v>2708</v>
      </c>
      <c r="C63" s="124" t="s">
        <v>2460</v>
      </c>
      <c r="D63" s="125">
        <v>6</v>
      </c>
      <c r="E63" s="125"/>
      <c r="F63" s="125"/>
      <c r="G63" s="114">
        <v>0</v>
      </c>
      <c r="H63" s="78">
        <v>8</v>
      </c>
      <c r="I63" s="78"/>
      <c r="J63" s="78">
        <v>60</v>
      </c>
      <c r="K63" s="78"/>
      <c r="L63" s="78"/>
      <c r="M63" s="78"/>
      <c r="N63" s="78"/>
      <c r="O63" s="78"/>
      <c r="P63" s="116" t="s">
        <v>11</v>
      </c>
      <c r="Q63" s="78" t="s">
        <v>14</v>
      </c>
      <c r="R63" s="192" t="str">
        <f t="shared" si="79"/>
        <v>2014</v>
      </c>
      <c r="S63" s="192" t="str">
        <f t="shared" si="80"/>
        <v>1244</v>
      </c>
      <c r="T63" s="192" t="str">
        <f t="shared" si="81"/>
        <v>1478</v>
      </c>
      <c r="U63" s="78">
        <v>1170</v>
      </c>
      <c r="V63" s="116" t="s">
        <v>349</v>
      </c>
      <c r="W63" s="78" t="s">
        <v>474</v>
      </c>
      <c r="X63" s="78"/>
      <c r="Y63" s="78"/>
      <c r="Z63" s="78" t="s">
        <v>1016</v>
      </c>
      <c r="AA63" s="78" t="s">
        <v>1017</v>
      </c>
      <c r="AB63" s="78" t="s">
        <v>476</v>
      </c>
      <c r="AC63" s="115" t="s">
        <v>2709</v>
      </c>
      <c r="AD63" s="115" t="s">
        <v>2703</v>
      </c>
      <c r="AE63" s="81" t="s">
        <v>478</v>
      </c>
      <c r="AF63" s="101" t="s">
        <v>480</v>
      </c>
      <c r="AG63" s="78">
        <v>110</v>
      </c>
      <c r="AH63" s="126" t="s">
        <v>1018</v>
      </c>
      <c r="AI63" s="126"/>
      <c r="AJ63" s="115" t="s">
        <v>1019</v>
      </c>
      <c r="AK63" s="78">
        <v>13</v>
      </c>
      <c r="AL63" s="78"/>
      <c r="AM63" s="78"/>
      <c r="AN63" s="101" t="s">
        <v>491</v>
      </c>
      <c r="AO63" s="101" t="s">
        <v>1020</v>
      </c>
      <c r="AP63" s="115" t="s">
        <v>2634</v>
      </c>
      <c r="AQ63" s="115" t="s">
        <v>2635</v>
      </c>
      <c r="AR63" s="116" t="s">
        <v>350</v>
      </c>
      <c r="AS63" s="115" t="s">
        <v>2636</v>
      </c>
      <c r="AT63" s="78" t="s">
        <v>353</v>
      </c>
      <c r="AU63" s="101" t="s">
        <v>471</v>
      </c>
      <c r="AV63" s="101" t="s">
        <v>2637</v>
      </c>
      <c r="AW63" s="101"/>
      <c r="AX63" s="115" t="s">
        <v>2638</v>
      </c>
      <c r="AY63" s="101" t="s">
        <v>2639</v>
      </c>
      <c r="AZ63" s="101"/>
      <c r="BA63" s="78" t="s">
        <v>64</v>
      </c>
      <c r="BB63" s="101">
        <v>2200</v>
      </c>
      <c r="BC63" s="101"/>
      <c r="BD63" s="78">
        <v>4.75</v>
      </c>
      <c r="BE63" s="78">
        <v>13.1</v>
      </c>
      <c r="BF63" s="78">
        <v>80</v>
      </c>
      <c r="BG63" s="78"/>
      <c r="BH63" s="78"/>
      <c r="BI63" s="78"/>
      <c r="BJ63" s="101"/>
      <c r="BK63" s="126"/>
      <c r="BL63" s="126"/>
      <c r="BM63" s="126"/>
      <c r="BN63" s="126"/>
      <c r="BO63" s="126"/>
      <c r="BP63" s="126"/>
      <c r="BQ63" s="126"/>
      <c r="BR63" s="126"/>
      <c r="BS63" s="126"/>
      <c r="BT63" s="101"/>
      <c r="BU63" s="115" t="s">
        <v>2640</v>
      </c>
      <c r="BV63" s="195">
        <f>VLOOKUP(A63,'[1]01. Дизельные винтовые'!$G:$CD,76,0)</f>
        <v>1229361.06</v>
      </c>
    </row>
    <row r="64" spans="1:74" outlineLevel="1" x14ac:dyDescent="0.2">
      <c r="A64" s="124" t="s">
        <v>241</v>
      </c>
      <c r="B64" s="252" t="s">
        <v>242</v>
      </c>
      <c r="C64" s="124" t="s">
        <v>2461</v>
      </c>
      <c r="D64" s="125">
        <v>6</v>
      </c>
      <c r="E64" s="125"/>
      <c r="F64" s="125"/>
      <c r="G64" s="114">
        <v>0</v>
      </c>
      <c r="H64" s="78">
        <v>7</v>
      </c>
      <c r="I64" s="78"/>
      <c r="J64" s="78">
        <v>60</v>
      </c>
      <c r="K64" s="78"/>
      <c r="L64" s="78"/>
      <c r="M64" s="78"/>
      <c r="N64" s="78"/>
      <c r="O64" s="78"/>
      <c r="P64" s="116" t="s">
        <v>243</v>
      </c>
      <c r="Q64" s="78" t="s">
        <v>14</v>
      </c>
      <c r="R64" s="192" t="str">
        <f t="shared" si="79"/>
        <v>2014</v>
      </c>
      <c r="S64" s="192" t="str">
        <f t="shared" si="80"/>
        <v>1244</v>
      </c>
      <c r="T64" s="192" t="str">
        <f t="shared" si="81"/>
        <v>1478</v>
      </c>
      <c r="U64" s="81">
        <v>1170</v>
      </c>
      <c r="V64" s="116" t="s">
        <v>349</v>
      </c>
      <c r="W64" s="78" t="s">
        <v>474</v>
      </c>
      <c r="X64" s="78"/>
      <c r="Y64" s="78"/>
      <c r="Z64" s="78" t="s">
        <v>1016</v>
      </c>
      <c r="AA64" s="78" t="s">
        <v>1017</v>
      </c>
      <c r="AB64" s="78" t="s">
        <v>476</v>
      </c>
      <c r="AC64" s="115" t="s">
        <v>2710</v>
      </c>
      <c r="AD64" s="115" t="s">
        <v>2703</v>
      </c>
      <c r="AE64" s="81" t="s">
        <v>478</v>
      </c>
      <c r="AF64" s="101" t="s">
        <v>480</v>
      </c>
      <c r="AG64" s="78">
        <v>110</v>
      </c>
      <c r="AH64" s="126" t="s">
        <v>1018</v>
      </c>
      <c r="AI64" s="126"/>
      <c r="AJ64" s="115" t="s">
        <v>1019</v>
      </c>
      <c r="AK64" s="78">
        <v>13</v>
      </c>
      <c r="AL64" s="78"/>
      <c r="AM64" s="78"/>
      <c r="AN64" s="101" t="s">
        <v>491</v>
      </c>
      <c r="AO64" s="101" t="s">
        <v>1020</v>
      </c>
      <c r="AP64" s="115" t="s">
        <v>2634</v>
      </c>
      <c r="AQ64" s="115" t="s">
        <v>2635</v>
      </c>
      <c r="AR64" s="116" t="s">
        <v>350</v>
      </c>
      <c r="AS64" s="115" t="s">
        <v>2636</v>
      </c>
      <c r="AT64" s="78" t="s">
        <v>353</v>
      </c>
      <c r="AU64" s="101" t="s">
        <v>471</v>
      </c>
      <c r="AV64" s="101" t="s">
        <v>2637</v>
      </c>
      <c r="AW64" s="101"/>
      <c r="AX64" s="115" t="s">
        <v>2638</v>
      </c>
      <c r="AY64" s="101" t="s">
        <v>2639</v>
      </c>
      <c r="AZ64" s="101"/>
      <c r="BA64" s="78" t="s">
        <v>64</v>
      </c>
      <c r="BB64" s="101">
        <v>2200</v>
      </c>
      <c r="BC64" s="101"/>
      <c r="BD64" s="78">
        <v>4.75</v>
      </c>
      <c r="BE64" s="78">
        <v>13.1</v>
      </c>
      <c r="BF64" s="78">
        <v>80</v>
      </c>
      <c r="BG64" s="78"/>
      <c r="BH64" s="78"/>
      <c r="BI64" s="78"/>
      <c r="BJ64" s="101"/>
      <c r="BK64" s="126"/>
      <c r="BL64" s="126"/>
      <c r="BM64" s="126"/>
      <c r="BN64" s="126"/>
      <c r="BO64" s="126"/>
      <c r="BP64" s="126"/>
      <c r="BQ64" s="126"/>
      <c r="BR64" s="126"/>
      <c r="BS64" s="126"/>
      <c r="BT64" s="101"/>
      <c r="BU64" s="115" t="s">
        <v>1023</v>
      </c>
      <c r="BV64" s="195">
        <f>VLOOKUP(A64,'[1]01. Дизельные винтовые'!$G:$CD,76,0)</f>
        <v>1880517.76</v>
      </c>
    </row>
    <row r="65" spans="1:74" outlineLevel="1" x14ac:dyDescent="0.2">
      <c r="A65" s="124" t="s">
        <v>2711</v>
      </c>
      <c r="B65" s="252" t="s">
        <v>2712</v>
      </c>
      <c r="C65" s="124" t="s">
        <v>2462</v>
      </c>
      <c r="D65" s="125">
        <v>6</v>
      </c>
      <c r="E65" s="125"/>
      <c r="F65" s="125"/>
      <c r="G65" s="114">
        <v>0</v>
      </c>
      <c r="H65" s="78">
        <v>8</v>
      </c>
      <c r="I65" s="78"/>
      <c r="J65" s="78">
        <v>60</v>
      </c>
      <c r="K65" s="78"/>
      <c r="L65" s="78"/>
      <c r="M65" s="78"/>
      <c r="N65" s="78"/>
      <c r="O65" s="78"/>
      <c r="P65" s="116" t="s">
        <v>243</v>
      </c>
      <c r="Q65" s="78" t="s">
        <v>14</v>
      </c>
      <c r="R65" s="192" t="str">
        <f t="shared" si="79"/>
        <v>2014</v>
      </c>
      <c r="S65" s="192" t="str">
        <f t="shared" si="80"/>
        <v>1244</v>
      </c>
      <c r="T65" s="192" t="str">
        <f t="shared" si="81"/>
        <v>1478</v>
      </c>
      <c r="U65" s="81">
        <v>1170</v>
      </c>
      <c r="V65" s="116" t="s">
        <v>349</v>
      </c>
      <c r="W65" s="78" t="s">
        <v>474</v>
      </c>
      <c r="X65" s="78"/>
      <c r="Y65" s="78"/>
      <c r="Z65" s="78" t="s">
        <v>1016</v>
      </c>
      <c r="AA65" s="78" t="s">
        <v>1017</v>
      </c>
      <c r="AB65" s="78" t="s">
        <v>476</v>
      </c>
      <c r="AC65" s="115" t="s">
        <v>2713</v>
      </c>
      <c r="AD65" s="115" t="s">
        <v>2703</v>
      </c>
      <c r="AE65" s="81" t="s">
        <v>478</v>
      </c>
      <c r="AF65" s="101" t="s">
        <v>480</v>
      </c>
      <c r="AG65" s="78">
        <v>110</v>
      </c>
      <c r="AH65" s="126" t="s">
        <v>1018</v>
      </c>
      <c r="AI65" s="126"/>
      <c r="AJ65" s="115" t="s">
        <v>1019</v>
      </c>
      <c r="AK65" s="78">
        <v>13</v>
      </c>
      <c r="AL65" s="78"/>
      <c r="AM65" s="78"/>
      <c r="AN65" s="101" t="s">
        <v>491</v>
      </c>
      <c r="AO65" s="101" t="s">
        <v>1020</v>
      </c>
      <c r="AP65" s="115" t="s">
        <v>2634</v>
      </c>
      <c r="AQ65" s="115" t="s">
        <v>2635</v>
      </c>
      <c r="AR65" s="116" t="s">
        <v>350</v>
      </c>
      <c r="AS65" s="115" t="s">
        <v>2636</v>
      </c>
      <c r="AT65" s="78" t="s">
        <v>353</v>
      </c>
      <c r="AU65" s="101" t="s">
        <v>471</v>
      </c>
      <c r="AV65" s="101" t="s">
        <v>2637</v>
      </c>
      <c r="AW65" s="101"/>
      <c r="AX65" s="115" t="s">
        <v>2638</v>
      </c>
      <c r="AY65" s="101" t="s">
        <v>2639</v>
      </c>
      <c r="AZ65" s="101"/>
      <c r="BA65" s="78" t="s">
        <v>64</v>
      </c>
      <c r="BB65" s="101">
        <v>2200</v>
      </c>
      <c r="BC65" s="101"/>
      <c r="BD65" s="78">
        <v>4.75</v>
      </c>
      <c r="BE65" s="78">
        <v>13.1</v>
      </c>
      <c r="BF65" s="78">
        <v>80</v>
      </c>
      <c r="BG65" s="78"/>
      <c r="BH65" s="78"/>
      <c r="BI65" s="78"/>
      <c r="BJ65" s="101"/>
      <c r="BK65" s="126"/>
      <c r="BL65" s="126"/>
      <c r="BM65" s="126"/>
      <c r="BN65" s="126"/>
      <c r="BO65" s="126"/>
      <c r="BP65" s="126"/>
      <c r="BQ65" s="126"/>
      <c r="BR65" s="126"/>
      <c r="BS65" s="126"/>
      <c r="BT65" s="101"/>
      <c r="BU65" s="115" t="s">
        <v>1023</v>
      </c>
      <c r="BV65" s="195">
        <f>VLOOKUP(A65,'[1]01. Дизельные винтовые'!$G:$CD,76,0)</f>
        <v>1880517.76</v>
      </c>
    </row>
    <row r="66" spans="1:74" outlineLevel="1" x14ac:dyDescent="0.2">
      <c r="A66" s="124" t="s">
        <v>65</v>
      </c>
      <c r="B66" s="252" t="s">
        <v>66</v>
      </c>
      <c r="C66" s="124" t="s">
        <v>2463</v>
      </c>
      <c r="D66" s="125">
        <v>8</v>
      </c>
      <c r="E66" s="125"/>
      <c r="F66" s="125"/>
      <c r="G66" s="114">
        <v>0</v>
      </c>
      <c r="H66" s="78">
        <v>7</v>
      </c>
      <c r="I66" s="78"/>
      <c r="J66" s="78">
        <v>60</v>
      </c>
      <c r="K66" s="78"/>
      <c r="L66" s="78"/>
      <c r="M66" s="78"/>
      <c r="N66" s="78"/>
      <c r="O66" s="78"/>
      <c r="P66" s="116" t="s">
        <v>11</v>
      </c>
      <c r="Q66" s="78" t="s">
        <v>14</v>
      </c>
      <c r="R66" s="192" t="str">
        <f t="shared" si="79"/>
        <v>2014</v>
      </c>
      <c r="S66" s="192" t="str">
        <f t="shared" si="80"/>
        <v>1244</v>
      </c>
      <c r="T66" s="192" t="str">
        <f t="shared" si="81"/>
        <v>1478</v>
      </c>
      <c r="U66" s="81">
        <v>1170</v>
      </c>
      <c r="V66" s="116" t="s">
        <v>349</v>
      </c>
      <c r="W66" s="78" t="s">
        <v>474</v>
      </c>
      <c r="X66" s="78"/>
      <c r="Y66" s="78"/>
      <c r="Z66" s="78" t="s">
        <v>1016</v>
      </c>
      <c r="AA66" s="78" t="s">
        <v>1017</v>
      </c>
      <c r="AB66" s="78" t="s">
        <v>476</v>
      </c>
      <c r="AC66" s="115" t="s">
        <v>2714</v>
      </c>
      <c r="AD66" s="115" t="s">
        <v>2657</v>
      </c>
      <c r="AE66" s="81" t="s">
        <v>478</v>
      </c>
      <c r="AF66" s="78" t="s">
        <v>480</v>
      </c>
      <c r="AG66" s="78">
        <v>110</v>
      </c>
      <c r="AH66" s="126" t="s">
        <v>1018</v>
      </c>
      <c r="AI66" s="126"/>
      <c r="AJ66" s="82" t="s">
        <v>1019</v>
      </c>
      <c r="AK66" s="78">
        <v>13</v>
      </c>
      <c r="AL66" s="78"/>
      <c r="AM66" s="78"/>
      <c r="AN66" s="78" t="s">
        <v>491</v>
      </c>
      <c r="AO66" s="78" t="s">
        <v>1020</v>
      </c>
      <c r="AP66" s="115" t="s">
        <v>2634</v>
      </c>
      <c r="AQ66" s="115" t="s">
        <v>2635</v>
      </c>
      <c r="AR66" s="116" t="s">
        <v>350</v>
      </c>
      <c r="AS66" s="115" t="s">
        <v>2636</v>
      </c>
      <c r="AT66" s="78" t="s">
        <v>353</v>
      </c>
      <c r="AU66" s="101" t="s">
        <v>471</v>
      </c>
      <c r="AV66" s="101" t="s">
        <v>2637</v>
      </c>
      <c r="AW66" s="101"/>
      <c r="AX66" s="115" t="s">
        <v>2638</v>
      </c>
      <c r="AY66" s="101" t="s">
        <v>2639</v>
      </c>
      <c r="AZ66" s="101"/>
      <c r="BA66" s="78" t="s">
        <v>64</v>
      </c>
      <c r="BB66" s="78">
        <v>2200</v>
      </c>
      <c r="BC66" s="78"/>
      <c r="BD66" s="78">
        <v>4.75</v>
      </c>
      <c r="BE66" s="78">
        <v>13.1</v>
      </c>
      <c r="BF66" s="78">
        <v>80</v>
      </c>
      <c r="BG66" s="78"/>
      <c r="BH66" s="78"/>
      <c r="BI66" s="78"/>
      <c r="BJ66" s="78"/>
      <c r="BK66" s="126"/>
      <c r="BL66" s="126"/>
      <c r="BM66" s="126"/>
      <c r="BN66" s="126"/>
      <c r="BO66" s="126"/>
      <c r="BP66" s="126"/>
      <c r="BQ66" s="126"/>
      <c r="BR66" s="126"/>
      <c r="BS66" s="126"/>
      <c r="BT66" s="78"/>
      <c r="BU66" s="115" t="s">
        <v>2640</v>
      </c>
      <c r="BV66" s="195">
        <f>VLOOKUP(A66,'[1]01. Дизельные винтовые'!$G:$CD,76,0)</f>
        <v>1533248.42</v>
      </c>
    </row>
    <row r="67" spans="1:74" outlineLevel="1" x14ac:dyDescent="0.2">
      <c r="A67" s="124" t="s">
        <v>2715</v>
      </c>
      <c r="B67" s="252" t="s">
        <v>2716</v>
      </c>
      <c r="C67" s="124" t="s">
        <v>2464</v>
      </c>
      <c r="D67" s="125">
        <v>8</v>
      </c>
      <c r="E67" s="125"/>
      <c r="F67" s="125"/>
      <c r="G67" s="114">
        <v>0</v>
      </c>
      <c r="H67" s="78">
        <v>8</v>
      </c>
      <c r="I67" s="78"/>
      <c r="J67" s="78">
        <v>60</v>
      </c>
      <c r="K67" s="78"/>
      <c r="L67" s="78"/>
      <c r="M67" s="78"/>
      <c r="N67" s="78"/>
      <c r="O67" s="78"/>
      <c r="P67" s="116" t="s">
        <v>11</v>
      </c>
      <c r="Q67" s="78" t="s">
        <v>14</v>
      </c>
      <c r="R67" s="192" t="str">
        <f t="shared" si="79"/>
        <v>2014</v>
      </c>
      <c r="S67" s="192" t="str">
        <f t="shared" si="80"/>
        <v>1244</v>
      </c>
      <c r="T67" s="192" t="str">
        <f t="shared" si="81"/>
        <v>1478</v>
      </c>
      <c r="U67" s="81">
        <v>1170</v>
      </c>
      <c r="V67" s="116" t="s">
        <v>349</v>
      </c>
      <c r="W67" s="78" t="s">
        <v>474</v>
      </c>
      <c r="X67" s="78"/>
      <c r="Y67" s="78"/>
      <c r="Z67" s="78" t="s">
        <v>1016</v>
      </c>
      <c r="AA67" s="78" t="s">
        <v>1017</v>
      </c>
      <c r="AB67" s="78" t="s">
        <v>476</v>
      </c>
      <c r="AC67" s="115" t="s">
        <v>2717</v>
      </c>
      <c r="AD67" s="115" t="s">
        <v>2657</v>
      </c>
      <c r="AE67" s="81" t="s">
        <v>478</v>
      </c>
      <c r="AF67" s="78" t="s">
        <v>480</v>
      </c>
      <c r="AG67" s="78">
        <v>110</v>
      </c>
      <c r="AH67" s="126" t="s">
        <v>1018</v>
      </c>
      <c r="AI67" s="126"/>
      <c r="AJ67" s="82" t="s">
        <v>1019</v>
      </c>
      <c r="AK67" s="78">
        <v>13</v>
      </c>
      <c r="AL67" s="78"/>
      <c r="AM67" s="78"/>
      <c r="AN67" s="78" t="s">
        <v>491</v>
      </c>
      <c r="AO67" s="78" t="s">
        <v>1020</v>
      </c>
      <c r="AP67" s="115" t="s">
        <v>2634</v>
      </c>
      <c r="AQ67" s="115" t="s">
        <v>2635</v>
      </c>
      <c r="AR67" s="116" t="s">
        <v>350</v>
      </c>
      <c r="AS67" s="115" t="s">
        <v>2636</v>
      </c>
      <c r="AT67" s="78" t="s">
        <v>353</v>
      </c>
      <c r="AU67" s="101" t="s">
        <v>471</v>
      </c>
      <c r="AV67" s="101" t="s">
        <v>2637</v>
      </c>
      <c r="AW67" s="101"/>
      <c r="AX67" s="115" t="s">
        <v>2638</v>
      </c>
      <c r="AY67" s="101" t="s">
        <v>2639</v>
      </c>
      <c r="AZ67" s="101"/>
      <c r="BA67" s="78" t="s">
        <v>64</v>
      </c>
      <c r="BB67" s="78">
        <v>2200</v>
      </c>
      <c r="BC67" s="78"/>
      <c r="BD67" s="78">
        <v>4.75</v>
      </c>
      <c r="BE67" s="78">
        <v>13.1</v>
      </c>
      <c r="BF67" s="78">
        <v>80</v>
      </c>
      <c r="BG67" s="78"/>
      <c r="BH67" s="78"/>
      <c r="BI67" s="78"/>
      <c r="BJ67" s="78"/>
      <c r="BK67" s="126"/>
      <c r="BL67" s="126"/>
      <c r="BM67" s="126"/>
      <c r="BN67" s="126"/>
      <c r="BO67" s="126"/>
      <c r="BP67" s="126"/>
      <c r="BQ67" s="126"/>
      <c r="BR67" s="126"/>
      <c r="BS67" s="126"/>
      <c r="BT67" s="78"/>
      <c r="BU67" s="115" t="s">
        <v>2640</v>
      </c>
      <c r="BV67" s="195">
        <f>VLOOKUP(A67,'[1]01. Дизельные винтовые'!$G:$CD,76,0)</f>
        <v>1533248.42</v>
      </c>
    </row>
    <row r="68" spans="1:74" outlineLevel="1" x14ac:dyDescent="0.2">
      <c r="A68" s="124" t="s">
        <v>67</v>
      </c>
      <c r="B68" s="252" t="s">
        <v>68</v>
      </c>
      <c r="C68" s="124" t="s">
        <v>2465</v>
      </c>
      <c r="D68" s="125">
        <v>12</v>
      </c>
      <c r="E68" s="125"/>
      <c r="F68" s="125"/>
      <c r="G68" s="114">
        <v>0</v>
      </c>
      <c r="H68" s="78">
        <v>7</v>
      </c>
      <c r="I68" s="78"/>
      <c r="J68" s="78">
        <v>78</v>
      </c>
      <c r="K68" s="78"/>
      <c r="L68" s="78"/>
      <c r="M68" s="78"/>
      <c r="N68" s="78"/>
      <c r="O68" s="78"/>
      <c r="P68" s="116" t="s">
        <v>11</v>
      </c>
      <c r="Q68" s="78" t="s">
        <v>23</v>
      </c>
      <c r="R68" s="192" t="str">
        <f t="shared" si="79"/>
        <v>2270</v>
      </c>
      <c r="S68" s="192" t="str">
        <f t="shared" si="80"/>
        <v>1244</v>
      </c>
      <c r="T68" s="192" t="str">
        <f t="shared" si="81"/>
        <v>1500</v>
      </c>
      <c r="U68" s="81">
        <v>1570</v>
      </c>
      <c r="V68" s="116" t="s">
        <v>349</v>
      </c>
      <c r="W68" s="78" t="s">
        <v>1022</v>
      </c>
      <c r="X68" s="78"/>
      <c r="Y68" s="78"/>
      <c r="Z68" s="78" t="s">
        <v>1016</v>
      </c>
      <c r="AA68" s="78" t="s">
        <v>1017</v>
      </c>
      <c r="AB68" s="78" t="s">
        <v>476</v>
      </c>
      <c r="AC68" s="82" t="s">
        <v>2718</v>
      </c>
      <c r="AD68" s="115" t="s">
        <v>2719</v>
      </c>
      <c r="AE68" s="81" t="s">
        <v>478</v>
      </c>
      <c r="AF68" s="78" t="s">
        <v>480</v>
      </c>
      <c r="AG68" s="78">
        <v>110</v>
      </c>
      <c r="AH68" s="126" t="s">
        <v>1018</v>
      </c>
      <c r="AI68" s="126"/>
      <c r="AJ68" s="82" t="s">
        <v>1019</v>
      </c>
      <c r="AK68" s="78">
        <v>23</v>
      </c>
      <c r="AL68" s="78"/>
      <c r="AM68" s="78"/>
      <c r="AN68" s="78" t="s">
        <v>488</v>
      </c>
      <c r="AO68" s="78" t="s">
        <v>1020</v>
      </c>
      <c r="AP68" s="115" t="s">
        <v>2634</v>
      </c>
      <c r="AQ68" s="115" t="s">
        <v>2635</v>
      </c>
      <c r="AR68" s="116" t="s">
        <v>350</v>
      </c>
      <c r="AS68" s="115" t="s">
        <v>2636</v>
      </c>
      <c r="AT68" s="78" t="s">
        <v>353</v>
      </c>
      <c r="AU68" s="101" t="s">
        <v>471</v>
      </c>
      <c r="AV68" s="101" t="s">
        <v>2637</v>
      </c>
      <c r="AW68" s="101"/>
      <c r="AX68" s="115" t="s">
        <v>2638</v>
      </c>
      <c r="AY68" s="101" t="s">
        <v>2639</v>
      </c>
      <c r="AZ68" s="101"/>
      <c r="BA68" s="78" t="s">
        <v>69</v>
      </c>
      <c r="BB68" s="78">
        <v>2200</v>
      </c>
      <c r="BC68" s="78"/>
      <c r="BD68" s="78">
        <v>4.75</v>
      </c>
      <c r="BE68" s="78">
        <v>16.38</v>
      </c>
      <c r="BF68" s="78">
        <v>80</v>
      </c>
      <c r="BG68" s="78"/>
      <c r="BH68" s="78"/>
      <c r="BI68" s="78"/>
      <c r="BJ68" s="78"/>
      <c r="BK68" s="126"/>
      <c r="BL68" s="126"/>
      <c r="BM68" s="126"/>
      <c r="BN68" s="126"/>
      <c r="BO68" s="126"/>
      <c r="BP68" s="126"/>
      <c r="BQ68" s="126"/>
      <c r="BR68" s="126"/>
      <c r="BS68" s="126"/>
      <c r="BT68" s="78"/>
      <c r="BU68" s="115" t="s">
        <v>2640</v>
      </c>
      <c r="BV68" s="195">
        <f>VLOOKUP(A68,'[1]01. Дизельные винтовые'!$G:$CD,76,0)</f>
        <v>1741521.94</v>
      </c>
    </row>
    <row r="69" spans="1:74" outlineLevel="1" x14ac:dyDescent="0.2">
      <c r="A69" s="124" t="s">
        <v>244</v>
      </c>
      <c r="B69" s="252" t="s">
        <v>1035</v>
      </c>
      <c r="C69" s="124" t="s">
        <v>2466</v>
      </c>
      <c r="D69" s="127">
        <v>12</v>
      </c>
      <c r="E69" s="127"/>
      <c r="F69" s="127"/>
      <c r="G69" s="128">
        <v>0</v>
      </c>
      <c r="H69" s="129">
        <v>7</v>
      </c>
      <c r="I69" s="129"/>
      <c r="J69" s="129">
        <v>78</v>
      </c>
      <c r="K69" s="129"/>
      <c r="L69" s="129"/>
      <c r="M69" s="129"/>
      <c r="N69" s="129"/>
      <c r="O69" s="129"/>
      <c r="P69" s="152" t="s">
        <v>243</v>
      </c>
      <c r="Q69" s="129" t="s">
        <v>23</v>
      </c>
      <c r="R69" s="192" t="str">
        <f t="shared" si="79"/>
        <v>2270</v>
      </c>
      <c r="S69" s="192" t="str">
        <f t="shared" si="80"/>
        <v>1244</v>
      </c>
      <c r="T69" s="192" t="str">
        <f t="shared" si="81"/>
        <v>1500</v>
      </c>
      <c r="U69" s="130">
        <v>1570</v>
      </c>
      <c r="V69" s="152" t="s">
        <v>349</v>
      </c>
      <c r="W69" s="129" t="s">
        <v>1022</v>
      </c>
      <c r="X69" s="129"/>
      <c r="Y69" s="129"/>
      <c r="Z69" s="129" t="s">
        <v>1016</v>
      </c>
      <c r="AA69" s="129" t="s">
        <v>1017</v>
      </c>
      <c r="AB69" s="129" t="s">
        <v>476</v>
      </c>
      <c r="AC69" s="82" t="s">
        <v>2718</v>
      </c>
      <c r="AD69" s="115" t="s">
        <v>2719</v>
      </c>
      <c r="AE69" s="130" t="s">
        <v>478</v>
      </c>
      <c r="AF69" s="129" t="s">
        <v>480</v>
      </c>
      <c r="AG69" s="129">
        <v>110</v>
      </c>
      <c r="AH69" s="131" t="s">
        <v>1018</v>
      </c>
      <c r="AI69" s="131"/>
      <c r="AJ69" s="132" t="s">
        <v>1019</v>
      </c>
      <c r="AK69" s="129">
        <v>23</v>
      </c>
      <c r="AL69" s="129"/>
      <c r="AM69" s="129"/>
      <c r="AN69" s="129" t="s">
        <v>488</v>
      </c>
      <c r="AO69" s="129" t="s">
        <v>1020</v>
      </c>
      <c r="AP69" s="115" t="s">
        <v>2634</v>
      </c>
      <c r="AQ69" s="115" t="s">
        <v>2635</v>
      </c>
      <c r="AR69" s="152" t="s">
        <v>350</v>
      </c>
      <c r="AS69" s="115" t="s">
        <v>2636</v>
      </c>
      <c r="AT69" s="129" t="s">
        <v>353</v>
      </c>
      <c r="AU69" s="133" t="s">
        <v>471</v>
      </c>
      <c r="AV69" s="101" t="s">
        <v>2637</v>
      </c>
      <c r="AW69" s="133"/>
      <c r="AX69" s="115" t="s">
        <v>2638</v>
      </c>
      <c r="AY69" s="101" t="s">
        <v>2639</v>
      </c>
      <c r="AZ69" s="101"/>
      <c r="BA69" s="129" t="s">
        <v>69</v>
      </c>
      <c r="BB69" s="129">
        <v>2200</v>
      </c>
      <c r="BC69" s="129"/>
      <c r="BD69" s="129">
        <v>4.75</v>
      </c>
      <c r="BE69" s="129">
        <v>16.38</v>
      </c>
      <c r="BF69" s="129">
        <v>80</v>
      </c>
      <c r="BG69" s="129"/>
      <c r="BH69" s="129"/>
      <c r="BI69" s="129"/>
      <c r="BJ69" s="129"/>
      <c r="BK69" s="131"/>
      <c r="BL69" s="131"/>
      <c r="BM69" s="131"/>
      <c r="BN69" s="131"/>
      <c r="BO69" s="131"/>
      <c r="BP69" s="131"/>
      <c r="BQ69" s="131"/>
      <c r="BR69" s="131"/>
      <c r="BS69" s="131"/>
      <c r="BT69" s="129"/>
      <c r="BU69" s="115" t="s">
        <v>1023</v>
      </c>
      <c r="BV69" s="195">
        <f>VLOOKUP(A69,'[1]01. Дизельные винтовые'!$G:$CD,76,0)</f>
        <v>2041468.7</v>
      </c>
    </row>
    <row r="70" spans="1:74" outlineLevel="1" x14ac:dyDescent="0.2">
      <c r="A70" s="124" t="s">
        <v>70</v>
      </c>
      <c r="B70" s="252" t="s">
        <v>71</v>
      </c>
      <c r="C70" s="124" t="s">
        <v>2467</v>
      </c>
      <c r="D70" s="125">
        <v>14</v>
      </c>
      <c r="E70" s="125"/>
      <c r="F70" s="125"/>
      <c r="G70" s="114">
        <v>0</v>
      </c>
      <c r="H70" s="78">
        <v>7</v>
      </c>
      <c r="I70" s="78"/>
      <c r="J70" s="78">
        <v>95</v>
      </c>
      <c r="K70" s="78"/>
      <c r="L70" s="78"/>
      <c r="M70" s="78"/>
      <c r="N70" s="78"/>
      <c r="O70" s="78"/>
      <c r="P70" s="116" t="s">
        <v>11</v>
      </c>
      <c r="Q70" s="78" t="s">
        <v>72</v>
      </c>
      <c r="R70" s="192" t="str">
        <f t="shared" si="79"/>
        <v>2400</v>
      </c>
      <c r="S70" s="192" t="str">
        <f t="shared" si="80"/>
        <v>1230</v>
      </c>
      <c r="T70" s="192" t="str">
        <f t="shared" si="81"/>
        <v>1660</v>
      </c>
      <c r="U70" s="81">
        <v>1580</v>
      </c>
      <c r="V70" s="116" t="s">
        <v>349</v>
      </c>
      <c r="W70" s="78" t="s">
        <v>1022</v>
      </c>
      <c r="X70" s="78"/>
      <c r="Y70" s="78"/>
      <c r="Z70" s="78" t="s">
        <v>1016</v>
      </c>
      <c r="AA70" s="78" t="s">
        <v>1017</v>
      </c>
      <c r="AB70" s="78" t="s">
        <v>476</v>
      </c>
      <c r="AC70" s="82" t="s">
        <v>2720</v>
      </c>
      <c r="AD70" s="115" t="s">
        <v>2721</v>
      </c>
      <c r="AE70" s="81" t="s">
        <v>478</v>
      </c>
      <c r="AF70" s="78" t="s">
        <v>480</v>
      </c>
      <c r="AG70" s="78">
        <v>110</v>
      </c>
      <c r="AH70" s="126" t="s">
        <v>1018</v>
      </c>
      <c r="AI70" s="126"/>
      <c r="AJ70" s="82" t="s">
        <v>1019</v>
      </c>
      <c r="AK70" s="78">
        <v>45</v>
      </c>
      <c r="AL70" s="78"/>
      <c r="AM70" s="78"/>
      <c r="AN70" s="78" t="s">
        <v>488</v>
      </c>
      <c r="AO70" s="78" t="s">
        <v>1020</v>
      </c>
      <c r="AP70" s="115" t="s">
        <v>2634</v>
      </c>
      <c r="AQ70" s="115" t="s">
        <v>2635</v>
      </c>
      <c r="AR70" s="116" t="s">
        <v>350</v>
      </c>
      <c r="AS70" s="115" t="s">
        <v>2636</v>
      </c>
      <c r="AT70" s="78" t="s">
        <v>353</v>
      </c>
      <c r="AU70" s="101" t="s">
        <v>471</v>
      </c>
      <c r="AV70" s="101" t="s">
        <v>2637</v>
      </c>
      <c r="AW70" s="101"/>
      <c r="AX70" s="115" t="s">
        <v>2638</v>
      </c>
      <c r="AY70" s="101" t="s">
        <v>2639</v>
      </c>
      <c r="AZ70" s="101"/>
      <c r="BA70" s="78" t="s">
        <v>245</v>
      </c>
      <c r="BB70" s="78">
        <v>2100</v>
      </c>
      <c r="BC70" s="78"/>
      <c r="BD70" s="78">
        <v>4.75</v>
      </c>
      <c r="BE70" s="78">
        <v>19.95</v>
      </c>
      <c r="BF70" s="78">
        <v>80</v>
      </c>
      <c r="BG70" s="78"/>
      <c r="BH70" s="78"/>
      <c r="BI70" s="78"/>
      <c r="BJ70" s="78"/>
      <c r="BK70" s="126"/>
      <c r="BL70" s="126"/>
      <c r="BM70" s="126"/>
      <c r="BN70" s="126"/>
      <c r="BO70" s="126"/>
      <c r="BP70" s="126"/>
      <c r="BQ70" s="126"/>
      <c r="BR70" s="126"/>
      <c r="BS70" s="126"/>
      <c r="BT70" s="78"/>
      <c r="BU70" s="115" t="s">
        <v>1023</v>
      </c>
      <c r="BV70" s="195">
        <f>VLOOKUP(A70,'[1]01. Дизельные винтовые'!$G:$CD,76,0)</f>
        <v>2531218.1800000002</v>
      </c>
    </row>
    <row r="71" spans="1:74" outlineLevel="1" x14ac:dyDescent="0.2">
      <c r="A71" s="124" t="s">
        <v>73</v>
      </c>
      <c r="B71" s="252" t="s">
        <v>74</v>
      </c>
      <c r="C71" s="124" t="s">
        <v>2468</v>
      </c>
      <c r="D71" s="125">
        <v>16</v>
      </c>
      <c r="E71" s="125"/>
      <c r="F71" s="125"/>
      <c r="G71" s="114">
        <v>0</v>
      </c>
      <c r="H71" s="78">
        <v>7</v>
      </c>
      <c r="I71" s="78"/>
      <c r="J71" s="78">
        <v>132</v>
      </c>
      <c r="K71" s="78"/>
      <c r="L71" s="78"/>
      <c r="M71" s="78"/>
      <c r="N71" s="78"/>
      <c r="O71" s="78"/>
      <c r="P71" s="126" t="s">
        <v>76</v>
      </c>
      <c r="Q71" s="78" t="s">
        <v>77</v>
      </c>
      <c r="R71" s="192" t="str">
        <f t="shared" si="79"/>
        <v>3120</v>
      </c>
      <c r="S71" s="192" t="str">
        <f t="shared" si="80"/>
        <v>1500</v>
      </c>
      <c r="T71" s="192" t="str">
        <f t="shared" si="81"/>
        <v>1790</v>
      </c>
      <c r="U71" s="81">
        <v>2600</v>
      </c>
      <c r="V71" s="116" t="s">
        <v>349</v>
      </c>
      <c r="W71" s="78" t="s">
        <v>1036</v>
      </c>
      <c r="X71" s="78"/>
      <c r="Y71" s="78"/>
      <c r="Z71" s="78" t="s">
        <v>1016</v>
      </c>
      <c r="AA71" s="78" t="s">
        <v>1017</v>
      </c>
      <c r="AB71" s="78" t="s">
        <v>476</v>
      </c>
      <c r="AC71" s="82" t="s">
        <v>2722</v>
      </c>
      <c r="AD71" s="115" t="s">
        <v>2721</v>
      </c>
      <c r="AE71" s="81" t="s">
        <v>478</v>
      </c>
      <c r="AF71" s="78" t="s">
        <v>480</v>
      </c>
      <c r="AG71" s="78">
        <v>110</v>
      </c>
      <c r="AH71" s="126" t="s">
        <v>1018</v>
      </c>
      <c r="AI71" s="126"/>
      <c r="AJ71" s="82" t="s">
        <v>1019</v>
      </c>
      <c r="AK71" s="78">
        <v>45</v>
      </c>
      <c r="AL71" s="78"/>
      <c r="AM71" s="78"/>
      <c r="AN71" s="78" t="s">
        <v>483</v>
      </c>
      <c r="AO71" s="78" t="s">
        <v>1020</v>
      </c>
      <c r="AP71" s="115" t="s">
        <v>2634</v>
      </c>
      <c r="AQ71" s="115" t="s">
        <v>2635</v>
      </c>
      <c r="AR71" s="116" t="s">
        <v>350</v>
      </c>
      <c r="AS71" s="115" t="s">
        <v>2636</v>
      </c>
      <c r="AT71" s="78" t="s">
        <v>354</v>
      </c>
      <c r="AU71" s="101" t="s">
        <v>471</v>
      </c>
      <c r="AV71" s="101" t="s">
        <v>2637</v>
      </c>
      <c r="AW71" s="101"/>
      <c r="AX71" s="115" t="s">
        <v>2638</v>
      </c>
      <c r="AY71" s="101" t="s">
        <v>2639</v>
      </c>
      <c r="AZ71" s="101"/>
      <c r="BA71" s="78" t="s">
        <v>75</v>
      </c>
      <c r="BB71" s="78">
        <v>2100</v>
      </c>
      <c r="BC71" s="78"/>
      <c r="BD71" s="78">
        <v>11.15</v>
      </c>
      <c r="BE71" s="78">
        <v>28.25</v>
      </c>
      <c r="BF71" s="78">
        <v>190</v>
      </c>
      <c r="BG71" s="78"/>
      <c r="BH71" s="78"/>
      <c r="BI71" s="78"/>
      <c r="BJ71" s="78"/>
      <c r="BK71" s="126"/>
      <c r="BL71" s="126"/>
      <c r="BM71" s="126"/>
      <c r="BN71" s="126"/>
      <c r="BO71" s="126"/>
      <c r="BP71" s="126"/>
      <c r="BQ71" s="126"/>
      <c r="BR71" s="126"/>
      <c r="BS71" s="126"/>
      <c r="BT71" s="78"/>
      <c r="BU71" s="115" t="s">
        <v>1023</v>
      </c>
      <c r="BV71" s="195">
        <f>VLOOKUP(A71,'[1]01. Дизельные винтовые'!$G:$CD,76,0)</f>
        <v>3781643.5312499995</v>
      </c>
    </row>
    <row r="72" spans="1:74" outlineLevel="1" x14ac:dyDescent="0.2">
      <c r="A72" s="124" t="s">
        <v>78</v>
      </c>
      <c r="B72" s="252" t="s">
        <v>79</v>
      </c>
      <c r="C72" s="124" t="s">
        <v>2469</v>
      </c>
      <c r="D72" s="125">
        <v>18</v>
      </c>
      <c r="E72" s="125"/>
      <c r="F72" s="125"/>
      <c r="G72" s="114">
        <v>0</v>
      </c>
      <c r="H72" s="78">
        <v>7</v>
      </c>
      <c r="I72" s="78"/>
      <c r="J72" s="78">
        <v>132</v>
      </c>
      <c r="K72" s="78"/>
      <c r="L72" s="78"/>
      <c r="M72" s="78"/>
      <c r="N72" s="78"/>
      <c r="O72" s="78"/>
      <c r="P72" s="126" t="s">
        <v>76</v>
      </c>
      <c r="Q72" s="78" t="s">
        <v>77</v>
      </c>
      <c r="R72" s="192" t="str">
        <f t="shared" si="79"/>
        <v>3120</v>
      </c>
      <c r="S72" s="192" t="str">
        <f t="shared" si="80"/>
        <v>1500</v>
      </c>
      <c r="T72" s="192" t="str">
        <f t="shared" si="81"/>
        <v>1790</v>
      </c>
      <c r="U72" s="81">
        <v>2600</v>
      </c>
      <c r="V72" s="116" t="s">
        <v>349</v>
      </c>
      <c r="W72" s="78" t="s">
        <v>1037</v>
      </c>
      <c r="X72" s="78"/>
      <c r="Y72" s="78"/>
      <c r="Z72" s="78" t="s">
        <v>1016</v>
      </c>
      <c r="AA72" s="78" t="s">
        <v>1017</v>
      </c>
      <c r="AB72" s="78" t="s">
        <v>476</v>
      </c>
      <c r="AC72" s="82" t="s">
        <v>2723</v>
      </c>
      <c r="AD72" s="115" t="s">
        <v>2721</v>
      </c>
      <c r="AE72" s="81" t="s">
        <v>478</v>
      </c>
      <c r="AF72" s="78" t="s">
        <v>480</v>
      </c>
      <c r="AG72" s="78">
        <v>110</v>
      </c>
      <c r="AH72" s="126" t="s">
        <v>1018</v>
      </c>
      <c r="AI72" s="126"/>
      <c r="AJ72" s="82" t="s">
        <v>1019</v>
      </c>
      <c r="AK72" s="78"/>
      <c r="AL72" s="78"/>
      <c r="AM72" s="78"/>
      <c r="AN72" s="78" t="s">
        <v>483</v>
      </c>
      <c r="AO72" s="78" t="s">
        <v>1020</v>
      </c>
      <c r="AP72" s="115" t="s">
        <v>2634</v>
      </c>
      <c r="AQ72" s="115" t="s">
        <v>2635</v>
      </c>
      <c r="AR72" s="116" t="s">
        <v>350</v>
      </c>
      <c r="AS72" s="115" t="s">
        <v>2636</v>
      </c>
      <c r="AT72" s="78" t="s">
        <v>354</v>
      </c>
      <c r="AU72" s="101" t="s">
        <v>471</v>
      </c>
      <c r="AV72" s="101" t="s">
        <v>2637</v>
      </c>
      <c r="AW72" s="101"/>
      <c r="AX72" s="115" t="s">
        <v>2638</v>
      </c>
      <c r="AY72" s="101" t="s">
        <v>2639</v>
      </c>
      <c r="AZ72" s="101"/>
      <c r="BA72" s="78" t="s">
        <v>75</v>
      </c>
      <c r="BB72" s="78">
        <v>2100</v>
      </c>
      <c r="BC72" s="78"/>
      <c r="BD72" s="78">
        <v>11.15</v>
      </c>
      <c r="BE72" s="78">
        <v>28.25</v>
      </c>
      <c r="BF72" s="78">
        <v>190</v>
      </c>
      <c r="BG72" s="78"/>
      <c r="BH72" s="78"/>
      <c r="BI72" s="78"/>
      <c r="BJ72" s="78"/>
      <c r="BK72" s="126"/>
      <c r="BL72" s="126"/>
      <c r="BM72" s="126"/>
      <c r="BN72" s="126"/>
      <c r="BO72" s="126"/>
      <c r="BP72" s="126"/>
      <c r="BQ72" s="126"/>
      <c r="BR72" s="126"/>
      <c r="BS72" s="126"/>
      <c r="BT72" s="78"/>
      <c r="BU72" s="82" t="s">
        <v>1038</v>
      </c>
      <c r="BV72" s="195" t="s">
        <v>15965</v>
      </c>
    </row>
    <row r="73" spans="1:74" outlineLevel="1" x14ac:dyDescent="0.2">
      <c r="A73" s="124" t="s">
        <v>80</v>
      </c>
      <c r="B73" s="252" t="s">
        <v>81</v>
      </c>
      <c r="C73" s="124" t="s">
        <v>2470</v>
      </c>
      <c r="D73" s="125">
        <v>20</v>
      </c>
      <c r="E73" s="125"/>
      <c r="F73" s="125"/>
      <c r="G73" s="114">
        <v>0</v>
      </c>
      <c r="H73" s="78">
        <v>7</v>
      </c>
      <c r="I73" s="78"/>
      <c r="J73" s="78">
        <v>132</v>
      </c>
      <c r="K73" s="78"/>
      <c r="L73" s="78"/>
      <c r="M73" s="78"/>
      <c r="N73" s="78"/>
      <c r="O73" s="78"/>
      <c r="P73" s="126" t="s">
        <v>76</v>
      </c>
      <c r="Q73" s="78" t="s">
        <v>77</v>
      </c>
      <c r="R73" s="192" t="str">
        <f t="shared" si="79"/>
        <v>3120</v>
      </c>
      <c r="S73" s="192" t="str">
        <f t="shared" si="80"/>
        <v>1500</v>
      </c>
      <c r="T73" s="192" t="str">
        <f t="shared" si="81"/>
        <v>1790</v>
      </c>
      <c r="U73" s="81">
        <v>2600</v>
      </c>
      <c r="V73" s="116" t="s">
        <v>349</v>
      </c>
      <c r="W73" s="78" t="s">
        <v>1036</v>
      </c>
      <c r="X73" s="78"/>
      <c r="Y73" s="78"/>
      <c r="Z73" s="78" t="s">
        <v>1016</v>
      </c>
      <c r="AA73" s="78" t="s">
        <v>1017</v>
      </c>
      <c r="AB73" s="78" t="s">
        <v>476</v>
      </c>
      <c r="AC73" s="82" t="s">
        <v>2724</v>
      </c>
      <c r="AD73" s="115" t="s">
        <v>2721</v>
      </c>
      <c r="AE73" s="81" t="s">
        <v>478</v>
      </c>
      <c r="AF73" s="78" t="s">
        <v>480</v>
      </c>
      <c r="AG73" s="78">
        <v>110</v>
      </c>
      <c r="AH73" s="126" t="s">
        <v>1018</v>
      </c>
      <c r="AI73" s="126"/>
      <c r="AJ73" s="82" t="s">
        <v>1019</v>
      </c>
      <c r="AK73" s="78"/>
      <c r="AL73" s="78"/>
      <c r="AM73" s="78"/>
      <c r="AN73" s="78" t="s">
        <v>483</v>
      </c>
      <c r="AO73" s="78" t="s">
        <v>1020</v>
      </c>
      <c r="AP73" s="115" t="s">
        <v>2634</v>
      </c>
      <c r="AQ73" s="115" t="s">
        <v>2635</v>
      </c>
      <c r="AR73" s="116" t="s">
        <v>350</v>
      </c>
      <c r="AS73" s="115" t="s">
        <v>2636</v>
      </c>
      <c r="AT73" s="78" t="s">
        <v>354</v>
      </c>
      <c r="AU73" s="101" t="s">
        <v>471</v>
      </c>
      <c r="AV73" s="101" t="s">
        <v>2637</v>
      </c>
      <c r="AW73" s="101"/>
      <c r="AX73" s="115" t="s">
        <v>2638</v>
      </c>
      <c r="AY73" s="101" t="s">
        <v>2639</v>
      </c>
      <c r="AZ73" s="101"/>
      <c r="BA73" s="78" t="s">
        <v>75</v>
      </c>
      <c r="BB73" s="78">
        <v>2100</v>
      </c>
      <c r="BC73" s="78"/>
      <c r="BD73" s="78">
        <v>11.15</v>
      </c>
      <c r="BE73" s="78">
        <v>28.25</v>
      </c>
      <c r="BF73" s="78">
        <v>190</v>
      </c>
      <c r="BG73" s="78"/>
      <c r="BH73" s="78"/>
      <c r="BI73" s="78"/>
      <c r="BJ73" s="78"/>
      <c r="BK73" s="126"/>
      <c r="BL73" s="126"/>
      <c r="BM73" s="126"/>
      <c r="BN73" s="126"/>
      <c r="BO73" s="126"/>
      <c r="BP73" s="126"/>
      <c r="BQ73" s="126"/>
      <c r="BR73" s="126"/>
      <c r="BS73" s="126"/>
      <c r="BT73" s="78"/>
      <c r="BU73" s="82" t="s">
        <v>1038</v>
      </c>
      <c r="BV73" s="195" t="s">
        <v>15965</v>
      </c>
    </row>
    <row r="74" spans="1:74" outlineLevel="1" x14ac:dyDescent="0.2">
      <c r="A74" s="124" t="s">
        <v>83</v>
      </c>
      <c r="B74" s="252" t="s">
        <v>84</v>
      </c>
      <c r="C74" s="124" t="s">
        <v>2471</v>
      </c>
      <c r="D74" s="125">
        <v>22</v>
      </c>
      <c r="E74" s="125"/>
      <c r="F74" s="125"/>
      <c r="G74" s="114">
        <v>0</v>
      </c>
      <c r="H74" s="78">
        <v>7</v>
      </c>
      <c r="I74" s="78"/>
      <c r="J74" s="78">
        <v>132</v>
      </c>
      <c r="K74" s="78"/>
      <c r="L74" s="78"/>
      <c r="M74" s="78"/>
      <c r="N74" s="78"/>
      <c r="O74" s="78"/>
      <c r="P74" s="126" t="s">
        <v>76</v>
      </c>
      <c r="Q74" s="78" t="s">
        <v>77</v>
      </c>
      <c r="R74" s="192" t="str">
        <f t="shared" si="79"/>
        <v>3120</v>
      </c>
      <c r="S74" s="192" t="str">
        <f t="shared" si="80"/>
        <v>1500</v>
      </c>
      <c r="T74" s="192" t="str">
        <f t="shared" si="81"/>
        <v>1790</v>
      </c>
      <c r="U74" s="81">
        <v>2600</v>
      </c>
      <c r="V74" s="116" t="s">
        <v>349</v>
      </c>
      <c r="W74" s="78" t="s">
        <v>1036</v>
      </c>
      <c r="X74" s="78"/>
      <c r="Y74" s="78"/>
      <c r="Z74" s="78" t="s">
        <v>1016</v>
      </c>
      <c r="AA74" s="78" t="s">
        <v>1017</v>
      </c>
      <c r="AB74" s="78" t="s">
        <v>476</v>
      </c>
      <c r="AC74" s="82" t="s">
        <v>2725</v>
      </c>
      <c r="AD74" s="115" t="s">
        <v>2726</v>
      </c>
      <c r="AE74" s="81" t="s">
        <v>478</v>
      </c>
      <c r="AF74" s="78" t="s">
        <v>480</v>
      </c>
      <c r="AG74" s="78">
        <v>110</v>
      </c>
      <c r="AH74" s="126" t="s">
        <v>1018</v>
      </c>
      <c r="AI74" s="126"/>
      <c r="AJ74" s="82" t="s">
        <v>1019</v>
      </c>
      <c r="AK74" s="78"/>
      <c r="AL74" s="78"/>
      <c r="AM74" s="78"/>
      <c r="AN74" s="78" t="s">
        <v>483</v>
      </c>
      <c r="AO74" s="78" t="s">
        <v>1020</v>
      </c>
      <c r="AP74" s="115" t="s">
        <v>2634</v>
      </c>
      <c r="AQ74" s="115" t="s">
        <v>2635</v>
      </c>
      <c r="AR74" s="116" t="s">
        <v>350</v>
      </c>
      <c r="AS74" s="115" t="s">
        <v>2636</v>
      </c>
      <c r="AT74" s="78" t="s">
        <v>354</v>
      </c>
      <c r="AU74" s="101" t="s">
        <v>471</v>
      </c>
      <c r="AV74" s="101" t="s">
        <v>2637</v>
      </c>
      <c r="AW74" s="101"/>
      <c r="AX74" s="115" t="s">
        <v>2638</v>
      </c>
      <c r="AY74" s="101" t="s">
        <v>2639</v>
      </c>
      <c r="AZ74" s="101"/>
      <c r="BA74" s="78" t="s">
        <v>75</v>
      </c>
      <c r="BB74" s="78">
        <v>2100</v>
      </c>
      <c r="BC74" s="78"/>
      <c r="BD74" s="78">
        <v>11.15</v>
      </c>
      <c r="BE74" s="78">
        <v>28.25</v>
      </c>
      <c r="BF74" s="78">
        <v>190</v>
      </c>
      <c r="BG74" s="78"/>
      <c r="BH74" s="78"/>
      <c r="BI74" s="78"/>
      <c r="BJ74" s="78"/>
      <c r="BK74" s="126"/>
      <c r="BL74" s="126"/>
      <c r="BM74" s="126"/>
      <c r="BN74" s="126"/>
      <c r="BO74" s="126"/>
      <c r="BP74" s="126"/>
      <c r="BQ74" s="126"/>
      <c r="BR74" s="126"/>
      <c r="BS74" s="126"/>
      <c r="BT74" s="78"/>
      <c r="BU74" s="82" t="s">
        <v>1038</v>
      </c>
      <c r="BV74" s="195" t="s">
        <v>15965</v>
      </c>
    </row>
    <row r="75" spans="1:74" outlineLevel="1" x14ac:dyDescent="0.2">
      <c r="A75" s="124" t="s">
        <v>85</v>
      </c>
      <c r="B75" s="252" t="s">
        <v>86</v>
      </c>
      <c r="C75" s="124" t="s">
        <v>2472</v>
      </c>
      <c r="D75" s="125">
        <v>24</v>
      </c>
      <c r="E75" s="125"/>
      <c r="F75" s="125"/>
      <c r="G75" s="114">
        <v>0</v>
      </c>
      <c r="H75" s="78">
        <v>7</v>
      </c>
      <c r="I75" s="78"/>
      <c r="J75" s="78">
        <v>184</v>
      </c>
      <c r="K75" s="78"/>
      <c r="L75" s="78"/>
      <c r="M75" s="78"/>
      <c r="N75" s="78"/>
      <c r="O75" s="78"/>
      <c r="P75" s="126" t="s">
        <v>76</v>
      </c>
      <c r="Q75" s="78" t="s">
        <v>88</v>
      </c>
      <c r="R75" s="192" t="str">
        <f t="shared" si="79"/>
        <v>3375</v>
      </c>
      <c r="S75" s="192" t="str">
        <f t="shared" si="80"/>
        <v>1500</v>
      </c>
      <c r="T75" s="192" t="str">
        <f t="shared" si="81"/>
        <v>1961</v>
      </c>
      <c r="U75" s="81">
        <v>2600</v>
      </c>
      <c r="V75" s="116" t="s">
        <v>349</v>
      </c>
      <c r="W75" s="78" t="s">
        <v>1036</v>
      </c>
      <c r="X75" s="78"/>
      <c r="Y75" s="78"/>
      <c r="Z75" s="78" t="s">
        <v>1016</v>
      </c>
      <c r="AA75" s="78" t="s">
        <v>1017</v>
      </c>
      <c r="AB75" s="78" t="s">
        <v>476</v>
      </c>
      <c r="AC75" s="82" t="s">
        <v>2727</v>
      </c>
      <c r="AD75" s="115" t="s">
        <v>2726</v>
      </c>
      <c r="AE75" s="81" t="s">
        <v>478</v>
      </c>
      <c r="AF75" s="78" t="s">
        <v>480</v>
      </c>
      <c r="AG75" s="78">
        <v>110</v>
      </c>
      <c r="AH75" s="126" t="s">
        <v>1018</v>
      </c>
      <c r="AI75" s="126"/>
      <c r="AJ75" s="82" t="s">
        <v>1019</v>
      </c>
      <c r="AK75" s="78"/>
      <c r="AL75" s="78"/>
      <c r="AM75" s="78"/>
      <c r="AN75" s="78" t="s">
        <v>483</v>
      </c>
      <c r="AO75" s="78" t="s">
        <v>1020</v>
      </c>
      <c r="AP75" s="115" t="s">
        <v>2634</v>
      </c>
      <c r="AQ75" s="115" t="s">
        <v>2635</v>
      </c>
      <c r="AR75" s="116" t="s">
        <v>350</v>
      </c>
      <c r="AS75" s="115" t="s">
        <v>2636</v>
      </c>
      <c r="AT75" s="78" t="s">
        <v>354</v>
      </c>
      <c r="AU75" s="101" t="s">
        <v>471</v>
      </c>
      <c r="AV75" s="101" t="s">
        <v>2637</v>
      </c>
      <c r="AW75" s="101"/>
      <c r="AX75" s="115" t="s">
        <v>2638</v>
      </c>
      <c r="AY75" s="101" t="s">
        <v>2639</v>
      </c>
      <c r="AZ75" s="101"/>
      <c r="BA75" s="78" t="s">
        <v>87</v>
      </c>
      <c r="BB75" s="78">
        <v>2000</v>
      </c>
      <c r="BC75" s="78"/>
      <c r="BD75" s="78">
        <v>11.15</v>
      </c>
      <c r="BE75" s="78">
        <v>38.270000000000003</v>
      </c>
      <c r="BF75" s="78">
        <v>190</v>
      </c>
      <c r="BG75" s="78"/>
      <c r="BH75" s="78"/>
      <c r="BI75" s="78"/>
      <c r="BJ75" s="78"/>
      <c r="BK75" s="126"/>
      <c r="BL75" s="126"/>
      <c r="BM75" s="126"/>
      <c r="BN75" s="126"/>
      <c r="BO75" s="126"/>
      <c r="BP75" s="126"/>
      <c r="BQ75" s="126"/>
      <c r="BR75" s="126"/>
      <c r="BS75" s="126"/>
      <c r="BT75" s="78"/>
      <c r="BU75" s="82" t="s">
        <v>1038</v>
      </c>
      <c r="BV75" s="195" t="s">
        <v>15965</v>
      </c>
    </row>
    <row r="76" spans="1:74" outlineLevel="1" x14ac:dyDescent="0.2">
      <c r="A76" s="124" t="s">
        <v>89</v>
      </c>
      <c r="B76" s="252" t="s">
        <v>90</v>
      </c>
      <c r="C76" s="124" t="s">
        <v>2473</v>
      </c>
      <c r="D76" s="125">
        <v>26</v>
      </c>
      <c r="E76" s="125"/>
      <c r="F76" s="125"/>
      <c r="G76" s="114">
        <v>0</v>
      </c>
      <c r="H76" s="78">
        <v>7</v>
      </c>
      <c r="I76" s="78"/>
      <c r="J76" s="78">
        <v>184</v>
      </c>
      <c r="K76" s="78"/>
      <c r="L76" s="78"/>
      <c r="M76" s="78"/>
      <c r="N76" s="78"/>
      <c r="O76" s="78"/>
      <c r="P76" s="126" t="s">
        <v>76</v>
      </c>
      <c r="Q76" s="78" t="s">
        <v>88</v>
      </c>
      <c r="R76" s="192" t="str">
        <f t="shared" si="79"/>
        <v>3375</v>
      </c>
      <c r="S76" s="192" t="str">
        <f t="shared" si="80"/>
        <v>1500</v>
      </c>
      <c r="T76" s="192" t="str">
        <f t="shared" si="81"/>
        <v>1961</v>
      </c>
      <c r="U76" s="81">
        <v>2600</v>
      </c>
      <c r="V76" s="116" t="s">
        <v>349</v>
      </c>
      <c r="W76" s="78" t="s">
        <v>1036</v>
      </c>
      <c r="X76" s="78"/>
      <c r="Y76" s="78"/>
      <c r="Z76" s="78" t="s">
        <v>1016</v>
      </c>
      <c r="AA76" s="78" t="s">
        <v>1017</v>
      </c>
      <c r="AB76" s="78" t="s">
        <v>476</v>
      </c>
      <c r="AC76" s="82" t="s">
        <v>2728</v>
      </c>
      <c r="AD76" s="115" t="s">
        <v>2726</v>
      </c>
      <c r="AE76" s="81" t="s">
        <v>478</v>
      </c>
      <c r="AF76" s="78" t="s">
        <v>480</v>
      </c>
      <c r="AG76" s="78">
        <v>110</v>
      </c>
      <c r="AH76" s="126" t="s">
        <v>1018</v>
      </c>
      <c r="AI76" s="126"/>
      <c r="AJ76" s="82" t="s">
        <v>1019</v>
      </c>
      <c r="AK76" s="78"/>
      <c r="AL76" s="78"/>
      <c r="AM76" s="78"/>
      <c r="AN76" s="78" t="s">
        <v>483</v>
      </c>
      <c r="AO76" s="78" t="s">
        <v>1020</v>
      </c>
      <c r="AP76" s="115" t="s">
        <v>2634</v>
      </c>
      <c r="AQ76" s="115" t="s">
        <v>2635</v>
      </c>
      <c r="AR76" s="116" t="s">
        <v>350</v>
      </c>
      <c r="AS76" s="115" t="s">
        <v>2636</v>
      </c>
      <c r="AT76" s="78" t="s">
        <v>354</v>
      </c>
      <c r="AU76" s="101" t="s">
        <v>471</v>
      </c>
      <c r="AV76" s="101" t="s">
        <v>2637</v>
      </c>
      <c r="AW76" s="101"/>
      <c r="AX76" s="115" t="s">
        <v>2638</v>
      </c>
      <c r="AY76" s="101" t="s">
        <v>2639</v>
      </c>
      <c r="AZ76" s="101"/>
      <c r="BA76" s="78" t="s">
        <v>87</v>
      </c>
      <c r="BB76" s="78">
        <v>2000</v>
      </c>
      <c r="BC76" s="78"/>
      <c r="BD76" s="78">
        <v>11.15</v>
      </c>
      <c r="BE76" s="78">
        <v>38.270000000000003</v>
      </c>
      <c r="BF76" s="78">
        <v>190</v>
      </c>
      <c r="BG76" s="78"/>
      <c r="BH76" s="78"/>
      <c r="BI76" s="78"/>
      <c r="BJ76" s="78"/>
      <c r="BK76" s="126"/>
      <c r="BL76" s="126"/>
      <c r="BM76" s="126"/>
      <c r="BN76" s="126"/>
      <c r="BO76" s="126"/>
      <c r="BP76" s="126"/>
      <c r="BQ76" s="126"/>
      <c r="BR76" s="126"/>
      <c r="BS76" s="126"/>
      <c r="BT76" s="78"/>
      <c r="BU76" s="82" t="s">
        <v>1038</v>
      </c>
      <c r="BV76" s="195" t="s">
        <v>15965</v>
      </c>
    </row>
    <row r="77" spans="1:74" outlineLevel="1" x14ac:dyDescent="0.2">
      <c r="A77" s="124" t="s">
        <v>91</v>
      </c>
      <c r="B77" s="252" t="s">
        <v>92</v>
      </c>
      <c r="C77" s="124" t="s">
        <v>2474</v>
      </c>
      <c r="D77" s="125">
        <v>28</v>
      </c>
      <c r="E77" s="125"/>
      <c r="F77" s="125"/>
      <c r="G77" s="114">
        <v>0</v>
      </c>
      <c r="H77" s="78">
        <v>7</v>
      </c>
      <c r="I77" s="78"/>
      <c r="J77" s="78">
        <v>221</v>
      </c>
      <c r="K77" s="78"/>
      <c r="L77" s="78"/>
      <c r="M77" s="78"/>
      <c r="N77" s="78"/>
      <c r="O77" s="78"/>
      <c r="P77" s="126" t="s">
        <v>76</v>
      </c>
      <c r="Q77" s="78" t="s">
        <v>88</v>
      </c>
      <c r="R77" s="192" t="str">
        <f t="shared" si="79"/>
        <v>3375</v>
      </c>
      <c r="S77" s="192" t="str">
        <f t="shared" si="80"/>
        <v>1500</v>
      </c>
      <c r="T77" s="192" t="str">
        <f t="shared" si="81"/>
        <v>1961</v>
      </c>
      <c r="U77" s="81">
        <v>2600</v>
      </c>
      <c r="V77" s="116" t="s">
        <v>349</v>
      </c>
      <c r="W77" s="78" t="s">
        <v>1036</v>
      </c>
      <c r="X77" s="78"/>
      <c r="Y77" s="78"/>
      <c r="Z77" s="78" t="s">
        <v>1016</v>
      </c>
      <c r="AA77" s="78" t="s">
        <v>1017</v>
      </c>
      <c r="AB77" s="78" t="s">
        <v>476</v>
      </c>
      <c r="AC77" s="82" t="s">
        <v>2729</v>
      </c>
      <c r="AD77" s="115" t="s">
        <v>2730</v>
      </c>
      <c r="AE77" s="81" t="s">
        <v>478</v>
      </c>
      <c r="AF77" s="78" t="s">
        <v>480</v>
      </c>
      <c r="AG77" s="78">
        <v>110</v>
      </c>
      <c r="AH77" s="126" t="s">
        <v>1018</v>
      </c>
      <c r="AI77" s="126"/>
      <c r="AJ77" s="82" t="s">
        <v>1019</v>
      </c>
      <c r="AK77" s="78"/>
      <c r="AL77" s="78"/>
      <c r="AM77" s="78"/>
      <c r="AN77" s="78" t="s">
        <v>483</v>
      </c>
      <c r="AO77" s="78" t="s">
        <v>1020</v>
      </c>
      <c r="AP77" s="115" t="s">
        <v>2634</v>
      </c>
      <c r="AQ77" s="115" t="s">
        <v>2635</v>
      </c>
      <c r="AR77" s="116" t="s">
        <v>350</v>
      </c>
      <c r="AS77" s="115" t="s">
        <v>2636</v>
      </c>
      <c r="AT77" s="78" t="s">
        <v>354</v>
      </c>
      <c r="AU77" s="101" t="s">
        <v>471</v>
      </c>
      <c r="AV77" s="101" t="s">
        <v>2637</v>
      </c>
      <c r="AW77" s="101"/>
      <c r="AX77" s="115" t="s">
        <v>2638</v>
      </c>
      <c r="AY77" s="101" t="s">
        <v>2639</v>
      </c>
      <c r="AZ77" s="101"/>
      <c r="BA77" s="78" t="s">
        <v>93</v>
      </c>
      <c r="BB77" s="78">
        <v>2000</v>
      </c>
      <c r="BC77" s="78"/>
      <c r="BD77" s="78">
        <v>14.86</v>
      </c>
      <c r="BE77" s="78">
        <v>45.89</v>
      </c>
      <c r="BF77" s="78" t="s">
        <v>1039</v>
      </c>
      <c r="BG77" s="78"/>
      <c r="BH77" s="78"/>
      <c r="BI77" s="78"/>
      <c r="BJ77" s="78"/>
      <c r="BK77" s="126"/>
      <c r="BL77" s="126"/>
      <c r="BM77" s="126"/>
      <c r="BN77" s="126"/>
      <c r="BO77" s="126"/>
      <c r="BP77" s="126"/>
      <c r="BQ77" s="126"/>
      <c r="BR77" s="126"/>
      <c r="BS77" s="126"/>
      <c r="BT77" s="78"/>
      <c r="BU77" s="82" t="s">
        <v>1038</v>
      </c>
      <c r="BV77" s="195" t="s">
        <v>15965</v>
      </c>
    </row>
    <row r="78" spans="1:74" outlineLevel="1" x14ac:dyDescent="0.2">
      <c r="A78" s="124" t="s">
        <v>94</v>
      </c>
      <c r="B78" s="252" t="s">
        <v>95</v>
      </c>
      <c r="C78" s="124" t="s">
        <v>2475</v>
      </c>
      <c r="D78" s="125">
        <v>30</v>
      </c>
      <c r="E78" s="125"/>
      <c r="F78" s="125"/>
      <c r="G78" s="114">
        <v>0</v>
      </c>
      <c r="H78" s="78">
        <v>7</v>
      </c>
      <c r="I78" s="78"/>
      <c r="J78" s="78">
        <v>221</v>
      </c>
      <c r="K78" s="78"/>
      <c r="L78" s="78"/>
      <c r="M78" s="78"/>
      <c r="N78" s="78"/>
      <c r="O78" s="78"/>
      <c r="P78" s="126" t="s">
        <v>76</v>
      </c>
      <c r="Q78" s="78" t="s">
        <v>88</v>
      </c>
      <c r="R78" s="192" t="str">
        <f t="shared" si="79"/>
        <v>3375</v>
      </c>
      <c r="S78" s="192" t="str">
        <f t="shared" si="80"/>
        <v>1500</v>
      </c>
      <c r="T78" s="192" t="str">
        <f t="shared" si="81"/>
        <v>1961</v>
      </c>
      <c r="U78" s="81">
        <v>2600</v>
      </c>
      <c r="V78" s="116" t="s">
        <v>349</v>
      </c>
      <c r="W78" s="78" t="s">
        <v>1036</v>
      </c>
      <c r="X78" s="78"/>
      <c r="Y78" s="78"/>
      <c r="Z78" s="78" t="s">
        <v>1016</v>
      </c>
      <c r="AA78" s="78" t="s">
        <v>1017</v>
      </c>
      <c r="AB78" s="78" t="s">
        <v>476</v>
      </c>
      <c r="AC78" s="82" t="s">
        <v>2731</v>
      </c>
      <c r="AD78" s="115" t="s">
        <v>2730</v>
      </c>
      <c r="AE78" s="81" t="s">
        <v>478</v>
      </c>
      <c r="AF78" s="78" t="s">
        <v>480</v>
      </c>
      <c r="AG78" s="78">
        <v>110</v>
      </c>
      <c r="AH78" s="126" t="s">
        <v>1018</v>
      </c>
      <c r="AI78" s="126"/>
      <c r="AJ78" s="82" t="s">
        <v>1019</v>
      </c>
      <c r="AK78" s="78"/>
      <c r="AL78" s="78"/>
      <c r="AM78" s="78"/>
      <c r="AN78" s="78" t="s">
        <v>483</v>
      </c>
      <c r="AO78" s="78" t="s">
        <v>1020</v>
      </c>
      <c r="AP78" s="115" t="s">
        <v>2634</v>
      </c>
      <c r="AQ78" s="115" t="s">
        <v>2635</v>
      </c>
      <c r="AR78" s="116" t="s">
        <v>350</v>
      </c>
      <c r="AS78" s="115" t="s">
        <v>2636</v>
      </c>
      <c r="AT78" s="78" t="s">
        <v>354</v>
      </c>
      <c r="AU78" s="101" t="s">
        <v>471</v>
      </c>
      <c r="AV78" s="101" t="s">
        <v>2637</v>
      </c>
      <c r="AW78" s="101"/>
      <c r="AX78" s="115" t="s">
        <v>2638</v>
      </c>
      <c r="AY78" s="101" t="s">
        <v>2639</v>
      </c>
      <c r="AZ78" s="101"/>
      <c r="BA78" s="78" t="s">
        <v>93</v>
      </c>
      <c r="BB78" s="78">
        <v>2000</v>
      </c>
      <c r="BC78" s="78"/>
      <c r="BD78" s="78">
        <v>14.86</v>
      </c>
      <c r="BE78" s="78">
        <v>45.89</v>
      </c>
      <c r="BF78" s="78" t="s">
        <v>1039</v>
      </c>
      <c r="BG78" s="78"/>
      <c r="BH78" s="78"/>
      <c r="BI78" s="78"/>
      <c r="BJ78" s="78"/>
      <c r="BK78" s="126"/>
      <c r="BL78" s="126"/>
      <c r="BM78" s="126"/>
      <c r="BN78" s="126"/>
      <c r="BO78" s="126"/>
      <c r="BP78" s="126"/>
      <c r="BQ78" s="126"/>
      <c r="BR78" s="126"/>
      <c r="BS78" s="126"/>
      <c r="BT78" s="78"/>
      <c r="BU78" s="82" t="s">
        <v>1038</v>
      </c>
      <c r="BV78" s="195" t="s">
        <v>15965</v>
      </c>
    </row>
    <row r="79" spans="1:74" outlineLevel="1" x14ac:dyDescent="0.2">
      <c r="A79" s="124" t="s">
        <v>96</v>
      </c>
      <c r="B79" s="252" t="s">
        <v>97</v>
      </c>
      <c r="C79" s="124" t="s">
        <v>2476</v>
      </c>
      <c r="D79" s="114">
        <v>5</v>
      </c>
      <c r="E79" s="114"/>
      <c r="F79" s="114"/>
      <c r="G79" s="114">
        <v>0</v>
      </c>
      <c r="H79" s="101">
        <v>10</v>
      </c>
      <c r="I79" s="101"/>
      <c r="J79" s="101">
        <v>60</v>
      </c>
      <c r="K79" s="101"/>
      <c r="L79" s="101"/>
      <c r="M79" s="101"/>
      <c r="N79" s="101"/>
      <c r="O79" s="101"/>
      <c r="P79" s="116" t="s">
        <v>11</v>
      </c>
      <c r="Q79" s="101" t="s">
        <v>14</v>
      </c>
      <c r="R79" s="192" t="str">
        <f t="shared" si="79"/>
        <v>2014</v>
      </c>
      <c r="S79" s="192" t="str">
        <f t="shared" si="80"/>
        <v>1244</v>
      </c>
      <c r="T79" s="192" t="str">
        <f t="shared" si="81"/>
        <v>1478</v>
      </c>
      <c r="U79" s="134">
        <v>1170</v>
      </c>
      <c r="V79" s="116" t="s">
        <v>349</v>
      </c>
      <c r="W79" s="121" t="s">
        <v>474</v>
      </c>
      <c r="X79" s="121"/>
      <c r="Y79" s="121"/>
      <c r="Z79" s="121" t="s">
        <v>1016</v>
      </c>
      <c r="AA79" s="121" t="s">
        <v>1017</v>
      </c>
      <c r="AB79" s="101" t="s">
        <v>476</v>
      </c>
      <c r="AC79" s="115" t="s">
        <v>2682</v>
      </c>
      <c r="AD79" s="115" t="s">
        <v>2664</v>
      </c>
      <c r="AE79" s="101" t="s">
        <v>478</v>
      </c>
      <c r="AF79" s="101" t="s">
        <v>480</v>
      </c>
      <c r="AG79" s="121">
        <v>110</v>
      </c>
      <c r="AH79" s="122" t="s">
        <v>1018</v>
      </c>
      <c r="AI79" s="122"/>
      <c r="AJ79" s="115" t="s">
        <v>1019</v>
      </c>
      <c r="AK79" s="121"/>
      <c r="AL79" s="121"/>
      <c r="AM79" s="121"/>
      <c r="AN79" s="101" t="s">
        <v>491</v>
      </c>
      <c r="AO79" s="101" t="s">
        <v>1020</v>
      </c>
      <c r="AP79" s="115" t="s">
        <v>2634</v>
      </c>
      <c r="AQ79" s="115" t="s">
        <v>2635</v>
      </c>
      <c r="AR79" s="116" t="s">
        <v>350</v>
      </c>
      <c r="AS79" s="115" t="s">
        <v>2636</v>
      </c>
      <c r="AT79" s="78" t="s">
        <v>353</v>
      </c>
      <c r="AU79" s="101" t="s">
        <v>471</v>
      </c>
      <c r="AV79" s="101" t="s">
        <v>2637</v>
      </c>
      <c r="AW79" s="101"/>
      <c r="AX79" s="115" t="s">
        <v>2638</v>
      </c>
      <c r="AY79" s="101" t="s">
        <v>2639</v>
      </c>
      <c r="AZ79" s="101"/>
      <c r="BA79" s="101" t="s">
        <v>64</v>
      </c>
      <c r="BB79" s="101">
        <v>2200</v>
      </c>
      <c r="BC79" s="101"/>
      <c r="BD79" s="121">
        <v>4.75</v>
      </c>
      <c r="BE79" s="121">
        <v>13.1</v>
      </c>
      <c r="BF79" s="121">
        <v>80</v>
      </c>
      <c r="BG79" s="101"/>
      <c r="BH79" s="121"/>
      <c r="BI79" s="121"/>
      <c r="BJ79" s="101"/>
      <c r="BK79" s="122"/>
      <c r="BL79" s="122"/>
      <c r="BM79" s="122"/>
      <c r="BN79" s="122"/>
      <c r="BO79" s="122"/>
      <c r="BP79" s="122"/>
      <c r="BQ79" s="122"/>
      <c r="BR79" s="122"/>
      <c r="BS79" s="122"/>
      <c r="BT79" s="101"/>
      <c r="BU79" s="115" t="s">
        <v>2640</v>
      </c>
      <c r="BV79" s="195">
        <f>VLOOKUP(A79,'[1]01. Дизельные винтовые'!$G:$CD,76,0)</f>
        <v>1538455.38</v>
      </c>
    </row>
    <row r="80" spans="1:74" outlineLevel="1" x14ac:dyDescent="0.2">
      <c r="A80" s="124" t="s">
        <v>98</v>
      </c>
      <c r="B80" s="252" t="s">
        <v>99</v>
      </c>
      <c r="C80" s="124" t="s">
        <v>2477</v>
      </c>
      <c r="D80" s="114">
        <v>6</v>
      </c>
      <c r="E80" s="114"/>
      <c r="F80" s="114"/>
      <c r="G80" s="114">
        <v>0</v>
      </c>
      <c r="H80" s="101">
        <v>10</v>
      </c>
      <c r="I80" s="101"/>
      <c r="J80" s="101">
        <v>60</v>
      </c>
      <c r="K80" s="101"/>
      <c r="L80" s="101"/>
      <c r="M80" s="101"/>
      <c r="N80" s="101"/>
      <c r="O80" s="101"/>
      <c r="P80" s="116" t="s">
        <v>11</v>
      </c>
      <c r="Q80" s="101" t="s">
        <v>14</v>
      </c>
      <c r="R80" s="192" t="str">
        <f t="shared" si="79"/>
        <v>2014</v>
      </c>
      <c r="S80" s="192" t="str">
        <f t="shared" si="80"/>
        <v>1244</v>
      </c>
      <c r="T80" s="192" t="str">
        <f t="shared" si="81"/>
        <v>1478</v>
      </c>
      <c r="U80" s="134">
        <v>1170</v>
      </c>
      <c r="V80" s="116" t="s">
        <v>349</v>
      </c>
      <c r="W80" s="121" t="s">
        <v>474</v>
      </c>
      <c r="X80" s="121"/>
      <c r="Y80" s="121"/>
      <c r="Z80" s="121" t="s">
        <v>1016</v>
      </c>
      <c r="AA80" s="121" t="s">
        <v>1017</v>
      </c>
      <c r="AB80" s="101" t="s">
        <v>476</v>
      </c>
      <c r="AC80" s="115" t="s">
        <v>2682</v>
      </c>
      <c r="AD80" s="115" t="s">
        <v>2664</v>
      </c>
      <c r="AE80" s="101" t="s">
        <v>478</v>
      </c>
      <c r="AF80" s="101" t="s">
        <v>480</v>
      </c>
      <c r="AG80" s="121">
        <v>110</v>
      </c>
      <c r="AH80" s="122" t="s">
        <v>1018</v>
      </c>
      <c r="AI80" s="122"/>
      <c r="AJ80" s="115" t="s">
        <v>1019</v>
      </c>
      <c r="AK80" s="121"/>
      <c r="AL80" s="121"/>
      <c r="AM80" s="121"/>
      <c r="AN80" s="101" t="s">
        <v>491</v>
      </c>
      <c r="AO80" s="101" t="s">
        <v>1020</v>
      </c>
      <c r="AP80" s="115" t="s">
        <v>2634</v>
      </c>
      <c r="AQ80" s="115" t="s">
        <v>2635</v>
      </c>
      <c r="AR80" s="116" t="s">
        <v>350</v>
      </c>
      <c r="AS80" s="115" t="s">
        <v>2636</v>
      </c>
      <c r="AT80" s="78" t="s">
        <v>353</v>
      </c>
      <c r="AU80" s="101" t="s">
        <v>471</v>
      </c>
      <c r="AV80" s="101" t="s">
        <v>2637</v>
      </c>
      <c r="AW80" s="101"/>
      <c r="AX80" s="115" t="s">
        <v>2638</v>
      </c>
      <c r="AY80" s="101" t="s">
        <v>2639</v>
      </c>
      <c r="AZ80" s="101"/>
      <c r="BA80" s="101" t="s">
        <v>64</v>
      </c>
      <c r="BB80" s="101">
        <v>2200</v>
      </c>
      <c r="BC80" s="101"/>
      <c r="BD80" s="121">
        <v>4.75</v>
      </c>
      <c r="BE80" s="121">
        <v>13.1</v>
      </c>
      <c r="BF80" s="121">
        <v>80</v>
      </c>
      <c r="BG80" s="101"/>
      <c r="BH80" s="121"/>
      <c r="BI80" s="121"/>
      <c r="BJ80" s="101"/>
      <c r="BK80" s="122"/>
      <c r="BL80" s="122"/>
      <c r="BM80" s="122"/>
      <c r="BN80" s="122"/>
      <c r="BO80" s="122"/>
      <c r="BP80" s="122"/>
      <c r="BQ80" s="122"/>
      <c r="BR80" s="122"/>
      <c r="BS80" s="122"/>
      <c r="BT80" s="101"/>
      <c r="BU80" s="115" t="s">
        <v>2640</v>
      </c>
      <c r="BV80" s="195">
        <f>VLOOKUP(A80,'[1]01. Дизельные винтовые'!$G:$CD,76,0)</f>
        <v>1654682.3399999999</v>
      </c>
    </row>
    <row r="81" spans="1:74" outlineLevel="1" x14ac:dyDescent="0.2">
      <c r="A81" s="124" t="s">
        <v>100</v>
      </c>
      <c r="B81" s="252" t="s">
        <v>101</v>
      </c>
      <c r="C81" s="124" t="s">
        <v>2478</v>
      </c>
      <c r="D81" s="114">
        <v>8</v>
      </c>
      <c r="E81" s="114"/>
      <c r="F81" s="114"/>
      <c r="G81" s="114">
        <v>0</v>
      </c>
      <c r="H81" s="101">
        <v>10</v>
      </c>
      <c r="I81" s="101"/>
      <c r="J81" s="101">
        <v>78</v>
      </c>
      <c r="K81" s="101"/>
      <c r="L81" s="101"/>
      <c r="M81" s="101"/>
      <c r="N81" s="101"/>
      <c r="O81" s="101"/>
      <c r="P81" s="116" t="s">
        <v>11</v>
      </c>
      <c r="Q81" s="101" t="s">
        <v>23</v>
      </c>
      <c r="R81" s="192" t="str">
        <f t="shared" si="79"/>
        <v>2270</v>
      </c>
      <c r="S81" s="192" t="str">
        <f t="shared" si="80"/>
        <v>1244</v>
      </c>
      <c r="T81" s="192" t="str">
        <f t="shared" si="81"/>
        <v>1500</v>
      </c>
      <c r="U81" s="134">
        <v>1570</v>
      </c>
      <c r="V81" s="116" t="s">
        <v>349</v>
      </c>
      <c r="W81" s="121" t="s">
        <v>474</v>
      </c>
      <c r="X81" s="121"/>
      <c r="Y81" s="121"/>
      <c r="Z81" s="121" t="s">
        <v>1016</v>
      </c>
      <c r="AA81" s="121" t="s">
        <v>1017</v>
      </c>
      <c r="AB81" s="101" t="s">
        <v>476</v>
      </c>
      <c r="AC81" s="115" t="s">
        <v>2682</v>
      </c>
      <c r="AD81" s="115" t="s">
        <v>2719</v>
      </c>
      <c r="AE81" s="101" t="s">
        <v>478</v>
      </c>
      <c r="AF81" s="101" t="s">
        <v>480</v>
      </c>
      <c r="AG81" s="121">
        <v>110</v>
      </c>
      <c r="AH81" s="122" t="s">
        <v>1018</v>
      </c>
      <c r="AI81" s="122"/>
      <c r="AJ81" s="115" t="s">
        <v>1019</v>
      </c>
      <c r="AK81" s="121">
        <v>23</v>
      </c>
      <c r="AL81" s="121"/>
      <c r="AM81" s="121"/>
      <c r="AN81" s="101" t="s">
        <v>488</v>
      </c>
      <c r="AO81" s="101" t="s">
        <v>1020</v>
      </c>
      <c r="AP81" s="115" t="s">
        <v>2634</v>
      </c>
      <c r="AQ81" s="115" t="s">
        <v>2635</v>
      </c>
      <c r="AR81" s="116" t="s">
        <v>350</v>
      </c>
      <c r="AS81" s="115" t="s">
        <v>2636</v>
      </c>
      <c r="AT81" s="78" t="s">
        <v>353</v>
      </c>
      <c r="AU81" s="101" t="s">
        <v>471</v>
      </c>
      <c r="AV81" s="101" t="s">
        <v>2637</v>
      </c>
      <c r="AW81" s="101"/>
      <c r="AX81" s="115" t="s">
        <v>2638</v>
      </c>
      <c r="AY81" s="101" t="s">
        <v>2639</v>
      </c>
      <c r="AZ81" s="101"/>
      <c r="BA81" s="101" t="s">
        <v>69</v>
      </c>
      <c r="BB81" s="101">
        <v>2200</v>
      </c>
      <c r="BC81" s="101"/>
      <c r="BD81" s="121">
        <v>4.75</v>
      </c>
      <c r="BE81" s="121">
        <v>16.38</v>
      </c>
      <c r="BF81" s="121">
        <v>80</v>
      </c>
      <c r="BG81" s="101"/>
      <c r="BH81" s="121"/>
      <c r="BI81" s="121"/>
      <c r="BJ81" s="101"/>
      <c r="BK81" s="122"/>
      <c r="BL81" s="122"/>
      <c r="BM81" s="122"/>
      <c r="BN81" s="122"/>
      <c r="BO81" s="122"/>
      <c r="BP81" s="122"/>
      <c r="BQ81" s="122"/>
      <c r="BR81" s="122"/>
      <c r="BS81" s="122"/>
      <c r="BT81" s="101"/>
      <c r="BU81" s="115" t="s">
        <v>2640</v>
      </c>
      <c r="BV81" s="195" t="s">
        <v>15965</v>
      </c>
    </row>
    <row r="82" spans="1:74" outlineLevel="1" x14ac:dyDescent="0.2">
      <c r="A82" s="124" t="s">
        <v>102</v>
      </c>
      <c r="B82" s="252" t="s">
        <v>355</v>
      </c>
      <c r="C82" s="124" t="s">
        <v>2479</v>
      </c>
      <c r="D82" s="114">
        <v>10</v>
      </c>
      <c r="E82" s="114"/>
      <c r="F82" s="114"/>
      <c r="G82" s="114">
        <v>0</v>
      </c>
      <c r="H82" s="101">
        <v>10</v>
      </c>
      <c r="I82" s="101"/>
      <c r="J82" s="101">
        <v>78</v>
      </c>
      <c r="K82" s="101"/>
      <c r="L82" s="101"/>
      <c r="M82" s="101"/>
      <c r="N82" s="101"/>
      <c r="O82" s="101"/>
      <c r="P82" s="116" t="s">
        <v>11</v>
      </c>
      <c r="Q82" s="101" t="s">
        <v>23</v>
      </c>
      <c r="R82" s="192" t="str">
        <f t="shared" si="79"/>
        <v>2270</v>
      </c>
      <c r="S82" s="192" t="str">
        <f t="shared" si="80"/>
        <v>1244</v>
      </c>
      <c r="T82" s="192" t="str">
        <f t="shared" si="81"/>
        <v>1500</v>
      </c>
      <c r="U82" s="134">
        <v>1570</v>
      </c>
      <c r="V82" s="116" t="s">
        <v>349</v>
      </c>
      <c r="W82" s="121" t="s">
        <v>1022</v>
      </c>
      <c r="X82" s="121"/>
      <c r="Y82" s="121"/>
      <c r="Z82" s="121" t="s">
        <v>1016</v>
      </c>
      <c r="AA82" s="121" t="s">
        <v>1017</v>
      </c>
      <c r="AB82" s="101" t="s">
        <v>476</v>
      </c>
      <c r="AC82" s="82" t="s">
        <v>2718</v>
      </c>
      <c r="AD82" s="115" t="s">
        <v>2667</v>
      </c>
      <c r="AE82" s="101" t="s">
        <v>478</v>
      </c>
      <c r="AF82" s="101" t="s">
        <v>480</v>
      </c>
      <c r="AG82" s="121">
        <v>110</v>
      </c>
      <c r="AH82" s="122" t="s">
        <v>1018</v>
      </c>
      <c r="AI82" s="122"/>
      <c r="AJ82" s="115" t="s">
        <v>1019</v>
      </c>
      <c r="AK82" s="121">
        <v>23</v>
      </c>
      <c r="AL82" s="121"/>
      <c r="AM82" s="121"/>
      <c r="AN82" s="101" t="s">
        <v>488</v>
      </c>
      <c r="AO82" s="101" t="s">
        <v>1020</v>
      </c>
      <c r="AP82" s="115" t="s">
        <v>2634</v>
      </c>
      <c r="AQ82" s="115" t="s">
        <v>2635</v>
      </c>
      <c r="AR82" s="116" t="s">
        <v>350</v>
      </c>
      <c r="AS82" s="115" t="s">
        <v>2636</v>
      </c>
      <c r="AT82" s="78" t="s">
        <v>353</v>
      </c>
      <c r="AU82" s="101" t="s">
        <v>471</v>
      </c>
      <c r="AV82" s="101" t="s">
        <v>2637</v>
      </c>
      <c r="AW82" s="101"/>
      <c r="AX82" s="115" t="s">
        <v>2638</v>
      </c>
      <c r="AY82" s="101" t="s">
        <v>2639</v>
      </c>
      <c r="AZ82" s="101"/>
      <c r="BA82" s="101" t="s">
        <v>69</v>
      </c>
      <c r="BB82" s="101">
        <v>2200</v>
      </c>
      <c r="BC82" s="101"/>
      <c r="BD82" s="121">
        <v>4.75</v>
      </c>
      <c r="BE82" s="121">
        <v>16.38</v>
      </c>
      <c r="BF82" s="121">
        <v>80</v>
      </c>
      <c r="BG82" s="101"/>
      <c r="BH82" s="121"/>
      <c r="BI82" s="121"/>
      <c r="BJ82" s="101"/>
      <c r="BK82" s="122"/>
      <c r="BL82" s="122"/>
      <c r="BM82" s="122"/>
      <c r="BN82" s="122"/>
      <c r="BO82" s="122"/>
      <c r="BP82" s="122"/>
      <c r="BQ82" s="122"/>
      <c r="BR82" s="122"/>
      <c r="BS82" s="122"/>
      <c r="BT82" s="101"/>
      <c r="BU82" s="115" t="s">
        <v>2640</v>
      </c>
      <c r="BV82" s="195">
        <f>VLOOKUP(A82,'[1]01. Дизельные винтовые'!$G:$CD,76,0)</f>
        <v>1741521.94</v>
      </c>
    </row>
    <row r="83" spans="1:74" outlineLevel="1" x14ac:dyDescent="0.2">
      <c r="A83" s="124" t="s">
        <v>246</v>
      </c>
      <c r="B83" s="252" t="s">
        <v>247</v>
      </c>
      <c r="C83" s="124" t="s">
        <v>2480</v>
      </c>
      <c r="D83" s="114">
        <v>10</v>
      </c>
      <c r="E83" s="114"/>
      <c r="F83" s="114"/>
      <c r="G83" s="114">
        <v>0</v>
      </c>
      <c r="H83" s="101">
        <v>10</v>
      </c>
      <c r="I83" s="101"/>
      <c r="J83" s="101">
        <v>78</v>
      </c>
      <c r="K83" s="101"/>
      <c r="L83" s="101"/>
      <c r="M83" s="101"/>
      <c r="N83" s="101"/>
      <c r="O83" s="101"/>
      <c r="P83" s="116" t="s">
        <v>243</v>
      </c>
      <c r="Q83" s="101" t="s">
        <v>23</v>
      </c>
      <c r="R83" s="192" t="str">
        <f t="shared" si="79"/>
        <v>2270</v>
      </c>
      <c r="S83" s="192" t="str">
        <f t="shared" si="80"/>
        <v>1244</v>
      </c>
      <c r="T83" s="192" t="str">
        <f t="shared" si="81"/>
        <v>1500</v>
      </c>
      <c r="U83" s="134">
        <v>1800</v>
      </c>
      <c r="V83" s="116" t="s">
        <v>349</v>
      </c>
      <c r="W83" s="121" t="s">
        <v>1022</v>
      </c>
      <c r="X83" s="121"/>
      <c r="Y83" s="121"/>
      <c r="Z83" s="121" t="s">
        <v>1016</v>
      </c>
      <c r="AA83" s="121" t="s">
        <v>1017</v>
      </c>
      <c r="AB83" s="101" t="s">
        <v>476</v>
      </c>
      <c r="AC83" s="82" t="s">
        <v>2718</v>
      </c>
      <c r="AD83" s="115" t="s">
        <v>2667</v>
      </c>
      <c r="AE83" s="101" t="s">
        <v>478</v>
      </c>
      <c r="AF83" s="101" t="s">
        <v>480</v>
      </c>
      <c r="AG83" s="121">
        <v>110</v>
      </c>
      <c r="AH83" s="122" t="s">
        <v>1018</v>
      </c>
      <c r="AI83" s="122"/>
      <c r="AJ83" s="115" t="s">
        <v>1019</v>
      </c>
      <c r="AK83" s="121">
        <v>23</v>
      </c>
      <c r="AL83" s="121"/>
      <c r="AM83" s="121"/>
      <c r="AN83" s="101" t="s">
        <v>488</v>
      </c>
      <c r="AO83" s="101" t="s">
        <v>1020</v>
      </c>
      <c r="AP83" s="115" t="s">
        <v>2634</v>
      </c>
      <c r="AQ83" s="115" t="s">
        <v>2635</v>
      </c>
      <c r="AR83" s="116" t="s">
        <v>350</v>
      </c>
      <c r="AS83" s="115" t="s">
        <v>2636</v>
      </c>
      <c r="AT83" s="78" t="s">
        <v>353</v>
      </c>
      <c r="AU83" s="101" t="s">
        <v>471</v>
      </c>
      <c r="AV83" s="101" t="s">
        <v>2637</v>
      </c>
      <c r="AW83" s="101"/>
      <c r="AX83" s="115" t="s">
        <v>2638</v>
      </c>
      <c r="AY83" s="101" t="s">
        <v>2639</v>
      </c>
      <c r="AZ83" s="101"/>
      <c r="BA83" s="101" t="s">
        <v>69</v>
      </c>
      <c r="BB83" s="101">
        <v>2200</v>
      </c>
      <c r="BC83" s="101"/>
      <c r="BD83" s="121">
        <v>4.75</v>
      </c>
      <c r="BE83" s="121">
        <v>16.38</v>
      </c>
      <c r="BF83" s="121">
        <v>80</v>
      </c>
      <c r="BG83" s="101"/>
      <c r="BH83" s="121"/>
      <c r="BI83" s="121"/>
      <c r="BJ83" s="101"/>
      <c r="BK83" s="122"/>
      <c r="BL83" s="122"/>
      <c r="BM83" s="122"/>
      <c r="BN83" s="122"/>
      <c r="BO83" s="122"/>
      <c r="BP83" s="122"/>
      <c r="BQ83" s="122"/>
      <c r="BR83" s="122"/>
      <c r="BS83" s="122"/>
      <c r="BT83" s="101"/>
      <c r="BU83" s="115" t="s">
        <v>1023</v>
      </c>
      <c r="BV83" s="195" t="s">
        <v>15965</v>
      </c>
    </row>
    <row r="84" spans="1:74" outlineLevel="1" x14ac:dyDescent="0.2">
      <c r="A84" s="124" t="s">
        <v>103</v>
      </c>
      <c r="B84" s="252" t="s">
        <v>104</v>
      </c>
      <c r="C84" s="124" t="s">
        <v>2481</v>
      </c>
      <c r="D84" s="114">
        <v>12</v>
      </c>
      <c r="E84" s="114"/>
      <c r="F84" s="114"/>
      <c r="G84" s="114">
        <v>0</v>
      </c>
      <c r="H84" s="101">
        <v>10</v>
      </c>
      <c r="I84" s="101"/>
      <c r="J84" s="101">
        <v>95</v>
      </c>
      <c r="K84" s="101"/>
      <c r="L84" s="101"/>
      <c r="M84" s="101"/>
      <c r="N84" s="101"/>
      <c r="O84" s="101"/>
      <c r="P84" s="116" t="s">
        <v>11</v>
      </c>
      <c r="Q84" s="101" t="s">
        <v>72</v>
      </c>
      <c r="R84" s="192" t="str">
        <f t="shared" si="79"/>
        <v>2400</v>
      </c>
      <c r="S84" s="192" t="str">
        <f t="shared" si="80"/>
        <v>1230</v>
      </c>
      <c r="T84" s="192" t="str">
        <f t="shared" si="81"/>
        <v>1660</v>
      </c>
      <c r="U84" s="134">
        <v>1580</v>
      </c>
      <c r="V84" s="116" t="s">
        <v>349</v>
      </c>
      <c r="W84" s="121" t="s">
        <v>1022</v>
      </c>
      <c r="X84" s="121"/>
      <c r="Y84" s="121"/>
      <c r="Z84" s="121" t="s">
        <v>1016</v>
      </c>
      <c r="AA84" s="121" t="s">
        <v>1017</v>
      </c>
      <c r="AB84" s="101" t="s">
        <v>476</v>
      </c>
      <c r="AC84" s="82" t="s">
        <v>2720</v>
      </c>
      <c r="AD84" s="115" t="s">
        <v>2732</v>
      </c>
      <c r="AE84" s="101" t="s">
        <v>478</v>
      </c>
      <c r="AF84" s="101" t="s">
        <v>480</v>
      </c>
      <c r="AG84" s="121">
        <v>110</v>
      </c>
      <c r="AH84" s="122" t="s">
        <v>1018</v>
      </c>
      <c r="AI84" s="122"/>
      <c r="AJ84" s="115" t="s">
        <v>1019</v>
      </c>
      <c r="AK84" s="121">
        <v>45</v>
      </c>
      <c r="AL84" s="121"/>
      <c r="AM84" s="121"/>
      <c r="AN84" s="101" t="s">
        <v>488</v>
      </c>
      <c r="AO84" s="101" t="s">
        <v>1020</v>
      </c>
      <c r="AP84" s="115" t="s">
        <v>2634</v>
      </c>
      <c r="AQ84" s="115" t="s">
        <v>2635</v>
      </c>
      <c r="AR84" s="116" t="s">
        <v>350</v>
      </c>
      <c r="AS84" s="115" t="s">
        <v>2636</v>
      </c>
      <c r="AT84" s="78" t="s">
        <v>353</v>
      </c>
      <c r="AU84" s="101" t="s">
        <v>471</v>
      </c>
      <c r="AV84" s="101" t="s">
        <v>2637</v>
      </c>
      <c r="AW84" s="101"/>
      <c r="AX84" s="115" t="s">
        <v>2638</v>
      </c>
      <c r="AY84" s="101" t="s">
        <v>2639</v>
      </c>
      <c r="AZ84" s="101"/>
      <c r="BA84" s="101" t="s">
        <v>245</v>
      </c>
      <c r="BB84" s="101">
        <v>2100</v>
      </c>
      <c r="BC84" s="101"/>
      <c r="BD84" s="121">
        <v>4.75</v>
      </c>
      <c r="BE84" s="121">
        <v>19.95</v>
      </c>
      <c r="BF84" s="121">
        <v>80</v>
      </c>
      <c r="BG84" s="101"/>
      <c r="BH84" s="121"/>
      <c r="BI84" s="121"/>
      <c r="BJ84" s="101"/>
      <c r="BK84" s="122"/>
      <c r="BL84" s="122"/>
      <c r="BM84" s="122"/>
      <c r="BN84" s="122"/>
      <c r="BO84" s="122"/>
      <c r="BP84" s="122"/>
      <c r="BQ84" s="122"/>
      <c r="BR84" s="122"/>
      <c r="BS84" s="122"/>
      <c r="BT84" s="101"/>
      <c r="BU84" s="115" t="s">
        <v>2640</v>
      </c>
      <c r="BV84" s="195">
        <f>VLOOKUP(A84,'[1]01. Дизельные винтовые'!$G:$CD,76,0)</f>
        <v>2531218.1800000002</v>
      </c>
    </row>
    <row r="85" spans="1:74" outlineLevel="1" x14ac:dyDescent="0.2">
      <c r="A85" s="124" t="s">
        <v>105</v>
      </c>
      <c r="B85" s="252" t="s">
        <v>106</v>
      </c>
      <c r="C85" s="124" t="s">
        <v>2482</v>
      </c>
      <c r="D85" s="114">
        <v>14</v>
      </c>
      <c r="E85" s="114"/>
      <c r="F85" s="114"/>
      <c r="G85" s="114">
        <v>0</v>
      </c>
      <c r="H85" s="101">
        <v>10</v>
      </c>
      <c r="I85" s="101"/>
      <c r="J85" s="101">
        <v>132</v>
      </c>
      <c r="K85" s="101"/>
      <c r="L85" s="101"/>
      <c r="M85" s="101"/>
      <c r="N85" s="101"/>
      <c r="O85" s="101"/>
      <c r="P85" s="116" t="s">
        <v>76</v>
      </c>
      <c r="Q85" s="101" t="s">
        <v>77</v>
      </c>
      <c r="R85" s="192" t="str">
        <f t="shared" si="79"/>
        <v>3120</v>
      </c>
      <c r="S85" s="192" t="str">
        <f t="shared" si="80"/>
        <v>1500</v>
      </c>
      <c r="T85" s="192" t="str">
        <f t="shared" si="81"/>
        <v>1790</v>
      </c>
      <c r="U85" s="134">
        <v>2600</v>
      </c>
      <c r="V85" s="116" t="s">
        <v>349</v>
      </c>
      <c r="W85" s="121" t="s">
        <v>1022</v>
      </c>
      <c r="X85" s="121"/>
      <c r="Y85" s="121"/>
      <c r="Z85" s="121" t="s">
        <v>1016</v>
      </c>
      <c r="AA85" s="121" t="s">
        <v>1017</v>
      </c>
      <c r="AB85" s="101" t="s">
        <v>476</v>
      </c>
      <c r="AC85" s="82" t="s">
        <v>2731</v>
      </c>
      <c r="AD85" s="115" t="s">
        <v>2733</v>
      </c>
      <c r="AE85" s="101" t="s">
        <v>478</v>
      </c>
      <c r="AF85" s="101" t="s">
        <v>480</v>
      </c>
      <c r="AG85" s="121">
        <v>110</v>
      </c>
      <c r="AH85" s="122" t="s">
        <v>1018</v>
      </c>
      <c r="AI85" s="122"/>
      <c r="AJ85" s="115" t="s">
        <v>1019</v>
      </c>
      <c r="AK85" s="121">
        <v>45</v>
      </c>
      <c r="AL85" s="121"/>
      <c r="AM85" s="121"/>
      <c r="AN85" s="101" t="s">
        <v>488</v>
      </c>
      <c r="AO85" s="101" t="s">
        <v>1020</v>
      </c>
      <c r="AP85" s="115" t="s">
        <v>2634</v>
      </c>
      <c r="AQ85" s="115" t="s">
        <v>2635</v>
      </c>
      <c r="AR85" s="116" t="s">
        <v>350</v>
      </c>
      <c r="AS85" s="115" t="s">
        <v>2636</v>
      </c>
      <c r="AT85" s="78" t="s">
        <v>354</v>
      </c>
      <c r="AU85" s="101" t="s">
        <v>471</v>
      </c>
      <c r="AV85" s="101" t="s">
        <v>2637</v>
      </c>
      <c r="AW85" s="101"/>
      <c r="AX85" s="115" t="s">
        <v>2638</v>
      </c>
      <c r="AY85" s="101" t="s">
        <v>2639</v>
      </c>
      <c r="AZ85" s="101"/>
      <c r="BA85" s="101" t="s">
        <v>75</v>
      </c>
      <c r="BB85" s="101">
        <v>2100</v>
      </c>
      <c r="BC85" s="101"/>
      <c r="BD85" s="121">
        <v>11.15</v>
      </c>
      <c r="BE85" s="121">
        <v>28.25</v>
      </c>
      <c r="BF85" s="121">
        <v>190</v>
      </c>
      <c r="BG85" s="101"/>
      <c r="BH85" s="121"/>
      <c r="BI85" s="121"/>
      <c r="BJ85" s="101"/>
      <c r="BK85" s="122"/>
      <c r="BL85" s="122"/>
      <c r="BM85" s="122"/>
      <c r="BN85" s="122"/>
      <c r="BO85" s="122"/>
      <c r="BP85" s="122"/>
      <c r="BQ85" s="122"/>
      <c r="BR85" s="122"/>
      <c r="BS85" s="122"/>
      <c r="BT85" s="101"/>
      <c r="BU85" s="115" t="s">
        <v>1023</v>
      </c>
      <c r="BV85" s="195">
        <f>VLOOKUP(A85,'[1]01. Дизельные винтовые'!$G:$CD,76,0)</f>
        <v>3781643.76</v>
      </c>
    </row>
    <row r="86" spans="1:74" outlineLevel="1" x14ac:dyDescent="0.2">
      <c r="A86" s="124" t="s">
        <v>107</v>
      </c>
      <c r="B86" s="252" t="s">
        <v>108</v>
      </c>
      <c r="C86" s="124" t="s">
        <v>2483</v>
      </c>
      <c r="D86" s="114">
        <v>16</v>
      </c>
      <c r="E86" s="114"/>
      <c r="F86" s="114"/>
      <c r="G86" s="114">
        <v>0</v>
      </c>
      <c r="H86" s="101">
        <v>10</v>
      </c>
      <c r="I86" s="101"/>
      <c r="J86" s="101">
        <v>132</v>
      </c>
      <c r="K86" s="101"/>
      <c r="L86" s="101"/>
      <c r="M86" s="101"/>
      <c r="N86" s="101"/>
      <c r="O86" s="101"/>
      <c r="P86" s="116" t="s">
        <v>76</v>
      </c>
      <c r="Q86" s="101" t="s">
        <v>77</v>
      </c>
      <c r="R86" s="192" t="str">
        <f t="shared" si="79"/>
        <v>3120</v>
      </c>
      <c r="S86" s="192" t="str">
        <f t="shared" si="80"/>
        <v>1500</v>
      </c>
      <c r="T86" s="192" t="str">
        <f t="shared" si="81"/>
        <v>1790</v>
      </c>
      <c r="U86" s="134">
        <v>2600</v>
      </c>
      <c r="V86" s="116" t="s">
        <v>349</v>
      </c>
      <c r="W86" s="121" t="s">
        <v>1022</v>
      </c>
      <c r="X86" s="121"/>
      <c r="Y86" s="121"/>
      <c r="Z86" s="121" t="s">
        <v>1016</v>
      </c>
      <c r="AA86" s="121" t="s">
        <v>1017</v>
      </c>
      <c r="AB86" s="101" t="s">
        <v>476</v>
      </c>
      <c r="AC86" s="82" t="s">
        <v>2734</v>
      </c>
      <c r="AD86" s="115" t="s">
        <v>2721</v>
      </c>
      <c r="AE86" s="101" t="s">
        <v>478</v>
      </c>
      <c r="AF86" s="101" t="s">
        <v>480</v>
      </c>
      <c r="AG86" s="121">
        <v>110</v>
      </c>
      <c r="AH86" s="122" t="s">
        <v>1018</v>
      </c>
      <c r="AI86" s="122"/>
      <c r="AJ86" s="115" t="s">
        <v>1019</v>
      </c>
      <c r="AK86" s="121">
        <v>45</v>
      </c>
      <c r="AL86" s="121"/>
      <c r="AM86" s="121"/>
      <c r="AN86" s="101" t="s">
        <v>483</v>
      </c>
      <c r="AO86" s="101" t="s">
        <v>1020</v>
      </c>
      <c r="AP86" s="115" t="s">
        <v>2634</v>
      </c>
      <c r="AQ86" s="115" t="s">
        <v>2635</v>
      </c>
      <c r="AR86" s="116" t="s">
        <v>350</v>
      </c>
      <c r="AS86" s="115" t="s">
        <v>2636</v>
      </c>
      <c r="AT86" s="78" t="s">
        <v>354</v>
      </c>
      <c r="AU86" s="101" t="s">
        <v>471</v>
      </c>
      <c r="AV86" s="101" t="s">
        <v>2637</v>
      </c>
      <c r="AW86" s="101"/>
      <c r="AX86" s="115" t="s">
        <v>2638</v>
      </c>
      <c r="AY86" s="101" t="s">
        <v>2639</v>
      </c>
      <c r="AZ86" s="101"/>
      <c r="BA86" s="101" t="s">
        <v>75</v>
      </c>
      <c r="BB86" s="101">
        <v>2100</v>
      </c>
      <c r="BC86" s="101"/>
      <c r="BD86" s="121">
        <v>11.15</v>
      </c>
      <c r="BE86" s="121">
        <v>28.25</v>
      </c>
      <c r="BF86" s="121">
        <v>190</v>
      </c>
      <c r="BG86" s="101"/>
      <c r="BH86" s="121"/>
      <c r="BI86" s="121"/>
      <c r="BJ86" s="101"/>
      <c r="BK86" s="122"/>
      <c r="BL86" s="122"/>
      <c r="BM86" s="122"/>
      <c r="BN86" s="122"/>
      <c r="BO86" s="122"/>
      <c r="BP86" s="122"/>
      <c r="BQ86" s="122"/>
      <c r="BR86" s="122"/>
      <c r="BS86" s="122"/>
      <c r="BT86" s="101"/>
      <c r="BU86" s="82" t="s">
        <v>1038</v>
      </c>
      <c r="BV86" s="195" t="s">
        <v>15965</v>
      </c>
    </row>
    <row r="87" spans="1:74" outlineLevel="1" x14ac:dyDescent="0.2">
      <c r="A87" s="124" t="s">
        <v>109</v>
      </c>
      <c r="B87" s="252" t="s">
        <v>110</v>
      </c>
      <c r="C87" s="124" t="s">
        <v>2484</v>
      </c>
      <c r="D87" s="114">
        <v>18</v>
      </c>
      <c r="E87" s="114"/>
      <c r="F87" s="114"/>
      <c r="G87" s="114">
        <v>0</v>
      </c>
      <c r="H87" s="101">
        <v>10</v>
      </c>
      <c r="I87" s="101"/>
      <c r="J87" s="101">
        <v>132</v>
      </c>
      <c r="K87" s="101"/>
      <c r="L87" s="101"/>
      <c r="M87" s="101"/>
      <c r="N87" s="101"/>
      <c r="O87" s="101"/>
      <c r="P87" s="116" t="s">
        <v>76</v>
      </c>
      <c r="Q87" s="101" t="s">
        <v>77</v>
      </c>
      <c r="R87" s="192" t="str">
        <f t="shared" si="79"/>
        <v>3120</v>
      </c>
      <c r="S87" s="192" t="str">
        <f t="shared" si="80"/>
        <v>1500</v>
      </c>
      <c r="T87" s="192" t="str">
        <f t="shared" si="81"/>
        <v>1790</v>
      </c>
      <c r="U87" s="134">
        <v>2600</v>
      </c>
      <c r="V87" s="116" t="s">
        <v>349</v>
      </c>
      <c r="W87" s="121" t="s">
        <v>1022</v>
      </c>
      <c r="X87" s="121"/>
      <c r="Y87" s="121"/>
      <c r="Z87" s="121" t="s">
        <v>1016</v>
      </c>
      <c r="AA87" s="121" t="s">
        <v>1017</v>
      </c>
      <c r="AB87" s="101" t="s">
        <v>476</v>
      </c>
      <c r="AC87" s="82" t="s">
        <v>2735</v>
      </c>
      <c r="AD87" s="115" t="s">
        <v>2736</v>
      </c>
      <c r="AE87" s="101" t="s">
        <v>478</v>
      </c>
      <c r="AF87" s="101" t="s">
        <v>480</v>
      </c>
      <c r="AG87" s="121">
        <v>110</v>
      </c>
      <c r="AH87" s="122" t="s">
        <v>1018</v>
      </c>
      <c r="AI87" s="122"/>
      <c r="AJ87" s="115" t="s">
        <v>1019</v>
      </c>
      <c r="AK87" s="121">
        <v>45</v>
      </c>
      <c r="AL87" s="121"/>
      <c r="AM87" s="121"/>
      <c r="AN87" s="101" t="s">
        <v>483</v>
      </c>
      <c r="AO87" s="101" t="s">
        <v>1020</v>
      </c>
      <c r="AP87" s="115" t="s">
        <v>2634</v>
      </c>
      <c r="AQ87" s="115" t="s">
        <v>2635</v>
      </c>
      <c r="AR87" s="116" t="s">
        <v>350</v>
      </c>
      <c r="AS87" s="115" t="s">
        <v>2636</v>
      </c>
      <c r="AT87" s="78" t="s">
        <v>354</v>
      </c>
      <c r="AU87" s="101" t="s">
        <v>471</v>
      </c>
      <c r="AV87" s="101" t="s">
        <v>2637</v>
      </c>
      <c r="AW87" s="101"/>
      <c r="AX87" s="115" t="s">
        <v>2638</v>
      </c>
      <c r="AY87" s="101" t="s">
        <v>2639</v>
      </c>
      <c r="AZ87" s="101"/>
      <c r="BA87" s="101" t="s">
        <v>75</v>
      </c>
      <c r="BB87" s="101">
        <v>2100</v>
      </c>
      <c r="BC87" s="101"/>
      <c r="BD87" s="121">
        <v>11.15</v>
      </c>
      <c r="BE87" s="121">
        <v>28.25</v>
      </c>
      <c r="BF87" s="121">
        <v>190</v>
      </c>
      <c r="BG87" s="101"/>
      <c r="BH87" s="121"/>
      <c r="BI87" s="121"/>
      <c r="BJ87" s="101"/>
      <c r="BK87" s="122"/>
      <c r="BL87" s="122"/>
      <c r="BM87" s="122"/>
      <c r="BN87" s="122"/>
      <c r="BO87" s="122"/>
      <c r="BP87" s="122"/>
      <c r="BQ87" s="122"/>
      <c r="BR87" s="122"/>
      <c r="BS87" s="122"/>
      <c r="BT87" s="101"/>
      <c r="BU87" s="82" t="s">
        <v>1038</v>
      </c>
      <c r="BV87" s="195" t="s">
        <v>15965</v>
      </c>
    </row>
    <row r="88" spans="1:74" outlineLevel="1" x14ac:dyDescent="0.2">
      <c r="A88" s="124" t="s">
        <v>111</v>
      </c>
      <c r="B88" s="252" t="s">
        <v>112</v>
      </c>
      <c r="C88" s="124" t="s">
        <v>2485</v>
      </c>
      <c r="D88" s="114">
        <v>20</v>
      </c>
      <c r="E88" s="114"/>
      <c r="F88" s="114"/>
      <c r="G88" s="114">
        <v>0</v>
      </c>
      <c r="H88" s="101">
        <v>10</v>
      </c>
      <c r="I88" s="101"/>
      <c r="J88" s="101">
        <v>184</v>
      </c>
      <c r="K88" s="101"/>
      <c r="L88" s="101"/>
      <c r="M88" s="101"/>
      <c r="N88" s="101"/>
      <c r="O88" s="101"/>
      <c r="P88" s="116" t="s">
        <v>76</v>
      </c>
      <c r="Q88" s="101" t="s">
        <v>77</v>
      </c>
      <c r="R88" s="192" t="str">
        <f t="shared" si="79"/>
        <v>3120</v>
      </c>
      <c r="S88" s="192" t="str">
        <f t="shared" si="80"/>
        <v>1500</v>
      </c>
      <c r="T88" s="192" t="str">
        <f t="shared" si="81"/>
        <v>1790</v>
      </c>
      <c r="U88" s="134">
        <v>2600</v>
      </c>
      <c r="V88" s="116" t="s">
        <v>349</v>
      </c>
      <c r="W88" s="121" t="s">
        <v>1036</v>
      </c>
      <c r="X88" s="121"/>
      <c r="Y88" s="121"/>
      <c r="Z88" s="121" t="s">
        <v>1016</v>
      </c>
      <c r="AA88" s="121" t="s">
        <v>1017</v>
      </c>
      <c r="AB88" s="101" t="s">
        <v>476</v>
      </c>
      <c r="AC88" s="82" t="s">
        <v>2737</v>
      </c>
      <c r="AD88" s="115" t="s">
        <v>2738</v>
      </c>
      <c r="AE88" s="101" t="s">
        <v>478</v>
      </c>
      <c r="AF88" s="101" t="s">
        <v>480</v>
      </c>
      <c r="AG88" s="121">
        <v>110</v>
      </c>
      <c r="AH88" s="122" t="s">
        <v>1018</v>
      </c>
      <c r="AI88" s="122"/>
      <c r="AJ88" s="115" t="s">
        <v>1019</v>
      </c>
      <c r="AK88" s="121"/>
      <c r="AL88" s="121"/>
      <c r="AM88" s="121"/>
      <c r="AN88" s="101" t="s">
        <v>483</v>
      </c>
      <c r="AO88" s="101" t="s">
        <v>1020</v>
      </c>
      <c r="AP88" s="115" t="s">
        <v>2634</v>
      </c>
      <c r="AQ88" s="115" t="s">
        <v>2635</v>
      </c>
      <c r="AR88" s="116" t="s">
        <v>350</v>
      </c>
      <c r="AS88" s="115" t="s">
        <v>2636</v>
      </c>
      <c r="AT88" s="78" t="s">
        <v>354</v>
      </c>
      <c r="AU88" s="101" t="s">
        <v>471</v>
      </c>
      <c r="AV88" s="101" t="s">
        <v>2637</v>
      </c>
      <c r="AW88" s="101"/>
      <c r="AX88" s="115" t="s">
        <v>2638</v>
      </c>
      <c r="AY88" s="101" t="s">
        <v>2639</v>
      </c>
      <c r="AZ88" s="101"/>
      <c r="BA88" s="101" t="s">
        <v>87</v>
      </c>
      <c r="BB88" s="101">
        <v>2000</v>
      </c>
      <c r="BC88" s="101"/>
      <c r="BD88" s="121">
        <v>11.15</v>
      </c>
      <c r="BE88" s="121">
        <v>38.270000000000003</v>
      </c>
      <c r="BF88" s="121">
        <v>190</v>
      </c>
      <c r="BG88" s="101"/>
      <c r="BH88" s="121"/>
      <c r="BI88" s="121"/>
      <c r="BJ88" s="101"/>
      <c r="BK88" s="122"/>
      <c r="BL88" s="122"/>
      <c r="BM88" s="122"/>
      <c r="BN88" s="122"/>
      <c r="BO88" s="122"/>
      <c r="BP88" s="122"/>
      <c r="BQ88" s="122"/>
      <c r="BR88" s="122"/>
      <c r="BS88" s="122"/>
      <c r="BT88" s="101"/>
      <c r="BU88" s="82" t="s">
        <v>1038</v>
      </c>
      <c r="BV88" s="195" t="s">
        <v>15965</v>
      </c>
    </row>
    <row r="89" spans="1:74" outlineLevel="1" x14ac:dyDescent="0.2">
      <c r="A89" s="124" t="s">
        <v>113</v>
      </c>
      <c r="B89" s="252" t="s">
        <v>1040</v>
      </c>
      <c r="C89" s="124" t="s">
        <v>2486</v>
      </c>
      <c r="D89" s="114">
        <v>22</v>
      </c>
      <c r="E89" s="114"/>
      <c r="F89" s="114"/>
      <c r="G89" s="114">
        <v>0</v>
      </c>
      <c r="H89" s="101">
        <v>10</v>
      </c>
      <c r="I89" s="101"/>
      <c r="J89" s="101">
        <v>184</v>
      </c>
      <c r="K89" s="101"/>
      <c r="L89" s="101"/>
      <c r="M89" s="101"/>
      <c r="N89" s="101"/>
      <c r="O89" s="101"/>
      <c r="P89" s="116" t="s">
        <v>76</v>
      </c>
      <c r="Q89" s="101" t="s">
        <v>88</v>
      </c>
      <c r="R89" s="192" t="str">
        <f t="shared" si="79"/>
        <v>3375</v>
      </c>
      <c r="S89" s="192" t="str">
        <f t="shared" si="80"/>
        <v>1500</v>
      </c>
      <c r="T89" s="192" t="str">
        <f t="shared" si="81"/>
        <v>1961</v>
      </c>
      <c r="U89" s="134">
        <v>2500</v>
      </c>
      <c r="V89" s="116" t="s">
        <v>349</v>
      </c>
      <c r="W89" s="121" t="s">
        <v>1036</v>
      </c>
      <c r="X89" s="121"/>
      <c r="Y89" s="121"/>
      <c r="Z89" s="121" t="s">
        <v>1016</v>
      </c>
      <c r="AA89" s="121" t="s">
        <v>1017</v>
      </c>
      <c r="AB89" s="101" t="s">
        <v>476</v>
      </c>
      <c r="AC89" s="82" t="s">
        <v>2739</v>
      </c>
      <c r="AD89" s="115" t="s">
        <v>2738</v>
      </c>
      <c r="AE89" s="101" t="s">
        <v>478</v>
      </c>
      <c r="AF89" s="101" t="s">
        <v>480</v>
      </c>
      <c r="AG89" s="121">
        <v>110</v>
      </c>
      <c r="AH89" s="122" t="s">
        <v>1018</v>
      </c>
      <c r="AI89" s="122"/>
      <c r="AJ89" s="115" t="s">
        <v>1019</v>
      </c>
      <c r="AK89" s="121"/>
      <c r="AL89" s="121"/>
      <c r="AM89" s="121"/>
      <c r="AN89" s="101" t="s">
        <v>483</v>
      </c>
      <c r="AO89" s="101" t="s">
        <v>1020</v>
      </c>
      <c r="AP89" s="115" t="s">
        <v>2634</v>
      </c>
      <c r="AQ89" s="115" t="s">
        <v>2635</v>
      </c>
      <c r="AR89" s="116" t="s">
        <v>350</v>
      </c>
      <c r="AS89" s="115" t="s">
        <v>2636</v>
      </c>
      <c r="AT89" s="78" t="s">
        <v>354</v>
      </c>
      <c r="AU89" s="101" t="s">
        <v>471</v>
      </c>
      <c r="AV89" s="101" t="s">
        <v>2637</v>
      </c>
      <c r="AW89" s="101"/>
      <c r="AX89" s="115" t="s">
        <v>2638</v>
      </c>
      <c r="AY89" s="101" t="s">
        <v>2639</v>
      </c>
      <c r="AZ89" s="101"/>
      <c r="BA89" s="101" t="s">
        <v>87</v>
      </c>
      <c r="BB89" s="101">
        <v>2000</v>
      </c>
      <c r="BC89" s="101"/>
      <c r="BD89" s="121">
        <v>11.15</v>
      </c>
      <c r="BE89" s="121">
        <v>38.270000000000003</v>
      </c>
      <c r="BF89" s="121">
        <v>190</v>
      </c>
      <c r="BG89" s="101"/>
      <c r="BH89" s="121"/>
      <c r="BI89" s="121"/>
      <c r="BJ89" s="101"/>
      <c r="BK89" s="122"/>
      <c r="BL89" s="122"/>
      <c r="BM89" s="122"/>
      <c r="BN89" s="122"/>
      <c r="BO89" s="122"/>
      <c r="BP89" s="122"/>
      <c r="BQ89" s="122"/>
      <c r="BR89" s="122"/>
      <c r="BS89" s="122"/>
      <c r="BT89" s="101"/>
      <c r="BU89" s="82" t="s">
        <v>1038</v>
      </c>
      <c r="BV89" s="195" t="s">
        <v>15965</v>
      </c>
    </row>
    <row r="90" spans="1:74" outlineLevel="1" x14ac:dyDescent="0.2">
      <c r="A90" s="124" t="s">
        <v>114</v>
      </c>
      <c r="B90" s="252" t="s">
        <v>115</v>
      </c>
      <c r="C90" s="124" t="s">
        <v>2487</v>
      </c>
      <c r="D90" s="114">
        <v>24</v>
      </c>
      <c r="E90" s="114"/>
      <c r="F90" s="114"/>
      <c r="G90" s="114">
        <v>0</v>
      </c>
      <c r="H90" s="101">
        <v>10</v>
      </c>
      <c r="I90" s="101"/>
      <c r="J90" s="101">
        <v>221</v>
      </c>
      <c r="K90" s="101"/>
      <c r="L90" s="101"/>
      <c r="M90" s="101"/>
      <c r="N90" s="101"/>
      <c r="O90" s="101"/>
      <c r="P90" s="116" t="s">
        <v>76</v>
      </c>
      <c r="Q90" s="101" t="s">
        <v>77</v>
      </c>
      <c r="R90" s="192" t="str">
        <f t="shared" si="79"/>
        <v>3120</v>
      </c>
      <c r="S90" s="192" t="str">
        <f t="shared" si="80"/>
        <v>1500</v>
      </c>
      <c r="T90" s="192" t="str">
        <f t="shared" si="81"/>
        <v>1790</v>
      </c>
      <c r="U90" s="134">
        <v>2500</v>
      </c>
      <c r="V90" s="116" t="s">
        <v>349</v>
      </c>
      <c r="W90" s="121" t="s">
        <v>1036</v>
      </c>
      <c r="X90" s="121"/>
      <c r="Y90" s="121"/>
      <c r="Z90" s="121" t="s">
        <v>1016</v>
      </c>
      <c r="AA90" s="121" t="s">
        <v>1017</v>
      </c>
      <c r="AB90" s="101" t="s">
        <v>476</v>
      </c>
      <c r="AC90" s="82" t="s">
        <v>2740</v>
      </c>
      <c r="AD90" s="115" t="s">
        <v>2738</v>
      </c>
      <c r="AE90" s="101" t="s">
        <v>478</v>
      </c>
      <c r="AF90" s="101" t="s">
        <v>480</v>
      </c>
      <c r="AG90" s="121">
        <v>110</v>
      </c>
      <c r="AH90" s="122" t="s">
        <v>1018</v>
      </c>
      <c r="AI90" s="122"/>
      <c r="AJ90" s="115" t="s">
        <v>1019</v>
      </c>
      <c r="AK90" s="121"/>
      <c r="AL90" s="121"/>
      <c r="AM90" s="121"/>
      <c r="AN90" s="101" t="s">
        <v>483</v>
      </c>
      <c r="AO90" s="101" t="s">
        <v>1020</v>
      </c>
      <c r="AP90" s="115" t="s">
        <v>2634</v>
      </c>
      <c r="AQ90" s="115" t="s">
        <v>2635</v>
      </c>
      <c r="AR90" s="116" t="s">
        <v>350</v>
      </c>
      <c r="AS90" s="115" t="s">
        <v>2636</v>
      </c>
      <c r="AT90" s="78" t="s">
        <v>354</v>
      </c>
      <c r="AU90" s="101" t="s">
        <v>471</v>
      </c>
      <c r="AV90" s="101" t="s">
        <v>2637</v>
      </c>
      <c r="AW90" s="101"/>
      <c r="AX90" s="115" t="s">
        <v>2638</v>
      </c>
      <c r="AY90" s="101" t="s">
        <v>2639</v>
      </c>
      <c r="AZ90" s="101"/>
      <c r="BA90" s="101" t="s">
        <v>93</v>
      </c>
      <c r="BB90" s="101">
        <v>2000</v>
      </c>
      <c r="BC90" s="101"/>
      <c r="BD90" s="121">
        <v>14.86</v>
      </c>
      <c r="BE90" s="121">
        <v>45.89</v>
      </c>
      <c r="BF90" s="121" t="s">
        <v>1039</v>
      </c>
      <c r="BG90" s="101"/>
      <c r="BH90" s="121"/>
      <c r="BI90" s="121"/>
      <c r="BJ90" s="101"/>
      <c r="BK90" s="122"/>
      <c r="BL90" s="122"/>
      <c r="BM90" s="122"/>
      <c r="BN90" s="122"/>
      <c r="BO90" s="122"/>
      <c r="BP90" s="122"/>
      <c r="BQ90" s="122"/>
      <c r="BR90" s="122"/>
      <c r="BS90" s="122"/>
      <c r="BT90" s="101"/>
      <c r="BU90" s="82" t="s">
        <v>1038</v>
      </c>
      <c r="BV90" s="195" t="s">
        <v>15965</v>
      </c>
    </row>
    <row r="91" spans="1:74" outlineLevel="1" x14ac:dyDescent="0.2">
      <c r="A91" s="124" t="s">
        <v>116</v>
      </c>
      <c r="B91" s="252" t="s">
        <v>117</v>
      </c>
      <c r="C91" s="124" t="s">
        <v>2488</v>
      </c>
      <c r="D91" s="114">
        <v>26</v>
      </c>
      <c r="E91" s="114"/>
      <c r="F91" s="114"/>
      <c r="G91" s="114">
        <v>0</v>
      </c>
      <c r="H91" s="101">
        <v>10</v>
      </c>
      <c r="I91" s="101"/>
      <c r="J91" s="101">
        <v>221</v>
      </c>
      <c r="K91" s="101"/>
      <c r="L91" s="101"/>
      <c r="M91" s="101"/>
      <c r="N91" s="101"/>
      <c r="O91" s="101"/>
      <c r="P91" s="116" t="s">
        <v>76</v>
      </c>
      <c r="Q91" s="101" t="s">
        <v>77</v>
      </c>
      <c r="R91" s="192" t="str">
        <f t="shared" si="79"/>
        <v>3120</v>
      </c>
      <c r="S91" s="192" t="str">
        <f t="shared" si="80"/>
        <v>1500</v>
      </c>
      <c r="T91" s="192" t="str">
        <f t="shared" si="81"/>
        <v>1790</v>
      </c>
      <c r="U91" s="134">
        <v>2500</v>
      </c>
      <c r="V91" s="116" t="s">
        <v>349</v>
      </c>
      <c r="W91" s="121" t="s">
        <v>1036</v>
      </c>
      <c r="X91" s="121"/>
      <c r="Y91" s="121"/>
      <c r="Z91" s="121" t="s">
        <v>1016</v>
      </c>
      <c r="AA91" s="121" t="s">
        <v>1017</v>
      </c>
      <c r="AB91" s="101" t="s">
        <v>476</v>
      </c>
      <c r="AC91" s="82" t="s">
        <v>2741</v>
      </c>
      <c r="AD91" s="115" t="s">
        <v>2742</v>
      </c>
      <c r="AE91" s="101" t="s">
        <v>478</v>
      </c>
      <c r="AF91" s="101" t="s">
        <v>480</v>
      </c>
      <c r="AG91" s="121">
        <v>110</v>
      </c>
      <c r="AH91" s="122" t="s">
        <v>1018</v>
      </c>
      <c r="AI91" s="122"/>
      <c r="AJ91" s="115" t="s">
        <v>1019</v>
      </c>
      <c r="AK91" s="121"/>
      <c r="AL91" s="121"/>
      <c r="AM91" s="121"/>
      <c r="AN91" s="101" t="s">
        <v>483</v>
      </c>
      <c r="AO91" s="101" t="s">
        <v>1020</v>
      </c>
      <c r="AP91" s="115" t="s">
        <v>2634</v>
      </c>
      <c r="AQ91" s="115" t="s">
        <v>2635</v>
      </c>
      <c r="AR91" s="116" t="s">
        <v>350</v>
      </c>
      <c r="AS91" s="115" t="s">
        <v>2636</v>
      </c>
      <c r="AT91" s="78" t="s">
        <v>354</v>
      </c>
      <c r="AU91" s="101" t="s">
        <v>471</v>
      </c>
      <c r="AV91" s="101" t="s">
        <v>2637</v>
      </c>
      <c r="AW91" s="101"/>
      <c r="AX91" s="115" t="s">
        <v>2638</v>
      </c>
      <c r="AY91" s="101" t="s">
        <v>2639</v>
      </c>
      <c r="AZ91" s="101"/>
      <c r="BA91" s="101" t="s">
        <v>93</v>
      </c>
      <c r="BB91" s="101">
        <v>2000</v>
      </c>
      <c r="BC91" s="101"/>
      <c r="BD91" s="121">
        <v>14.86</v>
      </c>
      <c r="BE91" s="121">
        <v>45.89</v>
      </c>
      <c r="BF91" s="121" t="s">
        <v>1039</v>
      </c>
      <c r="BG91" s="101"/>
      <c r="BH91" s="121"/>
      <c r="BI91" s="121"/>
      <c r="BJ91" s="101"/>
      <c r="BK91" s="122"/>
      <c r="BL91" s="122"/>
      <c r="BM91" s="122"/>
      <c r="BN91" s="122"/>
      <c r="BO91" s="122"/>
      <c r="BP91" s="122"/>
      <c r="BQ91" s="122"/>
      <c r="BR91" s="122"/>
      <c r="BS91" s="122"/>
      <c r="BT91" s="101"/>
      <c r="BU91" s="82" t="s">
        <v>1038</v>
      </c>
      <c r="BV91" s="195" t="s">
        <v>15965</v>
      </c>
    </row>
    <row r="92" spans="1:74" outlineLevel="1" x14ac:dyDescent="0.2">
      <c r="A92" s="124" t="s">
        <v>118</v>
      </c>
      <c r="B92" s="252" t="s">
        <v>119</v>
      </c>
      <c r="C92" s="124" t="s">
        <v>2489</v>
      </c>
      <c r="D92" s="114">
        <v>28</v>
      </c>
      <c r="E92" s="114"/>
      <c r="F92" s="114"/>
      <c r="G92" s="114">
        <v>0</v>
      </c>
      <c r="H92" s="101">
        <v>10</v>
      </c>
      <c r="I92" s="101"/>
      <c r="J92" s="101">
        <v>221</v>
      </c>
      <c r="K92" s="101"/>
      <c r="L92" s="101"/>
      <c r="M92" s="101"/>
      <c r="N92" s="101"/>
      <c r="O92" s="101"/>
      <c r="P92" s="116" t="s">
        <v>76</v>
      </c>
      <c r="Q92" s="101" t="s">
        <v>77</v>
      </c>
      <c r="R92" s="192" t="str">
        <f t="shared" si="79"/>
        <v>3120</v>
      </c>
      <c r="S92" s="192" t="str">
        <f t="shared" si="80"/>
        <v>1500</v>
      </c>
      <c r="T92" s="192" t="str">
        <f t="shared" si="81"/>
        <v>1790</v>
      </c>
      <c r="U92" s="134">
        <v>2500</v>
      </c>
      <c r="V92" s="116" t="s">
        <v>349</v>
      </c>
      <c r="W92" s="121" t="s">
        <v>1036</v>
      </c>
      <c r="X92" s="121"/>
      <c r="Y92" s="121"/>
      <c r="Z92" s="121" t="s">
        <v>1016</v>
      </c>
      <c r="AA92" s="121" t="s">
        <v>1017</v>
      </c>
      <c r="AB92" s="101" t="s">
        <v>476</v>
      </c>
      <c r="AC92" s="82" t="s">
        <v>2743</v>
      </c>
      <c r="AD92" s="115" t="s">
        <v>2742</v>
      </c>
      <c r="AE92" s="101" t="s">
        <v>478</v>
      </c>
      <c r="AF92" s="101" t="s">
        <v>480</v>
      </c>
      <c r="AG92" s="121">
        <v>110</v>
      </c>
      <c r="AH92" s="122" t="s">
        <v>1018</v>
      </c>
      <c r="AI92" s="122"/>
      <c r="AJ92" s="115" t="s">
        <v>1019</v>
      </c>
      <c r="AK92" s="121"/>
      <c r="AL92" s="121"/>
      <c r="AM92" s="121"/>
      <c r="AN92" s="101" t="s">
        <v>483</v>
      </c>
      <c r="AO92" s="101" t="s">
        <v>1020</v>
      </c>
      <c r="AP92" s="115" t="s">
        <v>2634</v>
      </c>
      <c r="AQ92" s="115" t="s">
        <v>2635</v>
      </c>
      <c r="AR92" s="116" t="s">
        <v>350</v>
      </c>
      <c r="AS92" s="115" t="s">
        <v>2636</v>
      </c>
      <c r="AT92" s="78" t="s">
        <v>354</v>
      </c>
      <c r="AU92" s="101" t="s">
        <v>471</v>
      </c>
      <c r="AV92" s="101" t="s">
        <v>2637</v>
      </c>
      <c r="AW92" s="101"/>
      <c r="AX92" s="115" t="s">
        <v>2638</v>
      </c>
      <c r="AY92" s="101" t="s">
        <v>2639</v>
      </c>
      <c r="AZ92" s="101"/>
      <c r="BA92" s="101" t="s">
        <v>93</v>
      </c>
      <c r="BB92" s="101">
        <v>2000</v>
      </c>
      <c r="BC92" s="101"/>
      <c r="BD92" s="121">
        <v>14.86</v>
      </c>
      <c r="BE92" s="121">
        <v>45.89</v>
      </c>
      <c r="BF92" s="121" t="s">
        <v>1039</v>
      </c>
      <c r="BG92" s="101"/>
      <c r="BH92" s="121"/>
      <c r="BI92" s="121"/>
      <c r="BJ92" s="101"/>
      <c r="BK92" s="122"/>
      <c r="BL92" s="122"/>
      <c r="BM92" s="122"/>
      <c r="BN92" s="122"/>
      <c r="BO92" s="122"/>
      <c r="BP92" s="122"/>
      <c r="BQ92" s="122"/>
      <c r="BR92" s="122"/>
      <c r="BS92" s="122"/>
      <c r="BT92" s="101"/>
      <c r="BU92" s="82" t="s">
        <v>1038</v>
      </c>
      <c r="BV92" s="195" t="s">
        <v>15965</v>
      </c>
    </row>
    <row r="93" spans="1:74" outlineLevel="1" x14ac:dyDescent="0.2">
      <c r="A93" s="124" t="s">
        <v>120</v>
      </c>
      <c r="B93" s="252" t="s">
        <v>121</v>
      </c>
      <c r="C93" s="124" t="s">
        <v>2490</v>
      </c>
      <c r="D93" s="114">
        <v>30</v>
      </c>
      <c r="E93" s="114"/>
      <c r="F93" s="114"/>
      <c r="G93" s="114">
        <v>0</v>
      </c>
      <c r="H93" s="101">
        <v>10</v>
      </c>
      <c r="I93" s="101"/>
      <c r="J93" s="101">
        <v>243</v>
      </c>
      <c r="K93" s="101"/>
      <c r="L93" s="101"/>
      <c r="M93" s="101"/>
      <c r="N93" s="101"/>
      <c r="O93" s="101"/>
      <c r="P93" s="116" t="s">
        <v>76</v>
      </c>
      <c r="Q93" s="101" t="s">
        <v>123</v>
      </c>
      <c r="R93" s="192" t="str">
        <f t="shared" si="79"/>
        <v>3120</v>
      </c>
      <c r="S93" s="192" t="str">
        <f t="shared" si="80"/>
        <v>1500</v>
      </c>
      <c r="T93" s="192" t="str">
        <f t="shared" si="81"/>
        <v>1837</v>
      </c>
      <c r="U93" s="134">
        <v>3000</v>
      </c>
      <c r="V93" s="116" t="s">
        <v>349</v>
      </c>
      <c r="W93" s="121" t="s">
        <v>1036</v>
      </c>
      <c r="X93" s="121"/>
      <c r="Y93" s="121"/>
      <c r="Z93" s="121" t="s">
        <v>1016</v>
      </c>
      <c r="AA93" s="121" t="s">
        <v>1017</v>
      </c>
      <c r="AB93" s="101" t="s">
        <v>476</v>
      </c>
      <c r="AC93" s="82" t="s">
        <v>2744</v>
      </c>
      <c r="AD93" s="115" t="s">
        <v>2745</v>
      </c>
      <c r="AE93" s="101" t="s">
        <v>478</v>
      </c>
      <c r="AF93" s="101" t="s">
        <v>480</v>
      </c>
      <c r="AG93" s="121">
        <v>110</v>
      </c>
      <c r="AH93" s="122" t="s">
        <v>1018</v>
      </c>
      <c r="AI93" s="122"/>
      <c r="AJ93" s="115" t="s">
        <v>1019</v>
      </c>
      <c r="AK93" s="121">
        <v>36</v>
      </c>
      <c r="AL93" s="121"/>
      <c r="AM93" s="121"/>
      <c r="AN93" s="101" t="s">
        <v>483</v>
      </c>
      <c r="AO93" s="101" t="s">
        <v>1020</v>
      </c>
      <c r="AP93" s="115" t="s">
        <v>2634</v>
      </c>
      <c r="AQ93" s="115" t="s">
        <v>2635</v>
      </c>
      <c r="AR93" s="116" t="s">
        <v>350</v>
      </c>
      <c r="AS93" s="115" t="s">
        <v>2636</v>
      </c>
      <c r="AT93" s="78" t="s">
        <v>354</v>
      </c>
      <c r="AU93" s="101" t="s">
        <v>471</v>
      </c>
      <c r="AV93" s="101" t="s">
        <v>2637</v>
      </c>
      <c r="AW93" s="101"/>
      <c r="AX93" s="115" t="s">
        <v>2638</v>
      </c>
      <c r="AY93" s="101" t="s">
        <v>2639</v>
      </c>
      <c r="AZ93" s="101"/>
      <c r="BA93" s="101" t="s">
        <v>122</v>
      </c>
      <c r="BB93" s="101">
        <v>2100</v>
      </c>
      <c r="BC93" s="101"/>
      <c r="BD93" s="121">
        <v>14.86</v>
      </c>
      <c r="BE93" s="121">
        <v>50.54</v>
      </c>
      <c r="BF93" s="121" t="s">
        <v>1039</v>
      </c>
      <c r="BG93" s="101"/>
      <c r="BH93" s="121"/>
      <c r="BI93" s="121"/>
      <c r="BJ93" s="101"/>
      <c r="BK93" s="122"/>
      <c r="BL93" s="122"/>
      <c r="BM93" s="122"/>
      <c r="BN93" s="122"/>
      <c r="BO93" s="122"/>
      <c r="BP93" s="122"/>
      <c r="BQ93" s="122"/>
      <c r="BR93" s="122"/>
      <c r="BS93" s="122"/>
      <c r="BT93" s="101"/>
      <c r="BU93" s="82" t="s">
        <v>1038</v>
      </c>
      <c r="BV93" s="195" t="s">
        <v>15965</v>
      </c>
    </row>
    <row r="94" spans="1:74" outlineLevel="1" x14ac:dyDescent="0.2">
      <c r="A94" s="124" t="s">
        <v>124</v>
      </c>
      <c r="B94" s="252" t="s">
        <v>125</v>
      </c>
      <c r="C94" s="124" t="s">
        <v>2491</v>
      </c>
      <c r="D94" s="125">
        <v>4</v>
      </c>
      <c r="E94" s="125"/>
      <c r="F94" s="125"/>
      <c r="G94" s="114">
        <v>0</v>
      </c>
      <c r="H94" s="78">
        <v>12</v>
      </c>
      <c r="I94" s="78"/>
      <c r="J94" s="78">
        <v>60</v>
      </c>
      <c r="K94" s="78"/>
      <c r="L94" s="78"/>
      <c r="M94" s="78"/>
      <c r="N94" s="78"/>
      <c r="O94" s="78"/>
      <c r="P94" s="116" t="s">
        <v>11</v>
      </c>
      <c r="Q94" s="78" t="s">
        <v>14</v>
      </c>
      <c r="R94" s="192" t="str">
        <f t="shared" si="79"/>
        <v>2014</v>
      </c>
      <c r="S94" s="192" t="str">
        <f t="shared" si="80"/>
        <v>1244</v>
      </c>
      <c r="T94" s="192" t="str">
        <f t="shared" si="81"/>
        <v>1478</v>
      </c>
      <c r="U94" s="81">
        <v>1170</v>
      </c>
      <c r="V94" s="116" t="s">
        <v>349</v>
      </c>
      <c r="W94" s="78" t="s">
        <v>474</v>
      </c>
      <c r="X94" s="78"/>
      <c r="Y94" s="78"/>
      <c r="Z94" s="78" t="s">
        <v>1016</v>
      </c>
      <c r="AA94" s="78" t="s">
        <v>1017</v>
      </c>
      <c r="AB94" s="78" t="s">
        <v>476</v>
      </c>
      <c r="AC94" s="115" t="s">
        <v>2682</v>
      </c>
      <c r="AD94" s="115" t="s">
        <v>2664</v>
      </c>
      <c r="AE94" s="81" t="s">
        <v>478</v>
      </c>
      <c r="AF94" s="78" t="s">
        <v>480</v>
      </c>
      <c r="AG94" s="78">
        <v>110</v>
      </c>
      <c r="AH94" s="126" t="s">
        <v>1018</v>
      </c>
      <c r="AI94" s="126"/>
      <c r="AJ94" s="82" t="s">
        <v>1019</v>
      </c>
      <c r="AK94" s="78"/>
      <c r="AL94" s="78"/>
      <c r="AM94" s="78"/>
      <c r="AN94" s="78" t="s">
        <v>491</v>
      </c>
      <c r="AO94" s="78" t="s">
        <v>1020</v>
      </c>
      <c r="AP94" s="115" t="s">
        <v>2634</v>
      </c>
      <c r="AQ94" s="115" t="s">
        <v>2635</v>
      </c>
      <c r="AR94" s="116" t="s">
        <v>350</v>
      </c>
      <c r="AS94" s="115" t="s">
        <v>2636</v>
      </c>
      <c r="AT94" s="78" t="s">
        <v>353</v>
      </c>
      <c r="AU94" s="101" t="s">
        <v>471</v>
      </c>
      <c r="AV94" s="101" t="s">
        <v>2637</v>
      </c>
      <c r="AW94" s="101"/>
      <c r="AX94" s="115" t="s">
        <v>2638</v>
      </c>
      <c r="AY94" s="101" t="s">
        <v>2639</v>
      </c>
      <c r="AZ94" s="101"/>
      <c r="BA94" s="78" t="s">
        <v>64</v>
      </c>
      <c r="BB94" s="78">
        <v>2200</v>
      </c>
      <c r="BC94" s="78"/>
      <c r="BD94" s="78">
        <v>4.75</v>
      </c>
      <c r="BE94" s="78">
        <v>13.1</v>
      </c>
      <c r="BF94" s="78">
        <v>80</v>
      </c>
      <c r="BG94" s="78"/>
      <c r="BH94" s="78"/>
      <c r="BI94" s="78"/>
      <c r="BJ94" s="78"/>
      <c r="BK94" s="126"/>
      <c r="BL94" s="126"/>
      <c r="BM94" s="126"/>
      <c r="BN94" s="126"/>
      <c r="BO94" s="126"/>
      <c r="BP94" s="126"/>
      <c r="BQ94" s="126"/>
      <c r="BR94" s="126"/>
      <c r="BS94" s="126"/>
      <c r="BT94" s="78"/>
      <c r="BU94" s="115" t="s">
        <v>1023</v>
      </c>
      <c r="BV94" s="195">
        <f>VLOOKUP(A94,'[1]01. Дизельные винтовые'!$G:$CD,76,0)</f>
        <v>1938447.02</v>
      </c>
    </row>
    <row r="95" spans="1:74" outlineLevel="1" x14ac:dyDescent="0.2">
      <c r="A95" s="124" t="s">
        <v>126</v>
      </c>
      <c r="B95" s="252" t="s">
        <v>127</v>
      </c>
      <c r="C95" s="124" t="s">
        <v>2492</v>
      </c>
      <c r="D95" s="125">
        <v>5</v>
      </c>
      <c r="E95" s="125"/>
      <c r="F95" s="125"/>
      <c r="G95" s="114">
        <v>0</v>
      </c>
      <c r="H95" s="78">
        <v>12</v>
      </c>
      <c r="I95" s="78"/>
      <c r="J95" s="78">
        <v>60</v>
      </c>
      <c r="K95" s="78"/>
      <c r="L95" s="78"/>
      <c r="M95" s="78"/>
      <c r="N95" s="78"/>
      <c r="O95" s="78"/>
      <c r="P95" s="116" t="s">
        <v>11</v>
      </c>
      <c r="Q95" s="78" t="s">
        <v>14</v>
      </c>
      <c r="R95" s="192" t="str">
        <f t="shared" si="79"/>
        <v>2014</v>
      </c>
      <c r="S95" s="192" t="str">
        <f t="shared" si="80"/>
        <v>1244</v>
      </c>
      <c r="T95" s="192" t="str">
        <f t="shared" si="81"/>
        <v>1478</v>
      </c>
      <c r="U95" s="81">
        <v>1170</v>
      </c>
      <c r="V95" s="116" t="s">
        <v>349</v>
      </c>
      <c r="W95" s="78" t="s">
        <v>474</v>
      </c>
      <c r="X95" s="78"/>
      <c r="Y95" s="78"/>
      <c r="Z95" s="78" t="s">
        <v>1016</v>
      </c>
      <c r="AA95" s="78" t="s">
        <v>1017</v>
      </c>
      <c r="AB95" s="78" t="s">
        <v>476</v>
      </c>
      <c r="AC95" s="115" t="s">
        <v>2682</v>
      </c>
      <c r="AD95" s="115" t="s">
        <v>2746</v>
      </c>
      <c r="AE95" s="81" t="s">
        <v>478</v>
      </c>
      <c r="AF95" s="78" t="s">
        <v>480</v>
      </c>
      <c r="AG95" s="78">
        <v>110</v>
      </c>
      <c r="AH95" s="126" t="s">
        <v>1018</v>
      </c>
      <c r="AI95" s="126"/>
      <c r="AJ95" s="82" t="s">
        <v>1019</v>
      </c>
      <c r="AK95" s="78"/>
      <c r="AL95" s="78"/>
      <c r="AM95" s="78"/>
      <c r="AN95" s="78" t="s">
        <v>491</v>
      </c>
      <c r="AO95" s="78" t="s">
        <v>1020</v>
      </c>
      <c r="AP95" s="115" t="s">
        <v>2634</v>
      </c>
      <c r="AQ95" s="115" t="s">
        <v>2635</v>
      </c>
      <c r="AR95" s="116" t="s">
        <v>350</v>
      </c>
      <c r="AS95" s="115" t="s">
        <v>2636</v>
      </c>
      <c r="AT95" s="78" t="s">
        <v>353</v>
      </c>
      <c r="AU95" s="101" t="s">
        <v>471</v>
      </c>
      <c r="AV95" s="101" t="s">
        <v>2637</v>
      </c>
      <c r="AW95" s="101"/>
      <c r="AX95" s="115" t="s">
        <v>2638</v>
      </c>
      <c r="AY95" s="101" t="s">
        <v>2639</v>
      </c>
      <c r="AZ95" s="101"/>
      <c r="BA95" s="78" t="s">
        <v>64</v>
      </c>
      <c r="BB95" s="78">
        <v>2200</v>
      </c>
      <c r="BC95" s="78"/>
      <c r="BD95" s="78">
        <v>4.75</v>
      </c>
      <c r="BE95" s="78">
        <v>13.1</v>
      </c>
      <c r="BF95" s="78">
        <v>80</v>
      </c>
      <c r="BG95" s="78"/>
      <c r="BH95" s="78"/>
      <c r="BI95" s="78"/>
      <c r="BJ95" s="78"/>
      <c r="BK95" s="126"/>
      <c r="BL95" s="126"/>
      <c r="BM95" s="126"/>
      <c r="BN95" s="126"/>
      <c r="BO95" s="126"/>
      <c r="BP95" s="126"/>
      <c r="BQ95" s="126"/>
      <c r="BR95" s="126"/>
      <c r="BS95" s="126"/>
      <c r="BT95" s="78"/>
      <c r="BU95" s="115" t="s">
        <v>1023</v>
      </c>
      <c r="BV95" s="195">
        <f>VLOOKUP(A95,'[1]01. Дизельные винтовые'!$G:$CD,76,0)</f>
        <v>1863783.02</v>
      </c>
    </row>
    <row r="96" spans="1:74" outlineLevel="1" x14ac:dyDescent="0.2">
      <c r="A96" s="124" t="s">
        <v>128</v>
      </c>
      <c r="B96" s="252" t="s">
        <v>129</v>
      </c>
      <c r="C96" s="124" t="s">
        <v>2493</v>
      </c>
      <c r="D96" s="125">
        <v>6</v>
      </c>
      <c r="E96" s="125"/>
      <c r="F96" s="125"/>
      <c r="G96" s="114">
        <v>0</v>
      </c>
      <c r="H96" s="78">
        <v>12</v>
      </c>
      <c r="I96" s="78"/>
      <c r="J96" s="78">
        <v>78</v>
      </c>
      <c r="K96" s="78"/>
      <c r="L96" s="78"/>
      <c r="M96" s="78"/>
      <c r="N96" s="78"/>
      <c r="O96" s="78"/>
      <c r="P96" s="116" t="s">
        <v>11</v>
      </c>
      <c r="Q96" s="78" t="s">
        <v>130</v>
      </c>
      <c r="R96" s="192" t="str">
        <f t="shared" si="79"/>
        <v>2270</v>
      </c>
      <c r="S96" s="192" t="str">
        <f t="shared" si="80"/>
        <v>1250</v>
      </c>
      <c r="T96" s="192" t="str">
        <f t="shared" si="81"/>
        <v>1520</v>
      </c>
      <c r="U96" s="81">
        <v>1570</v>
      </c>
      <c r="V96" s="116" t="s">
        <v>349</v>
      </c>
      <c r="W96" s="78" t="s">
        <v>474</v>
      </c>
      <c r="X96" s="78"/>
      <c r="Y96" s="78"/>
      <c r="Z96" s="78" t="s">
        <v>1016</v>
      </c>
      <c r="AA96" s="78" t="s">
        <v>1017</v>
      </c>
      <c r="AB96" s="78" t="s">
        <v>476</v>
      </c>
      <c r="AC96" s="115" t="s">
        <v>2682</v>
      </c>
      <c r="AD96" s="115" t="s">
        <v>2747</v>
      </c>
      <c r="AE96" s="81" t="s">
        <v>478</v>
      </c>
      <c r="AF96" s="78" t="s">
        <v>480</v>
      </c>
      <c r="AG96" s="78">
        <v>110</v>
      </c>
      <c r="AH96" s="126" t="s">
        <v>1018</v>
      </c>
      <c r="AI96" s="126"/>
      <c r="AJ96" s="82" t="s">
        <v>1019</v>
      </c>
      <c r="AK96" s="78"/>
      <c r="AL96" s="78"/>
      <c r="AM96" s="78"/>
      <c r="AN96" s="78" t="s">
        <v>488</v>
      </c>
      <c r="AO96" s="78" t="s">
        <v>1020</v>
      </c>
      <c r="AP96" s="115" t="s">
        <v>2634</v>
      </c>
      <c r="AQ96" s="115" t="s">
        <v>2635</v>
      </c>
      <c r="AR96" s="116" t="s">
        <v>350</v>
      </c>
      <c r="AS96" s="115" t="s">
        <v>2636</v>
      </c>
      <c r="AT96" s="78" t="s">
        <v>353</v>
      </c>
      <c r="AU96" s="101" t="s">
        <v>471</v>
      </c>
      <c r="AV96" s="101" t="s">
        <v>2637</v>
      </c>
      <c r="AW96" s="101"/>
      <c r="AX96" s="115" t="s">
        <v>2638</v>
      </c>
      <c r="AY96" s="101" t="s">
        <v>2639</v>
      </c>
      <c r="AZ96" s="101"/>
      <c r="BA96" s="78" t="s">
        <v>69</v>
      </c>
      <c r="BB96" s="78">
        <v>2200</v>
      </c>
      <c r="BC96" s="78"/>
      <c r="BD96" s="78">
        <v>4.75</v>
      </c>
      <c r="BE96" s="78">
        <v>16.38</v>
      </c>
      <c r="BF96" s="78">
        <v>80</v>
      </c>
      <c r="BG96" s="78"/>
      <c r="BH96" s="78"/>
      <c r="BI96" s="78"/>
      <c r="BJ96" s="78"/>
      <c r="BK96" s="126"/>
      <c r="BL96" s="126"/>
      <c r="BM96" s="126"/>
      <c r="BN96" s="126"/>
      <c r="BO96" s="126"/>
      <c r="BP96" s="126"/>
      <c r="BQ96" s="126"/>
      <c r="BR96" s="126"/>
      <c r="BS96" s="126"/>
      <c r="BT96" s="78"/>
      <c r="BU96" s="115" t="s">
        <v>1023</v>
      </c>
      <c r="BV96" s="195" t="s">
        <v>15965</v>
      </c>
    </row>
    <row r="97" spans="1:74" outlineLevel="1" x14ac:dyDescent="0.2">
      <c r="A97" s="124" t="s">
        <v>131</v>
      </c>
      <c r="B97" s="252" t="s">
        <v>132</v>
      </c>
      <c r="C97" s="124" t="s">
        <v>2494</v>
      </c>
      <c r="D97" s="125">
        <v>8</v>
      </c>
      <c r="E97" s="125"/>
      <c r="F97" s="125"/>
      <c r="G97" s="114">
        <v>0</v>
      </c>
      <c r="H97" s="78">
        <v>12</v>
      </c>
      <c r="I97" s="78"/>
      <c r="J97" s="78">
        <v>78</v>
      </c>
      <c r="K97" s="78"/>
      <c r="L97" s="78"/>
      <c r="M97" s="78"/>
      <c r="N97" s="78"/>
      <c r="O97" s="78"/>
      <c r="P97" s="116" t="s">
        <v>11</v>
      </c>
      <c r="Q97" s="78" t="s">
        <v>23</v>
      </c>
      <c r="R97" s="192" t="str">
        <f t="shared" si="79"/>
        <v>2270</v>
      </c>
      <c r="S97" s="192" t="str">
        <f t="shared" si="80"/>
        <v>1244</v>
      </c>
      <c r="T97" s="192" t="str">
        <f t="shared" si="81"/>
        <v>1500</v>
      </c>
      <c r="U97" s="81">
        <v>1570</v>
      </c>
      <c r="V97" s="116" t="s">
        <v>349</v>
      </c>
      <c r="W97" s="78" t="s">
        <v>474</v>
      </c>
      <c r="X97" s="78"/>
      <c r="Y97" s="78"/>
      <c r="Z97" s="78" t="s">
        <v>1016</v>
      </c>
      <c r="AA97" s="78" t="s">
        <v>1017</v>
      </c>
      <c r="AB97" s="78" t="s">
        <v>476</v>
      </c>
      <c r="AC97" s="115" t="s">
        <v>2682</v>
      </c>
      <c r="AD97" s="115" t="s">
        <v>2732</v>
      </c>
      <c r="AE97" s="81" t="s">
        <v>478</v>
      </c>
      <c r="AF97" s="78" t="s">
        <v>480</v>
      </c>
      <c r="AG97" s="78">
        <v>110</v>
      </c>
      <c r="AH97" s="126" t="s">
        <v>1018</v>
      </c>
      <c r="AI97" s="126"/>
      <c r="AJ97" s="82" t="s">
        <v>1019</v>
      </c>
      <c r="AK97" s="78"/>
      <c r="AL97" s="78"/>
      <c r="AM97" s="78"/>
      <c r="AN97" s="78" t="s">
        <v>488</v>
      </c>
      <c r="AO97" s="78" t="s">
        <v>1020</v>
      </c>
      <c r="AP97" s="115" t="s">
        <v>2634</v>
      </c>
      <c r="AQ97" s="115" t="s">
        <v>2635</v>
      </c>
      <c r="AR97" s="116" t="s">
        <v>350</v>
      </c>
      <c r="AS97" s="115" t="s">
        <v>2636</v>
      </c>
      <c r="AT97" s="78" t="s">
        <v>353</v>
      </c>
      <c r="AU97" s="101" t="s">
        <v>471</v>
      </c>
      <c r="AV97" s="101" t="s">
        <v>2637</v>
      </c>
      <c r="AW97" s="101"/>
      <c r="AX97" s="115" t="s">
        <v>2638</v>
      </c>
      <c r="AY97" s="101" t="s">
        <v>2639</v>
      </c>
      <c r="AZ97" s="101"/>
      <c r="BA97" s="78" t="s">
        <v>69</v>
      </c>
      <c r="BB97" s="78">
        <v>2200</v>
      </c>
      <c r="BC97" s="78"/>
      <c r="BD97" s="78">
        <v>4.75</v>
      </c>
      <c r="BE97" s="78">
        <v>16.38</v>
      </c>
      <c r="BF97" s="78">
        <v>80</v>
      </c>
      <c r="BG97" s="78"/>
      <c r="BH97" s="78"/>
      <c r="BI97" s="78"/>
      <c r="BJ97" s="78"/>
      <c r="BK97" s="126"/>
      <c r="BL97" s="126"/>
      <c r="BM97" s="126"/>
      <c r="BN97" s="126"/>
      <c r="BO97" s="126"/>
      <c r="BP97" s="126"/>
      <c r="BQ97" s="126"/>
      <c r="BR97" s="126"/>
      <c r="BS97" s="126"/>
      <c r="BT97" s="78"/>
      <c r="BU97" s="115" t="s">
        <v>1023</v>
      </c>
      <c r="BV97" s="195" t="s">
        <v>15965</v>
      </c>
    </row>
    <row r="98" spans="1:74" outlineLevel="1" x14ac:dyDescent="0.2">
      <c r="A98" s="124" t="s">
        <v>133</v>
      </c>
      <c r="B98" s="252" t="s">
        <v>134</v>
      </c>
      <c r="C98" s="124" t="s">
        <v>2495</v>
      </c>
      <c r="D98" s="125">
        <v>10</v>
      </c>
      <c r="E98" s="125"/>
      <c r="F98" s="125"/>
      <c r="G98" s="114">
        <v>0</v>
      </c>
      <c r="H98" s="78">
        <v>12</v>
      </c>
      <c r="I98" s="78"/>
      <c r="J98" s="78">
        <v>95</v>
      </c>
      <c r="K98" s="78"/>
      <c r="L98" s="78"/>
      <c r="M98" s="78"/>
      <c r="N98" s="78"/>
      <c r="O98" s="78"/>
      <c r="P98" s="116" t="s">
        <v>11</v>
      </c>
      <c r="Q98" s="78" t="s">
        <v>72</v>
      </c>
      <c r="R98" s="192" t="str">
        <f t="shared" si="79"/>
        <v>2400</v>
      </c>
      <c r="S98" s="192" t="str">
        <f t="shared" si="80"/>
        <v>1230</v>
      </c>
      <c r="T98" s="192" t="str">
        <f t="shared" si="81"/>
        <v>1660</v>
      </c>
      <c r="U98" s="81">
        <v>1580</v>
      </c>
      <c r="V98" s="116" t="s">
        <v>349</v>
      </c>
      <c r="W98" s="78" t="s">
        <v>474</v>
      </c>
      <c r="X98" s="78"/>
      <c r="Y98" s="78"/>
      <c r="Z98" s="78" t="s">
        <v>1016</v>
      </c>
      <c r="AA98" s="78" t="s">
        <v>1017</v>
      </c>
      <c r="AB98" s="78" t="s">
        <v>476</v>
      </c>
      <c r="AC98" s="82" t="s">
        <v>2720</v>
      </c>
      <c r="AD98" s="115" t="s">
        <v>2748</v>
      </c>
      <c r="AE98" s="81" t="s">
        <v>478</v>
      </c>
      <c r="AF98" s="78" t="s">
        <v>480</v>
      </c>
      <c r="AG98" s="78">
        <v>110</v>
      </c>
      <c r="AH98" s="126" t="s">
        <v>1018</v>
      </c>
      <c r="AI98" s="126"/>
      <c r="AJ98" s="82" t="s">
        <v>1019</v>
      </c>
      <c r="AK98" s="78">
        <v>35</v>
      </c>
      <c r="AL98" s="78"/>
      <c r="AM98" s="78"/>
      <c r="AN98" s="78" t="s">
        <v>488</v>
      </c>
      <c r="AO98" s="78" t="s">
        <v>1020</v>
      </c>
      <c r="AP98" s="115" t="s">
        <v>2634</v>
      </c>
      <c r="AQ98" s="115" t="s">
        <v>2635</v>
      </c>
      <c r="AR98" s="116" t="s">
        <v>350</v>
      </c>
      <c r="AS98" s="115" t="s">
        <v>2636</v>
      </c>
      <c r="AT98" s="78" t="s">
        <v>353</v>
      </c>
      <c r="AU98" s="101" t="s">
        <v>471</v>
      </c>
      <c r="AV98" s="101" t="s">
        <v>2637</v>
      </c>
      <c r="AW98" s="101"/>
      <c r="AX98" s="115" t="s">
        <v>2638</v>
      </c>
      <c r="AY98" s="101" t="s">
        <v>2639</v>
      </c>
      <c r="AZ98" s="101"/>
      <c r="BA98" s="78" t="s">
        <v>245</v>
      </c>
      <c r="BB98" s="78">
        <v>2200</v>
      </c>
      <c r="BC98" s="78"/>
      <c r="BD98" s="78">
        <v>4.75</v>
      </c>
      <c r="BE98" s="78">
        <v>19.95</v>
      </c>
      <c r="BF98" s="78">
        <v>80</v>
      </c>
      <c r="BG98" s="78"/>
      <c r="BH98" s="78"/>
      <c r="BI98" s="78"/>
      <c r="BJ98" s="78"/>
      <c r="BK98" s="126"/>
      <c r="BL98" s="126"/>
      <c r="BM98" s="126"/>
      <c r="BN98" s="126"/>
      <c r="BO98" s="126"/>
      <c r="BP98" s="126"/>
      <c r="BQ98" s="126"/>
      <c r="BR98" s="126"/>
      <c r="BS98" s="126"/>
      <c r="BT98" s="78"/>
      <c r="BU98" s="115" t="s">
        <v>1023</v>
      </c>
      <c r="BV98" s="195">
        <f>VLOOKUP(A98,'[1]01. Дизельные винтовые'!$G:$CD,76,0)</f>
        <v>2531218.1800000002</v>
      </c>
    </row>
    <row r="99" spans="1:74" outlineLevel="1" x14ac:dyDescent="0.2">
      <c r="A99" s="124" t="s">
        <v>135</v>
      </c>
      <c r="B99" s="252" t="s">
        <v>136</v>
      </c>
      <c r="C99" s="124" t="s">
        <v>2496</v>
      </c>
      <c r="D99" s="125">
        <v>12</v>
      </c>
      <c r="E99" s="125"/>
      <c r="F99" s="125"/>
      <c r="G99" s="114">
        <v>0</v>
      </c>
      <c r="H99" s="78">
        <v>12</v>
      </c>
      <c r="I99" s="78"/>
      <c r="J99" s="78">
        <v>132</v>
      </c>
      <c r="K99" s="78"/>
      <c r="L99" s="78"/>
      <c r="M99" s="78"/>
      <c r="N99" s="78"/>
      <c r="O99" s="78"/>
      <c r="P99" s="126" t="s">
        <v>76</v>
      </c>
      <c r="Q99" s="78" t="s">
        <v>137</v>
      </c>
      <c r="R99" s="192" t="str">
        <f t="shared" si="79"/>
        <v>3375</v>
      </c>
      <c r="S99" s="192" t="str">
        <f t="shared" si="80"/>
        <v>1500</v>
      </c>
      <c r="T99" s="192" t="str">
        <f t="shared" si="81"/>
        <v>1916</v>
      </c>
      <c r="U99" s="81">
        <v>2600</v>
      </c>
      <c r="V99" s="116" t="s">
        <v>349</v>
      </c>
      <c r="W99" s="78" t="s">
        <v>1022</v>
      </c>
      <c r="X99" s="78"/>
      <c r="Y99" s="78"/>
      <c r="Z99" s="78" t="s">
        <v>1016</v>
      </c>
      <c r="AA99" s="78" t="s">
        <v>1017</v>
      </c>
      <c r="AB99" s="78" t="s">
        <v>476</v>
      </c>
      <c r="AC99" s="82" t="s">
        <v>2744</v>
      </c>
      <c r="AD99" s="115" t="s">
        <v>2749</v>
      </c>
      <c r="AE99" s="81" t="s">
        <v>478</v>
      </c>
      <c r="AF99" s="78" t="s">
        <v>480</v>
      </c>
      <c r="AG99" s="78">
        <v>110</v>
      </c>
      <c r="AH99" s="126" t="s">
        <v>1018</v>
      </c>
      <c r="AI99" s="126"/>
      <c r="AJ99" s="82" t="s">
        <v>1019</v>
      </c>
      <c r="AK99" s="78">
        <v>45</v>
      </c>
      <c r="AL99" s="78"/>
      <c r="AM99" s="78"/>
      <c r="AN99" s="78" t="s">
        <v>483</v>
      </c>
      <c r="AO99" s="78" t="s">
        <v>1020</v>
      </c>
      <c r="AP99" s="115" t="s">
        <v>2634</v>
      </c>
      <c r="AQ99" s="115" t="s">
        <v>2635</v>
      </c>
      <c r="AR99" s="116" t="s">
        <v>350</v>
      </c>
      <c r="AS99" s="115" t="s">
        <v>2636</v>
      </c>
      <c r="AT99" s="78" t="s">
        <v>354</v>
      </c>
      <c r="AU99" s="101" t="s">
        <v>471</v>
      </c>
      <c r="AV99" s="101" t="s">
        <v>2637</v>
      </c>
      <c r="AW99" s="101"/>
      <c r="AX99" s="115" t="s">
        <v>2638</v>
      </c>
      <c r="AY99" s="101" t="s">
        <v>2639</v>
      </c>
      <c r="AZ99" s="101"/>
      <c r="BA99" s="78" t="s">
        <v>75</v>
      </c>
      <c r="BB99" s="78">
        <v>2100</v>
      </c>
      <c r="BC99" s="78"/>
      <c r="BD99" s="78">
        <v>11.15</v>
      </c>
      <c r="BE99" s="78">
        <v>28.25</v>
      </c>
      <c r="BF99" s="78">
        <v>190</v>
      </c>
      <c r="BG99" s="78"/>
      <c r="BH99" s="78"/>
      <c r="BI99" s="78"/>
      <c r="BJ99" s="78"/>
      <c r="BK99" s="126"/>
      <c r="BL99" s="126"/>
      <c r="BM99" s="126"/>
      <c r="BN99" s="126"/>
      <c r="BO99" s="126"/>
      <c r="BP99" s="126"/>
      <c r="BQ99" s="126"/>
      <c r="BR99" s="126"/>
      <c r="BS99" s="126"/>
      <c r="BT99" s="78"/>
      <c r="BU99" s="115" t="s">
        <v>1023</v>
      </c>
      <c r="BV99" s="195">
        <f>VLOOKUP(A99,'[1]01. Дизельные винтовые'!$G:$CD,76,0)</f>
        <v>3781643.76</v>
      </c>
    </row>
    <row r="100" spans="1:74" outlineLevel="1" x14ac:dyDescent="0.2">
      <c r="A100" s="124" t="s">
        <v>138</v>
      </c>
      <c r="B100" s="252" t="s">
        <v>139</v>
      </c>
      <c r="C100" s="124" t="s">
        <v>2497</v>
      </c>
      <c r="D100" s="125">
        <v>14</v>
      </c>
      <c r="E100" s="125"/>
      <c r="F100" s="125"/>
      <c r="G100" s="114">
        <v>0</v>
      </c>
      <c r="H100" s="78">
        <v>12</v>
      </c>
      <c r="I100" s="78"/>
      <c r="J100" s="78">
        <v>132</v>
      </c>
      <c r="K100" s="78"/>
      <c r="L100" s="78"/>
      <c r="M100" s="78"/>
      <c r="N100" s="78"/>
      <c r="O100" s="78"/>
      <c r="P100" s="126" t="s">
        <v>76</v>
      </c>
      <c r="Q100" s="78" t="s">
        <v>137</v>
      </c>
      <c r="R100" s="192" t="str">
        <f t="shared" si="79"/>
        <v>3375</v>
      </c>
      <c r="S100" s="192" t="str">
        <f t="shared" si="80"/>
        <v>1500</v>
      </c>
      <c r="T100" s="192" t="str">
        <f t="shared" si="81"/>
        <v>1916</v>
      </c>
      <c r="U100" s="81">
        <v>2600</v>
      </c>
      <c r="V100" s="116" t="s">
        <v>349</v>
      </c>
      <c r="W100" s="78" t="s">
        <v>1022</v>
      </c>
      <c r="X100" s="78"/>
      <c r="Y100" s="78"/>
      <c r="Z100" s="78" t="s">
        <v>1016</v>
      </c>
      <c r="AA100" s="78" t="s">
        <v>1017</v>
      </c>
      <c r="AB100" s="78" t="s">
        <v>476</v>
      </c>
      <c r="AC100" s="82" t="s">
        <v>2750</v>
      </c>
      <c r="AD100" s="115" t="s">
        <v>2733</v>
      </c>
      <c r="AE100" s="81" t="s">
        <v>478</v>
      </c>
      <c r="AF100" s="78" t="s">
        <v>480</v>
      </c>
      <c r="AG100" s="78">
        <v>110</v>
      </c>
      <c r="AH100" s="126" t="s">
        <v>1018</v>
      </c>
      <c r="AI100" s="126"/>
      <c r="AJ100" s="82" t="s">
        <v>1019</v>
      </c>
      <c r="AK100" s="78">
        <v>45</v>
      </c>
      <c r="AL100" s="78"/>
      <c r="AM100" s="78"/>
      <c r="AN100" s="78" t="s">
        <v>483</v>
      </c>
      <c r="AO100" s="78" t="s">
        <v>1020</v>
      </c>
      <c r="AP100" s="115" t="s">
        <v>2634</v>
      </c>
      <c r="AQ100" s="115" t="s">
        <v>2635</v>
      </c>
      <c r="AR100" s="116" t="s">
        <v>350</v>
      </c>
      <c r="AS100" s="115" t="s">
        <v>2636</v>
      </c>
      <c r="AT100" s="78" t="s">
        <v>354</v>
      </c>
      <c r="AU100" s="101" t="s">
        <v>471</v>
      </c>
      <c r="AV100" s="101" t="s">
        <v>2637</v>
      </c>
      <c r="AW100" s="101"/>
      <c r="AX100" s="115" t="s">
        <v>2638</v>
      </c>
      <c r="AY100" s="101" t="s">
        <v>2639</v>
      </c>
      <c r="AZ100" s="101"/>
      <c r="BA100" s="78" t="s">
        <v>75</v>
      </c>
      <c r="BB100" s="78">
        <v>2100</v>
      </c>
      <c r="BC100" s="78"/>
      <c r="BD100" s="78">
        <v>11.15</v>
      </c>
      <c r="BE100" s="78">
        <v>28.25</v>
      </c>
      <c r="BF100" s="78">
        <v>190</v>
      </c>
      <c r="BG100" s="78"/>
      <c r="BH100" s="78"/>
      <c r="BI100" s="78"/>
      <c r="BJ100" s="78"/>
      <c r="BK100" s="126"/>
      <c r="BL100" s="126"/>
      <c r="BM100" s="126"/>
      <c r="BN100" s="126"/>
      <c r="BO100" s="126"/>
      <c r="BP100" s="126"/>
      <c r="BQ100" s="126"/>
      <c r="BR100" s="126"/>
      <c r="BS100" s="126"/>
      <c r="BT100" s="78"/>
      <c r="BU100" s="115" t="s">
        <v>1023</v>
      </c>
      <c r="BV100" s="195" t="s">
        <v>15965</v>
      </c>
    </row>
    <row r="101" spans="1:74" outlineLevel="1" x14ac:dyDescent="0.2">
      <c r="A101" s="124" t="s">
        <v>140</v>
      </c>
      <c r="B101" s="252" t="s">
        <v>141</v>
      </c>
      <c r="C101" s="124" t="s">
        <v>2498</v>
      </c>
      <c r="D101" s="125">
        <v>16</v>
      </c>
      <c r="E101" s="125"/>
      <c r="F101" s="125"/>
      <c r="G101" s="114">
        <v>0</v>
      </c>
      <c r="H101" s="78">
        <v>12</v>
      </c>
      <c r="I101" s="78"/>
      <c r="J101" s="78">
        <v>184</v>
      </c>
      <c r="K101" s="78"/>
      <c r="L101" s="78"/>
      <c r="M101" s="78"/>
      <c r="N101" s="78"/>
      <c r="O101" s="78"/>
      <c r="P101" s="126" t="s">
        <v>76</v>
      </c>
      <c r="Q101" s="78" t="s">
        <v>77</v>
      </c>
      <c r="R101" s="192" t="str">
        <f t="shared" si="79"/>
        <v>3120</v>
      </c>
      <c r="S101" s="192" t="str">
        <f t="shared" si="80"/>
        <v>1500</v>
      </c>
      <c r="T101" s="192" t="str">
        <f t="shared" si="81"/>
        <v>1790</v>
      </c>
      <c r="U101" s="81">
        <v>2600</v>
      </c>
      <c r="V101" s="116" t="s">
        <v>349</v>
      </c>
      <c r="W101" s="78" t="s">
        <v>1022</v>
      </c>
      <c r="X101" s="78"/>
      <c r="Y101" s="78"/>
      <c r="Z101" s="78" t="s">
        <v>1016</v>
      </c>
      <c r="AA101" s="78" t="s">
        <v>1017</v>
      </c>
      <c r="AB101" s="78" t="s">
        <v>476</v>
      </c>
      <c r="AC101" s="82" t="s">
        <v>2751</v>
      </c>
      <c r="AD101" s="115" t="s">
        <v>2752</v>
      </c>
      <c r="AE101" s="81" t="s">
        <v>478</v>
      </c>
      <c r="AF101" s="78" t="s">
        <v>480</v>
      </c>
      <c r="AG101" s="78">
        <v>110</v>
      </c>
      <c r="AH101" s="126" t="s">
        <v>1018</v>
      </c>
      <c r="AI101" s="126"/>
      <c r="AJ101" s="82" t="s">
        <v>1019</v>
      </c>
      <c r="AK101" s="78"/>
      <c r="AL101" s="78"/>
      <c r="AM101" s="78"/>
      <c r="AN101" s="78" t="s">
        <v>483</v>
      </c>
      <c r="AO101" s="78" t="s">
        <v>1020</v>
      </c>
      <c r="AP101" s="115" t="s">
        <v>2634</v>
      </c>
      <c r="AQ101" s="115" t="s">
        <v>2635</v>
      </c>
      <c r="AR101" s="116" t="s">
        <v>350</v>
      </c>
      <c r="AS101" s="115" t="s">
        <v>2636</v>
      </c>
      <c r="AT101" s="78" t="s">
        <v>354</v>
      </c>
      <c r="AU101" s="101" t="s">
        <v>471</v>
      </c>
      <c r="AV101" s="101" t="s">
        <v>2637</v>
      </c>
      <c r="AW101" s="101"/>
      <c r="AX101" s="115" t="s">
        <v>2638</v>
      </c>
      <c r="AY101" s="101" t="s">
        <v>2639</v>
      </c>
      <c r="AZ101" s="101"/>
      <c r="BA101" s="78" t="s">
        <v>87</v>
      </c>
      <c r="BB101" s="78">
        <v>2000</v>
      </c>
      <c r="BC101" s="78"/>
      <c r="BD101" s="78">
        <v>11.15</v>
      </c>
      <c r="BE101" s="78">
        <v>38.270000000000003</v>
      </c>
      <c r="BF101" s="78">
        <v>190</v>
      </c>
      <c r="BG101" s="78"/>
      <c r="BH101" s="78"/>
      <c r="BI101" s="78"/>
      <c r="BJ101" s="78"/>
      <c r="BK101" s="126"/>
      <c r="BL101" s="126"/>
      <c r="BM101" s="126"/>
      <c r="BN101" s="126"/>
      <c r="BO101" s="126"/>
      <c r="BP101" s="126"/>
      <c r="BQ101" s="126"/>
      <c r="BR101" s="126"/>
      <c r="BS101" s="126"/>
      <c r="BT101" s="78"/>
      <c r="BU101" s="82" t="s">
        <v>1038</v>
      </c>
      <c r="BV101" s="195" t="s">
        <v>15965</v>
      </c>
    </row>
    <row r="102" spans="1:74" outlineLevel="1" x14ac:dyDescent="0.2">
      <c r="A102" s="124" t="s">
        <v>142</v>
      </c>
      <c r="B102" s="252" t="s">
        <v>143</v>
      </c>
      <c r="C102" s="124" t="s">
        <v>2499</v>
      </c>
      <c r="D102" s="125">
        <v>18</v>
      </c>
      <c r="E102" s="125"/>
      <c r="F102" s="125"/>
      <c r="G102" s="114">
        <v>0</v>
      </c>
      <c r="H102" s="78">
        <v>12</v>
      </c>
      <c r="I102" s="78"/>
      <c r="J102" s="78">
        <v>184</v>
      </c>
      <c r="K102" s="78"/>
      <c r="L102" s="78"/>
      <c r="M102" s="78"/>
      <c r="N102" s="78"/>
      <c r="O102" s="78"/>
      <c r="P102" s="126" t="s">
        <v>76</v>
      </c>
      <c r="Q102" s="78" t="s">
        <v>77</v>
      </c>
      <c r="R102" s="192" t="str">
        <f t="shared" si="79"/>
        <v>3120</v>
      </c>
      <c r="S102" s="192" t="str">
        <f t="shared" si="80"/>
        <v>1500</v>
      </c>
      <c r="T102" s="192" t="str">
        <f t="shared" si="81"/>
        <v>1790</v>
      </c>
      <c r="U102" s="81">
        <v>2600</v>
      </c>
      <c r="V102" s="116" t="s">
        <v>349</v>
      </c>
      <c r="W102" s="78" t="s">
        <v>1022</v>
      </c>
      <c r="X102" s="78"/>
      <c r="Y102" s="78"/>
      <c r="Z102" s="78" t="s">
        <v>1016</v>
      </c>
      <c r="AA102" s="78" t="s">
        <v>1017</v>
      </c>
      <c r="AB102" s="78" t="s">
        <v>476</v>
      </c>
      <c r="AC102" s="82" t="s">
        <v>2753</v>
      </c>
      <c r="AD102" s="115" t="s">
        <v>2736</v>
      </c>
      <c r="AE102" s="81" t="s">
        <v>478</v>
      </c>
      <c r="AF102" s="78" t="s">
        <v>480</v>
      </c>
      <c r="AG102" s="78">
        <v>110</v>
      </c>
      <c r="AH102" s="126" t="s">
        <v>1018</v>
      </c>
      <c r="AI102" s="126"/>
      <c r="AJ102" s="82" t="s">
        <v>1019</v>
      </c>
      <c r="AK102" s="78"/>
      <c r="AL102" s="78"/>
      <c r="AM102" s="78"/>
      <c r="AN102" s="78" t="s">
        <v>483</v>
      </c>
      <c r="AO102" s="78" t="s">
        <v>1020</v>
      </c>
      <c r="AP102" s="115" t="s">
        <v>2634</v>
      </c>
      <c r="AQ102" s="115" t="s">
        <v>2635</v>
      </c>
      <c r="AR102" s="116" t="s">
        <v>350</v>
      </c>
      <c r="AS102" s="115" t="s">
        <v>2636</v>
      </c>
      <c r="AT102" s="78" t="s">
        <v>354</v>
      </c>
      <c r="AU102" s="101" t="s">
        <v>471</v>
      </c>
      <c r="AV102" s="101" t="s">
        <v>2637</v>
      </c>
      <c r="AW102" s="101"/>
      <c r="AX102" s="115" t="s">
        <v>2638</v>
      </c>
      <c r="AY102" s="101" t="s">
        <v>2639</v>
      </c>
      <c r="AZ102" s="101"/>
      <c r="BA102" s="78" t="s">
        <v>87</v>
      </c>
      <c r="BB102" s="78">
        <v>2000</v>
      </c>
      <c r="BC102" s="78"/>
      <c r="BD102" s="78">
        <v>11.15</v>
      </c>
      <c r="BE102" s="78">
        <v>38.270000000000003</v>
      </c>
      <c r="BF102" s="78">
        <v>190</v>
      </c>
      <c r="BG102" s="78"/>
      <c r="BH102" s="78"/>
      <c r="BI102" s="78"/>
      <c r="BJ102" s="78"/>
      <c r="BK102" s="126"/>
      <c r="BL102" s="126"/>
      <c r="BM102" s="126"/>
      <c r="BN102" s="126"/>
      <c r="BO102" s="126"/>
      <c r="BP102" s="126"/>
      <c r="BQ102" s="126"/>
      <c r="BR102" s="126"/>
      <c r="BS102" s="126"/>
      <c r="BT102" s="78"/>
      <c r="BU102" s="82" t="s">
        <v>1038</v>
      </c>
      <c r="BV102" s="195" t="s">
        <v>15965</v>
      </c>
    </row>
    <row r="103" spans="1:74" outlineLevel="1" x14ac:dyDescent="0.2">
      <c r="A103" s="124" t="s">
        <v>144</v>
      </c>
      <c r="B103" s="252" t="s">
        <v>145</v>
      </c>
      <c r="C103" s="124" t="s">
        <v>2500</v>
      </c>
      <c r="D103" s="125">
        <v>20</v>
      </c>
      <c r="E103" s="125"/>
      <c r="F103" s="125"/>
      <c r="G103" s="114">
        <v>0</v>
      </c>
      <c r="H103" s="78">
        <v>12</v>
      </c>
      <c r="I103" s="78"/>
      <c r="J103" s="78">
        <v>184</v>
      </c>
      <c r="K103" s="78"/>
      <c r="L103" s="78"/>
      <c r="M103" s="78"/>
      <c r="N103" s="78"/>
      <c r="O103" s="78"/>
      <c r="P103" s="126" t="s">
        <v>76</v>
      </c>
      <c r="Q103" s="78" t="s">
        <v>77</v>
      </c>
      <c r="R103" s="192" t="str">
        <f t="shared" si="79"/>
        <v>3120</v>
      </c>
      <c r="S103" s="192" t="str">
        <f t="shared" si="80"/>
        <v>1500</v>
      </c>
      <c r="T103" s="192" t="str">
        <f t="shared" si="81"/>
        <v>1790</v>
      </c>
      <c r="U103" s="81">
        <v>2600</v>
      </c>
      <c r="V103" s="116" t="s">
        <v>349</v>
      </c>
      <c r="W103" s="78" t="s">
        <v>1036</v>
      </c>
      <c r="X103" s="78"/>
      <c r="Y103" s="78"/>
      <c r="Z103" s="78" t="s">
        <v>1016</v>
      </c>
      <c r="AA103" s="78" t="s">
        <v>1017</v>
      </c>
      <c r="AB103" s="78" t="s">
        <v>476</v>
      </c>
      <c r="AC103" s="82" t="s">
        <v>2754</v>
      </c>
      <c r="AD103" s="115" t="s">
        <v>2755</v>
      </c>
      <c r="AE103" s="81" t="s">
        <v>478</v>
      </c>
      <c r="AF103" s="78" t="s">
        <v>480</v>
      </c>
      <c r="AG103" s="78">
        <v>110</v>
      </c>
      <c r="AH103" s="126" t="s">
        <v>1018</v>
      </c>
      <c r="AI103" s="126"/>
      <c r="AJ103" s="82" t="s">
        <v>1019</v>
      </c>
      <c r="AK103" s="78"/>
      <c r="AL103" s="78"/>
      <c r="AM103" s="78"/>
      <c r="AN103" s="78" t="s">
        <v>483</v>
      </c>
      <c r="AO103" s="78" t="s">
        <v>1020</v>
      </c>
      <c r="AP103" s="115" t="s">
        <v>2634</v>
      </c>
      <c r="AQ103" s="115" t="s">
        <v>2635</v>
      </c>
      <c r="AR103" s="116" t="s">
        <v>350</v>
      </c>
      <c r="AS103" s="115" t="s">
        <v>2636</v>
      </c>
      <c r="AT103" s="78" t="s">
        <v>354</v>
      </c>
      <c r="AU103" s="101" t="s">
        <v>471</v>
      </c>
      <c r="AV103" s="101" t="s">
        <v>2637</v>
      </c>
      <c r="AW103" s="101"/>
      <c r="AX103" s="115" t="s">
        <v>2638</v>
      </c>
      <c r="AY103" s="101" t="s">
        <v>2639</v>
      </c>
      <c r="AZ103" s="101"/>
      <c r="BA103" s="78" t="s">
        <v>87</v>
      </c>
      <c r="BB103" s="78">
        <v>2000</v>
      </c>
      <c r="BC103" s="78"/>
      <c r="BD103" s="78">
        <v>11.15</v>
      </c>
      <c r="BE103" s="78">
        <v>38.270000000000003</v>
      </c>
      <c r="BF103" s="78">
        <v>190</v>
      </c>
      <c r="BG103" s="78"/>
      <c r="BH103" s="78"/>
      <c r="BI103" s="78"/>
      <c r="BJ103" s="78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78"/>
      <c r="BU103" s="82" t="s">
        <v>1038</v>
      </c>
      <c r="BV103" s="195" t="s">
        <v>15965</v>
      </c>
    </row>
    <row r="104" spans="1:74" outlineLevel="1" x14ac:dyDescent="0.2">
      <c r="A104" s="124" t="s">
        <v>146</v>
      </c>
      <c r="B104" s="252" t="s">
        <v>147</v>
      </c>
      <c r="C104" s="124" t="s">
        <v>2501</v>
      </c>
      <c r="D104" s="125">
        <v>22</v>
      </c>
      <c r="E104" s="125"/>
      <c r="F104" s="125"/>
      <c r="G104" s="114">
        <v>0</v>
      </c>
      <c r="H104" s="78">
        <v>12</v>
      </c>
      <c r="I104" s="78"/>
      <c r="J104" s="78">
        <v>221</v>
      </c>
      <c r="K104" s="78"/>
      <c r="L104" s="78"/>
      <c r="M104" s="78"/>
      <c r="N104" s="78"/>
      <c r="O104" s="78"/>
      <c r="P104" s="126" t="s">
        <v>76</v>
      </c>
      <c r="Q104" s="78" t="s">
        <v>77</v>
      </c>
      <c r="R104" s="192" t="str">
        <f t="shared" si="79"/>
        <v>3120</v>
      </c>
      <c r="S104" s="192" t="str">
        <f t="shared" si="80"/>
        <v>1500</v>
      </c>
      <c r="T104" s="192" t="str">
        <f t="shared" si="81"/>
        <v>1790</v>
      </c>
      <c r="U104" s="81">
        <v>2600</v>
      </c>
      <c r="V104" s="116" t="s">
        <v>349</v>
      </c>
      <c r="W104" s="78" t="s">
        <v>1036</v>
      </c>
      <c r="X104" s="78"/>
      <c r="Y104" s="78"/>
      <c r="Z104" s="78" t="s">
        <v>1016</v>
      </c>
      <c r="AA104" s="78" t="s">
        <v>1017</v>
      </c>
      <c r="AB104" s="78" t="s">
        <v>476</v>
      </c>
      <c r="AC104" s="82" t="s">
        <v>2756</v>
      </c>
      <c r="AD104" s="115" t="s">
        <v>2755</v>
      </c>
      <c r="AE104" s="81" t="s">
        <v>478</v>
      </c>
      <c r="AF104" s="78" t="s">
        <v>480</v>
      </c>
      <c r="AG104" s="78">
        <v>110</v>
      </c>
      <c r="AH104" s="126" t="s">
        <v>1018</v>
      </c>
      <c r="AI104" s="126"/>
      <c r="AJ104" s="82" t="s">
        <v>1019</v>
      </c>
      <c r="AK104" s="78"/>
      <c r="AL104" s="78"/>
      <c r="AM104" s="78"/>
      <c r="AN104" s="78" t="s">
        <v>483</v>
      </c>
      <c r="AO104" s="78" t="s">
        <v>1020</v>
      </c>
      <c r="AP104" s="115" t="s">
        <v>2634</v>
      </c>
      <c r="AQ104" s="115" t="s">
        <v>2635</v>
      </c>
      <c r="AR104" s="116" t="s">
        <v>350</v>
      </c>
      <c r="AS104" s="115" t="s">
        <v>2636</v>
      </c>
      <c r="AT104" s="78" t="s">
        <v>354</v>
      </c>
      <c r="AU104" s="101" t="s">
        <v>471</v>
      </c>
      <c r="AV104" s="101" t="s">
        <v>2637</v>
      </c>
      <c r="AW104" s="101"/>
      <c r="AX104" s="115" t="s">
        <v>2638</v>
      </c>
      <c r="AY104" s="101" t="s">
        <v>2639</v>
      </c>
      <c r="AZ104" s="101"/>
      <c r="BA104" s="78" t="s">
        <v>93</v>
      </c>
      <c r="BB104" s="78">
        <v>2000</v>
      </c>
      <c r="BC104" s="78"/>
      <c r="BD104" s="78">
        <v>14.86</v>
      </c>
      <c r="BE104" s="78">
        <v>45.89</v>
      </c>
      <c r="BF104" s="78" t="s">
        <v>1039</v>
      </c>
      <c r="BG104" s="78"/>
      <c r="BH104" s="78"/>
      <c r="BI104" s="78"/>
      <c r="BJ104" s="78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78"/>
      <c r="BU104" s="82" t="s">
        <v>1038</v>
      </c>
      <c r="BV104" s="195" t="s">
        <v>15965</v>
      </c>
    </row>
    <row r="105" spans="1:74" outlineLevel="1" x14ac:dyDescent="0.2">
      <c r="A105" s="124" t="s">
        <v>148</v>
      </c>
      <c r="B105" s="252" t="s">
        <v>149</v>
      </c>
      <c r="C105" s="124" t="s">
        <v>2502</v>
      </c>
      <c r="D105" s="125">
        <v>24</v>
      </c>
      <c r="E105" s="125"/>
      <c r="F105" s="125"/>
      <c r="G105" s="114">
        <v>0</v>
      </c>
      <c r="H105" s="78">
        <v>12</v>
      </c>
      <c r="I105" s="78"/>
      <c r="J105" s="78">
        <v>221</v>
      </c>
      <c r="K105" s="78"/>
      <c r="L105" s="78"/>
      <c r="M105" s="78"/>
      <c r="N105" s="78"/>
      <c r="O105" s="78"/>
      <c r="P105" s="126" t="s">
        <v>76</v>
      </c>
      <c r="Q105" s="78" t="s">
        <v>77</v>
      </c>
      <c r="R105" s="192" t="str">
        <f t="shared" si="79"/>
        <v>3120</v>
      </c>
      <c r="S105" s="192" t="str">
        <f t="shared" si="80"/>
        <v>1500</v>
      </c>
      <c r="T105" s="192" t="str">
        <f t="shared" si="81"/>
        <v>1790</v>
      </c>
      <c r="U105" s="81">
        <v>2600</v>
      </c>
      <c r="V105" s="116" t="s">
        <v>349</v>
      </c>
      <c r="W105" s="78" t="s">
        <v>1036</v>
      </c>
      <c r="X105" s="78"/>
      <c r="Y105" s="78"/>
      <c r="Z105" s="78" t="s">
        <v>1016</v>
      </c>
      <c r="AA105" s="78" t="s">
        <v>1017</v>
      </c>
      <c r="AB105" s="78" t="s">
        <v>476</v>
      </c>
      <c r="AC105" s="82" t="s">
        <v>2757</v>
      </c>
      <c r="AD105" s="115" t="s">
        <v>2758</v>
      </c>
      <c r="AE105" s="81" t="s">
        <v>478</v>
      </c>
      <c r="AF105" s="78" t="s">
        <v>480</v>
      </c>
      <c r="AG105" s="78">
        <v>110</v>
      </c>
      <c r="AH105" s="126" t="s">
        <v>1018</v>
      </c>
      <c r="AI105" s="126"/>
      <c r="AJ105" s="82" t="s">
        <v>1019</v>
      </c>
      <c r="AK105" s="78"/>
      <c r="AL105" s="78"/>
      <c r="AM105" s="78"/>
      <c r="AN105" s="78" t="s">
        <v>483</v>
      </c>
      <c r="AO105" s="78" t="s">
        <v>1020</v>
      </c>
      <c r="AP105" s="115" t="s">
        <v>2634</v>
      </c>
      <c r="AQ105" s="115" t="s">
        <v>2635</v>
      </c>
      <c r="AR105" s="116" t="s">
        <v>350</v>
      </c>
      <c r="AS105" s="115" t="s">
        <v>2636</v>
      </c>
      <c r="AT105" s="78" t="s">
        <v>354</v>
      </c>
      <c r="AU105" s="101" t="s">
        <v>471</v>
      </c>
      <c r="AV105" s="101" t="s">
        <v>2637</v>
      </c>
      <c r="AW105" s="101"/>
      <c r="AX105" s="115" t="s">
        <v>2638</v>
      </c>
      <c r="AY105" s="101" t="s">
        <v>2639</v>
      </c>
      <c r="AZ105" s="101"/>
      <c r="BA105" s="78" t="s">
        <v>93</v>
      </c>
      <c r="BB105" s="78">
        <v>2000</v>
      </c>
      <c r="BC105" s="78"/>
      <c r="BD105" s="78">
        <v>14.86</v>
      </c>
      <c r="BE105" s="78">
        <v>45.89</v>
      </c>
      <c r="BF105" s="78" t="s">
        <v>1039</v>
      </c>
      <c r="BG105" s="78"/>
      <c r="BH105" s="78"/>
      <c r="BI105" s="78"/>
      <c r="BJ105" s="78"/>
      <c r="BK105" s="126"/>
      <c r="BL105" s="126"/>
      <c r="BM105" s="126"/>
      <c r="BN105" s="126"/>
      <c r="BO105" s="126"/>
      <c r="BP105" s="126"/>
      <c r="BQ105" s="126"/>
      <c r="BR105" s="126"/>
      <c r="BS105" s="126"/>
      <c r="BT105" s="78"/>
      <c r="BU105" s="82" t="s">
        <v>1038</v>
      </c>
      <c r="BV105" s="195" t="s">
        <v>15965</v>
      </c>
    </row>
    <row r="106" spans="1:74" outlineLevel="1" x14ac:dyDescent="0.2">
      <c r="A106" s="124" t="s">
        <v>150</v>
      </c>
      <c r="B106" s="252" t="s">
        <v>151</v>
      </c>
      <c r="C106" s="124" t="s">
        <v>2503</v>
      </c>
      <c r="D106" s="125">
        <v>26</v>
      </c>
      <c r="E106" s="125"/>
      <c r="F106" s="125"/>
      <c r="G106" s="114">
        <v>0</v>
      </c>
      <c r="H106" s="78">
        <v>12</v>
      </c>
      <c r="I106" s="78"/>
      <c r="J106" s="78">
        <v>243</v>
      </c>
      <c r="K106" s="78"/>
      <c r="L106" s="78"/>
      <c r="M106" s="78"/>
      <c r="N106" s="78"/>
      <c r="O106" s="78"/>
      <c r="P106" s="126" t="s">
        <v>76</v>
      </c>
      <c r="Q106" s="78" t="s">
        <v>77</v>
      </c>
      <c r="R106" s="192" t="str">
        <f t="shared" si="79"/>
        <v>3120</v>
      </c>
      <c r="S106" s="192" t="str">
        <f t="shared" si="80"/>
        <v>1500</v>
      </c>
      <c r="T106" s="192" t="str">
        <f t="shared" si="81"/>
        <v>1790</v>
      </c>
      <c r="U106" s="81">
        <v>2600</v>
      </c>
      <c r="V106" s="116" t="s">
        <v>349</v>
      </c>
      <c r="W106" s="78" t="s">
        <v>1036</v>
      </c>
      <c r="X106" s="78"/>
      <c r="Y106" s="78"/>
      <c r="Z106" s="78" t="s">
        <v>1016</v>
      </c>
      <c r="AA106" s="78" t="s">
        <v>1017</v>
      </c>
      <c r="AB106" s="78" t="s">
        <v>476</v>
      </c>
      <c r="AC106" s="82" t="s">
        <v>2759</v>
      </c>
      <c r="AD106" s="115" t="s">
        <v>2758</v>
      </c>
      <c r="AE106" s="81" t="s">
        <v>478</v>
      </c>
      <c r="AF106" s="78" t="s">
        <v>480</v>
      </c>
      <c r="AG106" s="78">
        <v>110</v>
      </c>
      <c r="AH106" s="126" t="s">
        <v>1018</v>
      </c>
      <c r="AI106" s="126"/>
      <c r="AJ106" s="82" t="s">
        <v>1019</v>
      </c>
      <c r="AK106" s="78"/>
      <c r="AL106" s="78"/>
      <c r="AM106" s="78"/>
      <c r="AN106" s="78" t="s">
        <v>483</v>
      </c>
      <c r="AO106" s="78" t="s">
        <v>1020</v>
      </c>
      <c r="AP106" s="115" t="s">
        <v>2634</v>
      </c>
      <c r="AQ106" s="115" t="s">
        <v>2635</v>
      </c>
      <c r="AR106" s="116" t="s">
        <v>350</v>
      </c>
      <c r="AS106" s="115" t="s">
        <v>2636</v>
      </c>
      <c r="AT106" s="78" t="s">
        <v>354</v>
      </c>
      <c r="AU106" s="101" t="s">
        <v>471</v>
      </c>
      <c r="AV106" s="101" t="s">
        <v>2637</v>
      </c>
      <c r="AW106" s="101"/>
      <c r="AX106" s="115" t="s">
        <v>2638</v>
      </c>
      <c r="AY106" s="101" t="s">
        <v>2639</v>
      </c>
      <c r="AZ106" s="101"/>
      <c r="BA106" s="78" t="s">
        <v>122</v>
      </c>
      <c r="BB106" s="78">
        <v>2100</v>
      </c>
      <c r="BC106" s="78"/>
      <c r="BD106" s="78">
        <v>14.86</v>
      </c>
      <c r="BE106" s="78">
        <v>50.54</v>
      </c>
      <c r="BF106" s="78" t="s">
        <v>1039</v>
      </c>
      <c r="BG106" s="78"/>
      <c r="BH106" s="78"/>
      <c r="BI106" s="78"/>
      <c r="BJ106" s="78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78"/>
      <c r="BU106" s="82" t="s">
        <v>1038</v>
      </c>
      <c r="BV106" s="195" t="s">
        <v>15965</v>
      </c>
    </row>
    <row r="107" spans="1:74" outlineLevel="1" x14ac:dyDescent="0.2">
      <c r="A107" s="124" t="s">
        <v>152</v>
      </c>
      <c r="B107" s="252" t="s">
        <v>153</v>
      </c>
      <c r="C107" s="124" t="s">
        <v>2504</v>
      </c>
      <c r="D107" s="125">
        <v>28</v>
      </c>
      <c r="E107" s="125"/>
      <c r="F107" s="125"/>
      <c r="G107" s="114">
        <v>0</v>
      </c>
      <c r="H107" s="78">
        <v>12</v>
      </c>
      <c r="I107" s="78"/>
      <c r="J107" s="78">
        <v>294</v>
      </c>
      <c r="K107" s="78"/>
      <c r="L107" s="78"/>
      <c r="M107" s="78"/>
      <c r="N107" s="78"/>
      <c r="O107" s="78"/>
      <c r="P107" s="126" t="s">
        <v>76</v>
      </c>
      <c r="Q107" s="78" t="s">
        <v>77</v>
      </c>
      <c r="R107" s="192" t="str">
        <f t="shared" si="79"/>
        <v>3120</v>
      </c>
      <c r="S107" s="192" t="str">
        <f t="shared" si="80"/>
        <v>1500</v>
      </c>
      <c r="T107" s="192" t="str">
        <f t="shared" si="81"/>
        <v>1790</v>
      </c>
      <c r="U107" s="81">
        <v>2600</v>
      </c>
      <c r="V107" s="116" t="s">
        <v>349</v>
      </c>
      <c r="W107" s="78" t="s">
        <v>1036</v>
      </c>
      <c r="X107" s="78"/>
      <c r="Y107" s="78"/>
      <c r="Z107" s="78" t="s">
        <v>1016</v>
      </c>
      <c r="AA107" s="78" t="s">
        <v>1017</v>
      </c>
      <c r="AB107" s="78" t="s">
        <v>476</v>
      </c>
      <c r="AC107" s="82" t="s">
        <v>2760</v>
      </c>
      <c r="AD107" s="115" t="s">
        <v>2761</v>
      </c>
      <c r="AE107" s="81" t="s">
        <v>478</v>
      </c>
      <c r="AF107" s="78" t="s">
        <v>480</v>
      </c>
      <c r="AG107" s="78">
        <v>110</v>
      </c>
      <c r="AH107" s="126" t="s">
        <v>1018</v>
      </c>
      <c r="AI107" s="126"/>
      <c r="AJ107" s="82" t="s">
        <v>1019</v>
      </c>
      <c r="AK107" s="78"/>
      <c r="AL107" s="78"/>
      <c r="AM107" s="78"/>
      <c r="AN107" s="78" t="s">
        <v>483</v>
      </c>
      <c r="AO107" s="78" t="s">
        <v>1020</v>
      </c>
      <c r="AP107" s="115" t="s">
        <v>2634</v>
      </c>
      <c r="AQ107" s="115" t="s">
        <v>2635</v>
      </c>
      <c r="AR107" s="116" t="s">
        <v>350</v>
      </c>
      <c r="AS107" s="115" t="s">
        <v>2636</v>
      </c>
      <c r="AT107" s="78" t="s">
        <v>354</v>
      </c>
      <c r="AU107" s="101" t="s">
        <v>471</v>
      </c>
      <c r="AV107" s="101" t="s">
        <v>2637</v>
      </c>
      <c r="AW107" s="101"/>
      <c r="AX107" s="115" t="s">
        <v>2638</v>
      </c>
      <c r="AY107" s="101" t="s">
        <v>2639</v>
      </c>
      <c r="AZ107" s="101"/>
      <c r="BA107" s="78" t="s">
        <v>154</v>
      </c>
      <c r="BB107" s="78">
        <v>1900</v>
      </c>
      <c r="BC107" s="78"/>
      <c r="BD107" s="78">
        <v>14.86</v>
      </c>
      <c r="BE107" s="78">
        <v>57.33</v>
      </c>
      <c r="BF107" s="78" t="s">
        <v>1039</v>
      </c>
      <c r="BG107" s="78"/>
      <c r="BH107" s="78"/>
      <c r="BI107" s="78"/>
      <c r="BJ107" s="78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78"/>
      <c r="BU107" s="82" t="s">
        <v>1038</v>
      </c>
      <c r="BV107" s="195" t="s">
        <v>15965</v>
      </c>
    </row>
    <row r="108" spans="1:74" outlineLevel="1" x14ac:dyDescent="0.2">
      <c r="A108" s="124" t="s">
        <v>155</v>
      </c>
      <c r="B108" s="252" t="s">
        <v>156</v>
      </c>
      <c r="C108" s="124" t="s">
        <v>2505</v>
      </c>
      <c r="D108" s="125">
        <v>30</v>
      </c>
      <c r="E108" s="125"/>
      <c r="F108" s="125"/>
      <c r="G108" s="114">
        <v>0</v>
      </c>
      <c r="H108" s="78">
        <v>12</v>
      </c>
      <c r="I108" s="78"/>
      <c r="J108" s="78">
        <v>309</v>
      </c>
      <c r="K108" s="78"/>
      <c r="L108" s="78"/>
      <c r="M108" s="78"/>
      <c r="N108" s="78"/>
      <c r="O108" s="78"/>
      <c r="P108" s="126" t="s">
        <v>76</v>
      </c>
      <c r="Q108" s="78" t="s">
        <v>77</v>
      </c>
      <c r="R108" s="192" t="str">
        <f t="shared" si="79"/>
        <v>3120</v>
      </c>
      <c r="S108" s="192" t="str">
        <f t="shared" si="80"/>
        <v>1500</v>
      </c>
      <c r="T108" s="192" t="str">
        <f t="shared" si="81"/>
        <v>1790</v>
      </c>
      <c r="U108" s="81">
        <v>2600</v>
      </c>
      <c r="V108" s="116" t="s">
        <v>349</v>
      </c>
      <c r="W108" s="78" t="s">
        <v>1036</v>
      </c>
      <c r="X108" s="78"/>
      <c r="Y108" s="78"/>
      <c r="Z108" s="78" t="s">
        <v>1016</v>
      </c>
      <c r="AA108" s="78" t="s">
        <v>1017</v>
      </c>
      <c r="AB108" s="78" t="s">
        <v>476</v>
      </c>
      <c r="AC108" s="82" t="s">
        <v>2762</v>
      </c>
      <c r="AD108" s="115" t="s">
        <v>2763</v>
      </c>
      <c r="AE108" s="81" t="s">
        <v>478</v>
      </c>
      <c r="AF108" s="78" t="s">
        <v>480</v>
      </c>
      <c r="AG108" s="78">
        <v>110</v>
      </c>
      <c r="AH108" s="126" t="s">
        <v>1018</v>
      </c>
      <c r="AI108" s="126"/>
      <c r="AJ108" s="82" t="s">
        <v>1019</v>
      </c>
      <c r="AK108" s="78"/>
      <c r="AL108" s="78"/>
      <c r="AM108" s="78"/>
      <c r="AN108" s="78" t="s">
        <v>483</v>
      </c>
      <c r="AO108" s="78" t="s">
        <v>1020</v>
      </c>
      <c r="AP108" s="115" t="s">
        <v>2634</v>
      </c>
      <c r="AQ108" s="115" t="s">
        <v>2635</v>
      </c>
      <c r="AR108" s="116" t="s">
        <v>350</v>
      </c>
      <c r="AS108" s="115" t="s">
        <v>2636</v>
      </c>
      <c r="AT108" s="78" t="s">
        <v>354</v>
      </c>
      <c r="AU108" s="101" t="s">
        <v>471</v>
      </c>
      <c r="AV108" s="101" t="s">
        <v>2637</v>
      </c>
      <c r="AW108" s="101"/>
      <c r="AX108" s="115" t="s">
        <v>2638</v>
      </c>
      <c r="AY108" s="101" t="s">
        <v>2639</v>
      </c>
      <c r="AZ108" s="101"/>
      <c r="BA108" s="78" t="s">
        <v>157</v>
      </c>
      <c r="BB108" s="78">
        <v>1900</v>
      </c>
      <c r="BC108" s="78"/>
      <c r="BD108" s="78">
        <v>14.86</v>
      </c>
      <c r="BE108" s="78">
        <v>60.26</v>
      </c>
      <c r="BF108" s="78" t="s">
        <v>1039</v>
      </c>
      <c r="BG108" s="78"/>
      <c r="BH108" s="78"/>
      <c r="BI108" s="78"/>
      <c r="BJ108" s="78"/>
      <c r="BK108" s="126"/>
      <c r="BL108" s="126"/>
      <c r="BM108" s="126"/>
      <c r="BN108" s="126"/>
      <c r="BO108" s="126"/>
      <c r="BP108" s="126"/>
      <c r="BQ108" s="126"/>
      <c r="BR108" s="126"/>
      <c r="BS108" s="126"/>
      <c r="BT108" s="78"/>
      <c r="BU108" s="82" t="s">
        <v>1038</v>
      </c>
      <c r="BV108" s="195" t="s">
        <v>15965</v>
      </c>
    </row>
    <row r="109" spans="1:74" outlineLevel="1" x14ac:dyDescent="0.2">
      <c r="A109" s="124" t="s">
        <v>158</v>
      </c>
      <c r="B109" s="252" t="s">
        <v>159</v>
      </c>
      <c r="C109" s="124" t="s">
        <v>2506</v>
      </c>
      <c r="D109" s="114">
        <v>4</v>
      </c>
      <c r="E109" s="114"/>
      <c r="F109" s="114"/>
      <c r="G109" s="114">
        <v>0</v>
      </c>
      <c r="H109" s="101">
        <v>13</v>
      </c>
      <c r="I109" s="101"/>
      <c r="J109" s="101">
        <v>60</v>
      </c>
      <c r="K109" s="101"/>
      <c r="L109" s="101"/>
      <c r="M109" s="101"/>
      <c r="N109" s="101"/>
      <c r="O109" s="101"/>
      <c r="P109" s="116" t="s">
        <v>11</v>
      </c>
      <c r="Q109" s="101" t="s">
        <v>14</v>
      </c>
      <c r="R109" s="192" t="str">
        <f t="shared" si="79"/>
        <v>2014</v>
      </c>
      <c r="S109" s="192" t="str">
        <f t="shared" si="80"/>
        <v>1244</v>
      </c>
      <c r="T109" s="192" t="str">
        <f t="shared" si="81"/>
        <v>1478</v>
      </c>
      <c r="U109" s="134">
        <v>1170</v>
      </c>
      <c r="V109" s="116" t="s">
        <v>349</v>
      </c>
      <c r="W109" s="121" t="s">
        <v>474</v>
      </c>
      <c r="X109" s="121"/>
      <c r="Y109" s="121"/>
      <c r="Z109" s="121" t="s">
        <v>1016</v>
      </c>
      <c r="AA109" s="121" t="s">
        <v>1017</v>
      </c>
      <c r="AB109" s="101" t="s">
        <v>476</v>
      </c>
      <c r="AC109" s="115" t="s">
        <v>2682</v>
      </c>
      <c r="AD109" s="115" t="s">
        <v>2664</v>
      </c>
      <c r="AE109" s="101" t="s">
        <v>478</v>
      </c>
      <c r="AF109" s="101" t="s">
        <v>480</v>
      </c>
      <c r="AG109" s="121">
        <v>110</v>
      </c>
      <c r="AH109" s="122" t="s">
        <v>1018</v>
      </c>
      <c r="AI109" s="122"/>
      <c r="AJ109" s="115" t="s">
        <v>1019</v>
      </c>
      <c r="AK109" s="121">
        <v>13</v>
      </c>
      <c r="AL109" s="121"/>
      <c r="AM109" s="121"/>
      <c r="AN109" s="101" t="s">
        <v>491</v>
      </c>
      <c r="AO109" s="101" t="s">
        <v>1020</v>
      </c>
      <c r="AP109" s="115" t="s">
        <v>2634</v>
      </c>
      <c r="AQ109" s="115" t="s">
        <v>2635</v>
      </c>
      <c r="AR109" s="116" t="s">
        <v>350</v>
      </c>
      <c r="AS109" s="115" t="s">
        <v>2636</v>
      </c>
      <c r="AT109" s="78" t="s">
        <v>353</v>
      </c>
      <c r="AU109" s="101" t="s">
        <v>471</v>
      </c>
      <c r="AV109" s="101" t="s">
        <v>2637</v>
      </c>
      <c r="AW109" s="101"/>
      <c r="AX109" s="115" t="s">
        <v>2638</v>
      </c>
      <c r="AY109" s="101" t="s">
        <v>2639</v>
      </c>
      <c r="AZ109" s="101"/>
      <c r="BA109" s="101" t="s">
        <v>64</v>
      </c>
      <c r="BB109" s="101">
        <v>2200</v>
      </c>
      <c r="BC109" s="101"/>
      <c r="BD109" s="121">
        <v>4.75</v>
      </c>
      <c r="BE109" s="121">
        <v>13.1</v>
      </c>
      <c r="BF109" s="121">
        <v>80</v>
      </c>
      <c r="BG109" s="101"/>
      <c r="BH109" s="121"/>
      <c r="BI109" s="121"/>
      <c r="BJ109" s="101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01"/>
      <c r="BU109" s="115" t="s">
        <v>1023</v>
      </c>
      <c r="BV109" s="195" t="s">
        <v>15965</v>
      </c>
    </row>
    <row r="110" spans="1:74" outlineLevel="1" x14ac:dyDescent="0.2">
      <c r="A110" s="124" t="s">
        <v>160</v>
      </c>
      <c r="B110" s="252" t="s">
        <v>161</v>
      </c>
      <c r="C110" s="124" t="s">
        <v>2507</v>
      </c>
      <c r="D110" s="114">
        <v>5</v>
      </c>
      <c r="E110" s="114"/>
      <c r="F110" s="114"/>
      <c r="G110" s="114">
        <v>0</v>
      </c>
      <c r="H110" s="101">
        <v>13</v>
      </c>
      <c r="I110" s="101"/>
      <c r="J110" s="101">
        <v>78</v>
      </c>
      <c r="K110" s="101"/>
      <c r="L110" s="101"/>
      <c r="M110" s="101"/>
      <c r="N110" s="101"/>
      <c r="O110" s="101"/>
      <c r="P110" s="116" t="s">
        <v>11</v>
      </c>
      <c r="Q110" s="101" t="s">
        <v>23</v>
      </c>
      <c r="R110" s="192" t="str">
        <f t="shared" si="79"/>
        <v>2270</v>
      </c>
      <c r="S110" s="192" t="str">
        <f t="shared" si="80"/>
        <v>1244</v>
      </c>
      <c r="T110" s="192" t="str">
        <f t="shared" si="81"/>
        <v>1500</v>
      </c>
      <c r="U110" s="134">
        <v>1570</v>
      </c>
      <c r="V110" s="116" t="s">
        <v>349</v>
      </c>
      <c r="W110" s="121" t="s">
        <v>474</v>
      </c>
      <c r="X110" s="121"/>
      <c r="Y110" s="121"/>
      <c r="Z110" s="121" t="s">
        <v>1016</v>
      </c>
      <c r="AA110" s="121" t="s">
        <v>1017</v>
      </c>
      <c r="AB110" s="101" t="s">
        <v>476</v>
      </c>
      <c r="AC110" s="115" t="s">
        <v>2682</v>
      </c>
      <c r="AD110" s="115" t="s">
        <v>2746</v>
      </c>
      <c r="AE110" s="101" t="s">
        <v>478</v>
      </c>
      <c r="AF110" s="101" t="s">
        <v>480</v>
      </c>
      <c r="AG110" s="121">
        <v>110</v>
      </c>
      <c r="AH110" s="122" t="s">
        <v>1018</v>
      </c>
      <c r="AI110" s="122"/>
      <c r="AJ110" s="115" t="s">
        <v>1019</v>
      </c>
      <c r="AK110" s="121">
        <v>23</v>
      </c>
      <c r="AL110" s="121"/>
      <c r="AM110" s="121"/>
      <c r="AN110" s="101" t="s">
        <v>491</v>
      </c>
      <c r="AO110" s="101" t="s">
        <v>1020</v>
      </c>
      <c r="AP110" s="115" t="s">
        <v>2634</v>
      </c>
      <c r="AQ110" s="115" t="s">
        <v>2635</v>
      </c>
      <c r="AR110" s="116" t="s">
        <v>350</v>
      </c>
      <c r="AS110" s="115" t="s">
        <v>2636</v>
      </c>
      <c r="AT110" s="78" t="s">
        <v>353</v>
      </c>
      <c r="AU110" s="101" t="s">
        <v>471</v>
      </c>
      <c r="AV110" s="101" t="s">
        <v>2637</v>
      </c>
      <c r="AW110" s="101"/>
      <c r="AX110" s="115" t="s">
        <v>2638</v>
      </c>
      <c r="AY110" s="101" t="s">
        <v>2639</v>
      </c>
      <c r="AZ110" s="101"/>
      <c r="BA110" s="101" t="s">
        <v>69</v>
      </c>
      <c r="BB110" s="101">
        <v>2200</v>
      </c>
      <c r="BC110" s="101"/>
      <c r="BD110" s="121">
        <v>4.75</v>
      </c>
      <c r="BE110" s="121">
        <v>13.1</v>
      </c>
      <c r="BF110" s="121">
        <v>80</v>
      </c>
      <c r="BG110" s="101"/>
      <c r="BH110" s="121"/>
      <c r="BI110" s="121"/>
      <c r="BJ110" s="101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01"/>
      <c r="BU110" s="115" t="s">
        <v>1023</v>
      </c>
      <c r="BV110" s="195" t="s">
        <v>15965</v>
      </c>
    </row>
    <row r="111" spans="1:74" outlineLevel="1" x14ac:dyDescent="0.2">
      <c r="A111" s="124" t="s">
        <v>162</v>
      </c>
      <c r="B111" s="252" t="s">
        <v>163</v>
      </c>
      <c r="C111" s="124" t="s">
        <v>2508</v>
      </c>
      <c r="D111" s="114">
        <v>6</v>
      </c>
      <c r="E111" s="114"/>
      <c r="F111" s="114"/>
      <c r="G111" s="114">
        <v>0</v>
      </c>
      <c r="H111" s="101">
        <v>13</v>
      </c>
      <c r="I111" s="101"/>
      <c r="J111" s="101">
        <v>78</v>
      </c>
      <c r="K111" s="101"/>
      <c r="L111" s="101"/>
      <c r="M111" s="101"/>
      <c r="N111" s="101"/>
      <c r="O111" s="101"/>
      <c r="P111" s="116" t="s">
        <v>11</v>
      </c>
      <c r="Q111" s="101" t="s">
        <v>23</v>
      </c>
      <c r="R111" s="192" t="str">
        <f t="shared" si="79"/>
        <v>2270</v>
      </c>
      <c r="S111" s="192" t="str">
        <f t="shared" si="80"/>
        <v>1244</v>
      </c>
      <c r="T111" s="192" t="str">
        <f t="shared" si="81"/>
        <v>1500</v>
      </c>
      <c r="U111" s="134">
        <v>1570</v>
      </c>
      <c r="V111" s="116" t="s">
        <v>349</v>
      </c>
      <c r="W111" s="121" t="s">
        <v>474</v>
      </c>
      <c r="X111" s="121"/>
      <c r="Y111" s="121"/>
      <c r="Z111" s="121" t="s">
        <v>1016</v>
      </c>
      <c r="AA111" s="121" t="s">
        <v>1017</v>
      </c>
      <c r="AB111" s="101" t="s">
        <v>476</v>
      </c>
      <c r="AC111" s="115" t="s">
        <v>2682</v>
      </c>
      <c r="AD111" s="115" t="s">
        <v>2747</v>
      </c>
      <c r="AE111" s="101" t="s">
        <v>478</v>
      </c>
      <c r="AF111" s="101" t="s">
        <v>480</v>
      </c>
      <c r="AG111" s="121">
        <v>110</v>
      </c>
      <c r="AH111" s="122" t="s">
        <v>1018</v>
      </c>
      <c r="AI111" s="122"/>
      <c r="AJ111" s="115" t="s">
        <v>1019</v>
      </c>
      <c r="AK111" s="121">
        <v>23</v>
      </c>
      <c r="AL111" s="121"/>
      <c r="AM111" s="121"/>
      <c r="AN111" s="101" t="s">
        <v>491</v>
      </c>
      <c r="AO111" s="101" t="s">
        <v>1020</v>
      </c>
      <c r="AP111" s="115" t="s">
        <v>2634</v>
      </c>
      <c r="AQ111" s="115" t="s">
        <v>2635</v>
      </c>
      <c r="AR111" s="116" t="s">
        <v>350</v>
      </c>
      <c r="AS111" s="115" t="s">
        <v>2636</v>
      </c>
      <c r="AT111" s="78" t="s">
        <v>353</v>
      </c>
      <c r="AU111" s="101" t="s">
        <v>471</v>
      </c>
      <c r="AV111" s="101" t="s">
        <v>2637</v>
      </c>
      <c r="AW111" s="101"/>
      <c r="AX111" s="115" t="s">
        <v>2638</v>
      </c>
      <c r="AY111" s="101" t="s">
        <v>2639</v>
      </c>
      <c r="AZ111" s="101"/>
      <c r="BA111" s="101" t="s">
        <v>69</v>
      </c>
      <c r="BB111" s="101">
        <v>2200</v>
      </c>
      <c r="BC111" s="101"/>
      <c r="BD111" s="121">
        <v>4.75</v>
      </c>
      <c r="BE111" s="121">
        <v>13.1</v>
      </c>
      <c r="BF111" s="121">
        <v>80</v>
      </c>
      <c r="BG111" s="101"/>
      <c r="BH111" s="121"/>
      <c r="BI111" s="121"/>
      <c r="BJ111" s="101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01"/>
      <c r="BU111" s="115" t="s">
        <v>1023</v>
      </c>
      <c r="BV111" s="195" t="s">
        <v>15965</v>
      </c>
    </row>
    <row r="112" spans="1:74" outlineLevel="1" x14ac:dyDescent="0.2">
      <c r="A112" s="124" t="s">
        <v>164</v>
      </c>
      <c r="B112" s="252" t="s">
        <v>165</v>
      </c>
      <c r="C112" s="124" t="s">
        <v>2509</v>
      </c>
      <c r="D112" s="114">
        <v>8</v>
      </c>
      <c r="E112" s="114"/>
      <c r="F112" s="114"/>
      <c r="G112" s="114">
        <v>0</v>
      </c>
      <c r="H112" s="101">
        <v>13</v>
      </c>
      <c r="I112" s="101"/>
      <c r="J112" s="101">
        <v>95</v>
      </c>
      <c r="K112" s="101"/>
      <c r="L112" s="101"/>
      <c r="M112" s="101"/>
      <c r="N112" s="101"/>
      <c r="O112" s="101"/>
      <c r="P112" s="116" t="s">
        <v>11</v>
      </c>
      <c r="Q112" s="101" t="s">
        <v>72</v>
      </c>
      <c r="R112" s="192" t="str">
        <f t="shared" si="79"/>
        <v>2400</v>
      </c>
      <c r="S112" s="192" t="str">
        <f t="shared" si="80"/>
        <v>1230</v>
      </c>
      <c r="T112" s="192" t="str">
        <f t="shared" si="81"/>
        <v>1660</v>
      </c>
      <c r="U112" s="134">
        <v>1580</v>
      </c>
      <c r="V112" s="116" t="s">
        <v>349</v>
      </c>
      <c r="W112" s="121" t="s">
        <v>1022</v>
      </c>
      <c r="X112" s="121"/>
      <c r="Y112" s="121"/>
      <c r="Z112" s="121" t="s">
        <v>1016</v>
      </c>
      <c r="AA112" s="121" t="s">
        <v>1017</v>
      </c>
      <c r="AB112" s="101" t="s">
        <v>476</v>
      </c>
      <c r="AC112" s="115" t="s">
        <v>2682</v>
      </c>
      <c r="AD112" s="115" t="s">
        <v>2732</v>
      </c>
      <c r="AE112" s="101" t="s">
        <v>478</v>
      </c>
      <c r="AF112" s="101" t="s">
        <v>480</v>
      </c>
      <c r="AG112" s="121">
        <v>110</v>
      </c>
      <c r="AH112" s="122" t="s">
        <v>1018</v>
      </c>
      <c r="AI112" s="122"/>
      <c r="AJ112" s="115" t="s">
        <v>1019</v>
      </c>
      <c r="AK112" s="121"/>
      <c r="AL112" s="121"/>
      <c r="AM112" s="121"/>
      <c r="AN112" s="101" t="s">
        <v>488</v>
      </c>
      <c r="AO112" s="101" t="s">
        <v>1020</v>
      </c>
      <c r="AP112" s="115" t="s">
        <v>2634</v>
      </c>
      <c r="AQ112" s="115" t="s">
        <v>2635</v>
      </c>
      <c r="AR112" s="116" t="s">
        <v>350</v>
      </c>
      <c r="AS112" s="115" t="s">
        <v>2636</v>
      </c>
      <c r="AT112" s="78" t="s">
        <v>353</v>
      </c>
      <c r="AU112" s="101" t="s">
        <v>471</v>
      </c>
      <c r="AV112" s="101" t="s">
        <v>2637</v>
      </c>
      <c r="AW112" s="101"/>
      <c r="AX112" s="115" t="s">
        <v>2638</v>
      </c>
      <c r="AY112" s="101" t="s">
        <v>2639</v>
      </c>
      <c r="AZ112" s="101"/>
      <c r="BA112" s="101" t="s">
        <v>245</v>
      </c>
      <c r="BB112" s="101">
        <v>2100</v>
      </c>
      <c r="BC112" s="101"/>
      <c r="BD112" s="121">
        <v>4.75</v>
      </c>
      <c r="BE112" s="121">
        <v>19.95</v>
      </c>
      <c r="BF112" s="121">
        <v>80</v>
      </c>
      <c r="BG112" s="101"/>
      <c r="BH112" s="121"/>
      <c r="BI112" s="121"/>
      <c r="BJ112" s="101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01"/>
      <c r="BU112" s="115" t="s">
        <v>1023</v>
      </c>
      <c r="BV112" s="195" t="s">
        <v>15965</v>
      </c>
    </row>
    <row r="113" spans="1:74" outlineLevel="1" x14ac:dyDescent="0.2">
      <c r="A113" s="124" t="s">
        <v>166</v>
      </c>
      <c r="B113" s="252" t="s">
        <v>167</v>
      </c>
      <c r="C113" s="124" t="s">
        <v>2510</v>
      </c>
      <c r="D113" s="114">
        <v>10</v>
      </c>
      <c r="E113" s="114"/>
      <c r="F113" s="114"/>
      <c r="G113" s="114">
        <v>0</v>
      </c>
      <c r="H113" s="101">
        <v>13</v>
      </c>
      <c r="I113" s="101"/>
      <c r="J113" s="101">
        <v>95</v>
      </c>
      <c r="K113" s="101"/>
      <c r="L113" s="101"/>
      <c r="M113" s="101"/>
      <c r="N113" s="101"/>
      <c r="O113" s="101"/>
      <c r="P113" s="116" t="s">
        <v>11</v>
      </c>
      <c r="Q113" s="101" t="s">
        <v>72</v>
      </c>
      <c r="R113" s="192" t="str">
        <f t="shared" si="79"/>
        <v>2400</v>
      </c>
      <c r="S113" s="192" t="str">
        <f t="shared" si="80"/>
        <v>1230</v>
      </c>
      <c r="T113" s="192" t="str">
        <f t="shared" si="81"/>
        <v>1660</v>
      </c>
      <c r="U113" s="134">
        <v>1580</v>
      </c>
      <c r="V113" s="116" t="s">
        <v>349</v>
      </c>
      <c r="W113" s="121" t="s">
        <v>1022</v>
      </c>
      <c r="X113" s="121"/>
      <c r="Y113" s="121"/>
      <c r="Z113" s="121" t="s">
        <v>1016</v>
      </c>
      <c r="AA113" s="121" t="s">
        <v>1017</v>
      </c>
      <c r="AB113" s="101" t="s">
        <v>476</v>
      </c>
      <c r="AC113" s="82" t="s">
        <v>2720</v>
      </c>
      <c r="AD113" s="115" t="s">
        <v>2764</v>
      </c>
      <c r="AE113" s="101" t="s">
        <v>478</v>
      </c>
      <c r="AF113" s="101" t="s">
        <v>480</v>
      </c>
      <c r="AG113" s="121">
        <v>110</v>
      </c>
      <c r="AH113" s="122" t="s">
        <v>1018</v>
      </c>
      <c r="AI113" s="122"/>
      <c r="AJ113" s="115" t="s">
        <v>1019</v>
      </c>
      <c r="AK113" s="121"/>
      <c r="AL113" s="121"/>
      <c r="AM113" s="121"/>
      <c r="AN113" s="101" t="s">
        <v>488</v>
      </c>
      <c r="AO113" s="101" t="s">
        <v>1020</v>
      </c>
      <c r="AP113" s="115" t="s">
        <v>2634</v>
      </c>
      <c r="AQ113" s="115" t="s">
        <v>2635</v>
      </c>
      <c r="AR113" s="116" t="s">
        <v>350</v>
      </c>
      <c r="AS113" s="115" t="s">
        <v>2636</v>
      </c>
      <c r="AT113" s="78" t="s">
        <v>353</v>
      </c>
      <c r="AU113" s="101" t="s">
        <v>471</v>
      </c>
      <c r="AV113" s="101" t="s">
        <v>2637</v>
      </c>
      <c r="AW113" s="101"/>
      <c r="AX113" s="115" t="s">
        <v>2638</v>
      </c>
      <c r="AY113" s="101" t="s">
        <v>2639</v>
      </c>
      <c r="AZ113" s="101"/>
      <c r="BA113" s="101" t="s">
        <v>245</v>
      </c>
      <c r="BB113" s="101">
        <v>2100</v>
      </c>
      <c r="BC113" s="101"/>
      <c r="BD113" s="121">
        <v>4.75</v>
      </c>
      <c r="BE113" s="121">
        <v>19.95</v>
      </c>
      <c r="BF113" s="121">
        <v>80</v>
      </c>
      <c r="BG113" s="101"/>
      <c r="BH113" s="121"/>
      <c r="BI113" s="121"/>
      <c r="BJ113" s="101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01"/>
      <c r="BU113" s="115" t="s">
        <v>1023</v>
      </c>
      <c r="BV113" s="195" t="s">
        <v>15965</v>
      </c>
    </row>
    <row r="114" spans="1:74" outlineLevel="1" x14ac:dyDescent="0.2">
      <c r="A114" s="124" t="s">
        <v>168</v>
      </c>
      <c r="B114" s="252" t="s">
        <v>169</v>
      </c>
      <c r="C114" s="124" t="s">
        <v>2511</v>
      </c>
      <c r="D114" s="114">
        <v>12</v>
      </c>
      <c r="E114" s="114"/>
      <c r="F114" s="114"/>
      <c r="G114" s="114">
        <v>0</v>
      </c>
      <c r="H114" s="101">
        <v>13</v>
      </c>
      <c r="I114" s="101"/>
      <c r="J114" s="101">
        <v>132</v>
      </c>
      <c r="K114" s="101"/>
      <c r="L114" s="101"/>
      <c r="M114" s="101"/>
      <c r="N114" s="101"/>
      <c r="O114" s="101"/>
      <c r="P114" s="116" t="s">
        <v>76</v>
      </c>
      <c r="Q114" s="101" t="s">
        <v>170</v>
      </c>
      <c r="R114" s="192" t="str">
        <f t="shared" si="79"/>
        <v>3120</v>
      </c>
      <c r="S114" s="192" t="str">
        <f t="shared" si="80"/>
        <v>1500</v>
      </c>
      <c r="T114" s="192" t="str">
        <f t="shared" si="81"/>
        <v>1690</v>
      </c>
      <c r="U114" s="134">
        <v>2600</v>
      </c>
      <c r="V114" s="116" t="s">
        <v>349</v>
      </c>
      <c r="W114" s="121" t="s">
        <v>1022</v>
      </c>
      <c r="X114" s="121"/>
      <c r="Y114" s="121"/>
      <c r="Z114" s="121" t="s">
        <v>1016</v>
      </c>
      <c r="AA114" s="121" t="s">
        <v>1017</v>
      </c>
      <c r="AB114" s="101" t="s">
        <v>476</v>
      </c>
      <c r="AC114" s="82" t="s">
        <v>2762</v>
      </c>
      <c r="AD114" s="115" t="s">
        <v>2765</v>
      </c>
      <c r="AE114" s="101" t="s">
        <v>478</v>
      </c>
      <c r="AF114" s="101" t="s">
        <v>480</v>
      </c>
      <c r="AG114" s="121">
        <v>110</v>
      </c>
      <c r="AH114" s="122" t="s">
        <v>1018</v>
      </c>
      <c r="AI114" s="122"/>
      <c r="AJ114" s="115" t="s">
        <v>1019</v>
      </c>
      <c r="AK114" s="121"/>
      <c r="AL114" s="121"/>
      <c r="AM114" s="121"/>
      <c r="AN114" s="101" t="s">
        <v>488</v>
      </c>
      <c r="AO114" s="101" t="s">
        <v>1020</v>
      </c>
      <c r="AP114" s="115" t="s">
        <v>2634</v>
      </c>
      <c r="AQ114" s="115" t="s">
        <v>2635</v>
      </c>
      <c r="AR114" s="116" t="s">
        <v>350</v>
      </c>
      <c r="AS114" s="115" t="s">
        <v>2636</v>
      </c>
      <c r="AT114" s="78" t="s">
        <v>354</v>
      </c>
      <c r="AU114" s="101" t="s">
        <v>471</v>
      </c>
      <c r="AV114" s="101" t="s">
        <v>2637</v>
      </c>
      <c r="AW114" s="101"/>
      <c r="AX114" s="115" t="s">
        <v>2638</v>
      </c>
      <c r="AY114" s="101" t="s">
        <v>2639</v>
      </c>
      <c r="AZ114" s="101"/>
      <c r="BA114" s="101" t="s">
        <v>75</v>
      </c>
      <c r="BB114" s="101">
        <v>2100</v>
      </c>
      <c r="BC114" s="101"/>
      <c r="BD114" s="121">
        <v>7.12</v>
      </c>
      <c r="BE114" s="121">
        <v>28.25</v>
      </c>
      <c r="BF114" s="121">
        <v>190</v>
      </c>
      <c r="BG114" s="101"/>
      <c r="BH114" s="121"/>
      <c r="BI114" s="121"/>
      <c r="BJ114" s="101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01"/>
      <c r="BU114" s="115" t="s">
        <v>1023</v>
      </c>
      <c r="BV114" s="195" t="s">
        <v>15965</v>
      </c>
    </row>
    <row r="115" spans="1:74" outlineLevel="1" x14ac:dyDescent="0.2">
      <c r="A115" s="124" t="s">
        <v>171</v>
      </c>
      <c r="B115" s="252" t="s">
        <v>172</v>
      </c>
      <c r="C115" s="124" t="s">
        <v>2512</v>
      </c>
      <c r="D115" s="114">
        <v>14</v>
      </c>
      <c r="E115" s="114"/>
      <c r="F115" s="114"/>
      <c r="G115" s="114">
        <v>0</v>
      </c>
      <c r="H115" s="101">
        <v>13</v>
      </c>
      <c r="I115" s="101"/>
      <c r="J115" s="101">
        <v>132</v>
      </c>
      <c r="K115" s="101"/>
      <c r="L115" s="101"/>
      <c r="M115" s="101"/>
      <c r="N115" s="101"/>
      <c r="O115" s="101"/>
      <c r="P115" s="116" t="s">
        <v>76</v>
      </c>
      <c r="Q115" s="101" t="s">
        <v>77</v>
      </c>
      <c r="R115" s="192" t="str">
        <f t="shared" si="79"/>
        <v>3120</v>
      </c>
      <c r="S115" s="192" t="str">
        <f t="shared" si="80"/>
        <v>1500</v>
      </c>
      <c r="T115" s="192" t="str">
        <f t="shared" si="81"/>
        <v>1790</v>
      </c>
      <c r="U115" s="134">
        <v>2600</v>
      </c>
      <c r="V115" s="116" t="s">
        <v>349</v>
      </c>
      <c r="W115" s="121" t="s">
        <v>1022</v>
      </c>
      <c r="X115" s="121"/>
      <c r="Y115" s="121"/>
      <c r="Z115" s="121" t="s">
        <v>1016</v>
      </c>
      <c r="AA115" s="121" t="s">
        <v>1017</v>
      </c>
      <c r="AB115" s="101" t="s">
        <v>476</v>
      </c>
      <c r="AC115" s="82" t="s">
        <v>2766</v>
      </c>
      <c r="AD115" s="115" t="s">
        <v>2733</v>
      </c>
      <c r="AE115" s="101" t="s">
        <v>478</v>
      </c>
      <c r="AF115" s="101" t="s">
        <v>480</v>
      </c>
      <c r="AG115" s="121">
        <v>110</v>
      </c>
      <c r="AH115" s="122" t="s">
        <v>1018</v>
      </c>
      <c r="AI115" s="122"/>
      <c r="AJ115" s="115" t="s">
        <v>1019</v>
      </c>
      <c r="AK115" s="121"/>
      <c r="AL115" s="121"/>
      <c r="AM115" s="121"/>
      <c r="AN115" s="101" t="s">
        <v>483</v>
      </c>
      <c r="AO115" s="101" t="s">
        <v>1020</v>
      </c>
      <c r="AP115" s="115" t="s">
        <v>2634</v>
      </c>
      <c r="AQ115" s="115" t="s">
        <v>2635</v>
      </c>
      <c r="AR115" s="116" t="s">
        <v>350</v>
      </c>
      <c r="AS115" s="115" t="s">
        <v>2636</v>
      </c>
      <c r="AT115" s="78" t="s">
        <v>354</v>
      </c>
      <c r="AU115" s="101" t="s">
        <v>471</v>
      </c>
      <c r="AV115" s="101" t="s">
        <v>2637</v>
      </c>
      <c r="AW115" s="101"/>
      <c r="AX115" s="115" t="s">
        <v>2638</v>
      </c>
      <c r="AY115" s="101" t="s">
        <v>2639</v>
      </c>
      <c r="AZ115" s="101"/>
      <c r="BA115" s="101" t="s">
        <v>75</v>
      </c>
      <c r="BB115" s="101">
        <v>2100</v>
      </c>
      <c r="BC115" s="101"/>
      <c r="BD115" s="121">
        <v>11.15</v>
      </c>
      <c r="BE115" s="121">
        <v>28.25</v>
      </c>
      <c r="BF115" s="121">
        <v>190</v>
      </c>
      <c r="BG115" s="101"/>
      <c r="BH115" s="121"/>
      <c r="BI115" s="121"/>
      <c r="BJ115" s="101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01"/>
      <c r="BU115" s="115" t="s">
        <v>1023</v>
      </c>
      <c r="BV115" s="195" t="s">
        <v>15965</v>
      </c>
    </row>
    <row r="116" spans="1:74" outlineLevel="1" x14ac:dyDescent="0.2">
      <c r="A116" s="124" t="s">
        <v>173</v>
      </c>
      <c r="B116" s="252" t="s">
        <v>174</v>
      </c>
      <c r="C116" s="124" t="s">
        <v>2513</v>
      </c>
      <c r="D116" s="114">
        <v>16</v>
      </c>
      <c r="E116" s="114"/>
      <c r="F116" s="114"/>
      <c r="G116" s="114">
        <v>0</v>
      </c>
      <c r="H116" s="101">
        <v>13</v>
      </c>
      <c r="I116" s="101"/>
      <c r="J116" s="101">
        <v>184</v>
      </c>
      <c r="K116" s="101"/>
      <c r="L116" s="101"/>
      <c r="M116" s="101"/>
      <c r="N116" s="101"/>
      <c r="O116" s="101"/>
      <c r="P116" s="116" t="s">
        <v>76</v>
      </c>
      <c r="Q116" s="101" t="s">
        <v>77</v>
      </c>
      <c r="R116" s="192" t="str">
        <f t="shared" si="79"/>
        <v>3120</v>
      </c>
      <c r="S116" s="192" t="str">
        <f t="shared" si="80"/>
        <v>1500</v>
      </c>
      <c r="T116" s="192" t="str">
        <f t="shared" si="81"/>
        <v>1790</v>
      </c>
      <c r="U116" s="134">
        <v>2600</v>
      </c>
      <c r="V116" s="116" t="s">
        <v>349</v>
      </c>
      <c r="W116" s="121" t="s">
        <v>1022</v>
      </c>
      <c r="X116" s="121"/>
      <c r="Y116" s="121"/>
      <c r="Z116" s="121" t="s">
        <v>1016</v>
      </c>
      <c r="AA116" s="121" t="s">
        <v>1017</v>
      </c>
      <c r="AB116" s="101" t="s">
        <v>476</v>
      </c>
      <c r="AC116" s="82" t="s">
        <v>2767</v>
      </c>
      <c r="AD116" s="115" t="s">
        <v>2752</v>
      </c>
      <c r="AE116" s="101" t="s">
        <v>478</v>
      </c>
      <c r="AF116" s="101" t="s">
        <v>480</v>
      </c>
      <c r="AG116" s="121">
        <v>110</v>
      </c>
      <c r="AH116" s="122" t="s">
        <v>1018</v>
      </c>
      <c r="AI116" s="122"/>
      <c r="AJ116" s="115" t="s">
        <v>1019</v>
      </c>
      <c r="AK116" s="121"/>
      <c r="AL116" s="121"/>
      <c r="AM116" s="121"/>
      <c r="AN116" s="101" t="s">
        <v>483</v>
      </c>
      <c r="AO116" s="101" t="s">
        <v>1020</v>
      </c>
      <c r="AP116" s="115" t="s">
        <v>2634</v>
      </c>
      <c r="AQ116" s="115" t="s">
        <v>2635</v>
      </c>
      <c r="AR116" s="116" t="s">
        <v>350</v>
      </c>
      <c r="AS116" s="115" t="s">
        <v>2636</v>
      </c>
      <c r="AT116" s="78" t="s">
        <v>354</v>
      </c>
      <c r="AU116" s="101" t="s">
        <v>471</v>
      </c>
      <c r="AV116" s="101" t="s">
        <v>2637</v>
      </c>
      <c r="AW116" s="101"/>
      <c r="AX116" s="115" t="s">
        <v>2638</v>
      </c>
      <c r="AY116" s="101" t="s">
        <v>2639</v>
      </c>
      <c r="AZ116" s="101"/>
      <c r="BA116" s="101" t="s">
        <v>87</v>
      </c>
      <c r="BB116" s="101">
        <v>2000</v>
      </c>
      <c r="BC116" s="101"/>
      <c r="BD116" s="121">
        <v>11.15</v>
      </c>
      <c r="BE116" s="121">
        <v>38.270000000000003</v>
      </c>
      <c r="BF116" s="121">
        <v>190</v>
      </c>
      <c r="BG116" s="101"/>
      <c r="BH116" s="121"/>
      <c r="BI116" s="121"/>
      <c r="BJ116" s="101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01"/>
      <c r="BU116" s="82" t="s">
        <v>1038</v>
      </c>
      <c r="BV116" s="195" t="s">
        <v>15965</v>
      </c>
    </row>
    <row r="117" spans="1:74" outlineLevel="1" x14ac:dyDescent="0.2">
      <c r="A117" s="124" t="s">
        <v>175</v>
      </c>
      <c r="B117" s="252" t="s">
        <v>176</v>
      </c>
      <c r="C117" s="124" t="s">
        <v>2514</v>
      </c>
      <c r="D117" s="114">
        <v>18</v>
      </c>
      <c r="E117" s="114"/>
      <c r="F117" s="114"/>
      <c r="G117" s="114">
        <v>0</v>
      </c>
      <c r="H117" s="101">
        <v>13</v>
      </c>
      <c r="I117" s="101"/>
      <c r="J117" s="101">
        <v>184</v>
      </c>
      <c r="K117" s="101"/>
      <c r="L117" s="101"/>
      <c r="M117" s="101"/>
      <c r="N117" s="101"/>
      <c r="O117" s="101"/>
      <c r="P117" s="116" t="s">
        <v>76</v>
      </c>
      <c r="Q117" s="101" t="s">
        <v>77</v>
      </c>
      <c r="R117" s="192" t="str">
        <f t="shared" si="79"/>
        <v>3120</v>
      </c>
      <c r="S117" s="192" t="str">
        <f t="shared" si="80"/>
        <v>1500</v>
      </c>
      <c r="T117" s="192" t="str">
        <f t="shared" si="81"/>
        <v>1790</v>
      </c>
      <c r="U117" s="134">
        <v>2600</v>
      </c>
      <c r="V117" s="116" t="s">
        <v>349</v>
      </c>
      <c r="W117" s="121" t="s">
        <v>1022</v>
      </c>
      <c r="X117" s="121"/>
      <c r="Y117" s="121"/>
      <c r="Z117" s="121" t="s">
        <v>1016</v>
      </c>
      <c r="AA117" s="121" t="s">
        <v>1017</v>
      </c>
      <c r="AB117" s="101" t="s">
        <v>476</v>
      </c>
      <c r="AC117" s="82" t="s">
        <v>2768</v>
      </c>
      <c r="AD117" s="115" t="s">
        <v>2752</v>
      </c>
      <c r="AE117" s="101" t="s">
        <v>478</v>
      </c>
      <c r="AF117" s="101" t="s">
        <v>480</v>
      </c>
      <c r="AG117" s="121">
        <v>110</v>
      </c>
      <c r="AH117" s="122" t="s">
        <v>1018</v>
      </c>
      <c r="AI117" s="122"/>
      <c r="AJ117" s="115" t="s">
        <v>1019</v>
      </c>
      <c r="AK117" s="121"/>
      <c r="AL117" s="121"/>
      <c r="AM117" s="121"/>
      <c r="AN117" s="101" t="s">
        <v>483</v>
      </c>
      <c r="AO117" s="101" t="s">
        <v>1020</v>
      </c>
      <c r="AP117" s="115" t="s">
        <v>2634</v>
      </c>
      <c r="AQ117" s="115" t="s">
        <v>2635</v>
      </c>
      <c r="AR117" s="116" t="s">
        <v>350</v>
      </c>
      <c r="AS117" s="115" t="s">
        <v>2636</v>
      </c>
      <c r="AT117" s="78" t="s">
        <v>354</v>
      </c>
      <c r="AU117" s="101" t="s">
        <v>471</v>
      </c>
      <c r="AV117" s="101" t="s">
        <v>2637</v>
      </c>
      <c r="AW117" s="101"/>
      <c r="AX117" s="115" t="s">
        <v>2638</v>
      </c>
      <c r="AY117" s="101" t="s">
        <v>2639</v>
      </c>
      <c r="AZ117" s="101"/>
      <c r="BA117" s="101" t="s">
        <v>87</v>
      </c>
      <c r="BB117" s="101">
        <v>2000</v>
      </c>
      <c r="BC117" s="101"/>
      <c r="BD117" s="121">
        <v>11.15</v>
      </c>
      <c r="BE117" s="121">
        <v>38.270000000000003</v>
      </c>
      <c r="BF117" s="121">
        <v>190</v>
      </c>
      <c r="BG117" s="101"/>
      <c r="BH117" s="121"/>
      <c r="BI117" s="121"/>
      <c r="BJ117" s="101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01"/>
      <c r="BU117" s="82" t="s">
        <v>1038</v>
      </c>
      <c r="BV117" s="195" t="s">
        <v>15965</v>
      </c>
    </row>
    <row r="118" spans="1:74" outlineLevel="1" x14ac:dyDescent="0.2">
      <c r="A118" s="124" t="s">
        <v>177</v>
      </c>
      <c r="B118" s="252" t="s">
        <v>178</v>
      </c>
      <c r="C118" s="124" t="s">
        <v>2515</v>
      </c>
      <c r="D118" s="114">
        <v>20</v>
      </c>
      <c r="E118" s="114"/>
      <c r="F118" s="114"/>
      <c r="G118" s="114">
        <v>0</v>
      </c>
      <c r="H118" s="101">
        <v>13</v>
      </c>
      <c r="I118" s="101"/>
      <c r="J118" s="101">
        <v>184</v>
      </c>
      <c r="K118" s="101"/>
      <c r="L118" s="101"/>
      <c r="M118" s="101"/>
      <c r="N118" s="101"/>
      <c r="O118" s="101"/>
      <c r="P118" s="116" t="s">
        <v>76</v>
      </c>
      <c r="Q118" s="101" t="s">
        <v>77</v>
      </c>
      <c r="R118" s="192" t="str">
        <f t="shared" si="79"/>
        <v>3120</v>
      </c>
      <c r="S118" s="192" t="str">
        <f t="shared" si="80"/>
        <v>1500</v>
      </c>
      <c r="T118" s="192" t="str">
        <f t="shared" si="81"/>
        <v>1790</v>
      </c>
      <c r="U118" s="134">
        <v>2600</v>
      </c>
      <c r="V118" s="116" t="s">
        <v>349</v>
      </c>
      <c r="W118" s="121" t="s">
        <v>1036</v>
      </c>
      <c r="X118" s="121"/>
      <c r="Y118" s="121"/>
      <c r="Z118" s="121" t="s">
        <v>1016</v>
      </c>
      <c r="AA118" s="121" t="s">
        <v>1017</v>
      </c>
      <c r="AB118" s="101" t="s">
        <v>476</v>
      </c>
      <c r="AC118" s="82" t="s">
        <v>2769</v>
      </c>
      <c r="AD118" s="115" t="s">
        <v>2755</v>
      </c>
      <c r="AE118" s="101" t="s">
        <v>478</v>
      </c>
      <c r="AF118" s="101" t="s">
        <v>480</v>
      </c>
      <c r="AG118" s="121">
        <v>110</v>
      </c>
      <c r="AH118" s="122" t="s">
        <v>1018</v>
      </c>
      <c r="AI118" s="122"/>
      <c r="AJ118" s="115" t="s">
        <v>1019</v>
      </c>
      <c r="AK118" s="121"/>
      <c r="AL118" s="121"/>
      <c r="AM118" s="121"/>
      <c r="AN118" s="101" t="s">
        <v>483</v>
      </c>
      <c r="AO118" s="101" t="s">
        <v>1020</v>
      </c>
      <c r="AP118" s="115" t="s">
        <v>2634</v>
      </c>
      <c r="AQ118" s="115" t="s">
        <v>2635</v>
      </c>
      <c r="AR118" s="116" t="s">
        <v>350</v>
      </c>
      <c r="AS118" s="115" t="s">
        <v>2636</v>
      </c>
      <c r="AT118" s="78" t="s">
        <v>354</v>
      </c>
      <c r="AU118" s="101" t="s">
        <v>471</v>
      </c>
      <c r="AV118" s="101" t="s">
        <v>2637</v>
      </c>
      <c r="AW118" s="101"/>
      <c r="AX118" s="115" t="s">
        <v>2638</v>
      </c>
      <c r="AY118" s="101" t="s">
        <v>2639</v>
      </c>
      <c r="AZ118" s="101"/>
      <c r="BA118" s="101" t="s">
        <v>87</v>
      </c>
      <c r="BB118" s="101">
        <v>2000</v>
      </c>
      <c r="BC118" s="101"/>
      <c r="BD118" s="121">
        <v>11.15</v>
      </c>
      <c r="BE118" s="121">
        <v>38.270000000000003</v>
      </c>
      <c r="BF118" s="121">
        <v>190</v>
      </c>
      <c r="BG118" s="101"/>
      <c r="BH118" s="121"/>
      <c r="BI118" s="121"/>
      <c r="BJ118" s="101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01"/>
      <c r="BU118" s="82" t="s">
        <v>1038</v>
      </c>
      <c r="BV118" s="195" t="s">
        <v>15965</v>
      </c>
    </row>
    <row r="119" spans="1:74" outlineLevel="1" x14ac:dyDescent="0.2">
      <c r="A119" s="124" t="s">
        <v>179</v>
      </c>
      <c r="B119" s="252" t="s">
        <v>180</v>
      </c>
      <c r="C119" s="124" t="s">
        <v>2516</v>
      </c>
      <c r="D119" s="114">
        <v>22</v>
      </c>
      <c r="E119" s="114"/>
      <c r="F119" s="114"/>
      <c r="G119" s="114">
        <v>0</v>
      </c>
      <c r="H119" s="101">
        <v>13</v>
      </c>
      <c r="I119" s="101"/>
      <c r="J119" s="101">
        <v>221</v>
      </c>
      <c r="K119" s="101"/>
      <c r="L119" s="101"/>
      <c r="M119" s="101"/>
      <c r="N119" s="101"/>
      <c r="O119" s="101"/>
      <c r="P119" s="116" t="s">
        <v>76</v>
      </c>
      <c r="Q119" s="101" t="s">
        <v>77</v>
      </c>
      <c r="R119" s="192" t="str">
        <f t="shared" si="79"/>
        <v>3120</v>
      </c>
      <c r="S119" s="192" t="str">
        <f t="shared" si="80"/>
        <v>1500</v>
      </c>
      <c r="T119" s="192" t="str">
        <f t="shared" si="81"/>
        <v>1790</v>
      </c>
      <c r="U119" s="134">
        <v>2600</v>
      </c>
      <c r="V119" s="116" t="s">
        <v>349</v>
      </c>
      <c r="W119" s="121" t="s">
        <v>1036</v>
      </c>
      <c r="X119" s="121"/>
      <c r="Y119" s="121"/>
      <c r="Z119" s="121" t="s">
        <v>1016</v>
      </c>
      <c r="AA119" s="121" t="s">
        <v>1017</v>
      </c>
      <c r="AB119" s="101" t="s">
        <v>476</v>
      </c>
      <c r="AC119" s="82" t="s">
        <v>2770</v>
      </c>
      <c r="AD119" s="115" t="s">
        <v>2755</v>
      </c>
      <c r="AE119" s="101" t="s">
        <v>478</v>
      </c>
      <c r="AF119" s="101" t="s">
        <v>480</v>
      </c>
      <c r="AG119" s="121">
        <v>110</v>
      </c>
      <c r="AH119" s="122" t="s">
        <v>1018</v>
      </c>
      <c r="AI119" s="122"/>
      <c r="AJ119" s="115" t="s">
        <v>1019</v>
      </c>
      <c r="AK119" s="121"/>
      <c r="AL119" s="121"/>
      <c r="AM119" s="121"/>
      <c r="AN119" s="101" t="s">
        <v>483</v>
      </c>
      <c r="AO119" s="101" t="s">
        <v>1020</v>
      </c>
      <c r="AP119" s="115" t="s">
        <v>2634</v>
      </c>
      <c r="AQ119" s="115" t="s">
        <v>2635</v>
      </c>
      <c r="AR119" s="116" t="s">
        <v>350</v>
      </c>
      <c r="AS119" s="115" t="s">
        <v>2636</v>
      </c>
      <c r="AT119" s="78" t="s">
        <v>354</v>
      </c>
      <c r="AU119" s="101" t="s">
        <v>471</v>
      </c>
      <c r="AV119" s="101" t="s">
        <v>2637</v>
      </c>
      <c r="AW119" s="101"/>
      <c r="AX119" s="115" t="s">
        <v>2638</v>
      </c>
      <c r="AY119" s="101" t="s">
        <v>2639</v>
      </c>
      <c r="AZ119" s="101"/>
      <c r="BA119" s="101" t="s">
        <v>93</v>
      </c>
      <c r="BB119" s="101">
        <v>2000</v>
      </c>
      <c r="BC119" s="101"/>
      <c r="BD119" s="121">
        <v>14.86</v>
      </c>
      <c r="BE119" s="121">
        <v>45.89</v>
      </c>
      <c r="BF119" s="121" t="s">
        <v>1039</v>
      </c>
      <c r="BG119" s="101"/>
      <c r="BH119" s="121"/>
      <c r="BI119" s="121"/>
      <c r="BJ119" s="101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01"/>
      <c r="BU119" s="82" t="s">
        <v>1038</v>
      </c>
      <c r="BV119" s="195" t="s">
        <v>15965</v>
      </c>
    </row>
    <row r="120" spans="1:74" outlineLevel="1" x14ac:dyDescent="0.2">
      <c r="A120" s="124" t="s">
        <v>181</v>
      </c>
      <c r="B120" s="252" t="s">
        <v>180</v>
      </c>
      <c r="C120" s="124" t="s">
        <v>2517</v>
      </c>
      <c r="D120" s="114">
        <v>24</v>
      </c>
      <c r="E120" s="114"/>
      <c r="F120" s="114"/>
      <c r="G120" s="114">
        <v>0</v>
      </c>
      <c r="H120" s="101">
        <v>13</v>
      </c>
      <c r="I120" s="101"/>
      <c r="J120" s="101">
        <v>221</v>
      </c>
      <c r="K120" s="101"/>
      <c r="L120" s="101"/>
      <c r="M120" s="101"/>
      <c r="N120" s="101"/>
      <c r="O120" s="101"/>
      <c r="P120" s="116" t="s">
        <v>76</v>
      </c>
      <c r="Q120" s="101" t="s">
        <v>77</v>
      </c>
      <c r="R120" s="192" t="str">
        <f t="shared" si="79"/>
        <v>3120</v>
      </c>
      <c r="S120" s="192" t="str">
        <f t="shared" si="80"/>
        <v>1500</v>
      </c>
      <c r="T120" s="192" t="str">
        <f t="shared" si="81"/>
        <v>1790</v>
      </c>
      <c r="U120" s="134">
        <v>2600</v>
      </c>
      <c r="V120" s="116" t="s">
        <v>349</v>
      </c>
      <c r="W120" s="121" t="s">
        <v>1036</v>
      </c>
      <c r="X120" s="121"/>
      <c r="Y120" s="121"/>
      <c r="Z120" s="121" t="s">
        <v>1016</v>
      </c>
      <c r="AA120" s="121" t="s">
        <v>1017</v>
      </c>
      <c r="AB120" s="101" t="s">
        <v>476</v>
      </c>
      <c r="AC120" s="82" t="s">
        <v>2771</v>
      </c>
      <c r="AD120" s="115" t="s">
        <v>2772</v>
      </c>
      <c r="AE120" s="101" t="s">
        <v>478</v>
      </c>
      <c r="AF120" s="101" t="s">
        <v>480</v>
      </c>
      <c r="AG120" s="121">
        <v>110</v>
      </c>
      <c r="AH120" s="122" t="s">
        <v>1018</v>
      </c>
      <c r="AI120" s="122"/>
      <c r="AJ120" s="115" t="s">
        <v>1019</v>
      </c>
      <c r="AK120" s="121"/>
      <c r="AL120" s="121"/>
      <c r="AM120" s="121"/>
      <c r="AN120" s="101" t="s">
        <v>483</v>
      </c>
      <c r="AO120" s="101" t="s">
        <v>1020</v>
      </c>
      <c r="AP120" s="115" t="s">
        <v>2634</v>
      </c>
      <c r="AQ120" s="115" t="s">
        <v>2635</v>
      </c>
      <c r="AR120" s="116" t="s">
        <v>350</v>
      </c>
      <c r="AS120" s="115" t="s">
        <v>2636</v>
      </c>
      <c r="AT120" s="78" t="s">
        <v>354</v>
      </c>
      <c r="AU120" s="101" t="s">
        <v>471</v>
      </c>
      <c r="AV120" s="101" t="s">
        <v>2637</v>
      </c>
      <c r="AW120" s="101"/>
      <c r="AX120" s="115" t="s">
        <v>2638</v>
      </c>
      <c r="AY120" s="101" t="s">
        <v>2639</v>
      </c>
      <c r="AZ120" s="101"/>
      <c r="BA120" s="101" t="s">
        <v>93</v>
      </c>
      <c r="BB120" s="101">
        <v>2000</v>
      </c>
      <c r="BC120" s="101"/>
      <c r="BD120" s="121">
        <v>14.86</v>
      </c>
      <c r="BE120" s="121">
        <v>45.89</v>
      </c>
      <c r="BF120" s="121" t="s">
        <v>1039</v>
      </c>
      <c r="BG120" s="101"/>
      <c r="BH120" s="121"/>
      <c r="BI120" s="121"/>
      <c r="BJ120" s="101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01"/>
      <c r="BU120" s="82" t="s">
        <v>1038</v>
      </c>
      <c r="BV120" s="195" t="s">
        <v>15965</v>
      </c>
    </row>
    <row r="121" spans="1:74" outlineLevel="1" x14ac:dyDescent="0.2">
      <c r="A121" s="124" t="s">
        <v>182</v>
      </c>
      <c r="B121" s="252" t="s">
        <v>183</v>
      </c>
      <c r="C121" s="124" t="s">
        <v>2518</v>
      </c>
      <c r="D121" s="114">
        <v>26</v>
      </c>
      <c r="E121" s="114"/>
      <c r="F121" s="114"/>
      <c r="G121" s="114">
        <v>0</v>
      </c>
      <c r="H121" s="101">
        <v>13</v>
      </c>
      <c r="I121" s="101"/>
      <c r="J121" s="101">
        <v>243</v>
      </c>
      <c r="K121" s="101"/>
      <c r="L121" s="101"/>
      <c r="M121" s="101"/>
      <c r="N121" s="101"/>
      <c r="O121" s="101"/>
      <c r="P121" s="116" t="s">
        <v>76</v>
      </c>
      <c r="Q121" s="101" t="s">
        <v>77</v>
      </c>
      <c r="R121" s="192" t="str">
        <f t="shared" si="79"/>
        <v>3120</v>
      </c>
      <c r="S121" s="192" t="str">
        <f t="shared" si="80"/>
        <v>1500</v>
      </c>
      <c r="T121" s="192" t="str">
        <f t="shared" si="81"/>
        <v>1790</v>
      </c>
      <c r="U121" s="134">
        <v>2600</v>
      </c>
      <c r="V121" s="116" t="s">
        <v>349</v>
      </c>
      <c r="W121" s="121" t="s">
        <v>1036</v>
      </c>
      <c r="X121" s="121"/>
      <c r="Y121" s="121"/>
      <c r="Z121" s="121" t="s">
        <v>1016</v>
      </c>
      <c r="AA121" s="121" t="s">
        <v>1017</v>
      </c>
      <c r="AB121" s="101" t="s">
        <v>476</v>
      </c>
      <c r="AC121" s="82" t="s">
        <v>2773</v>
      </c>
      <c r="AD121" s="115" t="s">
        <v>2758</v>
      </c>
      <c r="AE121" s="101" t="s">
        <v>478</v>
      </c>
      <c r="AF121" s="101" t="s">
        <v>480</v>
      </c>
      <c r="AG121" s="121">
        <v>110</v>
      </c>
      <c r="AH121" s="122" t="s">
        <v>1018</v>
      </c>
      <c r="AI121" s="122"/>
      <c r="AJ121" s="115" t="s">
        <v>1019</v>
      </c>
      <c r="AK121" s="121"/>
      <c r="AL121" s="121"/>
      <c r="AM121" s="121"/>
      <c r="AN121" s="101" t="s">
        <v>483</v>
      </c>
      <c r="AO121" s="101" t="s">
        <v>1020</v>
      </c>
      <c r="AP121" s="115" t="s">
        <v>2634</v>
      </c>
      <c r="AQ121" s="115" t="s">
        <v>2635</v>
      </c>
      <c r="AR121" s="116" t="s">
        <v>350</v>
      </c>
      <c r="AS121" s="115" t="s">
        <v>2636</v>
      </c>
      <c r="AT121" s="78" t="s">
        <v>354</v>
      </c>
      <c r="AU121" s="101" t="s">
        <v>471</v>
      </c>
      <c r="AV121" s="101" t="s">
        <v>2637</v>
      </c>
      <c r="AW121" s="101"/>
      <c r="AX121" s="115" t="s">
        <v>2638</v>
      </c>
      <c r="AY121" s="101" t="s">
        <v>2639</v>
      </c>
      <c r="AZ121" s="101"/>
      <c r="BA121" s="101" t="s">
        <v>122</v>
      </c>
      <c r="BB121" s="101">
        <v>2100</v>
      </c>
      <c r="BC121" s="101"/>
      <c r="BD121" s="121">
        <v>14.86</v>
      </c>
      <c r="BE121" s="121">
        <v>50.54</v>
      </c>
      <c r="BF121" s="121" t="s">
        <v>1039</v>
      </c>
      <c r="BG121" s="101"/>
      <c r="BH121" s="121"/>
      <c r="BI121" s="121"/>
      <c r="BJ121" s="101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01"/>
      <c r="BU121" s="82" t="s">
        <v>1038</v>
      </c>
      <c r="BV121" s="195" t="s">
        <v>15965</v>
      </c>
    </row>
    <row r="122" spans="1:74" outlineLevel="1" x14ac:dyDescent="0.2">
      <c r="A122" s="124" t="s">
        <v>184</v>
      </c>
      <c r="B122" s="252" t="s">
        <v>185</v>
      </c>
      <c r="C122" s="124" t="s">
        <v>2519</v>
      </c>
      <c r="D122" s="114">
        <v>28</v>
      </c>
      <c r="E122" s="114"/>
      <c r="F122" s="114"/>
      <c r="G122" s="114">
        <v>0</v>
      </c>
      <c r="H122" s="101">
        <v>13</v>
      </c>
      <c r="I122" s="101"/>
      <c r="J122" s="101">
        <v>294</v>
      </c>
      <c r="K122" s="101"/>
      <c r="L122" s="101"/>
      <c r="M122" s="101"/>
      <c r="N122" s="101"/>
      <c r="O122" s="101"/>
      <c r="P122" s="116" t="s">
        <v>76</v>
      </c>
      <c r="Q122" s="101" t="s">
        <v>77</v>
      </c>
      <c r="R122" s="192" t="str">
        <f t="shared" si="79"/>
        <v>3120</v>
      </c>
      <c r="S122" s="192" t="str">
        <f t="shared" si="80"/>
        <v>1500</v>
      </c>
      <c r="T122" s="192" t="str">
        <f t="shared" si="81"/>
        <v>1790</v>
      </c>
      <c r="U122" s="134">
        <v>2600</v>
      </c>
      <c r="V122" s="116" t="s">
        <v>349</v>
      </c>
      <c r="W122" s="121" t="s">
        <v>1036</v>
      </c>
      <c r="X122" s="121"/>
      <c r="Y122" s="121"/>
      <c r="Z122" s="121" t="s">
        <v>1016</v>
      </c>
      <c r="AA122" s="121" t="s">
        <v>1017</v>
      </c>
      <c r="AB122" s="101" t="s">
        <v>476</v>
      </c>
      <c r="AC122" s="82" t="s">
        <v>2774</v>
      </c>
      <c r="AD122" s="115" t="s">
        <v>2775</v>
      </c>
      <c r="AE122" s="101" t="s">
        <v>478</v>
      </c>
      <c r="AF122" s="101" t="s">
        <v>480</v>
      </c>
      <c r="AG122" s="121">
        <v>110</v>
      </c>
      <c r="AH122" s="122" t="s">
        <v>1018</v>
      </c>
      <c r="AI122" s="122"/>
      <c r="AJ122" s="115" t="s">
        <v>1019</v>
      </c>
      <c r="AK122" s="121"/>
      <c r="AL122" s="121"/>
      <c r="AM122" s="121"/>
      <c r="AN122" s="101" t="s">
        <v>483</v>
      </c>
      <c r="AO122" s="101" t="s">
        <v>1020</v>
      </c>
      <c r="AP122" s="115" t="s">
        <v>2634</v>
      </c>
      <c r="AQ122" s="115" t="s">
        <v>2635</v>
      </c>
      <c r="AR122" s="116" t="s">
        <v>350</v>
      </c>
      <c r="AS122" s="115" t="s">
        <v>2636</v>
      </c>
      <c r="AT122" s="78" t="s">
        <v>354</v>
      </c>
      <c r="AU122" s="101" t="s">
        <v>471</v>
      </c>
      <c r="AV122" s="101" t="s">
        <v>2637</v>
      </c>
      <c r="AW122" s="101"/>
      <c r="AX122" s="115" t="s">
        <v>2638</v>
      </c>
      <c r="AY122" s="101" t="s">
        <v>2639</v>
      </c>
      <c r="AZ122" s="101"/>
      <c r="BA122" s="101" t="s">
        <v>154</v>
      </c>
      <c r="BB122" s="101">
        <v>1900</v>
      </c>
      <c r="BC122" s="101"/>
      <c r="BD122" s="121">
        <v>14.86</v>
      </c>
      <c r="BE122" s="121">
        <v>57.33</v>
      </c>
      <c r="BF122" s="121" t="s">
        <v>1039</v>
      </c>
      <c r="BG122" s="101"/>
      <c r="BH122" s="121"/>
      <c r="BI122" s="121"/>
      <c r="BJ122" s="101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01"/>
      <c r="BU122" s="82" t="s">
        <v>1038</v>
      </c>
      <c r="BV122" s="195" t="s">
        <v>15965</v>
      </c>
    </row>
    <row r="123" spans="1:74" outlineLevel="1" x14ac:dyDescent="0.2">
      <c r="A123" s="124" t="s">
        <v>186</v>
      </c>
      <c r="B123" s="252" t="s">
        <v>187</v>
      </c>
      <c r="C123" s="124" t="s">
        <v>2520</v>
      </c>
      <c r="D123" s="114">
        <v>30</v>
      </c>
      <c r="E123" s="114"/>
      <c r="F123" s="114"/>
      <c r="G123" s="114">
        <v>0</v>
      </c>
      <c r="H123" s="101">
        <v>13</v>
      </c>
      <c r="I123" s="101"/>
      <c r="J123" s="101">
        <v>309</v>
      </c>
      <c r="K123" s="101"/>
      <c r="L123" s="101"/>
      <c r="M123" s="101"/>
      <c r="N123" s="101"/>
      <c r="O123" s="101"/>
      <c r="P123" s="116" t="s">
        <v>76</v>
      </c>
      <c r="Q123" s="101" t="s">
        <v>77</v>
      </c>
      <c r="R123" s="192" t="str">
        <f t="shared" si="79"/>
        <v>3120</v>
      </c>
      <c r="S123" s="192" t="str">
        <f t="shared" si="80"/>
        <v>1500</v>
      </c>
      <c r="T123" s="192" t="str">
        <f t="shared" si="81"/>
        <v>1790</v>
      </c>
      <c r="U123" s="134">
        <v>2600</v>
      </c>
      <c r="V123" s="116" t="s">
        <v>349</v>
      </c>
      <c r="W123" s="121" t="s">
        <v>1036</v>
      </c>
      <c r="X123" s="121"/>
      <c r="Y123" s="121"/>
      <c r="Z123" s="121" t="s">
        <v>1016</v>
      </c>
      <c r="AA123" s="121" t="s">
        <v>1017</v>
      </c>
      <c r="AB123" s="101" t="s">
        <v>476</v>
      </c>
      <c r="AC123" s="82" t="s">
        <v>2776</v>
      </c>
      <c r="AD123" s="115" t="s">
        <v>2763</v>
      </c>
      <c r="AE123" s="101" t="s">
        <v>478</v>
      </c>
      <c r="AF123" s="101" t="s">
        <v>480</v>
      </c>
      <c r="AG123" s="121">
        <v>110</v>
      </c>
      <c r="AH123" s="122" t="s">
        <v>1018</v>
      </c>
      <c r="AI123" s="122"/>
      <c r="AJ123" s="115" t="s">
        <v>1019</v>
      </c>
      <c r="AK123" s="121"/>
      <c r="AL123" s="121"/>
      <c r="AM123" s="121"/>
      <c r="AN123" s="101" t="s">
        <v>483</v>
      </c>
      <c r="AO123" s="101" t="s">
        <v>1020</v>
      </c>
      <c r="AP123" s="115" t="s">
        <v>2634</v>
      </c>
      <c r="AQ123" s="115" t="s">
        <v>2635</v>
      </c>
      <c r="AR123" s="116" t="s">
        <v>350</v>
      </c>
      <c r="AS123" s="115" t="s">
        <v>2636</v>
      </c>
      <c r="AT123" s="78" t="s">
        <v>354</v>
      </c>
      <c r="AU123" s="101" t="s">
        <v>471</v>
      </c>
      <c r="AV123" s="101" t="s">
        <v>2637</v>
      </c>
      <c r="AW123" s="101"/>
      <c r="AX123" s="115" t="s">
        <v>2638</v>
      </c>
      <c r="AY123" s="101" t="s">
        <v>2639</v>
      </c>
      <c r="AZ123" s="101"/>
      <c r="BA123" s="101" t="s">
        <v>157</v>
      </c>
      <c r="BB123" s="101">
        <v>1900</v>
      </c>
      <c r="BC123" s="101"/>
      <c r="BD123" s="121">
        <v>14.86</v>
      </c>
      <c r="BE123" s="121">
        <v>60.26</v>
      </c>
      <c r="BF123" s="121" t="s">
        <v>1039</v>
      </c>
      <c r="BG123" s="101"/>
      <c r="BH123" s="121"/>
      <c r="BI123" s="121"/>
      <c r="BJ123" s="101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01"/>
      <c r="BU123" s="82" t="s">
        <v>1038</v>
      </c>
      <c r="BV123" s="195" t="s">
        <v>15965</v>
      </c>
    </row>
    <row r="124" spans="1:74" ht="15.75" outlineLevel="1" x14ac:dyDescent="0.25">
      <c r="A124" s="257" t="s">
        <v>336</v>
      </c>
      <c r="B124" s="257"/>
      <c r="C124" s="257" t="s">
        <v>336</v>
      </c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32"/>
      <c r="AD124" s="32"/>
      <c r="AE124" s="72"/>
      <c r="AF124" s="276"/>
      <c r="AG124" s="25"/>
      <c r="AH124" s="25"/>
      <c r="AI124" s="25"/>
      <c r="AJ124" s="277"/>
      <c r="AK124" s="25"/>
      <c r="AL124" s="25"/>
      <c r="AM124" s="25"/>
      <c r="AN124" s="276"/>
      <c r="AO124" s="25"/>
      <c r="AP124" s="278"/>
      <c r="AQ124" s="278"/>
      <c r="AR124" s="25"/>
      <c r="AS124" s="157"/>
      <c r="AT124" s="25"/>
      <c r="AU124" s="25"/>
      <c r="AV124" s="25"/>
      <c r="AW124" s="25"/>
      <c r="AX124" s="25"/>
      <c r="AY124" s="6"/>
      <c r="AZ124" s="6"/>
      <c r="BA124" s="25"/>
      <c r="BB124" s="276"/>
      <c r="BC124" s="276"/>
      <c r="BD124" s="25"/>
      <c r="BE124" s="25"/>
      <c r="BF124" s="25"/>
      <c r="BG124" s="25"/>
      <c r="BH124" s="25"/>
      <c r="BI124" s="25"/>
      <c r="BJ124" s="276"/>
      <c r="BK124" s="25"/>
      <c r="BL124" s="25"/>
      <c r="BM124" s="25"/>
      <c r="BN124" s="25"/>
      <c r="BO124" s="25"/>
      <c r="BP124" s="25"/>
      <c r="BQ124" s="25"/>
      <c r="BR124" s="25"/>
      <c r="BS124" s="276"/>
      <c r="BT124" s="276"/>
      <c r="BU124" s="20"/>
      <c r="BV124" s="279"/>
    </row>
    <row r="125" spans="1:74" outlineLevel="1" x14ac:dyDescent="0.2">
      <c r="A125" s="258" t="s">
        <v>248</v>
      </c>
      <c r="B125" s="252" t="s">
        <v>1041</v>
      </c>
      <c r="C125" s="258" t="s">
        <v>2521</v>
      </c>
      <c r="D125" s="128">
        <v>6</v>
      </c>
      <c r="E125" s="128"/>
      <c r="F125" s="128"/>
      <c r="G125" s="128">
        <v>0</v>
      </c>
      <c r="H125" s="133">
        <v>7</v>
      </c>
      <c r="I125" s="133"/>
      <c r="J125" s="133">
        <v>60</v>
      </c>
      <c r="K125" s="133"/>
      <c r="L125" s="133"/>
      <c r="M125" s="133"/>
      <c r="N125" s="133"/>
      <c r="O125" s="133"/>
      <c r="P125" s="152" t="s">
        <v>11</v>
      </c>
      <c r="Q125" s="133" t="s">
        <v>14</v>
      </c>
      <c r="R125" s="280"/>
      <c r="S125" s="280"/>
      <c r="T125" s="280"/>
      <c r="U125" s="245"/>
      <c r="V125" s="152" t="s">
        <v>349</v>
      </c>
      <c r="W125" s="133" t="s">
        <v>474</v>
      </c>
      <c r="X125" s="133"/>
      <c r="Y125" s="133"/>
      <c r="Z125" s="133" t="s">
        <v>1016</v>
      </c>
      <c r="AA125" s="133" t="s">
        <v>1017</v>
      </c>
      <c r="AB125" s="133" t="s">
        <v>476</v>
      </c>
      <c r="AC125" s="82" t="s">
        <v>2706</v>
      </c>
      <c r="AD125" s="246" t="s">
        <v>2703</v>
      </c>
      <c r="AE125" s="245" t="s">
        <v>478</v>
      </c>
      <c r="AF125" s="133" t="s">
        <v>480</v>
      </c>
      <c r="AG125" s="133">
        <v>110</v>
      </c>
      <c r="AH125" s="152" t="s">
        <v>1018</v>
      </c>
      <c r="AI125" s="152"/>
      <c r="AJ125" s="246" t="s">
        <v>1019</v>
      </c>
      <c r="AK125" s="133">
        <v>13</v>
      </c>
      <c r="AL125" s="133"/>
      <c r="AM125" s="133"/>
      <c r="AN125" s="133" t="s">
        <v>491</v>
      </c>
      <c r="AO125" s="133" t="s">
        <v>1020</v>
      </c>
      <c r="AP125" s="115" t="s">
        <v>2634</v>
      </c>
      <c r="AQ125" s="115" t="s">
        <v>2635</v>
      </c>
      <c r="AR125" s="152" t="s">
        <v>352</v>
      </c>
      <c r="AS125" s="115" t="s">
        <v>2636</v>
      </c>
      <c r="AT125" s="129" t="s">
        <v>353</v>
      </c>
      <c r="AU125" s="133" t="s">
        <v>471</v>
      </c>
      <c r="AV125" s="101" t="s">
        <v>2637</v>
      </c>
      <c r="AW125" s="133"/>
      <c r="AX125" s="115" t="s">
        <v>2638</v>
      </c>
      <c r="AY125" s="101" t="s">
        <v>2639</v>
      </c>
      <c r="AZ125" s="101"/>
      <c r="BA125" s="133" t="s">
        <v>64</v>
      </c>
      <c r="BB125" s="133">
        <v>2200</v>
      </c>
      <c r="BC125" s="133"/>
      <c r="BD125" s="133">
        <v>4.75</v>
      </c>
      <c r="BE125" s="133">
        <v>13.1</v>
      </c>
      <c r="BF125" s="133">
        <v>80</v>
      </c>
      <c r="BG125" s="133"/>
      <c r="BH125" s="133"/>
      <c r="BI125" s="133"/>
      <c r="BJ125" s="133"/>
      <c r="BK125" s="152"/>
      <c r="BL125" s="152"/>
      <c r="BM125" s="152"/>
      <c r="BN125" s="152"/>
      <c r="BO125" s="152"/>
      <c r="BP125" s="152"/>
      <c r="BQ125" s="152"/>
      <c r="BR125" s="152"/>
      <c r="BS125" s="152"/>
      <c r="BT125" s="133"/>
      <c r="BU125" s="246" t="s">
        <v>1026</v>
      </c>
      <c r="BV125" s="195">
        <f>VLOOKUP(A125,'[1]01. Дизельные винтовые'!$G:$CD,76,0)</f>
        <v>1357841.7</v>
      </c>
    </row>
    <row r="126" spans="1:74" outlineLevel="1" x14ac:dyDescent="0.2">
      <c r="A126" s="258" t="s">
        <v>2777</v>
      </c>
      <c r="B126" s="252" t="s">
        <v>2778</v>
      </c>
      <c r="C126" s="124" t="s">
        <v>2522</v>
      </c>
      <c r="D126" s="128">
        <v>6</v>
      </c>
      <c r="E126" s="128"/>
      <c r="F126" s="128"/>
      <c r="G126" s="128">
        <v>0</v>
      </c>
      <c r="H126" s="133">
        <v>8</v>
      </c>
      <c r="I126" s="101"/>
      <c r="J126" s="133">
        <v>60</v>
      </c>
      <c r="K126" s="133"/>
      <c r="L126" s="133"/>
      <c r="M126" s="133"/>
      <c r="N126" s="133"/>
      <c r="O126" s="133"/>
      <c r="P126" s="152" t="s">
        <v>11</v>
      </c>
      <c r="Q126" s="133" t="s">
        <v>14</v>
      </c>
      <c r="R126" s="280"/>
      <c r="S126" s="280"/>
      <c r="T126" s="280"/>
      <c r="U126" s="245"/>
      <c r="V126" s="152" t="s">
        <v>349</v>
      </c>
      <c r="W126" s="133" t="s">
        <v>474</v>
      </c>
      <c r="X126" s="133"/>
      <c r="Y126" s="133"/>
      <c r="Z126" s="133" t="s">
        <v>1016</v>
      </c>
      <c r="AA126" s="133" t="s">
        <v>1017</v>
      </c>
      <c r="AB126" s="133" t="s">
        <v>476</v>
      </c>
      <c r="AC126" s="82" t="s">
        <v>2779</v>
      </c>
      <c r="AD126" s="246" t="s">
        <v>2703</v>
      </c>
      <c r="AE126" s="245" t="s">
        <v>478</v>
      </c>
      <c r="AF126" s="133" t="s">
        <v>480</v>
      </c>
      <c r="AG126" s="133">
        <v>110</v>
      </c>
      <c r="AH126" s="152" t="s">
        <v>1018</v>
      </c>
      <c r="AI126" s="152"/>
      <c r="AJ126" s="246" t="s">
        <v>1019</v>
      </c>
      <c r="AK126" s="133">
        <v>13</v>
      </c>
      <c r="AL126" s="133"/>
      <c r="AM126" s="133"/>
      <c r="AN126" s="133" t="s">
        <v>491</v>
      </c>
      <c r="AO126" s="133" t="s">
        <v>1020</v>
      </c>
      <c r="AP126" s="115" t="s">
        <v>2634</v>
      </c>
      <c r="AQ126" s="115" t="s">
        <v>2635</v>
      </c>
      <c r="AR126" s="152" t="s">
        <v>352</v>
      </c>
      <c r="AS126" s="115" t="s">
        <v>2636</v>
      </c>
      <c r="AT126" s="129" t="s">
        <v>353</v>
      </c>
      <c r="AU126" s="133" t="s">
        <v>471</v>
      </c>
      <c r="AV126" s="101" t="s">
        <v>2637</v>
      </c>
      <c r="AW126" s="133"/>
      <c r="AX126" s="115" t="s">
        <v>2638</v>
      </c>
      <c r="AY126" s="101" t="s">
        <v>2639</v>
      </c>
      <c r="AZ126" s="101"/>
      <c r="BA126" s="133" t="s">
        <v>64</v>
      </c>
      <c r="BB126" s="133">
        <v>2200</v>
      </c>
      <c r="BC126" s="133"/>
      <c r="BD126" s="133">
        <v>4.75</v>
      </c>
      <c r="BE126" s="133">
        <v>13.1</v>
      </c>
      <c r="BF126" s="133">
        <v>80</v>
      </c>
      <c r="BG126" s="133"/>
      <c r="BH126" s="133"/>
      <c r="BI126" s="133"/>
      <c r="BJ126" s="133"/>
      <c r="BK126" s="152"/>
      <c r="BL126" s="152"/>
      <c r="BM126" s="152"/>
      <c r="BN126" s="152"/>
      <c r="BO126" s="152"/>
      <c r="BP126" s="152"/>
      <c r="BQ126" s="152"/>
      <c r="BR126" s="152"/>
      <c r="BS126" s="152"/>
      <c r="BT126" s="133"/>
      <c r="BU126" s="246" t="s">
        <v>1026</v>
      </c>
      <c r="BV126" s="195">
        <f>VLOOKUP(A126,'[1]01. Дизельные винтовые'!$G:$CD,76,0)</f>
        <v>1357841.7</v>
      </c>
    </row>
    <row r="127" spans="1:74" outlineLevel="1" x14ac:dyDescent="0.2">
      <c r="A127" s="258" t="s">
        <v>249</v>
      </c>
      <c r="B127" s="252" t="s">
        <v>1042</v>
      </c>
      <c r="C127" s="258" t="s">
        <v>2523</v>
      </c>
      <c r="D127" s="127">
        <v>8</v>
      </c>
      <c r="E127" s="127"/>
      <c r="F127" s="127"/>
      <c r="G127" s="128">
        <v>0</v>
      </c>
      <c r="H127" s="129">
        <v>7</v>
      </c>
      <c r="I127" s="129"/>
      <c r="J127" s="129">
        <v>60</v>
      </c>
      <c r="K127" s="129"/>
      <c r="L127" s="129"/>
      <c r="M127" s="129"/>
      <c r="N127" s="129"/>
      <c r="O127" s="129"/>
      <c r="P127" s="152" t="s">
        <v>11</v>
      </c>
      <c r="Q127" s="129" t="s">
        <v>14</v>
      </c>
      <c r="R127" s="280"/>
      <c r="S127" s="280"/>
      <c r="T127" s="280"/>
      <c r="U127" s="130"/>
      <c r="V127" s="152" t="s">
        <v>349</v>
      </c>
      <c r="W127" s="129" t="s">
        <v>474</v>
      </c>
      <c r="X127" s="129"/>
      <c r="Y127" s="129"/>
      <c r="Z127" s="129" t="s">
        <v>1016</v>
      </c>
      <c r="AA127" s="129" t="s">
        <v>1017</v>
      </c>
      <c r="AB127" s="129" t="s">
        <v>476</v>
      </c>
      <c r="AC127" s="82" t="s">
        <v>2780</v>
      </c>
      <c r="AD127" s="246" t="s">
        <v>2657</v>
      </c>
      <c r="AE127" s="130" t="s">
        <v>478</v>
      </c>
      <c r="AF127" s="129" t="s">
        <v>480</v>
      </c>
      <c r="AG127" s="129">
        <v>110</v>
      </c>
      <c r="AH127" s="131" t="s">
        <v>1018</v>
      </c>
      <c r="AI127" s="131"/>
      <c r="AJ127" s="132" t="s">
        <v>1019</v>
      </c>
      <c r="AK127" s="129">
        <v>13</v>
      </c>
      <c r="AL127" s="129"/>
      <c r="AM127" s="129"/>
      <c r="AN127" s="129" t="s">
        <v>491</v>
      </c>
      <c r="AO127" s="129" t="s">
        <v>1020</v>
      </c>
      <c r="AP127" s="115" t="s">
        <v>2634</v>
      </c>
      <c r="AQ127" s="115" t="s">
        <v>2635</v>
      </c>
      <c r="AR127" s="152" t="s">
        <v>352</v>
      </c>
      <c r="AS127" s="115" t="s">
        <v>2636</v>
      </c>
      <c r="AT127" s="129" t="s">
        <v>353</v>
      </c>
      <c r="AU127" s="133" t="s">
        <v>471</v>
      </c>
      <c r="AV127" s="101" t="s">
        <v>2637</v>
      </c>
      <c r="AW127" s="133"/>
      <c r="AX127" s="115" t="s">
        <v>2638</v>
      </c>
      <c r="AY127" s="101" t="s">
        <v>2639</v>
      </c>
      <c r="AZ127" s="101"/>
      <c r="BA127" s="129" t="s">
        <v>64</v>
      </c>
      <c r="BB127" s="129">
        <v>2200</v>
      </c>
      <c r="BC127" s="129"/>
      <c r="BD127" s="129">
        <v>4.75</v>
      </c>
      <c r="BE127" s="129">
        <v>13.1</v>
      </c>
      <c r="BF127" s="129">
        <v>80</v>
      </c>
      <c r="BG127" s="129"/>
      <c r="BH127" s="129"/>
      <c r="BI127" s="129"/>
      <c r="BJ127" s="129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29"/>
      <c r="BU127" s="246" t="s">
        <v>1026</v>
      </c>
      <c r="BV127" s="195">
        <f>VLOOKUP(A127,'[1]01. Дизельные винтовые'!$G:$CD,76,0)</f>
        <v>1714946.68</v>
      </c>
    </row>
    <row r="128" spans="1:74" outlineLevel="1" x14ac:dyDescent="0.2">
      <c r="A128" s="258" t="s">
        <v>2781</v>
      </c>
      <c r="B128" s="252" t="s">
        <v>2782</v>
      </c>
      <c r="C128" s="258" t="s">
        <v>2524</v>
      </c>
      <c r="D128" s="127">
        <v>8</v>
      </c>
      <c r="E128" s="127"/>
      <c r="F128" s="127"/>
      <c r="G128" s="128">
        <v>0</v>
      </c>
      <c r="H128" s="129">
        <v>8</v>
      </c>
      <c r="I128" s="129"/>
      <c r="J128" s="129">
        <v>60</v>
      </c>
      <c r="K128" s="129"/>
      <c r="L128" s="129"/>
      <c r="M128" s="129"/>
      <c r="N128" s="129"/>
      <c r="O128" s="129"/>
      <c r="P128" s="152" t="s">
        <v>11</v>
      </c>
      <c r="Q128" s="129" t="s">
        <v>14</v>
      </c>
      <c r="R128" s="280"/>
      <c r="S128" s="280"/>
      <c r="T128" s="280"/>
      <c r="U128" s="130"/>
      <c r="V128" s="152" t="s">
        <v>349</v>
      </c>
      <c r="W128" s="129" t="s">
        <v>474</v>
      </c>
      <c r="X128" s="129"/>
      <c r="Y128" s="129"/>
      <c r="Z128" s="129" t="s">
        <v>1016</v>
      </c>
      <c r="AA128" s="129" t="s">
        <v>1017</v>
      </c>
      <c r="AB128" s="129" t="s">
        <v>476</v>
      </c>
      <c r="AC128" s="82" t="s">
        <v>2783</v>
      </c>
      <c r="AD128" s="246" t="s">
        <v>2657</v>
      </c>
      <c r="AE128" s="130" t="s">
        <v>478</v>
      </c>
      <c r="AF128" s="129" t="s">
        <v>480</v>
      </c>
      <c r="AG128" s="129">
        <v>110</v>
      </c>
      <c r="AH128" s="131" t="s">
        <v>1018</v>
      </c>
      <c r="AI128" s="131"/>
      <c r="AJ128" s="132" t="s">
        <v>1019</v>
      </c>
      <c r="AK128" s="129">
        <v>13</v>
      </c>
      <c r="AL128" s="129"/>
      <c r="AM128" s="129"/>
      <c r="AN128" s="129" t="s">
        <v>491</v>
      </c>
      <c r="AO128" s="129" t="s">
        <v>1020</v>
      </c>
      <c r="AP128" s="115" t="s">
        <v>2634</v>
      </c>
      <c r="AQ128" s="115" t="s">
        <v>2635</v>
      </c>
      <c r="AR128" s="152" t="s">
        <v>352</v>
      </c>
      <c r="AS128" s="115" t="s">
        <v>2636</v>
      </c>
      <c r="AT128" s="129" t="s">
        <v>353</v>
      </c>
      <c r="AU128" s="133" t="s">
        <v>471</v>
      </c>
      <c r="AV128" s="101" t="s">
        <v>2637</v>
      </c>
      <c r="AW128" s="133"/>
      <c r="AX128" s="115" t="s">
        <v>2638</v>
      </c>
      <c r="AY128" s="101" t="s">
        <v>2639</v>
      </c>
      <c r="AZ128" s="101"/>
      <c r="BA128" s="129" t="s">
        <v>64</v>
      </c>
      <c r="BB128" s="129">
        <v>2200</v>
      </c>
      <c r="BC128" s="129"/>
      <c r="BD128" s="129">
        <v>4.75</v>
      </c>
      <c r="BE128" s="129">
        <v>13.1</v>
      </c>
      <c r="BF128" s="129">
        <v>80</v>
      </c>
      <c r="BG128" s="129"/>
      <c r="BH128" s="129"/>
      <c r="BI128" s="129"/>
      <c r="BJ128" s="129"/>
      <c r="BK128" s="131"/>
      <c r="BL128" s="131"/>
      <c r="BM128" s="131"/>
      <c r="BN128" s="131"/>
      <c r="BO128" s="131"/>
      <c r="BP128" s="131"/>
      <c r="BQ128" s="131"/>
      <c r="BR128" s="131"/>
      <c r="BS128" s="131"/>
      <c r="BT128" s="129"/>
      <c r="BU128" s="246" t="s">
        <v>1026</v>
      </c>
      <c r="BV128" s="195">
        <f>VLOOKUP(A128,'[1]01. Дизельные винтовые'!$G:$CD,76,0)</f>
        <v>1714946.68</v>
      </c>
    </row>
    <row r="129" spans="1:74" outlineLevel="1" x14ac:dyDescent="0.2">
      <c r="A129" s="258" t="s">
        <v>250</v>
      </c>
      <c r="B129" s="252" t="s">
        <v>1043</v>
      </c>
      <c r="C129" s="258" t="s">
        <v>2525</v>
      </c>
      <c r="D129" s="127">
        <v>10</v>
      </c>
      <c r="E129" s="127"/>
      <c r="F129" s="127"/>
      <c r="G129" s="128">
        <v>0</v>
      </c>
      <c r="H129" s="129">
        <v>10</v>
      </c>
      <c r="I129" s="129"/>
      <c r="J129" s="129">
        <v>78</v>
      </c>
      <c r="K129" s="129"/>
      <c r="L129" s="129"/>
      <c r="M129" s="129"/>
      <c r="N129" s="129"/>
      <c r="O129" s="129"/>
      <c r="P129" s="152" t="s">
        <v>11</v>
      </c>
      <c r="Q129" s="129" t="s">
        <v>23</v>
      </c>
      <c r="R129" s="280"/>
      <c r="S129" s="280"/>
      <c r="T129" s="280"/>
      <c r="U129" s="130"/>
      <c r="V129" s="152" t="s">
        <v>349</v>
      </c>
      <c r="W129" s="129" t="s">
        <v>1022</v>
      </c>
      <c r="X129" s="129"/>
      <c r="Y129" s="129"/>
      <c r="Z129" s="129" t="s">
        <v>1016</v>
      </c>
      <c r="AA129" s="129" t="s">
        <v>1017</v>
      </c>
      <c r="AB129" s="129" t="s">
        <v>476</v>
      </c>
      <c r="AC129" s="82" t="s">
        <v>2784</v>
      </c>
      <c r="AD129" s="246" t="s">
        <v>2719</v>
      </c>
      <c r="AE129" s="129" t="s">
        <v>478</v>
      </c>
      <c r="AF129" s="129" t="s">
        <v>480</v>
      </c>
      <c r="AG129" s="129">
        <v>110</v>
      </c>
      <c r="AH129" s="131" t="s">
        <v>1018</v>
      </c>
      <c r="AI129" s="131"/>
      <c r="AJ129" s="132" t="s">
        <v>1019</v>
      </c>
      <c r="AK129" s="129">
        <v>23</v>
      </c>
      <c r="AL129" s="129"/>
      <c r="AM129" s="129"/>
      <c r="AN129" s="129" t="s">
        <v>488</v>
      </c>
      <c r="AO129" s="129" t="s">
        <v>1020</v>
      </c>
      <c r="AP129" s="115" t="s">
        <v>2634</v>
      </c>
      <c r="AQ129" s="115" t="s">
        <v>2635</v>
      </c>
      <c r="AR129" s="152" t="s">
        <v>352</v>
      </c>
      <c r="AS129" s="115" t="s">
        <v>2636</v>
      </c>
      <c r="AT129" s="129" t="s">
        <v>353</v>
      </c>
      <c r="AU129" s="133" t="s">
        <v>471</v>
      </c>
      <c r="AV129" s="101" t="s">
        <v>2637</v>
      </c>
      <c r="AW129" s="133"/>
      <c r="AX129" s="115" t="s">
        <v>2638</v>
      </c>
      <c r="AY129" s="101" t="s">
        <v>2639</v>
      </c>
      <c r="AZ129" s="101"/>
      <c r="BA129" s="129" t="s">
        <v>69</v>
      </c>
      <c r="BB129" s="129">
        <v>2200</v>
      </c>
      <c r="BC129" s="129"/>
      <c r="BD129" s="129">
        <v>4.75</v>
      </c>
      <c r="BE129" s="129">
        <v>16.38</v>
      </c>
      <c r="BF129" s="129">
        <v>80</v>
      </c>
      <c r="BG129" s="129"/>
      <c r="BH129" s="129"/>
      <c r="BI129" s="129"/>
      <c r="BJ129" s="129"/>
      <c r="BK129" s="131"/>
      <c r="BL129" s="131"/>
      <c r="BM129" s="131"/>
      <c r="BN129" s="131"/>
      <c r="BO129" s="131"/>
      <c r="BP129" s="131"/>
      <c r="BQ129" s="131"/>
      <c r="BR129" s="131"/>
      <c r="BS129" s="131"/>
      <c r="BT129" s="129"/>
      <c r="BU129" s="246" t="s">
        <v>1026</v>
      </c>
      <c r="BV129" s="195">
        <f>VLOOKUP(A129,'[1]01. Дизельные винтовые'!$G:$CD,76,0)</f>
        <v>1869120.52</v>
      </c>
    </row>
    <row r="130" spans="1:74" ht="15.75" outlineLevel="1" x14ac:dyDescent="0.25">
      <c r="A130" s="257" t="s">
        <v>337</v>
      </c>
      <c r="B130" s="257"/>
      <c r="C130" s="257" t="s">
        <v>337</v>
      </c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32"/>
      <c r="AD130" s="32"/>
      <c r="AE130" s="72"/>
      <c r="AF130" s="276"/>
      <c r="AG130" s="25"/>
      <c r="AH130" s="25"/>
      <c r="AI130" s="25"/>
      <c r="AJ130" s="277"/>
      <c r="AK130" s="25"/>
      <c r="AL130" s="25"/>
      <c r="AM130" s="25"/>
      <c r="AN130" s="276"/>
      <c r="AO130" s="25"/>
      <c r="AP130" s="278"/>
      <c r="AQ130" s="278"/>
      <c r="AR130" s="25"/>
      <c r="AS130" s="157"/>
      <c r="AT130" s="25"/>
      <c r="AU130" s="25"/>
      <c r="AV130" s="25"/>
      <c r="AW130" s="25"/>
      <c r="AX130" s="25"/>
      <c r="AY130" s="6"/>
      <c r="AZ130" s="6"/>
      <c r="BA130" s="25"/>
      <c r="BB130" s="276"/>
      <c r="BC130" s="276"/>
      <c r="BD130" s="25"/>
      <c r="BE130" s="25"/>
      <c r="BF130" s="25"/>
      <c r="BG130" s="25"/>
      <c r="BH130" s="25"/>
      <c r="BI130" s="25"/>
      <c r="BJ130" s="276"/>
      <c r="BK130" s="25"/>
      <c r="BL130" s="25"/>
      <c r="BM130" s="25"/>
      <c r="BN130" s="25"/>
      <c r="BO130" s="25"/>
      <c r="BP130" s="25"/>
      <c r="BQ130" s="25"/>
      <c r="BR130" s="25"/>
      <c r="BS130" s="276"/>
      <c r="BT130" s="276"/>
      <c r="BU130" s="20"/>
      <c r="BV130" s="279"/>
    </row>
    <row r="131" spans="1:74" outlineLevel="1" x14ac:dyDescent="0.2">
      <c r="A131" s="124" t="s">
        <v>188</v>
      </c>
      <c r="B131" s="252" t="s">
        <v>189</v>
      </c>
      <c r="C131" s="124" t="s">
        <v>2526</v>
      </c>
      <c r="D131" s="125">
        <v>4</v>
      </c>
      <c r="E131" s="125"/>
      <c r="F131" s="125"/>
      <c r="G131" s="114">
        <v>0</v>
      </c>
      <c r="H131" s="78">
        <v>16</v>
      </c>
      <c r="I131" s="78"/>
      <c r="J131" s="78">
        <v>60</v>
      </c>
      <c r="K131" s="78"/>
      <c r="L131" s="78"/>
      <c r="M131" s="78"/>
      <c r="N131" s="78"/>
      <c r="O131" s="78"/>
      <c r="P131" s="116" t="s">
        <v>11</v>
      </c>
      <c r="Q131" s="78" t="s">
        <v>14</v>
      </c>
      <c r="R131" s="192" t="str">
        <f t="shared" ref="R131:R155" si="82">LEFTB(Q131, FIND("*", Q131) - 1)</f>
        <v>2014</v>
      </c>
      <c r="S131" s="192" t="str">
        <f t="shared" ref="S131:S155" si="83">MID(Q131, FIND("*", Q131) + 1, FIND("*", Q131, FIND("*", Q131) + 1) - FIND("*", Q131) - 1)</f>
        <v>1244</v>
      </c>
      <c r="T131" s="192" t="str">
        <f t="shared" ref="T131:T155" si="84">RIGHTB(Q131, LEN(Q131) - FIND("*", Q131, FIND("*", Q131) + 1))</f>
        <v>1478</v>
      </c>
      <c r="U131" s="81">
        <v>1300</v>
      </c>
      <c r="V131" s="116" t="s">
        <v>349</v>
      </c>
      <c r="W131" s="78" t="s">
        <v>474</v>
      </c>
      <c r="X131" s="78"/>
      <c r="Y131" s="78"/>
      <c r="Z131" s="78" t="s">
        <v>1016</v>
      </c>
      <c r="AA131" s="78" t="s">
        <v>1017</v>
      </c>
      <c r="AB131" s="78" t="s">
        <v>476</v>
      </c>
      <c r="AC131" s="115" t="s">
        <v>2682</v>
      </c>
      <c r="AD131" s="115">
        <v>0</v>
      </c>
      <c r="AE131" s="81" t="s">
        <v>478</v>
      </c>
      <c r="AF131" s="78" t="s">
        <v>480</v>
      </c>
      <c r="AG131" s="78">
        <v>110</v>
      </c>
      <c r="AH131" s="126" t="s">
        <v>1018</v>
      </c>
      <c r="AI131" s="126"/>
      <c r="AJ131" s="82" t="s">
        <v>1019</v>
      </c>
      <c r="AK131" s="78">
        <v>13</v>
      </c>
      <c r="AL131" s="78"/>
      <c r="AM131" s="78"/>
      <c r="AN131" s="78" t="s">
        <v>491</v>
      </c>
      <c r="AO131" s="78" t="s">
        <v>1020</v>
      </c>
      <c r="AP131" s="115" t="s">
        <v>2634</v>
      </c>
      <c r="AQ131" s="115" t="s">
        <v>2635</v>
      </c>
      <c r="AR131" s="116" t="s">
        <v>350</v>
      </c>
      <c r="AS131" s="115" t="s">
        <v>2636</v>
      </c>
      <c r="AT131" s="78" t="s">
        <v>353</v>
      </c>
      <c r="AU131" s="101" t="s">
        <v>471</v>
      </c>
      <c r="AV131" s="101" t="s">
        <v>2637</v>
      </c>
      <c r="AW131" s="101"/>
      <c r="AX131" s="115" t="s">
        <v>2638</v>
      </c>
      <c r="AY131" s="101" t="s">
        <v>2639</v>
      </c>
      <c r="AZ131" s="101"/>
      <c r="BA131" s="78" t="s">
        <v>64</v>
      </c>
      <c r="BB131" s="78">
        <v>2200</v>
      </c>
      <c r="BC131" s="78"/>
      <c r="BD131" s="78">
        <v>4.75</v>
      </c>
      <c r="BE131" s="78">
        <v>13.1</v>
      </c>
      <c r="BF131" s="78">
        <v>80</v>
      </c>
      <c r="BG131" s="78"/>
      <c r="BH131" s="78"/>
      <c r="BI131" s="78"/>
      <c r="BJ131" s="78"/>
      <c r="BK131" s="126"/>
      <c r="BL131" s="126"/>
      <c r="BM131" s="126"/>
      <c r="BN131" s="126"/>
      <c r="BO131" s="126"/>
      <c r="BP131" s="126"/>
      <c r="BQ131" s="126"/>
      <c r="BR131" s="126"/>
      <c r="BS131" s="126"/>
      <c r="BT131" s="78"/>
      <c r="BU131" s="82" t="s">
        <v>2640</v>
      </c>
      <c r="BV131" s="195">
        <f>VLOOKUP(A131,'[1]01. Дизельные винтовые'!$G:$CD,76,0)</f>
        <v>1789203.2</v>
      </c>
    </row>
    <row r="132" spans="1:74" outlineLevel="1" x14ac:dyDescent="0.2">
      <c r="A132" s="124" t="s">
        <v>190</v>
      </c>
      <c r="B132" s="252" t="s">
        <v>191</v>
      </c>
      <c r="C132" s="124" t="s">
        <v>2527</v>
      </c>
      <c r="D132" s="125">
        <v>5</v>
      </c>
      <c r="E132" s="125"/>
      <c r="F132" s="125"/>
      <c r="G132" s="114">
        <v>0</v>
      </c>
      <c r="H132" s="78">
        <v>16</v>
      </c>
      <c r="I132" s="78"/>
      <c r="J132" s="78">
        <v>78</v>
      </c>
      <c r="K132" s="78"/>
      <c r="L132" s="78"/>
      <c r="M132" s="78"/>
      <c r="N132" s="78"/>
      <c r="O132" s="78"/>
      <c r="P132" s="116" t="s">
        <v>11</v>
      </c>
      <c r="Q132" s="78" t="s">
        <v>23</v>
      </c>
      <c r="R132" s="192" t="str">
        <f t="shared" si="82"/>
        <v>2270</v>
      </c>
      <c r="S132" s="192" t="str">
        <f t="shared" si="83"/>
        <v>1244</v>
      </c>
      <c r="T132" s="192" t="str">
        <f t="shared" si="84"/>
        <v>1500</v>
      </c>
      <c r="U132" s="81">
        <v>1570</v>
      </c>
      <c r="V132" s="116" t="s">
        <v>349</v>
      </c>
      <c r="W132" s="78" t="s">
        <v>474</v>
      </c>
      <c r="X132" s="78"/>
      <c r="Y132" s="78"/>
      <c r="Z132" s="78" t="s">
        <v>1016</v>
      </c>
      <c r="AA132" s="78" t="s">
        <v>1017</v>
      </c>
      <c r="AB132" s="78" t="s">
        <v>476</v>
      </c>
      <c r="AC132" s="115" t="s">
        <v>2682</v>
      </c>
      <c r="AD132" s="115">
        <v>0</v>
      </c>
      <c r="AE132" s="81" t="s">
        <v>478</v>
      </c>
      <c r="AF132" s="78" t="s">
        <v>480</v>
      </c>
      <c r="AG132" s="78">
        <v>110</v>
      </c>
      <c r="AH132" s="126" t="s">
        <v>1018</v>
      </c>
      <c r="AI132" s="126"/>
      <c r="AJ132" s="82" t="s">
        <v>1019</v>
      </c>
      <c r="AK132" s="78"/>
      <c r="AL132" s="78"/>
      <c r="AM132" s="78"/>
      <c r="AN132" s="78" t="s">
        <v>491</v>
      </c>
      <c r="AO132" s="78" t="s">
        <v>1020</v>
      </c>
      <c r="AP132" s="115" t="s">
        <v>2634</v>
      </c>
      <c r="AQ132" s="115" t="s">
        <v>2635</v>
      </c>
      <c r="AR132" s="116" t="s">
        <v>350</v>
      </c>
      <c r="AS132" s="115" t="s">
        <v>2636</v>
      </c>
      <c r="AT132" s="78" t="s">
        <v>353</v>
      </c>
      <c r="AU132" s="101" t="s">
        <v>471</v>
      </c>
      <c r="AV132" s="101" t="s">
        <v>2637</v>
      </c>
      <c r="AW132" s="101"/>
      <c r="AX132" s="115" t="s">
        <v>2638</v>
      </c>
      <c r="AY132" s="101" t="s">
        <v>2639</v>
      </c>
      <c r="AZ132" s="101"/>
      <c r="BA132" s="78" t="s">
        <v>69</v>
      </c>
      <c r="BB132" s="78">
        <v>2200</v>
      </c>
      <c r="BC132" s="78"/>
      <c r="BD132" s="78">
        <v>4.75</v>
      </c>
      <c r="BE132" s="78">
        <v>13.1</v>
      </c>
      <c r="BF132" s="78">
        <v>80</v>
      </c>
      <c r="BG132" s="78"/>
      <c r="BH132" s="78"/>
      <c r="BI132" s="78"/>
      <c r="BJ132" s="78"/>
      <c r="BK132" s="126"/>
      <c r="BL132" s="126"/>
      <c r="BM132" s="126"/>
      <c r="BN132" s="126"/>
      <c r="BO132" s="126"/>
      <c r="BP132" s="126"/>
      <c r="BQ132" s="126"/>
      <c r="BR132" s="126"/>
      <c r="BS132" s="126"/>
      <c r="BT132" s="78"/>
      <c r="BU132" s="82" t="s">
        <v>2640</v>
      </c>
      <c r="BV132" s="195">
        <f>VLOOKUP(A132,'[1]01. Дизельные винтовые'!$G:$CD,76,0)</f>
        <v>1835952.38</v>
      </c>
    </row>
    <row r="133" spans="1:74" outlineLevel="1" x14ac:dyDescent="0.2">
      <c r="A133" s="124" t="s">
        <v>192</v>
      </c>
      <c r="B133" s="252" t="s">
        <v>193</v>
      </c>
      <c r="C133" s="124" t="s">
        <v>2528</v>
      </c>
      <c r="D133" s="125">
        <v>6</v>
      </c>
      <c r="E133" s="125"/>
      <c r="F133" s="125"/>
      <c r="G133" s="114">
        <v>0</v>
      </c>
      <c r="H133" s="78">
        <v>16</v>
      </c>
      <c r="I133" s="78"/>
      <c r="J133" s="78">
        <v>78</v>
      </c>
      <c r="K133" s="78"/>
      <c r="L133" s="78"/>
      <c r="M133" s="78"/>
      <c r="N133" s="78"/>
      <c r="O133" s="78"/>
      <c r="P133" s="116" t="s">
        <v>11</v>
      </c>
      <c r="Q133" s="78" t="s">
        <v>23</v>
      </c>
      <c r="R133" s="192" t="str">
        <f t="shared" si="82"/>
        <v>2270</v>
      </c>
      <c r="S133" s="192" t="str">
        <f t="shared" si="83"/>
        <v>1244</v>
      </c>
      <c r="T133" s="192" t="str">
        <f t="shared" si="84"/>
        <v>1500</v>
      </c>
      <c r="U133" s="81">
        <v>1570</v>
      </c>
      <c r="V133" s="116" t="s">
        <v>349</v>
      </c>
      <c r="W133" s="78" t="s">
        <v>474</v>
      </c>
      <c r="X133" s="78"/>
      <c r="Y133" s="78"/>
      <c r="Z133" s="78" t="s">
        <v>1016</v>
      </c>
      <c r="AA133" s="78" t="s">
        <v>1017</v>
      </c>
      <c r="AB133" s="78" t="s">
        <v>476</v>
      </c>
      <c r="AC133" s="115" t="s">
        <v>2682</v>
      </c>
      <c r="AD133" s="115">
        <v>0</v>
      </c>
      <c r="AE133" s="81" t="s">
        <v>478</v>
      </c>
      <c r="AF133" s="78" t="s">
        <v>480</v>
      </c>
      <c r="AG133" s="78">
        <v>110</v>
      </c>
      <c r="AH133" s="126" t="s">
        <v>1018</v>
      </c>
      <c r="AI133" s="126"/>
      <c r="AJ133" s="82" t="s">
        <v>1019</v>
      </c>
      <c r="AK133" s="78"/>
      <c r="AL133" s="78"/>
      <c r="AM133" s="78"/>
      <c r="AN133" s="78" t="s">
        <v>488</v>
      </c>
      <c r="AO133" s="78" t="s">
        <v>1020</v>
      </c>
      <c r="AP133" s="115" t="s">
        <v>2634</v>
      </c>
      <c r="AQ133" s="115" t="s">
        <v>2635</v>
      </c>
      <c r="AR133" s="116" t="s">
        <v>350</v>
      </c>
      <c r="AS133" s="115" t="s">
        <v>2636</v>
      </c>
      <c r="AT133" s="78" t="s">
        <v>353</v>
      </c>
      <c r="AU133" s="101" t="s">
        <v>471</v>
      </c>
      <c r="AV133" s="101" t="s">
        <v>2637</v>
      </c>
      <c r="AW133" s="101"/>
      <c r="AX133" s="115" t="s">
        <v>2638</v>
      </c>
      <c r="AY133" s="101" t="s">
        <v>2639</v>
      </c>
      <c r="AZ133" s="101"/>
      <c r="BA133" s="78" t="s">
        <v>69</v>
      </c>
      <c r="BB133" s="78">
        <v>2200</v>
      </c>
      <c r="BC133" s="78"/>
      <c r="BD133" s="78">
        <v>4.75</v>
      </c>
      <c r="BE133" s="78">
        <v>16.38</v>
      </c>
      <c r="BF133" s="78">
        <v>80</v>
      </c>
      <c r="BG133" s="78"/>
      <c r="BH133" s="78"/>
      <c r="BI133" s="78"/>
      <c r="BJ133" s="78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78"/>
      <c r="BU133" s="82" t="s">
        <v>1038</v>
      </c>
      <c r="BV133" s="195">
        <f>VLOOKUP(A133,'[1]01. Дизельные винтовые'!$G:$CD,76,0)</f>
        <v>2150773.38</v>
      </c>
    </row>
    <row r="134" spans="1:74" outlineLevel="1" x14ac:dyDescent="0.2">
      <c r="A134" s="124" t="s">
        <v>194</v>
      </c>
      <c r="B134" s="252" t="s">
        <v>195</v>
      </c>
      <c r="C134" s="124" t="s">
        <v>2529</v>
      </c>
      <c r="D134" s="125">
        <v>8</v>
      </c>
      <c r="E134" s="125"/>
      <c r="F134" s="125"/>
      <c r="G134" s="114">
        <v>0</v>
      </c>
      <c r="H134" s="78">
        <v>16</v>
      </c>
      <c r="I134" s="78"/>
      <c r="J134" s="78">
        <v>95</v>
      </c>
      <c r="K134" s="78"/>
      <c r="L134" s="78"/>
      <c r="M134" s="78"/>
      <c r="N134" s="78"/>
      <c r="O134" s="78"/>
      <c r="P134" s="116" t="s">
        <v>11</v>
      </c>
      <c r="Q134" s="78" t="s">
        <v>170</v>
      </c>
      <c r="R134" s="192" t="str">
        <f t="shared" si="82"/>
        <v>3120</v>
      </c>
      <c r="S134" s="192" t="str">
        <f t="shared" si="83"/>
        <v>1500</v>
      </c>
      <c r="T134" s="192" t="str">
        <f t="shared" si="84"/>
        <v>1690</v>
      </c>
      <c r="U134" s="81">
        <v>2390</v>
      </c>
      <c r="V134" s="116" t="s">
        <v>349</v>
      </c>
      <c r="W134" s="78" t="s">
        <v>474</v>
      </c>
      <c r="X134" s="78"/>
      <c r="Y134" s="78"/>
      <c r="Z134" s="78" t="s">
        <v>1016</v>
      </c>
      <c r="AA134" s="78" t="s">
        <v>1017</v>
      </c>
      <c r="AB134" s="78" t="s">
        <v>476</v>
      </c>
      <c r="AC134" s="82" t="s">
        <v>2720</v>
      </c>
      <c r="AD134" s="115" t="s">
        <v>2785</v>
      </c>
      <c r="AE134" s="81" t="s">
        <v>478</v>
      </c>
      <c r="AF134" s="78" t="s">
        <v>480</v>
      </c>
      <c r="AG134" s="78">
        <v>110</v>
      </c>
      <c r="AH134" s="126" t="s">
        <v>1018</v>
      </c>
      <c r="AI134" s="126"/>
      <c r="AJ134" s="82" t="s">
        <v>1019</v>
      </c>
      <c r="AK134" s="78"/>
      <c r="AL134" s="78"/>
      <c r="AM134" s="78"/>
      <c r="AN134" s="78" t="s">
        <v>488</v>
      </c>
      <c r="AO134" s="78" t="s">
        <v>1020</v>
      </c>
      <c r="AP134" s="115" t="s">
        <v>2634</v>
      </c>
      <c r="AQ134" s="115" t="s">
        <v>2635</v>
      </c>
      <c r="AR134" s="116" t="s">
        <v>350</v>
      </c>
      <c r="AS134" s="115" t="s">
        <v>2636</v>
      </c>
      <c r="AT134" s="78" t="s">
        <v>353</v>
      </c>
      <c r="AU134" s="101" t="s">
        <v>471</v>
      </c>
      <c r="AV134" s="101" t="s">
        <v>2637</v>
      </c>
      <c r="AW134" s="101"/>
      <c r="AX134" s="115" t="s">
        <v>2638</v>
      </c>
      <c r="AY134" s="101" t="s">
        <v>2639</v>
      </c>
      <c r="AZ134" s="101"/>
      <c r="BA134" s="78" t="s">
        <v>245</v>
      </c>
      <c r="BB134" s="78">
        <v>2100</v>
      </c>
      <c r="BC134" s="78"/>
      <c r="BD134" s="78">
        <v>4.75</v>
      </c>
      <c r="BE134" s="78">
        <v>19.95</v>
      </c>
      <c r="BF134" s="78">
        <v>190</v>
      </c>
      <c r="BG134" s="78"/>
      <c r="BH134" s="78"/>
      <c r="BI134" s="78"/>
      <c r="BJ134" s="78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78"/>
      <c r="BU134" s="82" t="s">
        <v>1038</v>
      </c>
      <c r="BV134" s="195" t="s">
        <v>15965</v>
      </c>
    </row>
    <row r="135" spans="1:74" outlineLevel="1" x14ac:dyDescent="0.2">
      <c r="A135" s="124" t="s">
        <v>196</v>
      </c>
      <c r="B135" s="252" t="s">
        <v>197</v>
      </c>
      <c r="C135" s="124" t="s">
        <v>2530</v>
      </c>
      <c r="D135" s="125">
        <v>10</v>
      </c>
      <c r="E135" s="125"/>
      <c r="F135" s="125"/>
      <c r="G135" s="114">
        <v>0</v>
      </c>
      <c r="H135" s="78">
        <v>16</v>
      </c>
      <c r="I135" s="78"/>
      <c r="J135" s="78">
        <v>132</v>
      </c>
      <c r="K135" s="78"/>
      <c r="L135" s="78"/>
      <c r="M135" s="78"/>
      <c r="N135" s="78"/>
      <c r="O135" s="78"/>
      <c r="P135" s="116" t="s">
        <v>76</v>
      </c>
      <c r="Q135" s="78" t="s">
        <v>77</v>
      </c>
      <c r="R135" s="192" t="str">
        <f t="shared" si="82"/>
        <v>3120</v>
      </c>
      <c r="S135" s="192" t="str">
        <f t="shared" si="83"/>
        <v>1500</v>
      </c>
      <c r="T135" s="192" t="str">
        <f t="shared" si="84"/>
        <v>1790</v>
      </c>
      <c r="U135" s="81">
        <v>2500</v>
      </c>
      <c r="V135" s="116" t="s">
        <v>349</v>
      </c>
      <c r="W135" s="78" t="s">
        <v>1022</v>
      </c>
      <c r="X135" s="78"/>
      <c r="Y135" s="78"/>
      <c r="Z135" s="78" t="s">
        <v>1016</v>
      </c>
      <c r="AA135" s="78" t="s">
        <v>1017</v>
      </c>
      <c r="AB135" s="78" t="s">
        <v>476</v>
      </c>
      <c r="AC135" s="82" t="s">
        <v>2776</v>
      </c>
      <c r="AD135" s="115" t="s">
        <v>2786</v>
      </c>
      <c r="AE135" s="81" t="s">
        <v>478</v>
      </c>
      <c r="AF135" s="78" t="s">
        <v>480</v>
      </c>
      <c r="AG135" s="78">
        <v>110</v>
      </c>
      <c r="AH135" s="126" t="s">
        <v>1018</v>
      </c>
      <c r="AI135" s="126"/>
      <c r="AJ135" s="82" t="s">
        <v>1019</v>
      </c>
      <c r="AK135" s="78">
        <v>36</v>
      </c>
      <c r="AL135" s="78"/>
      <c r="AM135" s="78"/>
      <c r="AN135" s="78" t="s">
        <v>488</v>
      </c>
      <c r="AO135" s="78" t="s">
        <v>1020</v>
      </c>
      <c r="AP135" s="115" t="s">
        <v>2634</v>
      </c>
      <c r="AQ135" s="115" t="s">
        <v>2635</v>
      </c>
      <c r="AR135" s="116" t="s">
        <v>350</v>
      </c>
      <c r="AS135" s="115" t="s">
        <v>2636</v>
      </c>
      <c r="AT135" s="78" t="s">
        <v>354</v>
      </c>
      <c r="AU135" s="101" t="s">
        <v>471</v>
      </c>
      <c r="AV135" s="101" t="s">
        <v>2637</v>
      </c>
      <c r="AW135" s="101"/>
      <c r="AX135" s="115" t="s">
        <v>2638</v>
      </c>
      <c r="AY135" s="101" t="s">
        <v>2639</v>
      </c>
      <c r="AZ135" s="101"/>
      <c r="BA135" s="78" t="s">
        <v>75</v>
      </c>
      <c r="BB135" s="78">
        <v>2100</v>
      </c>
      <c r="BC135" s="78"/>
      <c r="BD135" s="78">
        <v>11.15</v>
      </c>
      <c r="BE135" s="78">
        <v>28.25</v>
      </c>
      <c r="BF135" s="78">
        <v>190</v>
      </c>
      <c r="BG135" s="78"/>
      <c r="BH135" s="78"/>
      <c r="BI135" s="78"/>
      <c r="BJ135" s="78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78"/>
      <c r="BU135" s="82" t="s">
        <v>1038</v>
      </c>
      <c r="BV135" s="195">
        <f>VLOOKUP(A135,'[1]01. Дизельные винтовые'!$G:$CD,76,0)</f>
        <v>3844575.02</v>
      </c>
    </row>
    <row r="136" spans="1:74" outlineLevel="1" x14ac:dyDescent="0.2">
      <c r="A136" s="124" t="s">
        <v>198</v>
      </c>
      <c r="B136" s="252" t="s">
        <v>199</v>
      </c>
      <c r="C136" s="124" t="s">
        <v>2531</v>
      </c>
      <c r="D136" s="125">
        <v>12</v>
      </c>
      <c r="E136" s="125"/>
      <c r="F136" s="125"/>
      <c r="G136" s="114">
        <v>0</v>
      </c>
      <c r="H136" s="78">
        <v>16</v>
      </c>
      <c r="I136" s="78"/>
      <c r="J136" s="78">
        <v>132</v>
      </c>
      <c r="K136" s="78"/>
      <c r="L136" s="78"/>
      <c r="M136" s="78"/>
      <c r="N136" s="78"/>
      <c r="O136" s="78"/>
      <c r="P136" s="116" t="s">
        <v>76</v>
      </c>
      <c r="Q136" s="78" t="s">
        <v>88</v>
      </c>
      <c r="R136" s="192" t="str">
        <f t="shared" si="82"/>
        <v>3375</v>
      </c>
      <c r="S136" s="192" t="str">
        <f t="shared" si="83"/>
        <v>1500</v>
      </c>
      <c r="T136" s="192" t="str">
        <f t="shared" si="84"/>
        <v>1961</v>
      </c>
      <c r="U136" s="81">
        <v>2500</v>
      </c>
      <c r="V136" s="116" t="s">
        <v>349</v>
      </c>
      <c r="W136" s="78" t="s">
        <v>1022</v>
      </c>
      <c r="X136" s="78"/>
      <c r="Y136" s="78"/>
      <c r="Z136" s="78" t="s">
        <v>1016</v>
      </c>
      <c r="AA136" s="78" t="s">
        <v>1017</v>
      </c>
      <c r="AB136" s="78" t="s">
        <v>476</v>
      </c>
      <c r="AC136" s="82" t="s">
        <v>2787</v>
      </c>
      <c r="AD136" s="115" t="s">
        <v>2752</v>
      </c>
      <c r="AE136" s="81" t="s">
        <v>478</v>
      </c>
      <c r="AF136" s="78" t="s">
        <v>480</v>
      </c>
      <c r="AG136" s="78">
        <v>110</v>
      </c>
      <c r="AH136" s="126" t="s">
        <v>1018</v>
      </c>
      <c r="AI136" s="126"/>
      <c r="AJ136" s="82" t="s">
        <v>1019</v>
      </c>
      <c r="AK136" s="78">
        <v>45</v>
      </c>
      <c r="AL136" s="78"/>
      <c r="AM136" s="78"/>
      <c r="AN136" s="78" t="s">
        <v>483</v>
      </c>
      <c r="AO136" s="78" t="s">
        <v>1020</v>
      </c>
      <c r="AP136" s="115" t="s">
        <v>2634</v>
      </c>
      <c r="AQ136" s="115" t="s">
        <v>2635</v>
      </c>
      <c r="AR136" s="116" t="s">
        <v>350</v>
      </c>
      <c r="AS136" s="115" t="s">
        <v>2636</v>
      </c>
      <c r="AT136" s="78" t="s">
        <v>354</v>
      </c>
      <c r="AU136" s="101" t="s">
        <v>471</v>
      </c>
      <c r="AV136" s="101" t="s">
        <v>2637</v>
      </c>
      <c r="AW136" s="101"/>
      <c r="AX136" s="115" t="s">
        <v>2638</v>
      </c>
      <c r="AY136" s="101" t="s">
        <v>2639</v>
      </c>
      <c r="AZ136" s="101"/>
      <c r="BA136" s="78" t="s">
        <v>75</v>
      </c>
      <c r="BB136" s="78">
        <v>2100</v>
      </c>
      <c r="BC136" s="78"/>
      <c r="BD136" s="78">
        <v>11.15</v>
      </c>
      <c r="BE136" s="78">
        <v>28.25</v>
      </c>
      <c r="BF136" s="78">
        <v>190</v>
      </c>
      <c r="BG136" s="78"/>
      <c r="BH136" s="78"/>
      <c r="BI136" s="78"/>
      <c r="BJ136" s="78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78"/>
      <c r="BU136" s="82" t="s">
        <v>1038</v>
      </c>
      <c r="BV136" s="195" t="s">
        <v>15965</v>
      </c>
    </row>
    <row r="137" spans="1:74" outlineLevel="1" x14ac:dyDescent="0.2">
      <c r="A137" s="124" t="s">
        <v>200</v>
      </c>
      <c r="B137" s="252" t="s">
        <v>201</v>
      </c>
      <c r="C137" s="124" t="s">
        <v>2532</v>
      </c>
      <c r="D137" s="125">
        <v>14</v>
      </c>
      <c r="E137" s="125"/>
      <c r="F137" s="125"/>
      <c r="G137" s="114">
        <v>0</v>
      </c>
      <c r="H137" s="78">
        <v>16</v>
      </c>
      <c r="I137" s="78"/>
      <c r="J137" s="78">
        <v>184</v>
      </c>
      <c r="K137" s="78"/>
      <c r="L137" s="78"/>
      <c r="M137" s="78"/>
      <c r="N137" s="78"/>
      <c r="O137" s="78"/>
      <c r="P137" s="116" t="s">
        <v>76</v>
      </c>
      <c r="Q137" s="78" t="s">
        <v>77</v>
      </c>
      <c r="R137" s="192" t="str">
        <f t="shared" si="82"/>
        <v>3120</v>
      </c>
      <c r="S137" s="192" t="str">
        <f t="shared" si="83"/>
        <v>1500</v>
      </c>
      <c r="T137" s="192" t="str">
        <f t="shared" si="84"/>
        <v>1790</v>
      </c>
      <c r="U137" s="81">
        <v>2600</v>
      </c>
      <c r="V137" s="116" t="s">
        <v>349</v>
      </c>
      <c r="W137" s="78" t="s">
        <v>1022</v>
      </c>
      <c r="X137" s="78"/>
      <c r="Y137" s="78"/>
      <c r="Z137" s="78" t="s">
        <v>1016</v>
      </c>
      <c r="AA137" s="78" t="s">
        <v>1017</v>
      </c>
      <c r="AB137" s="78" t="s">
        <v>476</v>
      </c>
      <c r="AC137" s="82" t="s">
        <v>2788</v>
      </c>
      <c r="AD137" s="115" t="s">
        <v>2789</v>
      </c>
      <c r="AE137" s="81" t="s">
        <v>478</v>
      </c>
      <c r="AF137" s="78" t="s">
        <v>480</v>
      </c>
      <c r="AG137" s="78">
        <v>110</v>
      </c>
      <c r="AH137" s="126" t="s">
        <v>1018</v>
      </c>
      <c r="AI137" s="126"/>
      <c r="AJ137" s="82" t="s">
        <v>1019</v>
      </c>
      <c r="AK137" s="78"/>
      <c r="AL137" s="78"/>
      <c r="AM137" s="78"/>
      <c r="AN137" s="78" t="s">
        <v>483</v>
      </c>
      <c r="AO137" s="78" t="s">
        <v>1020</v>
      </c>
      <c r="AP137" s="115" t="s">
        <v>2634</v>
      </c>
      <c r="AQ137" s="115" t="s">
        <v>2635</v>
      </c>
      <c r="AR137" s="116" t="s">
        <v>350</v>
      </c>
      <c r="AS137" s="115" t="s">
        <v>2636</v>
      </c>
      <c r="AT137" s="78" t="s">
        <v>354</v>
      </c>
      <c r="AU137" s="101" t="s">
        <v>471</v>
      </c>
      <c r="AV137" s="101" t="s">
        <v>2637</v>
      </c>
      <c r="AW137" s="101"/>
      <c r="AX137" s="115" t="s">
        <v>2638</v>
      </c>
      <c r="AY137" s="101" t="s">
        <v>2639</v>
      </c>
      <c r="AZ137" s="101"/>
      <c r="BA137" s="78" t="s">
        <v>87</v>
      </c>
      <c r="BB137" s="78">
        <v>2000</v>
      </c>
      <c r="BC137" s="78"/>
      <c r="BD137" s="78">
        <v>11.15</v>
      </c>
      <c r="BE137" s="78">
        <v>38.270000000000003</v>
      </c>
      <c r="BF137" s="78">
        <v>190</v>
      </c>
      <c r="BG137" s="78"/>
      <c r="BH137" s="78"/>
      <c r="BI137" s="78"/>
      <c r="BJ137" s="78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78"/>
      <c r="BU137" s="82" t="s">
        <v>1038</v>
      </c>
      <c r="BV137" s="195" t="s">
        <v>15965</v>
      </c>
    </row>
    <row r="138" spans="1:74" s="16" customFormat="1" ht="15.75" x14ac:dyDescent="0.2">
      <c r="A138" s="124" t="s">
        <v>202</v>
      </c>
      <c r="B138" s="252" t="s">
        <v>203</v>
      </c>
      <c r="C138" s="124" t="s">
        <v>2533</v>
      </c>
      <c r="D138" s="125">
        <v>16</v>
      </c>
      <c r="E138" s="125"/>
      <c r="F138" s="125"/>
      <c r="G138" s="114">
        <v>0</v>
      </c>
      <c r="H138" s="78">
        <v>16</v>
      </c>
      <c r="I138" s="78"/>
      <c r="J138" s="78">
        <v>184</v>
      </c>
      <c r="K138" s="78"/>
      <c r="L138" s="78"/>
      <c r="M138" s="78"/>
      <c r="N138" s="78"/>
      <c r="O138" s="78"/>
      <c r="P138" s="116" t="s">
        <v>76</v>
      </c>
      <c r="Q138" s="78" t="s">
        <v>77</v>
      </c>
      <c r="R138" s="192" t="str">
        <f t="shared" si="82"/>
        <v>3120</v>
      </c>
      <c r="S138" s="192" t="str">
        <f t="shared" si="83"/>
        <v>1500</v>
      </c>
      <c r="T138" s="192" t="str">
        <f t="shared" si="84"/>
        <v>1790</v>
      </c>
      <c r="U138" s="81">
        <v>2600</v>
      </c>
      <c r="V138" s="116" t="s">
        <v>349</v>
      </c>
      <c r="W138" s="78" t="s">
        <v>1022</v>
      </c>
      <c r="X138" s="78"/>
      <c r="Y138" s="78"/>
      <c r="Z138" s="78" t="s">
        <v>1016</v>
      </c>
      <c r="AA138" s="78" t="s">
        <v>1017</v>
      </c>
      <c r="AB138" s="78" t="s">
        <v>476</v>
      </c>
      <c r="AC138" s="82" t="s">
        <v>2790</v>
      </c>
      <c r="AD138" s="115" t="s">
        <v>2791</v>
      </c>
      <c r="AE138" s="81" t="s">
        <v>478</v>
      </c>
      <c r="AF138" s="78" t="s">
        <v>480</v>
      </c>
      <c r="AG138" s="78">
        <v>110</v>
      </c>
      <c r="AH138" s="126" t="s">
        <v>1018</v>
      </c>
      <c r="AI138" s="126"/>
      <c r="AJ138" s="82" t="s">
        <v>1019</v>
      </c>
      <c r="AK138" s="78"/>
      <c r="AL138" s="78"/>
      <c r="AM138" s="78"/>
      <c r="AN138" s="78" t="s">
        <v>483</v>
      </c>
      <c r="AO138" s="78" t="s">
        <v>1020</v>
      </c>
      <c r="AP138" s="115" t="s">
        <v>2634</v>
      </c>
      <c r="AQ138" s="115" t="s">
        <v>2635</v>
      </c>
      <c r="AR138" s="116" t="s">
        <v>350</v>
      </c>
      <c r="AS138" s="115" t="s">
        <v>2636</v>
      </c>
      <c r="AT138" s="78" t="s">
        <v>354</v>
      </c>
      <c r="AU138" s="101" t="s">
        <v>471</v>
      </c>
      <c r="AV138" s="101" t="s">
        <v>2637</v>
      </c>
      <c r="AW138" s="101"/>
      <c r="AX138" s="115" t="s">
        <v>2638</v>
      </c>
      <c r="AY138" s="101" t="s">
        <v>2639</v>
      </c>
      <c r="AZ138" s="101"/>
      <c r="BA138" s="78" t="s">
        <v>87</v>
      </c>
      <c r="BB138" s="78">
        <v>2000</v>
      </c>
      <c r="BC138" s="78"/>
      <c r="BD138" s="78">
        <v>11.15</v>
      </c>
      <c r="BE138" s="78">
        <v>38.270000000000003</v>
      </c>
      <c r="BF138" s="78">
        <v>190</v>
      </c>
      <c r="BG138" s="78"/>
      <c r="BH138" s="78"/>
      <c r="BI138" s="78"/>
      <c r="BJ138" s="78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78"/>
      <c r="BU138" s="82" t="s">
        <v>1038</v>
      </c>
      <c r="BV138" s="195" t="s">
        <v>15965</v>
      </c>
    </row>
    <row r="139" spans="1:74" outlineLevel="1" x14ac:dyDescent="0.2">
      <c r="A139" s="124" t="s">
        <v>204</v>
      </c>
      <c r="B139" s="252" t="s">
        <v>205</v>
      </c>
      <c r="C139" s="124" t="s">
        <v>2534</v>
      </c>
      <c r="D139" s="125">
        <v>18</v>
      </c>
      <c r="E139" s="125"/>
      <c r="F139" s="125"/>
      <c r="G139" s="114">
        <v>0</v>
      </c>
      <c r="H139" s="78">
        <v>16</v>
      </c>
      <c r="I139" s="78"/>
      <c r="J139" s="78">
        <v>184</v>
      </c>
      <c r="K139" s="78"/>
      <c r="L139" s="78"/>
      <c r="M139" s="78"/>
      <c r="N139" s="78"/>
      <c r="O139" s="78"/>
      <c r="P139" s="116" t="s">
        <v>76</v>
      </c>
      <c r="Q139" s="78" t="s">
        <v>77</v>
      </c>
      <c r="R139" s="192" t="str">
        <f t="shared" si="82"/>
        <v>3120</v>
      </c>
      <c r="S139" s="192" t="str">
        <f t="shared" si="83"/>
        <v>1500</v>
      </c>
      <c r="T139" s="192" t="str">
        <f t="shared" si="84"/>
        <v>1790</v>
      </c>
      <c r="U139" s="81">
        <v>2600</v>
      </c>
      <c r="V139" s="116" t="s">
        <v>349</v>
      </c>
      <c r="W139" s="78" t="s">
        <v>1022</v>
      </c>
      <c r="X139" s="78"/>
      <c r="Y139" s="78"/>
      <c r="Z139" s="78" t="s">
        <v>1016</v>
      </c>
      <c r="AA139" s="78" t="s">
        <v>1017</v>
      </c>
      <c r="AB139" s="78" t="s">
        <v>476</v>
      </c>
      <c r="AC139" s="82" t="s">
        <v>2792</v>
      </c>
      <c r="AD139" s="115" t="s">
        <v>2793</v>
      </c>
      <c r="AE139" s="81" t="s">
        <v>478</v>
      </c>
      <c r="AF139" s="78" t="s">
        <v>480</v>
      </c>
      <c r="AG139" s="78">
        <v>110</v>
      </c>
      <c r="AH139" s="126" t="s">
        <v>1018</v>
      </c>
      <c r="AI139" s="126"/>
      <c r="AJ139" s="82" t="s">
        <v>1019</v>
      </c>
      <c r="AK139" s="78"/>
      <c r="AL139" s="78"/>
      <c r="AM139" s="78"/>
      <c r="AN139" s="78" t="s">
        <v>483</v>
      </c>
      <c r="AO139" s="78" t="s">
        <v>1020</v>
      </c>
      <c r="AP139" s="115" t="s">
        <v>2634</v>
      </c>
      <c r="AQ139" s="115" t="s">
        <v>2635</v>
      </c>
      <c r="AR139" s="116" t="s">
        <v>350</v>
      </c>
      <c r="AS139" s="115" t="s">
        <v>2636</v>
      </c>
      <c r="AT139" s="78" t="s">
        <v>354</v>
      </c>
      <c r="AU139" s="101" t="s">
        <v>471</v>
      </c>
      <c r="AV139" s="101" t="s">
        <v>2637</v>
      </c>
      <c r="AW139" s="101"/>
      <c r="AX139" s="115" t="s">
        <v>2638</v>
      </c>
      <c r="AY139" s="101" t="s">
        <v>2639</v>
      </c>
      <c r="AZ139" s="101"/>
      <c r="BA139" s="78" t="s">
        <v>87</v>
      </c>
      <c r="BB139" s="78">
        <v>2000</v>
      </c>
      <c r="BC139" s="78"/>
      <c r="BD139" s="78">
        <v>11.15</v>
      </c>
      <c r="BE139" s="78">
        <v>38.270000000000003</v>
      </c>
      <c r="BF139" s="78">
        <v>190</v>
      </c>
      <c r="BG139" s="78"/>
      <c r="BH139" s="78"/>
      <c r="BI139" s="78"/>
      <c r="BJ139" s="78"/>
      <c r="BK139" s="126"/>
      <c r="BL139" s="126"/>
      <c r="BM139" s="126"/>
      <c r="BN139" s="126"/>
      <c r="BO139" s="126"/>
      <c r="BP139" s="126"/>
      <c r="BQ139" s="126"/>
      <c r="BR139" s="126"/>
      <c r="BS139" s="126"/>
      <c r="BT139" s="78"/>
      <c r="BU139" s="82" t="s">
        <v>1038</v>
      </c>
      <c r="BV139" s="195" t="s">
        <v>15965</v>
      </c>
    </row>
    <row r="140" spans="1:74" outlineLevel="1" x14ac:dyDescent="0.2">
      <c r="A140" s="124" t="s">
        <v>206</v>
      </c>
      <c r="B140" s="252" t="s">
        <v>207</v>
      </c>
      <c r="C140" s="124" t="s">
        <v>2535</v>
      </c>
      <c r="D140" s="125">
        <v>20</v>
      </c>
      <c r="E140" s="125"/>
      <c r="F140" s="125"/>
      <c r="G140" s="114">
        <v>0</v>
      </c>
      <c r="H140" s="78">
        <v>16</v>
      </c>
      <c r="I140" s="78"/>
      <c r="J140" s="78">
        <v>221</v>
      </c>
      <c r="K140" s="78"/>
      <c r="L140" s="78"/>
      <c r="M140" s="78"/>
      <c r="N140" s="78"/>
      <c r="O140" s="78"/>
      <c r="P140" s="116" t="s">
        <v>76</v>
      </c>
      <c r="Q140" s="78" t="s">
        <v>77</v>
      </c>
      <c r="R140" s="192" t="str">
        <f t="shared" si="82"/>
        <v>3120</v>
      </c>
      <c r="S140" s="192" t="str">
        <f t="shared" si="83"/>
        <v>1500</v>
      </c>
      <c r="T140" s="192" t="str">
        <f t="shared" si="84"/>
        <v>1790</v>
      </c>
      <c r="U140" s="81">
        <v>2600</v>
      </c>
      <c r="V140" s="116" t="s">
        <v>349</v>
      </c>
      <c r="W140" s="78" t="s">
        <v>1036</v>
      </c>
      <c r="X140" s="78"/>
      <c r="Y140" s="78"/>
      <c r="Z140" s="78" t="s">
        <v>1016</v>
      </c>
      <c r="AA140" s="78" t="s">
        <v>1017</v>
      </c>
      <c r="AB140" s="78" t="s">
        <v>476</v>
      </c>
      <c r="AC140" s="82" t="s">
        <v>2794</v>
      </c>
      <c r="AD140" s="115" t="s">
        <v>2772</v>
      </c>
      <c r="AE140" s="81" t="s">
        <v>478</v>
      </c>
      <c r="AF140" s="78" t="s">
        <v>480</v>
      </c>
      <c r="AG140" s="78">
        <v>110</v>
      </c>
      <c r="AH140" s="126" t="s">
        <v>1018</v>
      </c>
      <c r="AI140" s="126"/>
      <c r="AJ140" s="82" t="s">
        <v>1019</v>
      </c>
      <c r="AK140" s="78"/>
      <c r="AL140" s="78"/>
      <c r="AM140" s="78"/>
      <c r="AN140" s="78" t="s">
        <v>483</v>
      </c>
      <c r="AO140" s="78" t="s">
        <v>1020</v>
      </c>
      <c r="AP140" s="115" t="s">
        <v>2634</v>
      </c>
      <c r="AQ140" s="115" t="s">
        <v>2635</v>
      </c>
      <c r="AR140" s="116" t="s">
        <v>350</v>
      </c>
      <c r="AS140" s="115" t="s">
        <v>2636</v>
      </c>
      <c r="AT140" s="78" t="s">
        <v>354</v>
      </c>
      <c r="AU140" s="101" t="s">
        <v>471</v>
      </c>
      <c r="AV140" s="101" t="s">
        <v>2637</v>
      </c>
      <c r="AW140" s="101"/>
      <c r="AX140" s="115" t="s">
        <v>2638</v>
      </c>
      <c r="AY140" s="101" t="s">
        <v>2639</v>
      </c>
      <c r="AZ140" s="101"/>
      <c r="BA140" s="78" t="s">
        <v>93</v>
      </c>
      <c r="BB140" s="78">
        <v>2000</v>
      </c>
      <c r="BC140" s="78"/>
      <c r="BD140" s="78">
        <v>14.86</v>
      </c>
      <c r="BE140" s="78">
        <v>45.89</v>
      </c>
      <c r="BF140" s="78" t="s">
        <v>1039</v>
      </c>
      <c r="BG140" s="78"/>
      <c r="BH140" s="78"/>
      <c r="BI140" s="78"/>
      <c r="BJ140" s="78"/>
      <c r="BK140" s="126"/>
      <c r="BL140" s="126"/>
      <c r="BM140" s="126"/>
      <c r="BN140" s="126"/>
      <c r="BO140" s="126"/>
      <c r="BP140" s="126"/>
      <c r="BQ140" s="126"/>
      <c r="BR140" s="126"/>
      <c r="BS140" s="126"/>
      <c r="BT140" s="78"/>
      <c r="BU140" s="82" t="s">
        <v>1038</v>
      </c>
      <c r="BV140" s="195" t="s">
        <v>15965</v>
      </c>
    </row>
    <row r="141" spans="1:74" outlineLevel="1" x14ac:dyDescent="0.2">
      <c r="A141" s="124" t="s">
        <v>208</v>
      </c>
      <c r="B141" s="252" t="s">
        <v>209</v>
      </c>
      <c r="C141" s="124" t="s">
        <v>2536</v>
      </c>
      <c r="D141" s="125">
        <v>22</v>
      </c>
      <c r="E141" s="125"/>
      <c r="F141" s="125"/>
      <c r="G141" s="114">
        <v>0</v>
      </c>
      <c r="H141" s="78">
        <v>16</v>
      </c>
      <c r="I141" s="78"/>
      <c r="J141" s="78">
        <v>221</v>
      </c>
      <c r="K141" s="78"/>
      <c r="L141" s="78"/>
      <c r="M141" s="78"/>
      <c r="N141" s="78"/>
      <c r="O141" s="78"/>
      <c r="P141" s="116" t="s">
        <v>76</v>
      </c>
      <c r="Q141" s="78" t="s">
        <v>77</v>
      </c>
      <c r="R141" s="192" t="str">
        <f t="shared" si="82"/>
        <v>3120</v>
      </c>
      <c r="S141" s="192" t="str">
        <f t="shared" si="83"/>
        <v>1500</v>
      </c>
      <c r="T141" s="192" t="str">
        <f t="shared" si="84"/>
        <v>1790</v>
      </c>
      <c r="U141" s="81">
        <v>2600</v>
      </c>
      <c r="V141" s="116" t="s">
        <v>349</v>
      </c>
      <c r="W141" s="78" t="s">
        <v>1036</v>
      </c>
      <c r="X141" s="78"/>
      <c r="Y141" s="78"/>
      <c r="Z141" s="78" t="s">
        <v>1016</v>
      </c>
      <c r="AA141" s="78" t="s">
        <v>1017</v>
      </c>
      <c r="AB141" s="78" t="s">
        <v>476</v>
      </c>
      <c r="AC141" s="82" t="s">
        <v>2795</v>
      </c>
      <c r="AD141" s="115" t="s">
        <v>2772</v>
      </c>
      <c r="AE141" s="81" t="s">
        <v>478</v>
      </c>
      <c r="AF141" s="78" t="s">
        <v>480</v>
      </c>
      <c r="AG141" s="78">
        <v>110</v>
      </c>
      <c r="AH141" s="126" t="s">
        <v>1018</v>
      </c>
      <c r="AI141" s="126"/>
      <c r="AJ141" s="82" t="s">
        <v>1019</v>
      </c>
      <c r="AK141" s="78"/>
      <c r="AL141" s="78"/>
      <c r="AM141" s="78"/>
      <c r="AN141" s="78" t="s">
        <v>483</v>
      </c>
      <c r="AO141" s="78" t="s">
        <v>1020</v>
      </c>
      <c r="AP141" s="115" t="s">
        <v>2634</v>
      </c>
      <c r="AQ141" s="115" t="s">
        <v>2635</v>
      </c>
      <c r="AR141" s="116" t="s">
        <v>350</v>
      </c>
      <c r="AS141" s="115" t="s">
        <v>2636</v>
      </c>
      <c r="AT141" s="78" t="s">
        <v>354</v>
      </c>
      <c r="AU141" s="101" t="s">
        <v>471</v>
      </c>
      <c r="AV141" s="101" t="s">
        <v>2637</v>
      </c>
      <c r="AW141" s="101"/>
      <c r="AX141" s="115" t="s">
        <v>2638</v>
      </c>
      <c r="AY141" s="101" t="s">
        <v>2639</v>
      </c>
      <c r="AZ141" s="101"/>
      <c r="BA141" s="78" t="s">
        <v>93</v>
      </c>
      <c r="BB141" s="78">
        <v>2000</v>
      </c>
      <c r="BC141" s="78"/>
      <c r="BD141" s="78">
        <v>14.86</v>
      </c>
      <c r="BE141" s="78">
        <v>45.89</v>
      </c>
      <c r="BF141" s="78" t="s">
        <v>1039</v>
      </c>
      <c r="BG141" s="78"/>
      <c r="BH141" s="78"/>
      <c r="BI141" s="78"/>
      <c r="BJ141" s="78"/>
      <c r="BK141" s="126"/>
      <c r="BL141" s="126"/>
      <c r="BM141" s="126"/>
      <c r="BN141" s="126"/>
      <c r="BO141" s="126"/>
      <c r="BP141" s="126"/>
      <c r="BQ141" s="126"/>
      <c r="BR141" s="126"/>
      <c r="BS141" s="126"/>
      <c r="BT141" s="78"/>
      <c r="BU141" s="82" t="s">
        <v>1038</v>
      </c>
      <c r="BV141" s="195" t="s">
        <v>15965</v>
      </c>
    </row>
    <row r="142" spans="1:74" x14ac:dyDescent="0.2">
      <c r="A142" s="124" t="s">
        <v>210</v>
      </c>
      <c r="B142" s="252" t="s">
        <v>211</v>
      </c>
      <c r="C142" s="124" t="s">
        <v>2537</v>
      </c>
      <c r="D142" s="125">
        <v>24</v>
      </c>
      <c r="E142" s="125"/>
      <c r="F142" s="125"/>
      <c r="G142" s="114">
        <v>0</v>
      </c>
      <c r="H142" s="78">
        <v>16</v>
      </c>
      <c r="I142" s="78"/>
      <c r="J142" s="78">
        <v>243</v>
      </c>
      <c r="K142" s="78"/>
      <c r="L142" s="78"/>
      <c r="M142" s="78"/>
      <c r="N142" s="78"/>
      <c r="O142" s="78"/>
      <c r="P142" s="116" t="s">
        <v>76</v>
      </c>
      <c r="Q142" s="78" t="s">
        <v>77</v>
      </c>
      <c r="R142" s="192" t="str">
        <f t="shared" si="82"/>
        <v>3120</v>
      </c>
      <c r="S142" s="192" t="str">
        <f t="shared" si="83"/>
        <v>1500</v>
      </c>
      <c r="T142" s="192" t="str">
        <f t="shared" si="84"/>
        <v>1790</v>
      </c>
      <c r="U142" s="81">
        <v>2600</v>
      </c>
      <c r="V142" s="116" t="s">
        <v>349</v>
      </c>
      <c r="W142" s="78" t="s">
        <v>1036</v>
      </c>
      <c r="X142" s="78"/>
      <c r="Y142" s="78"/>
      <c r="Z142" s="78" t="s">
        <v>1016</v>
      </c>
      <c r="AA142" s="78" t="s">
        <v>1017</v>
      </c>
      <c r="AB142" s="78" t="s">
        <v>476</v>
      </c>
      <c r="AC142" s="82" t="s">
        <v>2796</v>
      </c>
      <c r="AD142" s="115" t="s">
        <v>2797</v>
      </c>
      <c r="AE142" s="81" t="s">
        <v>478</v>
      </c>
      <c r="AF142" s="78" t="s">
        <v>480</v>
      </c>
      <c r="AG142" s="78">
        <v>110</v>
      </c>
      <c r="AH142" s="126" t="s">
        <v>1018</v>
      </c>
      <c r="AI142" s="126"/>
      <c r="AJ142" s="82" t="s">
        <v>1019</v>
      </c>
      <c r="AK142" s="78"/>
      <c r="AL142" s="78"/>
      <c r="AM142" s="78"/>
      <c r="AN142" s="78" t="s">
        <v>483</v>
      </c>
      <c r="AO142" s="78" t="s">
        <v>1020</v>
      </c>
      <c r="AP142" s="115" t="s">
        <v>2634</v>
      </c>
      <c r="AQ142" s="115" t="s">
        <v>2635</v>
      </c>
      <c r="AR142" s="116" t="s">
        <v>350</v>
      </c>
      <c r="AS142" s="115" t="s">
        <v>2636</v>
      </c>
      <c r="AT142" s="78" t="s">
        <v>354</v>
      </c>
      <c r="AU142" s="101" t="s">
        <v>471</v>
      </c>
      <c r="AV142" s="101" t="s">
        <v>2637</v>
      </c>
      <c r="AW142" s="101"/>
      <c r="AX142" s="115" t="s">
        <v>2638</v>
      </c>
      <c r="AY142" s="101" t="s">
        <v>2639</v>
      </c>
      <c r="AZ142" s="101"/>
      <c r="BA142" s="78" t="s">
        <v>122</v>
      </c>
      <c r="BB142" s="78">
        <v>2100</v>
      </c>
      <c r="BC142" s="78"/>
      <c r="BD142" s="78">
        <v>14.86</v>
      </c>
      <c r="BE142" s="78">
        <v>50.54</v>
      </c>
      <c r="BF142" s="78" t="s">
        <v>1039</v>
      </c>
      <c r="BG142" s="78"/>
      <c r="BH142" s="78"/>
      <c r="BI142" s="78"/>
      <c r="BJ142" s="78"/>
      <c r="BK142" s="126"/>
      <c r="BL142" s="126"/>
      <c r="BM142" s="126"/>
      <c r="BN142" s="126"/>
      <c r="BO142" s="126"/>
      <c r="BP142" s="126"/>
      <c r="BQ142" s="126"/>
      <c r="BR142" s="126"/>
      <c r="BS142" s="126"/>
      <c r="BT142" s="78"/>
      <c r="BU142" s="82" t="s">
        <v>1038</v>
      </c>
      <c r="BV142" s="195" t="s">
        <v>15965</v>
      </c>
    </row>
    <row r="143" spans="1:74" outlineLevel="1" x14ac:dyDescent="0.2">
      <c r="A143" s="124" t="s">
        <v>212</v>
      </c>
      <c r="B143" s="252" t="s">
        <v>213</v>
      </c>
      <c r="C143" s="124" t="s">
        <v>2538</v>
      </c>
      <c r="D143" s="125">
        <v>26</v>
      </c>
      <c r="E143" s="125"/>
      <c r="F143" s="125"/>
      <c r="G143" s="114">
        <v>0</v>
      </c>
      <c r="H143" s="78">
        <v>16</v>
      </c>
      <c r="I143" s="78"/>
      <c r="J143" s="78">
        <v>243</v>
      </c>
      <c r="K143" s="78"/>
      <c r="L143" s="78"/>
      <c r="M143" s="78"/>
      <c r="N143" s="78"/>
      <c r="O143" s="78"/>
      <c r="P143" s="116" t="s">
        <v>76</v>
      </c>
      <c r="Q143" s="78" t="s">
        <v>123</v>
      </c>
      <c r="R143" s="192" t="str">
        <f t="shared" si="82"/>
        <v>3120</v>
      </c>
      <c r="S143" s="192" t="str">
        <f t="shared" si="83"/>
        <v>1500</v>
      </c>
      <c r="T143" s="192" t="str">
        <f t="shared" si="84"/>
        <v>1837</v>
      </c>
      <c r="U143" s="81">
        <v>3200</v>
      </c>
      <c r="V143" s="116" t="s">
        <v>349</v>
      </c>
      <c r="W143" s="78" t="s">
        <v>1044</v>
      </c>
      <c r="X143" s="78"/>
      <c r="Y143" s="78"/>
      <c r="Z143" s="78" t="s">
        <v>1016</v>
      </c>
      <c r="AA143" s="78" t="s">
        <v>1017</v>
      </c>
      <c r="AB143" s="78" t="s">
        <v>476</v>
      </c>
      <c r="AC143" s="82" t="s">
        <v>2798</v>
      </c>
      <c r="AD143" s="115" t="s">
        <v>2799</v>
      </c>
      <c r="AE143" s="81" t="s">
        <v>478</v>
      </c>
      <c r="AF143" s="78" t="s">
        <v>480</v>
      </c>
      <c r="AG143" s="78">
        <v>110</v>
      </c>
      <c r="AH143" s="126" t="s">
        <v>1018</v>
      </c>
      <c r="AI143" s="126"/>
      <c r="AJ143" s="82" t="s">
        <v>1019</v>
      </c>
      <c r="AK143" s="78"/>
      <c r="AL143" s="78"/>
      <c r="AM143" s="78"/>
      <c r="AN143" s="78" t="s">
        <v>483</v>
      </c>
      <c r="AO143" s="78" t="s">
        <v>1020</v>
      </c>
      <c r="AP143" s="115" t="s">
        <v>2634</v>
      </c>
      <c r="AQ143" s="115" t="s">
        <v>2635</v>
      </c>
      <c r="AR143" s="116" t="s">
        <v>350</v>
      </c>
      <c r="AS143" s="115" t="s">
        <v>2636</v>
      </c>
      <c r="AT143" s="78" t="s">
        <v>354</v>
      </c>
      <c r="AU143" s="101" t="s">
        <v>471</v>
      </c>
      <c r="AV143" s="101" t="s">
        <v>2637</v>
      </c>
      <c r="AW143" s="101"/>
      <c r="AX143" s="115" t="s">
        <v>2638</v>
      </c>
      <c r="AY143" s="101" t="s">
        <v>2639</v>
      </c>
      <c r="AZ143" s="101"/>
      <c r="BA143" s="78" t="s">
        <v>122</v>
      </c>
      <c r="BB143" s="78">
        <v>1900</v>
      </c>
      <c r="BC143" s="78"/>
      <c r="BD143" s="78">
        <v>14.86</v>
      </c>
      <c r="BE143" s="78">
        <v>50.54</v>
      </c>
      <c r="BF143" s="78" t="s">
        <v>1039</v>
      </c>
      <c r="BG143" s="78"/>
      <c r="BH143" s="78"/>
      <c r="BI143" s="78"/>
      <c r="BJ143" s="78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78"/>
      <c r="BU143" s="82" t="s">
        <v>1038</v>
      </c>
      <c r="BV143" s="195" t="s">
        <v>15965</v>
      </c>
    </row>
    <row r="144" spans="1:74" outlineLevel="1" x14ac:dyDescent="0.2">
      <c r="A144" s="124" t="s">
        <v>214</v>
      </c>
      <c r="B144" s="252" t="s">
        <v>215</v>
      </c>
      <c r="C144" s="124" t="s">
        <v>2539</v>
      </c>
      <c r="D144" s="125">
        <v>28</v>
      </c>
      <c r="E144" s="125"/>
      <c r="F144" s="125"/>
      <c r="G144" s="114">
        <v>0</v>
      </c>
      <c r="H144" s="78">
        <v>16</v>
      </c>
      <c r="I144" s="78"/>
      <c r="J144" s="78">
        <v>294</v>
      </c>
      <c r="K144" s="78"/>
      <c r="L144" s="78"/>
      <c r="M144" s="78"/>
      <c r="N144" s="78"/>
      <c r="O144" s="78"/>
      <c r="P144" s="116" t="s">
        <v>76</v>
      </c>
      <c r="Q144" s="78" t="s">
        <v>77</v>
      </c>
      <c r="R144" s="192" t="str">
        <f t="shared" si="82"/>
        <v>3120</v>
      </c>
      <c r="S144" s="192" t="str">
        <f t="shared" si="83"/>
        <v>1500</v>
      </c>
      <c r="T144" s="192" t="str">
        <f t="shared" si="84"/>
        <v>1790</v>
      </c>
      <c r="U144" s="81">
        <v>2600</v>
      </c>
      <c r="V144" s="116" t="s">
        <v>349</v>
      </c>
      <c r="W144" s="78" t="s">
        <v>1036</v>
      </c>
      <c r="X144" s="78"/>
      <c r="Y144" s="78"/>
      <c r="Z144" s="78" t="s">
        <v>1016</v>
      </c>
      <c r="AA144" s="78" t="s">
        <v>1017</v>
      </c>
      <c r="AB144" s="78" t="s">
        <v>476</v>
      </c>
      <c r="AC144" s="82" t="s">
        <v>2800</v>
      </c>
      <c r="AD144" s="115" t="s">
        <v>2797</v>
      </c>
      <c r="AE144" s="81" t="s">
        <v>478</v>
      </c>
      <c r="AF144" s="78" t="s">
        <v>480</v>
      </c>
      <c r="AG144" s="78">
        <v>110</v>
      </c>
      <c r="AH144" s="126" t="s">
        <v>1018</v>
      </c>
      <c r="AI144" s="126"/>
      <c r="AJ144" s="82" t="s">
        <v>1019</v>
      </c>
      <c r="AK144" s="78"/>
      <c r="AL144" s="78"/>
      <c r="AM144" s="78"/>
      <c r="AN144" s="78" t="s">
        <v>483</v>
      </c>
      <c r="AO144" s="78" t="s">
        <v>1020</v>
      </c>
      <c r="AP144" s="115" t="s">
        <v>2634</v>
      </c>
      <c r="AQ144" s="115" t="s">
        <v>2635</v>
      </c>
      <c r="AR144" s="116" t="s">
        <v>350</v>
      </c>
      <c r="AS144" s="115" t="s">
        <v>2636</v>
      </c>
      <c r="AT144" s="78" t="s">
        <v>354</v>
      </c>
      <c r="AU144" s="101" t="s">
        <v>471</v>
      </c>
      <c r="AV144" s="101" t="s">
        <v>2637</v>
      </c>
      <c r="AW144" s="101"/>
      <c r="AX144" s="115" t="s">
        <v>2638</v>
      </c>
      <c r="AY144" s="101" t="s">
        <v>2639</v>
      </c>
      <c r="AZ144" s="101"/>
      <c r="BA144" s="78" t="s">
        <v>154</v>
      </c>
      <c r="BB144" s="78">
        <v>1900</v>
      </c>
      <c r="BC144" s="78"/>
      <c r="BD144" s="78">
        <v>14.86</v>
      </c>
      <c r="BE144" s="78">
        <v>57.33</v>
      </c>
      <c r="BF144" s="78" t="s">
        <v>1039</v>
      </c>
      <c r="BG144" s="78"/>
      <c r="BH144" s="78"/>
      <c r="BI144" s="78"/>
      <c r="BJ144" s="78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78"/>
      <c r="BU144" s="82" t="s">
        <v>1038</v>
      </c>
      <c r="BV144" s="195" t="s">
        <v>15965</v>
      </c>
    </row>
    <row r="145" spans="1:74" outlineLevel="1" x14ac:dyDescent="0.2">
      <c r="A145" s="124" t="s">
        <v>216</v>
      </c>
      <c r="B145" s="252" t="s">
        <v>217</v>
      </c>
      <c r="C145" s="124" t="s">
        <v>2540</v>
      </c>
      <c r="D145" s="114">
        <v>30</v>
      </c>
      <c r="E145" s="114"/>
      <c r="F145" s="114"/>
      <c r="G145" s="114">
        <v>0</v>
      </c>
      <c r="H145" s="101">
        <v>16</v>
      </c>
      <c r="I145" s="101"/>
      <c r="J145" s="101">
        <v>309</v>
      </c>
      <c r="K145" s="101"/>
      <c r="L145" s="101"/>
      <c r="M145" s="101"/>
      <c r="N145" s="101"/>
      <c r="O145" s="101"/>
      <c r="P145" s="116" t="s">
        <v>76</v>
      </c>
      <c r="Q145" s="101" t="s">
        <v>77</v>
      </c>
      <c r="R145" s="192" t="str">
        <f t="shared" si="82"/>
        <v>3120</v>
      </c>
      <c r="S145" s="192" t="str">
        <f t="shared" si="83"/>
        <v>1500</v>
      </c>
      <c r="T145" s="192" t="str">
        <f t="shared" si="84"/>
        <v>1790</v>
      </c>
      <c r="U145" s="134">
        <v>2600</v>
      </c>
      <c r="V145" s="116" t="s">
        <v>349</v>
      </c>
      <c r="W145" s="101" t="s">
        <v>1036</v>
      </c>
      <c r="X145" s="101"/>
      <c r="Y145" s="101"/>
      <c r="Z145" s="101" t="s">
        <v>1016</v>
      </c>
      <c r="AA145" s="101" t="s">
        <v>1017</v>
      </c>
      <c r="AB145" s="101" t="s">
        <v>476</v>
      </c>
      <c r="AC145" s="82" t="s">
        <v>2801</v>
      </c>
      <c r="AD145" s="115" t="s">
        <v>2802</v>
      </c>
      <c r="AE145" s="134" t="s">
        <v>478</v>
      </c>
      <c r="AF145" s="101" t="s">
        <v>480</v>
      </c>
      <c r="AG145" s="101">
        <v>110</v>
      </c>
      <c r="AH145" s="116" t="s">
        <v>1018</v>
      </c>
      <c r="AI145" s="116"/>
      <c r="AJ145" s="115" t="s">
        <v>1019</v>
      </c>
      <c r="AK145" s="78"/>
      <c r="AL145" s="101"/>
      <c r="AM145" s="101"/>
      <c r="AN145" s="101" t="s">
        <v>483</v>
      </c>
      <c r="AO145" s="101" t="s">
        <v>1020</v>
      </c>
      <c r="AP145" s="115" t="s">
        <v>2634</v>
      </c>
      <c r="AQ145" s="115" t="s">
        <v>2635</v>
      </c>
      <c r="AR145" s="116" t="s">
        <v>350</v>
      </c>
      <c r="AS145" s="115" t="s">
        <v>2636</v>
      </c>
      <c r="AT145" s="78" t="s">
        <v>354</v>
      </c>
      <c r="AU145" s="101" t="s">
        <v>471</v>
      </c>
      <c r="AV145" s="101" t="s">
        <v>2637</v>
      </c>
      <c r="AW145" s="101"/>
      <c r="AX145" s="115" t="s">
        <v>2638</v>
      </c>
      <c r="AY145" s="101" t="s">
        <v>2639</v>
      </c>
      <c r="AZ145" s="101"/>
      <c r="BA145" s="101" t="s">
        <v>157</v>
      </c>
      <c r="BB145" s="101">
        <v>1900</v>
      </c>
      <c r="BC145" s="101"/>
      <c r="BD145" s="101">
        <v>14.86</v>
      </c>
      <c r="BE145" s="101">
        <v>60.26</v>
      </c>
      <c r="BF145" s="101" t="s">
        <v>1039</v>
      </c>
      <c r="BG145" s="101"/>
      <c r="BH145" s="101"/>
      <c r="BI145" s="101"/>
      <c r="BJ145" s="101"/>
      <c r="BK145" s="116"/>
      <c r="BL145" s="116"/>
      <c r="BM145" s="116"/>
      <c r="BN145" s="116"/>
      <c r="BO145" s="116"/>
      <c r="BP145" s="116"/>
      <c r="BQ145" s="116"/>
      <c r="BR145" s="116"/>
      <c r="BS145" s="116"/>
      <c r="BT145" s="101"/>
      <c r="BU145" s="82" t="s">
        <v>1038</v>
      </c>
      <c r="BV145" s="195" t="s">
        <v>15965</v>
      </c>
    </row>
    <row r="146" spans="1:74" outlineLevel="1" x14ac:dyDescent="0.2">
      <c r="A146" s="124" t="s">
        <v>218</v>
      </c>
      <c r="B146" s="252" t="s">
        <v>219</v>
      </c>
      <c r="C146" s="124" t="s">
        <v>2541</v>
      </c>
      <c r="D146" s="114">
        <v>5</v>
      </c>
      <c r="E146" s="114"/>
      <c r="F146" s="114"/>
      <c r="G146" s="114">
        <v>0</v>
      </c>
      <c r="H146" s="101">
        <v>18</v>
      </c>
      <c r="I146" s="101"/>
      <c r="J146" s="101"/>
      <c r="K146" s="101"/>
      <c r="L146" s="101"/>
      <c r="M146" s="101"/>
      <c r="N146" s="101"/>
      <c r="O146" s="101"/>
      <c r="P146" s="116" t="s">
        <v>76</v>
      </c>
      <c r="Q146" s="101"/>
      <c r="R146" s="192" t="e">
        <f t="shared" si="82"/>
        <v>#VALUE!</v>
      </c>
      <c r="S146" s="192" t="e">
        <f t="shared" si="83"/>
        <v>#VALUE!</v>
      </c>
      <c r="T146" s="192" t="e">
        <f t="shared" si="84"/>
        <v>#VALUE!</v>
      </c>
      <c r="U146" s="134"/>
      <c r="V146" s="116" t="s">
        <v>349</v>
      </c>
      <c r="W146" s="121" t="s">
        <v>1045</v>
      </c>
      <c r="X146" s="121"/>
      <c r="Y146" s="121"/>
      <c r="Z146" s="121" t="s">
        <v>1016</v>
      </c>
      <c r="AA146" s="121" t="s">
        <v>1017</v>
      </c>
      <c r="AB146" s="101" t="s">
        <v>476</v>
      </c>
      <c r="AC146" s="101"/>
      <c r="AD146" s="115">
        <v>0</v>
      </c>
      <c r="AE146" s="101" t="s">
        <v>478</v>
      </c>
      <c r="AF146" s="101" t="s">
        <v>480</v>
      </c>
      <c r="AG146" s="121">
        <v>110</v>
      </c>
      <c r="AH146" s="122" t="s">
        <v>1018</v>
      </c>
      <c r="AI146" s="122"/>
      <c r="AJ146" s="115" t="s">
        <v>1019</v>
      </c>
      <c r="AK146" s="78"/>
      <c r="AL146" s="121"/>
      <c r="AM146" s="121"/>
      <c r="AN146" s="101" t="s">
        <v>483</v>
      </c>
      <c r="AO146" s="101" t="s">
        <v>1020</v>
      </c>
      <c r="AP146" s="115" t="s">
        <v>2634</v>
      </c>
      <c r="AQ146" s="115" t="s">
        <v>2635</v>
      </c>
      <c r="AR146" s="116" t="s">
        <v>350</v>
      </c>
      <c r="AS146" s="115" t="s">
        <v>2636</v>
      </c>
      <c r="AT146" s="78" t="s">
        <v>353</v>
      </c>
      <c r="AU146" s="101" t="s">
        <v>471</v>
      </c>
      <c r="AV146" s="101" t="s">
        <v>2637</v>
      </c>
      <c r="AW146" s="101"/>
      <c r="AX146" s="115" t="s">
        <v>2638</v>
      </c>
      <c r="AY146" s="101" t="s">
        <v>2639</v>
      </c>
      <c r="AZ146" s="101"/>
      <c r="BA146" s="101" t="s">
        <v>220</v>
      </c>
      <c r="BB146" s="101">
        <v>2200</v>
      </c>
      <c r="BC146" s="101"/>
      <c r="BD146" s="121">
        <v>4.75</v>
      </c>
      <c r="BE146" s="121">
        <v>13.1</v>
      </c>
      <c r="BF146" s="121">
        <v>80</v>
      </c>
      <c r="BG146" s="101"/>
      <c r="BH146" s="121"/>
      <c r="BI146" s="121"/>
      <c r="BJ146" s="101"/>
      <c r="BK146" s="122"/>
      <c r="BL146" s="122"/>
      <c r="BM146" s="122"/>
      <c r="BN146" s="122"/>
      <c r="BO146" s="122"/>
      <c r="BP146" s="122"/>
      <c r="BQ146" s="122"/>
      <c r="BR146" s="122"/>
      <c r="BS146" s="122"/>
      <c r="BT146" s="101"/>
      <c r="BU146" s="115" t="s">
        <v>1046</v>
      </c>
      <c r="BV146" s="195" t="s">
        <v>15965</v>
      </c>
    </row>
    <row r="147" spans="1:74" outlineLevel="1" x14ac:dyDescent="0.2">
      <c r="A147" s="124" t="s">
        <v>221</v>
      </c>
      <c r="B147" s="252" t="s">
        <v>222</v>
      </c>
      <c r="C147" s="124" t="s">
        <v>2542</v>
      </c>
      <c r="D147" s="114">
        <v>10</v>
      </c>
      <c r="E147" s="114"/>
      <c r="F147" s="114"/>
      <c r="G147" s="114">
        <v>0</v>
      </c>
      <c r="H147" s="101">
        <v>18</v>
      </c>
      <c r="I147" s="101"/>
      <c r="J147" s="101"/>
      <c r="K147" s="101"/>
      <c r="L147" s="101"/>
      <c r="M147" s="101"/>
      <c r="N147" s="101"/>
      <c r="O147" s="101"/>
      <c r="P147" s="116" t="s">
        <v>76</v>
      </c>
      <c r="Q147" s="101"/>
      <c r="R147" s="192" t="e">
        <f t="shared" si="82"/>
        <v>#VALUE!</v>
      </c>
      <c r="S147" s="192" t="e">
        <f t="shared" si="83"/>
        <v>#VALUE!</v>
      </c>
      <c r="T147" s="192" t="e">
        <f t="shared" si="84"/>
        <v>#VALUE!</v>
      </c>
      <c r="U147" s="134"/>
      <c r="V147" s="116" t="s">
        <v>349</v>
      </c>
      <c r="W147" s="121" t="s">
        <v>1047</v>
      </c>
      <c r="X147" s="121"/>
      <c r="Y147" s="121"/>
      <c r="Z147" s="121" t="s">
        <v>1016</v>
      </c>
      <c r="AA147" s="121" t="s">
        <v>1017</v>
      </c>
      <c r="AB147" s="101" t="s">
        <v>476</v>
      </c>
      <c r="AC147" s="135"/>
      <c r="AD147" s="115" t="s">
        <v>2803</v>
      </c>
      <c r="AE147" s="101" t="s">
        <v>478</v>
      </c>
      <c r="AF147" s="101" t="s">
        <v>480</v>
      </c>
      <c r="AG147" s="121">
        <v>110</v>
      </c>
      <c r="AH147" s="122" t="s">
        <v>1018</v>
      </c>
      <c r="AI147" s="122"/>
      <c r="AJ147" s="115" t="s">
        <v>1019</v>
      </c>
      <c r="AK147" s="78"/>
      <c r="AL147" s="121"/>
      <c r="AM147" s="121"/>
      <c r="AN147" s="101" t="s">
        <v>483</v>
      </c>
      <c r="AO147" s="101" t="s">
        <v>1020</v>
      </c>
      <c r="AP147" s="115" t="s">
        <v>2634</v>
      </c>
      <c r="AQ147" s="115" t="s">
        <v>2635</v>
      </c>
      <c r="AR147" s="116" t="s">
        <v>350</v>
      </c>
      <c r="AS147" s="115" t="s">
        <v>2636</v>
      </c>
      <c r="AT147" s="78" t="s">
        <v>354</v>
      </c>
      <c r="AU147" s="101" t="s">
        <v>471</v>
      </c>
      <c r="AV147" s="101" t="s">
        <v>2637</v>
      </c>
      <c r="AW147" s="101"/>
      <c r="AX147" s="115" t="s">
        <v>2638</v>
      </c>
      <c r="AY147" s="101" t="s">
        <v>2639</v>
      </c>
      <c r="AZ147" s="101"/>
      <c r="BA147" s="101" t="s">
        <v>223</v>
      </c>
      <c r="BB147" s="101">
        <v>2100</v>
      </c>
      <c r="BC147" s="101"/>
      <c r="BD147" s="121">
        <v>11.15</v>
      </c>
      <c r="BE147" s="121">
        <v>25.25</v>
      </c>
      <c r="BF147" s="121">
        <v>190</v>
      </c>
      <c r="BG147" s="101"/>
      <c r="BH147" s="121"/>
      <c r="BI147" s="121"/>
      <c r="BJ147" s="101"/>
      <c r="BK147" s="122"/>
      <c r="BL147" s="122"/>
      <c r="BM147" s="122"/>
      <c r="BN147" s="122"/>
      <c r="BO147" s="122"/>
      <c r="BP147" s="122"/>
      <c r="BQ147" s="122"/>
      <c r="BR147" s="122"/>
      <c r="BS147" s="122"/>
      <c r="BT147" s="101"/>
      <c r="BU147" s="115" t="s">
        <v>1046</v>
      </c>
      <c r="BV147" s="195" t="s">
        <v>15965</v>
      </c>
    </row>
    <row r="148" spans="1:74" outlineLevel="1" x14ac:dyDescent="0.2">
      <c r="A148" s="124" t="s">
        <v>224</v>
      </c>
      <c r="B148" s="252" t="s">
        <v>225</v>
      </c>
      <c r="C148" s="124" t="s">
        <v>2543</v>
      </c>
      <c r="D148" s="114">
        <v>15</v>
      </c>
      <c r="E148" s="114"/>
      <c r="F148" s="114"/>
      <c r="G148" s="114">
        <v>0</v>
      </c>
      <c r="H148" s="101">
        <v>18</v>
      </c>
      <c r="I148" s="101"/>
      <c r="J148" s="101"/>
      <c r="K148" s="101"/>
      <c r="L148" s="101"/>
      <c r="M148" s="101"/>
      <c r="N148" s="101"/>
      <c r="O148" s="101"/>
      <c r="P148" s="116" t="s">
        <v>76</v>
      </c>
      <c r="Q148" s="101"/>
      <c r="R148" s="192" t="e">
        <f t="shared" si="82"/>
        <v>#VALUE!</v>
      </c>
      <c r="S148" s="192" t="e">
        <f t="shared" si="83"/>
        <v>#VALUE!</v>
      </c>
      <c r="T148" s="192" t="e">
        <f t="shared" si="84"/>
        <v>#VALUE!</v>
      </c>
      <c r="U148" s="134"/>
      <c r="V148" s="116" t="s">
        <v>349</v>
      </c>
      <c r="W148" s="121" t="s">
        <v>1036</v>
      </c>
      <c r="X148" s="121"/>
      <c r="Y148" s="121"/>
      <c r="Z148" s="121" t="s">
        <v>1016</v>
      </c>
      <c r="AA148" s="121" t="s">
        <v>1017</v>
      </c>
      <c r="AB148" s="101" t="s">
        <v>476</v>
      </c>
      <c r="AC148" s="135"/>
      <c r="AD148" s="115" t="s">
        <v>2791</v>
      </c>
      <c r="AE148" s="101" t="s">
        <v>478</v>
      </c>
      <c r="AF148" s="101" t="s">
        <v>480</v>
      </c>
      <c r="AG148" s="121">
        <v>110</v>
      </c>
      <c r="AH148" s="122" t="s">
        <v>1018</v>
      </c>
      <c r="AI148" s="122"/>
      <c r="AJ148" s="115" t="s">
        <v>1019</v>
      </c>
      <c r="AK148" s="78"/>
      <c r="AL148" s="121"/>
      <c r="AM148" s="121"/>
      <c r="AN148" s="101" t="s">
        <v>483</v>
      </c>
      <c r="AO148" s="101" t="s">
        <v>1020</v>
      </c>
      <c r="AP148" s="115" t="s">
        <v>2634</v>
      </c>
      <c r="AQ148" s="115" t="s">
        <v>2635</v>
      </c>
      <c r="AR148" s="116" t="s">
        <v>350</v>
      </c>
      <c r="AS148" s="115" t="s">
        <v>2636</v>
      </c>
      <c r="AT148" s="78" t="s">
        <v>354</v>
      </c>
      <c r="AU148" s="101" t="s">
        <v>471</v>
      </c>
      <c r="AV148" s="101" t="s">
        <v>2637</v>
      </c>
      <c r="AW148" s="101"/>
      <c r="AX148" s="115" t="s">
        <v>2638</v>
      </c>
      <c r="AY148" s="101" t="s">
        <v>2639</v>
      </c>
      <c r="AZ148" s="101"/>
      <c r="BA148" s="101" t="s">
        <v>223</v>
      </c>
      <c r="BB148" s="101">
        <v>2000</v>
      </c>
      <c r="BC148" s="101"/>
      <c r="BD148" s="121">
        <v>11.15</v>
      </c>
      <c r="BE148" s="121">
        <v>38.270000000000003</v>
      </c>
      <c r="BF148" s="121">
        <v>190</v>
      </c>
      <c r="BG148" s="101"/>
      <c r="BH148" s="121"/>
      <c r="BI148" s="121"/>
      <c r="BJ148" s="101"/>
      <c r="BK148" s="122"/>
      <c r="BL148" s="122"/>
      <c r="BM148" s="122"/>
      <c r="BN148" s="122"/>
      <c r="BO148" s="122"/>
      <c r="BP148" s="122"/>
      <c r="BQ148" s="122"/>
      <c r="BR148" s="122"/>
      <c r="BS148" s="122"/>
      <c r="BT148" s="101"/>
      <c r="BU148" s="115" t="s">
        <v>1046</v>
      </c>
      <c r="BV148" s="195" t="s">
        <v>15965</v>
      </c>
    </row>
    <row r="149" spans="1:74" outlineLevel="1" x14ac:dyDescent="0.2">
      <c r="A149" s="124" t="s">
        <v>226</v>
      </c>
      <c r="B149" s="252" t="s">
        <v>227</v>
      </c>
      <c r="C149" s="124" t="s">
        <v>2544</v>
      </c>
      <c r="D149" s="114">
        <v>20</v>
      </c>
      <c r="E149" s="114"/>
      <c r="F149" s="114"/>
      <c r="G149" s="114">
        <v>0</v>
      </c>
      <c r="H149" s="101">
        <v>18</v>
      </c>
      <c r="I149" s="101"/>
      <c r="J149" s="101"/>
      <c r="K149" s="101"/>
      <c r="L149" s="101"/>
      <c r="M149" s="101"/>
      <c r="N149" s="101"/>
      <c r="O149" s="101"/>
      <c r="P149" s="116" t="s">
        <v>76</v>
      </c>
      <c r="Q149" s="101"/>
      <c r="R149" s="192" t="e">
        <f t="shared" si="82"/>
        <v>#VALUE!</v>
      </c>
      <c r="S149" s="192" t="e">
        <f t="shared" si="83"/>
        <v>#VALUE!</v>
      </c>
      <c r="T149" s="192" t="e">
        <f t="shared" si="84"/>
        <v>#VALUE!</v>
      </c>
      <c r="U149" s="134"/>
      <c r="V149" s="116" t="s">
        <v>349</v>
      </c>
      <c r="W149" s="121" t="s">
        <v>1036</v>
      </c>
      <c r="X149" s="121"/>
      <c r="Y149" s="121"/>
      <c r="Z149" s="121" t="s">
        <v>1016</v>
      </c>
      <c r="AA149" s="121" t="s">
        <v>1017</v>
      </c>
      <c r="AB149" s="101" t="s">
        <v>476</v>
      </c>
      <c r="AC149" s="135"/>
      <c r="AD149" s="115" t="s">
        <v>2791</v>
      </c>
      <c r="AE149" s="101" t="s">
        <v>478</v>
      </c>
      <c r="AF149" s="101" t="s">
        <v>480</v>
      </c>
      <c r="AG149" s="121">
        <v>110</v>
      </c>
      <c r="AH149" s="122" t="s">
        <v>1018</v>
      </c>
      <c r="AI149" s="122"/>
      <c r="AJ149" s="115" t="s">
        <v>1019</v>
      </c>
      <c r="AK149" s="78"/>
      <c r="AL149" s="121"/>
      <c r="AM149" s="121"/>
      <c r="AN149" s="101" t="s">
        <v>483</v>
      </c>
      <c r="AO149" s="101" t="s">
        <v>1020</v>
      </c>
      <c r="AP149" s="115" t="s">
        <v>2634</v>
      </c>
      <c r="AQ149" s="115" t="s">
        <v>2635</v>
      </c>
      <c r="AR149" s="116" t="s">
        <v>350</v>
      </c>
      <c r="AS149" s="115" t="s">
        <v>2636</v>
      </c>
      <c r="AT149" s="78" t="s">
        <v>354</v>
      </c>
      <c r="AU149" s="101" t="s">
        <v>471</v>
      </c>
      <c r="AV149" s="101" t="s">
        <v>2637</v>
      </c>
      <c r="AW149" s="101"/>
      <c r="AX149" s="115" t="s">
        <v>2638</v>
      </c>
      <c r="AY149" s="101" t="s">
        <v>2639</v>
      </c>
      <c r="AZ149" s="101"/>
      <c r="BA149" s="101" t="s">
        <v>223</v>
      </c>
      <c r="BB149" s="101">
        <v>2000</v>
      </c>
      <c r="BC149" s="101"/>
      <c r="BD149" s="121">
        <v>14.86</v>
      </c>
      <c r="BE149" s="121">
        <v>45.89</v>
      </c>
      <c r="BF149" s="121" t="s">
        <v>1039</v>
      </c>
      <c r="BG149" s="101"/>
      <c r="BH149" s="121"/>
      <c r="BI149" s="121"/>
      <c r="BJ149" s="101"/>
      <c r="BK149" s="122"/>
      <c r="BL149" s="122"/>
      <c r="BM149" s="122"/>
      <c r="BN149" s="122"/>
      <c r="BO149" s="122"/>
      <c r="BP149" s="122"/>
      <c r="BQ149" s="122"/>
      <c r="BR149" s="122"/>
      <c r="BS149" s="122"/>
      <c r="BT149" s="101"/>
      <c r="BU149" s="115" t="s">
        <v>1046</v>
      </c>
      <c r="BV149" s="195" t="s">
        <v>15965</v>
      </c>
    </row>
    <row r="150" spans="1:74" outlineLevel="1" x14ac:dyDescent="0.2">
      <c r="A150" s="124" t="s">
        <v>228</v>
      </c>
      <c r="B150" s="252" t="s">
        <v>229</v>
      </c>
      <c r="C150" s="124" t="s">
        <v>2545</v>
      </c>
      <c r="D150" s="114">
        <v>25</v>
      </c>
      <c r="E150" s="114"/>
      <c r="F150" s="114"/>
      <c r="G150" s="114">
        <v>0</v>
      </c>
      <c r="H150" s="101">
        <v>18</v>
      </c>
      <c r="I150" s="101"/>
      <c r="J150" s="101"/>
      <c r="K150" s="101"/>
      <c r="L150" s="101"/>
      <c r="M150" s="101"/>
      <c r="N150" s="101"/>
      <c r="O150" s="101"/>
      <c r="P150" s="116" t="s">
        <v>76</v>
      </c>
      <c r="Q150" s="101"/>
      <c r="R150" s="192" t="e">
        <f t="shared" si="82"/>
        <v>#VALUE!</v>
      </c>
      <c r="S150" s="192" t="e">
        <f t="shared" si="83"/>
        <v>#VALUE!</v>
      </c>
      <c r="T150" s="192" t="e">
        <f t="shared" si="84"/>
        <v>#VALUE!</v>
      </c>
      <c r="U150" s="134"/>
      <c r="V150" s="116" t="s">
        <v>349</v>
      </c>
      <c r="W150" s="121" t="s">
        <v>1036</v>
      </c>
      <c r="X150" s="121"/>
      <c r="Y150" s="121"/>
      <c r="Z150" s="121" t="s">
        <v>1016</v>
      </c>
      <c r="AA150" s="121" t="s">
        <v>1017</v>
      </c>
      <c r="AB150" s="101" t="s">
        <v>476</v>
      </c>
      <c r="AC150" s="135"/>
      <c r="AD150" s="115" t="s">
        <v>2804</v>
      </c>
      <c r="AE150" s="101" t="s">
        <v>478</v>
      </c>
      <c r="AF150" s="101" t="s">
        <v>480</v>
      </c>
      <c r="AG150" s="121">
        <v>110</v>
      </c>
      <c r="AH150" s="122" t="s">
        <v>1018</v>
      </c>
      <c r="AI150" s="122"/>
      <c r="AJ150" s="115" t="s">
        <v>1019</v>
      </c>
      <c r="AK150" s="78"/>
      <c r="AL150" s="121"/>
      <c r="AM150" s="121"/>
      <c r="AN150" s="101" t="s">
        <v>483</v>
      </c>
      <c r="AO150" s="101" t="s">
        <v>1020</v>
      </c>
      <c r="AP150" s="115" t="s">
        <v>2634</v>
      </c>
      <c r="AQ150" s="115" t="s">
        <v>2635</v>
      </c>
      <c r="AR150" s="116" t="s">
        <v>350</v>
      </c>
      <c r="AS150" s="115" t="s">
        <v>2636</v>
      </c>
      <c r="AT150" s="78" t="s">
        <v>354</v>
      </c>
      <c r="AU150" s="101" t="s">
        <v>471</v>
      </c>
      <c r="AV150" s="101" t="s">
        <v>2637</v>
      </c>
      <c r="AW150" s="101"/>
      <c r="AX150" s="115" t="s">
        <v>2638</v>
      </c>
      <c r="AY150" s="101" t="s">
        <v>2639</v>
      </c>
      <c r="AZ150" s="101"/>
      <c r="BA150" s="101" t="s">
        <v>223</v>
      </c>
      <c r="BB150" s="101">
        <v>2100</v>
      </c>
      <c r="BC150" s="101"/>
      <c r="BD150" s="121">
        <v>14.86</v>
      </c>
      <c r="BE150" s="121">
        <v>50.54</v>
      </c>
      <c r="BF150" s="121" t="s">
        <v>1039</v>
      </c>
      <c r="BG150" s="101"/>
      <c r="BH150" s="121"/>
      <c r="BI150" s="121"/>
      <c r="BJ150" s="101"/>
      <c r="BK150" s="122"/>
      <c r="BL150" s="122"/>
      <c r="BM150" s="122"/>
      <c r="BN150" s="122"/>
      <c r="BO150" s="122"/>
      <c r="BP150" s="122"/>
      <c r="BQ150" s="122"/>
      <c r="BR150" s="122"/>
      <c r="BS150" s="122"/>
      <c r="BT150" s="101"/>
      <c r="BU150" s="115" t="s">
        <v>1046</v>
      </c>
      <c r="BV150" s="195" t="s">
        <v>15965</v>
      </c>
    </row>
    <row r="151" spans="1:74" outlineLevel="1" x14ac:dyDescent="0.2">
      <c r="A151" s="124" t="s">
        <v>230</v>
      </c>
      <c r="B151" s="252" t="s">
        <v>231</v>
      </c>
      <c r="C151" s="124" t="s">
        <v>2546</v>
      </c>
      <c r="D151" s="114">
        <v>30</v>
      </c>
      <c r="E151" s="114"/>
      <c r="F151" s="114"/>
      <c r="G151" s="114">
        <v>0</v>
      </c>
      <c r="H151" s="101">
        <v>18</v>
      </c>
      <c r="I151" s="101"/>
      <c r="J151" s="101"/>
      <c r="K151" s="101"/>
      <c r="L151" s="101"/>
      <c r="M151" s="101"/>
      <c r="N151" s="101"/>
      <c r="O151" s="101"/>
      <c r="P151" s="116" t="s">
        <v>76</v>
      </c>
      <c r="Q151" s="101"/>
      <c r="R151" s="192" t="e">
        <f t="shared" si="82"/>
        <v>#VALUE!</v>
      </c>
      <c r="S151" s="192" t="e">
        <f t="shared" si="83"/>
        <v>#VALUE!</v>
      </c>
      <c r="T151" s="192" t="e">
        <f t="shared" si="84"/>
        <v>#VALUE!</v>
      </c>
      <c r="U151" s="134"/>
      <c r="V151" s="116" t="s">
        <v>349</v>
      </c>
      <c r="W151" s="121" t="s">
        <v>1036</v>
      </c>
      <c r="X151" s="121"/>
      <c r="Y151" s="121"/>
      <c r="Z151" s="121" t="s">
        <v>1016</v>
      </c>
      <c r="AA151" s="121" t="s">
        <v>1017</v>
      </c>
      <c r="AB151" s="101" t="s">
        <v>476</v>
      </c>
      <c r="AC151" s="135"/>
      <c r="AD151" s="115" t="s">
        <v>2805</v>
      </c>
      <c r="AE151" s="101" t="s">
        <v>478</v>
      </c>
      <c r="AF151" s="101" t="s">
        <v>480</v>
      </c>
      <c r="AG151" s="121">
        <v>110</v>
      </c>
      <c r="AH151" s="122" t="s">
        <v>1018</v>
      </c>
      <c r="AI151" s="122"/>
      <c r="AJ151" s="115" t="s">
        <v>1019</v>
      </c>
      <c r="AK151" s="78"/>
      <c r="AL151" s="121"/>
      <c r="AM151" s="121"/>
      <c r="AN151" s="101" t="s">
        <v>483</v>
      </c>
      <c r="AO151" s="101" t="s">
        <v>1020</v>
      </c>
      <c r="AP151" s="115" t="s">
        <v>2634</v>
      </c>
      <c r="AQ151" s="115" t="s">
        <v>2635</v>
      </c>
      <c r="AR151" s="116" t="s">
        <v>350</v>
      </c>
      <c r="AS151" s="115" t="s">
        <v>2636</v>
      </c>
      <c r="AT151" s="78" t="s">
        <v>356</v>
      </c>
      <c r="AU151" s="101" t="s">
        <v>471</v>
      </c>
      <c r="AV151" s="101" t="s">
        <v>2637</v>
      </c>
      <c r="AW151" s="101"/>
      <c r="AX151" s="115" t="s">
        <v>2638</v>
      </c>
      <c r="AY151" s="101" t="s">
        <v>2639</v>
      </c>
      <c r="AZ151" s="101"/>
      <c r="BA151" s="101" t="s">
        <v>232</v>
      </c>
      <c r="BB151" s="101" t="s">
        <v>1048</v>
      </c>
      <c r="BC151" s="101"/>
      <c r="BD151" s="121" t="s">
        <v>1049</v>
      </c>
      <c r="BE151" s="121" t="s">
        <v>1050</v>
      </c>
      <c r="BF151" s="121" t="s">
        <v>1039</v>
      </c>
      <c r="BG151" s="101"/>
      <c r="BH151" s="121"/>
      <c r="BI151" s="121"/>
      <c r="BJ151" s="101"/>
      <c r="BK151" s="122"/>
      <c r="BL151" s="122"/>
      <c r="BM151" s="122"/>
      <c r="BN151" s="122"/>
      <c r="BO151" s="122"/>
      <c r="BP151" s="122"/>
      <c r="BQ151" s="122"/>
      <c r="BR151" s="122"/>
      <c r="BS151" s="122"/>
      <c r="BT151" s="101"/>
      <c r="BU151" s="115" t="s">
        <v>1046</v>
      </c>
      <c r="BV151" s="195" t="s">
        <v>15965</v>
      </c>
    </row>
    <row r="152" spans="1:74" outlineLevel="1" x14ac:dyDescent="0.2">
      <c r="A152" s="124" t="s">
        <v>233</v>
      </c>
      <c r="B152" s="252" t="s">
        <v>234</v>
      </c>
      <c r="C152" s="124" t="s">
        <v>2547</v>
      </c>
      <c r="D152" s="114">
        <v>35</v>
      </c>
      <c r="E152" s="114"/>
      <c r="F152" s="114"/>
      <c r="G152" s="114">
        <v>0</v>
      </c>
      <c r="H152" s="101">
        <v>18</v>
      </c>
      <c r="I152" s="101"/>
      <c r="J152" s="101"/>
      <c r="K152" s="101"/>
      <c r="L152" s="101"/>
      <c r="M152" s="101"/>
      <c r="N152" s="101"/>
      <c r="O152" s="101"/>
      <c r="P152" s="116" t="s">
        <v>76</v>
      </c>
      <c r="Q152" s="101"/>
      <c r="R152" s="192" t="e">
        <f t="shared" si="82"/>
        <v>#VALUE!</v>
      </c>
      <c r="S152" s="192" t="e">
        <f t="shared" si="83"/>
        <v>#VALUE!</v>
      </c>
      <c r="T152" s="192" t="e">
        <f t="shared" si="84"/>
        <v>#VALUE!</v>
      </c>
      <c r="U152" s="134"/>
      <c r="V152" s="116" t="s">
        <v>349</v>
      </c>
      <c r="W152" s="121" t="s">
        <v>1051</v>
      </c>
      <c r="X152" s="121"/>
      <c r="Y152" s="121"/>
      <c r="Z152" s="121" t="s">
        <v>1016</v>
      </c>
      <c r="AA152" s="121" t="s">
        <v>1017</v>
      </c>
      <c r="AB152" s="101" t="s">
        <v>476</v>
      </c>
      <c r="AC152" s="135"/>
      <c r="AD152" s="115" t="s">
        <v>2805</v>
      </c>
      <c r="AE152" s="101" t="s">
        <v>478</v>
      </c>
      <c r="AF152" s="101" t="s">
        <v>480</v>
      </c>
      <c r="AG152" s="121">
        <v>110</v>
      </c>
      <c r="AH152" s="122" t="s">
        <v>1018</v>
      </c>
      <c r="AI152" s="122"/>
      <c r="AJ152" s="115" t="s">
        <v>1019</v>
      </c>
      <c r="AK152" s="78"/>
      <c r="AL152" s="121"/>
      <c r="AM152" s="121"/>
      <c r="AN152" s="101" t="s">
        <v>483</v>
      </c>
      <c r="AO152" s="101" t="s">
        <v>1020</v>
      </c>
      <c r="AP152" s="115" t="s">
        <v>2634</v>
      </c>
      <c r="AQ152" s="115" t="s">
        <v>2635</v>
      </c>
      <c r="AR152" s="116" t="s">
        <v>350</v>
      </c>
      <c r="AS152" s="115" t="s">
        <v>2636</v>
      </c>
      <c r="AT152" s="78" t="s">
        <v>354</v>
      </c>
      <c r="AU152" s="101" t="s">
        <v>471</v>
      </c>
      <c r="AV152" s="101" t="s">
        <v>2637</v>
      </c>
      <c r="AW152" s="101"/>
      <c r="AX152" s="115" t="s">
        <v>2638</v>
      </c>
      <c r="AY152" s="101" t="s">
        <v>2639</v>
      </c>
      <c r="AZ152" s="101"/>
      <c r="BA152" s="101" t="s">
        <v>223</v>
      </c>
      <c r="BB152" s="101" t="s">
        <v>1048</v>
      </c>
      <c r="BC152" s="101"/>
      <c r="BD152" s="121" t="s">
        <v>1052</v>
      </c>
      <c r="BE152" s="121" t="s">
        <v>1053</v>
      </c>
      <c r="BF152" s="121" t="s">
        <v>1039</v>
      </c>
      <c r="BG152" s="101"/>
      <c r="BH152" s="121"/>
      <c r="BI152" s="121"/>
      <c r="BJ152" s="101"/>
      <c r="BK152" s="122"/>
      <c r="BL152" s="122"/>
      <c r="BM152" s="122"/>
      <c r="BN152" s="122"/>
      <c r="BO152" s="122"/>
      <c r="BP152" s="122"/>
      <c r="BQ152" s="122"/>
      <c r="BR152" s="122"/>
      <c r="BS152" s="122"/>
      <c r="BT152" s="101"/>
      <c r="BU152" s="115" t="s">
        <v>1046</v>
      </c>
      <c r="BV152" s="195" t="s">
        <v>15965</v>
      </c>
    </row>
    <row r="153" spans="1:74" outlineLevel="1" x14ac:dyDescent="0.2">
      <c r="A153" s="124" t="s">
        <v>235</v>
      </c>
      <c r="B153" s="252" t="s">
        <v>236</v>
      </c>
      <c r="C153" s="124" t="s">
        <v>2548</v>
      </c>
      <c r="D153" s="114">
        <v>40</v>
      </c>
      <c r="E153" s="114"/>
      <c r="F153" s="114"/>
      <c r="G153" s="114">
        <v>0</v>
      </c>
      <c r="H153" s="101">
        <v>18</v>
      </c>
      <c r="I153" s="101"/>
      <c r="J153" s="101"/>
      <c r="K153" s="101"/>
      <c r="L153" s="101"/>
      <c r="M153" s="101"/>
      <c r="N153" s="101"/>
      <c r="O153" s="101"/>
      <c r="P153" s="116" t="s">
        <v>76</v>
      </c>
      <c r="Q153" s="101"/>
      <c r="R153" s="192" t="e">
        <f t="shared" si="82"/>
        <v>#VALUE!</v>
      </c>
      <c r="S153" s="192" t="e">
        <f t="shared" si="83"/>
        <v>#VALUE!</v>
      </c>
      <c r="T153" s="192" t="e">
        <f t="shared" si="84"/>
        <v>#VALUE!</v>
      </c>
      <c r="U153" s="134"/>
      <c r="V153" s="116" t="s">
        <v>349</v>
      </c>
      <c r="W153" s="121" t="s">
        <v>1051</v>
      </c>
      <c r="X153" s="121"/>
      <c r="Y153" s="121"/>
      <c r="Z153" s="121" t="s">
        <v>1016</v>
      </c>
      <c r="AA153" s="121" t="s">
        <v>1017</v>
      </c>
      <c r="AB153" s="101" t="s">
        <v>476</v>
      </c>
      <c r="AC153" s="135"/>
      <c r="AD153" s="115" t="s">
        <v>2806</v>
      </c>
      <c r="AE153" s="101" t="s">
        <v>478</v>
      </c>
      <c r="AF153" s="101" t="s">
        <v>480</v>
      </c>
      <c r="AG153" s="121">
        <v>110</v>
      </c>
      <c r="AH153" s="122" t="s">
        <v>1018</v>
      </c>
      <c r="AI153" s="122"/>
      <c r="AJ153" s="115" t="s">
        <v>1019</v>
      </c>
      <c r="AK153" s="78"/>
      <c r="AL153" s="121"/>
      <c r="AM153" s="121"/>
      <c r="AN153" s="101" t="s">
        <v>483</v>
      </c>
      <c r="AO153" s="101" t="s">
        <v>1020</v>
      </c>
      <c r="AP153" s="115" t="s">
        <v>2634</v>
      </c>
      <c r="AQ153" s="115" t="s">
        <v>2635</v>
      </c>
      <c r="AR153" s="116" t="s">
        <v>350</v>
      </c>
      <c r="AS153" s="115" t="s">
        <v>2636</v>
      </c>
      <c r="AT153" s="78" t="s">
        <v>356</v>
      </c>
      <c r="AU153" s="101" t="s">
        <v>471</v>
      </c>
      <c r="AV153" s="101" t="s">
        <v>2637</v>
      </c>
      <c r="AW153" s="101"/>
      <c r="AX153" s="115" t="s">
        <v>2638</v>
      </c>
      <c r="AY153" s="101" t="s">
        <v>2639</v>
      </c>
      <c r="AZ153" s="101"/>
      <c r="BA153" s="101" t="s">
        <v>232</v>
      </c>
      <c r="BB153" s="101" t="s">
        <v>1054</v>
      </c>
      <c r="BC153" s="101"/>
      <c r="BD153" s="121" t="s">
        <v>1049</v>
      </c>
      <c r="BE153" s="121" t="s">
        <v>1055</v>
      </c>
      <c r="BF153" s="121" t="s">
        <v>1039</v>
      </c>
      <c r="BG153" s="101"/>
      <c r="BH153" s="121"/>
      <c r="BI153" s="121"/>
      <c r="BJ153" s="101"/>
      <c r="BK153" s="122"/>
      <c r="BL153" s="122"/>
      <c r="BM153" s="122"/>
      <c r="BN153" s="122"/>
      <c r="BO153" s="122"/>
      <c r="BP153" s="122"/>
      <c r="BQ153" s="122"/>
      <c r="BR153" s="122"/>
      <c r="BS153" s="122"/>
      <c r="BT153" s="101"/>
      <c r="BU153" s="115" t="s">
        <v>1046</v>
      </c>
      <c r="BV153" s="195" t="s">
        <v>15965</v>
      </c>
    </row>
    <row r="154" spans="1:74" outlineLevel="1" x14ac:dyDescent="0.2">
      <c r="A154" s="124" t="s">
        <v>237</v>
      </c>
      <c r="B154" s="252" t="s">
        <v>238</v>
      </c>
      <c r="C154" s="124" t="s">
        <v>2549</v>
      </c>
      <c r="D154" s="114">
        <v>45</v>
      </c>
      <c r="E154" s="114"/>
      <c r="F154" s="114"/>
      <c r="G154" s="114">
        <v>0</v>
      </c>
      <c r="H154" s="101">
        <v>18</v>
      </c>
      <c r="I154" s="101"/>
      <c r="J154" s="101"/>
      <c r="K154" s="101"/>
      <c r="L154" s="101"/>
      <c r="M154" s="101"/>
      <c r="N154" s="101"/>
      <c r="O154" s="101"/>
      <c r="P154" s="116" t="s">
        <v>76</v>
      </c>
      <c r="Q154" s="101"/>
      <c r="R154" s="192" t="e">
        <f t="shared" si="82"/>
        <v>#VALUE!</v>
      </c>
      <c r="S154" s="192" t="e">
        <f t="shared" si="83"/>
        <v>#VALUE!</v>
      </c>
      <c r="T154" s="192" t="e">
        <f t="shared" si="84"/>
        <v>#VALUE!</v>
      </c>
      <c r="U154" s="134"/>
      <c r="V154" s="116" t="s">
        <v>349</v>
      </c>
      <c r="W154" s="121" t="s">
        <v>1051</v>
      </c>
      <c r="X154" s="121"/>
      <c r="Y154" s="121"/>
      <c r="Z154" s="121" t="s">
        <v>1016</v>
      </c>
      <c r="AA154" s="121" t="s">
        <v>1017</v>
      </c>
      <c r="AB154" s="101" t="s">
        <v>476</v>
      </c>
      <c r="AC154" s="135"/>
      <c r="AD154" s="115" t="s">
        <v>2807</v>
      </c>
      <c r="AE154" s="101" t="s">
        <v>478</v>
      </c>
      <c r="AF154" s="101" t="s">
        <v>480</v>
      </c>
      <c r="AG154" s="121">
        <v>110</v>
      </c>
      <c r="AH154" s="122" t="s">
        <v>1018</v>
      </c>
      <c r="AI154" s="122"/>
      <c r="AJ154" s="115" t="s">
        <v>1019</v>
      </c>
      <c r="AK154" s="78"/>
      <c r="AL154" s="121"/>
      <c r="AM154" s="121"/>
      <c r="AN154" s="101" t="s">
        <v>483</v>
      </c>
      <c r="AO154" s="101" t="s">
        <v>1020</v>
      </c>
      <c r="AP154" s="115" t="s">
        <v>2634</v>
      </c>
      <c r="AQ154" s="115" t="s">
        <v>2635</v>
      </c>
      <c r="AR154" s="116" t="s">
        <v>350</v>
      </c>
      <c r="AS154" s="115" t="s">
        <v>2636</v>
      </c>
      <c r="AT154" s="78" t="s">
        <v>354</v>
      </c>
      <c r="AU154" s="101" t="s">
        <v>471</v>
      </c>
      <c r="AV154" s="101" t="s">
        <v>2637</v>
      </c>
      <c r="AW154" s="101"/>
      <c r="AX154" s="115" t="s">
        <v>2638</v>
      </c>
      <c r="AY154" s="101" t="s">
        <v>2639</v>
      </c>
      <c r="AZ154" s="101"/>
      <c r="BA154" s="101" t="s">
        <v>223</v>
      </c>
      <c r="BB154" s="101" t="s">
        <v>1048</v>
      </c>
      <c r="BC154" s="101"/>
      <c r="BD154" s="121" t="s">
        <v>1056</v>
      </c>
      <c r="BE154" s="121" t="s">
        <v>1057</v>
      </c>
      <c r="BF154" s="121" t="s">
        <v>1039</v>
      </c>
      <c r="BG154" s="101"/>
      <c r="BH154" s="121"/>
      <c r="BI154" s="121"/>
      <c r="BJ154" s="101"/>
      <c r="BK154" s="122"/>
      <c r="BL154" s="122"/>
      <c r="BM154" s="122"/>
      <c r="BN154" s="122"/>
      <c r="BO154" s="122"/>
      <c r="BP154" s="122"/>
      <c r="BQ154" s="122"/>
      <c r="BR154" s="122"/>
      <c r="BS154" s="122"/>
      <c r="BT154" s="101"/>
      <c r="BU154" s="115" t="s">
        <v>1046</v>
      </c>
      <c r="BV154" s="195" t="s">
        <v>15965</v>
      </c>
    </row>
    <row r="155" spans="1:74" outlineLevel="1" x14ac:dyDescent="0.2">
      <c r="A155" s="124" t="s">
        <v>239</v>
      </c>
      <c r="B155" s="252" t="s">
        <v>240</v>
      </c>
      <c r="C155" s="124" t="s">
        <v>2550</v>
      </c>
      <c r="D155" s="114">
        <v>50</v>
      </c>
      <c r="E155" s="114"/>
      <c r="F155" s="114"/>
      <c r="G155" s="114">
        <v>0</v>
      </c>
      <c r="H155" s="101">
        <v>18</v>
      </c>
      <c r="I155" s="101"/>
      <c r="J155" s="101"/>
      <c r="K155" s="101"/>
      <c r="L155" s="101"/>
      <c r="M155" s="101"/>
      <c r="N155" s="101"/>
      <c r="O155" s="101"/>
      <c r="P155" s="116" t="s">
        <v>76</v>
      </c>
      <c r="Q155" s="101"/>
      <c r="R155" s="192" t="e">
        <f t="shared" si="82"/>
        <v>#VALUE!</v>
      </c>
      <c r="S155" s="192" t="e">
        <f t="shared" si="83"/>
        <v>#VALUE!</v>
      </c>
      <c r="T155" s="192" t="e">
        <f t="shared" si="84"/>
        <v>#VALUE!</v>
      </c>
      <c r="U155" s="134"/>
      <c r="V155" s="116" t="s">
        <v>349</v>
      </c>
      <c r="W155" s="121" t="s">
        <v>1051</v>
      </c>
      <c r="X155" s="121"/>
      <c r="Y155" s="121"/>
      <c r="Z155" s="121" t="s">
        <v>1016</v>
      </c>
      <c r="AA155" s="121" t="s">
        <v>1017</v>
      </c>
      <c r="AB155" s="101" t="s">
        <v>476</v>
      </c>
      <c r="AC155" s="135"/>
      <c r="AD155" s="115" t="s">
        <v>2808</v>
      </c>
      <c r="AE155" s="101" t="s">
        <v>478</v>
      </c>
      <c r="AF155" s="101" t="s">
        <v>480</v>
      </c>
      <c r="AG155" s="121">
        <v>110</v>
      </c>
      <c r="AH155" s="122" t="s">
        <v>1018</v>
      </c>
      <c r="AI155" s="122"/>
      <c r="AJ155" s="115" t="s">
        <v>1019</v>
      </c>
      <c r="AK155" s="78"/>
      <c r="AL155" s="121"/>
      <c r="AM155" s="121"/>
      <c r="AN155" s="101" t="s">
        <v>483</v>
      </c>
      <c r="AO155" s="101" t="s">
        <v>1020</v>
      </c>
      <c r="AP155" s="115" t="s">
        <v>2634</v>
      </c>
      <c r="AQ155" s="115" t="s">
        <v>2635</v>
      </c>
      <c r="AR155" s="116" t="s">
        <v>350</v>
      </c>
      <c r="AS155" s="115" t="s">
        <v>2636</v>
      </c>
      <c r="AT155" s="78" t="s">
        <v>354</v>
      </c>
      <c r="AU155" s="101" t="s">
        <v>471</v>
      </c>
      <c r="AV155" s="101" t="s">
        <v>2637</v>
      </c>
      <c r="AW155" s="101"/>
      <c r="AX155" s="115" t="s">
        <v>2638</v>
      </c>
      <c r="AY155" s="101" t="s">
        <v>2639</v>
      </c>
      <c r="AZ155" s="101"/>
      <c r="BA155" s="101" t="s">
        <v>223</v>
      </c>
      <c r="BB155" s="101" t="s">
        <v>1048</v>
      </c>
      <c r="BC155" s="101"/>
      <c r="BD155" s="121" t="s">
        <v>1056</v>
      </c>
      <c r="BE155" s="121" t="s">
        <v>1057</v>
      </c>
      <c r="BF155" s="121" t="s">
        <v>1039</v>
      </c>
      <c r="BG155" s="101"/>
      <c r="BH155" s="121"/>
      <c r="BI155" s="121"/>
      <c r="BJ155" s="101"/>
      <c r="BK155" s="122"/>
      <c r="BL155" s="122"/>
      <c r="BM155" s="122"/>
      <c r="BN155" s="122"/>
      <c r="BO155" s="122"/>
      <c r="BP155" s="122"/>
      <c r="BQ155" s="122"/>
      <c r="BR155" s="122"/>
      <c r="BS155" s="122"/>
      <c r="BT155" s="101"/>
      <c r="BU155" s="115" t="s">
        <v>1046</v>
      </c>
      <c r="BV155" s="195" t="s">
        <v>15965</v>
      </c>
    </row>
    <row r="156" spans="1:74" ht="15.75" outlineLevel="1" x14ac:dyDescent="0.25">
      <c r="A156" s="259" t="s">
        <v>363</v>
      </c>
      <c r="B156" s="259"/>
      <c r="C156" s="259" t="s">
        <v>363</v>
      </c>
      <c r="D156" s="136"/>
      <c r="E156" s="136"/>
      <c r="F156" s="136"/>
      <c r="G156" s="136"/>
      <c r="H156" s="136"/>
      <c r="I156" s="13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3"/>
      <c r="X156" s="83"/>
      <c r="Y156" s="83"/>
      <c r="Z156" s="83"/>
      <c r="AA156" s="83"/>
      <c r="AB156" s="83"/>
      <c r="AC156" s="137"/>
      <c r="AD156" s="137"/>
      <c r="AE156" s="103"/>
      <c r="AF156" s="103"/>
      <c r="AG156" s="83"/>
      <c r="AH156" s="83"/>
      <c r="AI156" s="83"/>
      <c r="AJ156" s="102"/>
      <c r="AK156" s="83"/>
      <c r="AL156" s="83"/>
      <c r="AM156" s="83"/>
      <c r="AN156" s="103"/>
      <c r="AO156" s="86"/>
      <c r="AP156" s="83"/>
      <c r="AQ156" s="83"/>
      <c r="AR156" s="86"/>
      <c r="AS156" s="83"/>
      <c r="AT156" s="86"/>
      <c r="AU156" s="86"/>
      <c r="AV156" s="86"/>
      <c r="AW156" s="86"/>
      <c r="AX156" s="86"/>
      <c r="AY156" s="83"/>
      <c r="AZ156" s="83"/>
      <c r="BA156" s="86"/>
      <c r="BB156" s="103"/>
      <c r="BC156" s="103"/>
      <c r="BD156" s="83"/>
      <c r="BE156" s="83"/>
      <c r="BF156" s="83"/>
      <c r="BG156" s="83"/>
      <c r="BH156" s="83"/>
      <c r="BI156" s="83"/>
      <c r="BJ156" s="103"/>
      <c r="BK156" s="83"/>
      <c r="BL156" s="83"/>
      <c r="BM156" s="83"/>
      <c r="BN156" s="83"/>
      <c r="BO156" s="83"/>
      <c r="BP156" s="83"/>
      <c r="BQ156" s="83"/>
      <c r="BR156" s="83"/>
      <c r="BS156" s="102"/>
      <c r="BT156" s="103"/>
      <c r="BU156" s="84"/>
      <c r="BV156" s="247"/>
    </row>
    <row r="157" spans="1:74" outlineLevel="1" x14ac:dyDescent="0.2">
      <c r="A157" s="124" t="s">
        <v>251</v>
      </c>
      <c r="B157" s="252" t="s">
        <v>252</v>
      </c>
      <c r="C157" s="124" t="s">
        <v>2551</v>
      </c>
      <c r="D157" s="125">
        <v>5</v>
      </c>
      <c r="E157" s="125"/>
      <c r="F157" s="125"/>
      <c r="G157" s="114">
        <v>0</v>
      </c>
      <c r="H157" s="78">
        <v>20</v>
      </c>
      <c r="I157" s="78"/>
      <c r="J157" s="78"/>
      <c r="K157" s="78"/>
      <c r="L157" s="78"/>
      <c r="M157" s="78"/>
      <c r="N157" s="78"/>
      <c r="O157" s="78"/>
      <c r="P157" s="126" t="s">
        <v>76</v>
      </c>
      <c r="Q157" s="78"/>
      <c r="R157" s="192" t="e">
        <f t="shared" ref="R157:R206" si="85">LEFTB(Q157, FIND("*", Q157) - 1)</f>
        <v>#VALUE!</v>
      </c>
      <c r="S157" s="192" t="e">
        <f t="shared" ref="S157:S206" si="86">MID(Q157, FIND("*", Q157) + 1, FIND("*", Q157, FIND("*", Q157) + 1) - FIND("*", Q157) - 1)</f>
        <v>#VALUE!</v>
      </c>
      <c r="T157" s="192" t="e">
        <f t="shared" ref="T157:T206" si="87">RIGHTB(Q157, LEN(Q157) - FIND("*", Q157, FIND("*", Q157) + 1))</f>
        <v>#VALUE!</v>
      </c>
      <c r="U157" s="78"/>
      <c r="V157" s="116" t="s">
        <v>349</v>
      </c>
      <c r="W157" s="78" t="s">
        <v>1045</v>
      </c>
      <c r="X157" s="78"/>
      <c r="Y157" s="78"/>
      <c r="Z157" s="78" t="s">
        <v>1016</v>
      </c>
      <c r="AA157" s="78" t="s">
        <v>1017</v>
      </c>
      <c r="AB157" s="78" t="s">
        <v>476</v>
      </c>
      <c r="AC157" s="138"/>
      <c r="AD157" s="115">
        <v>0</v>
      </c>
      <c r="AE157" s="81" t="s">
        <v>478</v>
      </c>
      <c r="AF157" s="78" t="s">
        <v>480</v>
      </c>
      <c r="AG157" s="78">
        <v>110</v>
      </c>
      <c r="AH157" s="126" t="s">
        <v>1058</v>
      </c>
      <c r="AI157" s="126"/>
      <c r="AJ157" s="82" t="s">
        <v>1019</v>
      </c>
      <c r="AK157" s="78"/>
      <c r="AL157" s="78"/>
      <c r="AM157" s="78"/>
      <c r="AN157" s="78" t="s">
        <v>483</v>
      </c>
      <c r="AO157" s="78" t="s">
        <v>1020</v>
      </c>
      <c r="AP157" s="115" t="s">
        <v>2634</v>
      </c>
      <c r="AQ157" s="115" t="s">
        <v>2635</v>
      </c>
      <c r="AR157" s="116" t="s">
        <v>350</v>
      </c>
      <c r="AS157" s="115" t="s">
        <v>2636</v>
      </c>
      <c r="AT157" s="78" t="s">
        <v>353</v>
      </c>
      <c r="AU157" s="101" t="s">
        <v>471</v>
      </c>
      <c r="AV157" s="101" t="s">
        <v>2637</v>
      </c>
      <c r="AW157" s="101"/>
      <c r="AX157" s="115" t="s">
        <v>2638</v>
      </c>
      <c r="AY157" s="101" t="s">
        <v>2639</v>
      </c>
      <c r="AZ157" s="101"/>
      <c r="BA157" s="78" t="s">
        <v>220</v>
      </c>
      <c r="BB157" s="78">
        <v>2200</v>
      </c>
      <c r="BC157" s="78"/>
      <c r="BD157" s="78">
        <v>4.75</v>
      </c>
      <c r="BE157" s="78">
        <v>13.1</v>
      </c>
      <c r="BF157" s="78">
        <v>80</v>
      </c>
      <c r="BG157" s="78"/>
      <c r="BH157" s="78"/>
      <c r="BI157" s="78"/>
      <c r="BJ157" s="78"/>
      <c r="BK157" s="126"/>
      <c r="BL157" s="126"/>
      <c r="BM157" s="126"/>
      <c r="BN157" s="126"/>
      <c r="BO157" s="126"/>
      <c r="BP157" s="126"/>
      <c r="BQ157" s="126"/>
      <c r="BR157" s="126"/>
      <c r="BS157" s="126"/>
      <c r="BT157" s="78"/>
      <c r="BU157" s="115" t="s">
        <v>1046</v>
      </c>
      <c r="BV157" s="195" t="s">
        <v>15965</v>
      </c>
    </row>
    <row r="158" spans="1:74" outlineLevel="1" x14ac:dyDescent="0.2">
      <c r="A158" s="124" t="s">
        <v>253</v>
      </c>
      <c r="B158" s="252" t="s">
        <v>254</v>
      </c>
      <c r="C158" s="124" t="s">
        <v>2552</v>
      </c>
      <c r="D158" s="125">
        <v>10</v>
      </c>
      <c r="E158" s="125"/>
      <c r="F158" s="125"/>
      <c r="G158" s="114">
        <v>0</v>
      </c>
      <c r="H158" s="78">
        <v>20</v>
      </c>
      <c r="I158" s="78"/>
      <c r="J158" s="78">
        <v>132</v>
      </c>
      <c r="K158" s="78"/>
      <c r="L158" s="78"/>
      <c r="M158" s="78"/>
      <c r="N158" s="78"/>
      <c r="O158" s="78"/>
      <c r="P158" s="126" t="s">
        <v>76</v>
      </c>
      <c r="Q158" s="78"/>
      <c r="R158" s="192" t="e">
        <f t="shared" si="85"/>
        <v>#VALUE!</v>
      </c>
      <c r="S158" s="192" t="e">
        <f t="shared" si="86"/>
        <v>#VALUE!</v>
      </c>
      <c r="T158" s="192" t="e">
        <f t="shared" si="87"/>
        <v>#VALUE!</v>
      </c>
      <c r="U158" s="78"/>
      <c r="V158" s="116" t="s">
        <v>349</v>
      </c>
      <c r="W158" s="78" t="s">
        <v>1047</v>
      </c>
      <c r="X158" s="78"/>
      <c r="Y158" s="78"/>
      <c r="Z158" s="78" t="s">
        <v>1016</v>
      </c>
      <c r="AA158" s="78" t="s">
        <v>1017</v>
      </c>
      <c r="AB158" s="78" t="s">
        <v>476</v>
      </c>
      <c r="AC158" s="138"/>
      <c r="AD158" s="115">
        <v>0</v>
      </c>
      <c r="AE158" s="81" t="s">
        <v>478</v>
      </c>
      <c r="AF158" s="78" t="s">
        <v>480</v>
      </c>
      <c r="AG158" s="78">
        <v>110</v>
      </c>
      <c r="AH158" s="126" t="s">
        <v>1058</v>
      </c>
      <c r="AI158" s="126"/>
      <c r="AJ158" s="82" t="s">
        <v>1019</v>
      </c>
      <c r="AK158" s="78">
        <v>45</v>
      </c>
      <c r="AL158" s="78"/>
      <c r="AM158" s="78"/>
      <c r="AN158" s="78" t="s">
        <v>483</v>
      </c>
      <c r="AO158" s="78" t="s">
        <v>1020</v>
      </c>
      <c r="AP158" s="115" t="s">
        <v>2634</v>
      </c>
      <c r="AQ158" s="115" t="s">
        <v>2635</v>
      </c>
      <c r="AR158" s="116" t="s">
        <v>350</v>
      </c>
      <c r="AS158" s="115" t="s">
        <v>2636</v>
      </c>
      <c r="AT158" s="78" t="s">
        <v>354</v>
      </c>
      <c r="AU158" s="101" t="s">
        <v>471</v>
      </c>
      <c r="AV158" s="101" t="s">
        <v>2637</v>
      </c>
      <c r="AW158" s="101"/>
      <c r="AX158" s="115" t="s">
        <v>2638</v>
      </c>
      <c r="AY158" s="101" t="s">
        <v>2639</v>
      </c>
      <c r="AZ158" s="101"/>
      <c r="BA158" s="78" t="s">
        <v>357</v>
      </c>
      <c r="BB158" s="78">
        <v>2100</v>
      </c>
      <c r="BC158" s="78"/>
      <c r="BD158" s="78">
        <v>11.15</v>
      </c>
      <c r="BE158" s="78">
        <v>28.25</v>
      </c>
      <c r="BF158" s="78">
        <v>190</v>
      </c>
      <c r="BG158" s="78"/>
      <c r="BH158" s="78"/>
      <c r="BI158" s="78"/>
      <c r="BJ158" s="78"/>
      <c r="BK158" s="126"/>
      <c r="BL158" s="126"/>
      <c r="BM158" s="126"/>
      <c r="BN158" s="126"/>
      <c r="BO158" s="126"/>
      <c r="BP158" s="126"/>
      <c r="BQ158" s="126"/>
      <c r="BR158" s="126"/>
      <c r="BS158" s="126"/>
      <c r="BT158" s="78"/>
      <c r="BU158" s="115" t="s">
        <v>1046</v>
      </c>
      <c r="BV158" s="195" t="s">
        <v>15965</v>
      </c>
    </row>
    <row r="159" spans="1:74" outlineLevel="1" x14ac:dyDescent="0.2">
      <c r="A159" s="124" t="s">
        <v>255</v>
      </c>
      <c r="B159" s="252" t="s">
        <v>256</v>
      </c>
      <c r="C159" s="124" t="s">
        <v>2553</v>
      </c>
      <c r="D159" s="125">
        <v>15</v>
      </c>
      <c r="E159" s="125"/>
      <c r="F159" s="125"/>
      <c r="G159" s="114">
        <v>0</v>
      </c>
      <c r="H159" s="78">
        <v>20</v>
      </c>
      <c r="I159" s="78"/>
      <c r="J159" s="78"/>
      <c r="K159" s="78"/>
      <c r="L159" s="78"/>
      <c r="M159" s="78"/>
      <c r="N159" s="78"/>
      <c r="O159" s="78"/>
      <c r="P159" s="126" t="s">
        <v>76</v>
      </c>
      <c r="Q159" s="78"/>
      <c r="R159" s="192" t="e">
        <f t="shared" si="85"/>
        <v>#VALUE!</v>
      </c>
      <c r="S159" s="192" t="e">
        <f t="shared" si="86"/>
        <v>#VALUE!</v>
      </c>
      <c r="T159" s="192" t="e">
        <f t="shared" si="87"/>
        <v>#VALUE!</v>
      </c>
      <c r="U159" s="78"/>
      <c r="V159" s="116" t="s">
        <v>349</v>
      </c>
      <c r="W159" s="78" t="s">
        <v>1036</v>
      </c>
      <c r="X159" s="78"/>
      <c r="Y159" s="78"/>
      <c r="Z159" s="78" t="s">
        <v>1016</v>
      </c>
      <c r="AA159" s="78" t="s">
        <v>1017</v>
      </c>
      <c r="AB159" s="78" t="s">
        <v>476</v>
      </c>
      <c r="AC159" s="138"/>
      <c r="AD159" s="115" t="s">
        <v>2809</v>
      </c>
      <c r="AE159" s="81" t="s">
        <v>478</v>
      </c>
      <c r="AF159" s="78" t="s">
        <v>480</v>
      </c>
      <c r="AG159" s="78">
        <v>110</v>
      </c>
      <c r="AH159" s="126" t="s">
        <v>1058</v>
      </c>
      <c r="AI159" s="126"/>
      <c r="AJ159" s="82" t="s">
        <v>1019</v>
      </c>
      <c r="AK159" s="78"/>
      <c r="AL159" s="78"/>
      <c r="AM159" s="78"/>
      <c r="AN159" s="78" t="s">
        <v>483</v>
      </c>
      <c r="AO159" s="78" t="s">
        <v>1020</v>
      </c>
      <c r="AP159" s="115" t="s">
        <v>2634</v>
      </c>
      <c r="AQ159" s="115" t="s">
        <v>2635</v>
      </c>
      <c r="AR159" s="116" t="s">
        <v>350</v>
      </c>
      <c r="AS159" s="115" t="s">
        <v>2636</v>
      </c>
      <c r="AT159" s="78" t="s">
        <v>354</v>
      </c>
      <c r="AU159" s="101" t="s">
        <v>471</v>
      </c>
      <c r="AV159" s="101" t="s">
        <v>2637</v>
      </c>
      <c r="AW159" s="101"/>
      <c r="AX159" s="115" t="s">
        <v>2638</v>
      </c>
      <c r="AY159" s="101" t="s">
        <v>2639</v>
      </c>
      <c r="AZ159" s="101"/>
      <c r="BA159" s="78" t="s">
        <v>223</v>
      </c>
      <c r="BB159" s="78">
        <v>2000</v>
      </c>
      <c r="BC159" s="78"/>
      <c r="BD159" s="78">
        <v>11.15</v>
      </c>
      <c r="BE159" s="78">
        <v>38.270000000000003</v>
      </c>
      <c r="BF159" s="78">
        <v>190</v>
      </c>
      <c r="BG159" s="78"/>
      <c r="BH159" s="78"/>
      <c r="BI159" s="78"/>
      <c r="BJ159" s="78"/>
      <c r="BK159" s="126"/>
      <c r="BL159" s="126"/>
      <c r="BM159" s="126"/>
      <c r="BN159" s="126"/>
      <c r="BO159" s="126"/>
      <c r="BP159" s="126"/>
      <c r="BQ159" s="126"/>
      <c r="BR159" s="126"/>
      <c r="BS159" s="126"/>
      <c r="BT159" s="78"/>
      <c r="BU159" s="115" t="s">
        <v>1046</v>
      </c>
      <c r="BV159" s="195" t="s">
        <v>15965</v>
      </c>
    </row>
    <row r="160" spans="1:74" outlineLevel="1" x14ac:dyDescent="0.2">
      <c r="A160" s="124" t="s">
        <v>257</v>
      </c>
      <c r="B160" s="252" t="s">
        <v>258</v>
      </c>
      <c r="C160" s="124" t="s">
        <v>2554</v>
      </c>
      <c r="D160" s="125">
        <v>20</v>
      </c>
      <c r="E160" s="125"/>
      <c r="F160" s="125"/>
      <c r="G160" s="114">
        <v>0</v>
      </c>
      <c r="H160" s="78">
        <v>20</v>
      </c>
      <c r="I160" s="78"/>
      <c r="J160" s="78"/>
      <c r="K160" s="78"/>
      <c r="L160" s="78"/>
      <c r="M160" s="78"/>
      <c r="N160" s="78"/>
      <c r="O160" s="78"/>
      <c r="P160" s="126" t="s">
        <v>76</v>
      </c>
      <c r="Q160" s="78"/>
      <c r="R160" s="192" t="e">
        <f t="shared" si="85"/>
        <v>#VALUE!</v>
      </c>
      <c r="S160" s="192" t="e">
        <f t="shared" si="86"/>
        <v>#VALUE!</v>
      </c>
      <c r="T160" s="192" t="e">
        <f t="shared" si="87"/>
        <v>#VALUE!</v>
      </c>
      <c r="U160" s="78"/>
      <c r="V160" s="116" t="s">
        <v>349</v>
      </c>
      <c r="W160" s="78" t="s">
        <v>1036</v>
      </c>
      <c r="X160" s="78"/>
      <c r="Y160" s="78"/>
      <c r="Z160" s="78" t="s">
        <v>1016</v>
      </c>
      <c r="AA160" s="78" t="s">
        <v>1017</v>
      </c>
      <c r="AB160" s="78" t="s">
        <v>476</v>
      </c>
      <c r="AC160" s="138"/>
      <c r="AD160" s="115" t="s">
        <v>2810</v>
      </c>
      <c r="AE160" s="81" t="s">
        <v>478</v>
      </c>
      <c r="AF160" s="78" t="s">
        <v>480</v>
      </c>
      <c r="AG160" s="78">
        <v>110</v>
      </c>
      <c r="AH160" s="126" t="s">
        <v>1058</v>
      </c>
      <c r="AI160" s="126"/>
      <c r="AJ160" s="82" t="s">
        <v>1019</v>
      </c>
      <c r="AK160" s="78"/>
      <c r="AL160" s="78"/>
      <c r="AM160" s="78"/>
      <c r="AN160" s="78" t="s">
        <v>483</v>
      </c>
      <c r="AO160" s="78" t="s">
        <v>1020</v>
      </c>
      <c r="AP160" s="115" t="s">
        <v>2634</v>
      </c>
      <c r="AQ160" s="115" t="s">
        <v>2635</v>
      </c>
      <c r="AR160" s="116" t="s">
        <v>350</v>
      </c>
      <c r="AS160" s="115" t="s">
        <v>2636</v>
      </c>
      <c r="AT160" s="78" t="s">
        <v>354</v>
      </c>
      <c r="AU160" s="101" t="s">
        <v>471</v>
      </c>
      <c r="AV160" s="101" t="s">
        <v>2637</v>
      </c>
      <c r="AW160" s="101"/>
      <c r="AX160" s="115" t="s">
        <v>2638</v>
      </c>
      <c r="AY160" s="101" t="s">
        <v>2639</v>
      </c>
      <c r="AZ160" s="101"/>
      <c r="BA160" s="78" t="s">
        <v>223</v>
      </c>
      <c r="BB160" s="78">
        <v>2000</v>
      </c>
      <c r="BC160" s="78"/>
      <c r="BD160" s="78">
        <v>14.86</v>
      </c>
      <c r="BE160" s="78">
        <v>45.89</v>
      </c>
      <c r="BF160" s="78" t="s">
        <v>1039</v>
      </c>
      <c r="BG160" s="78"/>
      <c r="BH160" s="78"/>
      <c r="BI160" s="78"/>
      <c r="BJ160" s="78"/>
      <c r="BK160" s="126"/>
      <c r="BL160" s="126"/>
      <c r="BM160" s="126"/>
      <c r="BN160" s="126"/>
      <c r="BO160" s="126"/>
      <c r="BP160" s="126"/>
      <c r="BQ160" s="126"/>
      <c r="BR160" s="126"/>
      <c r="BS160" s="126"/>
      <c r="BT160" s="78"/>
      <c r="BU160" s="115" t="s">
        <v>1046</v>
      </c>
      <c r="BV160" s="195" t="s">
        <v>15965</v>
      </c>
    </row>
    <row r="161" spans="1:74" outlineLevel="1" x14ac:dyDescent="0.2">
      <c r="A161" s="124" t="s">
        <v>259</v>
      </c>
      <c r="B161" s="252" t="s">
        <v>260</v>
      </c>
      <c r="C161" s="124" t="s">
        <v>2555</v>
      </c>
      <c r="D161" s="125">
        <v>25</v>
      </c>
      <c r="E161" s="125"/>
      <c r="F161" s="125"/>
      <c r="G161" s="114">
        <v>0</v>
      </c>
      <c r="H161" s="78">
        <v>20</v>
      </c>
      <c r="I161" s="78"/>
      <c r="J161" s="78"/>
      <c r="K161" s="78"/>
      <c r="L161" s="78"/>
      <c r="M161" s="78"/>
      <c r="N161" s="78"/>
      <c r="O161" s="78"/>
      <c r="P161" s="126" t="s">
        <v>76</v>
      </c>
      <c r="Q161" s="78"/>
      <c r="R161" s="192" t="e">
        <f t="shared" si="85"/>
        <v>#VALUE!</v>
      </c>
      <c r="S161" s="192" t="e">
        <f t="shared" si="86"/>
        <v>#VALUE!</v>
      </c>
      <c r="T161" s="192" t="e">
        <f t="shared" si="87"/>
        <v>#VALUE!</v>
      </c>
      <c r="U161" s="78"/>
      <c r="V161" s="116" t="s">
        <v>349</v>
      </c>
      <c r="W161" s="78" t="s">
        <v>1036</v>
      </c>
      <c r="X161" s="78"/>
      <c r="Y161" s="78"/>
      <c r="Z161" s="78" t="s">
        <v>1016</v>
      </c>
      <c r="AA161" s="78" t="s">
        <v>1017</v>
      </c>
      <c r="AB161" s="78" t="s">
        <v>476</v>
      </c>
      <c r="AC161" s="138"/>
      <c r="AD161" s="115" t="s">
        <v>2797</v>
      </c>
      <c r="AE161" s="81" t="s">
        <v>478</v>
      </c>
      <c r="AF161" s="78" t="s">
        <v>480</v>
      </c>
      <c r="AG161" s="78">
        <v>110</v>
      </c>
      <c r="AH161" s="126" t="s">
        <v>1058</v>
      </c>
      <c r="AI161" s="126"/>
      <c r="AJ161" s="82" t="s">
        <v>1019</v>
      </c>
      <c r="AK161" s="78"/>
      <c r="AL161" s="78"/>
      <c r="AM161" s="78"/>
      <c r="AN161" s="78" t="s">
        <v>483</v>
      </c>
      <c r="AO161" s="78" t="s">
        <v>1020</v>
      </c>
      <c r="AP161" s="115" t="s">
        <v>2634</v>
      </c>
      <c r="AQ161" s="115" t="s">
        <v>2635</v>
      </c>
      <c r="AR161" s="116" t="s">
        <v>350</v>
      </c>
      <c r="AS161" s="115" t="s">
        <v>2636</v>
      </c>
      <c r="AT161" s="78" t="s">
        <v>356</v>
      </c>
      <c r="AU161" s="101" t="s">
        <v>471</v>
      </c>
      <c r="AV161" s="101" t="s">
        <v>2637</v>
      </c>
      <c r="AW161" s="101"/>
      <c r="AX161" s="115" t="s">
        <v>2638</v>
      </c>
      <c r="AY161" s="101" t="s">
        <v>2639</v>
      </c>
      <c r="AZ161" s="101"/>
      <c r="BA161" s="78" t="s">
        <v>232</v>
      </c>
      <c r="BB161" s="78" t="s">
        <v>1048</v>
      </c>
      <c r="BC161" s="78"/>
      <c r="BD161" s="78" t="s">
        <v>1049</v>
      </c>
      <c r="BE161" s="78" t="s">
        <v>1050</v>
      </c>
      <c r="BF161" s="78" t="s">
        <v>1039</v>
      </c>
      <c r="BG161" s="78"/>
      <c r="BH161" s="78"/>
      <c r="BI161" s="78"/>
      <c r="BJ161" s="78"/>
      <c r="BK161" s="126"/>
      <c r="BL161" s="126"/>
      <c r="BM161" s="126"/>
      <c r="BN161" s="126"/>
      <c r="BO161" s="126"/>
      <c r="BP161" s="126"/>
      <c r="BQ161" s="126"/>
      <c r="BR161" s="126"/>
      <c r="BS161" s="126"/>
      <c r="BT161" s="78"/>
      <c r="BU161" s="115" t="s">
        <v>1046</v>
      </c>
      <c r="BV161" s="195" t="s">
        <v>15965</v>
      </c>
    </row>
    <row r="162" spans="1:74" outlineLevel="1" x14ac:dyDescent="0.2">
      <c r="A162" s="124" t="s">
        <v>261</v>
      </c>
      <c r="B162" s="252" t="s">
        <v>1059</v>
      </c>
      <c r="C162" s="124" t="s">
        <v>2556</v>
      </c>
      <c r="D162" s="125">
        <v>30</v>
      </c>
      <c r="E162" s="125"/>
      <c r="F162" s="125"/>
      <c r="G162" s="114">
        <v>0</v>
      </c>
      <c r="H162" s="78">
        <v>20</v>
      </c>
      <c r="I162" s="78"/>
      <c r="J162" s="78"/>
      <c r="K162" s="78"/>
      <c r="L162" s="78"/>
      <c r="M162" s="78"/>
      <c r="N162" s="78"/>
      <c r="O162" s="78"/>
      <c r="P162" s="126" t="s">
        <v>76</v>
      </c>
      <c r="Q162" s="78"/>
      <c r="R162" s="192" t="e">
        <f t="shared" si="85"/>
        <v>#VALUE!</v>
      </c>
      <c r="S162" s="192" t="e">
        <f t="shared" si="86"/>
        <v>#VALUE!</v>
      </c>
      <c r="T162" s="192" t="e">
        <f t="shared" si="87"/>
        <v>#VALUE!</v>
      </c>
      <c r="U162" s="78"/>
      <c r="V162" s="116" t="s">
        <v>349</v>
      </c>
      <c r="W162" s="78" t="s">
        <v>1036</v>
      </c>
      <c r="X162" s="78"/>
      <c r="Y162" s="78"/>
      <c r="Z162" s="78" t="s">
        <v>1016</v>
      </c>
      <c r="AA162" s="78" t="s">
        <v>1017</v>
      </c>
      <c r="AB162" s="78" t="s">
        <v>476</v>
      </c>
      <c r="AC162" s="138"/>
      <c r="AD162" s="115" t="s">
        <v>2811</v>
      </c>
      <c r="AE162" s="81" t="s">
        <v>478</v>
      </c>
      <c r="AF162" s="78" t="s">
        <v>480</v>
      </c>
      <c r="AG162" s="78">
        <v>110</v>
      </c>
      <c r="AH162" s="126" t="s">
        <v>1058</v>
      </c>
      <c r="AI162" s="126"/>
      <c r="AJ162" s="82" t="s">
        <v>1019</v>
      </c>
      <c r="AK162" s="78"/>
      <c r="AL162" s="78"/>
      <c r="AM162" s="78"/>
      <c r="AN162" s="78" t="s">
        <v>483</v>
      </c>
      <c r="AO162" s="78" t="s">
        <v>1020</v>
      </c>
      <c r="AP162" s="115" t="s">
        <v>2634</v>
      </c>
      <c r="AQ162" s="115" t="s">
        <v>2635</v>
      </c>
      <c r="AR162" s="116" t="s">
        <v>350</v>
      </c>
      <c r="AS162" s="115" t="s">
        <v>2636</v>
      </c>
      <c r="AT162" s="78" t="s">
        <v>356</v>
      </c>
      <c r="AU162" s="101" t="s">
        <v>471</v>
      </c>
      <c r="AV162" s="101" t="s">
        <v>2637</v>
      </c>
      <c r="AW162" s="101"/>
      <c r="AX162" s="115" t="s">
        <v>2638</v>
      </c>
      <c r="AY162" s="101" t="s">
        <v>2639</v>
      </c>
      <c r="AZ162" s="101"/>
      <c r="BA162" s="78" t="s">
        <v>232</v>
      </c>
      <c r="BB162" s="78" t="s">
        <v>1060</v>
      </c>
      <c r="BC162" s="78"/>
      <c r="BD162" s="78" t="s">
        <v>1061</v>
      </c>
      <c r="BE162" s="78" t="s">
        <v>1062</v>
      </c>
      <c r="BF162" s="78" t="s">
        <v>1039</v>
      </c>
      <c r="BG162" s="78"/>
      <c r="BH162" s="78"/>
      <c r="BI162" s="78"/>
      <c r="BJ162" s="78"/>
      <c r="BK162" s="126"/>
      <c r="BL162" s="126"/>
      <c r="BM162" s="126"/>
      <c r="BN162" s="126"/>
      <c r="BO162" s="126"/>
      <c r="BP162" s="126"/>
      <c r="BQ162" s="126"/>
      <c r="BR162" s="126"/>
      <c r="BS162" s="126"/>
      <c r="BT162" s="78"/>
      <c r="BU162" s="115" t="s">
        <v>1046</v>
      </c>
      <c r="BV162" s="195" t="s">
        <v>15965</v>
      </c>
    </row>
    <row r="163" spans="1:74" outlineLevel="1" x14ac:dyDescent="0.2">
      <c r="A163" s="124" t="s">
        <v>262</v>
      </c>
      <c r="B163" s="252" t="s">
        <v>1063</v>
      </c>
      <c r="C163" s="124" t="s">
        <v>2557</v>
      </c>
      <c r="D163" s="125">
        <v>35</v>
      </c>
      <c r="E163" s="125"/>
      <c r="F163" s="125"/>
      <c r="G163" s="114">
        <v>0</v>
      </c>
      <c r="H163" s="78">
        <v>20</v>
      </c>
      <c r="I163" s="78"/>
      <c r="J163" s="78"/>
      <c r="K163" s="78"/>
      <c r="L163" s="78"/>
      <c r="M163" s="78"/>
      <c r="N163" s="78"/>
      <c r="O163" s="78"/>
      <c r="P163" s="126" t="s">
        <v>76</v>
      </c>
      <c r="Q163" s="78"/>
      <c r="R163" s="192" t="e">
        <f t="shared" si="85"/>
        <v>#VALUE!</v>
      </c>
      <c r="S163" s="192" t="e">
        <f t="shared" si="86"/>
        <v>#VALUE!</v>
      </c>
      <c r="T163" s="192" t="e">
        <f t="shared" si="87"/>
        <v>#VALUE!</v>
      </c>
      <c r="U163" s="78"/>
      <c r="V163" s="116" t="s">
        <v>349</v>
      </c>
      <c r="W163" s="78" t="s">
        <v>1051</v>
      </c>
      <c r="X163" s="78"/>
      <c r="Y163" s="78"/>
      <c r="Z163" s="78" t="s">
        <v>1016</v>
      </c>
      <c r="AA163" s="78" t="s">
        <v>1017</v>
      </c>
      <c r="AB163" s="78" t="s">
        <v>476</v>
      </c>
      <c r="AC163" s="138"/>
      <c r="AD163" s="115" t="s">
        <v>2812</v>
      </c>
      <c r="AE163" s="81" t="s">
        <v>478</v>
      </c>
      <c r="AF163" s="78" t="s">
        <v>480</v>
      </c>
      <c r="AG163" s="78">
        <v>110</v>
      </c>
      <c r="AH163" s="126" t="s">
        <v>1058</v>
      </c>
      <c r="AI163" s="126"/>
      <c r="AJ163" s="82" t="s">
        <v>1019</v>
      </c>
      <c r="AK163" s="78"/>
      <c r="AL163" s="78"/>
      <c r="AM163" s="78"/>
      <c r="AN163" s="78" t="s">
        <v>483</v>
      </c>
      <c r="AO163" s="78" t="s">
        <v>1020</v>
      </c>
      <c r="AP163" s="115" t="s">
        <v>2634</v>
      </c>
      <c r="AQ163" s="115" t="s">
        <v>2635</v>
      </c>
      <c r="AR163" s="116" t="s">
        <v>350</v>
      </c>
      <c r="AS163" s="115" t="s">
        <v>2636</v>
      </c>
      <c r="AT163" s="78" t="s">
        <v>356</v>
      </c>
      <c r="AU163" s="101" t="s">
        <v>471</v>
      </c>
      <c r="AV163" s="101" t="s">
        <v>2637</v>
      </c>
      <c r="AW163" s="101"/>
      <c r="AX163" s="115" t="s">
        <v>2638</v>
      </c>
      <c r="AY163" s="101" t="s">
        <v>2639</v>
      </c>
      <c r="AZ163" s="101"/>
      <c r="BA163" s="78" t="s">
        <v>232</v>
      </c>
      <c r="BB163" s="78" t="s">
        <v>1048</v>
      </c>
      <c r="BC163" s="78"/>
      <c r="BD163" s="78" t="s">
        <v>1052</v>
      </c>
      <c r="BE163" s="78" t="s">
        <v>1053</v>
      </c>
      <c r="BF163" s="78" t="s">
        <v>1039</v>
      </c>
      <c r="BG163" s="78"/>
      <c r="BH163" s="78"/>
      <c r="BI163" s="78"/>
      <c r="BJ163" s="78"/>
      <c r="BK163" s="126"/>
      <c r="BL163" s="126"/>
      <c r="BM163" s="126"/>
      <c r="BN163" s="126"/>
      <c r="BO163" s="126"/>
      <c r="BP163" s="126"/>
      <c r="BQ163" s="126"/>
      <c r="BR163" s="126"/>
      <c r="BS163" s="126"/>
      <c r="BT163" s="78"/>
      <c r="BU163" s="115" t="s">
        <v>1046</v>
      </c>
      <c r="BV163" s="195" t="s">
        <v>15965</v>
      </c>
    </row>
    <row r="164" spans="1:74" outlineLevel="1" x14ac:dyDescent="0.2">
      <c r="A164" s="124" t="s">
        <v>263</v>
      </c>
      <c r="B164" s="252" t="s">
        <v>1064</v>
      </c>
      <c r="C164" s="124" t="s">
        <v>2558</v>
      </c>
      <c r="D164" s="125">
        <v>40</v>
      </c>
      <c r="E164" s="125"/>
      <c r="F164" s="125"/>
      <c r="G164" s="114">
        <v>0</v>
      </c>
      <c r="H164" s="78">
        <v>20</v>
      </c>
      <c r="I164" s="78"/>
      <c r="J164" s="78"/>
      <c r="K164" s="78"/>
      <c r="L164" s="78"/>
      <c r="M164" s="78"/>
      <c r="N164" s="78"/>
      <c r="O164" s="78"/>
      <c r="P164" s="126" t="s">
        <v>76</v>
      </c>
      <c r="Q164" s="78"/>
      <c r="R164" s="192" t="e">
        <f t="shared" si="85"/>
        <v>#VALUE!</v>
      </c>
      <c r="S164" s="192" t="e">
        <f t="shared" si="86"/>
        <v>#VALUE!</v>
      </c>
      <c r="T164" s="192" t="e">
        <f t="shared" si="87"/>
        <v>#VALUE!</v>
      </c>
      <c r="U164" s="78"/>
      <c r="V164" s="116" t="s">
        <v>349</v>
      </c>
      <c r="W164" s="78" t="s">
        <v>1051</v>
      </c>
      <c r="X164" s="78"/>
      <c r="Y164" s="78"/>
      <c r="Z164" s="78" t="s">
        <v>1016</v>
      </c>
      <c r="AA164" s="78" t="s">
        <v>1017</v>
      </c>
      <c r="AB164" s="78" t="s">
        <v>476</v>
      </c>
      <c r="AC164" s="138"/>
      <c r="AD164" s="115" t="s">
        <v>2807</v>
      </c>
      <c r="AE164" s="81" t="s">
        <v>478</v>
      </c>
      <c r="AF164" s="78" t="s">
        <v>480</v>
      </c>
      <c r="AG164" s="78">
        <v>110</v>
      </c>
      <c r="AH164" s="126" t="s">
        <v>1058</v>
      </c>
      <c r="AI164" s="126"/>
      <c r="AJ164" s="82" t="s">
        <v>1019</v>
      </c>
      <c r="AK164" s="78"/>
      <c r="AL164" s="78"/>
      <c r="AM164" s="78"/>
      <c r="AN164" s="78" t="s">
        <v>483</v>
      </c>
      <c r="AO164" s="78" t="s">
        <v>1020</v>
      </c>
      <c r="AP164" s="115" t="s">
        <v>2634</v>
      </c>
      <c r="AQ164" s="115" t="s">
        <v>2635</v>
      </c>
      <c r="AR164" s="116" t="s">
        <v>350</v>
      </c>
      <c r="AS164" s="115" t="s">
        <v>2636</v>
      </c>
      <c r="AT164" s="78" t="s">
        <v>356</v>
      </c>
      <c r="AU164" s="101" t="s">
        <v>471</v>
      </c>
      <c r="AV164" s="101" t="s">
        <v>2637</v>
      </c>
      <c r="AW164" s="101"/>
      <c r="AX164" s="115" t="s">
        <v>2638</v>
      </c>
      <c r="AY164" s="101" t="s">
        <v>2639</v>
      </c>
      <c r="AZ164" s="101"/>
      <c r="BA164" s="78" t="s">
        <v>232</v>
      </c>
      <c r="BB164" s="78" t="s">
        <v>1054</v>
      </c>
      <c r="BC164" s="78"/>
      <c r="BD164" s="78" t="s">
        <v>1049</v>
      </c>
      <c r="BE164" s="78" t="s">
        <v>1055</v>
      </c>
      <c r="BF164" s="78" t="s">
        <v>1039</v>
      </c>
      <c r="BG164" s="78"/>
      <c r="BH164" s="78"/>
      <c r="BI164" s="78"/>
      <c r="BJ164" s="78"/>
      <c r="BK164" s="126"/>
      <c r="BL164" s="126"/>
      <c r="BM164" s="126"/>
      <c r="BN164" s="126"/>
      <c r="BO164" s="126"/>
      <c r="BP164" s="126"/>
      <c r="BQ164" s="126"/>
      <c r="BR164" s="126"/>
      <c r="BS164" s="126"/>
      <c r="BT164" s="78"/>
      <c r="BU164" s="115" t="s">
        <v>1046</v>
      </c>
      <c r="BV164" s="195" t="s">
        <v>15965</v>
      </c>
    </row>
    <row r="165" spans="1:74" outlineLevel="1" x14ac:dyDescent="0.2">
      <c r="A165" s="124" t="s">
        <v>264</v>
      </c>
      <c r="B165" s="252" t="s">
        <v>1065</v>
      </c>
      <c r="C165" s="124" t="s">
        <v>2559</v>
      </c>
      <c r="D165" s="125">
        <v>45</v>
      </c>
      <c r="E165" s="125"/>
      <c r="F165" s="125"/>
      <c r="G165" s="114">
        <v>0</v>
      </c>
      <c r="H165" s="78">
        <v>20</v>
      </c>
      <c r="I165" s="78"/>
      <c r="J165" s="78"/>
      <c r="K165" s="78"/>
      <c r="L165" s="78"/>
      <c r="M165" s="78"/>
      <c r="N165" s="78"/>
      <c r="O165" s="78"/>
      <c r="P165" s="126" t="s">
        <v>76</v>
      </c>
      <c r="Q165" s="78"/>
      <c r="R165" s="192" t="e">
        <f t="shared" si="85"/>
        <v>#VALUE!</v>
      </c>
      <c r="S165" s="192" t="e">
        <f t="shared" si="86"/>
        <v>#VALUE!</v>
      </c>
      <c r="T165" s="192" t="e">
        <f t="shared" si="87"/>
        <v>#VALUE!</v>
      </c>
      <c r="U165" s="78"/>
      <c r="V165" s="116" t="s">
        <v>349</v>
      </c>
      <c r="W165" s="78" t="s">
        <v>1051</v>
      </c>
      <c r="X165" s="78"/>
      <c r="Y165" s="78"/>
      <c r="Z165" s="78" t="s">
        <v>1016</v>
      </c>
      <c r="AA165" s="78" t="s">
        <v>1017</v>
      </c>
      <c r="AB165" s="78" t="s">
        <v>476</v>
      </c>
      <c r="AC165" s="138"/>
      <c r="AD165" s="115" t="s">
        <v>2808</v>
      </c>
      <c r="AE165" s="81" t="s">
        <v>478</v>
      </c>
      <c r="AF165" s="78" t="s">
        <v>480</v>
      </c>
      <c r="AG165" s="78">
        <v>110</v>
      </c>
      <c r="AH165" s="126" t="s">
        <v>1058</v>
      </c>
      <c r="AI165" s="126"/>
      <c r="AJ165" s="82" t="s">
        <v>1019</v>
      </c>
      <c r="AK165" s="78"/>
      <c r="AL165" s="78"/>
      <c r="AM165" s="78"/>
      <c r="AN165" s="78" t="s">
        <v>483</v>
      </c>
      <c r="AO165" s="78" t="s">
        <v>1020</v>
      </c>
      <c r="AP165" s="115" t="s">
        <v>2634</v>
      </c>
      <c r="AQ165" s="115" t="s">
        <v>2635</v>
      </c>
      <c r="AR165" s="116" t="s">
        <v>350</v>
      </c>
      <c r="AS165" s="115" t="s">
        <v>2636</v>
      </c>
      <c r="AT165" s="78" t="s">
        <v>354</v>
      </c>
      <c r="AU165" s="101" t="s">
        <v>471</v>
      </c>
      <c r="AV165" s="101" t="s">
        <v>2637</v>
      </c>
      <c r="AW165" s="101"/>
      <c r="AX165" s="115" t="s">
        <v>2638</v>
      </c>
      <c r="AY165" s="101" t="s">
        <v>2639</v>
      </c>
      <c r="AZ165" s="101"/>
      <c r="BA165" s="78" t="s">
        <v>223</v>
      </c>
      <c r="BB165" s="78" t="s">
        <v>1048</v>
      </c>
      <c r="BC165" s="78"/>
      <c r="BD165" s="78" t="s">
        <v>1056</v>
      </c>
      <c r="BE165" s="78" t="s">
        <v>1057</v>
      </c>
      <c r="BF165" s="78" t="s">
        <v>1039</v>
      </c>
      <c r="BG165" s="78"/>
      <c r="BH165" s="78"/>
      <c r="BI165" s="78"/>
      <c r="BJ165" s="78"/>
      <c r="BK165" s="126"/>
      <c r="BL165" s="126"/>
      <c r="BM165" s="126"/>
      <c r="BN165" s="126"/>
      <c r="BO165" s="126"/>
      <c r="BP165" s="126"/>
      <c r="BQ165" s="126"/>
      <c r="BR165" s="126"/>
      <c r="BS165" s="126"/>
      <c r="BT165" s="78"/>
      <c r="BU165" s="115" t="s">
        <v>1046</v>
      </c>
      <c r="BV165" s="195" t="s">
        <v>15965</v>
      </c>
    </row>
    <row r="166" spans="1:74" outlineLevel="1" x14ac:dyDescent="0.2">
      <c r="A166" s="124" t="s">
        <v>265</v>
      </c>
      <c r="B166" s="252" t="s">
        <v>1066</v>
      </c>
      <c r="C166" s="124" t="s">
        <v>2560</v>
      </c>
      <c r="D166" s="125">
        <v>50</v>
      </c>
      <c r="E166" s="125"/>
      <c r="F166" s="125"/>
      <c r="G166" s="114">
        <v>0</v>
      </c>
      <c r="H166" s="78">
        <v>20</v>
      </c>
      <c r="I166" s="78"/>
      <c r="J166" s="78"/>
      <c r="K166" s="78"/>
      <c r="L166" s="78"/>
      <c r="M166" s="78"/>
      <c r="N166" s="78"/>
      <c r="O166" s="78"/>
      <c r="P166" s="126" t="s">
        <v>76</v>
      </c>
      <c r="Q166" s="78"/>
      <c r="R166" s="192" t="e">
        <f t="shared" si="85"/>
        <v>#VALUE!</v>
      </c>
      <c r="S166" s="192" t="e">
        <f t="shared" si="86"/>
        <v>#VALUE!</v>
      </c>
      <c r="T166" s="192" t="e">
        <f t="shared" si="87"/>
        <v>#VALUE!</v>
      </c>
      <c r="U166" s="78"/>
      <c r="V166" s="116" t="s">
        <v>349</v>
      </c>
      <c r="W166" s="78" t="s">
        <v>1051</v>
      </c>
      <c r="X166" s="78"/>
      <c r="Y166" s="78"/>
      <c r="Z166" s="78" t="s">
        <v>1016</v>
      </c>
      <c r="AA166" s="78" t="s">
        <v>1017</v>
      </c>
      <c r="AB166" s="78" t="s">
        <v>476</v>
      </c>
      <c r="AC166" s="138"/>
      <c r="AD166" s="115">
        <v>0</v>
      </c>
      <c r="AE166" s="81" t="s">
        <v>478</v>
      </c>
      <c r="AF166" s="78" t="s">
        <v>480</v>
      </c>
      <c r="AG166" s="78">
        <v>110</v>
      </c>
      <c r="AH166" s="126" t="s">
        <v>1058</v>
      </c>
      <c r="AI166" s="126"/>
      <c r="AJ166" s="82" t="s">
        <v>1019</v>
      </c>
      <c r="AK166" s="78"/>
      <c r="AL166" s="78"/>
      <c r="AM166" s="78"/>
      <c r="AN166" s="78" t="s">
        <v>483</v>
      </c>
      <c r="AO166" s="78" t="s">
        <v>1020</v>
      </c>
      <c r="AP166" s="115" t="s">
        <v>2634</v>
      </c>
      <c r="AQ166" s="115" t="s">
        <v>2635</v>
      </c>
      <c r="AR166" s="116" t="s">
        <v>350</v>
      </c>
      <c r="AS166" s="115" t="s">
        <v>2636</v>
      </c>
      <c r="AT166" s="78" t="s">
        <v>354</v>
      </c>
      <c r="AU166" s="101" t="s">
        <v>471</v>
      </c>
      <c r="AV166" s="101" t="s">
        <v>2637</v>
      </c>
      <c r="AW166" s="101"/>
      <c r="AX166" s="115" t="s">
        <v>2638</v>
      </c>
      <c r="AY166" s="101" t="s">
        <v>2639</v>
      </c>
      <c r="AZ166" s="101"/>
      <c r="BA166" s="78" t="s">
        <v>223</v>
      </c>
      <c r="BB166" s="78" t="s">
        <v>1048</v>
      </c>
      <c r="BC166" s="78"/>
      <c r="BD166" s="78" t="s">
        <v>1056</v>
      </c>
      <c r="BE166" s="78" t="s">
        <v>1057</v>
      </c>
      <c r="BF166" s="78" t="s">
        <v>1039</v>
      </c>
      <c r="BG166" s="78"/>
      <c r="BH166" s="78"/>
      <c r="BI166" s="78"/>
      <c r="BJ166" s="78"/>
      <c r="BK166" s="126"/>
      <c r="BL166" s="126"/>
      <c r="BM166" s="126"/>
      <c r="BN166" s="126"/>
      <c r="BO166" s="126"/>
      <c r="BP166" s="126"/>
      <c r="BQ166" s="126"/>
      <c r="BR166" s="126"/>
      <c r="BS166" s="126"/>
      <c r="BT166" s="78"/>
      <c r="BU166" s="115" t="s">
        <v>1046</v>
      </c>
      <c r="BV166" s="195" t="s">
        <v>15965</v>
      </c>
    </row>
    <row r="167" spans="1:74" outlineLevel="1" x14ac:dyDescent="0.2">
      <c r="A167" s="124" t="s">
        <v>266</v>
      </c>
      <c r="B167" s="252" t="s">
        <v>1067</v>
      </c>
      <c r="C167" s="124" t="s">
        <v>2561</v>
      </c>
      <c r="D167" s="114">
        <v>5</v>
      </c>
      <c r="E167" s="114"/>
      <c r="F167" s="114"/>
      <c r="G167" s="114">
        <v>0</v>
      </c>
      <c r="H167" s="101">
        <v>25</v>
      </c>
      <c r="I167" s="101"/>
      <c r="J167" s="101"/>
      <c r="K167" s="101"/>
      <c r="L167" s="101"/>
      <c r="M167" s="101"/>
      <c r="N167" s="101"/>
      <c r="O167" s="101"/>
      <c r="P167" s="126" t="s">
        <v>76</v>
      </c>
      <c r="Q167" s="101"/>
      <c r="R167" s="192" t="e">
        <f t="shared" si="85"/>
        <v>#VALUE!</v>
      </c>
      <c r="S167" s="192" t="e">
        <f t="shared" si="86"/>
        <v>#VALUE!</v>
      </c>
      <c r="T167" s="192" t="e">
        <f t="shared" si="87"/>
        <v>#VALUE!</v>
      </c>
      <c r="U167" s="101"/>
      <c r="V167" s="116" t="s">
        <v>349</v>
      </c>
      <c r="W167" s="121" t="s">
        <v>1045</v>
      </c>
      <c r="X167" s="121"/>
      <c r="Y167" s="121"/>
      <c r="Z167" s="121" t="s">
        <v>1016</v>
      </c>
      <c r="AA167" s="121" t="s">
        <v>1017</v>
      </c>
      <c r="AB167" s="101" t="s">
        <v>476</v>
      </c>
      <c r="AC167" s="135"/>
      <c r="AD167" s="115">
        <v>0</v>
      </c>
      <c r="AE167" s="101" t="s">
        <v>478</v>
      </c>
      <c r="AF167" s="101" t="s">
        <v>480</v>
      </c>
      <c r="AG167" s="121">
        <v>110</v>
      </c>
      <c r="AH167" s="122" t="s">
        <v>1068</v>
      </c>
      <c r="AI167" s="122"/>
      <c r="AJ167" s="115" t="s">
        <v>1019</v>
      </c>
      <c r="AK167" s="78"/>
      <c r="AL167" s="121"/>
      <c r="AM167" s="121"/>
      <c r="AN167" s="101" t="s">
        <v>483</v>
      </c>
      <c r="AO167" s="101" t="s">
        <v>1020</v>
      </c>
      <c r="AP167" s="115" t="s">
        <v>2634</v>
      </c>
      <c r="AQ167" s="115" t="s">
        <v>2635</v>
      </c>
      <c r="AR167" s="116" t="s">
        <v>350</v>
      </c>
      <c r="AS167" s="115" t="s">
        <v>2636</v>
      </c>
      <c r="AT167" s="78" t="s">
        <v>353</v>
      </c>
      <c r="AU167" s="101" t="s">
        <v>471</v>
      </c>
      <c r="AV167" s="101" t="s">
        <v>2637</v>
      </c>
      <c r="AW167" s="101"/>
      <c r="AX167" s="115" t="s">
        <v>2638</v>
      </c>
      <c r="AY167" s="101" t="s">
        <v>2639</v>
      </c>
      <c r="AZ167" s="101"/>
      <c r="BA167" s="101" t="s">
        <v>220</v>
      </c>
      <c r="BB167" s="101">
        <v>2200</v>
      </c>
      <c r="BC167" s="101"/>
      <c r="BD167" s="121">
        <v>4.75</v>
      </c>
      <c r="BE167" s="121">
        <v>16.38</v>
      </c>
      <c r="BF167" s="121">
        <v>80</v>
      </c>
      <c r="BG167" s="101"/>
      <c r="BH167" s="121"/>
      <c r="BI167" s="121"/>
      <c r="BJ167" s="101"/>
      <c r="BK167" s="122"/>
      <c r="BL167" s="122"/>
      <c r="BM167" s="122"/>
      <c r="BN167" s="122"/>
      <c r="BO167" s="122"/>
      <c r="BP167" s="122"/>
      <c r="BQ167" s="122"/>
      <c r="BR167" s="122"/>
      <c r="BS167" s="122"/>
      <c r="BT167" s="101"/>
      <c r="BU167" s="115" t="s">
        <v>1046</v>
      </c>
      <c r="BV167" s="195" t="s">
        <v>15965</v>
      </c>
    </row>
    <row r="168" spans="1:74" outlineLevel="1" x14ac:dyDescent="0.2">
      <c r="A168" s="124" t="s">
        <v>267</v>
      </c>
      <c r="B168" s="252" t="s">
        <v>1069</v>
      </c>
      <c r="C168" s="124" t="s">
        <v>2562</v>
      </c>
      <c r="D168" s="114">
        <v>10</v>
      </c>
      <c r="E168" s="114"/>
      <c r="F168" s="114"/>
      <c r="G168" s="114">
        <v>0</v>
      </c>
      <c r="H168" s="101">
        <v>25</v>
      </c>
      <c r="I168" s="101"/>
      <c r="J168" s="101"/>
      <c r="K168" s="101"/>
      <c r="L168" s="101"/>
      <c r="M168" s="101"/>
      <c r="N168" s="101"/>
      <c r="O168" s="101"/>
      <c r="P168" s="126" t="s">
        <v>76</v>
      </c>
      <c r="Q168" s="101"/>
      <c r="R168" s="192" t="e">
        <f t="shared" si="85"/>
        <v>#VALUE!</v>
      </c>
      <c r="S168" s="192" t="e">
        <f t="shared" si="86"/>
        <v>#VALUE!</v>
      </c>
      <c r="T168" s="192" t="e">
        <f t="shared" si="87"/>
        <v>#VALUE!</v>
      </c>
      <c r="U168" s="101"/>
      <c r="V168" s="116" t="s">
        <v>349</v>
      </c>
      <c r="W168" s="121" t="s">
        <v>1047</v>
      </c>
      <c r="X168" s="121"/>
      <c r="Y168" s="121"/>
      <c r="Z168" s="121" t="s">
        <v>1016</v>
      </c>
      <c r="AA168" s="121" t="s">
        <v>1017</v>
      </c>
      <c r="AB168" s="101" t="s">
        <v>476</v>
      </c>
      <c r="AC168" s="135"/>
      <c r="AD168" s="115">
        <v>0</v>
      </c>
      <c r="AE168" s="101" t="s">
        <v>478</v>
      </c>
      <c r="AF168" s="101" t="s">
        <v>480</v>
      </c>
      <c r="AG168" s="121">
        <v>110</v>
      </c>
      <c r="AH168" s="122" t="s">
        <v>1068</v>
      </c>
      <c r="AI168" s="122"/>
      <c r="AJ168" s="115" t="s">
        <v>1019</v>
      </c>
      <c r="AK168" s="78"/>
      <c r="AL168" s="121"/>
      <c r="AM168" s="121"/>
      <c r="AN168" s="101" t="s">
        <v>483</v>
      </c>
      <c r="AO168" s="101" t="s">
        <v>1020</v>
      </c>
      <c r="AP168" s="115" t="s">
        <v>2634</v>
      </c>
      <c r="AQ168" s="115" t="s">
        <v>2635</v>
      </c>
      <c r="AR168" s="116" t="s">
        <v>350</v>
      </c>
      <c r="AS168" s="115" t="s">
        <v>2636</v>
      </c>
      <c r="AT168" s="78" t="s">
        <v>354</v>
      </c>
      <c r="AU168" s="101" t="s">
        <v>471</v>
      </c>
      <c r="AV168" s="101" t="s">
        <v>2637</v>
      </c>
      <c r="AW168" s="101"/>
      <c r="AX168" s="115" t="s">
        <v>2638</v>
      </c>
      <c r="AY168" s="101" t="s">
        <v>2639</v>
      </c>
      <c r="AZ168" s="101"/>
      <c r="BA168" s="101" t="s">
        <v>223</v>
      </c>
      <c r="BB168" s="101">
        <v>2000</v>
      </c>
      <c r="BC168" s="101"/>
      <c r="BD168" s="121">
        <v>11.15</v>
      </c>
      <c r="BE168" s="121">
        <v>38.270000000000003</v>
      </c>
      <c r="BF168" s="121">
        <v>190</v>
      </c>
      <c r="BG168" s="101"/>
      <c r="BH168" s="121"/>
      <c r="BI168" s="121"/>
      <c r="BJ168" s="101"/>
      <c r="BK168" s="122"/>
      <c r="BL168" s="122"/>
      <c r="BM168" s="122"/>
      <c r="BN168" s="122"/>
      <c r="BO168" s="122"/>
      <c r="BP168" s="122"/>
      <c r="BQ168" s="122"/>
      <c r="BR168" s="122"/>
      <c r="BS168" s="122"/>
      <c r="BT168" s="101"/>
      <c r="BU168" s="115" t="s">
        <v>1046</v>
      </c>
      <c r="BV168" s="195" t="s">
        <v>15965</v>
      </c>
    </row>
    <row r="169" spans="1:74" outlineLevel="1" x14ac:dyDescent="0.2">
      <c r="A169" s="124" t="s">
        <v>268</v>
      </c>
      <c r="B169" s="252" t="s">
        <v>1070</v>
      </c>
      <c r="C169" s="124" t="s">
        <v>2563</v>
      </c>
      <c r="D169" s="114">
        <v>15</v>
      </c>
      <c r="E169" s="114"/>
      <c r="F169" s="114"/>
      <c r="G169" s="114">
        <v>0</v>
      </c>
      <c r="H169" s="101">
        <v>25</v>
      </c>
      <c r="I169" s="101"/>
      <c r="J169" s="101"/>
      <c r="K169" s="101"/>
      <c r="L169" s="101"/>
      <c r="M169" s="101"/>
      <c r="N169" s="101"/>
      <c r="O169" s="101"/>
      <c r="P169" s="126" t="s">
        <v>76</v>
      </c>
      <c r="Q169" s="101"/>
      <c r="R169" s="192" t="e">
        <f t="shared" si="85"/>
        <v>#VALUE!</v>
      </c>
      <c r="S169" s="192" t="e">
        <f t="shared" si="86"/>
        <v>#VALUE!</v>
      </c>
      <c r="T169" s="192" t="e">
        <f t="shared" si="87"/>
        <v>#VALUE!</v>
      </c>
      <c r="U169" s="101"/>
      <c r="V169" s="116" t="s">
        <v>349</v>
      </c>
      <c r="W169" s="121" t="s">
        <v>1036</v>
      </c>
      <c r="X169" s="121"/>
      <c r="Y169" s="121"/>
      <c r="Z169" s="121" t="s">
        <v>1016</v>
      </c>
      <c r="AA169" s="121" t="s">
        <v>1017</v>
      </c>
      <c r="AB169" s="101" t="s">
        <v>476</v>
      </c>
      <c r="AC169" s="135"/>
      <c r="AD169" s="115" t="s">
        <v>2813</v>
      </c>
      <c r="AE169" s="101" t="s">
        <v>478</v>
      </c>
      <c r="AF169" s="101" t="s">
        <v>480</v>
      </c>
      <c r="AG169" s="121">
        <v>110</v>
      </c>
      <c r="AH169" s="122" t="s">
        <v>1068</v>
      </c>
      <c r="AI169" s="122"/>
      <c r="AJ169" s="115" t="s">
        <v>1019</v>
      </c>
      <c r="AK169" s="78"/>
      <c r="AL169" s="121"/>
      <c r="AM169" s="121"/>
      <c r="AN169" s="101" t="s">
        <v>483</v>
      </c>
      <c r="AO169" s="101" t="s">
        <v>1020</v>
      </c>
      <c r="AP169" s="115" t="s">
        <v>2634</v>
      </c>
      <c r="AQ169" s="115" t="s">
        <v>2635</v>
      </c>
      <c r="AR169" s="116" t="s">
        <v>350</v>
      </c>
      <c r="AS169" s="115" t="s">
        <v>2636</v>
      </c>
      <c r="AT169" s="78" t="s">
        <v>354</v>
      </c>
      <c r="AU169" s="101" t="s">
        <v>471</v>
      </c>
      <c r="AV169" s="101" t="s">
        <v>2637</v>
      </c>
      <c r="AW169" s="101"/>
      <c r="AX169" s="115" t="s">
        <v>2638</v>
      </c>
      <c r="AY169" s="101" t="s">
        <v>2639</v>
      </c>
      <c r="AZ169" s="101"/>
      <c r="BA169" s="101" t="s">
        <v>223</v>
      </c>
      <c r="BB169" s="101">
        <v>2000</v>
      </c>
      <c r="BC169" s="101"/>
      <c r="BD169" s="121">
        <v>11.15</v>
      </c>
      <c r="BE169" s="121">
        <v>38.270000000000003</v>
      </c>
      <c r="BF169" s="121">
        <v>190</v>
      </c>
      <c r="BG169" s="101"/>
      <c r="BH169" s="121"/>
      <c r="BI169" s="121"/>
      <c r="BJ169" s="101"/>
      <c r="BK169" s="122"/>
      <c r="BL169" s="122"/>
      <c r="BM169" s="122"/>
      <c r="BN169" s="122"/>
      <c r="BO169" s="122"/>
      <c r="BP169" s="122"/>
      <c r="BQ169" s="122"/>
      <c r="BR169" s="122"/>
      <c r="BS169" s="122"/>
      <c r="BT169" s="101"/>
      <c r="BU169" s="115" t="s">
        <v>1046</v>
      </c>
      <c r="BV169" s="195" t="s">
        <v>15965</v>
      </c>
    </row>
    <row r="170" spans="1:74" outlineLevel="1" x14ac:dyDescent="0.2">
      <c r="A170" s="124" t="s">
        <v>269</v>
      </c>
      <c r="B170" s="252" t="s">
        <v>1071</v>
      </c>
      <c r="C170" s="124" t="s">
        <v>2564</v>
      </c>
      <c r="D170" s="114">
        <v>20</v>
      </c>
      <c r="E170" s="114"/>
      <c r="F170" s="114"/>
      <c r="G170" s="114">
        <v>0</v>
      </c>
      <c r="H170" s="101">
        <v>25</v>
      </c>
      <c r="I170" s="101"/>
      <c r="J170" s="101"/>
      <c r="K170" s="101"/>
      <c r="L170" s="101"/>
      <c r="M170" s="101"/>
      <c r="N170" s="101"/>
      <c r="O170" s="101"/>
      <c r="P170" s="126" t="s">
        <v>76</v>
      </c>
      <c r="Q170" s="101"/>
      <c r="R170" s="192" t="e">
        <f t="shared" si="85"/>
        <v>#VALUE!</v>
      </c>
      <c r="S170" s="192" t="e">
        <f t="shared" si="86"/>
        <v>#VALUE!</v>
      </c>
      <c r="T170" s="192" t="e">
        <f t="shared" si="87"/>
        <v>#VALUE!</v>
      </c>
      <c r="U170" s="101"/>
      <c r="V170" s="116" t="s">
        <v>349</v>
      </c>
      <c r="W170" s="121" t="s">
        <v>1036</v>
      </c>
      <c r="X170" s="121"/>
      <c r="Y170" s="121"/>
      <c r="Z170" s="121" t="s">
        <v>1016</v>
      </c>
      <c r="AA170" s="121" t="s">
        <v>1017</v>
      </c>
      <c r="AB170" s="101" t="s">
        <v>476</v>
      </c>
      <c r="AC170" s="135"/>
      <c r="AD170" s="115" t="s">
        <v>2813</v>
      </c>
      <c r="AE170" s="101" t="s">
        <v>478</v>
      </c>
      <c r="AF170" s="101" t="s">
        <v>480</v>
      </c>
      <c r="AG170" s="121">
        <v>110</v>
      </c>
      <c r="AH170" s="122" t="s">
        <v>1068</v>
      </c>
      <c r="AI170" s="122"/>
      <c r="AJ170" s="115" t="s">
        <v>1019</v>
      </c>
      <c r="AK170" s="78"/>
      <c r="AL170" s="121"/>
      <c r="AM170" s="121"/>
      <c r="AN170" s="101" t="s">
        <v>483</v>
      </c>
      <c r="AO170" s="101" t="s">
        <v>1020</v>
      </c>
      <c r="AP170" s="115" t="s">
        <v>2634</v>
      </c>
      <c r="AQ170" s="115" t="s">
        <v>2635</v>
      </c>
      <c r="AR170" s="116" t="s">
        <v>350</v>
      </c>
      <c r="AS170" s="115" t="s">
        <v>2636</v>
      </c>
      <c r="AT170" s="78" t="s">
        <v>354</v>
      </c>
      <c r="AU170" s="101" t="s">
        <v>471</v>
      </c>
      <c r="AV170" s="101" t="s">
        <v>2637</v>
      </c>
      <c r="AW170" s="101"/>
      <c r="AX170" s="115" t="s">
        <v>2638</v>
      </c>
      <c r="AY170" s="101" t="s">
        <v>2639</v>
      </c>
      <c r="AZ170" s="101"/>
      <c r="BA170" s="101" t="s">
        <v>223</v>
      </c>
      <c r="BB170" s="101">
        <v>2100</v>
      </c>
      <c r="BC170" s="101"/>
      <c r="BD170" s="121">
        <v>14.86</v>
      </c>
      <c r="BE170" s="121">
        <v>50.54</v>
      </c>
      <c r="BF170" s="121" t="s">
        <v>1039</v>
      </c>
      <c r="BG170" s="101"/>
      <c r="BH170" s="121"/>
      <c r="BI170" s="121"/>
      <c r="BJ170" s="101"/>
      <c r="BK170" s="122"/>
      <c r="BL170" s="122"/>
      <c r="BM170" s="122"/>
      <c r="BN170" s="122"/>
      <c r="BO170" s="122"/>
      <c r="BP170" s="122"/>
      <c r="BQ170" s="122"/>
      <c r="BR170" s="122"/>
      <c r="BS170" s="122"/>
      <c r="BT170" s="101"/>
      <c r="BU170" s="115" t="s">
        <v>1046</v>
      </c>
      <c r="BV170" s="195" t="s">
        <v>15965</v>
      </c>
    </row>
    <row r="171" spans="1:74" outlineLevel="1" x14ac:dyDescent="0.2">
      <c r="A171" s="124" t="s">
        <v>270</v>
      </c>
      <c r="B171" s="252" t="s">
        <v>1072</v>
      </c>
      <c r="C171" s="124" t="s">
        <v>2565</v>
      </c>
      <c r="D171" s="114">
        <v>25</v>
      </c>
      <c r="E171" s="114"/>
      <c r="F171" s="114"/>
      <c r="G171" s="114">
        <v>0</v>
      </c>
      <c r="H171" s="101">
        <v>25</v>
      </c>
      <c r="I171" s="101"/>
      <c r="J171" s="101"/>
      <c r="K171" s="101"/>
      <c r="L171" s="101"/>
      <c r="M171" s="101"/>
      <c r="N171" s="101"/>
      <c r="O171" s="101"/>
      <c r="P171" s="126" t="s">
        <v>76</v>
      </c>
      <c r="Q171" s="101"/>
      <c r="R171" s="192" t="e">
        <f t="shared" si="85"/>
        <v>#VALUE!</v>
      </c>
      <c r="S171" s="192" t="e">
        <f t="shared" si="86"/>
        <v>#VALUE!</v>
      </c>
      <c r="T171" s="192" t="e">
        <f t="shared" si="87"/>
        <v>#VALUE!</v>
      </c>
      <c r="U171" s="101"/>
      <c r="V171" s="116" t="s">
        <v>349</v>
      </c>
      <c r="W171" s="121" t="s">
        <v>1036</v>
      </c>
      <c r="X171" s="121"/>
      <c r="Y171" s="121"/>
      <c r="Z171" s="121" t="s">
        <v>1016</v>
      </c>
      <c r="AA171" s="121" t="s">
        <v>1017</v>
      </c>
      <c r="AB171" s="101" t="s">
        <v>476</v>
      </c>
      <c r="AC171" s="135"/>
      <c r="AD171" s="115" t="s">
        <v>2814</v>
      </c>
      <c r="AE171" s="101" t="s">
        <v>478</v>
      </c>
      <c r="AF171" s="101" t="s">
        <v>480</v>
      </c>
      <c r="AG171" s="121">
        <v>110</v>
      </c>
      <c r="AH171" s="122" t="s">
        <v>1068</v>
      </c>
      <c r="AI171" s="122"/>
      <c r="AJ171" s="115" t="s">
        <v>1019</v>
      </c>
      <c r="AK171" s="78"/>
      <c r="AL171" s="121"/>
      <c r="AM171" s="121"/>
      <c r="AN171" s="101" t="s">
        <v>483</v>
      </c>
      <c r="AO171" s="101" t="s">
        <v>1020</v>
      </c>
      <c r="AP171" s="115" t="s">
        <v>2634</v>
      </c>
      <c r="AQ171" s="115" t="s">
        <v>2635</v>
      </c>
      <c r="AR171" s="116" t="s">
        <v>350</v>
      </c>
      <c r="AS171" s="115" t="s">
        <v>2636</v>
      </c>
      <c r="AT171" s="78" t="s">
        <v>354</v>
      </c>
      <c r="AU171" s="101" t="s">
        <v>471</v>
      </c>
      <c r="AV171" s="101" t="s">
        <v>2637</v>
      </c>
      <c r="AW171" s="101"/>
      <c r="AX171" s="115" t="s">
        <v>2638</v>
      </c>
      <c r="AY171" s="101" t="s">
        <v>2639</v>
      </c>
      <c r="AZ171" s="101"/>
      <c r="BA171" s="101" t="s">
        <v>223</v>
      </c>
      <c r="BB171" s="101" t="s">
        <v>1060</v>
      </c>
      <c r="BC171" s="101"/>
      <c r="BD171" s="121" t="s">
        <v>1061</v>
      </c>
      <c r="BE171" s="121" t="s">
        <v>1062</v>
      </c>
      <c r="BF171" s="121" t="s">
        <v>1039</v>
      </c>
      <c r="BG171" s="101"/>
      <c r="BH171" s="121"/>
      <c r="BI171" s="121"/>
      <c r="BJ171" s="101"/>
      <c r="BK171" s="122"/>
      <c r="BL171" s="122"/>
      <c r="BM171" s="122"/>
      <c r="BN171" s="122"/>
      <c r="BO171" s="122"/>
      <c r="BP171" s="122"/>
      <c r="BQ171" s="122"/>
      <c r="BR171" s="122"/>
      <c r="BS171" s="122"/>
      <c r="BT171" s="101"/>
      <c r="BU171" s="115" t="s">
        <v>1046</v>
      </c>
      <c r="BV171" s="195" t="s">
        <v>15965</v>
      </c>
    </row>
    <row r="172" spans="1:74" outlineLevel="1" x14ac:dyDescent="0.2">
      <c r="A172" s="124" t="s">
        <v>271</v>
      </c>
      <c r="B172" s="252" t="s">
        <v>1073</v>
      </c>
      <c r="C172" s="124" t="s">
        <v>2566</v>
      </c>
      <c r="D172" s="114">
        <v>30</v>
      </c>
      <c r="E172" s="114"/>
      <c r="F172" s="114"/>
      <c r="G172" s="114">
        <v>0</v>
      </c>
      <c r="H172" s="101">
        <v>25</v>
      </c>
      <c r="I172" s="101"/>
      <c r="J172" s="101"/>
      <c r="K172" s="101"/>
      <c r="L172" s="101"/>
      <c r="M172" s="101"/>
      <c r="N172" s="101"/>
      <c r="O172" s="101"/>
      <c r="P172" s="126" t="s">
        <v>76</v>
      </c>
      <c r="Q172" s="101"/>
      <c r="R172" s="192" t="e">
        <f t="shared" si="85"/>
        <v>#VALUE!</v>
      </c>
      <c r="S172" s="192" t="e">
        <f t="shared" si="86"/>
        <v>#VALUE!</v>
      </c>
      <c r="T172" s="192" t="e">
        <f t="shared" si="87"/>
        <v>#VALUE!</v>
      </c>
      <c r="U172" s="101"/>
      <c r="V172" s="116" t="s">
        <v>349</v>
      </c>
      <c r="W172" s="121" t="s">
        <v>1036</v>
      </c>
      <c r="X172" s="121"/>
      <c r="Y172" s="121"/>
      <c r="Z172" s="121" t="s">
        <v>1016</v>
      </c>
      <c r="AA172" s="121" t="s">
        <v>1017</v>
      </c>
      <c r="AB172" s="101" t="s">
        <v>476</v>
      </c>
      <c r="AC172" s="135"/>
      <c r="AD172" s="115" t="s">
        <v>2815</v>
      </c>
      <c r="AE172" s="101" t="s">
        <v>478</v>
      </c>
      <c r="AF172" s="101" t="s">
        <v>480</v>
      </c>
      <c r="AG172" s="121">
        <v>110</v>
      </c>
      <c r="AH172" s="122" t="s">
        <v>1068</v>
      </c>
      <c r="AI172" s="122"/>
      <c r="AJ172" s="115" t="s">
        <v>1019</v>
      </c>
      <c r="AK172" s="121">
        <v>160</v>
      </c>
      <c r="AL172" s="121"/>
      <c r="AM172" s="121"/>
      <c r="AN172" s="101" t="s">
        <v>483</v>
      </c>
      <c r="AO172" s="101" t="s">
        <v>1020</v>
      </c>
      <c r="AP172" s="115" t="s">
        <v>2634</v>
      </c>
      <c r="AQ172" s="115" t="s">
        <v>2635</v>
      </c>
      <c r="AR172" s="116" t="s">
        <v>350</v>
      </c>
      <c r="AS172" s="115" t="s">
        <v>2636</v>
      </c>
      <c r="AT172" s="78" t="s">
        <v>356</v>
      </c>
      <c r="AU172" s="101" t="s">
        <v>471</v>
      </c>
      <c r="AV172" s="101" t="s">
        <v>2637</v>
      </c>
      <c r="AW172" s="101"/>
      <c r="AX172" s="115" t="s">
        <v>2638</v>
      </c>
      <c r="AY172" s="101" t="s">
        <v>2639</v>
      </c>
      <c r="AZ172" s="101"/>
      <c r="BA172" s="101" t="s">
        <v>232</v>
      </c>
      <c r="BB172" s="101" t="s">
        <v>1054</v>
      </c>
      <c r="BC172" s="101"/>
      <c r="BD172" s="121" t="s">
        <v>1049</v>
      </c>
      <c r="BE172" s="121" t="s">
        <v>1055</v>
      </c>
      <c r="BF172" s="121" t="s">
        <v>1039</v>
      </c>
      <c r="BG172" s="101"/>
      <c r="BH172" s="121"/>
      <c r="BI172" s="121"/>
      <c r="BJ172" s="101"/>
      <c r="BK172" s="122"/>
      <c r="BL172" s="122"/>
      <c r="BM172" s="122"/>
      <c r="BN172" s="122"/>
      <c r="BO172" s="122"/>
      <c r="BP172" s="122"/>
      <c r="BQ172" s="122"/>
      <c r="BR172" s="122"/>
      <c r="BS172" s="122"/>
      <c r="BT172" s="101"/>
      <c r="BU172" s="115" t="s">
        <v>1046</v>
      </c>
      <c r="BV172" s="195" t="s">
        <v>15965</v>
      </c>
    </row>
    <row r="173" spans="1:74" outlineLevel="1" x14ac:dyDescent="0.2">
      <c r="A173" s="124" t="s">
        <v>272</v>
      </c>
      <c r="B173" s="252" t="s">
        <v>1074</v>
      </c>
      <c r="C173" s="124" t="s">
        <v>2567</v>
      </c>
      <c r="D173" s="114">
        <v>35</v>
      </c>
      <c r="E173" s="114"/>
      <c r="F173" s="114"/>
      <c r="G173" s="114">
        <v>0</v>
      </c>
      <c r="H173" s="101">
        <v>25</v>
      </c>
      <c r="I173" s="101"/>
      <c r="J173" s="101"/>
      <c r="K173" s="101"/>
      <c r="L173" s="101"/>
      <c r="M173" s="101"/>
      <c r="N173" s="101"/>
      <c r="O173" s="101"/>
      <c r="P173" s="126" t="s">
        <v>76</v>
      </c>
      <c r="Q173" s="101"/>
      <c r="R173" s="192" t="e">
        <f t="shared" si="85"/>
        <v>#VALUE!</v>
      </c>
      <c r="S173" s="192" t="e">
        <f t="shared" si="86"/>
        <v>#VALUE!</v>
      </c>
      <c r="T173" s="192" t="e">
        <f t="shared" si="87"/>
        <v>#VALUE!</v>
      </c>
      <c r="U173" s="101"/>
      <c r="V173" s="116" t="s">
        <v>349</v>
      </c>
      <c r="W173" s="121" t="s">
        <v>1051</v>
      </c>
      <c r="X173" s="121"/>
      <c r="Y173" s="121"/>
      <c r="Z173" s="121" t="s">
        <v>1016</v>
      </c>
      <c r="AA173" s="121" t="s">
        <v>1017</v>
      </c>
      <c r="AB173" s="101" t="s">
        <v>476</v>
      </c>
      <c r="AC173" s="135"/>
      <c r="AD173" s="115" t="s">
        <v>2816</v>
      </c>
      <c r="AE173" s="101" t="s">
        <v>478</v>
      </c>
      <c r="AF173" s="101" t="s">
        <v>480</v>
      </c>
      <c r="AG173" s="121">
        <v>110</v>
      </c>
      <c r="AH173" s="122" t="s">
        <v>1068</v>
      </c>
      <c r="AI173" s="122"/>
      <c r="AJ173" s="115" t="s">
        <v>1019</v>
      </c>
      <c r="AK173" s="121"/>
      <c r="AL173" s="121"/>
      <c r="AM173" s="121"/>
      <c r="AN173" s="101" t="s">
        <v>483</v>
      </c>
      <c r="AO173" s="101" t="s">
        <v>1020</v>
      </c>
      <c r="AP173" s="115" t="s">
        <v>2634</v>
      </c>
      <c r="AQ173" s="115" t="s">
        <v>2635</v>
      </c>
      <c r="AR173" s="116" t="s">
        <v>350</v>
      </c>
      <c r="AS173" s="115" t="s">
        <v>2636</v>
      </c>
      <c r="AT173" s="78" t="s">
        <v>354</v>
      </c>
      <c r="AU173" s="101" t="s">
        <v>471</v>
      </c>
      <c r="AV173" s="101" t="s">
        <v>2637</v>
      </c>
      <c r="AW173" s="101"/>
      <c r="AX173" s="115" t="s">
        <v>2638</v>
      </c>
      <c r="AY173" s="101" t="s">
        <v>2639</v>
      </c>
      <c r="AZ173" s="101"/>
      <c r="BA173" s="101" t="s">
        <v>223</v>
      </c>
      <c r="BB173" s="101" t="s">
        <v>1048</v>
      </c>
      <c r="BC173" s="101"/>
      <c r="BD173" s="121" t="s">
        <v>1056</v>
      </c>
      <c r="BE173" s="121" t="s">
        <v>1057</v>
      </c>
      <c r="BF173" s="121" t="s">
        <v>1039</v>
      </c>
      <c r="BG173" s="101"/>
      <c r="BH173" s="121"/>
      <c r="BI173" s="121"/>
      <c r="BJ173" s="101"/>
      <c r="BK173" s="122"/>
      <c r="BL173" s="122"/>
      <c r="BM173" s="122"/>
      <c r="BN173" s="122"/>
      <c r="BO173" s="122"/>
      <c r="BP173" s="122"/>
      <c r="BQ173" s="122"/>
      <c r="BR173" s="122"/>
      <c r="BS173" s="122"/>
      <c r="BT173" s="101"/>
      <c r="BU173" s="115" t="s">
        <v>1046</v>
      </c>
      <c r="BV173" s="195" t="s">
        <v>15965</v>
      </c>
    </row>
    <row r="174" spans="1:74" outlineLevel="1" x14ac:dyDescent="0.2">
      <c r="A174" s="124" t="s">
        <v>273</v>
      </c>
      <c r="B174" s="252" t="s">
        <v>1075</v>
      </c>
      <c r="C174" s="124" t="s">
        <v>2568</v>
      </c>
      <c r="D174" s="114">
        <v>40</v>
      </c>
      <c r="E174" s="114"/>
      <c r="F174" s="114"/>
      <c r="G174" s="114">
        <v>0</v>
      </c>
      <c r="H174" s="101">
        <v>25</v>
      </c>
      <c r="I174" s="101"/>
      <c r="J174" s="101"/>
      <c r="K174" s="101"/>
      <c r="L174" s="101"/>
      <c r="M174" s="101"/>
      <c r="N174" s="101"/>
      <c r="O174" s="101"/>
      <c r="P174" s="126" t="s">
        <v>76</v>
      </c>
      <c r="Q174" s="101"/>
      <c r="R174" s="192" t="e">
        <f t="shared" si="85"/>
        <v>#VALUE!</v>
      </c>
      <c r="S174" s="192" t="e">
        <f t="shared" si="86"/>
        <v>#VALUE!</v>
      </c>
      <c r="T174" s="192" t="e">
        <f t="shared" si="87"/>
        <v>#VALUE!</v>
      </c>
      <c r="U174" s="101"/>
      <c r="V174" s="116" t="s">
        <v>349</v>
      </c>
      <c r="W174" s="121" t="s">
        <v>1051</v>
      </c>
      <c r="X174" s="121"/>
      <c r="Y174" s="121"/>
      <c r="Z174" s="121" t="s">
        <v>1016</v>
      </c>
      <c r="AA174" s="121" t="s">
        <v>1017</v>
      </c>
      <c r="AB174" s="101" t="s">
        <v>476</v>
      </c>
      <c r="AC174" s="135"/>
      <c r="AD174" s="115" t="s">
        <v>2808</v>
      </c>
      <c r="AE174" s="101" t="s">
        <v>478</v>
      </c>
      <c r="AF174" s="101" t="s">
        <v>480</v>
      </c>
      <c r="AG174" s="121">
        <v>110</v>
      </c>
      <c r="AH174" s="122" t="s">
        <v>1068</v>
      </c>
      <c r="AI174" s="122"/>
      <c r="AJ174" s="115" t="s">
        <v>1019</v>
      </c>
      <c r="AK174" s="121"/>
      <c r="AL174" s="121"/>
      <c r="AM174" s="121"/>
      <c r="AN174" s="101" t="s">
        <v>483</v>
      </c>
      <c r="AO174" s="101" t="s">
        <v>1020</v>
      </c>
      <c r="AP174" s="115" t="s">
        <v>2634</v>
      </c>
      <c r="AQ174" s="115" t="s">
        <v>2635</v>
      </c>
      <c r="AR174" s="116" t="s">
        <v>350</v>
      </c>
      <c r="AS174" s="115" t="s">
        <v>2636</v>
      </c>
      <c r="AT174" s="78" t="s">
        <v>354</v>
      </c>
      <c r="AU174" s="101" t="s">
        <v>471</v>
      </c>
      <c r="AV174" s="101" t="s">
        <v>2637</v>
      </c>
      <c r="AW174" s="101"/>
      <c r="AX174" s="115" t="s">
        <v>2638</v>
      </c>
      <c r="AY174" s="101" t="s">
        <v>2639</v>
      </c>
      <c r="AZ174" s="101"/>
      <c r="BA174" s="101" t="s">
        <v>223</v>
      </c>
      <c r="BB174" s="101" t="s">
        <v>1048</v>
      </c>
      <c r="BC174" s="101"/>
      <c r="BD174" s="121" t="s">
        <v>1056</v>
      </c>
      <c r="BE174" s="121" t="s">
        <v>1057</v>
      </c>
      <c r="BF174" s="121" t="s">
        <v>1039</v>
      </c>
      <c r="BG174" s="101"/>
      <c r="BH174" s="121"/>
      <c r="BI174" s="121"/>
      <c r="BJ174" s="101"/>
      <c r="BK174" s="122"/>
      <c r="BL174" s="122"/>
      <c r="BM174" s="122"/>
      <c r="BN174" s="122"/>
      <c r="BO174" s="122"/>
      <c r="BP174" s="122"/>
      <c r="BQ174" s="122"/>
      <c r="BR174" s="122"/>
      <c r="BS174" s="122"/>
      <c r="BT174" s="101"/>
      <c r="BU174" s="115" t="s">
        <v>1046</v>
      </c>
      <c r="BV174" s="195" t="s">
        <v>15965</v>
      </c>
    </row>
    <row r="175" spans="1:74" outlineLevel="1" x14ac:dyDescent="0.2">
      <c r="A175" s="124" t="s">
        <v>274</v>
      </c>
      <c r="B175" s="252" t="s">
        <v>1076</v>
      </c>
      <c r="C175" s="124" t="s">
        <v>2569</v>
      </c>
      <c r="D175" s="114">
        <v>45</v>
      </c>
      <c r="E175" s="114"/>
      <c r="F175" s="114"/>
      <c r="G175" s="114">
        <v>0</v>
      </c>
      <c r="H175" s="101">
        <v>25</v>
      </c>
      <c r="I175" s="101"/>
      <c r="J175" s="101"/>
      <c r="K175" s="101"/>
      <c r="L175" s="101"/>
      <c r="M175" s="101"/>
      <c r="N175" s="101"/>
      <c r="O175" s="101"/>
      <c r="P175" s="126" t="s">
        <v>76</v>
      </c>
      <c r="Q175" s="101"/>
      <c r="R175" s="192" t="e">
        <f t="shared" si="85"/>
        <v>#VALUE!</v>
      </c>
      <c r="S175" s="192" t="e">
        <f t="shared" si="86"/>
        <v>#VALUE!</v>
      </c>
      <c r="T175" s="192" t="e">
        <f t="shared" si="87"/>
        <v>#VALUE!</v>
      </c>
      <c r="U175" s="101"/>
      <c r="V175" s="116" t="s">
        <v>349</v>
      </c>
      <c r="W175" s="121" t="s">
        <v>1051</v>
      </c>
      <c r="X175" s="121"/>
      <c r="Y175" s="121"/>
      <c r="Z175" s="121" t="s">
        <v>1016</v>
      </c>
      <c r="AA175" s="121" t="s">
        <v>1017</v>
      </c>
      <c r="AB175" s="101" t="s">
        <v>476</v>
      </c>
      <c r="AC175" s="135"/>
      <c r="AD175" s="115" t="s">
        <v>2808</v>
      </c>
      <c r="AE175" s="101" t="s">
        <v>478</v>
      </c>
      <c r="AF175" s="101" t="s">
        <v>480</v>
      </c>
      <c r="AG175" s="121">
        <v>110</v>
      </c>
      <c r="AH175" s="122" t="s">
        <v>1068</v>
      </c>
      <c r="AI175" s="122"/>
      <c r="AJ175" s="115" t="s">
        <v>1019</v>
      </c>
      <c r="AK175" s="121"/>
      <c r="AL175" s="121"/>
      <c r="AM175" s="121"/>
      <c r="AN175" s="101" t="s">
        <v>483</v>
      </c>
      <c r="AO175" s="101" t="s">
        <v>1020</v>
      </c>
      <c r="AP175" s="115" t="s">
        <v>2634</v>
      </c>
      <c r="AQ175" s="115" t="s">
        <v>2635</v>
      </c>
      <c r="AR175" s="116" t="s">
        <v>350</v>
      </c>
      <c r="AS175" s="115" t="s">
        <v>2636</v>
      </c>
      <c r="AT175" s="78" t="s">
        <v>354</v>
      </c>
      <c r="AU175" s="101" t="s">
        <v>471</v>
      </c>
      <c r="AV175" s="101" t="s">
        <v>2637</v>
      </c>
      <c r="AW175" s="101"/>
      <c r="AX175" s="115" t="s">
        <v>2638</v>
      </c>
      <c r="AY175" s="101" t="s">
        <v>2639</v>
      </c>
      <c r="AZ175" s="101"/>
      <c r="BA175" s="101" t="s">
        <v>223</v>
      </c>
      <c r="BB175" s="101" t="s">
        <v>1048</v>
      </c>
      <c r="BC175" s="101"/>
      <c r="BD175" s="121" t="s">
        <v>1056</v>
      </c>
      <c r="BE175" s="121" t="s">
        <v>1057</v>
      </c>
      <c r="BF175" s="121" t="s">
        <v>1039</v>
      </c>
      <c r="BG175" s="101"/>
      <c r="BH175" s="121"/>
      <c r="BI175" s="121"/>
      <c r="BJ175" s="101"/>
      <c r="BK175" s="122"/>
      <c r="BL175" s="122"/>
      <c r="BM175" s="122"/>
      <c r="BN175" s="122"/>
      <c r="BO175" s="122"/>
      <c r="BP175" s="122"/>
      <c r="BQ175" s="122"/>
      <c r="BR175" s="122"/>
      <c r="BS175" s="122"/>
      <c r="BT175" s="101"/>
      <c r="BU175" s="115" t="s">
        <v>1046</v>
      </c>
      <c r="BV175" s="195" t="s">
        <v>15965</v>
      </c>
    </row>
    <row r="176" spans="1:74" outlineLevel="1" x14ac:dyDescent="0.2">
      <c r="A176" s="124" t="s">
        <v>275</v>
      </c>
      <c r="B176" s="252" t="s">
        <v>1077</v>
      </c>
      <c r="C176" s="124" t="s">
        <v>2570</v>
      </c>
      <c r="D176" s="114">
        <v>50</v>
      </c>
      <c r="E176" s="114"/>
      <c r="F176" s="114"/>
      <c r="G176" s="114">
        <v>0</v>
      </c>
      <c r="H176" s="101">
        <v>25</v>
      </c>
      <c r="I176" s="101"/>
      <c r="J176" s="101"/>
      <c r="K176" s="101"/>
      <c r="L176" s="101"/>
      <c r="M176" s="101"/>
      <c r="N176" s="101"/>
      <c r="O176" s="101"/>
      <c r="P176" s="126" t="s">
        <v>76</v>
      </c>
      <c r="Q176" s="101"/>
      <c r="R176" s="192" t="e">
        <f t="shared" si="85"/>
        <v>#VALUE!</v>
      </c>
      <c r="S176" s="192" t="e">
        <f t="shared" si="86"/>
        <v>#VALUE!</v>
      </c>
      <c r="T176" s="192" t="e">
        <f t="shared" si="87"/>
        <v>#VALUE!</v>
      </c>
      <c r="U176" s="101"/>
      <c r="V176" s="116" t="s">
        <v>349</v>
      </c>
      <c r="W176" s="121" t="s">
        <v>1051</v>
      </c>
      <c r="X176" s="121"/>
      <c r="Y176" s="121"/>
      <c r="Z176" s="121" t="s">
        <v>1016</v>
      </c>
      <c r="AA176" s="121" t="s">
        <v>1017</v>
      </c>
      <c r="AB176" s="101" t="s">
        <v>476</v>
      </c>
      <c r="AC176" s="135"/>
      <c r="AD176" s="115" t="s">
        <v>2817</v>
      </c>
      <c r="AE176" s="101" t="s">
        <v>478</v>
      </c>
      <c r="AF176" s="101" t="s">
        <v>480</v>
      </c>
      <c r="AG176" s="121">
        <v>110</v>
      </c>
      <c r="AH176" s="122" t="s">
        <v>1068</v>
      </c>
      <c r="AI176" s="122"/>
      <c r="AJ176" s="115" t="s">
        <v>1019</v>
      </c>
      <c r="AK176" s="121"/>
      <c r="AL176" s="121"/>
      <c r="AM176" s="121"/>
      <c r="AN176" s="101" t="s">
        <v>483</v>
      </c>
      <c r="AO176" s="101" t="s">
        <v>1020</v>
      </c>
      <c r="AP176" s="115" t="s">
        <v>2634</v>
      </c>
      <c r="AQ176" s="115" t="s">
        <v>2635</v>
      </c>
      <c r="AR176" s="116" t="s">
        <v>350</v>
      </c>
      <c r="AS176" s="115" t="s">
        <v>2636</v>
      </c>
      <c r="AT176" s="78" t="s">
        <v>354</v>
      </c>
      <c r="AU176" s="101" t="s">
        <v>471</v>
      </c>
      <c r="AV176" s="101" t="s">
        <v>2637</v>
      </c>
      <c r="AW176" s="101"/>
      <c r="AX176" s="115" t="s">
        <v>2638</v>
      </c>
      <c r="AY176" s="101" t="s">
        <v>2639</v>
      </c>
      <c r="AZ176" s="101"/>
      <c r="BA176" s="101" t="s">
        <v>223</v>
      </c>
      <c r="BB176" s="101" t="s">
        <v>1048</v>
      </c>
      <c r="BC176" s="101"/>
      <c r="BD176" s="121" t="s">
        <v>1056</v>
      </c>
      <c r="BE176" s="121" t="s">
        <v>1078</v>
      </c>
      <c r="BF176" s="121" t="s">
        <v>1039</v>
      </c>
      <c r="BG176" s="101"/>
      <c r="BH176" s="121"/>
      <c r="BI176" s="121"/>
      <c r="BJ176" s="101"/>
      <c r="BK176" s="122"/>
      <c r="BL176" s="122"/>
      <c r="BM176" s="122"/>
      <c r="BN176" s="122"/>
      <c r="BO176" s="122"/>
      <c r="BP176" s="122"/>
      <c r="BQ176" s="122"/>
      <c r="BR176" s="122"/>
      <c r="BS176" s="122"/>
      <c r="BT176" s="101"/>
      <c r="BU176" s="115" t="s">
        <v>1046</v>
      </c>
      <c r="BV176" s="195" t="s">
        <v>15965</v>
      </c>
    </row>
    <row r="177" spans="1:74" outlineLevel="1" x14ac:dyDescent="0.2">
      <c r="A177" s="124" t="s">
        <v>276</v>
      </c>
      <c r="B177" s="252" t="s">
        <v>1079</v>
      </c>
      <c r="C177" s="124" t="s">
        <v>2571</v>
      </c>
      <c r="D177" s="125">
        <v>5</v>
      </c>
      <c r="E177" s="125"/>
      <c r="F177" s="125"/>
      <c r="G177" s="114">
        <v>0</v>
      </c>
      <c r="H177" s="78">
        <v>30</v>
      </c>
      <c r="I177" s="78"/>
      <c r="J177" s="78"/>
      <c r="K177" s="78"/>
      <c r="L177" s="78"/>
      <c r="M177" s="78"/>
      <c r="N177" s="78"/>
      <c r="O177" s="78"/>
      <c r="P177" s="126" t="s">
        <v>76</v>
      </c>
      <c r="Q177" s="78"/>
      <c r="R177" s="192" t="e">
        <f t="shared" si="85"/>
        <v>#VALUE!</v>
      </c>
      <c r="S177" s="192" t="e">
        <f t="shared" si="86"/>
        <v>#VALUE!</v>
      </c>
      <c r="T177" s="192" t="e">
        <f t="shared" si="87"/>
        <v>#VALUE!</v>
      </c>
      <c r="U177" s="78"/>
      <c r="V177" s="116" t="s">
        <v>349</v>
      </c>
      <c r="W177" s="78" t="s">
        <v>1045</v>
      </c>
      <c r="X177" s="78"/>
      <c r="Y177" s="78"/>
      <c r="Z177" s="78" t="s">
        <v>1016</v>
      </c>
      <c r="AA177" s="78" t="s">
        <v>1017</v>
      </c>
      <c r="AB177" s="78" t="s">
        <v>476</v>
      </c>
      <c r="AC177" s="138"/>
      <c r="AD177" s="115">
        <v>0</v>
      </c>
      <c r="AE177" s="81" t="s">
        <v>478</v>
      </c>
      <c r="AF177" s="78" t="s">
        <v>480</v>
      </c>
      <c r="AG177" s="78">
        <v>110</v>
      </c>
      <c r="AH177" s="126" t="s">
        <v>1080</v>
      </c>
      <c r="AI177" s="126"/>
      <c r="AJ177" s="82" t="s">
        <v>1019</v>
      </c>
      <c r="AK177" s="121"/>
      <c r="AL177" s="78"/>
      <c r="AM177" s="78"/>
      <c r="AN177" s="78" t="s">
        <v>483</v>
      </c>
      <c r="AO177" s="78" t="s">
        <v>1020</v>
      </c>
      <c r="AP177" s="115" t="s">
        <v>2634</v>
      </c>
      <c r="AQ177" s="115" t="s">
        <v>2635</v>
      </c>
      <c r="AR177" s="116" t="s">
        <v>350</v>
      </c>
      <c r="AS177" s="115" t="s">
        <v>2636</v>
      </c>
      <c r="AT177" s="78" t="s">
        <v>353</v>
      </c>
      <c r="AU177" s="101" t="s">
        <v>471</v>
      </c>
      <c r="AV177" s="101" t="s">
        <v>2637</v>
      </c>
      <c r="AW177" s="101"/>
      <c r="AX177" s="115" t="s">
        <v>2638</v>
      </c>
      <c r="AY177" s="101" t="s">
        <v>2639</v>
      </c>
      <c r="AZ177" s="101"/>
      <c r="BA177" s="78" t="s">
        <v>220</v>
      </c>
      <c r="BB177" s="78">
        <v>2200</v>
      </c>
      <c r="BC177" s="78"/>
      <c r="BD177" s="78">
        <v>4.75</v>
      </c>
      <c r="BE177" s="78">
        <v>16.38</v>
      </c>
      <c r="BF177" s="78">
        <v>80</v>
      </c>
      <c r="BG177" s="78"/>
      <c r="BH177" s="78"/>
      <c r="BI177" s="78"/>
      <c r="BJ177" s="78"/>
      <c r="BK177" s="126"/>
      <c r="BL177" s="126"/>
      <c r="BM177" s="126"/>
      <c r="BN177" s="126"/>
      <c r="BO177" s="126"/>
      <c r="BP177" s="126"/>
      <c r="BQ177" s="126"/>
      <c r="BR177" s="126"/>
      <c r="BS177" s="126"/>
      <c r="BT177" s="78"/>
      <c r="BU177" s="115" t="s">
        <v>1046</v>
      </c>
      <c r="BV177" s="195" t="s">
        <v>15965</v>
      </c>
    </row>
    <row r="178" spans="1:74" outlineLevel="1" x14ac:dyDescent="0.2">
      <c r="A178" s="124" t="s">
        <v>277</v>
      </c>
      <c r="B178" s="252" t="s">
        <v>1081</v>
      </c>
      <c r="C178" s="124" t="s">
        <v>2572</v>
      </c>
      <c r="D178" s="125">
        <v>10</v>
      </c>
      <c r="E178" s="125"/>
      <c r="F178" s="125"/>
      <c r="G178" s="114">
        <v>0</v>
      </c>
      <c r="H178" s="78">
        <v>30</v>
      </c>
      <c r="I178" s="78"/>
      <c r="J178" s="78"/>
      <c r="K178" s="78"/>
      <c r="L178" s="78"/>
      <c r="M178" s="78"/>
      <c r="N178" s="78"/>
      <c r="O178" s="78"/>
      <c r="P178" s="126" t="s">
        <v>76</v>
      </c>
      <c r="Q178" s="78"/>
      <c r="R178" s="192" t="e">
        <f t="shared" si="85"/>
        <v>#VALUE!</v>
      </c>
      <c r="S178" s="192" t="e">
        <f t="shared" si="86"/>
        <v>#VALUE!</v>
      </c>
      <c r="T178" s="192" t="e">
        <f t="shared" si="87"/>
        <v>#VALUE!</v>
      </c>
      <c r="U178" s="78"/>
      <c r="V178" s="116" t="s">
        <v>349</v>
      </c>
      <c r="W178" s="78" t="s">
        <v>1047</v>
      </c>
      <c r="X178" s="78"/>
      <c r="Y178" s="78"/>
      <c r="Z178" s="78" t="s">
        <v>1016</v>
      </c>
      <c r="AA178" s="78" t="s">
        <v>1017</v>
      </c>
      <c r="AB178" s="78" t="s">
        <v>476</v>
      </c>
      <c r="AC178" s="138"/>
      <c r="AD178" s="115">
        <v>0</v>
      </c>
      <c r="AE178" s="81" t="s">
        <v>478</v>
      </c>
      <c r="AF178" s="78" t="s">
        <v>480</v>
      </c>
      <c r="AG178" s="78">
        <v>110</v>
      </c>
      <c r="AH178" s="126" t="s">
        <v>1080</v>
      </c>
      <c r="AI178" s="126"/>
      <c r="AJ178" s="82" t="s">
        <v>1019</v>
      </c>
      <c r="AK178" s="121"/>
      <c r="AL178" s="78"/>
      <c r="AM178" s="78"/>
      <c r="AN178" s="78" t="s">
        <v>483</v>
      </c>
      <c r="AO178" s="78" t="s">
        <v>1020</v>
      </c>
      <c r="AP178" s="115" t="s">
        <v>2634</v>
      </c>
      <c r="AQ178" s="115" t="s">
        <v>2635</v>
      </c>
      <c r="AR178" s="116" t="s">
        <v>350</v>
      </c>
      <c r="AS178" s="115" t="s">
        <v>2636</v>
      </c>
      <c r="AT178" s="78" t="s">
        <v>354</v>
      </c>
      <c r="AU178" s="101" t="s">
        <v>471</v>
      </c>
      <c r="AV178" s="101" t="s">
        <v>2637</v>
      </c>
      <c r="AW178" s="101"/>
      <c r="AX178" s="115" t="s">
        <v>2638</v>
      </c>
      <c r="AY178" s="101" t="s">
        <v>2639</v>
      </c>
      <c r="AZ178" s="101"/>
      <c r="BA178" s="78" t="s">
        <v>223</v>
      </c>
      <c r="BB178" s="78">
        <v>2000</v>
      </c>
      <c r="BC178" s="78"/>
      <c r="BD178" s="78">
        <v>11.15</v>
      </c>
      <c r="BE178" s="78">
        <v>38.270000000000003</v>
      </c>
      <c r="BF178" s="78">
        <v>190</v>
      </c>
      <c r="BG178" s="78"/>
      <c r="BH178" s="78"/>
      <c r="BI178" s="78"/>
      <c r="BJ178" s="78"/>
      <c r="BK178" s="126"/>
      <c r="BL178" s="126"/>
      <c r="BM178" s="126"/>
      <c r="BN178" s="126"/>
      <c r="BO178" s="126"/>
      <c r="BP178" s="126"/>
      <c r="BQ178" s="126"/>
      <c r="BR178" s="126"/>
      <c r="BS178" s="126"/>
      <c r="BT178" s="78"/>
      <c r="BU178" s="115" t="s">
        <v>1046</v>
      </c>
      <c r="BV178" s="195" t="s">
        <v>15965</v>
      </c>
    </row>
    <row r="179" spans="1:74" outlineLevel="1" x14ac:dyDescent="0.2">
      <c r="A179" s="124" t="s">
        <v>278</v>
      </c>
      <c r="B179" s="252" t="s">
        <v>1082</v>
      </c>
      <c r="C179" s="124" t="s">
        <v>2573</v>
      </c>
      <c r="D179" s="125">
        <v>15</v>
      </c>
      <c r="E179" s="125"/>
      <c r="F179" s="125"/>
      <c r="G179" s="114">
        <v>0</v>
      </c>
      <c r="H179" s="78">
        <v>30</v>
      </c>
      <c r="I179" s="78"/>
      <c r="J179" s="78"/>
      <c r="K179" s="78"/>
      <c r="L179" s="78"/>
      <c r="M179" s="78"/>
      <c r="N179" s="78"/>
      <c r="O179" s="78"/>
      <c r="P179" s="126" t="s">
        <v>76</v>
      </c>
      <c r="Q179" s="78"/>
      <c r="R179" s="192" t="e">
        <f t="shared" si="85"/>
        <v>#VALUE!</v>
      </c>
      <c r="S179" s="192" t="e">
        <f t="shared" si="86"/>
        <v>#VALUE!</v>
      </c>
      <c r="T179" s="192" t="e">
        <f t="shared" si="87"/>
        <v>#VALUE!</v>
      </c>
      <c r="U179" s="78"/>
      <c r="V179" s="116" t="s">
        <v>349</v>
      </c>
      <c r="W179" s="78" t="s">
        <v>1036</v>
      </c>
      <c r="X179" s="78"/>
      <c r="Y179" s="78"/>
      <c r="Z179" s="78" t="s">
        <v>1016</v>
      </c>
      <c r="AA179" s="78" t="s">
        <v>1017</v>
      </c>
      <c r="AB179" s="78" t="s">
        <v>476</v>
      </c>
      <c r="AC179" s="138"/>
      <c r="AD179" s="115">
        <v>0</v>
      </c>
      <c r="AE179" s="81" t="s">
        <v>478</v>
      </c>
      <c r="AF179" s="78" t="s">
        <v>480</v>
      </c>
      <c r="AG179" s="78">
        <v>110</v>
      </c>
      <c r="AH179" s="126" t="s">
        <v>1080</v>
      </c>
      <c r="AI179" s="126"/>
      <c r="AJ179" s="82" t="s">
        <v>1019</v>
      </c>
      <c r="AK179" s="121"/>
      <c r="AL179" s="78"/>
      <c r="AM179" s="78"/>
      <c r="AN179" s="78" t="s">
        <v>483</v>
      </c>
      <c r="AO179" s="78" t="s">
        <v>1020</v>
      </c>
      <c r="AP179" s="115" t="s">
        <v>2634</v>
      </c>
      <c r="AQ179" s="115" t="s">
        <v>2635</v>
      </c>
      <c r="AR179" s="116" t="s">
        <v>350</v>
      </c>
      <c r="AS179" s="115" t="s">
        <v>2636</v>
      </c>
      <c r="AT179" s="78" t="s">
        <v>354</v>
      </c>
      <c r="AU179" s="101" t="s">
        <v>471</v>
      </c>
      <c r="AV179" s="101" t="s">
        <v>2637</v>
      </c>
      <c r="AW179" s="101"/>
      <c r="AX179" s="115" t="s">
        <v>2638</v>
      </c>
      <c r="AY179" s="101" t="s">
        <v>2639</v>
      </c>
      <c r="AZ179" s="101"/>
      <c r="BA179" s="78" t="s">
        <v>223</v>
      </c>
      <c r="BB179" s="78">
        <v>2000</v>
      </c>
      <c r="BC179" s="78"/>
      <c r="BD179" s="78">
        <v>11.15</v>
      </c>
      <c r="BE179" s="78">
        <v>38.270000000000003</v>
      </c>
      <c r="BF179" s="78">
        <v>190</v>
      </c>
      <c r="BG179" s="78"/>
      <c r="BH179" s="78"/>
      <c r="BI179" s="78"/>
      <c r="BJ179" s="78"/>
      <c r="BK179" s="126"/>
      <c r="BL179" s="126"/>
      <c r="BM179" s="126"/>
      <c r="BN179" s="126"/>
      <c r="BO179" s="126"/>
      <c r="BP179" s="126"/>
      <c r="BQ179" s="126"/>
      <c r="BR179" s="126"/>
      <c r="BS179" s="126"/>
      <c r="BT179" s="78"/>
      <c r="BU179" s="115" t="s">
        <v>1046</v>
      </c>
      <c r="BV179" s="195" t="s">
        <v>15965</v>
      </c>
    </row>
    <row r="180" spans="1:74" outlineLevel="1" x14ac:dyDescent="0.2">
      <c r="A180" s="124" t="s">
        <v>279</v>
      </c>
      <c r="B180" s="252" t="s">
        <v>1083</v>
      </c>
      <c r="C180" s="124" t="s">
        <v>2574</v>
      </c>
      <c r="D180" s="125">
        <v>20</v>
      </c>
      <c r="E180" s="125"/>
      <c r="F180" s="125"/>
      <c r="G180" s="114">
        <v>0</v>
      </c>
      <c r="H180" s="78">
        <v>30</v>
      </c>
      <c r="I180" s="78"/>
      <c r="J180" s="78"/>
      <c r="K180" s="78"/>
      <c r="L180" s="78"/>
      <c r="M180" s="78"/>
      <c r="N180" s="78"/>
      <c r="O180" s="78"/>
      <c r="P180" s="126" t="s">
        <v>76</v>
      </c>
      <c r="Q180" s="78"/>
      <c r="R180" s="192" t="e">
        <f t="shared" si="85"/>
        <v>#VALUE!</v>
      </c>
      <c r="S180" s="192" t="e">
        <f t="shared" si="86"/>
        <v>#VALUE!</v>
      </c>
      <c r="T180" s="192" t="e">
        <f t="shared" si="87"/>
        <v>#VALUE!</v>
      </c>
      <c r="U180" s="78"/>
      <c r="V180" s="116" t="s">
        <v>349</v>
      </c>
      <c r="W180" s="78" t="s">
        <v>1036</v>
      </c>
      <c r="X180" s="78"/>
      <c r="Y180" s="78"/>
      <c r="Z180" s="78" t="s">
        <v>1016</v>
      </c>
      <c r="AA180" s="78" t="s">
        <v>1017</v>
      </c>
      <c r="AB180" s="78" t="s">
        <v>476</v>
      </c>
      <c r="AC180" s="138"/>
      <c r="AD180" s="115">
        <v>0</v>
      </c>
      <c r="AE180" s="81" t="s">
        <v>478</v>
      </c>
      <c r="AF180" s="78" t="s">
        <v>480</v>
      </c>
      <c r="AG180" s="78">
        <v>110</v>
      </c>
      <c r="AH180" s="126" t="s">
        <v>1080</v>
      </c>
      <c r="AI180" s="126"/>
      <c r="AJ180" s="82" t="s">
        <v>1019</v>
      </c>
      <c r="AK180" s="121"/>
      <c r="AL180" s="78"/>
      <c r="AM180" s="78"/>
      <c r="AN180" s="78" t="s">
        <v>483</v>
      </c>
      <c r="AO180" s="78" t="s">
        <v>1020</v>
      </c>
      <c r="AP180" s="115" t="s">
        <v>2634</v>
      </c>
      <c r="AQ180" s="115" t="s">
        <v>2635</v>
      </c>
      <c r="AR180" s="116" t="s">
        <v>350</v>
      </c>
      <c r="AS180" s="115" t="s">
        <v>2636</v>
      </c>
      <c r="AT180" s="78" t="s">
        <v>354</v>
      </c>
      <c r="AU180" s="101" t="s">
        <v>471</v>
      </c>
      <c r="AV180" s="101" t="s">
        <v>2637</v>
      </c>
      <c r="AW180" s="101"/>
      <c r="AX180" s="115" t="s">
        <v>2638</v>
      </c>
      <c r="AY180" s="101" t="s">
        <v>2639</v>
      </c>
      <c r="AZ180" s="101"/>
      <c r="BA180" s="78" t="s">
        <v>223</v>
      </c>
      <c r="BB180" s="78" t="s">
        <v>1060</v>
      </c>
      <c r="BC180" s="78"/>
      <c r="BD180" s="78" t="s">
        <v>1061</v>
      </c>
      <c r="BE180" s="78" t="s">
        <v>1062</v>
      </c>
      <c r="BF180" s="78" t="s">
        <v>1039</v>
      </c>
      <c r="BG180" s="78"/>
      <c r="BH180" s="78"/>
      <c r="BI180" s="78"/>
      <c r="BJ180" s="78"/>
      <c r="BK180" s="126"/>
      <c r="BL180" s="126"/>
      <c r="BM180" s="126"/>
      <c r="BN180" s="126"/>
      <c r="BO180" s="126"/>
      <c r="BP180" s="126"/>
      <c r="BQ180" s="126"/>
      <c r="BR180" s="126"/>
      <c r="BS180" s="126"/>
      <c r="BT180" s="78"/>
      <c r="BU180" s="115" t="s">
        <v>1046</v>
      </c>
      <c r="BV180" s="195" t="s">
        <v>15965</v>
      </c>
    </row>
    <row r="181" spans="1:74" outlineLevel="1" x14ac:dyDescent="0.2">
      <c r="A181" s="124" t="s">
        <v>280</v>
      </c>
      <c r="B181" s="252" t="s">
        <v>1084</v>
      </c>
      <c r="C181" s="124" t="s">
        <v>2575</v>
      </c>
      <c r="D181" s="125">
        <v>25</v>
      </c>
      <c r="E181" s="125"/>
      <c r="F181" s="125"/>
      <c r="G181" s="114">
        <v>0</v>
      </c>
      <c r="H181" s="78">
        <v>30</v>
      </c>
      <c r="I181" s="78"/>
      <c r="J181" s="78"/>
      <c r="K181" s="78"/>
      <c r="L181" s="78"/>
      <c r="M181" s="78"/>
      <c r="N181" s="78"/>
      <c r="O181" s="78"/>
      <c r="P181" s="126" t="s">
        <v>76</v>
      </c>
      <c r="Q181" s="78"/>
      <c r="R181" s="192" t="e">
        <f t="shared" si="85"/>
        <v>#VALUE!</v>
      </c>
      <c r="S181" s="192" t="e">
        <f t="shared" si="86"/>
        <v>#VALUE!</v>
      </c>
      <c r="T181" s="192" t="e">
        <f t="shared" si="87"/>
        <v>#VALUE!</v>
      </c>
      <c r="U181" s="78"/>
      <c r="V181" s="116" t="s">
        <v>349</v>
      </c>
      <c r="W181" s="78" t="s">
        <v>1036</v>
      </c>
      <c r="X181" s="78"/>
      <c r="Y181" s="78"/>
      <c r="Z181" s="78" t="s">
        <v>1016</v>
      </c>
      <c r="AA181" s="78" t="s">
        <v>1017</v>
      </c>
      <c r="AB181" s="78" t="s">
        <v>476</v>
      </c>
      <c r="AC181" s="138"/>
      <c r="AD181" s="115" t="s">
        <v>2818</v>
      </c>
      <c r="AE181" s="81" t="s">
        <v>478</v>
      </c>
      <c r="AF181" s="78" t="s">
        <v>480</v>
      </c>
      <c r="AG181" s="78">
        <v>110</v>
      </c>
      <c r="AH181" s="126" t="s">
        <v>1080</v>
      </c>
      <c r="AI181" s="126"/>
      <c r="AJ181" s="82" t="s">
        <v>1019</v>
      </c>
      <c r="AK181" s="121"/>
      <c r="AL181" s="78"/>
      <c r="AM181" s="78"/>
      <c r="AN181" s="78" t="s">
        <v>483</v>
      </c>
      <c r="AO181" s="78" t="s">
        <v>1020</v>
      </c>
      <c r="AP181" s="115" t="s">
        <v>2634</v>
      </c>
      <c r="AQ181" s="115" t="s">
        <v>2635</v>
      </c>
      <c r="AR181" s="116" t="s">
        <v>350</v>
      </c>
      <c r="AS181" s="115" t="s">
        <v>2636</v>
      </c>
      <c r="AT181" s="78" t="s">
        <v>356</v>
      </c>
      <c r="AU181" s="101" t="s">
        <v>471</v>
      </c>
      <c r="AV181" s="101" t="s">
        <v>2637</v>
      </c>
      <c r="AW181" s="101"/>
      <c r="AX181" s="115" t="s">
        <v>2638</v>
      </c>
      <c r="AY181" s="101" t="s">
        <v>2639</v>
      </c>
      <c r="AZ181" s="101"/>
      <c r="BA181" s="78" t="s">
        <v>232</v>
      </c>
      <c r="BB181" s="78" t="s">
        <v>1054</v>
      </c>
      <c r="BC181" s="78"/>
      <c r="BD181" s="78" t="s">
        <v>1049</v>
      </c>
      <c r="BE181" s="78" t="s">
        <v>1055</v>
      </c>
      <c r="BF181" s="78" t="s">
        <v>1039</v>
      </c>
      <c r="BG181" s="78"/>
      <c r="BH181" s="78"/>
      <c r="BI181" s="78"/>
      <c r="BJ181" s="78"/>
      <c r="BK181" s="126"/>
      <c r="BL181" s="126"/>
      <c r="BM181" s="126"/>
      <c r="BN181" s="126"/>
      <c r="BO181" s="126"/>
      <c r="BP181" s="126"/>
      <c r="BQ181" s="126"/>
      <c r="BR181" s="126"/>
      <c r="BS181" s="126"/>
      <c r="BT181" s="78"/>
      <c r="BU181" s="115" t="s">
        <v>1046</v>
      </c>
      <c r="BV181" s="195" t="s">
        <v>15965</v>
      </c>
    </row>
    <row r="182" spans="1:74" outlineLevel="1" x14ac:dyDescent="0.2">
      <c r="A182" s="124" t="s">
        <v>281</v>
      </c>
      <c r="B182" s="252" t="s">
        <v>1085</v>
      </c>
      <c r="C182" s="124" t="s">
        <v>2576</v>
      </c>
      <c r="D182" s="125">
        <v>30</v>
      </c>
      <c r="E182" s="125"/>
      <c r="F182" s="125"/>
      <c r="G182" s="114">
        <v>0</v>
      </c>
      <c r="H182" s="78">
        <v>30</v>
      </c>
      <c r="I182" s="78"/>
      <c r="J182" s="78"/>
      <c r="K182" s="78"/>
      <c r="L182" s="78"/>
      <c r="M182" s="78"/>
      <c r="N182" s="78"/>
      <c r="O182" s="78"/>
      <c r="P182" s="126" t="s">
        <v>76</v>
      </c>
      <c r="Q182" s="78"/>
      <c r="R182" s="192" t="e">
        <f t="shared" si="85"/>
        <v>#VALUE!</v>
      </c>
      <c r="S182" s="192" t="e">
        <f t="shared" si="86"/>
        <v>#VALUE!</v>
      </c>
      <c r="T182" s="192" t="e">
        <f t="shared" si="87"/>
        <v>#VALUE!</v>
      </c>
      <c r="U182" s="78"/>
      <c r="V182" s="116" t="s">
        <v>349</v>
      </c>
      <c r="W182" s="78" t="s">
        <v>1036</v>
      </c>
      <c r="X182" s="78"/>
      <c r="Y182" s="78"/>
      <c r="Z182" s="78" t="s">
        <v>1016</v>
      </c>
      <c r="AA182" s="78" t="s">
        <v>1017</v>
      </c>
      <c r="AB182" s="78" t="s">
        <v>476</v>
      </c>
      <c r="AC182" s="138"/>
      <c r="AD182" s="115" t="s">
        <v>2818</v>
      </c>
      <c r="AE182" s="81" t="s">
        <v>478</v>
      </c>
      <c r="AF182" s="78" t="s">
        <v>480</v>
      </c>
      <c r="AG182" s="78">
        <v>110</v>
      </c>
      <c r="AH182" s="126" t="s">
        <v>1080</v>
      </c>
      <c r="AI182" s="126"/>
      <c r="AJ182" s="82" t="s">
        <v>1019</v>
      </c>
      <c r="AK182" s="121"/>
      <c r="AL182" s="78"/>
      <c r="AM182" s="78"/>
      <c r="AN182" s="78" t="s">
        <v>483</v>
      </c>
      <c r="AO182" s="78" t="s">
        <v>1020</v>
      </c>
      <c r="AP182" s="115" t="s">
        <v>2634</v>
      </c>
      <c r="AQ182" s="115" t="s">
        <v>2635</v>
      </c>
      <c r="AR182" s="116" t="s">
        <v>350</v>
      </c>
      <c r="AS182" s="115" t="s">
        <v>2636</v>
      </c>
      <c r="AT182" s="78" t="s">
        <v>356</v>
      </c>
      <c r="AU182" s="101" t="s">
        <v>471</v>
      </c>
      <c r="AV182" s="101" t="s">
        <v>2637</v>
      </c>
      <c r="AW182" s="101"/>
      <c r="AX182" s="115" t="s">
        <v>2638</v>
      </c>
      <c r="AY182" s="101" t="s">
        <v>2639</v>
      </c>
      <c r="AZ182" s="101"/>
      <c r="BA182" s="78" t="s">
        <v>232</v>
      </c>
      <c r="BB182" s="78" t="s">
        <v>1054</v>
      </c>
      <c r="BC182" s="78"/>
      <c r="BD182" s="78" t="s">
        <v>1049</v>
      </c>
      <c r="BE182" s="78" t="s">
        <v>1055</v>
      </c>
      <c r="BF182" s="78" t="s">
        <v>1039</v>
      </c>
      <c r="BG182" s="78"/>
      <c r="BH182" s="78"/>
      <c r="BI182" s="78"/>
      <c r="BJ182" s="78"/>
      <c r="BK182" s="126"/>
      <c r="BL182" s="126"/>
      <c r="BM182" s="126"/>
      <c r="BN182" s="126"/>
      <c r="BO182" s="126"/>
      <c r="BP182" s="126"/>
      <c r="BQ182" s="126"/>
      <c r="BR182" s="126"/>
      <c r="BS182" s="126"/>
      <c r="BT182" s="78"/>
      <c r="BU182" s="115" t="s">
        <v>1046</v>
      </c>
      <c r="BV182" s="195" t="s">
        <v>15965</v>
      </c>
    </row>
    <row r="183" spans="1:74" outlineLevel="1" x14ac:dyDescent="0.2">
      <c r="A183" s="124" t="s">
        <v>282</v>
      </c>
      <c r="B183" s="252" t="s">
        <v>1086</v>
      </c>
      <c r="C183" s="124" t="s">
        <v>2577</v>
      </c>
      <c r="D183" s="125">
        <v>35</v>
      </c>
      <c r="E183" s="125"/>
      <c r="F183" s="125"/>
      <c r="G183" s="114">
        <v>0</v>
      </c>
      <c r="H183" s="78">
        <v>30</v>
      </c>
      <c r="I183" s="78"/>
      <c r="J183" s="78"/>
      <c r="K183" s="78"/>
      <c r="L183" s="78"/>
      <c r="M183" s="78"/>
      <c r="N183" s="78"/>
      <c r="O183" s="78"/>
      <c r="P183" s="126" t="s">
        <v>76</v>
      </c>
      <c r="Q183" s="78"/>
      <c r="R183" s="192" t="e">
        <f t="shared" si="85"/>
        <v>#VALUE!</v>
      </c>
      <c r="S183" s="192" t="e">
        <f t="shared" si="86"/>
        <v>#VALUE!</v>
      </c>
      <c r="T183" s="192" t="e">
        <f t="shared" si="87"/>
        <v>#VALUE!</v>
      </c>
      <c r="U183" s="78"/>
      <c r="V183" s="116" t="s">
        <v>349</v>
      </c>
      <c r="W183" s="78" t="s">
        <v>1051</v>
      </c>
      <c r="X183" s="78"/>
      <c r="Y183" s="78"/>
      <c r="Z183" s="78" t="s">
        <v>1016</v>
      </c>
      <c r="AA183" s="78" t="s">
        <v>1017</v>
      </c>
      <c r="AB183" s="78" t="s">
        <v>476</v>
      </c>
      <c r="AC183" s="138"/>
      <c r="AD183" s="115" t="s">
        <v>2819</v>
      </c>
      <c r="AE183" s="81" t="s">
        <v>478</v>
      </c>
      <c r="AF183" s="78" t="s">
        <v>480</v>
      </c>
      <c r="AG183" s="78">
        <v>110</v>
      </c>
      <c r="AH183" s="126" t="s">
        <v>1080</v>
      </c>
      <c r="AI183" s="126"/>
      <c r="AJ183" s="82" t="s">
        <v>1019</v>
      </c>
      <c r="AK183" s="121"/>
      <c r="AL183" s="78"/>
      <c r="AM183" s="78"/>
      <c r="AN183" s="78" t="s">
        <v>483</v>
      </c>
      <c r="AO183" s="78" t="s">
        <v>1020</v>
      </c>
      <c r="AP183" s="115" t="s">
        <v>2634</v>
      </c>
      <c r="AQ183" s="115" t="s">
        <v>2635</v>
      </c>
      <c r="AR183" s="116" t="s">
        <v>350</v>
      </c>
      <c r="AS183" s="115" t="s">
        <v>2636</v>
      </c>
      <c r="AT183" s="78" t="s">
        <v>354</v>
      </c>
      <c r="AU183" s="101" t="s">
        <v>471</v>
      </c>
      <c r="AV183" s="101" t="s">
        <v>2637</v>
      </c>
      <c r="AW183" s="101"/>
      <c r="AX183" s="115" t="s">
        <v>2638</v>
      </c>
      <c r="AY183" s="101" t="s">
        <v>2639</v>
      </c>
      <c r="AZ183" s="101"/>
      <c r="BA183" s="78" t="s">
        <v>223</v>
      </c>
      <c r="BB183" s="78" t="s">
        <v>1048</v>
      </c>
      <c r="BC183" s="78"/>
      <c r="BD183" s="78" t="s">
        <v>1056</v>
      </c>
      <c r="BE183" s="78" t="s">
        <v>1057</v>
      </c>
      <c r="BF183" s="78" t="s">
        <v>1039</v>
      </c>
      <c r="BG183" s="78"/>
      <c r="BH183" s="78"/>
      <c r="BI183" s="78"/>
      <c r="BJ183" s="78"/>
      <c r="BK183" s="126"/>
      <c r="BL183" s="126"/>
      <c r="BM183" s="126"/>
      <c r="BN183" s="126"/>
      <c r="BO183" s="126"/>
      <c r="BP183" s="126"/>
      <c r="BQ183" s="126"/>
      <c r="BR183" s="126"/>
      <c r="BS183" s="126"/>
      <c r="BT183" s="78"/>
      <c r="BU183" s="115" t="s">
        <v>1046</v>
      </c>
      <c r="BV183" s="195" t="s">
        <v>15965</v>
      </c>
    </row>
    <row r="184" spans="1:74" outlineLevel="1" x14ac:dyDescent="0.2">
      <c r="A184" s="124" t="s">
        <v>283</v>
      </c>
      <c r="B184" s="252" t="s">
        <v>1087</v>
      </c>
      <c r="C184" s="124" t="s">
        <v>2578</v>
      </c>
      <c r="D184" s="125">
        <v>40</v>
      </c>
      <c r="E184" s="125"/>
      <c r="F184" s="125"/>
      <c r="G184" s="114">
        <v>0</v>
      </c>
      <c r="H184" s="78">
        <v>30</v>
      </c>
      <c r="I184" s="78"/>
      <c r="J184" s="78"/>
      <c r="K184" s="78"/>
      <c r="L184" s="78"/>
      <c r="M184" s="78"/>
      <c r="N184" s="78"/>
      <c r="O184" s="78"/>
      <c r="P184" s="126" t="s">
        <v>76</v>
      </c>
      <c r="Q184" s="78"/>
      <c r="R184" s="192" t="e">
        <f t="shared" si="85"/>
        <v>#VALUE!</v>
      </c>
      <c r="S184" s="192" t="e">
        <f t="shared" si="86"/>
        <v>#VALUE!</v>
      </c>
      <c r="T184" s="192" t="e">
        <f t="shared" si="87"/>
        <v>#VALUE!</v>
      </c>
      <c r="U184" s="78"/>
      <c r="V184" s="116" t="s">
        <v>349</v>
      </c>
      <c r="W184" s="78" t="s">
        <v>1051</v>
      </c>
      <c r="X184" s="78"/>
      <c r="Y184" s="78"/>
      <c r="Z184" s="78" t="s">
        <v>1016</v>
      </c>
      <c r="AA184" s="78" t="s">
        <v>1017</v>
      </c>
      <c r="AB184" s="78" t="s">
        <v>476</v>
      </c>
      <c r="AC184" s="138"/>
      <c r="AD184" s="115" t="s">
        <v>2820</v>
      </c>
      <c r="AE184" s="81" t="s">
        <v>478</v>
      </c>
      <c r="AF184" s="78" t="s">
        <v>480</v>
      </c>
      <c r="AG184" s="78">
        <v>110</v>
      </c>
      <c r="AH184" s="126" t="s">
        <v>1080</v>
      </c>
      <c r="AI184" s="126"/>
      <c r="AJ184" s="82" t="s">
        <v>1019</v>
      </c>
      <c r="AK184" s="121"/>
      <c r="AL184" s="78"/>
      <c r="AM184" s="78"/>
      <c r="AN184" s="78" t="s">
        <v>483</v>
      </c>
      <c r="AO184" s="78" t="s">
        <v>1020</v>
      </c>
      <c r="AP184" s="115" t="s">
        <v>2634</v>
      </c>
      <c r="AQ184" s="115" t="s">
        <v>2635</v>
      </c>
      <c r="AR184" s="116" t="s">
        <v>350</v>
      </c>
      <c r="AS184" s="115" t="s">
        <v>2636</v>
      </c>
      <c r="AT184" s="78" t="s">
        <v>354</v>
      </c>
      <c r="AU184" s="101" t="s">
        <v>471</v>
      </c>
      <c r="AV184" s="101" t="s">
        <v>2637</v>
      </c>
      <c r="AW184" s="101"/>
      <c r="AX184" s="115" t="s">
        <v>2638</v>
      </c>
      <c r="AY184" s="101" t="s">
        <v>2639</v>
      </c>
      <c r="AZ184" s="101"/>
      <c r="BA184" s="78" t="s">
        <v>223</v>
      </c>
      <c r="BB184" s="78" t="s">
        <v>1048</v>
      </c>
      <c r="BC184" s="78"/>
      <c r="BD184" s="78" t="s">
        <v>1056</v>
      </c>
      <c r="BE184" s="78" t="s">
        <v>1057</v>
      </c>
      <c r="BF184" s="78" t="s">
        <v>1039</v>
      </c>
      <c r="BG184" s="78"/>
      <c r="BH184" s="78"/>
      <c r="BI184" s="78"/>
      <c r="BJ184" s="78"/>
      <c r="BK184" s="126"/>
      <c r="BL184" s="126"/>
      <c r="BM184" s="126"/>
      <c r="BN184" s="126"/>
      <c r="BO184" s="126"/>
      <c r="BP184" s="126"/>
      <c r="BQ184" s="126"/>
      <c r="BR184" s="126"/>
      <c r="BS184" s="126"/>
      <c r="BT184" s="78"/>
      <c r="BU184" s="115" t="s">
        <v>1046</v>
      </c>
      <c r="BV184" s="195" t="s">
        <v>15965</v>
      </c>
    </row>
    <row r="185" spans="1:74" outlineLevel="1" x14ac:dyDescent="0.2">
      <c r="A185" s="124" t="s">
        <v>284</v>
      </c>
      <c r="B185" s="252" t="s">
        <v>1088</v>
      </c>
      <c r="C185" s="124" t="s">
        <v>2579</v>
      </c>
      <c r="D185" s="125">
        <v>45</v>
      </c>
      <c r="E185" s="125"/>
      <c r="F185" s="125"/>
      <c r="G185" s="114">
        <v>0</v>
      </c>
      <c r="H185" s="78">
        <v>30</v>
      </c>
      <c r="I185" s="78"/>
      <c r="J185" s="78"/>
      <c r="K185" s="78"/>
      <c r="L185" s="78"/>
      <c r="M185" s="78"/>
      <c r="N185" s="78"/>
      <c r="O185" s="78"/>
      <c r="P185" s="126" t="s">
        <v>76</v>
      </c>
      <c r="Q185" s="78"/>
      <c r="R185" s="192" t="e">
        <f t="shared" si="85"/>
        <v>#VALUE!</v>
      </c>
      <c r="S185" s="192" t="e">
        <f t="shared" si="86"/>
        <v>#VALUE!</v>
      </c>
      <c r="T185" s="192" t="e">
        <f t="shared" si="87"/>
        <v>#VALUE!</v>
      </c>
      <c r="U185" s="78"/>
      <c r="V185" s="116" t="s">
        <v>349</v>
      </c>
      <c r="W185" s="78" t="s">
        <v>1051</v>
      </c>
      <c r="X185" s="78"/>
      <c r="Y185" s="78"/>
      <c r="Z185" s="78" t="s">
        <v>1016</v>
      </c>
      <c r="AA185" s="78" t="s">
        <v>1017</v>
      </c>
      <c r="AB185" s="78" t="s">
        <v>476</v>
      </c>
      <c r="AC185" s="138"/>
      <c r="AD185" s="115">
        <v>0</v>
      </c>
      <c r="AE185" s="81" t="s">
        <v>478</v>
      </c>
      <c r="AF185" s="78" t="s">
        <v>480</v>
      </c>
      <c r="AG185" s="78">
        <v>110</v>
      </c>
      <c r="AH185" s="126" t="s">
        <v>1080</v>
      </c>
      <c r="AI185" s="126"/>
      <c r="AJ185" s="82" t="s">
        <v>1019</v>
      </c>
      <c r="AK185" s="121"/>
      <c r="AL185" s="78"/>
      <c r="AM185" s="78"/>
      <c r="AN185" s="78" t="s">
        <v>483</v>
      </c>
      <c r="AO185" s="78" t="s">
        <v>1020</v>
      </c>
      <c r="AP185" s="115" t="s">
        <v>2634</v>
      </c>
      <c r="AQ185" s="115" t="s">
        <v>2635</v>
      </c>
      <c r="AR185" s="116" t="s">
        <v>350</v>
      </c>
      <c r="AS185" s="115" t="s">
        <v>2636</v>
      </c>
      <c r="AT185" s="78" t="s">
        <v>354</v>
      </c>
      <c r="AU185" s="101" t="s">
        <v>471</v>
      </c>
      <c r="AV185" s="101" t="s">
        <v>2637</v>
      </c>
      <c r="AW185" s="101"/>
      <c r="AX185" s="115" t="s">
        <v>2638</v>
      </c>
      <c r="AY185" s="101" t="s">
        <v>2639</v>
      </c>
      <c r="AZ185" s="101"/>
      <c r="BA185" s="78" t="s">
        <v>223</v>
      </c>
      <c r="BB185" s="78" t="s">
        <v>1048</v>
      </c>
      <c r="BC185" s="78"/>
      <c r="BD185" s="78" t="s">
        <v>1056</v>
      </c>
      <c r="BE185" s="78" t="s">
        <v>1078</v>
      </c>
      <c r="BF185" s="78" t="s">
        <v>1039</v>
      </c>
      <c r="BG185" s="78"/>
      <c r="BH185" s="78"/>
      <c r="BI185" s="78"/>
      <c r="BJ185" s="78"/>
      <c r="BK185" s="126"/>
      <c r="BL185" s="126"/>
      <c r="BM185" s="126"/>
      <c r="BN185" s="126"/>
      <c r="BO185" s="126"/>
      <c r="BP185" s="126"/>
      <c r="BQ185" s="126"/>
      <c r="BR185" s="126"/>
      <c r="BS185" s="126"/>
      <c r="BT185" s="78"/>
      <c r="BU185" s="115" t="s">
        <v>1046</v>
      </c>
      <c r="BV185" s="195" t="s">
        <v>15965</v>
      </c>
    </row>
    <row r="186" spans="1:74" outlineLevel="1" x14ac:dyDescent="0.2">
      <c r="A186" s="124" t="s">
        <v>285</v>
      </c>
      <c r="B186" s="252" t="s">
        <v>1089</v>
      </c>
      <c r="C186" s="124" t="s">
        <v>2580</v>
      </c>
      <c r="D186" s="125">
        <v>50</v>
      </c>
      <c r="E186" s="125"/>
      <c r="F186" s="125"/>
      <c r="G186" s="114">
        <v>0</v>
      </c>
      <c r="H186" s="78">
        <v>30</v>
      </c>
      <c r="I186" s="78"/>
      <c r="J186" s="78"/>
      <c r="K186" s="78"/>
      <c r="L186" s="78"/>
      <c r="M186" s="78"/>
      <c r="N186" s="78"/>
      <c r="O186" s="78"/>
      <c r="P186" s="126" t="s">
        <v>76</v>
      </c>
      <c r="Q186" s="78"/>
      <c r="R186" s="192" t="e">
        <f t="shared" si="85"/>
        <v>#VALUE!</v>
      </c>
      <c r="S186" s="192" t="e">
        <f t="shared" si="86"/>
        <v>#VALUE!</v>
      </c>
      <c r="T186" s="192" t="e">
        <f t="shared" si="87"/>
        <v>#VALUE!</v>
      </c>
      <c r="U186" s="78"/>
      <c r="V186" s="116" t="s">
        <v>349</v>
      </c>
      <c r="W186" s="78" t="s">
        <v>1051</v>
      </c>
      <c r="X186" s="78"/>
      <c r="Y186" s="78"/>
      <c r="Z186" s="78" t="s">
        <v>1016</v>
      </c>
      <c r="AA186" s="78" t="s">
        <v>1017</v>
      </c>
      <c r="AB186" s="78" t="s">
        <v>476</v>
      </c>
      <c r="AC186" s="138"/>
      <c r="AD186" s="115" t="s">
        <v>2817</v>
      </c>
      <c r="AE186" s="81" t="s">
        <v>478</v>
      </c>
      <c r="AF186" s="78" t="s">
        <v>480</v>
      </c>
      <c r="AG186" s="78">
        <v>110</v>
      </c>
      <c r="AH186" s="126" t="s">
        <v>1080</v>
      </c>
      <c r="AI186" s="126"/>
      <c r="AJ186" s="82" t="s">
        <v>1019</v>
      </c>
      <c r="AK186" s="121"/>
      <c r="AL186" s="78"/>
      <c r="AM186" s="78"/>
      <c r="AN186" s="78" t="s">
        <v>483</v>
      </c>
      <c r="AO186" s="78" t="s">
        <v>1020</v>
      </c>
      <c r="AP186" s="115" t="s">
        <v>2634</v>
      </c>
      <c r="AQ186" s="115" t="s">
        <v>2635</v>
      </c>
      <c r="AR186" s="116" t="s">
        <v>350</v>
      </c>
      <c r="AS186" s="115" t="s">
        <v>2636</v>
      </c>
      <c r="AT186" s="138"/>
      <c r="AU186" s="101" t="s">
        <v>471</v>
      </c>
      <c r="AV186" s="101" t="s">
        <v>2637</v>
      </c>
      <c r="AW186" s="101"/>
      <c r="AX186" s="115" t="s">
        <v>2638</v>
      </c>
      <c r="AY186" s="101" t="s">
        <v>2639</v>
      </c>
      <c r="AZ186" s="101"/>
      <c r="BA186" s="138"/>
      <c r="BB186" s="78" t="s">
        <v>1090</v>
      </c>
      <c r="BC186" s="78"/>
      <c r="BD186" s="78" t="s">
        <v>1091</v>
      </c>
      <c r="BE186" s="78" t="s">
        <v>1092</v>
      </c>
      <c r="BF186" s="78">
        <v>400</v>
      </c>
      <c r="BG186" s="78"/>
      <c r="BH186" s="78"/>
      <c r="BI186" s="78"/>
      <c r="BJ186" s="78"/>
      <c r="BK186" s="126"/>
      <c r="BL186" s="126"/>
      <c r="BM186" s="126"/>
      <c r="BN186" s="126"/>
      <c r="BO186" s="126"/>
      <c r="BP186" s="126"/>
      <c r="BQ186" s="126"/>
      <c r="BR186" s="126"/>
      <c r="BS186" s="126"/>
      <c r="BT186" s="78"/>
      <c r="BU186" s="115" t="s">
        <v>1046</v>
      </c>
      <c r="BV186" s="195" t="s">
        <v>15965</v>
      </c>
    </row>
    <row r="187" spans="1:74" outlineLevel="1" x14ac:dyDescent="0.2">
      <c r="A187" s="124" t="s">
        <v>286</v>
      </c>
      <c r="B187" s="252" t="s">
        <v>1093</v>
      </c>
      <c r="C187" s="124" t="s">
        <v>2581</v>
      </c>
      <c r="D187" s="101">
        <v>5</v>
      </c>
      <c r="E187" s="114"/>
      <c r="F187" s="114"/>
      <c r="G187" s="114">
        <v>0</v>
      </c>
      <c r="H187" s="78">
        <v>35</v>
      </c>
      <c r="I187" s="78"/>
      <c r="J187" s="78"/>
      <c r="K187" s="78"/>
      <c r="L187" s="78"/>
      <c r="M187" s="78"/>
      <c r="N187" s="78"/>
      <c r="O187" s="78"/>
      <c r="P187" s="126" t="s">
        <v>76</v>
      </c>
      <c r="Q187" s="78"/>
      <c r="R187" s="192" t="e">
        <f t="shared" si="85"/>
        <v>#VALUE!</v>
      </c>
      <c r="S187" s="192" t="e">
        <f t="shared" si="86"/>
        <v>#VALUE!</v>
      </c>
      <c r="T187" s="192" t="e">
        <f t="shared" si="87"/>
        <v>#VALUE!</v>
      </c>
      <c r="U187" s="78"/>
      <c r="V187" s="116" t="s">
        <v>349</v>
      </c>
      <c r="W187" s="78" t="s">
        <v>1045</v>
      </c>
      <c r="X187" s="78"/>
      <c r="Y187" s="78"/>
      <c r="Z187" s="78" t="s">
        <v>1016</v>
      </c>
      <c r="AA187" s="78" t="s">
        <v>1017</v>
      </c>
      <c r="AB187" s="78" t="s">
        <v>476</v>
      </c>
      <c r="AC187" s="138"/>
      <c r="AD187" s="115">
        <v>0</v>
      </c>
      <c r="AE187" s="81" t="s">
        <v>478</v>
      </c>
      <c r="AF187" s="78" t="s">
        <v>480</v>
      </c>
      <c r="AG187" s="78">
        <v>110</v>
      </c>
      <c r="AH187" s="126" t="s">
        <v>1094</v>
      </c>
      <c r="AI187" s="126"/>
      <c r="AJ187" s="82" t="s">
        <v>1019</v>
      </c>
      <c r="AK187" s="121"/>
      <c r="AL187" s="78"/>
      <c r="AM187" s="78"/>
      <c r="AN187" s="78" t="s">
        <v>483</v>
      </c>
      <c r="AO187" s="78" t="s">
        <v>1020</v>
      </c>
      <c r="AP187" s="115" t="s">
        <v>2634</v>
      </c>
      <c r="AQ187" s="115" t="s">
        <v>2635</v>
      </c>
      <c r="AR187" s="116" t="s">
        <v>350</v>
      </c>
      <c r="AS187" s="115" t="s">
        <v>2636</v>
      </c>
      <c r="AT187" s="78" t="s">
        <v>353</v>
      </c>
      <c r="AU187" s="101" t="s">
        <v>471</v>
      </c>
      <c r="AV187" s="101" t="s">
        <v>2637</v>
      </c>
      <c r="AW187" s="101"/>
      <c r="AX187" s="115" t="s">
        <v>2638</v>
      </c>
      <c r="AY187" s="101" t="s">
        <v>2639</v>
      </c>
      <c r="AZ187" s="101"/>
      <c r="BA187" s="78" t="s">
        <v>220</v>
      </c>
      <c r="BB187" s="78">
        <v>2200</v>
      </c>
      <c r="BC187" s="78"/>
      <c r="BD187" s="78">
        <v>4.75</v>
      </c>
      <c r="BE187" s="78">
        <v>16.38</v>
      </c>
      <c r="BF187" s="78">
        <v>80</v>
      </c>
      <c r="BG187" s="78"/>
      <c r="BH187" s="78"/>
      <c r="BI187" s="78"/>
      <c r="BJ187" s="78"/>
      <c r="BK187" s="126"/>
      <c r="BL187" s="126"/>
      <c r="BM187" s="126"/>
      <c r="BN187" s="126"/>
      <c r="BO187" s="126"/>
      <c r="BP187" s="126"/>
      <c r="BQ187" s="126"/>
      <c r="BR187" s="126"/>
      <c r="BS187" s="126"/>
      <c r="BT187" s="78"/>
      <c r="BU187" s="115" t="s">
        <v>1046</v>
      </c>
      <c r="BV187" s="195" t="s">
        <v>15965</v>
      </c>
    </row>
    <row r="188" spans="1:74" outlineLevel="1" x14ac:dyDescent="0.2">
      <c r="A188" s="124" t="s">
        <v>287</v>
      </c>
      <c r="B188" s="252" t="s">
        <v>1095</v>
      </c>
      <c r="C188" s="124" t="s">
        <v>2582</v>
      </c>
      <c r="D188" s="101">
        <v>10</v>
      </c>
      <c r="E188" s="114"/>
      <c r="F188" s="114"/>
      <c r="G188" s="114">
        <v>0</v>
      </c>
      <c r="H188" s="78">
        <v>35</v>
      </c>
      <c r="I188" s="78"/>
      <c r="J188" s="78"/>
      <c r="K188" s="78"/>
      <c r="L188" s="78"/>
      <c r="M188" s="78"/>
      <c r="N188" s="78"/>
      <c r="O188" s="78"/>
      <c r="P188" s="126" t="s">
        <v>76</v>
      </c>
      <c r="Q188" s="78"/>
      <c r="R188" s="192" t="e">
        <f t="shared" si="85"/>
        <v>#VALUE!</v>
      </c>
      <c r="S188" s="192" t="e">
        <f t="shared" si="86"/>
        <v>#VALUE!</v>
      </c>
      <c r="T188" s="192" t="e">
        <f t="shared" si="87"/>
        <v>#VALUE!</v>
      </c>
      <c r="U188" s="78"/>
      <c r="V188" s="116" t="s">
        <v>349</v>
      </c>
      <c r="W188" s="78" t="s">
        <v>1047</v>
      </c>
      <c r="X188" s="78"/>
      <c r="Y188" s="78"/>
      <c r="Z188" s="78" t="s">
        <v>1016</v>
      </c>
      <c r="AA188" s="78" t="s">
        <v>1017</v>
      </c>
      <c r="AB188" s="78" t="s">
        <v>476</v>
      </c>
      <c r="AC188" s="138"/>
      <c r="AD188" s="115">
        <v>0</v>
      </c>
      <c r="AE188" s="81" t="s">
        <v>478</v>
      </c>
      <c r="AF188" s="78" t="s">
        <v>480</v>
      </c>
      <c r="AG188" s="78">
        <v>110</v>
      </c>
      <c r="AH188" s="126" t="s">
        <v>1094</v>
      </c>
      <c r="AI188" s="126"/>
      <c r="AJ188" s="82" t="s">
        <v>1019</v>
      </c>
      <c r="AK188" s="121"/>
      <c r="AL188" s="78"/>
      <c r="AM188" s="78"/>
      <c r="AN188" s="78" t="s">
        <v>483</v>
      </c>
      <c r="AO188" s="78" t="s">
        <v>1020</v>
      </c>
      <c r="AP188" s="115" t="s">
        <v>2634</v>
      </c>
      <c r="AQ188" s="115" t="s">
        <v>2635</v>
      </c>
      <c r="AR188" s="116" t="s">
        <v>350</v>
      </c>
      <c r="AS188" s="115" t="s">
        <v>2636</v>
      </c>
      <c r="AT188" s="78" t="s">
        <v>354</v>
      </c>
      <c r="AU188" s="101" t="s">
        <v>471</v>
      </c>
      <c r="AV188" s="101" t="s">
        <v>2637</v>
      </c>
      <c r="AW188" s="101"/>
      <c r="AX188" s="115" t="s">
        <v>2638</v>
      </c>
      <c r="AY188" s="101" t="s">
        <v>2639</v>
      </c>
      <c r="AZ188" s="101"/>
      <c r="BA188" s="78" t="s">
        <v>223</v>
      </c>
      <c r="BB188" s="78">
        <v>2000</v>
      </c>
      <c r="BC188" s="78"/>
      <c r="BD188" s="78">
        <v>11.15</v>
      </c>
      <c r="BE188" s="78">
        <v>38.270000000000003</v>
      </c>
      <c r="BF188" s="78">
        <v>190</v>
      </c>
      <c r="BG188" s="78"/>
      <c r="BH188" s="78"/>
      <c r="BI188" s="78"/>
      <c r="BJ188" s="78"/>
      <c r="BK188" s="126"/>
      <c r="BL188" s="126"/>
      <c r="BM188" s="126"/>
      <c r="BN188" s="126"/>
      <c r="BO188" s="126"/>
      <c r="BP188" s="126"/>
      <c r="BQ188" s="126"/>
      <c r="BR188" s="126"/>
      <c r="BS188" s="126"/>
      <c r="BT188" s="78"/>
      <c r="BU188" s="115" t="s">
        <v>1046</v>
      </c>
      <c r="BV188" s="195" t="s">
        <v>15965</v>
      </c>
    </row>
    <row r="189" spans="1:74" outlineLevel="1" x14ac:dyDescent="0.2">
      <c r="A189" s="124" t="s">
        <v>288</v>
      </c>
      <c r="B189" s="252" t="s">
        <v>1096</v>
      </c>
      <c r="C189" s="124" t="s">
        <v>2583</v>
      </c>
      <c r="D189" s="101">
        <v>15</v>
      </c>
      <c r="E189" s="114"/>
      <c r="F189" s="114"/>
      <c r="G189" s="114">
        <v>0</v>
      </c>
      <c r="H189" s="78">
        <v>35</v>
      </c>
      <c r="I189" s="78"/>
      <c r="J189" s="78"/>
      <c r="K189" s="78"/>
      <c r="L189" s="78"/>
      <c r="M189" s="78"/>
      <c r="N189" s="78"/>
      <c r="O189" s="78"/>
      <c r="P189" s="126" t="s">
        <v>76</v>
      </c>
      <c r="Q189" s="78"/>
      <c r="R189" s="192" t="e">
        <f t="shared" si="85"/>
        <v>#VALUE!</v>
      </c>
      <c r="S189" s="192" t="e">
        <f t="shared" si="86"/>
        <v>#VALUE!</v>
      </c>
      <c r="T189" s="192" t="e">
        <f t="shared" si="87"/>
        <v>#VALUE!</v>
      </c>
      <c r="U189" s="78"/>
      <c r="V189" s="116" t="s">
        <v>349</v>
      </c>
      <c r="W189" s="78" t="s">
        <v>1036</v>
      </c>
      <c r="X189" s="78"/>
      <c r="Y189" s="78"/>
      <c r="Z189" s="78" t="s">
        <v>1016</v>
      </c>
      <c r="AA189" s="78" t="s">
        <v>1017</v>
      </c>
      <c r="AB189" s="78" t="s">
        <v>476</v>
      </c>
      <c r="AC189" s="138"/>
      <c r="AD189" s="115">
        <v>0</v>
      </c>
      <c r="AE189" s="81" t="s">
        <v>478</v>
      </c>
      <c r="AF189" s="78" t="s">
        <v>480</v>
      </c>
      <c r="AG189" s="78">
        <v>110</v>
      </c>
      <c r="AH189" s="126" t="s">
        <v>1094</v>
      </c>
      <c r="AI189" s="126"/>
      <c r="AJ189" s="82" t="s">
        <v>1019</v>
      </c>
      <c r="AK189" s="121"/>
      <c r="AL189" s="78"/>
      <c r="AM189" s="78"/>
      <c r="AN189" s="78" t="s">
        <v>483</v>
      </c>
      <c r="AO189" s="78" t="s">
        <v>1020</v>
      </c>
      <c r="AP189" s="115" t="s">
        <v>2634</v>
      </c>
      <c r="AQ189" s="115" t="s">
        <v>2635</v>
      </c>
      <c r="AR189" s="116" t="s">
        <v>350</v>
      </c>
      <c r="AS189" s="115" t="s">
        <v>2636</v>
      </c>
      <c r="AT189" s="78" t="s">
        <v>354</v>
      </c>
      <c r="AU189" s="101" t="s">
        <v>471</v>
      </c>
      <c r="AV189" s="101" t="s">
        <v>2637</v>
      </c>
      <c r="AW189" s="101"/>
      <c r="AX189" s="115" t="s">
        <v>2638</v>
      </c>
      <c r="AY189" s="101" t="s">
        <v>2639</v>
      </c>
      <c r="AZ189" s="101"/>
      <c r="BA189" s="78" t="s">
        <v>223</v>
      </c>
      <c r="BB189" s="78">
        <v>2000</v>
      </c>
      <c r="BC189" s="78"/>
      <c r="BD189" s="78">
        <v>14.86</v>
      </c>
      <c r="BE189" s="78">
        <v>45.89</v>
      </c>
      <c r="BF189" s="78" t="s">
        <v>1039</v>
      </c>
      <c r="BG189" s="78"/>
      <c r="BH189" s="78"/>
      <c r="BI189" s="78"/>
      <c r="BJ189" s="78"/>
      <c r="BK189" s="126"/>
      <c r="BL189" s="126"/>
      <c r="BM189" s="126"/>
      <c r="BN189" s="126"/>
      <c r="BO189" s="126"/>
      <c r="BP189" s="126"/>
      <c r="BQ189" s="126"/>
      <c r="BR189" s="126"/>
      <c r="BS189" s="126"/>
      <c r="BT189" s="78"/>
      <c r="BU189" s="115" t="s">
        <v>1046</v>
      </c>
      <c r="BV189" s="195" t="s">
        <v>15965</v>
      </c>
    </row>
    <row r="190" spans="1:74" outlineLevel="1" x14ac:dyDescent="0.2">
      <c r="A190" s="124" t="s">
        <v>289</v>
      </c>
      <c r="B190" s="252" t="s">
        <v>1097</v>
      </c>
      <c r="C190" s="124" t="s">
        <v>2584</v>
      </c>
      <c r="D190" s="101">
        <v>20</v>
      </c>
      <c r="E190" s="114"/>
      <c r="F190" s="114"/>
      <c r="G190" s="114">
        <v>0</v>
      </c>
      <c r="H190" s="78">
        <v>35</v>
      </c>
      <c r="I190" s="78"/>
      <c r="J190" s="78"/>
      <c r="K190" s="78"/>
      <c r="L190" s="78"/>
      <c r="M190" s="78"/>
      <c r="N190" s="78"/>
      <c r="O190" s="78"/>
      <c r="P190" s="126" t="s">
        <v>76</v>
      </c>
      <c r="Q190" s="78"/>
      <c r="R190" s="192" t="e">
        <f t="shared" si="85"/>
        <v>#VALUE!</v>
      </c>
      <c r="S190" s="192" t="e">
        <f t="shared" si="86"/>
        <v>#VALUE!</v>
      </c>
      <c r="T190" s="192" t="e">
        <f t="shared" si="87"/>
        <v>#VALUE!</v>
      </c>
      <c r="U190" s="78"/>
      <c r="V190" s="116" t="s">
        <v>349</v>
      </c>
      <c r="W190" s="78" t="s">
        <v>1036</v>
      </c>
      <c r="X190" s="78"/>
      <c r="Y190" s="78"/>
      <c r="Z190" s="78" t="s">
        <v>1016</v>
      </c>
      <c r="AA190" s="78" t="s">
        <v>1017</v>
      </c>
      <c r="AB190" s="78" t="s">
        <v>476</v>
      </c>
      <c r="AC190" s="138"/>
      <c r="AD190" s="115">
        <v>0</v>
      </c>
      <c r="AE190" s="81" t="s">
        <v>478</v>
      </c>
      <c r="AF190" s="78" t="s">
        <v>480</v>
      </c>
      <c r="AG190" s="78">
        <v>110</v>
      </c>
      <c r="AH190" s="126" t="s">
        <v>1094</v>
      </c>
      <c r="AI190" s="126"/>
      <c r="AJ190" s="82" t="s">
        <v>1019</v>
      </c>
      <c r="AK190" s="121"/>
      <c r="AL190" s="78"/>
      <c r="AM190" s="78"/>
      <c r="AN190" s="78" t="s">
        <v>483</v>
      </c>
      <c r="AO190" s="78" t="s">
        <v>1020</v>
      </c>
      <c r="AP190" s="115" t="s">
        <v>2634</v>
      </c>
      <c r="AQ190" s="115" t="s">
        <v>2635</v>
      </c>
      <c r="AR190" s="116" t="s">
        <v>350</v>
      </c>
      <c r="AS190" s="115" t="s">
        <v>2636</v>
      </c>
      <c r="AT190" s="78" t="s">
        <v>354</v>
      </c>
      <c r="AU190" s="101" t="s">
        <v>471</v>
      </c>
      <c r="AV190" s="101" t="s">
        <v>2637</v>
      </c>
      <c r="AW190" s="101"/>
      <c r="AX190" s="115" t="s">
        <v>2638</v>
      </c>
      <c r="AY190" s="101" t="s">
        <v>2639</v>
      </c>
      <c r="AZ190" s="101"/>
      <c r="BA190" s="78" t="s">
        <v>223</v>
      </c>
      <c r="BB190" s="78" t="s">
        <v>1060</v>
      </c>
      <c r="BC190" s="78"/>
      <c r="BD190" s="78" t="s">
        <v>1061</v>
      </c>
      <c r="BE190" s="78" t="s">
        <v>1098</v>
      </c>
      <c r="BF190" s="78" t="s">
        <v>1039</v>
      </c>
      <c r="BG190" s="78"/>
      <c r="BH190" s="78"/>
      <c r="BI190" s="78"/>
      <c r="BJ190" s="78"/>
      <c r="BK190" s="126"/>
      <c r="BL190" s="126"/>
      <c r="BM190" s="126"/>
      <c r="BN190" s="126"/>
      <c r="BO190" s="126"/>
      <c r="BP190" s="126"/>
      <c r="BQ190" s="126"/>
      <c r="BR190" s="126"/>
      <c r="BS190" s="126"/>
      <c r="BT190" s="78"/>
      <c r="BU190" s="115" t="s">
        <v>1046</v>
      </c>
      <c r="BV190" s="195" t="s">
        <v>15965</v>
      </c>
    </row>
    <row r="191" spans="1:74" outlineLevel="1" x14ac:dyDescent="0.2">
      <c r="A191" s="124" t="s">
        <v>290</v>
      </c>
      <c r="B191" s="252" t="s">
        <v>1099</v>
      </c>
      <c r="C191" s="124" t="s">
        <v>2585</v>
      </c>
      <c r="D191" s="101">
        <v>25</v>
      </c>
      <c r="E191" s="114"/>
      <c r="F191" s="114"/>
      <c r="G191" s="114">
        <v>0</v>
      </c>
      <c r="H191" s="78">
        <v>35</v>
      </c>
      <c r="I191" s="78"/>
      <c r="J191" s="78"/>
      <c r="K191" s="78"/>
      <c r="L191" s="78"/>
      <c r="M191" s="78"/>
      <c r="N191" s="78"/>
      <c r="O191" s="78"/>
      <c r="P191" s="126" t="s">
        <v>76</v>
      </c>
      <c r="Q191" s="78"/>
      <c r="R191" s="192" t="e">
        <f t="shared" si="85"/>
        <v>#VALUE!</v>
      </c>
      <c r="S191" s="192" t="e">
        <f t="shared" si="86"/>
        <v>#VALUE!</v>
      </c>
      <c r="T191" s="192" t="e">
        <f t="shared" si="87"/>
        <v>#VALUE!</v>
      </c>
      <c r="U191" s="78"/>
      <c r="V191" s="116" t="s">
        <v>349</v>
      </c>
      <c r="W191" s="78" t="s">
        <v>1036</v>
      </c>
      <c r="X191" s="78"/>
      <c r="Y191" s="78"/>
      <c r="Z191" s="78" t="s">
        <v>1016</v>
      </c>
      <c r="AA191" s="78" t="s">
        <v>1017</v>
      </c>
      <c r="AB191" s="78" t="s">
        <v>476</v>
      </c>
      <c r="AC191" s="138"/>
      <c r="AD191" s="115" t="s">
        <v>2818</v>
      </c>
      <c r="AE191" s="81" t="s">
        <v>478</v>
      </c>
      <c r="AF191" s="78" t="s">
        <v>480</v>
      </c>
      <c r="AG191" s="78">
        <v>110</v>
      </c>
      <c r="AH191" s="126" t="s">
        <v>1094</v>
      </c>
      <c r="AI191" s="126"/>
      <c r="AJ191" s="82" t="s">
        <v>1019</v>
      </c>
      <c r="AK191" s="121"/>
      <c r="AL191" s="78"/>
      <c r="AM191" s="78"/>
      <c r="AN191" s="78" t="s">
        <v>483</v>
      </c>
      <c r="AO191" s="78" t="s">
        <v>1020</v>
      </c>
      <c r="AP191" s="115" t="s">
        <v>2634</v>
      </c>
      <c r="AQ191" s="115" t="s">
        <v>2635</v>
      </c>
      <c r="AR191" s="116" t="s">
        <v>350</v>
      </c>
      <c r="AS191" s="115" t="s">
        <v>2636</v>
      </c>
      <c r="AT191" s="78" t="s">
        <v>356</v>
      </c>
      <c r="AU191" s="101" t="s">
        <v>471</v>
      </c>
      <c r="AV191" s="101" t="s">
        <v>2637</v>
      </c>
      <c r="AW191" s="101"/>
      <c r="AX191" s="115" t="s">
        <v>2638</v>
      </c>
      <c r="AY191" s="101" t="s">
        <v>2639</v>
      </c>
      <c r="AZ191" s="101"/>
      <c r="BA191" s="78" t="s">
        <v>232</v>
      </c>
      <c r="BB191" s="78" t="s">
        <v>1054</v>
      </c>
      <c r="BC191" s="78"/>
      <c r="BD191" s="78" t="s">
        <v>1049</v>
      </c>
      <c r="BE191" s="78" t="s">
        <v>1055</v>
      </c>
      <c r="BF191" s="78" t="s">
        <v>1039</v>
      </c>
      <c r="BG191" s="78"/>
      <c r="BH191" s="78"/>
      <c r="BI191" s="78"/>
      <c r="BJ191" s="78"/>
      <c r="BK191" s="126"/>
      <c r="BL191" s="126"/>
      <c r="BM191" s="126"/>
      <c r="BN191" s="126"/>
      <c r="BO191" s="126"/>
      <c r="BP191" s="126"/>
      <c r="BQ191" s="126"/>
      <c r="BR191" s="126"/>
      <c r="BS191" s="126"/>
      <c r="BT191" s="78"/>
      <c r="BU191" s="115" t="s">
        <v>1046</v>
      </c>
      <c r="BV191" s="195" t="s">
        <v>15965</v>
      </c>
    </row>
    <row r="192" spans="1:74" outlineLevel="1" x14ac:dyDescent="0.2">
      <c r="A192" s="124" t="s">
        <v>291</v>
      </c>
      <c r="B192" s="252" t="s">
        <v>1100</v>
      </c>
      <c r="C192" s="124" t="s">
        <v>2586</v>
      </c>
      <c r="D192" s="101">
        <v>30</v>
      </c>
      <c r="E192" s="114"/>
      <c r="F192" s="114"/>
      <c r="G192" s="114">
        <v>0</v>
      </c>
      <c r="H192" s="78">
        <v>35</v>
      </c>
      <c r="I192" s="78"/>
      <c r="J192" s="78"/>
      <c r="K192" s="78"/>
      <c r="L192" s="78"/>
      <c r="M192" s="78"/>
      <c r="N192" s="78"/>
      <c r="O192" s="78"/>
      <c r="P192" s="126" t="s">
        <v>76</v>
      </c>
      <c r="Q192" s="78"/>
      <c r="R192" s="192" t="e">
        <f t="shared" si="85"/>
        <v>#VALUE!</v>
      </c>
      <c r="S192" s="192" t="e">
        <f t="shared" si="86"/>
        <v>#VALUE!</v>
      </c>
      <c r="T192" s="192" t="e">
        <f t="shared" si="87"/>
        <v>#VALUE!</v>
      </c>
      <c r="U192" s="78"/>
      <c r="V192" s="116" t="s">
        <v>349</v>
      </c>
      <c r="W192" s="78" t="s">
        <v>1036</v>
      </c>
      <c r="X192" s="78"/>
      <c r="Y192" s="78"/>
      <c r="Z192" s="78" t="s">
        <v>1016</v>
      </c>
      <c r="AA192" s="78" t="s">
        <v>1017</v>
      </c>
      <c r="AB192" s="78" t="s">
        <v>476</v>
      </c>
      <c r="AC192" s="138"/>
      <c r="AD192" s="115" t="s">
        <v>2821</v>
      </c>
      <c r="AE192" s="81" t="s">
        <v>478</v>
      </c>
      <c r="AF192" s="78" t="s">
        <v>480</v>
      </c>
      <c r="AG192" s="78">
        <v>110</v>
      </c>
      <c r="AH192" s="126" t="s">
        <v>1094</v>
      </c>
      <c r="AI192" s="126"/>
      <c r="AJ192" s="82" t="s">
        <v>1019</v>
      </c>
      <c r="AK192" s="121"/>
      <c r="AL192" s="78"/>
      <c r="AM192" s="78"/>
      <c r="AN192" s="78" t="s">
        <v>483</v>
      </c>
      <c r="AO192" s="78" t="s">
        <v>1020</v>
      </c>
      <c r="AP192" s="115" t="s">
        <v>2634</v>
      </c>
      <c r="AQ192" s="115" t="s">
        <v>2635</v>
      </c>
      <c r="AR192" s="116" t="s">
        <v>350</v>
      </c>
      <c r="AS192" s="115" t="s">
        <v>2636</v>
      </c>
      <c r="AT192" s="78" t="s">
        <v>354</v>
      </c>
      <c r="AU192" s="101" t="s">
        <v>471</v>
      </c>
      <c r="AV192" s="101" t="s">
        <v>2637</v>
      </c>
      <c r="AW192" s="101"/>
      <c r="AX192" s="115" t="s">
        <v>2638</v>
      </c>
      <c r="AY192" s="101" t="s">
        <v>2639</v>
      </c>
      <c r="AZ192" s="101"/>
      <c r="BA192" s="78" t="s">
        <v>223</v>
      </c>
      <c r="BB192" s="78" t="s">
        <v>1048</v>
      </c>
      <c r="BC192" s="78"/>
      <c r="BD192" s="78" t="s">
        <v>1056</v>
      </c>
      <c r="BE192" s="78" t="s">
        <v>1057</v>
      </c>
      <c r="BF192" s="78" t="s">
        <v>1039</v>
      </c>
      <c r="BG192" s="78"/>
      <c r="BH192" s="78"/>
      <c r="BI192" s="78"/>
      <c r="BJ192" s="78"/>
      <c r="BK192" s="126"/>
      <c r="BL192" s="126"/>
      <c r="BM192" s="126"/>
      <c r="BN192" s="126"/>
      <c r="BO192" s="126"/>
      <c r="BP192" s="126"/>
      <c r="BQ192" s="126"/>
      <c r="BR192" s="126"/>
      <c r="BS192" s="126"/>
      <c r="BT192" s="78"/>
      <c r="BU192" s="115" t="s">
        <v>1046</v>
      </c>
      <c r="BV192" s="195" t="s">
        <v>15965</v>
      </c>
    </row>
    <row r="193" spans="1:74" x14ac:dyDescent="0.2">
      <c r="A193" s="124" t="s">
        <v>292</v>
      </c>
      <c r="B193" s="252" t="s">
        <v>1101</v>
      </c>
      <c r="C193" s="124" t="s">
        <v>2587</v>
      </c>
      <c r="D193" s="101">
        <v>35</v>
      </c>
      <c r="E193" s="114"/>
      <c r="F193" s="114"/>
      <c r="G193" s="114">
        <v>0</v>
      </c>
      <c r="H193" s="78">
        <v>35</v>
      </c>
      <c r="I193" s="78"/>
      <c r="J193" s="78"/>
      <c r="K193" s="78"/>
      <c r="L193" s="78"/>
      <c r="M193" s="78"/>
      <c r="N193" s="78"/>
      <c r="O193" s="78"/>
      <c r="P193" s="126" t="s">
        <v>76</v>
      </c>
      <c r="Q193" s="78"/>
      <c r="R193" s="192" t="e">
        <f t="shared" si="85"/>
        <v>#VALUE!</v>
      </c>
      <c r="S193" s="192" t="e">
        <f t="shared" si="86"/>
        <v>#VALUE!</v>
      </c>
      <c r="T193" s="192" t="e">
        <f t="shared" si="87"/>
        <v>#VALUE!</v>
      </c>
      <c r="U193" s="78"/>
      <c r="V193" s="116" t="s">
        <v>349</v>
      </c>
      <c r="W193" s="78" t="s">
        <v>1051</v>
      </c>
      <c r="X193" s="78"/>
      <c r="Y193" s="78"/>
      <c r="Z193" s="78" t="s">
        <v>1016</v>
      </c>
      <c r="AA193" s="78" t="s">
        <v>1017</v>
      </c>
      <c r="AB193" s="78" t="s">
        <v>476</v>
      </c>
      <c r="AC193" s="138"/>
      <c r="AD193" s="115" t="s">
        <v>2822</v>
      </c>
      <c r="AE193" s="81" t="s">
        <v>478</v>
      </c>
      <c r="AF193" s="78" t="s">
        <v>480</v>
      </c>
      <c r="AG193" s="78">
        <v>110</v>
      </c>
      <c r="AH193" s="126" t="s">
        <v>1094</v>
      </c>
      <c r="AI193" s="126"/>
      <c r="AJ193" s="82" t="s">
        <v>1019</v>
      </c>
      <c r="AK193" s="121"/>
      <c r="AL193" s="78"/>
      <c r="AM193" s="78"/>
      <c r="AN193" s="78" t="s">
        <v>483</v>
      </c>
      <c r="AO193" s="78" t="s">
        <v>1020</v>
      </c>
      <c r="AP193" s="115" t="s">
        <v>2634</v>
      </c>
      <c r="AQ193" s="115" t="s">
        <v>2635</v>
      </c>
      <c r="AR193" s="116" t="s">
        <v>350</v>
      </c>
      <c r="AS193" s="115" t="s">
        <v>2636</v>
      </c>
      <c r="AT193" s="78" t="s">
        <v>354</v>
      </c>
      <c r="AU193" s="101" t="s">
        <v>471</v>
      </c>
      <c r="AV193" s="101" t="s">
        <v>2637</v>
      </c>
      <c r="AW193" s="101"/>
      <c r="AX193" s="115" t="s">
        <v>2638</v>
      </c>
      <c r="AY193" s="101" t="s">
        <v>2639</v>
      </c>
      <c r="AZ193" s="101"/>
      <c r="BA193" s="78" t="s">
        <v>223</v>
      </c>
      <c r="BB193" s="78" t="s">
        <v>1048</v>
      </c>
      <c r="BC193" s="78"/>
      <c r="BD193" s="78" t="s">
        <v>1056</v>
      </c>
      <c r="BE193" s="78" t="s">
        <v>1057</v>
      </c>
      <c r="BF193" s="78" t="s">
        <v>1039</v>
      </c>
      <c r="BG193" s="78"/>
      <c r="BH193" s="78"/>
      <c r="BI193" s="78"/>
      <c r="BJ193" s="78"/>
      <c r="BK193" s="126"/>
      <c r="BL193" s="126"/>
      <c r="BM193" s="126"/>
      <c r="BN193" s="126"/>
      <c r="BO193" s="126"/>
      <c r="BP193" s="126"/>
      <c r="BQ193" s="126"/>
      <c r="BR193" s="126"/>
      <c r="BS193" s="126"/>
      <c r="BT193" s="78"/>
      <c r="BU193" s="115" t="s">
        <v>1046</v>
      </c>
      <c r="BV193" s="195" t="s">
        <v>15965</v>
      </c>
    </row>
    <row r="194" spans="1:74" s="16" customFormat="1" ht="15.75" outlineLevel="1" x14ac:dyDescent="0.2">
      <c r="A194" s="124" t="s">
        <v>293</v>
      </c>
      <c r="B194" s="252" t="s">
        <v>1102</v>
      </c>
      <c r="C194" s="124" t="s">
        <v>2588</v>
      </c>
      <c r="D194" s="101">
        <v>40</v>
      </c>
      <c r="E194" s="114"/>
      <c r="F194" s="114"/>
      <c r="G194" s="114">
        <v>0</v>
      </c>
      <c r="H194" s="78">
        <v>35</v>
      </c>
      <c r="I194" s="78"/>
      <c r="J194" s="78"/>
      <c r="K194" s="78"/>
      <c r="L194" s="78"/>
      <c r="M194" s="78"/>
      <c r="N194" s="78"/>
      <c r="O194" s="78"/>
      <c r="P194" s="126" t="s">
        <v>76</v>
      </c>
      <c r="Q194" s="78"/>
      <c r="R194" s="192" t="e">
        <f t="shared" si="85"/>
        <v>#VALUE!</v>
      </c>
      <c r="S194" s="192" t="e">
        <f t="shared" si="86"/>
        <v>#VALUE!</v>
      </c>
      <c r="T194" s="192" t="e">
        <f t="shared" si="87"/>
        <v>#VALUE!</v>
      </c>
      <c r="U194" s="78"/>
      <c r="V194" s="116" t="s">
        <v>349</v>
      </c>
      <c r="W194" s="78" t="s">
        <v>1051</v>
      </c>
      <c r="X194" s="78"/>
      <c r="Y194" s="78"/>
      <c r="Z194" s="78" t="s">
        <v>1016</v>
      </c>
      <c r="AA194" s="78" t="s">
        <v>1017</v>
      </c>
      <c r="AB194" s="78" t="s">
        <v>476</v>
      </c>
      <c r="AC194" s="138"/>
      <c r="AD194" s="115">
        <v>0</v>
      </c>
      <c r="AE194" s="81" t="s">
        <v>478</v>
      </c>
      <c r="AF194" s="78" t="s">
        <v>480</v>
      </c>
      <c r="AG194" s="78">
        <v>110</v>
      </c>
      <c r="AH194" s="126" t="s">
        <v>1094</v>
      </c>
      <c r="AI194" s="126"/>
      <c r="AJ194" s="82" t="s">
        <v>1019</v>
      </c>
      <c r="AK194" s="121"/>
      <c r="AL194" s="78"/>
      <c r="AM194" s="78"/>
      <c r="AN194" s="78" t="s">
        <v>483</v>
      </c>
      <c r="AO194" s="78" t="s">
        <v>1020</v>
      </c>
      <c r="AP194" s="115" t="s">
        <v>2634</v>
      </c>
      <c r="AQ194" s="115" t="s">
        <v>2635</v>
      </c>
      <c r="AR194" s="116" t="s">
        <v>350</v>
      </c>
      <c r="AS194" s="115" t="s">
        <v>2636</v>
      </c>
      <c r="AT194" s="78" t="s">
        <v>354</v>
      </c>
      <c r="AU194" s="101" t="s">
        <v>471</v>
      </c>
      <c r="AV194" s="101" t="s">
        <v>2637</v>
      </c>
      <c r="AW194" s="101"/>
      <c r="AX194" s="115" t="s">
        <v>2638</v>
      </c>
      <c r="AY194" s="101" t="s">
        <v>2639</v>
      </c>
      <c r="AZ194" s="101"/>
      <c r="BA194" s="78" t="s">
        <v>223</v>
      </c>
      <c r="BB194" s="78" t="s">
        <v>1048</v>
      </c>
      <c r="BC194" s="78"/>
      <c r="BD194" s="78" t="s">
        <v>1056</v>
      </c>
      <c r="BE194" s="78" t="s">
        <v>1078</v>
      </c>
      <c r="BF194" s="78" t="s">
        <v>1039</v>
      </c>
      <c r="BG194" s="78"/>
      <c r="BH194" s="78"/>
      <c r="BI194" s="78"/>
      <c r="BJ194" s="78"/>
      <c r="BK194" s="126"/>
      <c r="BL194" s="126"/>
      <c r="BM194" s="126"/>
      <c r="BN194" s="126"/>
      <c r="BO194" s="126"/>
      <c r="BP194" s="126"/>
      <c r="BQ194" s="126"/>
      <c r="BR194" s="126"/>
      <c r="BS194" s="126"/>
      <c r="BT194" s="78"/>
      <c r="BU194" s="115" t="s">
        <v>1046</v>
      </c>
      <c r="BV194" s="195" t="s">
        <v>15965</v>
      </c>
    </row>
    <row r="195" spans="1:74" outlineLevel="1" x14ac:dyDescent="0.2">
      <c r="A195" s="124" t="s">
        <v>294</v>
      </c>
      <c r="B195" s="252" t="s">
        <v>1103</v>
      </c>
      <c r="C195" s="124" t="s">
        <v>2589</v>
      </c>
      <c r="D195" s="101">
        <v>45</v>
      </c>
      <c r="E195" s="114"/>
      <c r="F195" s="114"/>
      <c r="G195" s="114">
        <v>0</v>
      </c>
      <c r="H195" s="78">
        <v>35</v>
      </c>
      <c r="I195" s="78"/>
      <c r="J195" s="78"/>
      <c r="K195" s="78"/>
      <c r="L195" s="78"/>
      <c r="M195" s="78"/>
      <c r="N195" s="78"/>
      <c r="O195" s="78"/>
      <c r="P195" s="126" t="s">
        <v>76</v>
      </c>
      <c r="Q195" s="78"/>
      <c r="R195" s="192" t="e">
        <f t="shared" si="85"/>
        <v>#VALUE!</v>
      </c>
      <c r="S195" s="192" t="e">
        <f t="shared" si="86"/>
        <v>#VALUE!</v>
      </c>
      <c r="T195" s="192" t="e">
        <f t="shared" si="87"/>
        <v>#VALUE!</v>
      </c>
      <c r="U195" s="78"/>
      <c r="V195" s="116" t="s">
        <v>349</v>
      </c>
      <c r="W195" s="78" t="s">
        <v>1051</v>
      </c>
      <c r="X195" s="78"/>
      <c r="Y195" s="78"/>
      <c r="Z195" s="78" t="s">
        <v>1016</v>
      </c>
      <c r="AA195" s="78" t="s">
        <v>1017</v>
      </c>
      <c r="AB195" s="78" t="s">
        <v>476</v>
      </c>
      <c r="AC195" s="138"/>
      <c r="AD195" s="115">
        <v>0</v>
      </c>
      <c r="AE195" s="81" t="s">
        <v>478</v>
      </c>
      <c r="AF195" s="78" t="s">
        <v>480</v>
      </c>
      <c r="AG195" s="78">
        <v>110</v>
      </c>
      <c r="AH195" s="126" t="s">
        <v>1094</v>
      </c>
      <c r="AI195" s="126"/>
      <c r="AJ195" s="82" t="s">
        <v>1019</v>
      </c>
      <c r="AK195" s="121"/>
      <c r="AL195" s="78"/>
      <c r="AM195" s="78"/>
      <c r="AN195" s="78" t="s">
        <v>483</v>
      </c>
      <c r="AO195" s="78" t="s">
        <v>1020</v>
      </c>
      <c r="AP195" s="115" t="s">
        <v>2634</v>
      </c>
      <c r="AQ195" s="115" t="s">
        <v>2635</v>
      </c>
      <c r="AR195" s="116" t="s">
        <v>350</v>
      </c>
      <c r="AS195" s="115" t="s">
        <v>2636</v>
      </c>
      <c r="AT195" s="138"/>
      <c r="AU195" s="101" t="s">
        <v>471</v>
      </c>
      <c r="AV195" s="101" t="s">
        <v>2637</v>
      </c>
      <c r="AW195" s="101"/>
      <c r="AX195" s="115" t="s">
        <v>2638</v>
      </c>
      <c r="AY195" s="101" t="s">
        <v>2639</v>
      </c>
      <c r="AZ195" s="101"/>
      <c r="BA195" s="138"/>
      <c r="BB195" s="78" t="s">
        <v>1090</v>
      </c>
      <c r="BC195" s="78"/>
      <c r="BD195" s="78" t="s">
        <v>1091</v>
      </c>
      <c r="BE195" s="78" t="s">
        <v>1092</v>
      </c>
      <c r="BF195" s="78">
        <v>400</v>
      </c>
      <c r="BG195" s="78"/>
      <c r="BH195" s="78"/>
      <c r="BI195" s="78"/>
      <c r="BJ195" s="78"/>
      <c r="BK195" s="126"/>
      <c r="BL195" s="126"/>
      <c r="BM195" s="126"/>
      <c r="BN195" s="126"/>
      <c r="BO195" s="126"/>
      <c r="BP195" s="126"/>
      <c r="BQ195" s="126"/>
      <c r="BR195" s="126"/>
      <c r="BS195" s="126"/>
      <c r="BT195" s="78"/>
      <c r="BU195" s="115" t="s">
        <v>1046</v>
      </c>
      <c r="BV195" s="195" t="s">
        <v>15965</v>
      </c>
    </row>
    <row r="196" spans="1:74" s="34" customFormat="1" outlineLevel="1" x14ac:dyDescent="0.2">
      <c r="A196" s="124" t="s">
        <v>295</v>
      </c>
      <c r="B196" s="252" t="s">
        <v>1104</v>
      </c>
      <c r="C196" s="124" t="s">
        <v>2590</v>
      </c>
      <c r="D196" s="101">
        <v>50</v>
      </c>
      <c r="E196" s="114"/>
      <c r="F196" s="114"/>
      <c r="G196" s="114">
        <v>0</v>
      </c>
      <c r="H196" s="78">
        <v>35</v>
      </c>
      <c r="I196" s="78"/>
      <c r="J196" s="78"/>
      <c r="K196" s="78"/>
      <c r="L196" s="78"/>
      <c r="M196" s="78"/>
      <c r="N196" s="78"/>
      <c r="O196" s="78"/>
      <c r="P196" s="126" t="s">
        <v>76</v>
      </c>
      <c r="Q196" s="78"/>
      <c r="R196" s="192" t="e">
        <f t="shared" si="85"/>
        <v>#VALUE!</v>
      </c>
      <c r="S196" s="192" t="e">
        <f t="shared" si="86"/>
        <v>#VALUE!</v>
      </c>
      <c r="T196" s="192" t="e">
        <f t="shared" si="87"/>
        <v>#VALUE!</v>
      </c>
      <c r="U196" s="78"/>
      <c r="V196" s="116" t="s">
        <v>349</v>
      </c>
      <c r="W196" s="78" t="s">
        <v>1051</v>
      </c>
      <c r="X196" s="78"/>
      <c r="Y196" s="78"/>
      <c r="Z196" s="78" t="s">
        <v>1016</v>
      </c>
      <c r="AA196" s="78" t="s">
        <v>1017</v>
      </c>
      <c r="AB196" s="78" t="s">
        <v>476</v>
      </c>
      <c r="AC196" s="138"/>
      <c r="AD196" s="115">
        <v>0</v>
      </c>
      <c r="AE196" s="81" t="s">
        <v>478</v>
      </c>
      <c r="AF196" s="78" t="s">
        <v>480</v>
      </c>
      <c r="AG196" s="78">
        <v>110</v>
      </c>
      <c r="AH196" s="126" t="s">
        <v>1094</v>
      </c>
      <c r="AI196" s="126"/>
      <c r="AJ196" s="82" t="s">
        <v>1019</v>
      </c>
      <c r="AK196" s="121"/>
      <c r="AL196" s="78"/>
      <c r="AM196" s="78"/>
      <c r="AN196" s="78" t="s">
        <v>483</v>
      </c>
      <c r="AO196" s="78" t="s">
        <v>1020</v>
      </c>
      <c r="AP196" s="115" t="s">
        <v>2634</v>
      </c>
      <c r="AQ196" s="115" t="s">
        <v>2635</v>
      </c>
      <c r="AR196" s="116" t="s">
        <v>350</v>
      </c>
      <c r="AS196" s="115" t="s">
        <v>2636</v>
      </c>
      <c r="AT196" s="138"/>
      <c r="AU196" s="101" t="s">
        <v>471</v>
      </c>
      <c r="AV196" s="101" t="s">
        <v>2637</v>
      </c>
      <c r="AW196" s="101"/>
      <c r="AX196" s="115" t="s">
        <v>2638</v>
      </c>
      <c r="AY196" s="101" t="s">
        <v>2639</v>
      </c>
      <c r="AZ196" s="101"/>
      <c r="BA196" s="138"/>
      <c r="BB196" s="78" t="s">
        <v>1090</v>
      </c>
      <c r="BC196" s="78"/>
      <c r="BD196" s="78" t="s">
        <v>1091</v>
      </c>
      <c r="BE196" s="78" t="s">
        <v>1092</v>
      </c>
      <c r="BF196" s="78">
        <v>400</v>
      </c>
      <c r="BG196" s="78"/>
      <c r="BH196" s="78"/>
      <c r="BI196" s="78"/>
      <c r="BJ196" s="78"/>
      <c r="BK196" s="126"/>
      <c r="BL196" s="126"/>
      <c r="BM196" s="126"/>
      <c r="BN196" s="126"/>
      <c r="BO196" s="126"/>
      <c r="BP196" s="126"/>
      <c r="BQ196" s="126"/>
      <c r="BR196" s="126"/>
      <c r="BS196" s="126"/>
      <c r="BT196" s="78"/>
      <c r="BU196" s="115" t="s">
        <v>1046</v>
      </c>
      <c r="BV196" s="195" t="s">
        <v>15965</v>
      </c>
    </row>
    <row r="197" spans="1:74" s="16" customFormat="1" ht="15.75" outlineLevel="1" x14ac:dyDescent="0.2">
      <c r="A197" s="124" t="s">
        <v>296</v>
      </c>
      <c r="B197" s="252" t="s">
        <v>1105</v>
      </c>
      <c r="C197" s="124" t="s">
        <v>2591</v>
      </c>
      <c r="D197" s="101">
        <v>5</v>
      </c>
      <c r="E197" s="114"/>
      <c r="F197" s="114"/>
      <c r="G197" s="114">
        <v>0</v>
      </c>
      <c r="H197" s="101">
        <v>40</v>
      </c>
      <c r="I197" s="101"/>
      <c r="J197" s="101"/>
      <c r="K197" s="101"/>
      <c r="L197" s="101"/>
      <c r="M197" s="101"/>
      <c r="N197" s="101"/>
      <c r="O197" s="101"/>
      <c r="P197" s="126" t="s">
        <v>76</v>
      </c>
      <c r="Q197" s="101"/>
      <c r="R197" s="192" t="e">
        <f t="shared" si="85"/>
        <v>#VALUE!</v>
      </c>
      <c r="S197" s="192" t="e">
        <f t="shared" si="86"/>
        <v>#VALUE!</v>
      </c>
      <c r="T197" s="192" t="e">
        <f t="shared" si="87"/>
        <v>#VALUE!</v>
      </c>
      <c r="U197" s="101"/>
      <c r="V197" s="116" t="s">
        <v>349</v>
      </c>
      <c r="W197" s="121" t="s">
        <v>1045</v>
      </c>
      <c r="X197" s="121"/>
      <c r="Y197" s="121"/>
      <c r="Z197" s="121" t="s">
        <v>1016</v>
      </c>
      <c r="AA197" s="121" t="s">
        <v>1017</v>
      </c>
      <c r="AB197" s="101" t="s">
        <v>476</v>
      </c>
      <c r="AC197" s="135"/>
      <c r="AD197" s="115">
        <v>0</v>
      </c>
      <c r="AE197" s="101" t="s">
        <v>478</v>
      </c>
      <c r="AF197" s="101" t="s">
        <v>480</v>
      </c>
      <c r="AG197" s="121">
        <v>110</v>
      </c>
      <c r="AH197" s="122" t="s">
        <v>1106</v>
      </c>
      <c r="AI197" s="122"/>
      <c r="AJ197" s="115" t="s">
        <v>1019</v>
      </c>
      <c r="AK197" s="121"/>
      <c r="AL197" s="121"/>
      <c r="AM197" s="121"/>
      <c r="AN197" s="101" t="s">
        <v>483</v>
      </c>
      <c r="AO197" s="101" t="s">
        <v>1020</v>
      </c>
      <c r="AP197" s="115" t="s">
        <v>2634</v>
      </c>
      <c r="AQ197" s="115" t="s">
        <v>2635</v>
      </c>
      <c r="AR197" s="116" t="s">
        <v>350</v>
      </c>
      <c r="AS197" s="115" t="s">
        <v>2636</v>
      </c>
      <c r="AT197" s="78" t="s">
        <v>353</v>
      </c>
      <c r="AU197" s="101" t="s">
        <v>471</v>
      </c>
      <c r="AV197" s="101" t="s">
        <v>2637</v>
      </c>
      <c r="AW197" s="101"/>
      <c r="AX197" s="115" t="s">
        <v>2638</v>
      </c>
      <c r="AY197" s="101" t="s">
        <v>2639</v>
      </c>
      <c r="AZ197" s="101"/>
      <c r="BA197" s="101" t="s">
        <v>220</v>
      </c>
      <c r="BB197" s="101">
        <v>2100</v>
      </c>
      <c r="BC197" s="101"/>
      <c r="BD197" s="121">
        <v>4.75</v>
      </c>
      <c r="BE197" s="121">
        <v>25.08</v>
      </c>
      <c r="BF197" s="121">
        <v>190</v>
      </c>
      <c r="BG197" s="78"/>
      <c r="BH197" s="121"/>
      <c r="BI197" s="121"/>
      <c r="BJ197" s="101"/>
      <c r="BK197" s="122"/>
      <c r="BL197" s="122"/>
      <c r="BM197" s="122"/>
      <c r="BN197" s="122"/>
      <c r="BO197" s="122"/>
      <c r="BP197" s="122"/>
      <c r="BQ197" s="122"/>
      <c r="BR197" s="122"/>
      <c r="BS197" s="122"/>
      <c r="BT197" s="101"/>
      <c r="BU197" s="115" t="s">
        <v>1046</v>
      </c>
      <c r="BV197" s="195" t="s">
        <v>15965</v>
      </c>
    </row>
    <row r="198" spans="1:74" s="34" customFormat="1" outlineLevel="1" x14ac:dyDescent="0.2">
      <c r="A198" s="124" t="s">
        <v>297</v>
      </c>
      <c r="B198" s="252" t="s">
        <v>1107</v>
      </c>
      <c r="C198" s="124" t="s">
        <v>2592</v>
      </c>
      <c r="D198" s="101">
        <v>10</v>
      </c>
      <c r="E198" s="114"/>
      <c r="F198" s="114"/>
      <c r="G198" s="114">
        <v>0</v>
      </c>
      <c r="H198" s="101">
        <v>40</v>
      </c>
      <c r="I198" s="101"/>
      <c r="J198" s="101"/>
      <c r="K198" s="101"/>
      <c r="L198" s="101"/>
      <c r="M198" s="101"/>
      <c r="N198" s="101"/>
      <c r="O198" s="101"/>
      <c r="P198" s="126" t="s">
        <v>76</v>
      </c>
      <c r="Q198" s="101" t="s">
        <v>1108</v>
      </c>
      <c r="R198" s="192" t="e">
        <f t="shared" si="85"/>
        <v>#VALUE!</v>
      </c>
      <c r="S198" s="192" t="e">
        <f t="shared" si="86"/>
        <v>#VALUE!</v>
      </c>
      <c r="T198" s="192" t="e">
        <f t="shared" si="87"/>
        <v>#VALUE!</v>
      </c>
      <c r="U198" s="101">
        <v>3160</v>
      </c>
      <c r="V198" s="116" t="s">
        <v>349</v>
      </c>
      <c r="W198" s="121" t="s">
        <v>1047</v>
      </c>
      <c r="X198" s="121"/>
      <c r="Y198" s="121"/>
      <c r="Z198" s="121" t="s">
        <v>1016</v>
      </c>
      <c r="AA198" s="121" t="s">
        <v>1017</v>
      </c>
      <c r="AB198" s="101" t="s">
        <v>476</v>
      </c>
      <c r="AC198" s="135"/>
      <c r="AD198" s="115">
        <v>0</v>
      </c>
      <c r="AE198" s="101" t="s">
        <v>478</v>
      </c>
      <c r="AF198" s="101" t="s">
        <v>480</v>
      </c>
      <c r="AG198" s="121">
        <v>110</v>
      </c>
      <c r="AH198" s="122" t="s">
        <v>1106</v>
      </c>
      <c r="AI198" s="122"/>
      <c r="AJ198" s="115" t="s">
        <v>1019</v>
      </c>
      <c r="AK198" s="121">
        <v>50</v>
      </c>
      <c r="AL198" s="121"/>
      <c r="AM198" s="121"/>
      <c r="AN198" s="101" t="s">
        <v>483</v>
      </c>
      <c r="AO198" s="101" t="s">
        <v>1020</v>
      </c>
      <c r="AP198" s="115" t="s">
        <v>2634</v>
      </c>
      <c r="AQ198" s="115" t="s">
        <v>2635</v>
      </c>
      <c r="AR198" s="116" t="s">
        <v>350</v>
      </c>
      <c r="AS198" s="115" t="s">
        <v>2636</v>
      </c>
      <c r="AT198" s="78" t="s">
        <v>354</v>
      </c>
      <c r="AU198" s="101" t="s">
        <v>471</v>
      </c>
      <c r="AV198" s="101" t="s">
        <v>2637</v>
      </c>
      <c r="AW198" s="101"/>
      <c r="AX198" s="115" t="s">
        <v>2638</v>
      </c>
      <c r="AY198" s="101" t="s">
        <v>2639</v>
      </c>
      <c r="AZ198" s="101"/>
      <c r="BA198" s="101" t="s">
        <v>223</v>
      </c>
      <c r="BB198" s="101">
        <v>2000</v>
      </c>
      <c r="BC198" s="101"/>
      <c r="BD198" s="121">
        <v>11.15</v>
      </c>
      <c r="BE198" s="121">
        <v>38.270000000000003</v>
      </c>
      <c r="BF198" s="121">
        <v>190</v>
      </c>
      <c r="BG198" s="78"/>
      <c r="BH198" s="121"/>
      <c r="BI198" s="121"/>
      <c r="BJ198" s="101"/>
      <c r="BK198" s="122"/>
      <c r="BL198" s="122"/>
      <c r="BM198" s="122"/>
      <c r="BN198" s="122"/>
      <c r="BO198" s="122"/>
      <c r="BP198" s="122"/>
      <c r="BQ198" s="122"/>
      <c r="BR198" s="122"/>
      <c r="BS198" s="122"/>
      <c r="BT198" s="101"/>
      <c r="BU198" s="115" t="s">
        <v>1046</v>
      </c>
      <c r="BV198" s="195" t="s">
        <v>15965</v>
      </c>
    </row>
    <row r="199" spans="1:74" s="34" customFormat="1" outlineLevel="1" x14ac:dyDescent="0.2">
      <c r="A199" s="124" t="s">
        <v>298</v>
      </c>
      <c r="B199" s="252" t="s">
        <v>1109</v>
      </c>
      <c r="C199" s="124" t="s">
        <v>2593</v>
      </c>
      <c r="D199" s="101">
        <v>15</v>
      </c>
      <c r="E199" s="114"/>
      <c r="F199" s="114"/>
      <c r="G199" s="114">
        <v>0</v>
      </c>
      <c r="H199" s="101">
        <v>40</v>
      </c>
      <c r="I199" s="101"/>
      <c r="J199" s="101"/>
      <c r="K199" s="101"/>
      <c r="L199" s="101"/>
      <c r="M199" s="101"/>
      <c r="N199" s="101"/>
      <c r="O199" s="101"/>
      <c r="P199" s="126" t="s">
        <v>76</v>
      </c>
      <c r="Q199" s="101"/>
      <c r="R199" s="192" t="e">
        <f t="shared" si="85"/>
        <v>#VALUE!</v>
      </c>
      <c r="S199" s="192" t="e">
        <f t="shared" si="86"/>
        <v>#VALUE!</v>
      </c>
      <c r="T199" s="192" t="e">
        <f t="shared" si="87"/>
        <v>#VALUE!</v>
      </c>
      <c r="U199" s="101"/>
      <c r="V199" s="116" t="s">
        <v>349</v>
      </c>
      <c r="W199" s="121" t="s">
        <v>1036</v>
      </c>
      <c r="X199" s="121"/>
      <c r="Y199" s="121"/>
      <c r="Z199" s="121" t="s">
        <v>1016</v>
      </c>
      <c r="AA199" s="121" t="s">
        <v>1017</v>
      </c>
      <c r="AB199" s="101" t="s">
        <v>476</v>
      </c>
      <c r="AC199" s="135"/>
      <c r="AD199" s="115">
        <v>0</v>
      </c>
      <c r="AE199" s="101" t="s">
        <v>478</v>
      </c>
      <c r="AF199" s="101" t="s">
        <v>480</v>
      </c>
      <c r="AG199" s="121">
        <v>110</v>
      </c>
      <c r="AH199" s="122" t="s">
        <v>1106</v>
      </c>
      <c r="AI199" s="122"/>
      <c r="AJ199" s="115" t="s">
        <v>1019</v>
      </c>
      <c r="AK199" s="121"/>
      <c r="AL199" s="121"/>
      <c r="AM199" s="121"/>
      <c r="AN199" s="101" t="s">
        <v>483</v>
      </c>
      <c r="AO199" s="101" t="s">
        <v>1020</v>
      </c>
      <c r="AP199" s="115" t="s">
        <v>2634</v>
      </c>
      <c r="AQ199" s="115" t="s">
        <v>2635</v>
      </c>
      <c r="AR199" s="116" t="s">
        <v>350</v>
      </c>
      <c r="AS199" s="115" t="s">
        <v>2636</v>
      </c>
      <c r="AT199" s="78" t="s">
        <v>354</v>
      </c>
      <c r="AU199" s="101" t="s">
        <v>471</v>
      </c>
      <c r="AV199" s="101" t="s">
        <v>2637</v>
      </c>
      <c r="AW199" s="101"/>
      <c r="AX199" s="115" t="s">
        <v>2638</v>
      </c>
      <c r="AY199" s="101" t="s">
        <v>2639</v>
      </c>
      <c r="AZ199" s="101"/>
      <c r="BA199" s="101" t="s">
        <v>223</v>
      </c>
      <c r="BB199" s="101">
        <v>2100</v>
      </c>
      <c r="BC199" s="101"/>
      <c r="BD199" s="121">
        <v>14.86</v>
      </c>
      <c r="BE199" s="121">
        <v>50.54</v>
      </c>
      <c r="BF199" s="121" t="s">
        <v>1039</v>
      </c>
      <c r="BG199" s="78"/>
      <c r="BH199" s="121"/>
      <c r="BI199" s="121"/>
      <c r="BJ199" s="101"/>
      <c r="BK199" s="122"/>
      <c r="BL199" s="122"/>
      <c r="BM199" s="122"/>
      <c r="BN199" s="122"/>
      <c r="BO199" s="122"/>
      <c r="BP199" s="122"/>
      <c r="BQ199" s="122"/>
      <c r="BR199" s="122"/>
      <c r="BS199" s="122"/>
      <c r="BT199" s="101"/>
      <c r="BU199" s="115" t="s">
        <v>1046</v>
      </c>
      <c r="BV199" s="195" t="s">
        <v>15965</v>
      </c>
    </row>
    <row r="200" spans="1:74" s="34" customFormat="1" outlineLevel="1" x14ac:dyDescent="0.2">
      <c r="A200" s="124" t="s">
        <v>299</v>
      </c>
      <c r="B200" s="252" t="s">
        <v>1110</v>
      </c>
      <c r="C200" s="124" t="s">
        <v>2594</v>
      </c>
      <c r="D200" s="101">
        <v>20</v>
      </c>
      <c r="E200" s="114"/>
      <c r="F200" s="114"/>
      <c r="G200" s="114">
        <v>0</v>
      </c>
      <c r="H200" s="101">
        <v>40</v>
      </c>
      <c r="I200" s="101"/>
      <c r="J200" s="101"/>
      <c r="K200" s="101"/>
      <c r="L200" s="101"/>
      <c r="M200" s="101"/>
      <c r="N200" s="101"/>
      <c r="O200" s="101"/>
      <c r="P200" s="126" t="s">
        <v>76</v>
      </c>
      <c r="Q200" s="101"/>
      <c r="R200" s="192" t="e">
        <f t="shared" si="85"/>
        <v>#VALUE!</v>
      </c>
      <c r="S200" s="192" t="e">
        <f t="shared" si="86"/>
        <v>#VALUE!</v>
      </c>
      <c r="T200" s="192" t="e">
        <f t="shared" si="87"/>
        <v>#VALUE!</v>
      </c>
      <c r="U200" s="101"/>
      <c r="V200" s="116" t="s">
        <v>349</v>
      </c>
      <c r="W200" s="121" t="s">
        <v>1036</v>
      </c>
      <c r="X200" s="121"/>
      <c r="Y200" s="121"/>
      <c r="Z200" s="121" t="s">
        <v>1016</v>
      </c>
      <c r="AA200" s="121" t="s">
        <v>1017</v>
      </c>
      <c r="AB200" s="101" t="s">
        <v>476</v>
      </c>
      <c r="AC200" s="135"/>
      <c r="AD200" s="115">
        <v>0</v>
      </c>
      <c r="AE200" s="101" t="s">
        <v>478</v>
      </c>
      <c r="AF200" s="101" t="s">
        <v>480</v>
      </c>
      <c r="AG200" s="121">
        <v>110</v>
      </c>
      <c r="AH200" s="122" t="s">
        <v>1106</v>
      </c>
      <c r="AI200" s="122"/>
      <c r="AJ200" s="115" t="s">
        <v>1019</v>
      </c>
      <c r="AK200" s="121"/>
      <c r="AL200" s="121"/>
      <c r="AM200" s="121"/>
      <c r="AN200" s="101" t="s">
        <v>483</v>
      </c>
      <c r="AO200" s="101" t="s">
        <v>1020</v>
      </c>
      <c r="AP200" s="115" t="s">
        <v>2634</v>
      </c>
      <c r="AQ200" s="115" t="s">
        <v>2635</v>
      </c>
      <c r="AR200" s="116" t="s">
        <v>350</v>
      </c>
      <c r="AS200" s="115" t="s">
        <v>2636</v>
      </c>
      <c r="AT200" s="78" t="s">
        <v>354</v>
      </c>
      <c r="AU200" s="101" t="s">
        <v>471</v>
      </c>
      <c r="AV200" s="101" t="s">
        <v>2637</v>
      </c>
      <c r="AW200" s="101"/>
      <c r="AX200" s="115" t="s">
        <v>2638</v>
      </c>
      <c r="AY200" s="101" t="s">
        <v>2639</v>
      </c>
      <c r="AZ200" s="101"/>
      <c r="BA200" s="101" t="s">
        <v>223</v>
      </c>
      <c r="BB200" s="101" t="s">
        <v>1060</v>
      </c>
      <c r="BC200" s="101"/>
      <c r="BD200" s="121" t="s">
        <v>1061</v>
      </c>
      <c r="BE200" s="121" t="s">
        <v>1062</v>
      </c>
      <c r="BF200" s="121" t="s">
        <v>1039</v>
      </c>
      <c r="BG200" s="78"/>
      <c r="BH200" s="121"/>
      <c r="BI200" s="121"/>
      <c r="BJ200" s="101"/>
      <c r="BK200" s="122"/>
      <c r="BL200" s="122"/>
      <c r="BM200" s="122"/>
      <c r="BN200" s="122"/>
      <c r="BO200" s="122"/>
      <c r="BP200" s="122"/>
      <c r="BQ200" s="122"/>
      <c r="BR200" s="122"/>
      <c r="BS200" s="122"/>
      <c r="BT200" s="101"/>
      <c r="BU200" s="115" t="s">
        <v>1046</v>
      </c>
      <c r="BV200" s="195" t="s">
        <v>15965</v>
      </c>
    </row>
    <row r="201" spans="1:74" s="16" customFormat="1" ht="15.75" outlineLevel="1" x14ac:dyDescent="0.2">
      <c r="A201" s="124" t="s">
        <v>300</v>
      </c>
      <c r="B201" s="252" t="s">
        <v>1111</v>
      </c>
      <c r="C201" s="124" t="s">
        <v>2595</v>
      </c>
      <c r="D201" s="101">
        <v>25</v>
      </c>
      <c r="E201" s="114"/>
      <c r="F201" s="114"/>
      <c r="G201" s="114">
        <v>0</v>
      </c>
      <c r="H201" s="101">
        <v>40</v>
      </c>
      <c r="I201" s="101"/>
      <c r="J201" s="101"/>
      <c r="K201" s="101"/>
      <c r="L201" s="101"/>
      <c r="M201" s="101"/>
      <c r="N201" s="101"/>
      <c r="O201" s="101"/>
      <c r="P201" s="126" t="s">
        <v>76</v>
      </c>
      <c r="Q201" s="101"/>
      <c r="R201" s="192" t="e">
        <f t="shared" si="85"/>
        <v>#VALUE!</v>
      </c>
      <c r="S201" s="192" t="e">
        <f t="shared" si="86"/>
        <v>#VALUE!</v>
      </c>
      <c r="T201" s="192" t="e">
        <f t="shared" si="87"/>
        <v>#VALUE!</v>
      </c>
      <c r="U201" s="101"/>
      <c r="V201" s="116" t="s">
        <v>349</v>
      </c>
      <c r="W201" s="121" t="s">
        <v>1036</v>
      </c>
      <c r="X201" s="121"/>
      <c r="Y201" s="121"/>
      <c r="Z201" s="121" t="s">
        <v>1016</v>
      </c>
      <c r="AA201" s="121" t="s">
        <v>1017</v>
      </c>
      <c r="AB201" s="101" t="s">
        <v>476</v>
      </c>
      <c r="AC201" s="135"/>
      <c r="AD201" s="115">
        <v>0</v>
      </c>
      <c r="AE201" s="101" t="s">
        <v>478</v>
      </c>
      <c r="AF201" s="101" t="s">
        <v>480</v>
      </c>
      <c r="AG201" s="121">
        <v>110</v>
      </c>
      <c r="AH201" s="122" t="s">
        <v>1106</v>
      </c>
      <c r="AI201" s="122"/>
      <c r="AJ201" s="115" t="s">
        <v>1019</v>
      </c>
      <c r="AK201" s="121"/>
      <c r="AL201" s="121"/>
      <c r="AM201" s="121"/>
      <c r="AN201" s="101" t="s">
        <v>483</v>
      </c>
      <c r="AO201" s="101" t="s">
        <v>1020</v>
      </c>
      <c r="AP201" s="115" t="s">
        <v>2634</v>
      </c>
      <c r="AQ201" s="115" t="s">
        <v>2635</v>
      </c>
      <c r="AR201" s="116" t="s">
        <v>350</v>
      </c>
      <c r="AS201" s="115" t="s">
        <v>2636</v>
      </c>
      <c r="AT201" s="78" t="s">
        <v>356</v>
      </c>
      <c r="AU201" s="101" t="s">
        <v>471</v>
      </c>
      <c r="AV201" s="101" t="s">
        <v>2637</v>
      </c>
      <c r="AW201" s="101"/>
      <c r="AX201" s="115" t="s">
        <v>2638</v>
      </c>
      <c r="AY201" s="101" t="s">
        <v>2639</v>
      </c>
      <c r="AZ201" s="101"/>
      <c r="BA201" s="101" t="s">
        <v>232</v>
      </c>
      <c r="BB201" s="101" t="s">
        <v>1054</v>
      </c>
      <c r="BC201" s="101"/>
      <c r="BD201" s="121" t="s">
        <v>1049</v>
      </c>
      <c r="BE201" s="121" t="s">
        <v>1055</v>
      </c>
      <c r="BF201" s="121" t="s">
        <v>1039</v>
      </c>
      <c r="BG201" s="78"/>
      <c r="BH201" s="121"/>
      <c r="BI201" s="121"/>
      <c r="BJ201" s="101"/>
      <c r="BK201" s="122"/>
      <c r="BL201" s="122"/>
      <c r="BM201" s="122"/>
      <c r="BN201" s="122"/>
      <c r="BO201" s="122"/>
      <c r="BP201" s="122"/>
      <c r="BQ201" s="122"/>
      <c r="BR201" s="122"/>
      <c r="BS201" s="122"/>
      <c r="BT201" s="101"/>
      <c r="BU201" s="115" t="s">
        <v>1046</v>
      </c>
      <c r="BV201" s="195" t="s">
        <v>15965</v>
      </c>
    </row>
    <row r="202" spans="1:74" s="34" customFormat="1" outlineLevel="1" x14ac:dyDescent="0.2">
      <c r="A202" s="124" t="s">
        <v>301</v>
      </c>
      <c r="B202" s="252" t="s">
        <v>1112</v>
      </c>
      <c r="C202" s="124" t="s">
        <v>2596</v>
      </c>
      <c r="D202" s="101">
        <v>30</v>
      </c>
      <c r="E202" s="114"/>
      <c r="F202" s="114"/>
      <c r="G202" s="114">
        <v>0</v>
      </c>
      <c r="H202" s="101">
        <v>40</v>
      </c>
      <c r="I202" s="101"/>
      <c r="J202" s="101"/>
      <c r="K202" s="101"/>
      <c r="L202" s="101"/>
      <c r="M202" s="101"/>
      <c r="N202" s="101"/>
      <c r="O202" s="101"/>
      <c r="P202" s="126" t="s">
        <v>76</v>
      </c>
      <c r="Q202" s="101"/>
      <c r="R202" s="192" t="e">
        <f t="shared" si="85"/>
        <v>#VALUE!</v>
      </c>
      <c r="S202" s="192" t="e">
        <f t="shared" si="86"/>
        <v>#VALUE!</v>
      </c>
      <c r="T202" s="192" t="e">
        <f t="shared" si="87"/>
        <v>#VALUE!</v>
      </c>
      <c r="U202" s="101"/>
      <c r="V202" s="116" t="s">
        <v>349</v>
      </c>
      <c r="W202" s="121" t="s">
        <v>1036</v>
      </c>
      <c r="X202" s="121"/>
      <c r="Y202" s="121"/>
      <c r="Z202" s="121" t="s">
        <v>1016</v>
      </c>
      <c r="AA202" s="121" t="s">
        <v>1017</v>
      </c>
      <c r="AB202" s="101" t="s">
        <v>476</v>
      </c>
      <c r="AC202" s="135"/>
      <c r="AD202" s="115">
        <v>0</v>
      </c>
      <c r="AE202" s="101" t="s">
        <v>478</v>
      </c>
      <c r="AF202" s="101" t="s">
        <v>480</v>
      </c>
      <c r="AG202" s="121">
        <v>110</v>
      </c>
      <c r="AH202" s="122" t="s">
        <v>1106</v>
      </c>
      <c r="AI202" s="122"/>
      <c r="AJ202" s="115" t="s">
        <v>1019</v>
      </c>
      <c r="AK202" s="121"/>
      <c r="AL202" s="121"/>
      <c r="AM202" s="121"/>
      <c r="AN202" s="101" t="s">
        <v>483</v>
      </c>
      <c r="AO202" s="101" t="s">
        <v>1020</v>
      </c>
      <c r="AP202" s="115" t="s">
        <v>2634</v>
      </c>
      <c r="AQ202" s="115" t="s">
        <v>2635</v>
      </c>
      <c r="AR202" s="116" t="s">
        <v>350</v>
      </c>
      <c r="AS202" s="115" t="s">
        <v>2636</v>
      </c>
      <c r="AT202" s="78" t="s">
        <v>354</v>
      </c>
      <c r="AU202" s="101" t="s">
        <v>471</v>
      </c>
      <c r="AV202" s="101" t="s">
        <v>2637</v>
      </c>
      <c r="AW202" s="101"/>
      <c r="AX202" s="115" t="s">
        <v>2638</v>
      </c>
      <c r="AY202" s="101" t="s">
        <v>2639</v>
      </c>
      <c r="AZ202" s="101"/>
      <c r="BA202" s="101" t="s">
        <v>223</v>
      </c>
      <c r="BB202" s="101" t="s">
        <v>1048</v>
      </c>
      <c r="BC202" s="101"/>
      <c r="BD202" s="121" t="s">
        <v>1056</v>
      </c>
      <c r="BE202" s="121" t="s">
        <v>1057</v>
      </c>
      <c r="BF202" s="121" t="s">
        <v>1039</v>
      </c>
      <c r="BG202" s="78"/>
      <c r="BH202" s="121"/>
      <c r="BI202" s="121"/>
      <c r="BJ202" s="101"/>
      <c r="BK202" s="122"/>
      <c r="BL202" s="122"/>
      <c r="BM202" s="122"/>
      <c r="BN202" s="122"/>
      <c r="BO202" s="122"/>
      <c r="BP202" s="122"/>
      <c r="BQ202" s="122"/>
      <c r="BR202" s="122"/>
      <c r="BS202" s="122"/>
      <c r="BT202" s="101"/>
      <c r="BU202" s="115" t="s">
        <v>1046</v>
      </c>
      <c r="BV202" s="195" t="s">
        <v>15965</v>
      </c>
    </row>
    <row r="203" spans="1:74" s="34" customFormat="1" outlineLevel="1" x14ac:dyDescent="0.2">
      <c r="A203" s="124" t="s">
        <v>302</v>
      </c>
      <c r="B203" s="252" t="s">
        <v>1113</v>
      </c>
      <c r="C203" s="124" t="s">
        <v>2597</v>
      </c>
      <c r="D203" s="101">
        <v>35</v>
      </c>
      <c r="E203" s="114"/>
      <c r="F203" s="114"/>
      <c r="G203" s="114">
        <v>0</v>
      </c>
      <c r="H203" s="101">
        <v>40</v>
      </c>
      <c r="I203" s="101"/>
      <c r="J203" s="101"/>
      <c r="K203" s="101"/>
      <c r="L203" s="101"/>
      <c r="M203" s="101"/>
      <c r="N203" s="101"/>
      <c r="O203" s="101"/>
      <c r="P203" s="126" t="s">
        <v>76</v>
      </c>
      <c r="Q203" s="101"/>
      <c r="R203" s="192" t="e">
        <f t="shared" si="85"/>
        <v>#VALUE!</v>
      </c>
      <c r="S203" s="192" t="e">
        <f t="shared" si="86"/>
        <v>#VALUE!</v>
      </c>
      <c r="T203" s="192" t="e">
        <f t="shared" si="87"/>
        <v>#VALUE!</v>
      </c>
      <c r="U203" s="101"/>
      <c r="V203" s="116" t="s">
        <v>349</v>
      </c>
      <c r="W203" s="121" t="s">
        <v>1051</v>
      </c>
      <c r="X203" s="121"/>
      <c r="Y203" s="121"/>
      <c r="Z203" s="121" t="s">
        <v>1016</v>
      </c>
      <c r="AA203" s="121" t="s">
        <v>1017</v>
      </c>
      <c r="AB203" s="101" t="s">
        <v>476</v>
      </c>
      <c r="AC203" s="135"/>
      <c r="AD203" s="115">
        <v>0</v>
      </c>
      <c r="AE203" s="101" t="s">
        <v>478</v>
      </c>
      <c r="AF203" s="101" t="s">
        <v>480</v>
      </c>
      <c r="AG203" s="121">
        <v>110</v>
      </c>
      <c r="AH203" s="122" t="s">
        <v>1106</v>
      </c>
      <c r="AI203" s="122"/>
      <c r="AJ203" s="115" t="s">
        <v>1019</v>
      </c>
      <c r="AK203" s="121"/>
      <c r="AL203" s="121"/>
      <c r="AM203" s="121"/>
      <c r="AN203" s="101" t="s">
        <v>483</v>
      </c>
      <c r="AO203" s="101" t="s">
        <v>1020</v>
      </c>
      <c r="AP203" s="115" t="s">
        <v>2634</v>
      </c>
      <c r="AQ203" s="115" t="s">
        <v>2635</v>
      </c>
      <c r="AR203" s="116" t="s">
        <v>350</v>
      </c>
      <c r="AS203" s="115" t="s">
        <v>2636</v>
      </c>
      <c r="AT203" s="78" t="s">
        <v>354</v>
      </c>
      <c r="AU203" s="101" t="s">
        <v>471</v>
      </c>
      <c r="AV203" s="101" t="s">
        <v>2637</v>
      </c>
      <c r="AW203" s="101"/>
      <c r="AX203" s="115" t="s">
        <v>2638</v>
      </c>
      <c r="AY203" s="101" t="s">
        <v>2639</v>
      </c>
      <c r="AZ203" s="101"/>
      <c r="BA203" s="101" t="s">
        <v>223</v>
      </c>
      <c r="BB203" s="101" t="s">
        <v>1048</v>
      </c>
      <c r="BC203" s="101"/>
      <c r="BD203" s="121" t="s">
        <v>1056</v>
      </c>
      <c r="BE203" s="121" t="s">
        <v>1078</v>
      </c>
      <c r="BF203" s="121" t="s">
        <v>1039</v>
      </c>
      <c r="BG203" s="78"/>
      <c r="BH203" s="121"/>
      <c r="BI203" s="121"/>
      <c r="BJ203" s="101"/>
      <c r="BK203" s="122"/>
      <c r="BL203" s="122"/>
      <c r="BM203" s="122"/>
      <c r="BN203" s="122"/>
      <c r="BO203" s="122"/>
      <c r="BP203" s="122"/>
      <c r="BQ203" s="122"/>
      <c r="BR203" s="122"/>
      <c r="BS203" s="122"/>
      <c r="BT203" s="101"/>
      <c r="BU203" s="115" t="s">
        <v>1046</v>
      </c>
      <c r="BV203" s="195" t="s">
        <v>15965</v>
      </c>
    </row>
    <row r="204" spans="1:74" s="34" customFormat="1" outlineLevel="1" x14ac:dyDescent="0.2">
      <c r="A204" s="124" t="s">
        <v>303</v>
      </c>
      <c r="B204" s="252" t="s">
        <v>1114</v>
      </c>
      <c r="C204" s="124" t="s">
        <v>2598</v>
      </c>
      <c r="D204" s="101">
        <v>40</v>
      </c>
      <c r="E204" s="114"/>
      <c r="F204" s="114"/>
      <c r="G204" s="114">
        <v>0</v>
      </c>
      <c r="H204" s="101">
        <v>40</v>
      </c>
      <c r="I204" s="101"/>
      <c r="J204" s="101"/>
      <c r="K204" s="101"/>
      <c r="L204" s="101"/>
      <c r="M204" s="101"/>
      <c r="N204" s="101"/>
      <c r="O204" s="101"/>
      <c r="P204" s="126" t="s">
        <v>76</v>
      </c>
      <c r="Q204" s="101"/>
      <c r="R204" s="192" t="e">
        <f t="shared" si="85"/>
        <v>#VALUE!</v>
      </c>
      <c r="S204" s="192" t="e">
        <f t="shared" si="86"/>
        <v>#VALUE!</v>
      </c>
      <c r="T204" s="192" t="e">
        <f t="shared" si="87"/>
        <v>#VALUE!</v>
      </c>
      <c r="U204" s="101"/>
      <c r="V204" s="116" t="s">
        <v>349</v>
      </c>
      <c r="W204" s="121" t="s">
        <v>1051</v>
      </c>
      <c r="X204" s="121"/>
      <c r="Y204" s="121"/>
      <c r="Z204" s="121" t="s">
        <v>1016</v>
      </c>
      <c r="AA204" s="121" t="s">
        <v>1017</v>
      </c>
      <c r="AB204" s="101" t="s">
        <v>476</v>
      </c>
      <c r="AC204" s="135"/>
      <c r="AD204" s="115">
        <v>0</v>
      </c>
      <c r="AE204" s="101" t="s">
        <v>478</v>
      </c>
      <c r="AF204" s="101" t="s">
        <v>480</v>
      </c>
      <c r="AG204" s="121">
        <v>110</v>
      </c>
      <c r="AH204" s="122" t="s">
        <v>1106</v>
      </c>
      <c r="AI204" s="122"/>
      <c r="AJ204" s="115" t="s">
        <v>1019</v>
      </c>
      <c r="AK204" s="121"/>
      <c r="AL204" s="121"/>
      <c r="AM204" s="121"/>
      <c r="AN204" s="101" t="s">
        <v>483</v>
      </c>
      <c r="AO204" s="101" t="s">
        <v>1020</v>
      </c>
      <c r="AP204" s="115" t="s">
        <v>2634</v>
      </c>
      <c r="AQ204" s="115" t="s">
        <v>2635</v>
      </c>
      <c r="AR204" s="116" t="s">
        <v>350</v>
      </c>
      <c r="AS204" s="115" t="s">
        <v>2636</v>
      </c>
      <c r="AT204" s="78" t="s">
        <v>354</v>
      </c>
      <c r="AU204" s="101" t="s">
        <v>471</v>
      </c>
      <c r="AV204" s="101" t="s">
        <v>2637</v>
      </c>
      <c r="AW204" s="101"/>
      <c r="AX204" s="115" t="s">
        <v>2638</v>
      </c>
      <c r="AY204" s="101" t="s">
        <v>2639</v>
      </c>
      <c r="AZ204" s="101"/>
      <c r="BA204" s="101" t="s">
        <v>223</v>
      </c>
      <c r="BB204" s="101" t="s">
        <v>1048</v>
      </c>
      <c r="BC204" s="101"/>
      <c r="BD204" s="121" t="s">
        <v>1056</v>
      </c>
      <c r="BE204" s="121" t="s">
        <v>1078</v>
      </c>
      <c r="BF204" s="121" t="s">
        <v>1039</v>
      </c>
      <c r="BG204" s="78"/>
      <c r="BH204" s="121"/>
      <c r="BI204" s="121"/>
      <c r="BJ204" s="101"/>
      <c r="BK204" s="122"/>
      <c r="BL204" s="122"/>
      <c r="BM204" s="122"/>
      <c r="BN204" s="122"/>
      <c r="BO204" s="122"/>
      <c r="BP204" s="122"/>
      <c r="BQ204" s="122"/>
      <c r="BR204" s="122"/>
      <c r="BS204" s="122"/>
      <c r="BT204" s="101"/>
      <c r="BU204" s="115" t="s">
        <v>1046</v>
      </c>
      <c r="BV204" s="195" t="s">
        <v>15965</v>
      </c>
    </row>
    <row r="205" spans="1:74" s="34" customFormat="1" outlineLevel="1" x14ac:dyDescent="0.2">
      <c r="A205" s="124" t="s">
        <v>304</v>
      </c>
      <c r="B205" s="252" t="s">
        <v>1115</v>
      </c>
      <c r="C205" s="124" t="s">
        <v>2599</v>
      </c>
      <c r="D205" s="101">
        <v>45</v>
      </c>
      <c r="E205" s="114"/>
      <c r="F205" s="114"/>
      <c r="G205" s="114">
        <v>0</v>
      </c>
      <c r="H205" s="101">
        <v>40</v>
      </c>
      <c r="I205" s="101"/>
      <c r="J205" s="101"/>
      <c r="K205" s="101"/>
      <c r="L205" s="101"/>
      <c r="M205" s="101"/>
      <c r="N205" s="101"/>
      <c r="O205" s="101"/>
      <c r="P205" s="126" t="s">
        <v>76</v>
      </c>
      <c r="Q205" s="101"/>
      <c r="R205" s="192" t="e">
        <f t="shared" si="85"/>
        <v>#VALUE!</v>
      </c>
      <c r="S205" s="192" t="e">
        <f t="shared" si="86"/>
        <v>#VALUE!</v>
      </c>
      <c r="T205" s="192" t="e">
        <f t="shared" si="87"/>
        <v>#VALUE!</v>
      </c>
      <c r="U205" s="101"/>
      <c r="V205" s="116" t="s">
        <v>349</v>
      </c>
      <c r="W205" s="121" t="s">
        <v>1051</v>
      </c>
      <c r="X205" s="121"/>
      <c r="Y205" s="121"/>
      <c r="Z205" s="121" t="s">
        <v>1016</v>
      </c>
      <c r="AA205" s="121" t="s">
        <v>1017</v>
      </c>
      <c r="AB205" s="101" t="s">
        <v>476</v>
      </c>
      <c r="AC205" s="135"/>
      <c r="AD205" s="115">
        <v>0</v>
      </c>
      <c r="AE205" s="101" t="s">
        <v>478</v>
      </c>
      <c r="AF205" s="101" t="s">
        <v>480</v>
      </c>
      <c r="AG205" s="121">
        <v>110</v>
      </c>
      <c r="AH205" s="122" t="s">
        <v>1106</v>
      </c>
      <c r="AI205" s="122"/>
      <c r="AJ205" s="115" t="s">
        <v>1019</v>
      </c>
      <c r="AK205" s="121"/>
      <c r="AL205" s="121"/>
      <c r="AM205" s="121"/>
      <c r="AN205" s="101" t="s">
        <v>483</v>
      </c>
      <c r="AO205" s="101" t="s">
        <v>1020</v>
      </c>
      <c r="AP205" s="115" t="s">
        <v>2634</v>
      </c>
      <c r="AQ205" s="115" t="s">
        <v>2635</v>
      </c>
      <c r="AR205" s="116" t="s">
        <v>350</v>
      </c>
      <c r="AS205" s="115" t="s">
        <v>2636</v>
      </c>
      <c r="AT205" s="135"/>
      <c r="AU205" s="101" t="s">
        <v>471</v>
      </c>
      <c r="AV205" s="101" t="s">
        <v>2637</v>
      </c>
      <c r="AW205" s="101"/>
      <c r="AX205" s="115" t="s">
        <v>2638</v>
      </c>
      <c r="AY205" s="101" t="s">
        <v>2639</v>
      </c>
      <c r="AZ205" s="101"/>
      <c r="BA205" s="135"/>
      <c r="BB205" s="101" t="s">
        <v>1090</v>
      </c>
      <c r="BC205" s="101"/>
      <c r="BD205" s="121" t="s">
        <v>1091</v>
      </c>
      <c r="BE205" s="121" t="s">
        <v>1092</v>
      </c>
      <c r="BF205" s="121">
        <v>400</v>
      </c>
      <c r="BG205" s="78"/>
      <c r="BH205" s="121"/>
      <c r="BI205" s="121"/>
      <c r="BJ205" s="101"/>
      <c r="BK205" s="122"/>
      <c r="BL205" s="122"/>
      <c r="BM205" s="122"/>
      <c r="BN205" s="122"/>
      <c r="BO205" s="122"/>
      <c r="BP205" s="122"/>
      <c r="BQ205" s="122"/>
      <c r="BR205" s="122"/>
      <c r="BS205" s="122"/>
      <c r="BT205" s="101"/>
      <c r="BU205" s="115" t="s">
        <v>1046</v>
      </c>
      <c r="BV205" s="195" t="s">
        <v>15965</v>
      </c>
    </row>
    <row r="206" spans="1:74" s="16" customFormat="1" ht="15.75" outlineLevel="1" x14ac:dyDescent="0.2">
      <c r="A206" s="124" t="s">
        <v>305</v>
      </c>
      <c r="B206" s="252" t="s">
        <v>1116</v>
      </c>
      <c r="C206" s="124" t="s">
        <v>2600</v>
      </c>
      <c r="D206" s="101">
        <v>50</v>
      </c>
      <c r="E206" s="114"/>
      <c r="F206" s="114"/>
      <c r="G206" s="114">
        <v>0</v>
      </c>
      <c r="H206" s="101">
        <v>40</v>
      </c>
      <c r="I206" s="101"/>
      <c r="J206" s="101"/>
      <c r="K206" s="101"/>
      <c r="L206" s="101"/>
      <c r="M206" s="101"/>
      <c r="N206" s="101"/>
      <c r="O206" s="101"/>
      <c r="P206" s="126" t="s">
        <v>76</v>
      </c>
      <c r="Q206" s="101"/>
      <c r="R206" s="192" t="e">
        <f t="shared" si="85"/>
        <v>#VALUE!</v>
      </c>
      <c r="S206" s="192" t="e">
        <f t="shared" si="86"/>
        <v>#VALUE!</v>
      </c>
      <c r="T206" s="192" t="e">
        <f t="shared" si="87"/>
        <v>#VALUE!</v>
      </c>
      <c r="U206" s="101"/>
      <c r="V206" s="116" t="s">
        <v>349</v>
      </c>
      <c r="W206" s="121" t="s">
        <v>1051</v>
      </c>
      <c r="X206" s="121"/>
      <c r="Y206" s="121"/>
      <c r="Z206" s="121" t="s">
        <v>1016</v>
      </c>
      <c r="AA206" s="121" t="s">
        <v>1017</v>
      </c>
      <c r="AB206" s="101" t="s">
        <v>476</v>
      </c>
      <c r="AC206" s="135"/>
      <c r="AD206" s="115">
        <v>0</v>
      </c>
      <c r="AE206" s="101" t="s">
        <v>478</v>
      </c>
      <c r="AF206" s="101" t="s">
        <v>480</v>
      </c>
      <c r="AG206" s="121">
        <v>110</v>
      </c>
      <c r="AH206" s="122" t="s">
        <v>1106</v>
      </c>
      <c r="AI206" s="122"/>
      <c r="AJ206" s="115" t="s">
        <v>1019</v>
      </c>
      <c r="AK206" s="121"/>
      <c r="AL206" s="121"/>
      <c r="AM206" s="121"/>
      <c r="AN206" s="101" t="s">
        <v>483</v>
      </c>
      <c r="AO206" s="101" t="s">
        <v>1020</v>
      </c>
      <c r="AP206" s="115" t="s">
        <v>2634</v>
      </c>
      <c r="AQ206" s="115" t="s">
        <v>2635</v>
      </c>
      <c r="AR206" s="116" t="s">
        <v>350</v>
      </c>
      <c r="AS206" s="115" t="s">
        <v>2636</v>
      </c>
      <c r="AT206" s="135"/>
      <c r="AU206" s="101" t="s">
        <v>471</v>
      </c>
      <c r="AV206" s="101" t="s">
        <v>2637</v>
      </c>
      <c r="AW206" s="101"/>
      <c r="AX206" s="115" t="s">
        <v>2638</v>
      </c>
      <c r="AY206" s="101" t="s">
        <v>2639</v>
      </c>
      <c r="AZ206" s="101"/>
      <c r="BA206" s="135"/>
      <c r="BB206" s="101" t="s">
        <v>1090</v>
      </c>
      <c r="BC206" s="101"/>
      <c r="BD206" s="121" t="s">
        <v>1091</v>
      </c>
      <c r="BE206" s="121" t="s">
        <v>1092</v>
      </c>
      <c r="BF206" s="121">
        <v>400</v>
      </c>
      <c r="BG206" s="78"/>
      <c r="BH206" s="121"/>
      <c r="BI206" s="121"/>
      <c r="BJ206" s="101"/>
      <c r="BK206" s="122"/>
      <c r="BL206" s="122"/>
      <c r="BM206" s="122"/>
      <c r="BN206" s="122"/>
      <c r="BO206" s="122"/>
      <c r="BP206" s="122"/>
      <c r="BQ206" s="122"/>
      <c r="BR206" s="122"/>
      <c r="BS206" s="122"/>
      <c r="BT206" s="101"/>
      <c r="BU206" s="115" t="s">
        <v>1046</v>
      </c>
      <c r="BV206" s="195" t="s">
        <v>15965</v>
      </c>
    </row>
    <row r="207" spans="1:74" s="34" customFormat="1" ht="15.75" outlineLevel="1" x14ac:dyDescent="0.25">
      <c r="A207" s="259" t="s">
        <v>1123</v>
      </c>
      <c r="B207" s="259"/>
      <c r="C207" s="259" t="s">
        <v>1123</v>
      </c>
      <c r="D207" s="136"/>
      <c r="E207" s="136"/>
      <c r="F207" s="136"/>
      <c r="G207" s="136"/>
      <c r="H207" s="136"/>
      <c r="I207" s="13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3"/>
      <c r="X207" s="83"/>
      <c r="Y207" s="83"/>
      <c r="Z207" s="83"/>
      <c r="AA207" s="83"/>
      <c r="AB207" s="83"/>
      <c r="AC207" s="137"/>
      <c r="AD207" s="137"/>
      <c r="AE207" s="103"/>
      <c r="AF207" s="103"/>
      <c r="AG207" s="83"/>
      <c r="AH207" s="83"/>
      <c r="AI207" s="83"/>
      <c r="AJ207" s="102"/>
      <c r="AK207" s="83"/>
      <c r="AL207" s="83"/>
      <c r="AM207" s="83"/>
      <c r="AN207" s="103"/>
      <c r="AO207" s="86"/>
      <c r="AP207" s="83"/>
      <c r="AQ207" s="83"/>
      <c r="AR207" s="86"/>
      <c r="AS207" s="83"/>
      <c r="AT207" s="86"/>
      <c r="AU207" s="86"/>
      <c r="AV207" s="86"/>
      <c r="AW207" s="86"/>
      <c r="AX207" s="86"/>
      <c r="AY207" s="83"/>
      <c r="AZ207" s="83"/>
      <c r="BA207" s="86"/>
      <c r="BB207" s="103"/>
      <c r="BC207" s="103"/>
      <c r="BD207" s="83"/>
      <c r="BE207" s="83"/>
      <c r="BF207" s="83"/>
      <c r="BG207" s="83"/>
      <c r="BH207" s="83"/>
      <c r="BI207" s="83"/>
      <c r="BJ207" s="103"/>
      <c r="BK207" s="83"/>
      <c r="BL207" s="83"/>
      <c r="BM207" s="83"/>
      <c r="BN207" s="83"/>
      <c r="BO207" s="83"/>
      <c r="BP207" s="83"/>
      <c r="BQ207" s="83"/>
      <c r="BR207" s="83"/>
      <c r="BS207" s="102"/>
      <c r="BT207" s="103"/>
      <c r="BU207" s="84"/>
      <c r="BV207" s="247"/>
    </row>
    <row r="208" spans="1:74" s="34" customFormat="1" ht="15.75" outlineLevel="1" x14ac:dyDescent="0.25">
      <c r="A208" s="257" t="s">
        <v>1124</v>
      </c>
      <c r="B208" s="257"/>
      <c r="C208" s="257" t="s">
        <v>1124</v>
      </c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81" t="s">
        <v>1117</v>
      </c>
      <c r="AD208" s="281"/>
      <c r="AE208" s="72"/>
      <c r="AF208" s="276"/>
      <c r="AG208" s="25"/>
      <c r="AH208" s="25"/>
      <c r="AI208" s="25"/>
      <c r="AJ208" s="277"/>
      <c r="AK208" s="25"/>
      <c r="AL208" s="25"/>
      <c r="AM208" s="25"/>
      <c r="AN208" s="276"/>
      <c r="AO208" s="25"/>
      <c r="AP208" s="278"/>
      <c r="AQ208" s="278"/>
      <c r="AR208" s="25"/>
      <c r="AS208" s="157"/>
      <c r="AT208" s="25"/>
      <c r="AU208" s="25"/>
      <c r="AV208" s="25"/>
      <c r="AW208" s="25"/>
      <c r="AX208" s="25"/>
      <c r="AY208" s="6"/>
      <c r="AZ208" s="6"/>
      <c r="BA208" s="25"/>
      <c r="BB208" s="276"/>
      <c r="BC208" s="276"/>
      <c r="BD208" s="25"/>
      <c r="BE208" s="25"/>
      <c r="BF208" s="25"/>
      <c r="BG208" s="25"/>
      <c r="BH208" s="25"/>
      <c r="BI208" s="25"/>
      <c r="BJ208" s="276"/>
      <c r="BK208" s="25"/>
      <c r="BL208" s="25"/>
      <c r="BM208" s="25"/>
      <c r="BN208" s="25"/>
      <c r="BO208" s="25"/>
      <c r="BP208" s="25"/>
      <c r="BQ208" s="25"/>
      <c r="BR208" s="25"/>
      <c r="BS208" s="276"/>
      <c r="BT208" s="276"/>
      <c r="BU208" s="20"/>
      <c r="BV208" s="279"/>
    </row>
    <row r="209" spans="1:74" s="34" customFormat="1" ht="25.5" outlineLevel="1" x14ac:dyDescent="0.25">
      <c r="A209" s="260" t="s">
        <v>307</v>
      </c>
      <c r="B209" s="260"/>
      <c r="C209" s="261" t="s">
        <v>358</v>
      </c>
      <c r="D209" s="125"/>
      <c r="E209" s="125"/>
      <c r="F209" s="125"/>
      <c r="G209" s="125"/>
      <c r="H209" s="140"/>
      <c r="I209" s="140"/>
      <c r="J209" s="140"/>
      <c r="K209" s="140"/>
      <c r="L209" s="140"/>
      <c r="M209" s="140"/>
      <c r="N209" s="140"/>
      <c r="O209" s="140"/>
      <c r="P209" s="126" t="s">
        <v>76</v>
      </c>
      <c r="Q209" s="78" t="s">
        <v>308</v>
      </c>
      <c r="R209" s="192" t="str">
        <f t="shared" ref="R209:R210" si="88">LEFTB(Q209, FIND("*", Q209) - 1)</f>
        <v>2954</v>
      </c>
      <c r="S209" s="192" t="str">
        <f t="shared" ref="S209:S210" si="89">MID(Q209, FIND("*", Q209) + 1, FIND("*", Q209, FIND("*", Q209) + 1) - FIND("*", Q209) - 1)</f>
        <v>1515</v>
      </c>
      <c r="T209" s="192" t="str">
        <f t="shared" ref="T209:T210" si="90">RIGHTB(Q209, LEN(Q209) - FIND("*", Q209, FIND("*", Q209) + 1))</f>
        <v>794</v>
      </c>
      <c r="U209" s="78">
        <v>162</v>
      </c>
      <c r="V209" s="116"/>
      <c r="W209" s="140"/>
      <c r="X209" s="140"/>
      <c r="Y209" s="140"/>
      <c r="Z209" s="140"/>
      <c r="AA209" s="140"/>
      <c r="AB209" s="140"/>
      <c r="AC209" s="282"/>
      <c r="AD209" s="282"/>
      <c r="AE209" s="140"/>
      <c r="AF209" s="140"/>
      <c r="AG209" s="140"/>
      <c r="AH209" s="140"/>
      <c r="AI209" s="140"/>
      <c r="AJ209" s="142"/>
      <c r="AK209" s="140"/>
      <c r="AL209" s="140"/>
      <c r="AM209" s="140"/>
      <c r="AN209" s="140"/>
      <c r="AO209" s="140"/>
      <c r="AP209" s="140"/>
      <c r="AQ209" s="140"/>
      <c r="AR209" s="116"/>
      <c r="AS209" s="82"/>
      <c r="AT209" s="140"/>
      <c r="AU209" s="140"/>
      <c r="AV209" s="140"/>
      <c r="AW209" s="140"/>
      <c r="AX209" s="140"/>
      <c r="AY209" s="140"/>
      <c r="AZ209" s="140"/>
      <c r="BA209" s="140"/>
      <c r="BB209" s="140"/>
      <c r="BC209" s="140"/>
      <c r="BD209" s="140"/>
      <c r="BE209" s="140"/>
      <c r="BF209" s="140"/>
      <c r="BG209" s="140"/>
      <c r="BH209" s="140"/>
      <c r="BI209" s="140"/>
      <c r="BJ209" s="140"/>
      <c r="BK209" s="140"/>
      <c r="BL209" s="140"/>
      <c r="BM209" s="140"/>
      <c r="BN209" s="140"/>
      <c r="BO209" s="140"/>
      <c r="BP209" s="140"/>
      <c r="BQ209" s="140"/>
      <c r="BR209" s="140"/>
      <c r="BS209" s="248"/>
      <c r="BT209" s="191" t="s">
        <v>1118</v>
      </c>
      <c r="BU209" s="141"/>
      <c r="BV209" s="195">
        <f>VLOOKUP(A209,'[1]01. Дизельные винтовые'!$G:$CD,76,0)</f>
        <v>168044.02</v>
      </c>
    </row>
    <row r="210" spans="1:74" s="16" customFormat="1" ht="38.25" outlineLevel="1" x14ac:dyDescent="0.25">
      <c r="A210" s="262" t="s">
        <v>309</v>
      </c>
      <c r="B210" s="263"/>
      <c r="C210" s="261" t="s">
        <v>2601</v>
      </c>
      <c r="D210" s="143"/>
      <c r="E210" s="125"/>
      <c r="F210" s="125"/>
      <c r="G210" s="125"/>
      <c r="H210" s="140"/>
      <c r="I210" s="140"/>
      <c r="J210" s="140"/>
      <c r="K210" s="140"/>
      <c r="L210" s="140"/>
      <c r="M210" s="140"/>
      <c r="N210" s="140"/>
      <c r="O210" s="140"/>
      <c r="P210" s="126" t="s">
        <v>76</v>
      </c>
      <c r="Q210" s="78" t="s">
        <v>308</v>
      </c>
      <c r="R210" s="192" t="str">
        <f t="shared" si="88"/>
        <v>2954</v>
      </c>
      <c r="S210" s="192" t="str">
        <f t="shared" si="89"/>
        <v>1515</v>
      </c>
      <c r="T210" s="192" t="str">
        <f t="shared" si="90"/>
        <v>794</v>
      </c>
      <c r="U210" s="78">
        <v>162</v>
      </c>
      <c r="V210" s="116"/>
      <c r="W210" s="140"/>
      <c r="X210" s="140"/>
      <c r="Y210" s="140"/>
      <c r="Z210" s="140"/>
      <c r="AA210" s="140"/>
      <c r="AB210" s="140"/>
      <c r="AC210" s="282"/>
      <c r="AD210" s="282"/>
      <c r="AE210" s="140"/>
      <c r="AF210" s="140"/>
      <c r="AG210" s="140"/>
      <c r="AH210" s="140"/>
      <c r="AI210" s="140"/>
      <c r="AJ210" s="142"/>
      <c r="AK210" s="140"/>
      <c r="AL210" s="140"/>
      <c r="AM210" s="140"/>
      <c r="AN210" s="140"/>
      <c r="AO210" s="140"/>
      <c r="AP210" s="140"/>
      <c r="AQ210" s="140"/>
      <c r="AR210" s="116"/>
      <c r="AS210" s="82"/>
      <c r="AT210" s="140"/>
      <c r="AU210" s="140"/>
      <c r="AV210" s="140"/>
      <c r="AW210" s="140"/>
      <c r="AX210" s="140"/>
      <c r="AY210" s="140"/>
      <c r="AZ210" s="140"/>
      <c r="BA210" s="140"/>
      <c r="BB210" s="140"/>
      <c r="BC210" s="140"/>
      <c r="BD210" s="140"/>
      <c r="BE210" s="140"/>
      <c r="BF210" s="140"/>
      <c r="BG210" s="140"/>
      <c r="BH210" s="140"/>
      <c r="BI210" s="140"/>
      <c r="BJ210" s="140"/>
      <c r="BK210" s="140"/>
      <c r="BL210" s="140"/>
      <c r="BM210" s="140"/>
      <c r="BN210" s="140"/>
      <c r="BO210" s="140"/>
      <c r="BP210" s="140"/>
      <c r="BQ210" s="140"/>
      <c r="BR210" s="140"/>
      <c r="BS210" s="248"/>
      <c r="BT210" s="283" t="s">
        <v>1119</v>
      </c>
      <c r="BU210" s="141"/>
      <c r="BV210" s="195">
        <f>VLOOKUP(A210,'[1]01. Дизельные винтовые'!$G:$CD,76,0)</f>
        <v>181172.44</v>
      </c>
    </row>
    <row r="211" spans="1:74" s="34" customFormat="1" ht="15.75" outlineLevel="1" x14ac:dyDescent="0.25">
      <c r="A211" s="257" t="s">
        <v>1125</v>
      </c>
      <c r="B211" s="264"/>
      <c r="C211" s="257" t="s">
        <v>1125</v>
      </c>
      <c r="D211" s="32"/>
      <c r="E211" s="32"/>
      <c r="F211" s="32"/>
      <c r="G211" s="32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116"/>
      <c r="W211" s="25"/>
      <c r="X211" s="25"/>
      <c r="Y211" s="25"/>
      <c r="Z211" s="25"/>
      <c r="AA211" s="25"/>
      <c r="AB211" s="25"/>
      <c r="AC211" s="281"/>
      <c r="AD211" s="281"/>
      <c r="AE211" s="25"/>
      <c r="AF211" s="25"/>
      <c r="AG211" s="25"/>
      <c r="AH211" s="25"/>
      <c r="AI211" s="25"/>
      <c r="AJ211" s="157"/>
      <c r="AK211" s="25"/>
      <c r="AL211" s="25"/>
      <c r="AM211" s="25"/>
      <c r="AN211" s="25"/>
      <c r="AO211" s="25"/>
      <c r="AP211" s="284"/>
      <c r="AQ211" s="284"/>
      <c r="AR211" s="285"/>
      <c r="AS211" s="157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32"/>
      <c r="BT211" s="144"/>
      <c r="BU211" s="20"/>
      <c r="BV211" s="279"/>
    </row>
    <row r="212" spans="1:74" s="16" customFormat="1" ht="25.5" outlineLevel="1" x14ac:dyDescent="0.25">
      <c r="A212" s="260" t="s">
        <v>311</v>
      </c>
      <c r="B212" s="260"/>
      <c r="C212" s="261" t="s">
        <v>2602</v>
      </c>
      <c r="D212" s="78"/>
      <c r="E212" s="78"/>
      <c r="F212" s="78"/>
      <c r="G212" s="78"/>
      <c r="H212" s="140"/>
      <c r="I212" s="140"/>
      <c r="J212" s="140"/>
      <c r="K212" s="140"/>
      <c r="L212" s="140"/>
      <c r="M212" s="140"/>
      <c r="N212" s="140"/>
      <c r="O212" s="140"/>
      <c r="P212" s="126" t="s">
        <v>76</v>
      </c>
      <c r="Q212" s="78" t="s">
        <v>312</v>
      </c>
      <c r="R212" s="192" t="str">
        <f t="shared" ref="R212:R214" si="91">LEFTB(Q212, FIND("*", Q212) - 1)</f>
        <v>4045</v>
      </c>
      <c r="S212" s="192" t="str">
        <f t="shared" ref="S212:S214" si="92">MID(Q212, FIND("*", Q212) + 1, FIND("*", Q212, FIND("*", Q212) + 1) - FIND("*", Q212) - 1)</f>
        <v>1708</v>
      </c>
      <c r="T212" s="192" t="str">
        <f t="shared" ref="T212:T214" si="93">RIGHTB(Q212, LEN(Q212) - FIND("*", Q212, FIND("*", Q212) + 1))</f>
        <v>910</v>
      </c>
      <c r="U212" s="78">
        <v>225</v>
      </c>
      <c r="V212" s="116"/>
      <c r="W212" s="140"/>
      <c r="X212" s="140"/>
      <c r="Y212" s="140"/>
      <c r="Z212" s="140"/>
      <c r="AA212" s="140"/>
      <c r="AB212" s="140"/>
      <c r="AC212" s="282"/>
      <c r="AD212" s="282"/>
      <c r="AE212" s="140"/>
      <c r="AF212" s="140"/>
      <c r="AG212" s="140"/>
      <c r="AH212" s="140"/>
      <c r="AI212" s="140"/>
      <c r="AJ212" s="142"/>
      <c r="AK212" s="140"/>
      <c r="AL212" s="140"/>
      <c r="AM212" s="140"/>
      <c r="AN212" s="140"/>
      <c r="AO212" s="140"/>
      <c r="AP212" s="140"/>
      <c r="AQ212" s="140"/>
      <c r="AR212" s="116"/>
      <c r="AS212" s="82"/>
      <c r="AT212" s="140"/>
      <c r="AU212" s="140"/>
      <c r="AV212" s="140"/>
      <c r="AW212" s="140"/>
      <c r="AX212" s="140"/>
      <c r="AY212" s="140"/>
      <c r="AZ212" s="140"/>
      <c r="BA212" s="140"/>
      <c r="BB212" s="140"/>
      <c r="BC212" s="140"/>
      <c r="BD212" s="140"/>
      <c r="BE212" s="140"/>
      <c r="BF212" s="140"/>
      <c r="BG212" s="140"/>
      <c r="BH212" s="140"/>
      <c r="BI212" s="140"/>
      <c r="BJ212" s="140"/>
      <c r="BK212" s="140"/>
      <c r="BL212" s="140"/>
      <c r="BM212" s="140"/>
      <c r="BN212" s="140"/>
      <c r="BO212" s="140"/>
      <c r="BP212" s="140"/>
      <c r="BQ212" s="140"/>
      <c r="BR212" s="140"/>
      <c r="BS212" s="140"/>
      <c r="BT212" s="192" t="s">
        <v>1118</v>
      </c>
      <c r="BU212" s="141"/>
      <c r="BV212" s="195">
        <f>VLOOKUP(A212,'[1]01. Дизельные винтовые'!$G:$CD,76,0)</f>
        <v>168532.02</v>
      </c>
    </row>
    <row r="213" spans="1:74" s="34" customFormat="1" outlineLevel="1" x14ac:dyDescent="0.25">
      <c r="A213" s="260" t="s">
        <v>313</v>
      </c>
      <c r="B213" s="260"/>
      <c r="C213" s="261" t="s">
        <v>2603</v>
      </c>
      <c r="D213" s="78"/>
      <c r="E213" s="78"/>
      <c r="F213" s="78"/>
      <c r="G213" s="78"/>
      <c r="H213" s="140"/>
      <c r="I213" s="140"/>
      <c r="J213" s="140"/>
      <c r="K213" s="140"/>
      <c r="L213" s="140"/>
      <c r="M213" s="140"/>
      <c r="N213" s="140"/>
      <c r="O213" s="140"/>
      <c r="P213" s="126" t="s">
        <v>76</v>
      </c>
      <c r="Q213" s="78" t="s">
        <v>312</v>
      </c>
      <c r="R213" s="192" t="str">
        <f t="shared" si="91"/>
        <v>4045</v>
      </c>
      <c r="S213" s="192" t="str">
        <f t="shared" si="92"/>
        <v>1708</v>
      </c>
      <c r="T213" s="192" t="str">
        <f t="shared" si="93"/>
        <v>910</v>
      </c>
      <c r="U213" s="78">
        <v>225</v>
      </c>
      <c r="V213" s="116"/>
      <c r="W213" s="140"/>
      <c r="X213" s="140"/>
      <c r="Y213" s="140"/>
      <c r="Z213" s="140"/>
      <c r="AA213" s="140"/>
      <c r="AB213" s="140"/>
      <c r="AC213" s="282"/>
      <c r="AD213" s="282"/>
      <c r="AE213" s="140"/>
      <c r="AF213" s="140"/>
      <c r="AG213" s="140"/>
      <c r="AH213" s="140"/>
      <c r="AI213" s="140"/>
      <c r="AJ213" s="142"/>
      <c r="AK213" s="140"/>
      <c r="AL213" s="140"/>
      <c r="AM213" s="140"/>
      <c r="AN213" s="140"/>
      <c r="AO213" s="140"/>
      <c r="AP213" s="140"/>
      <c r="AQ213" s="140"/>
      <c r="AR213" s="116"/>
      <c r="AS213" s="82"/>
      <c r="AT213" s="140"/>
      <c r="AU213" s="140"/>
      <c r="AV213" s="140"/>
      <c r="AW213" s="140"/>
      <c r="AX213" s="140"/>
      <c r="AY213" s="140"/>
      <c r="AZ213" s="140"/>
      <c r="BA213" s="140"/>
      <c r="BB213" s="140"/>
      <c r="BC213" s="140"/>
      <c r="BD213" s="140"/>
      <c r="BE213" s="140"/>
      <c r="BF213" s="140"/>
      <c r="BG213" s="140"/>
      <c r="BH213" s="140"/>
      <c r="BI213" s="140"/>
      <c r="BJ213" s="140"/>
      <c r="BK213" s="140"/>
      <c r="BL213" s="140"/>
      <c r="BM213" s="140"/>
      <c r="BN213" s="140"/>
      <c r="BO213" s="140"/>
      <c r="BP213" s="140"/>
      <c r="BQ213" s="140"/>
      <c r="BR213" s="140"/>
      <c r="BS213" s="140"/>
      <c r="BT213" s="192" t="s">
        <v>553</v>
      </c>
      <c r="BU213" s="141"/>
      <c r="BV213" s="195">
        <f>VLOOKUP(A213,'[1]01. Дизельные винтовые'!$G:$CD,76,0)</f>
        <v>181698.26</v>
      </c>
    </row>
    <row r="214" spans="1:74" s="34" customFormat="1" ht="38.25" outlineLevel="1" x14ac:dyDescent="0.25">
      <c r="A214" s="260" t="s">
        <v>314</v>
      </c>
      <c r="B214" s="260"/>
      <c r="C214" s="261" t="s">
        <v>2604</v>
      </c>
      <c r="D214" s="78"/>
      <c r="E214" s="78"/>
      <c r="F214" s="78"/>
      <c r="G214" s="78"/>
      <c r="H214" s="140"/>
      <c r="I214" s="140"/>
      <c r="J214" s="140"/>
      <c r="K214" s="140"/>
      <c r="L214" s="140"/>
      <c r="M214" s="140"/>
      <c r="N214" s="140"/>
      <c r="O214" s="140"/>
      <c r="P214" s="126" t="s">
        <v>76</v>
      </c>
      <c r="Q214" s="78" t="s">
        <v>315</v>
      </c>
      <c r="R214" s="192" t="str">
        <f t="shared" si="91"/>
        <v>3620</v>
      </c>
      <c r="S214" s="192" t="str">
        <f t="shared" si="92"/>
        <v>1965</v>
      </c>
      <c r="T214" s="192" t="str">
        <f t="shared" si="93"/>
        <v>866</v>
      </c>
      <c r="U214" s="78">
        <v>340</v>
      </c>
      <c r="V214" s="116"/>
      <c r="W214" s="140"/>
      <c r="X214" s="140"/>
      <c r="Y214" s="140"/>
      <c r="Z214" s="140"/>
      <c r="AA214" s="140"/>
      <c r="AB214" s="140"/>
      <c r="AC214" s="282"/>
      <c r="AD214" s="282"/>
      <c r="AE214" s="140"/>
      <c r="AF214" s="140"/>
      <c r="AG214" s="140"/>
      <c r="AH214" s="140"/>
      <c r="AI214" s="140"/>
      <c r="AJ214" s="142"/>
      <c r="AK214" s="140"/>
      <c r="AL214" s="140"/>
      <c r="AM214" s="140"/>
      <c r="AN214" s="140"/>
      <c r="AO214" s="140"/>
      <c r="AP214" s="140"/>
      <c r="AQ214" s="140"/>
      <c r="AR214" s="116"/>
      <c r="AS214" s="82"/>
      <c r="AT214" s="140"/>
      <c r="AU214" s="140"/>
      <c r="AV214" s="140"/>
      <c r="AW214" s="140"/>
      <c r="AX214" s="140"/>
      <c r="AY214" s="140"/>
      <c r="AZ214" s="140"/>
      <c r="BA214" s="140"/>
      <c r="BB214" s="140"/>
      <c r="BC214" s="140"/>
      <c r="BD214" s="140"/>
      <c r="BE214" s="140"/>
      <c r="BF214" s="140"/>
      <c r="BG214" s="140"/>
      <c r="BH214" s="140"/>
      <c r="BI214" s="140"/>
      <c r="BJ214" s="140"/>
      <c r="BK214" s="140"/>
      <c r="BL214" s="140"/>
      <c r="BM214" s="140"/>
      <c r="BN214" s="140"/>
      <c r="BO214" s="140"/>
      <c r="BP214" s="140"/>
      <c r="BQ214" s="140"/>
      <c r="BR214" s="140"/>
      <c r="BS214" s="140"/>
      <c r="BT214" s="192" t="s">
        <v>1120</v>
      </c>
      <c r="BU214" s="141"/>
      <c r="BV214" s="195">
        <f>VLOOKUP(A214,'[1]01. Дизельные винтовые'!$G:$CD,76,0)</f>
        <v>431289.52</v>
      </c>
    </row>
    <row r="215" spans="1:74" s="34" customFormat="1" ht="15.75" outlineLevel="1" x14ac:dyDescent="0.25">
      <c r="A215" s="257" t="s">
        <v>1126</v>
      </c>
      <c r="B215" s="264"/>
      <c r="C215" s="257" t="s">
        <v>1126</v>
      </c>
      <c r="D215" s="32"/>
      <c r="E215" s="32"/>
      <c r="F215" s="32"/>
      <c r="G215" s="32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116"/>
      <c r="W215" s="25"/>
      <c r="X215" s="25"/>
      <c r="Y215" s="25"/>
      <c r="Z215" s="25"/>
      <c r="AA215" s="25"/>
      <c r="AB215" s="25"/>
      <c r="AC215" s="281"/>
      <c r="AD215" s="281"/>
      <c r="AE215" s="25"/>
      <c r="AF215" s="25"/>
      <c r="AG215" s="25"/>
      <c r="AH215" s="25"/>
      <c r="AI215" s="25"/>
      <c r="AJ215" s="157"/>
      <c r="AK215" s="25"/>
      <c r="AL215" s="25"/>
      <c r="AM215" s="25"/>
      <c r="AN215" s="25"/>
      <c r="AO215" s="25"/>
      <c r="AP215" s="284"/>
      <c r="AQ215" s="284"/>
      <c r="AR215" s="285"/>
      <c r="AS215" s="157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32"/>
      <c r="BT215" s="144"/>
      <c r="BU215" s="20"/>
      <c r="BV215" s="279"/>
    </row>
    <row r="216" spans="1:74" ht="25.5" x14ac:dyDescent="0.25">
      <c r="A216" s="260" t="s">
        <v>316</v>
      </c>
      <c r="B216" s="260"/>
      <c r="C216" s="261" t="s">
        <v>2605</v>
      </c>
      <c r="D216" s="78"/>
      <c r="E216" s="78"/>
      <c r="F216" s="78"/>
      <c r="G216" s="78"/>
      <c r="H216" s="140"/>
      <c r="I216" s="140"/>
      <c r="J216" s="140"/>
      <c r="K216" s="140"/>
      <c r="L216" s="140"/>
      <c r="M216" s="140"/>
      <c r="N216" s="140"/>
      <c r="O216" s="140"/>
      <c r="P216" s="126" t="s">
        <v>76</v>
      </c>
      <c r="Q216" s="78" t="s">
        <v>312</v>
      </c>
      <c r="R216" s="192" t="str">
        <f t="shared" ref="R216:R219" si="94">LEFTB(Q216, FIND("*", Q216) - 1)</f>
        <v>4045</v>
      </c>
      <c r="S216" s="192" t="str">
        <f t="shared" ref="S216:S219" si="95">MID(Q216, FIND("*", Q216) + 1, FIND("*", Q216, FIND("*", Q216) + 1) - FIND("*", Q216) - 1)</f>
        <v>1708</v>
      </c>
      <c r="T216" s="192" t="str">
        <f t="shared" ref="T216:T219" si="96">RIGHTB(Q216, LEN(Q216) - FIND("*", Q216, FIND("*", Q216) + 1))</f>
        <v>910</v>
      </c>
      <c r="U216" s="78">
        <v>225</v>
      </c>
      <c r="V216" s="116"/>
      <c r="W216" s="140"/>
      <c r="X216" s="140"/>
      <c r="Y216" s="140"/>
      <c r="Z216" s="140"/>
      <c r="AA216" s="140"/>
      <c r="AB216" s="140"/>
      <c r="AC216" s="282"/>
      <c r="AD216" s="282"/>
      <c r="AE216" s="140"/>
      <c r="AF216" s="140"/>
      <c r="AG216" s="140"/>
      <c r="AH216" s="140"/>
      <c r="AI216" s="140"/>
      <c r="AJ216" s="142"/>
      <c r="AK216" s="140"/>
      <c r="AL216" s="140"/>
      <c r="AM216" s="140"/>
      <c r="AN216" s="140"/>
      <c r="AO216" s="140"/>
      <c r="AP216" s="140"/>
      <c r="AQ216" s="140"/>
      <c r="AR216" s="116"/>
      <c r="AS216" s="82"/>
      <c r="AT216" s="140"/>
      <c r="AU216" s="140"/>
      <c r="AV216" s="140"/>
      <c r="AW216" s="140"/>
      <c r="AX216" s="140"/>
      <c r="AY216" s="140"/>
      <c r="AZ216" s="140"/>
      <c r="BA216" s="140"/>
      <c r="BB216" s="140"/>
      <c r="BC216" s="140"/>
      <c r="BD216" s="140"/>
      <c r="BE216" s="140"/>
      <c r="BF216" s="140"/>
      <c r="BG216" s="140"/>
      <c r="BH216" s="140"/>
      <c r="BI216" s="140"/>
      <c r="BJ216" s="140"/>
      <c r="BK216" s="140"/>
      <c r="BL216" s="140"/>
      <c r="BM216" s="140"/>
      <c r="BN216" s="140"/>
      <c r="BO216" s="140"/>
      <c r="BP216" s="140"/>
      <c r="BQ216" s="140"/>
      <c r="BR216" s="140"/>
      <c r="BS216" s="140"/>
      <c r="BT216" s="192" t="s">
        <v>1118</v>
      </c>
      <c r="BU216" s="141"/>
      <c r="BV216" s="195">
        <f>VLOOKUP(A216,'[1]01. Дизельные винтовые'!$G:$CD,76,0)</f>
        <v>176192.4</v>
      </c>
    </row>
    <row r="217" spans="1:74" s="34" customFormat="1" ht="15" customHeight="1" outlineLevel="2" x14ac:dyDescent="0.25">
      <c r="A217" s="260" t="s">
        <v>317</v>
      </c>
      <c r="B217" s="260"/>
      <c r="C217" s="261" t="s">
        <v>2606</v>
      </c>
      <c r="D217" s="78"/>
      <c r="E217" s="78"/>
      <c r="F217" s="78"/>
      <c r="G217" s="78"/>
      <c r="H217" s="140"/>
      <c r="I217" s="140"/>
      <c r="J217" s="140"/>
      <c r="K217" s="140"/>
      <c r="L217" s="140"/>
      <c r="M217" s="140"/>
      <c r="N217" s="140"/>
      <c r="O217" s="140"/>
      <c r="P217" s="126" t="s">
        <v>76</v>
      </c>
      <c r="Q217" s="78" t="s">
        <v>312</v>
      </c>
      <c r="R217" s="192" t="str">
        <f t="shared" si="94"/>
        <v>4045</v>
      </c>
      <c r="S217" s="192" t="str">
        <f t="shared" si="95"/>
        <v>1708</v>
      </c>
      <c r="T217" s="192" t="str">
        <f t="shared" si="96"/>
        <v>910</v>
      </c>
      <c r="U217" s="78">
        <v>225</v>
      </c>
      <c r="V217" s="116"/>
      <c r="W217" s="140"/>
      <c r="X217" s="140"/>
      <c r="Y217" s="140"/>
      <c r="Z217" s="140"/>
      <c r="AA217" s="140"/>
      <c r="AB217" s="140"/>
      <c r="AC217" s="282"/>
      <c r="AD217" s="282"/>
      <c r="AE217" s="140"/>
      <c r="AF217" s="140"/>
      <c r="AG217" s="140"/>
      <c r="AH217" s="140"/>
      <c r="AI217" s="140"/>
      <c r="AJ217" s="142"/>
      <c r="AK217" s="140"/>
      <c r="AL217" s="140"/>
      <c r="AM217" s="140"/>
      <c r="AN217" s="140"/>
      <c r="AO217" s="140"/>
      <c r="AP217" s="140"/>
      <c r="AQ217" s="140"/>
      <c r="AR217" s="116"/>
      <c r="AS217" s="82"/>
      <c r="AT217" s="140"/>
      <c r="AU217" s="140"/>
      <c r="AV217" s="140"/>
      <c r="AW217" s="140"/>
      <c r="AX217" s="140"/>
      <c r="AY217" s="140"/>
      <c r="AZ217" s="140"/>
      <c r="BA217" s="140"/>
      <c r="BB217" s="140"/>
      <c r="BC217" s="140"/>
      <c r="BD217" s="140"/>
      <c r="BE217" s="140"/>
      <c r="BF217" s="140"/>
      <c r="BG217" s="140"/>
      <c r="BH217" s="140"/>
      <c r="BI217" s="140"/>
      <c r="BJ217" s="140"/>
      <c r="BK217" s="140"/>
      <c r="BL217" s="140"/>
      <c r="BM217" s="140"/>
      <c r="BN217" s="140"/>
      <c r="BO217" s="140"/>
      <c r="BP217" s="140"/>
      <c r="BQ217" s="140"/>
      <c r="BR217" s="140"/>
      <c r="BS217" s="140"/>
      <c r="BT217" s="192" t="s">
        <v>553</v>
      </c>
      <c r="BU217" s="141"/>
      <c r="BV217" s="195">
        <f>VLOOKUP(A217,'[1]01. Дизельные винтовые'!$G:$CD,76,0)</f>
        <v>190634.76</v>
      </c>
    </row>
    <row r="218" spans="1:74" ht="38.25" x14ac:dyDescent="0.25">
      <c r="A218" s="260" t="s">
        <v>318</v>
      </c>
      <c r="B218" s="260"/>
      <c r="C218" s="261" t="s">
        <v>2607</v>
      </c>
      <c r="D218" s="78"/>
      <c r="E218" s="78"/>
      <c r="F218" s="78"/>
      <c r="G218" s="78"/>
      <c r="H218" s="140"/>
      <c r="I218" s="140"/>
      <c r="J218" s="140"/>
      <c r="K218" s="140"/>
      <c r="L218" s="140"/>
      <c r="M218" s="140"/>
      <c r="N218" s="140"/>
      <c r="O218" s="140"/>
      <c r="P218" s="126" t="s">
        <v>76</v>
      </c>
      <c r="Q218" s="78" t="s">
        <v>315</v>
      </c>
      <c r="R218" s="192" t="str">
        <f t="shared" si="94"/>
        <v>3620</v>
      </c>
      <c r="S218" s="192" t="str">
        <f t="shared" si="95"/>
        <v>1965</v>
      </c>
      <c r="T218" s="192" t="str">
        <f t="shared" si="96"/>
        <v>866</v>
      </c>
      <c r="U218" s="78">
        <v>340</v>
      </c>
      <c r="V218" s="116"/>
      <c r="W218" s="140"/>
      <c r="X218" s="140"/>
      <c r="Y218" s="140"/>
      <c r="Z218" s="140"/>
      <c r="AA218" s="140"/>
      <c r="AB218" s="140"/>
      <c r="AC218" s="282"/>
      <c r="AD218" s="282"/>
      <c r="AE218" s="140"/>
      <c r="AF218" s="140"/>
      <c r="AG218" s="140"/>
      <c r="AH218" s="140"/>
      <c r="AI218" s="140"/>
      <c r="AJ218" s="142"/>
      <c r="AK218" s="140"/>
      <c r="AL218" s="140"/>
      <c r="AM218" s="140"/>
      <c r="AN218" s="140"/>
      <c r="AO218" s="140"/>
      <c r="AP218" s="140"/>
      <c r="AQ218" s="140"/>
      <c r="AR218" s="116"/>
      <c r="AS218" s="82"/>
      <c r="AT218" s="140"/>
      <c r="AU218" s="140"/>
      <c r="AV218" s="140"/>
      <c r="AW218" s="140"/>
      <c r="AX218" s="140"/>
      <c r="AY218" s="140"/>
      <c r="AZ218" s="140"/>
      <c r="BA218" s="140"/>
      <c r="BB218" s="140"/>
      <c r="BC218" s="140"/>
      <c r="BD218" s="140"/>
      <c r="BE218" s="140"/>
      <c r="BF218" s="140"/>
      <c r="BG218" s="140"/>
      <c r="BH218" s="140"/>
      <c r="BI218" s="140"/>
      <c r="BJ218" s="140"/>
      <c r="BK218" s="140"/>
      <c r="BL218" s="140"/>
      <c r="BM218" s="140"/>
      <c r="BN218" s="140"/>
      <c r="BO218" s="140"/>
      <c r="BP218" s="140"/>
      <c r="BQ218" s="140"/>
      <c r="BR218" s="140"/>
      <c r="BS218" s="140"/>
      <c r="BT218" s="192" t="s">
        <v>1120</v>
      </c>
      <c r="BU218" s="141"/>
      <c r="BV218" s="195">
        <f>VLOOKUP(A218,'[1]01. Дизельные винтовые'!$G:$CD,76,0)</f>
        <v>431289.52</v>
      </c>
    </row>
    <row r="219" spans="1:74" ht="25.5" x14ac:dyDescent="0.25">
      <c r="A219" s="260" t="s">
        <v>332</v>
      </c>
      <c r="B219" s="260"/>
      <c r="C219" s="261" t="s">
        <v>1158</v>
      </c>
      <c r="D219" s="78"/>
      <c r="E219" s="78"/>
      <c r="F219" s="78"/>
      <c r="G219" s="78"/>
      <c r="H219" s="140"/>
      <c r="I219" s="140"/>
      <c r="J219" s="140"/>
      <c r="K219" s="140"/>
      <c r="L219" s="140"/>
      <c r="M219" s="140"/>
      <c r="N219" s="140"/>
      <c r="O219" s="140"/>
      <c r="P219" s="126" t="s">
        <v>76</v>
      </c>
      <c r="Q219" s="78" t="s">
        <v>1121</v>
      </c>
      <c r="R219" s="192" t="str">
        <f t="shared" si="94"/>
        <v>3560</v>
      </c>
      <c r="S219" s="192" t="str">
        <f t="shared" si="95"/>
        <v>1960</v>
      </c>
      <c r="T219" s="192" t="str">
        <f t="shared" si="96"/>
        <v>750</v>
      </c>
      <c r="U219" s="78">
        <v>220</v>
      </c>
      <c r="V219" s="116"/>
      <c r="W219" s="140"/>
      <c r="X219" s="140"/>
      <c r="Y219" s="140"/>
      <c r="Z219" s="140"/>
      <c r="AA219" s="140"/>
      <c r="AB219" s="140"/>
      <c r="AC219" s="282"/>
      <c r="AD219" s="282"/>
      <c r="AE219" s="140"/>
      <c r="AF219" s="140"/>
      <c r="AG219" s="140"/>
      <c r="AH219" s="140"/>
      <c r="AI219" s="140"/>
      <c r="AJ219" s="142"/>
      <c r="AK219" s="140"/>
      <c r="AL219" s="140"/>
      <c r="AM219" s="140"/>
      <c r="AN219" s="140"/>
      <c r="AO219" s="140"/>
      <c r="AP219" s="140"/>
      <c r="AQ219" s="140"/>
      <c r="AR219" s="116"/>
      <c r="AS219" s="82"/>
      <c r="AT219" s="140"/>
      <c r="AU219" s="140"/>
      <c r="AV219" s="140"/>
      <c r="AW219" s="140"/>
      <c r="AX219" s="140"/>
      <c r="AY219" s="140"/>
      <c r="AZ219" s="140"/>
      <c r="BA219" s="140"/>
      <c r="BB219" s="140"/>
      <c r="BC219" s="140"/>
      <c r="BD219" s="140"/>
      <c r="BE219" s="140"/>
      <c r="BF219" s="140"/>
      <c r="BG219" s="140"/>
      <c r="BH219" s="140"/>
      <c r="BI219" s="140"/>
      <c r="BJ219" s="140"/>
      <c r="BK219" s="140"/>
      <c r="BL219" s="140"/>
      <c r="BM219" s="140"/>
      <c r="BN219" s="140"/>
      <c r="BO219" s="140"/>
      <c r="BP219" s="140"/>
      <c r="BQ219" s="140"/>
      <c r="BR219" s="140"/>
      <c r="BS219" s="140"/>
      <c r="BT219" s="192" t="s">
        <v>553</v>
      </c>
      <c r="BU219" s="141"/>
      <c r="BV219" s="195">
        <f>VLOOKUP(A219,'[1]01. Дизельные винтовые'!$G:$CD,76,0)</f>
        <v>279084.76</v>
      </c>
    </row>
    <row r="220" spans="1:74" ht="15.75" x14ac:dyDescent="0.25">
      <c r="A220" s="257" t="s">
        <v>1127</v>
      </c>
      <c r="B220" s="264"/>
      <c r="C220" s="257" t="s">
        <v>1127</v>
      </c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116"/>
      <c r="W220" s="25"/>
      <c r="X220" s="25"/>
      <c r="Y220" s="25"/>
      <c r="Z220" s="25"/>
      <c r="AA220" s="25"/>
      <c r="AB220" s="25"/>
      <c r="AC220" s="281"/>
      <c r="AD220" s="281"/>
      <c r="AE220" s="25"/>
      <c r="AF220" s="25"/>
      <c r="AG220" s="25"/>
      <c r="AH220" s="25"/>
      <c r="AI220" s="25"/>
      <c r="AJ220" s="157"/>
      <c r="AK220" s="25"/>
      <c r="AL220" s="25"/>
      <c r="AM220" s="25"/>
      <c r="AN220" s="25"/>
      <c r="AO220" s="25"/>
      <c r="AP220" s="284"/>
      <c r="AQ220" s="284"/>
      <c r="AR220" s="285"/>
      <c r="AS220" s="157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86"/>
      <c r="BU220" s="20"/>
      <c r="BV220" s="279"/>
    </row>
    <row r="221" spans="1:74" ht="25.5" x14ac:dyDescent="0.25">
      <c r="A221" s="260" t="s">
        <v>319</v>
      </c>
      <c r="B221" s="260"/>
      <c r="C221" s="261" t="s">
        <v>2608</v>
      </c>
      <c r="D221" s="125"/>
      <c r="E221" s="125"/>
      <c r="F221" s="125"/>
      <c r="G221" s="125"/>
      <c r="H221" s="140"/>
      <c r="I221" s="140"/>
      <c r="J221" s="140"/>
      <c r="K221" s="140"/>
      <c r="L221" s="140"/>
      <c r="M221" s="140"/>
      <c r="N221" s="140"/>
      <c r="O221" s="140"/>
      <c r="P221" s="126" t="s">
        <v>76</v>
      </c>
      <c r="Q221" s="78" t="s">
        <v>320</v>
      </c>
      <c r="R221" s="192" t="str">
        <f t="shared" ref="R221:R223" si="97">LEFTB(Q221, FIND("*", Q221) - 1)</f>
        <v>5660</v>
      </c>
      <c r="S221" s="192" t="str">
        <f t="shared" ref="S221:S223" si="98">MID(Q221, FIND("*", Q221) + 1, FIND("*", Q221, FIND("*", Q221) + 1) - FIND("*", Q221) - 1)</f>
        <v>2108</v>
      </c>
      <c r="T221" s="192" t="str">
        <f t="shared" ref="T221:T223" si="99">RIGHTB(Q221, LEN(Q221) - FIND("*", Q221, FIND("*", Q221) + 1))</f>
        <v>902</v>
      </c>
      <c r="U221" s="78">
        <v>578</v>
      </c>
      <c r="V221" s="116"/>
      <c r="W221" s="140"/>
      <c r="X221" s="140"/>
      <c r="Y221" s="140"/>
      <c r="Z221" s="140"/>
      <c r="AA221" s="140"/>
      <c r="AB221" s="140"/>
      <c r="AC221" s="282"/>
      <c r="AD221" s="282"/>
      <c r="AE221" s="140"/>
      <c r="AF221" s="140"/>
      <c r="AG221" s="140"/>
      <c r="AH221" s="140"/>
      <c r="AI221" s="140"/>
      <c r="AJ221" s="142"/>
      <c r="AK221" s="140"/>
      <c r="AL221" s="140"/>
      <c r="AM221" s="140"/>
      <c r="AN221" s="140"/>
      <c r="AO221" s="140"/>
      <c r="AP221" s="140"/>
      <c r="AQ221" s="140"/>
      <c r="AR221" s="116"/>
      <c r="AS221" s="82"/>
      <c r="AT221" s="140"/>
      <c r="AU221" s="140"/>
      <c r="AV221" s="140"/>
      <c r="AW221" s="140"/>
      <c r="AX221" s="140"/>
      <c r="AY221" s="140"/>
      <c r="AZ221" s="140"/>
      <c r="BA221" s="140"/>
      <c r="BB221" s="140"/>
      <c r="BC221" s="140"/>
      <c r="BD221" s="140"/>
      <c r="BE221" s="140"/>
      <c r="BF221" s="140"/>
      <c r="BG221" s="140"/>
      <c r="BH221" s="140"/>
      <c r="BI221" s="140"/>
      <c r="BJ221" s="140"/>
      <c r="BK221" s="140"/>
      <c r="BL221" s="140"/>
      <c r="BM221" s="140"/>
      <c r="BN221" s="140"/>
      <c r="BO221" s="140"/>
      <c r="BP221" s="140"/>
      <c r="BQ221" s="140"/>
      <c r="BR221" s="140"/>
      <c r="BS221" s="248"/>
      <c r="BT221" s="191" t="s">
        <v>1118</v>
      </c>
      <c r="BU221" s="141"/>
      <c r="BV221" s="195">
        <f>VLOOKUP(A221,'[1]01. Дизельные винтовые'!$G:$CD,76,0)</f>
        <v>249719.36</v>
      </c>
    </row>
    <row r="222" spans="1:74" x14ac:dyDescent="0.25">
      <c r="A222" s="260" t="s">
        <v>321</v>
      </c>
      <c r="B222" s="260"/>
      <c r="C222" s="261" t="s">
        <v>2609</v>
      </c>
      <c r="D222" s="125"/>
      <c r="E222" s="125"/>
      <c r="F222" s="125"/>
      <c r="G222" s="125"/>
      <c r="H222" s="140"/>
      <c r="I222" s="140"/>
      <c r="J222" s="140"/>
      <c r="K222" s="140"/>
      <c r="L222" s="140"/>
      <c r="M222" s="140"/>
      <c r="N222" s="140"/>
      <c r="O222" s="140"/>
      <c r="P222" s="126" t="s">
        <v>76</v>
      </c>
      <c r="Q222" s="78" t="s">
        <v>320</v>
      </c>
      <c r="R222" s="192" t="str">
        <f t="shared" si="97"/>
        <v>5660</v>
      </c>
      <c r="S222" s="192" t="str">
        <f t="shared" si="98"/>
        <v>2108</v>
      </c>
      <c r="T222" s="192" t="str">
        <f t="shared" si="99"/>
        <v>902</v>
      </c>
      <c r="U222" s="78">
        <v>578</v>
      </c>
      <c r="V222" s="116"/>
      <c r="W222" s="140"/>
      <c r="X222" s="140"/>
      <c r="Y222" s="140"/>
      <c r="Z222" s="140"/>
      <c r="AA222" s="140"/>
      <c r="AB222" s="140"/>
      <c r="AC222" s="282"/>
      <c r="AD222" s="282"/>
      <c r="AE222" s="140"/>
      <c r="AF222" s="140"/>
      <c r="AG222" s="140"/>
      <c r="AH222" s="140"/>
      <c r="AI222" s="140"/>
      <c r="AJ222" s="142"/>
      <c r="AK222" s="140"/>
      <c r="AL222" s="140"/>
      <c r="AM222" s="140"/>
      <c r="AN222" s="140"/>
      <c r="AO222" s="140"/>
      <c r="AP222" s="140"/>
      <c r="AQ222" s="140"/>
      <c r="AR222" s="116"/>
      <c r="AS222" s="82"/>
      <c r="AT222" s="140"/>
      <c r="AU222" s="140"/>
      <c r="AV222" s="140"/>
      <c r="AW222" s="140"/>
      <c r="AX222" s="140"/>
      <c r="AY222" s="140"/>
      <c r="AZ222" s="140"/>
      <c r="BA222" s="140"/>
      <c r="BB222" s="140"/>
      <c r="BC222" s="140"/>
      <c r="BD222" s="140"/>
      <c r="BE222" s="140"/>
      <c r="BF222" s="140"/>
      <c r="BG222" s="140"/>
      <c r="BH222" s="140"/>
      <c r="BI222" s="140"/>
      <c r="BJ222" s="140"/>
      <c r="BK222" s="140"/>
      <c r="BL222" s="140"/>
      <c r="BM222" s="140"/>
      <c r="BN222" s="140"/>
      <c r="BO222" s="140"/>
      <c r="BP222" s="140"/>
      <c r="BQ222" s="140"/>
      <c r="BR222" s="140"/>
      <c r="BS222" s="248"/>
      <c r="BT222" s="191" t="s">
        <v>553</v>
      </c>
      <c r="BU222" s="141"/>
      <c r="BV222" s="195">
        <f>VLOOKUP(A222,'[1]01. Дизельные винтовые'!$G:$CD,76,0)</f>
        <v>484748.7</v>
      </c>
    </row>
    <row r="223" spans="1:74" ht="38.25" x14ac:dyDescent="0.25">
      <c r="A223" s="260" t="s">
        <v>322</v>
      </c>
      <c r="B223" s="260"/>
      <c r="C223" s="261" t="s">
        <v>2610</v>
      </c>
      <c r="D223" s="125"/>
      <c r="E223" s="125"/>
      <c r="F223" s="125"/>
      <c r="G223" s="125"/>
      <c r="H223" s="140"/>
      <c r="I223" s="140"/>
      <c r="J223" s="140"/>
      <c r="K223" s="140"/>
      <c r="L223" s="140"/>
      <c r="M223" s="140"/>
      <c r="N223" s="140"/>
      <c r="O223" s="140"/>
      <c r="P223" s="126" t="s">
        <v>76</v>
      </c>
      <c r="Q223" s="78" t="s">
        <v>323</v>
      </c>
      <c r="R223" s="192" t="str">
        <f t="shared" si="97"/>
        <v>4670</v>
      </c>
      <c r="S223" s="192" t="str">
        <f t="shared" si="98"/>
        <v>2100</v>
      </c>
      <c r="T223" s="192" t="str">
        <f t="shared" si="99"/>
        <v>875</v>
      </c>
      <c r="U223" s="78">
        <v>500</v>
      </c>
      <c r="V223" s="116"/>
      <c r="W223" s="140"/>
      <c r="X223" s="140"/>
      <c r="Y223" s="140"/>
      <c r="Z223" s="140"/>
      <c r="AA223" s="140"/>
      <c r="AB223" s="140"/>
      <c r="AC223" s="282"/>
      <c r="AD223" s="282"/>
      <c r="AE223" s="140"/>
      <c r="AF223" s="140"/>
      <c r="AG223" s="140"/>
      <c r="AH223" s="140"/>
      <c r="AI223" s="140"/>
      <c r="AJ223" s="142"/>
      <c r="AK223" s="140"/>
      <c r="AL223" s="140"/>
      <c r="AM223" s="140"/>
      <c r="AN223" s="140"/>
      <c r="AO223" s="140"/>
      <c r="AP223" s="140"/>
      <c r="AQ223" s="140"/>
      <c r="AR223" s="116"/>
      <c r="AS223" s="82"/>
      <c r="AT223" s="140"/>
      <c r="AU223" s="140"/>
      <c r="AV223" s="140"/>
      <c r="AW223" s="140"/>
      <c r="AX223" s="140"/>
      <c r="AY223" s="140"/>
      <c r="AZ223" s="140"/>
      <c r="BA223" s="140"/>
      <c r="BB223" s="140"/>
      <c r="BC223" s="140"/>
      <c r="BD223" s="140"/>
      <c r="BE223" s="140"/>
      <c r="BF223" s="140"/>
      <c r="BG223" s="140"/>
      <c r="BH223" s="140"/>
      <c r="BI223" s="140"/>
      <c r="BJ223" s="140"/>
      <c r="BK223" s="140"/>
      <c r="BL223" s="140"/>
      <c r="BM223" s="140"/>
      <c r="BN223" s="140"/>
      <c r="BO223" s="140"/>
      <c r="BP223" s="140"/>
      <c r="BQ223" s="140"/>
      <c r="BR223" s="140"/>
      <c r="BS223" s="248"/>
      <c r="BT223" s="191" t="s">
        <v>1120</v>
      </c>
      <c r="BU223" s="141"/>
      <c r="BV223" s="195">
        <f>VLOOKUP(A223,'[1]01. Дизельные винтовые'!$G:$CD,76,0)</f>
        <v>847399.79999999993</v>
      </c>
    </row>
    <row r="224" spans="1:74" ht="15.75" x14ac:dyDescent="0.25">
      <c r="A224" s="257" t="s">
        <v>1128</v>
      </c>
      <c r="B224" s="264"/>
      <c r="C224" s="257" t="s">
        <v>1128</v>
      </c>
      <c r="D224" s="32"/>
      <c r="E224" s="32"/>
      <c r="F224" s="32"/>
      <c r="G224" s="32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116"/>
      <c r="W224" s="25"/>
      <c r="X224" s="25"/>
      <c r="Y224" s="25"/>
      <c r="Z224" s="25"/>
      <c r="AA224" s="25"/>
      <c r="AB224" s="25"/>
      <c r="AC224" s="281"/>
      <c r="AD224" s="281"/>
      <c r="AE224" s="25"/>
      <c r="AF224" s="25"/>
      <c r="AG224" s="25"/>
      <c r="AH224" s="25"/>
      <c r="AI224" s="25"/>
      <c r="AJ224" s="157"/>
      <c r="AK224" s="25"/>
      <c r="AL224" s="25"/>
      <c r="AM224" s="25"/>
      <c r="AN224" s="25"/>
      <c r="AO224" s="25"/>
      <c r="AP224" s="284"/>
      <c r="AQ224" s="284"/>
      <c r="AR224" s="285"/>
      <c r="AS224" s="157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32"/>
      <c r="BT224" s="144"/>
      <c r="BU224" s="20"/>
      <c r="BV224" s="279"/>
    </row>
    <row r="225" spans="1:74" x14ac:dyDescent="0.25">
      <c r="A225" s="260" t="s">
        <v>2239</v>
      </c>
      <c r="B225" s="265"/>
      <c r="C225" s="261" t="s">
        <v>2611</v>
      </c>
      <c r="D225" s="78"/>
      <c r="E225" s="78"/>
      <c r="F225" s="78"/>
      <c r="G225" s="78"/>
      <c r="H225" s="140"/>
      <c r="I225" s="140"/>
      <c r="J225" s="140"/>
      <c r="K225" s="140"/>
      <c r="L225" s="140"/>
      <c r="M225" s="140"/>
      <c r="N225" s="140"/>
      <c r="O225" s="140"/>
      <c r="P225" s="126" t="s">
        <v>76</v>
      </c>
      <c r="Q225" s="78" t="s">
        <v>1122</v>
      </c>
      <c r="R225" s="192" t="str">
        <f t="shared" ref="R225" si="100">LEFTB(Q225, FIND("*", Q225) - 1)</f>
        <v>5800</v>
      </c>
      <c r="S225" s="192" t="str">
        <f t="shared" ref="S225" si="101">MID(Q225, FIND("*", Q225) + 1, FIND("*", Q225, FIND("*", Q225) + 1) - FIND("*", Q225) - 1)</f>
        <v>2440</v>
      </c>
      <c r="T225" s="192" t="str">
        <f t="shared" ref="T225" si="102">RIGHTB(Q225, LEN(Q225) - FIND("*", Q225, FIND("*", Q225) + 1))</f>
        <v>1150</v>
      </c>
      <c r="U225" s="78">
        <v>900</v>
      </c>
      <c r="V225" s="116"/>
      <c r="W225" s="140"/>
      <c r="X225" s="140"/>
      <c r="Y225" s="140"/>
      <c r="Z225" s="140"/>
      <c r="AA225" s="140"/>
      <c r="AB225" s="140"/>
      <c r="AC225" s="282"/>
      <c r="AD225" s="282"/>
      <c r="AE225" s="140"/>
      <c r="AF225" s="140"/>
      <c r="AG225" s="140"/>
      <c r="AH225" s="140"/>
      <c r="AI225" s="140"/>
      <c r="AJ225" s="142"/>
      <c r="AK225" s="140"/>
      <c r="AL225" s="140"/>
      <c r="AM225" s="140"/>
      <c r="AN225" s="140"/>
      <c r="AO225" s="140"/>
      <c r="AP225" s="140"/>
      <c r="AQ225" s="140"/>
      <c r="AR225" s="116"/>
      <c r="AS225" s="82"/>
      <c r="AT225" s="140"/>
      <c r="AU225" s="140"/>
      <c r="AV225" s="140"/>
      <c r="AW225" s="140"/>
      <c r="AX225" s="140"/>
      <c r="AY225" s="140"/>
      <c r="AZ225" s="140"/>
      <c r="BA225" s="140"/>
      <c r="BB225" s="140"/>
      <c r="BC225" s="140"/>
      <c r="BD225" s="140"/>
      <c r="BE225" s="140"/>
      <c r="BF225" s="140"/>
      <c r="BG225" s="140"/>
      <c r="BH225" s="140"/>
      <c r="BI225" s="140"/>
      <c r="BJ225" s="140"/>
      <c r="BK225" s="140"/>
      <c r="BL225" s="140"/>
      <c r="BM225" s="140"/>
      <c r="BN225" s="140"/>
      <c r="BO225" s="140"/>
      <c r="BP225" s="140"/>
      <c r="BQ225" s="140"/>
      <c r="BR225" s="140"/>
      <c r="BS225" s="140"/>
      <c r="BT225" s="192" t="s">
        <v>553</v>
      </c>
      <c r="BU225" s="141"/>
      <c r="BV225" s="195" t="s">
        <v>15965</v>
      </c>
    </row>
    <row r="226" spans="1:74" ht="15.75" x14ac:dyDescent="0.25">
      <c r="A226" s="257" t="s">
        <v>5</v>
      </c>
      <c r="B226" s="266"/>
      <c r="C226" s="257" t="s">
        <v>5</v>
      </c>
      <c r="D226" s="13"/>
      <c r="E226" s="13"/>
      <c r="F226" s="13"/>
      <c r="G226" s="13"/>
      <c r="H226" s="6"/>
      <c r="I226" s="6"/>
      <c r="J226" s="6"/>
      <c r="K226" s="6"/>
      <c r="L226" s="6"/>
      <c r="M226" s="6"/>
      <c r="N226" s="6"/>
      <c r="O226" s="6"/>
      <c r="P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83"/>
      <c r="AQ226" s="83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S226" s="146"/>
      <c r="BT226" s="146"/>
      <c r="BU226" s="6"/>
      <c r="BV226" s="249"/>
    </row>
    <row r="227" spans="1:74" ht="25.5" x14ac:dyDescent="0.25">
      <c r="A227" s="265" t="s">
        <v>324</v>
      </c>
      <c r="B227" s="265"/>
      <c r="C227" s="261" t="s">
        <v>325</v>
      </c>
      <c r="D227" s="140"/>
      <c r="E227" s="140"/>
      <c r="F227" s="140"/>
      <c r="G227" s="140"/>
      <c r="H227" s="140"/>
      <c r="I227" s="140"/>
      <c r="J227" s="140"/>
      <c r="K227" s="140"/>
      <c r="L227" s="140"/>
      <c r="M227" s="140"/>
      <c r="N227" s="140"/>
      <c r="O227" s="140"/>
      <c r="P227" s="140"/>
      <c r="Q227" s="78"/>
      <c r="R227" s="192" t="e">
        <f t="shared" ref="R227:R229" si="103">LEFTB(Q227, FIND("*", Q227) - 1)</f>
        <v>#VALUE!</v>
      </c>
      <c r="S227" s="192" t="e">
        <f t="shared" ref="S227:S229" si="104">MID(Q227, FIND("*", Q227) + 1, FIND("*", Q227, FIND("*", Q227) + 1) - FIND("*", Q227) - 1)</f>
        <v>#VALUE!</v>
      </c>
      <c r="T227" s="192" t="e">
        <f t="shared" ref="T227:T229" si="105">RIGHTB(Q227, LEN(Q227) - FIND("*", Q227, FIND("*", Q227) + 1))</f>
        <v>#VALUE!</v>
      </c>
      <c r="U227" s="78"/>
      <c r="V227" s="140"/>
      <c r="W227" s="140"/>
      <c r="X227" s="140"/>
      <c r="Y227" s="140"/>
      <c r="Z227" s="140"/>
      <c r="AA227" s="140"/>
      <c r="AB227" s="140"/>
      <c r="AC227" s="282"/>
      <c r="AD227" s="282"/>
      <c r="AE227" s="140"/>
      <c r="AF227" s="140"/>
      <c r="AG227" s="140"/>
      <c r="AH227" s="140"/>
      <c r="AI227" s="140"/>
      <c r="AJ227" s="142"/>
      <c r="AK227" s="140"/>
      <c r="AL227" s="140"/>
      <c r="AM227" s="140"/>
      <c r="AN227" s="140"/>
      <c r="AO227" s="140"/>
      <c r="AP227" s="140"/>
      <c r="AQ227" s="140"/>
      <c r="AR227" s="140"/>
      <c r="AS227" s="82"/>
      <c r="AT227" s="140"/>
      <c r="AU227" s="140"/>
      <c r="AV227" s="140"/>
      <c r="AW227" s="140"/>
      <c r="AX227" s="140"/>
      <c r="AY227" s="140"/>
      <c r="AZ227" s="140"/>
      <c r="BA227" s="140"/>
      <c r="BB227" s="140"/>
      <c r="BC227" s="140"/>
      <c r="BD227" s="140"/>
      <c r="BE227" s="140"/>
      <c r="BF227" s="140"/>
      <c r="BG227" s="140"/>
      <c r="BH227" s="140"/>
      <c r="BI227" s="140"/>
      <c r="BJ227" s="140"/>
      <c r="BK227" s="140"/>
      <c r="BL227" s="140"/>
      <c r="BM227" s="140"/>
      <c r="BN227" s="140"/>
      <c r="BO227" s="140"/>
      <c r="BP227" s="140"/>
      <c r="BQ227" s="140"/>
      <c r="BR227" s="140"/>
      <c r="BS227" s="140"/>
      <c r="BT227" s="140"/>
      <c r="BU227" s="141"/>
      <c r="BV227" s="195">
        <f>VLOOKUP(A227,'[1]01. Дизельные винтовые'!$G:$CD,76,0)</f>
        <v>18001.099999999999</v>
      </c>
    </row>
    <row r="228" spans="1:74" ht="25.5" x14ac:dyDescent="0.25">
      <c r="A228" s="265" t="s">
        <v>326</v>
      </c>
      <c r="B228" s="265"/>
      <c r="C228" s="261" t="s">
        <v>327</v>
      </c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40"/>
      <c r="Q228" s="78"/>
      <c r="R228" s="192" t="e">
        <f t="shared" si="103"/>
        <v>#VALUE!</v>
      </c>
      <c r="S228" s="192" t="e">
        <f t="shared" si="104"/>
        <v>#VALUE!</v>
      </c>
      <c r="T228" s="192" t="e">
        <f t="shared" si="105"/>
        <v>#VALUE!</v>
      </c>
      <c r="U228" s="78"/>
      <c r="V228" s="140"/>
      <c r="W228" s="140"/>
      <c r="X228" s="140"/>
      <c r="Y228" s="140"/>
      <c r="Z228" s="140"/>
      <c r="AA228" s="140"/>
      <c r="AB228" s="140"/>
      <c r="AC228" s="282"/>
      <c r="AD228" s="282"/>
      <c r="AE228" s="140"/>
      <c r="AF228" s="140"/>
      <c r="AG228" s="140"/>
      <c r="AH228" s="140"/>
      <c r="AI228" s="140"/>
      <c r="AJ228" s="142"/>
      <c r="AK228" s="140"/>
      <c r="AL228" s="140"/>
      <c r="AM228" s="140"/>
      <c r="AN228" s="140"/>
      <c r="AO228" s="140"/>
      <c r="AP228" s="140"/>
      <c r="AQ228" s="140"/>
      <c r="AR228" s="140"/>
      <c r="AS228" s="82"/>
      <c r="AT228" s="140"/>
      <c r="AU228" s="140"/>
      <c r="AV228" s="140"/>
      <c r="AW228" s="140"/>
      <c r="AX228" s="140"/>
      <c r="AY228" s="140"/>
      <c r="AZ228" s="140"/>
      <c r="BA228" s="140"/>
      <c r="BB228" s="140"/>
      <c r="BC228" s="140"/>
      <c r="BD228" s="140"/>
      <c r="BE228" s="140"/>
      <c r="BF228" s="140"/>
      <c r="BG228" s="140"/>
      <c r="BH228" s="140"/>
      <c r="BI228" s="140"/>
      <c r="BJ228" s="140"/>
      <c r="BK228" s="140"/>
      <c r="BL228" s="140"/>
      <c r="BM228" s="140"/>
      <c r="BN228" s="140"/>
      <c r="BO228" s="140"/>
      <c r="BP228" s="140"/>
      <c r="BQ228" s="140"/>
      <c r="BR228" s="140"/>
      <c r="BS228" s="140"/>
      <c r="BT228" s="140"/>
      <c r="BU228" s="141"/>
      <c r="BV228" s="195">
        <f>VLOOKUP(A228,'[1]01. Дизельные винтовые'!$G:$CD,76,0)</f>
        <v>17292.28</v>
      </c>
    </row>
    <row r="229" spans="1:74" x14ac:dyDescent="0.25">
      <c r="A229" s="265" t="s">
        <v>328</v>
      </c>
      <c r="B229" s="265"/>
      <c r="C229" s="261" t="s">
        <v>329</v>
      </c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78"/>
      <c r="R229" s="192" t="e">
        <f t="shared" si="103"/>
        <v>#VALUE!</v>
      </c>
      <c r="S229" s="192" t="e">
        <f t="shared" si="104"/>
        <v>#VALUE!</v>
      </c>
      <c r="T229" s="192" t="e">
        <f t="shared" si="105"/>
        <v>#VALUE!</v>
      </c>
      <c r="U229" s="78"/>
      <c r="V229" s="140"/>
      <c r="W229" s="140"/>
      <c r="X229" s="140"/>
      <c r="Y229" s="140"/>
      <c r="Z229" s="140"/>
      <c r="AA229" s="140"/>
      <c r="AB229" s="140"/>
      <c r="AC229" s="282"/>
      <c r="AD229" s="282"/>
      <c r="AE229" s="140"/>
      <c r="AF229" s="140"/>
      <c r="AG229" s="140"/>
      <c r="AH229" s="140"/>
      <c r="AI229" s="140"/>
      <c r="AJ229" s="142"/>
      <c r="AK229" s="140"/>
      <c r="AL229" s="140"/>
      <c r="AM229" s="140"/>
      <c r="AN229" s="140"/>
      <c r="AO229" s="140"/>
      <c r="AP229" s="140"/>
      <c r="AQ229" s="140"/>
      <c r="AR229" s="140"/>
      <c r="AS229" s="82"/>
      <c r="AT229" s="140"/>
      <c r="AU229" s="140"/>
      <c r="AV229" s="140"/>
      <c r="AW229" s="140"/>
      <c r="AX229" s="140"/>
      <c r="AY229" s="140"/>
      <c r="AZ229" s="140"/>
      <c r="BA229" s="140"/>
      <c r="BB229" s="140"/>
      <c r="BC229" s="140"/>
      <c r="BD229" s="140"/>
      <c r="BE229" s="140"/>
      <c r="BF229" s="140"/>
      <c r="BG229" s="140"/>
      <c r="BH229" s="140"/>
      <c r="BI229" s="140"/>
      <c r="BJ229" s="140"/>
      <c r="BK229" s="140"/>
      <c r="BL229" s="140"/>
      <c r="BM229" s="140"/>
      <c r="BN229" s="140"/>
      <c r="BO229" s="140"/>
      <c r="BP229" s="140"/>
      <c r="BQ229" s="140"/>
      <c r="BR229" s="140"/>
      <c r="BS229" s="140"/>
      <c r="BT229" s="140"/>
      <c r="BU229" s="141"/>
      <c r="BV229" s="195">
        <f>VLOOKUP(A229,'[1]01. Дизельные винтовые'!$G:$CD,76,0)</f>
        <v>64402.58</v>
      </c>
    </row>
    <row r="230" spans="1:74" x14ac:dyDescent="0.25">
      <c r="A230" s="197"/>
      <c r="B230" s="197"/>
      <c r="C230" s="197"/>
      <c r="AU230" s="24"/>
      <c r="AV230" s="24"/>
      <c r="AW230" s="24"/>
      <c r="AX230" s="24"/>
      <c r="BH230" s="24"/>
      <c r="BI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V230" s="24"/>
    </row>
  </sheetData>
  <customSheetViews>
    <customSheetView guid="{95FFDFDA-4A46-4476-85E9-089546F64CA0}" scale="85" hiddenRows="1" hiddenColumns="1">
      <pane xSplit="4" ySplit="23" topLeftCell="AN24" activePane="bottomRight" state="frozen"/>
      <selection pane="bottomRight" activeCell="BF210" sqref="BF210"/>
      <pageMargins left="0.7" right="0.7" top="0.75" bottom="0.75" header="0.3" footer="0.3"/>
    </customSheetView>
    <customSheetView guid="{722D209B-3891-42C1-A20A-296A25EFB4AA}" scale="85" hiddenRows="1" hiddenColumns="1">
      <selection activeCell="D26" sqref="D26"/>
      <pageMargins left="0.7" right="0.7" top="0.75" bottom="0.75" header="0.3" footer="0.3"/>
      <pageSetup paperSize="9" orientation="portrait" r:id="rId1"/>
    </customSheetView>
  </customSheetViews>
  <phoneticPr fontId="36" type="noConversion"/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6DB4-BFEB-4429-B40E-CA2D2C1500D6}">
  <sheetPr>
    <outlinePr summaryBelow="0" summaryRight="0"/>
  </sheetPr>
  <dimension ref="A1:BV355"/>
  <sheetViews>
    <sheetView topLeftCell="A19" zoomScale="85" zoomScaleNormal="85" workbookViewId="0">
      <selection activeCell="BV27" sqref="BV27"/>
    </sheetView>
  </sheetViews>
  <sheetFormatPr defaultRowHeight="15" outlineLevelRow="1" outlineLevelCol="1" x14ac:dyDescent="0.25"/>
  <cols>
    <col min="1" max="1" width="15.5703125" style="29" customWidth="1"/>
    <col min="2" max="2" width="26.85546875" style="29" customWidth="1"/>
    <col min="3" max="3" width="76" style="29" customWidth="1" outlineLevel="1"/>
    <col min="4" max="7" width="11.42578125" style="5" customWidth="1"/>
    <col min="8" max="9" width="17.7109375" style="5" customWidth="1"/>
    <col min="10" max="10" width="11.7109375" style="5" customWidth="1" collapsed="1"/>
    <col min="11" max="16" width="11.7109375" style="5" hidden="1" customWidth="1" outlineLevel="1"/>
    <col min="17" max="20" width="15.85546875" style="5" hidden="1" customWidth="1" outlineLevel="1"/>
    <col min="21" max="29" width="11.7109375" style="5" hidden="1" customWidth="1" outlineLevel="1"/>
    <col min="30" max="30" width="30.42578125" style="5" hidden="1" customWidth="1" outlineLevel="1"/>
    <col min="31" max="41" width="11.7109375" style="5" hidden="1" customWidth="1" outlineLevel="1"/>
    <col min="42" max="42" width="23.7109375" style="5" hidden="1" customWidth="1" outlineLevel="1"/>
    <col min="43" max="43" width="11.7109375" style="5" hidden="1" customWidth="1" outlineLevel="1"/>
    <col min="44" max="44" width="16.42578125" style="5" hidden="1" customWidth="1" outlineLevel="1"/>
    <col min="45" max="46" width="11.7109375" style="5" hidden="1" customWidth="1" outlineLevel="1"/>
    <col min="47" max="49" width="16.85546875" style="5" hidden="1" customWidth="1" outlineLevel="1"/>
    <col min="50" max="50" width="16.85546875" style="6" hidden="1" customWidth="1" outlineLevel="1"/>
    <col min="51" max="52" width="21.5703125" style="6" hidden="1" customWidth="1" outlineLevel="1"/>
    <col min="53" max="73" width="11.7109375" style="5" hidden="1" customWidth="1" outlineLevel="1"/>
    <col min="74" max="74" width="11.7109375" style="5" customWidth="1"/>
  </cols>
  <sheetData>
    <row r="1" spans="1:74" s="6" customFormat="1" ht="27" customHeight="1" x14ac:dyDescent="0.25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  <c r="BF1" s="179"/>
      <c r="BG1" s="179"/>
      <c r="BH1" s="179"/>
      <c r="BI1" s="179"/>
      <c r="BJ1" s="179"/>
      <c r="BK1" s="179"/>
      <c r="BL1" s="179"/>
      <c r="BM1" s="179"/>
      <c r="BN1" s="179"/>
      <c r="BO1" s="179"/>
      <c r="BP1" s="179"/>
      <c r="BQ1" s="179"/>
      <c r="BR1" s="179"/>
      <c r="BS1" s="179"/>
      <c r="BT1" s="179"/>
      <c r="BU1" s="179"/>
      <c r="BV1" s="179"/>
    </row>
    <row r="2" spans="1:74" s="6" customFormat="1" ht="24.95" customHeight="1" x14ac:dyDescent="0.25">
      <c r="A2" s="179"/>
      <c r="B2" s="438" t="s">
        <v>3282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</row>
    <row r="3" spans="1:74" s="6" customFormat="1" ht="24.95" customHeight="1" x14ac:dyDescent="0.2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</row>
    <row r="4" spans="1:74" s="6" customFormat="1" ht="24.95" customHeight="1" x14ac:dyDescent="0.25">
      <c r="A4" s="153" t="s">
        <v>1129</v>
      </c>
      <c r="B4" s="154"/>
      <c r="C4" s="154"/>
      <c r="D4" s="154"/>
      <c r="E4" s="154"/>
      <c r="F4" s="154"/>
      <c r="G4" s="154"/>
      <c r="H4" s="155"/>
      <c r="I4" s="15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5.75" x14ac:dyDescent="0.25">
      <c r="A5" s="145" t="s">
        <v>367</v>
      </c>
      <c r="B5" s="15"/>
      <c r="C5" s="15"/>
      <c r="D5" s="15"/>
      <c r="E5" s="15"/>
      <c r="F5" s="15"/>
      <c r="G5" s="15"/>
      <c r="H5" s="15"/>
      <c r="I5" s="15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89"/>
      <c r="AY5" s="189"/>
      <c r="AZ5" s="189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</row>
    <row r="6" spans="1:74" ht="15.75" outlineLevel="1" x14ac:dyDescent="0.25">
      <c r="A6" s="104" t="s">
        <v>419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04"/>
      <c r="AY6" s="104"/>
      <c r="AZ6" s="104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</row>
    <row r="7" spans="1:74" ht="15.75" outlineLevel="1" x14ac:dyDescent="0.25">
      <c r="A7" s="104" t="s">
        <v>1130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04"/>
      <c r="AY7" s="104"/>
      <c r="AZ7" s="104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</row>
    <row r="8" spans="1:74" ht="15.75" outlineLevel="1" x14ac:dyDescent="0.25">
      <c r="A8" s="106" t="s">
        <v>368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04"/>
      <c r="AY8" s="104"/>
      <c r="AZ8" s="104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</row>
    <row r="9" spans="1:74" ht="15.75" outlineLevel="1" x14ac:dyDescent="0.25">
      <c r="A9" s="104" t="s">
        <v>421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04"/>
      <c r="AY9" s="104"/>
      <c r="AZ9" s="104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</row>
    <row r="10" spans="1:74" ht="15.75" outlineLevel="1" x14ac:dyDescent="0.25">
      <c r="A10" s="157" t="s">
        <v>422</v>
      </c>
      <c r="B10" s="15"/>
      <c r="C10" s="15"/>
      <c r="D10" s="15"/>
      <c r="E10" s="15"/>
      <c r="F10" s="15"/>
      <c r="G10" s="15"/>
      <c r="H10" s="15"/>
      <c r="I10" s="15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</row>
    <row r="11" spans="1:74" ht="15.75" outlineLevel="1" x14ac:dyDescent="0.25">
      <c r="A11" s="106" t="s">
        <v>360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04"/>
      <c r="AY11" s="104"/>
      <c r="AZ11" s="104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</row>
    <row r="12" spans="1:74" ht="15.75" outlineLevel="1" x14ac:dyDescent="0.25">
      <c r="A12" s="104" t="s">
        <v>423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04"/>
      <c r="AY12" s="104"/>
      <c r="AZ12" s="104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</row>
    <row r="13" spans="1:74" ht="15.75" outlineLevel="1" x14ac:dyDescent="0.25">
      <c r="A13" s="104" t="s">
        <v>424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04"/>
      <c r="AY13" s="104"/>
      <c r="AZ13" s="104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</row>
    <row r="14" spans="1:74" ht="15.75" outlineLevel="1" x14ac:dyDescent="0.25">
      <c r="A14" s="104" t="s">
        <v>1004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04"/>
      <c r="AY14" s="104"/>
      <c r="AZ14" s="104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</row>
    <row r="15" spans="1:74" ht="15.75" outlineLevel="1" x14ac:dyDescent="0.25">
      <c r="A15" s="145" t="s">
        <v>369</v>
      </c>
      <c r="B15" s="15"/>
      <c r="C15" s="15"/>
      <c r="D15" s="15"/>
      <c r="E15" s="15"/>
      <c r="F15" s="15"/>
      <c r="G15" s="15"/>
      <c r="H15" s="15"/>
      <c r="I15" s="15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287"/>
      <c r="AY15" s="287"/>
      <c r="AZ15" s="287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</row>
    <row r="16" spans="1:74" ht="15.75" outlineLevel="1" x14ac:dyDescent="0.25">
      <c r="A16" s="30" t="s">
        <v>425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04"/>
      <c r="AY16" s="104"/>
      <c r="AZ16" s="104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</row>
    <row r="17" spans="1:74" ht="15.75" outlineLevel="1" x14ac:dyDescent="0.25">
      <c r="A17" s="30" t="s">
        <v>426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04"/>
      <c r="AY17" s="104"/>
      <c r="AZ17" s="104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</row>
    <row r="18" spans="1:74" ht="15.75" outlineLevel="1" x14ac:dyDescent="0.25">
      <c r="A18" s="106" t="s">
        <v>1131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04"/>
      <c r="AY18" s="104"/>
      <c r="AZ18" s="104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</row>
    <row r="19" spans="1:74" ht="15.75" outlineLevel="1" x14ac:dyDescent="0.25">
      <c r="A19" s="30" t="s">
        <v>1132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04"/>
      <c r="AY19" s="104"/>
      <c r="AZ19" s="104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</row>
    <row r="20" spans="1:74" ht="15.75" outlineLevel="1" x14ac:dyDescent="0.25">
      <c r="A20" s="30" t="s">
        <v>1133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04"/>
      <c r="AY20" s="104"/>
      <c r="AZ20" s="104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</row>
    <row r="21" spans="1:74" ht="15.75" outlineLevel="1" x14ac:dyDescent="0.25">
      <c r="A21" s="106" t="s">
        <v>1134</v>
      </c>
      <c r="B21" s="15"/>
      <c r="C21" s="15"/>
      <c r="D21" s="15"/>
      <c r="E21" s="15"/>
      <c r="F21" s="15"/>
      <c r="G21" s="15"/>
      <c r="H21" s="15"/>
      <c r="I21" s="15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287"/>
      <c r="AY21" s="287"/>
      <c r="AZ21" s="287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</row>
    <row r="22" spans="1:74" ht="15.75" outlineLevel="1" x14ac:dyDescent="0.25">
      <c r="A22" s="105" t="s">
        <v>1135</v>
      </c>
      <c r="B22" s="15"/>
      <c r="C22" s="15"/>
      <c r="D22" s="15"/>
      <c r="E22" s="15"/>
      <c r="F22" s="15"/>
      <c r="G22" s="15"/>
      <c r="H22" s="15"/>
      <c r="I22" s="15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287"/>
      <c r="AY22" s="287"/>
      <c r="AZ22" s="287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</row>
    <row r="23" spans="1:74" ht="15.75" outlineLevel="1" x14ac:dyDescent="0.25">
      <c r="A23" s="30" t="s">
        <v>1136</v>
      </c>
      <c r="B23" s="15"/>
      <c r="C23" s="15"/>
      <c r="D23" s="15"/>
      <c r="E23" s="15"/>
      <c r="F23" s="15"/>
      <c r="G23" s="15"/>
      <c r="H23" s="15"/>
      <c r="I23" s="15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287"/>
      <c r="AY23" s="287"/>
      <c r="AZ23" s="287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</row>
    <row r="24" spans="1:74" ht="15.75" outlineLevel="1" x14ac:dyDescent="0.25">
      <c r="A24" s="147" t="s">
        <v>1137</v>
      </c>
      <c r="B24" s="26"/>
      <c r="C24" s="26"/>
      <c r="D24" s="26"/>
      <c r="E24" s="26"/>
      <c r="F24" s="26"/>
      <c r="G24" s="26"/>
      <c r="H24" s="26"/>
      <c r="I24" s="26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288"/>
      <c r="AY24" s="288"/>
      <c r="AZ24" s="288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</row>
    <row r="25" spans="1:74" ht="15.75" outlineLevel="1" x14ac:dyDescent="0.25">
      <c r="A25" s="147"/>
      <c r="B25" s="26"/>
      <c r="C25" s="26"/>
      <c r="D25" s="26"/>
      <c r="E25" s="26"/>
      <c r="F25" s="26"/>
      <c r="G25" s="26"/>
      <c r="H25" s="26"/>
      <c r="I25" s="26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288"/>
      <c r="AY25" s="288"/>
      <c r="AZ25" s="288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</row>
    <row r="26" spans="1:74" x14ac:dyDescent="0.25">
      <c r="A26" s="240">
        <v>1</v>
      </c>
      <c r="B26" s="240">
        <f>A26+1</f>
        <v>2</v>
      </c>
      <c r="C26" s="240">
        <f>B26+1</f>
        <v>3</v>
      </c>
      <c r="D26" s="240">
        <f t="shared" ref="D26:BL26" si="0">C26+1</f>
        <v>4</v>
      </c>
      <c r="E26" s="240">
        <f t="shared" si="0"/>
        <v>5</v>
      </c>
      <c r="F26" s="240">
        <f t="shared" si="0"/>
        <v>6</v>
      </c>
      <c r="G26" s="240">
        <f t="shared" si="0"/>
        <v>7</v>
      </c>
      <c r="H26" s="240">
        <f t="shared" si="0"/>
        <v>8</v>
      </c>
      <c r="I26" s="240">
        <f t="shared" si="0"/>
        <v>9</v>
      </c>
      <c r="J26" s="240">
        <f t="shared" si="0"/>
        <v>10</v>
      </c>
      <c r="K26" s="240">
        <f t="shared" si="0"/>
        <v>11</v>
      </c>
      <c r="L26" s="240">
        <f t="shared" si="0"/>
        <v>12</v>
      </c>
      <c r="M26" s="240">
        <f t="shared" si="0"/>
        <v>13</v>
      </c>
      <c r="N26" s="240">
        <f t="shared" si="0"/>
        <v>14</v>
      </c>
      <c r="O26" s="240">
        <f t="shared" si="0"/>
        <v>15</v>
      </c>
      <c r="P26" s="240">
        <f t="shared" si="0"/>
        <v>16</v>
      </c>
      <c r="Q26" s="240">
        <f t="shared" si="0"/>
        <v>17</v>
      </c>
      <c r="R26" s="240">
        <f t="shared" si="0"/>
        <v>18</v>
      </c>
      <c r="S26" s="240">
        <f t="shared" si="0"/>
        <v>19</v>
      </c>
      <c r="T26" s="240">
        <f t="shared" si="0"/>
        <v>20</v>
      </c>
      <c r="U26" s="240">
        <f t="shared" si="0"/>
        <v>21</v>
      </c>
      <c r="V26" s="240">
        <f t="shared" si="0"/>
        <v>22</v>
      </c>
      <c r="W26" s="240">
        <f t="shared" si="0"/>
        <v>23</v>
      </c>
      <c r="X26" s="240">
        <f t="shared" si="0"/>
        <v>24</v>
      </c>
      <c r="Y26" s="240">
        <f t="shared" si="0"/>
        <v>25</v>
      </c>
      <c r="Z26" s="240">
        <f t="shared" si="0"/>
        <v>26</v>
      </c>
      <c r="AA26" s="240">
        <f t="shared" si="0"/>
        <v>27</v>
      </c>
      <c r="AB26" s="240">
        <f t="shared" si="0"/>
        <v>28</v>
      </c>
      <c r="AC26" s="240">
        <f t="shared" si="0"/>
        <v>29</v>
      </c>
      <c r="AD26" s="240">
        <f t="shared" si="0"/>
        <v>30</v>
      </c>
      <c r="AE26" s="240">
        <f t="shared" si="0"/>
        <v>31</v>
      </c>
      <c r="AF26" s="240">
        <f t="shared" si="0"/>
        <v>32</v>
      </c>
      <c r="AG26" s="240">
        <f t="shared" si="0"/>
        <v>33</v>
      </c>
      <c r="AH26" s="240">
        <f t="shared" si="0"/>
        <v>34</v>
      </c>
      <c r="AI26" s="240">
        <f t="shared" si="0"/>
        <v>35</v>
      </c>
      <c r="AJ26" s="240">
        <f t="shared" si="0"/>
        <v>36</v>
      </c>
      <c r="AK26" s="240">
        <f t="shared" si="0"/>
        <v>37</v>
      </c>
      <c r="AL26" s="240">
        <f t="shared" si="0"/>
        <v>38</v>
      </c>
      <c r="AM26" s="240">
        <f t="shared" si="0"/>
        <v>39</v>
      </c>
      <c r="AN26" s="240">
        <f t="shared" si="0"/>
        <v>40</v>
      </c>
      <c r="AO26" s="240">
        <f t="shared" si="0"/>
        <v>41</v>
      </c>
      <c r="AP26" s="240">
        <f t="shared" si="0"/>
        <v>42</v>
      </c>
      <c r="AQ26" s="240">
        <f t="shared" si="0"/>
        <v>43</v>
      </c>
      <c r="AR26" s="240">
        <f t="shared" si="0"/>
        <v>44</v>
      </c>
      <c r="AS26" s="240">
        <f t="shared" si="0"/>
        <v>45</v>
      </c>
      <c r="AT26" s="240">
        <f t="shared" si="0"/>
        <v>46</v>
      </c>
      <c r="AU26" s="240">
        <f t="shared" si="0"/>
        <v>47</v>
      </c>
      <c r="AV26" s="240">
        <f t="shared" si="0"/>
        <v>48</v>
      </c>
      <c r="AW26" s="240">
        <f t="shared" si="0"/>
        <v>49</v>
      </c>
      <c r="AX26" s="240">
        <f t="shared" si="0"/>
        <v>50</v>
      </c>
      <c r="AY26" s="240">
        <f t="shared" si="0"/>
        <v>51</v>
      </c>
      <c r="AZ26" s="240">
        <f t="shared" si="0"/>
        <v>52</v>
      </c>
      <c r="BA26" s="240">
        <f t="shared" si="0"/>
        <v>53</v>
      </c>
      <c r="BB26" s="240">
        <f t="shared" si="0"/>
        <v>54</v>
      </c>
      <c r="BC26" s="240">
        <f t="shared" si="0"/>
        <v>55</v>
      </c>
      <c r="BD26" s="240">
        <f t="shared" si="0"/>
        <v>56</v>
      </c>
      <c r="BE26" s="240">
        <f t="shared" si="0"/>
        <v>57</v>
      </c>
      <c r="BF26" s="240">
        <f t="shared" si="0"/>
        <v>58</v>
      </c>
      <c r="BG26" s="240">
        <f t="shared" si="0"/>
        <v>59</v>
      </c>
      <c r="BH26" s="240">
        <f t="shared" si="0"/>
        <v>60</v>
      </c>
      <c r="BI26" s="240">
        <f t="shared" si="0"/>
        <v>61</v>
      </c>
      <c r="BJ26" s="240">
        <f t="shared" si="0"/>
        <v>62</v>
      </c>
      <c r="BK26" s="240">
        <f t="shared" si="0"/>
        <v>63</v>
      </c>
      <c r="BL26" s="240">
        <f t="shared" si="0"/>
        <v>64</v>
      </c>
      <c r="BM26" s="240">
        <f t="shared" ref="BM26:BV26" si="1">BL26+1</f>
        <v>65</v>
      </c>
      <c r="BN26" s="240">
        <f t="shared" si="1"/>
        <v>66</v>
      </c>
      <c r="BO26" s="240">
        <f t="shared" si="1"/>
        <v>67</v>
      </c>
      <c r="BP26" s="240">
        <f t="shared" si="1"/>
        <v>68</v>
      </c>
      <c r="BQ26" s="240">
        <f t="shared" si="1"/>
        <v>69</v>
      </c>
      <c r="BR26" s="240">
        <f t="shared" si="1"/>
        <v>70</v>
      </c>
      <c r="BS26" s="240">
        <f t="shared" si="1"/>
        <v>71</v>
      </c>
      <c r="BT26" s="240">
        <f t="shared" si="1"/>
        <v>72</v>
      </c>
      <c r="BU26" s="240">
        <f t="shared" si="1"/>
        <v>73</v>
      </c>
      <c r="BV26" s="240">
        <f t="shared" si="1"/>
        <v>74</v>
      </c>
    </row>
    <row r="27" spans="1:74" s="16" customFormat="1" ht="89.25" x14ac:dyDescent="0.25">
      <c r="A27" s="148" t="s">
        <v>6</v>
      </c>
      <c r="B27" s="148" t="s">
        <v>2823</v>
      </c>
      <c r="C27" s="148" t="s">
        <v>437</v>
      </c>
      <c r="D27" s="149" t="s">
        <v>338</v>
      </c>
      <c r="E27" s="149" t="s">
        <v>2613</v>
      </c>
      <c r="F27" s="149" t="s">
        <v>2614</v>
      </c>
      <c r="G27" s="149" t="s">
        <v>1003</v>
      </c>
      <c r="H27" s="149" t="s">
        <v>1002</v>
      </c>
      <c r="I27" s="149" t="s">
        <v>2615</v>
      </c>
      <c r="J27" s="149" t="s">
        <v>339</v>
      </c>
      <c r="K27" s="109" t="s">
        <v>1006</v>
      </c>
      <c r="L27" s="108" t="s">
        <v>1007</v>
      </c>
      <c r="M27" s="108" t="s">
        <v>2616</v>
      </c>
      <c r="N27" s="108" t="s">
        <v>2617</v>
      </c>
      <c r="O27" s="108" t="s">
        <v>2618</v>
      </c>
      <c r="P27" s="149" t="s">
        <v>341</v>
      </c>
      <c r="Q27" s="149" t="s">
        <v>344</v>
      </c>
      <c r="R27" s="149" t="s">
        <v>2619</v>
      </c>
      <c r="S27" s="149" t="s">
        <v>2620</v>
      </c>
      <c r="T27" s="149" t="s">
        <v>2621</v>
      </c>
      <c r="U27" s="149" t="s">
        <v>345</v>
      </c>
      <c r="V27" s="149" t="s">
        <v>342</v>
      </c>
      <c r="W27" s="149" t="s">
        <v>445</v>
      </c>
      <c r="X27" s="149" t="s">
        <v>2622</v>
      </c>
      <c r="Y27" s="149" t="s">
        <v>2623</v>
      </c>
      <c r="Z27" s="149" t="s">
        <v>439</v>
      </c>
      <c r="AA27" s="149" t="s">
        <v>446</v>
      </c>
      <c r="AB27" s="149" t="s">
        <v>454</v>
      </c>
      <c r="AC27" s="148" t="s">
        <v>7</v>
      </c>
      <c r="AD27" s="109" t="s">
        <v>1008</v>
      </c>
      <c r="AE27" s="149" t="s">
        <v>457</v>
      </c>
      <c r="AF27" s="149" t="s">
        <v>459</v>
      </c>
      <c r="AG27" s="149" t="s">
        <v>447</v>
      </c>
      <c r="AH27" s="149" t="s">
        <v>449</v>
      </c>
      <c r="AI27" s="108" t="s">
        <v>1009</v>
      </c>
      <c r="AJ27" s="149" t="s">
        <v>461</v>
      </c>
      <c r="AK27" s="149" t="s">
        <v>1010</v>
      </c>
      <c r="AL27" s="149" t="s">
        <v>1011</v>
      </c>
      <c r="AM27" s="149" t="s">
        <v>452</v>
      </c>
      <c r="AN27" s="149" t="s">
        <v>462</v>
      </c>
      <c r="AO27" s="149" t="s">
        <v>458</v>
      </c>
      <c r="AP27" s="149" t="s">
        <v>463</v>
      </c>
      <c r="AQ27" s="149" t="s">
        <v>464</v>
      </c>
      <c r="AR27" s="149" t="s">
        <v>343</v>
      </c>
      <c r="AS27" s="148" t="s">
        <v>340</v>
      </c>
      <c r="AT27" s="241" t="s">
        <v>347</v>
      </c>
      <c r="AU27" s="241" t="s">
        <v>438</v>
      </c>
      <c r="AV27" s="241" t="s">
        <v>2824</v>
      </c>
      <c r="AW27" s="241" t="s">
        <v>2625</v>
      </c>
      <c r="AX27" s="241" t="s">
        <v>2626</v>
      </c>
      <c r="AY27" s="241" t="s">
        <v>456</v>
      </c>
      <c r="AZ27" s="149" t="s">
        <v>2825</v>
      </c>
      <c r="BA27" s="149" t="s">
        <v>348</v>
      </c>
      <c r="BB27" s="149" t="s">
        <v>465</v>
      </c>
      <c r="BC27" s="149" t="s">
        <v>2628</v>
      </c>
      <c r="BD27" s="149" t="s">
        <v>442</v>
      </c>
      <c r="BE27" s="149" t="s">
        <v>443</v>
      </c>
      <c r="BF27" s="149" t="s">
        <v>444</v>
      </c>
      <c r="BG27" s="149" t="s">
        <v>455</v>
      </c>
      <c r="BH27" s="149" t="s">
        <v>440</v>
      </c>
      <c r="BI27" s="149" t="s">
        <v>441</v>
      </c>
      <c r="BJ27" s="149" t="s">
        <v>460</v>
      </c>
      <c r="BK27" s="149" t="s">
        <v>450</v>
      </c>
      <c r="BL27" s="149" t="s">
        <v>448</v>
      </c>
      <c r="BM27" s="149" t="s">
        <v>451</v>
      </c>
      <c r="BN27" s="149" t="s">
        <v>1012</v>
      </c>
      <c r="BO27" s="149" t="s">
        <v>1013</v>
      </c>
      <c r="BP27" s="108" t="s">
        <v>1014</v>
      </c>
      <c r="BQ27" s="108" t="s">
        <v>1015</v>
      </c>
      <c r="BR27" s="149" t="s">
        <v>453</v>
      </c>
      <c r="BS27" s="149" t="s">
        <v>2629</v>
      </c>
      <c r="BT27" s="149" t="s">
        <v>466</v>
      </c>
      <c r="BU27" s="150" t="s">
        <v>2826</v>
      </c>
      <c r="BV27" s="149" t="s">
        <v>4753</v>
      </c>
    </row>
    <row r="28" spans="1:74" ht="15.75" x14ac:dyDescent="0.25">
      <c r="A28" s="31" t="s">
        <v>367</v>
      </c>
      <c r="B28" s="89"/>
      <c r="C28" s="90"/>
      <c r="D28" s="88"/>
      <c r="E28" s="88"/>
      <c r="F28" s="88"/>
      <c r="G28" s="88"/>
      <c r="H28" s="88"/>
      <c r="I28" s="289"/>
      <c r="J28" s="91"/>
      <c r="K28" s="91"/>
      <c r="L28" s="91"/>
      <c r="M28" s="91"/>
      <c r="N28" s="91"/>
      <c r="O28" s="91"/>
      <c r="P28" s="93"/>
      <c r="Q28" s="93"/>
      <c r="R28" s="93"/>
      <c r="S28" s="93"/>
      <c r="T28" s="93"/>
      <c r="U28" s="94"/>
      <c r="V28" s="93"/>
      <c r="W28" s="174"/>
      <c r="X28" s="174"/>
      <c r="Y28" s="174"/>
      <c r="Z28" s="174"/>
      <c r="AA28" s="174"/>
      <c r="AB28" s="160"/>
      <c r="AC28" s="95"/>
      <c r="AD28" s="160"/>
      <c r="AE28" s="160"/>
      <c r="AF28" s="160"/>
      <c r="AG28" s="174"/>
      <c r="AH28" s="160"/>
      <c r="AI28" s="160"/>
      <c r="AJ28" s="160"/>
      <c r="AK28" s="174"/>
      <c r="AL28" s="160"/>
      <c r="AM28" s="160"/>
      <c r="AN28" s="160"/>
      <c r="AO28" s="160"/>
      <c r="AP28" s="160"/>
      <c r="AQ28" s="160"/>
      <c r="AR28" s="93"/>
      <c r="AS28" s="92"/>
      <c r="AT28" s="93"/>
      <c r="AU28" s="93"/>
      <c r="AV28" s="93"/>
      <c r="AW28" s="93"/>
      <c r="AX28" s="436"/>
      <c r="AY28" s="160"/>
      <c r="AZ28" s="160"/>
      <c r="BA28" s="93"/>
      <c r="BB28" s="160"/>
      <c r="BC28" s="160"/>
      <c r="BD28" s="93"/>
      <c r="BE28" s="93"/>
      <c r="BF28" s="93"/>
      <c r="BG28" s="160"/>
      <c r="BH28" s="174"/>
      <c r="BI28" s="174"/>
      <c r="BJ28" s="160"/>
      <c r="BK28" s="160"/>
      <c r="BL28" s="174"/>
      <c r="BM28" s="160"/>
      <c r="BN28" s="87"/>
      <c r="BO28" s="87"/>
      <c r="BP28" s="87"/>
      <c r="BQ28" s="87"/>
      <c r="BR28" s="160"/>
      <c r="BS28" s="175"/>
      <c r="BT28" s="175"/>
      <c r="BU28" s="93"/>
      <c r="BV28" s="175"/>
    </row>
    <row r="29" spans="1:74" ht="15.75" x14ac:dyDescent="0.25">
      <c r="A29" s="106" t="s">
        <v>419</v>
      </c>
      <c r="B29" s="97"/>
      <c r="C29" s="98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9"/>
      <c r="X29" s="99"/>
      <c r="Y29" s="99"/>
      <c r="Z29" s="99"/>
      <c r="AA29" s="99"/>
      <c r="AB29" s="100"/>
      <c r="AC29" s="96"/>
      <c r="AD29" s="100"/>
      <c r="AE29" s="100"/>
      <c r="AF29" s="100"/>
      <c r="AG29" s="99"/>
      <c r="AH29" s="85"/>
      <c r="AI29" s="85"/>
      <c r="AJ29" s="100"/>
      <c r="AK29" s="99"/>
      <c r="AL29" s="85"/>
      <c r="AM29" s="100"/>
      <c r="AN29" s="100"/>
      <c r="AO29" s="100"/>
      <c r="AP29" s="100"/>
      <c r="AQ29" s="100"/>
      <c r="AR29" s="96"/>
      <c r="AS29" s="96"/>
      <c r="AT29" s="96"/>
      <c r="AU29" s="96"/>
      <c r="AV29" s="96"/>
      <c r="AW29" s="96"/>
      <c r="AX29" s="97"/>
      <c r="AY29" s="100"/>
      <c r="AZ29" s="100"/>
      <c r="BA29" s="96"/>
      <c r="BB29" s="100"/>
      <c r="BC29" s="100"/>
      <c r="BD29" s="96"/>
      <c r="BE29" s="96"/>
      <c r="BF29" s="96"/>
      <c r="BG29" s="100"/>
      <c r="BH29" s="99"/>
      <c r="BI29" s="99"/>
      <c r="BJ29" s="100"/>
      <c r="BK29" s="100"/>
      <c r="BL29" s="99"/>
      <c r="BM29" s="100"/>
      <c r="BN29" s="100"/>
      <c r="BO29" s="100"/>
      <c r="BP29" s="100"/>
      <c r="BQ29" s="100"/>
      <c r="BR29" s="100"/>
      <c r="BS29" s="100"/>
      <c r="BT29" s="100"/>
      <c r="BU29" s="96"/>
      <c r="BV29" s="100"/>
    </row>
    <row r="30" spans="1:74" s="373" customFormat="1" x14ac:dyDescent="0.25">
      <c r="A30" s="260" t="s">
        <v>563</v>
      </c>
      <c r="B30" s="272" t="s">
        <v>893</v>
      </c>
      <c r="C30" s="260" t="s">
        <v>2827</v>
      </c>
      <c r="D30" s="231">
        <v>1.1100000000000001</v>
      </c>
      <c r="E30" s="231"/>
      <c r="F30" s="231"/>
      <c r="G30" s="231">
        <v>0</v>
      </c>
      <c r="H30" s="231">
        <v>7</v>
      </c>
      <c r="I30" s="231"/>
      <c r="J30" s="231">
        <v>7.5</v>
      </c>
      <c r="K30" s="231"/>
      <c r="L30" s="231"/>
      <c r="M30" s="231"/>
      <c r="N30" s="231"/>
      <c r="O30" s="231"/>
      <c r="P30" s="271" t="s">
        <v>564</v>
      </c>
      <c r="Q30" s="169" t="s">
        <v>566</v>
      </c>
      <c r="R30" s="232" t="str">
        <f t="shared" ref="R30:R60" si="2">LEFTB(Q30, FIND("*", Q30) - 1)</f>
        <v>820</v>
      </c>
      <c r="S30" s="232" t="str">
        <f t="shared" ref="S30:S60" si="3">MID(Q30, FIND("*", Q30) + 1, FIND("*", Q30, FIND("*", Q30) + 1) - FIND("*", Q30) - 1)</f>
        <v>540</v>
      </c>
      <c r="T30" s="232" t="str">
        <f t="shared" ref="T30:T60" si="4">RIGHTB(Q30, LEN(Q30) - FIND("*", Q30, FIND("*", Q30) + 1))</f>
        <v>810</v>
      </c>
      <c r="U30" s="169">
        <f t="shared" ref="U30:U56" si="5">DC30</f>
        <v>0</v>
      </c>
      <c r="V30" s="271" t="s">
        <v>565</v>
      </c>
      <c r="W30" s="231" t="s">
        <v>568</v>
      </c>
      <c r="X30" s="231"/>
      <c r="Y30" s="231"/>
      <c r="Z30" s="231">
        <v>60</v>
      </c>
      <c r="AA30" s="231">
        <v>1000</v>
      </c>
      <c r="AB30" s="231" t="s">
        <v>476</v>
      </c>
      <c r="AC30" s="231"/>
      <c r="AD30" s="124" t="s">
        <v>2828</v>
      </c>
      <c r="AE30" s="231" t="s">
        <v>478</v>
      </c>
      <c r="AF30" s="231" t="s">
        <v>571</v>
      </c>
      <c r="AG30" s="231">
        <v>105</v>
      </c>
      <c r="AH30" s="231">
        <v>6.5</v>
      </c>
      <c r="AI30" s="231"/>
      <c r="AJ30" s="124" t="s">
        <v>573</v>
      </c>
      <c r="AK30" s="231">
        <v>4</v>
      </c>
      <c r="AL30" s="231"/>
      <c r="AM30" s="231">
        <v>50</v>
      </c>
      <c r="AN30" s="231" t="s">
        <v>574</v>
      </c>
      <c r="AO30" s="231" t="s">
        <v>570</v>
      </c>
      <c r="AP30" s="124" t="s">
        <v>2829</v>
      </c>
      <c r="AQ30" s="124" t="s">
        <v>2830</v>
      </c>
      <c r="AR30" s="369" t="s">
        <v>2831</v>
      </c>
      <c r="AS30" s="231" t="s">
        <v>468</v>
      </c>
      <c r="AT30" s="370" t="s">
        <v>2832</v>
      </c>
      <c r="AU30" s="371" t="s">
        <v>471</v>
      </c>
      <c r="AV30" s="371" t="s">
        <v>2833</v>
      </c>
      <c r="AW30" s="370" t="s">
        <v>470</v>
      </c>
      <c r="AX30" s="370" t="s">
        <v>2834</v>
      </c>
      <c r="AY30" s="124" t="s">
        <v>2835</v>
      </c>
      <c r="AZ30" s="124" t="s">
        <v>2836</v>
      </c>
      <c r="BA30" s="371"/>
      <c r="BB30" s="231">
        <v>3000</v>
      </c>
      <c r="BC30" s="231"/>
      <c r="BD30" s="271"/>
      <c r="BE30" s="271"/>
      <c r="BF30" s="271"/>
      <c r="BG30" s="231" t="s">
        <v>477</v>
      </c>
      <c r="BH30" s="231" t="s">
        <v>472</v>
      </c>
      <c r="BI30" s="231" t="s">
        <v>567</v>
      </c>
      <c r="BJ30" s="231" t="s">
        <v>572</v>
      </c>
      <c r="BK30" s="124" t="s">
        <v>569</v>
      </c>
      <c r="BL30" s="231"/>
      <c r="BM30" s="231">
        <v>0.18</v>
      </c>
      <c r="BN30" s="231"/>
      <c r="BO30" s="231"/>
      <c r="BP30" s="231"/>
      <c r="BQ30" s="231"/>
      <c r="BR30" s="231"/>
      <c r="BS30" s="231"/>
      <c r="BT30" s="231"/>
      <c r="BU30" s="231" t="s">
        <v>2640</v>
      </c>
      <c r="BV30" s="372">
        <f>VLOOKUP(A30,'[1]02. Электрические винтовые'!$G:$CD,76,0)</f>
        <v>121864.72639999999</v>
      </c>
    </row>
    <row r="31" spans="1:74" s="373" customFormat="1" x14ac:dyDescent="0.25">
      <c r="A31" s="260" t="s">
        <v>2837</v>
      </c>
      <c r="B31" s="272" t="s">
        <v>2838</v>
      </c>
      <c r="C31" s="260" t="s">
        <v>2839</v>
      </c>
      <c r="D31" s="231">
        <v>1.06</v>
      </c>
      <c r="E31" s="231"/>
      <c r="F31" s="231"/>
      <c r="G31" s="231">
        <v>0</v>
      </c>
      <c r="H31" s="231">
        <v>8</v>
      </c>
      <c r="I31" s="231"/>
      <c r="J31" s="231">
        <v>7.5</v>
      </c>
      <c r="K31" s="231"/>
      <c r="L31" s="231"/>
      <c r="M31" s="231"/>
      <c r="N31" s="231"/>
      <c r="O31" s="231"/>
      <c r="P31" s="271" t="s">
        <v>564</v>
      </c>
      <c r="Q31" s="169" t="s">
        <v>566</v>
      </c>
      <c r="R31" s="232" t="str">
        <f t="shared" si="2"/>
        <v>820</v>
      </c>
      <c r="S31" s="232" t="str">
        <f t="shared" si="3"/>
        <v>540</v>
      </c>
      <c r="T31" s="232" t="str">
        <f t="shared" si="4"/>
        <v>810</v>
      </c>
      <c r="U31" s="169">
        <f t="shared" si="5"/>
        <v>0</v>
      </c>
      <c r="V31" s="271" t="s">
        <v>565</v>
      </c>
      <c r="W31" s="231" t="s">
        <v>568</v>
      </c>
      <c r="X31" s="231"/>
      <c r="Y31" s="231"/>
      <c r="Z31" s="231">
        <v>60</v>
      </c>
      <c r="AA31" s="231">
        <v>1000</v>
      </c>
      <c r="AB31" s="231" t="s">
        <v>476</v>
      </c>
      <c r="AC31" s="231"/>
      <c r="AD31" s="124" t="s">
        <v>2828</v>
      </c>
      <c r="AE31" s="231" t="s">
        <v>478</v>
      </c>
      <c r="AF31" s="231" t="s">
        <v>571</v>
      </c>
      <c r="AG31" s="231">
        <v>105</v>
      </c>
      <c r="AH31" s="231">
        <v>6.5</v>
      </c>
      <c r="AI31" s="231"/>
      <c r="AJ31" s="124" t="s">
        <v>573</v>
      </c>
      <c r="AK31" s="231">
        <v>4</v>
      </c>
      <c r="AL31" s="231"/>
      <c r="AM31" s="231">
        <v>50</v>
      </c>
      <c r="AN31" s="231" t="s">
        <v>574</v>
      </c>
      <c r="AO31" s="231" t="s">
        <v>570</v>
      </c>
      <c r="AP31" s="124" t="s">
        <v>2829</v>
      </c>
      <c r="AQ31" s="124" t="s">
        <v>2830</v>
      </c>
      <c r="AR31" s="369" t="s">
        <v>2831</v>
      </c>
      <c r="AS31" s="231" t="s">
        <v>468</v>
      </c>
      <c r="AT31" s="370" t="s">
        <v>2832</v>
      </c>
      <c r="AU31" s="371" t="s">
        <v>471</v>
      </c>
      <c r="AV31" s="371" t="s">
        <v>2833</v>
      </c>
      <c r="AW31" s="370" t="s">
        <v>470</v>
      </c>
      <c r="AX31" s="370" t="s">
        <v>2834</v>
      </c>
      <c r="AY31" s="124" t="s">
        <v>2835</v>
      </c>
      <c r="AZ31" s="124" t="s">
        <v>2836</v>
      </c>
      <c r="BA31" s="371"/>
      <c r="BB31" s="231">
        <v>3000</v>
      </c>
      <c r="BC31" s="231"/>
      <c r="BD31" s="271"/>
      <c r="BE31" s="271"/>
      <c r="BF31" s="271"/>
      <c r="BG31" s="231" t="s">
        <v>477</v>
      </c>
      <c r="BH31" s="231" t="s">
        <v>472</v>
      </c>
      <c r="BI31" s="231" t="s">
        <v>567</v>
      </c>
      <c r="BJ31" s="231" t="s">
        <v>572</v>
      </c>
      <c r="BK31" s="124" t="s">
        <v>569</v>
      </c>
      <c r="BL31" s="231"/>
      <c r="BM31" s="231">
        <v>0.18</v>
      </c>
      <c r="BN31" s="231"/>
      <c r="BO31" s="231"/>
      <c r="BP31" s="231"/>
      <c r="BQ31" s="231"/>
      <c r="BR31" s="231"/>
      <c r="BS31" s="231"/>
      <c r="BT31" s="231"/>
      <c r="BU31" s="231" t="s">
        <v>2640</v>
      </c>
      <c r="BV31" s="372">
        <f>VLOOKUP(A31,'[1]02. Электрические винтовые'!$G:$CD,76,0)</f>
        <v>121864.72639999999</v>
      </c>
    </row>
    <row r="32" spans="1:74" s="373" customFormat="1" x14ac:dyDescent="0.25">
      <c r="A32" s="260" t="s">
        <v>575</v>
      </c>
      <c r="B32" s="272" t="s">
        <v>895</v>
      </c>
      <c r="C32" s="260" t="s">
        <v>2840</v>
      </c>
      <c r="D32" s="231">
        <v>0.96</v>
      </c>
      <c r="E32" s="231"/>
      <c r="F32" s="231"/>
      <c r="G32" s="231">
        <v>0</v>
      </c>
      <c r="H32" s="231">
        <v>10</v>
      </c>
      <c r="I32" s="231"/>
      <c r="J32" s="231">
        <v>7.5</v>
      </c>
      <c r="K32" s="231"/>
      <c r="L32" s="231"/>
      <c r="M32" s="231"/>
      <c r="N32" s="231"/>
      <c r="O32" s="231"/>
      <c r="P32" s="271" t="s">
        <v>564</v>
      </c>
      <c r="Q32" s="169" t="s">
        <v>566</v>
      </c>
      <c r="R32" s="232" t="str">
        <f t="shared" si="2"/>
        <v>820</v>
      </c>
      <c r="S32" s="232" t="str">
        <f t="shared" si="3"/>
        <v>540</v>
      </c>
      <c r="T32" s="232" t="str">
        <f t="shared" si="4"/>
        <v>810</v>
      </c>
      <c r="U32" s="169">
        <f t="shared" si="5"/>
        <v>0</v>
      </c>
      <c r="V32" s="271" t="s">
        <v>565</v>
      </c>
      <c r="W32" s="231" t="s">
        <v>568</v>
      </c>
      <c r="X32" s="231"/>
      <c r="Y32" s="231"/>
      <c r="Z32" s="231">
        <v>60</v>
      </c>
      <c r="AA32" s="231">
        <v>1000</v>
      </c>
      <c r="AB32" s="231" t="s">
        <v>476</v>
      </c>
      <c r="AC32" s="231"/>
      <c r="AD32" s="124" t="s">
        <v>2841</v>
      </c>
      <c r="AE32" s="231" t="s">
        <v>478</v>
      </c>
      <c r="AF32" s="231" t="s">
        <v>571</v>
      </c>
      <c r="AG32" s="231">
        <v>105</v>
      </c>
      <c r="AH32" s="231">
        <v>6.5</v>
      </c>
      <c r="AI32" s="231"/>
      <c r="AJ32" s="124" t="s">
        <v>573</v>
      </c>
      <c r="AK32" s="231">
        <v>4</v>
      </c>
      <c r="AL32" s="231"/>
      <c r="AM32" s="231">
        <v>50</v>
      </c>
      <c r="AN32" s="231" t="s">
        <v>574</v>
      </c>
      <c r="AO32" s="231" t="s">
        <v>570</v>
      </c>
      <c r="AP32" s="124" t="s">
        <v>2829</v>
      </c>
      <c r="AQ32" s="124" t="s">
        <v>2830</v>
      </c>
      <c r="AR32" s="369" t="s">
        <v>2831</v>
      </c>
      <c r="AS32" s="231" t="s">
        <v>468</v>
      </c>
      <c r="AT32" s="370" t="s">
        <v>2832</v>
      </c>
      <c r="AU32" s="371" t="s">
        <v>471</v>
      </c>
      <c r="AV32" s="371" t="s">
        <v>2833</v>
      </c>
      <c r="AW32" s="370" t="s">
        <v>470</v>
      </c>
      <c r="AX32" s="370" t="s">
        <v>2834</v>
      </c>
      <c r="AY32" s="124" t="s">
        <v>2835</v>
      </c>
      <c r="AZ32" s="124" t="s">
        <v>2836</v>
      </c>
      <c r="BA32" s="371"/>
      <c r="BB32" s="231">
        <v>3000</v>
      </c>
      <c r="BC32" s="231"/>
      <c r="BD32" s="271"/>
      <c r="BE32" s="271"/>
      <c r="BF32" s="271"/>
      <c r="BG32" s="231" t="s">
        <v>477</v>
      </c>
      <c r="BH32" s="231" t="s">
        <v>472</v>
      </c>
      <c r="BI32" s="231" t="s">
        <v>567</v>
      </c>
      <c r="BJ32" s="231" t="s">
        <v>572</v>
      </c>
      <c r="BK32" s="124" t="s">
        <v>569</v>
      </c>
      <c r="BL32" s="231"/>
      <c r="BM32" s="231">
        <v>0.18</v>
      </c>
      <c r="BN32" s="231"/>
      <c r="BO32" s="231"/>
      <c r="BP32" s="231"/>
      <c r="BQ32" s="231"/>
      <c r="BR32" s="231"/>
      <c r="BS32" s="231"/>
      <c r="BT32" s="231"/>
      <c r="BU32" s="231" t="s">
        <v>2640</v>
      </c>
      <c r="BV32" s="372">
        <f>VLOOKUP(A32,'[1]02. Электрические винтовые'!$G:$CD,76,0)</f>
        <v>121864.72639999999</v>
      </c>
    </row>
    <row r="33" spans="1:74" s="373" customFormat="1" x14ac:dyDescent="0.25">
      <c r="A33" s="260" t="s">
        <v>576</v>
      </c>
      <c r="B33" s="272" t="s">
        <v>894</v>
      </c>
      <c r="C33" s="260" t="s">
        <v>2842</v>
      </c>
      <c r="D33" s="231">
        <v>1.78</v>
      </c>
      <c r="E33" s="231"/>
      <c r="F33" s="231"/>
      <c r="G33" s="231">
        <v>0</v>
      </c>
      <c r="H33" s="231">
        <v>7</v>
      </c>
      <c r="I33" s="231"/>
      <c r="J33" s="231">
        <v>11</v>
      </c>
      <c r="K33" s="231"/>
      <c r="L33" s="231"/>
      <c r="M33" s="231"/>
      <c r="N33" s="231"/>
      <c r="O33" s="231"/>
      <c r="P33" s="271" t="s">
        <v>564</v>
      </c>
      <c r="Q33" s="169" t="s">
        <v>2843</v>
      </c>
      <c r="R33" s="232" t="str">
        <f t="shared" si="2"/>
        <v>1020</v>
      </c>
      <c r="S33" s="232" t="str">
        <f t="shared" si="3"/>
        <v>640</v>
      </c>
      <c r="T33" s="232" t="str">
        <f t="shared" si="4"/>
        <v>1020</v>
      </c>
      <c r="U33" s="169">
        <f t="shared" si="5"/>
        <v>0</v>
      </c>
      <c r="V33" s="271" t="s">
        <v>565</v>
      </c>
      <c r="W33" s="231" t="s">
        <v>568</v>
      </c>
      <c r="X33" s="231"/>
      <c r="Y33" s="231"/>
      <c r="Z33" s="231">
        <v>60</v>
      </c>
      <c r="AA33" s="231">
        <v>1000</v>
      </c>
      <c r="AB33" s="231" t="s">
        <v>476</v>
      </c>
      <c r="AC33" s="231"/>
      <c r="AD33" s="124" t="s">
        <v>2828</v>
      </c>
      <c r="AE33" s="231" t="s">
        <v>478</v>
      </c>
      <c r="AF33" s="231" t="s">
        <v>571</v>
      </c>
      <c r="AG33" s="231">
        <v>105</v>
      </c>
      <c r="AH33" s="231">
        <v>6.5</v>
      </c>
      <c r="AI33" s="231"/>
      <c r="AJ33" s="124" t="s">
        <v>573</v>
      </c>
      <c r="AK33" s="231">
        <v>10</v>
      </c>
      <c r="AL33" s="231"/>
      <c r="AM33" s="231">
        <v>117</v>
      </c>
      <c r="AN33" s="231" t="s">
        <v>574</v>
      </c>
      <c r="AO33" s="231" t="s">
        <v>570</v>
      </c>
      <c r="AP33" s="124" t="s">
        <v>2829</v>
      </c>
      <c r="AQ33" s="124" t="s">
        <v>2830</v>
      </c>
      <c r="AR33" s="369" t="s">
        <v>2831</v>
      </c>
      <c r="AS33" s="231" t="s">
        <v>468</v>
      </c>
      <c r="AT33" s="370" t="s">
        <v>2832</v>
      </c>
      <c r="AU33" s="371" t="s">
        <v>471</v>
      </c>
      <c r="AV33" s="371" t="s">
        <v>2833</v>
      </c>
      <c r="AW33" s="370" t="s">
        <v>470</v>
      </c>
      <c r="AX33" s="370" t="s">
        <v>2834</v>
      </c>
      <c r="AY33" s="124" t="s">
        <v>2835</v>
      </c>
      <c r="AZ33" s="124" t="s">
        <v>2836</v>
      </c>
      <c r="BA33" s="371"/>
      <c r="BB33" s="231">
        <v>2200</v>
      </c>
      <c r="BC33" s="231"/>
      <c r="BD33" s="271"/>
      <c r="BE33" s="271"/>
      <c r="BF33" s="271"/>
      <c r="BG33" s="231" t="s">
        <v>477</v>
      </c>
      <c r="BH33" s="231" t="s">
        <v>472</v>
      </c>
      <c r="BI33" s="231" t="s">
        <v>567</v>
      </c>
      <c r="BJ33" s="231" t="s">
        <v>572</v>
      </c>
      <c r="BK33" s="124" t="s">
        <v>577</v>
      </c>
      <c r="BL33" s="231"/>
      <c r="BM33" s="231">
        <v>0.45</v>
      </c>
      <c r="BN33" s="231"/>
      <c r="BO33" s="231"/>
      <c r="BP33" s="231"/>
      <c r="BQ33" s="231"/>
      <c r="BR33" s="231"/>
      <c r="BS33" s="231"/>
      <c r="BT33" s="231"/>
      <c r="BU33" s="231" t="s">
        <v>2640</v>
      </c>
      <c r="BV33" s="372">
        <f>VLOOKUP(A33,'[1]02. Электрические винтовые'!$G:$CD,76,0)</f>
        <v>189321.31092799999</v>
      </c>
    </row>
    <row r="34" spans="1:74" s="373" customFormat="1" x14ac:dyDescent="0.25">
      <c r="A34" s="260" t="s">
        <v>2844</v>
      </c>
      <c r="B34" s="272" t="s">
        <v>2845</v>
      </c>
      <c r="C34" s="260" t="s">
        <v>2846</v>
      </c>
      <c r="D34" s="231">
        <v>1.7</v>
      </c>
      <c r="E34" s="231"/>
      <c r="F34" s="231"/>
      <c r="G34" s="231">
        <v>0</v>
      </c>
      <c r="H34" s="231">
        <v>8</v>
      </c>
      <c r="I34" s="231"/>
      <c r="J34" s="231">
        <v>11</v>
      </c>
      <c r="K34" s="231"/>
      <c r="L34" s="231"/>
      <c r="M34" s="231"/>
      <c r="N34" s="231"/>
      <c r="O34" s="231"/>
      <c r="P34" s="271" t="s">
        <v>564</v>
      </c>
      <c r="Q34" s="169" t="s">
        <v>2843</v>
      </c>
      <c r="R34" s="232" t="str">
        <f t="shared" si="2"/>
        <v>1020</v>
      </c>
      <c r="S34" s="232" t="str">
        <f t="shared" si="3"/>
        <v>640</v>
      </c>
      <c r="T34" s="232" t="str">
        <f t="shared" si="4"/>
        <v>1020</v>
      </c>
      <c r="U34" s="169">
        <f t="shared" si="5"/>
        <v>0</v>
      </c>
      <c r="V34" s="271" t="s">
        <v>565</v>
      </c>
      <c r="W34" s="231" t="s">
        <v>568</v>
      </c>
      <c r="X34" s="231"/>
      <c r="Y34" s="231"/>
      <c r="Z34" s="231">
        <v>60</v>
      </c>
      <c r="AA34" s="231">
        <v>1000</v>
      </c>
      <c r="AB34" s="231" t="s">
        <v>476</v>
      </c>
      <c r="AC34" s="231"/>
      <c r="AD34" s="124" t="s">
        <v>2828</v>
      </c>
      <c r="AE34" s="231" t="s">
        <v>478</v>
      </c>
      <c r="AF34" s="231" t="s">
        <v>571</v>
      </c>
      <c r="AG34" s="231">
        <v>105</v>
      </c>
      <c r="AH34" s="231">
        <v>6.5</v>
      </c>
      <c r="AI34" s="231"/>
      <c r="AJ34" s="124" t="s">
        <v>573</v>
      </c>
      <c r="AK34" s="231">
        <v>10</v>
      </c>
      <c r="AL34" s="231"/>
      <c r="AM34" s="231">
        <v>117</v>
      </c>
      <c r="AN34" s="231" t="s">
        <v>574</v>
      </c>
      <c r="AO34" s="231" t="s">
        <v>570</v>
      </c>
      <c r="AP34" s="124" t="s">
        <v>2829</v>
      </c>
      <c r="AQ34" s="124" t="s">
        <v>2830</v>
      </c>
      <c r="AR34" s="369" t="s">
        <v>2831</v>
      </c>
      <c r="AS34" s="231" t="s">
        <v>468</v>
      </c>
      <c r="AT34" s="370" t="s">
        <v>2832</v>
      </c>
      <c r="AU34" s="371" t="s">
        <v>471</v>
      </c>
      <c r="AV34" s="371" t="s">
        <v>2833</v>
      </c>
      <c r="AW34" s="370" t="s">
        <v>470</v>
      </c>
      <c r="AX34" s="370" t="s">
        <v>2834</v>
      </c>
      <c r="AY34" s="124" t="s">
        <v>2835</v>
      </c>
      <c r="AZ34" s="124" t="s">
        <v>2836</v>
      </c>
      <c r="BA34" s="371"/>
      <c r="BB34" s="231">
        <v>2200</v>
      </c>
      <c r="BC34" s="231"/>
      <c r="BD34" s="271"/>
      <c r="BE34" s="271"/>
      <c r="BF34" s="271"/>
      <c r="BG34" s="231" t="s">
        <v>477</v>
      </c>
      <c r="BH34" s="231" t="s">
        <v>472</v>
      </c>
      <c r="BI34" s="231" t="s">
        <v>567</v>
      </c>
      <c r="BJ34" s="231" t="s">
        <v>572</v>
      </c>
      <c r="BK34" s="124" t="s">
        <v>577</v>
      </c>
      <c r="BL34" s="231"/>
      <c r="BM34" s="231">
        <v>0.45</v>
      </c>
      <c r="BN34" s="231"/>
      <c r="BO34" s="231"/>
      <c r="BP34" s="231"/>
      <c r="BQ34" s="231"/>
      <c r="BR34" s="231"/>
      <c r="BS34" s="231"/>
      <c r="BT34" s="231"/>
      <c r="BU34" s="231" t="s">
        <v>2640</v>
      </c>
      <c r="BV34" s="372">
        <f>VLOOKUP(A34,'[1]02. Электрические винтовые'!$G:$CD,76,0)</f>
        <v>189321.31092799999</v>
      </c>
    </row>
    <row r="35" spans="1:74" s="373" customFormat="1" x14ac:dyDescent="0.25">
      <c r="A35" s="260" t="s">
        <v>578</v>
      </c>
      <c r="B35" s="272" t="s">
        <v>896</v>
      </c>
      <c r="C35" s="260" t="s">
        <v>2847</v>
      </c>
      <c r="D35" s="231">
        <v>1.55</v>
      </c>
      <c r="E35" s="231"/>
      <c r="F35" s="231"/>
      <c r="G35" s="231">
        <v>0</v>
      </c>
      <c r="H35" s="231">
        <v>10</v>
      </c>
      <c r="I35" s="231"/>
      <c r="J35" s="231">
        <v>11</v>
      </c>
      <c r="K35" s="231"/>
      <c r="L35" s="231"/>
      <c r="M35" s="231"/>
      <c r="N35" s="231"/>
      <c r="O35" s="231"/>
      <c r="P35" s="271" t="s">
        <v>564</v>
      </c>
      <c r="Q35" s="169" t="s">
        <v>2843</v>
      </c>
      <c r="R35" s="232" t="str">
        <f t="shared" si="2"/>
        <v>1020</v>
      </c>
      <c r="S35" s="232" t="str">
        <f t="shared" si="3"/>
        <v>640</v>
      </c>
      <c r="T35" s="232" t="str">
        <f t="shared" si="4"/>
        <v>1020</v>
      </c>
      <c r="U35" s="169">
        <f t="shared" si="5"/>
        <v>0</v>
      </c>
      <c r="V35" s="271" t="s">
        <v>565</v>
      </c>
      <c r="W35" s="231" t="s">
        <v>568</v>
      </c>
      <c r="X35" s="231"/>
      <c r="Y35" s="231"/>
      <c r="Z35" s="231">
        <v>60</v>
      </c>
      <c r="AA35" s="231">
        <v>1000</v>
      </c>
      <c r="AB35" s="231" t="s">
        <v>476</v>
      </c>
      <c r="AC35" s="231"/>
      <c r="AD35" s="124" t="s">
        <v>2848</v>
      </c>
      <c r="AE35" s="231" t="s">
        <v>478</v>
      </c>
      <c r="AF35" s="231" t="s">
        <v>571</v>
      </c>
      <c r="AG35" s="231">
        <v>105</v>
      </c>
      <c r="AH35" s="231">
        <v>6.5</v>
      </c>
      <c r="AI35" s="231"/>
      <c r="AJ35" s="124" t="s">
        <v>573</v>
      </c>
      <c r="AK35" s="231">
        <v>10</v>
      </c>
      <c r="AL35" s="231"/>
      <c r="AM35" s="231">
        <v>117</v>
      </c>
      <c r="AN35" s="231" t="s">
        <v>574</v>
      </c>
      <c r="AO35" s="231" t="s">
        <v>570</v>
      </c>
      <c r="AP35" s="124" t="s">
        <v>2829</v>
      </c>
      <c r="AQ35" s="124" t="s">
        <v>2830</v>
      </c>
      <c r="AR35" s="369" t="s">
        <v>2831</v>
      </c>
      <c r="AS35" s="231" t="s">
        <v>468</v>
      </c>
      <c r="AT35" s="370" t="s">
        <v>2832</v>
      </c>
      <c r="AU35" s="371" t="s">
        <v>471</v>
      </c>
      <c r="AV35" s="371" t="s">
        <v>2833</v>
      </c>
      <c r="AW35" s="370" t="s">
        <v>470</v>
      </c>
      <c r="AX35" s="370" t="s">
        <v>2834</v>
      </c>
      <c r="AY35" s="124" t="s">
        <v>2835</v>
      </c>
      <c r="AZ35" s="124" t="s">
        <v>2836</v>
      </c>
      <c r="BA35" s="371"/>
      <c r="BB35" s="231">
        <v>2200</v>
      </c>
      <c r="BC35" s="231"/>
      <c r="BD35" s="271"/>
      <c r="BE35" s="271"/>
      <c r="BF35" s="271"/>
      <c r="BG35" s="231" t="s">
        <v>477</v>
      </c>
      <c r="BH35" s="231" t="s">
        <v>472</v>
      </c>
      <c r="BI35" s="231" t="s">
        <v>567</v>
      </c>
      <c r="BJ35" s="231" t="s">
        <v>572</v>
      </c>
      <c r="BK35" s="124" t="s">
        <v>577</v>
      </c>
      <c r="BL35" s="231"/>
      <c r="BM35" s="231">
        <v>0.45</v>
      </c>
      <c r="BN35" s="231"/>
      <c r="BO35" s="231"/>
      <c r="BP35" s="231"/>
      <c r="BQ35" s="231"/>
      <c r="BR35" s="231"/>
      <c r="BS35" s="231"/>
      <c r="BT35" s="231"/>
      <c r="BU35" s="231" t="s">
        <v>2640</v>
      </c>
      <c r="BV35" s="372">
        <f>VLOOKUP(A35,'[1]02. Электрические винтовые'!$G:$CD,76,0)</f>
        <v>189321.31092799999</v>
      </c>
    </row>
    <row r="36" spans="1:74" s="373" customFormat="1" x14ac:dyDescent="0.25">
      <c r="A36" s="260" t="s">
        <v>579</v>
      </c>
      <c r="B36" s="272" t="s">
        <v>897</v>
      </c>
      <c r="C36" s="260" t="s">
        <v>2849</v>
      </c>
      <c r="D36" s="231">
        <v>2.48</v>
      </c>
      <c r="E36" s="231"/>
      <c r="F36" s="231"/>
      <c r="G36" s="231">
        <v>0</v>
      </c>
      <c r="H36" s="231">
        <v>7</v>
      </c>
      <c r="I36" s="231"/>
      <c r="J36" s="231">
        <v>15</v>
      </c>
      <c r="K36" s="231"/>
      <c r="L36" s="231"/>
      <c r="M36" s="231"/>
      <c r="N36" s="231"/>
      <c r="O36" s="231"/>
      <c r="P36" s="271" t="s">
        <v>564</v>
      </c>
      <c r="Q36" s="169" t="s">
        <v>2843</v>
      </c>
      <c r="R36" s="232" t="str">
        <f t="shared" si="2"/>
        <v>1020</v>
      </c>
      <c r="S36" s="232" t="str">
        <f t="shared" si="3"/>
        <v>640</v>
      </c>
      <c r="T36" s="232" t="str">
        <f t="shared" si="4"/>
        <v>1020</v>
      </c>
      <c r="U36" s="169">
        <f t="shared" si="5"/>
        <v>0</v>
      </c>
      <c r="V36" s="271" t="s">
        <v>565</v>
      </c>
      <c r="W36" s="231" t="s">
        <v>568</v>
      </c>
      <c r="X36" s="231"/>
      <c r="Y36" s="231"/>
      <c r="Z36" s="231">
        <v>60</v>
      </c>
      <c r="AA36" s="231">
        <v>1000</v>
      </c>
      <c r="AB36" s="231" t="s">
        <v>476</v>
      </c>
      <c r="AC36" s="231"/>
      <c r="AD36" s="124" t="s">
        <v>2850</v>
      </c>
      <c r="AE36" s="231" t="s">
        <v>478</v>
      </c>
      <c r="AF36" s="231" t="s">
        <v>571</v>
      </c>
      <c r="AG36" s="231">
        <v>105</v>
      </c>
      <c r="AH36" s="231">
        <v>6.5</v>
      </c>
      <c r="AI36" s="231"/>
      <c r="AJ36" s="124" t="s">
        <v>573</v>
      </c>
      <c r="AK36" s="231">
        <v>10</v>
      </c>
      <c r="AL36" s="231"/>
      <c r="AM36" s="231">
        <v>117</v>
      </c>
      <c r="AN36" s="231" t="s">
        <v>574</v>
      </c>
      <c r="AO36" s="231" t="s">
        <v>570</v>
      </c>
      <c r="AP36" s="124" t="s">
        <v>2829</v>
      </c>
      <c r="AQ36" s="124" t="s">
        <v>2830</v>
      </c>
      <c r="AR36" s="369" t="s">
        <v>2831</v>
      </c>
      <c r="AS36" s="231" t="s">
        <v>468</v>
      </c>
      <c r="AT36" s="370" t="s">
        <v>2832</v>
      </c>
      <c r="AU36" s="371" t="s">
        <v>471</v>
      </c>
      <c r="AV36" s="371" t="s">
        <v>2833</v>
      </c>
      <c r="AW36" s="370" t="s">
        <v>470</v>
      </c>
      <c r="AX36" s="370" t="s">
        <v>2834</v>
      </c>
      <c r="AY36" s="124" t="s">
        <v>2835</v>
      </c>
      <c r="AZ36" s="124" t="s">
        <v>2836</v>
      </c>
      <c r="BA36" s="371"/>
      <c r="BB36" s="231">
        <v>3000</v>
      </c>
      <c r="BC36" s="231"/>
      <c r="BD36" s="271"/>
      <c r="BE36" s="271"/>
      <c r="BF36" s="271"/>
      <c r="BG36" s="231" t="s">
        <v>477</v>
      </c>
      <c r="BH36" s="231" t="s">
        <v>472</v>
      </c>
      <c r="BI36" s="231" t="s">
        <v>567</v>
      </c>
      <c r="BJ36" s="231" t="s">
        <v>572</v>
      </c>
      <c r="BK36" s="124" t="s">
        <v>577</v>
      </c>
      <c r="BL36" s="231"/>
      <c r="BM36" s="231">
        <v>0.45</v>
      </c>
      <c r="BN36" s="231"/>
      <c r="BO36" s="231"/>
      <c r="BP36" s="231"/>
      <c r="BQ36" s="231"/>
      <c r="BR36" s="231"/>
      <c r="BS36" s="231"/>
      <c r="BT36" s="231"/>
      <c r="BU36" s="231" t="s">
        <v>2640</v>
      </c>
      <c r="BV36" s="372">
        <f>VLOOKUP(A36,'[1]02. Электрические винтовые'!$G:$CD,76,0)</f>
        <v>201195.69097599998</v>
      </c>
    </row>
    <row r="37" spans="1:74" s="373" customFormat="1" x14ac:dyDescent="0.25">
      <c r="A37" s="260" t="s">
        <v>2851</v>
      </c>
      <c r="B37" s="272" t="s">
        <v>2852</v>
      </c>
      <c r="C37" s="260" t="s">
        <v>2853</v>
      </c>
      <c r="D37" s="231">
        <v>2.37</v>
      </c>
      <c r="E37" s="231"/>
      <c r="F37" s="231"/>
      <c r="G37" s="231">
        <v>0</v>
      </c>
      <c r="H37" s="231">
        <v>8</v>
      </c>
      <c r="I37" s="231"/>
      <c r="J37" s="231">
        <v>15</v>
      </c>
      <c r="K37" s="231"/>
      <c r="L37" s="231"/>
      <c r="M37" s="231"/>
      <c r="N37" s="231"/>
      <c r="O37" s="231"/>
      <c r="P37" s="271" t="s">
        <v>564</v>
      </c>
      <c r="Q37" s="169" t="s">
        <v>2843</v>
      </c>
      <c r="R37" s="232" t="str">
        <f t="shared" si="2"/>
        <v>1020</v>
      </c>
      <c r="S37" s="232" t="str">
        <f t="shared" si="3"/>
        <v>640</v>
      </c>
      <c r="T37" s="232" t="str">
        <f t="shared" si="4"/>
        <v>1020</v>
      </c>
      <c r="U37" s="169">
        <f t="shared" si="5"/>
        <v>0</v>
      </c>
      <c r="V37" s="271" t="s">
        <v>565</v>
      </c>
      <c r="W37" s="231" t="s">
        <v>568</v>
      </c>
      <c r="X37" s="231"/>
      <c r="Y37" s="231"/>
      <c r="Z37" s="231">
        <v>60</v>
      </c>
      <c r="AA37" s="231">
        <v>1000</v>
      </c>
      <c r="AB37" s="231" t="s">
        <v>476</v>
      </c>
      <c r="AC37" s="231"/>
      <c r="AD37" s="124" t="s">
        <v>2828</v>
      </c>
      <c r="AE37" s="231" t="s">
        <v>478</v>
      </c>
      <c r="AF37" s="231" t="s">
        <v>571</v>
      </c>
      <c r="AG37" s="231">
        <v>105</v>
      </c>
      <c r="AH37" s="231">
        <v>6.5</v>
      </c>
      <c r="AI37" s="231"/>
      <c r="AJ37" s="124" t="s">
        <v>573</v>
      </c>
      <c r="AK37" s="231">
        <v>10</v>
      </c>
      <c r="AL37" s="231"/>
      <c r="AM37" s="231">
        <v>117</v>
      </c>
      <c r="AN37" s="231" t="s">
        <v>574</v>
      </c>
      <c r="AO37" s="231" t="s">
        <v>570</v>
      </c>
      <c r="AP37" s="124" t="s">
        <v>2829</v>
      </c>
      <c r="AQ37" s="124" t="s">
        <v>2830</v>
      </c>
      <c r="AR37" s="369" t="s">
        <v>2831</v>
      </c>
      <c r="AS37" s="231" t="s">
        <v>468</v>
      </c>
      <c r="AT37" s="370" t="s">
        <v>2832</v>
      </c>
      <c r="AU37" s="371" t="s">
        <v>471</v>
      </c>
      <c r="AV37" s="371" t="s">
        <v>2833</v>
      </c>
      <c r="AW37" s="370" t="s">
        <v>470</v>
      </c>
      <c r="AX37" s="370" t="s">
        <v>2834</v>
      </c>
      <c r="AY37" s="124" t="s">
        <v>2835</v>
      </c>
      <c r="AZ37" s="124" t="s">
        <v>2836</v>
      </c>
      <c r="BA37" s="371"/>
      <c r="BB37" s="231">
        <v>3000</v>
      </c>
      <c r="BC37" s="231"/>
      <c r="BD37" s="271"/>
      <c r="BE37" s="271"/>
      <c r="BF37" s="271"/>
      <c r="BG37" s="231" t="s">
        <v>477</v>
      </c>
      <c r="BH37" s="231" t="s">
        <v>472</v>
      </c>
      <c r="BI37" s="231" t="s">
        <v>567</v>
      </c>
      <c r="BJ37" s="231" t="s">
        <v>572</v>
      </c>
      <c r="BK37" s="124" t="s">
        <v>577</v>
      </c>
      <c r="BL37" s="231"/>
      <c r="BM37" s="231">
        <v>0.45</v>
      </c>
      <c r="BN37" s="231"/>
      <c r="BO37" s="231"/>
      <c r="BP37" s="231"/>
      <c r="BQ37" s="231"/>
      <c r="BR37" s="231"/>
      <c r="BS37" s="231"/>
      <c r="BT37" s="231"/>
      <c r="BU37" s="231" t="s">
        <v>2640</v>
      </c>
      <c r="BV37" s="372">
        <f>VLOOKUP(A37,'[1]02. Электрические винтовые'!$G:$CD,76,0)</f>
        <v>201195.69097599998</v>
      </c>
    </row>
    <row r="38" spans="1:74" s="373" customFormat="1" x14ac:dyDescent="0.25">
      <c r="A38" s="260" t="s">
        <v>580</v>
      </c>
      <c r="B38" s="272" t="s">
        <v>898</v>
      </c>
      <c r="C38" s="260" t="s">
        <v>2854</v>
      </c>
      <c r="D38" s="231">
        <v>2.15</v>
      </c>
      <c r="E38" s="231"/>
      <c r="F38" s="231"/>
      <c r="G38" s="231">
        <v>0</v>
      </c>
      <c r="H38" s="231">
        <v>10</v>
      </c>
      <c r="I38" s="231"/>
      <c r="J38" s="231">
        <v>15</v>
      </c>
      <c r="K38" s="231"/>
      <c r="L38" s="231"/>
      <c r="M38" s="231"/>
      <c r="N38" s="231"/>
      <c r="O38" s="231"/>
      <c r="P38" s="271" t="s">
        <v>564</v>
      </c>
      <c r="Q38" s="169" t="s">
        <v>2843</v>
      </c>
      <c r="R38" s="232" t="str">
        <f t="shared" si="2"/>
        <v>1020</v>
      </c>
      <c r="S38" s="232" t="str">
        <f t="shared" si="3"/>
        <v>640</v>
      </c>
      <c r="T38" s="232" t="str">
        <f t="shared" si="4"/>
        <v>1020</v>
      </c>
      <c r="U38" s="169">
        <f t="shared" si="5"/>
        <v>0</v>
      </c>
      <c r="V38" s="271" t="s">
        <v>565</v>
      </c>
      <c r="W38" s="231" t="s">
        <v>568</v>
      </c>
      <c r="X38" s="231"/>
      <c r="Y38" s="231"/>
      <c r="Z38" s="231">
        <v>60</v>
      </c>
      <c r="AA38" s="231">
        <v>1000</v>
      </c>
      <c r="AB38" s="231" t="s">
        <v>476</v>
      </c>
      <c r="AC38" s="231"/>
      <c r="AD38" s="124" t="s">
        <v>2855</v>
      </c>
      <c r="AE38" s="231" t="s">
        <v>478</v>
      </c>
      <c r="AF38" s="231" t="s">
        <v>571</v>
      </c>
      <c r="AG38" s="231">
        <v>105</v>
      </c>
      <c r="AH38" s="231">
        <v>6.5</v>
      </c>
      <c r="AI38" s="231"/>
      <c r="AJ38" s="124" t="s">
        <v>573</v>
      </c>
      <c r="AK38" s="231">
        <v>10</v>
      </c>
      <c r="AL38" s="231"/>
      <c r="AM38" s="231">
        <v>117</v>
      </c>
      <c r="AN38" s="231" t="s">
        <v>574</v>
      </c>
      <c r="AO38" s="231" t="s">
        <v>570</v>
      </c>
      <c r="AP38" s="124" t="s">
        <v>2829</v>
      </c>
      <c r="AQ38" s="124" t="s">
        <v>2830</v>
      </c>
      <c r="AR38" s="369" t="s">
        <v>2831</v>
      </c>
      <c r="AS38" s="231" t="s">
        <v>468</v>
      </c>
      <c r="AT38" s="370" t="s">
        <v>2832</v>
      </c>
      <c r="AU38" s="371" t="s">
        <v>471</v>
      </c>
      <c r="AV38" s="371" t="s">
        <v>2833</v>
      </c>
      <c r="AW38" s="370" t="s">
        <v>470</v>
      </c>
      <c r="AX38" s="370" t="s">
        <v>2834</v>
      </c>
      <c r="AY38" s="124" t="s">
        <v>2835</v>
      </c>
      <c r="AZ38" s="124" t="s">
        <v>2836</v>
      </c>
      <c r="BA38" s="371"/>
      <c r="BB38" s="231">
        <v>3000</v>
      </c>
      <c r="BC38" s="231"/>
      <c r="BD38" s="271"/>
      <c r="BE38" s="271"/>
      <c r="BF38" s="271"/>
      <c r="BG38" s="231" t="s">
        <v>477</v>
      </c>
      <c r="BH38" s="231" t="s">
        <v>472</v>
      </c>
      <c r="BI38" s="231" t="s">
        <v>567</v>
      </c>
      <c r="BJ38" s="231" t="s">
        <v>572</v>
      </c>
      <c r="BK38" s="124" t="s">
        <v>577</v>
      </c>
      <c r="BL38" s="231"/>
      <c r="BM38" s="231">
        <v>0.45</v>
      </c>
      <c r="BN38" s="231"/>
      <c r="BO38" s="231"/>
      <c r="BP38" s="231"/>
      <c r="BQ38" s="231"/>
      <c r="BR38" s="231"/>
      <c r="BS38" s="231"/>
      <c r="BT38" s="231"/>
      <c r="BU38" s="231" t="s">
        <v>2640</v>
      </c>
      <c r="BV38" s="372">
        <f>VLOOKUP(A38,'[1]02. Электрические винтовые'!$G:$CD,76,0)</f>
        <v>201195.69097599998</v>
      </c>
    </row>
    <row r="39" spans="1:74" s="373" customFormat="1" x14ac:dyDescent="0.25">
      <c r="A39" s="260" t="s">
        <v>581</v>
      </c>
      <c r="B39" s="272" t="s">
        <v>899</v>
      </c>
      <c r="C39" s="260" t="s">
        <v>2856</v>
      </c>
      <c r="D39" s="231">
        <v>2.88</v>
      </c>
      <c r="E39" s="231"/>
      <c r="F39" s="231"/>
      <c r="G39" s="231">
        <v>0</v>
      </c>
      <c r="H39" s="231">
        <v>7</v>
      </c>
      <c r="I39" s="231"/>
      <c r="J39" s="231">
        <v>18.5</v>
      </c>
      <c r="K39" s="231"/>
      <c r="L39" s="231"/>
      <c r="M39" s="231"/>
      <c r="N39" s="231"/>
      <c r="O39" s="231"/>
      <c r="P39" s="271" t="s">
        <v>564</v>
      </c>
      <c r="Q39" s="169" t="s">
        <v>2857</v>
      </c>
      <c r="R39" s="232" t="str">
        <f t="shared" si="2"/>
        <v>1100</v>
      </c>
      <c r="S39" s="232" t="str">
        <f t="shared" si="3"/>
        <v>670</v>
      </c>
      <c r="T39" s="232" t="str">
        <f t="shared" si="4"/>
        <v>1130</v>
      </c>
      <c r="U39" s="169">
        <f t="shared" si="5"/>
        <v>0</v>
      </c>
      <c r="V39" s="271" t="s">
        <v>565</v>
      </c>
      <c r="W39" s="231" t="s">
        <v>582</v>
      </c>
      <c r="X39" s="231"/>
      <c r="Y39" s="231"/>
      <c r="Z39" s="231">
        <v>60</v>
      </c>
      <c r="AA39" s="231">
        <v>1000</v>
      </c>
      <c r="AB39" s="231" t="s">
        <v>476</v>
      </c>
      <c r="AC39" s="231"/>
      <c r="AD39" s="124" t="s">
        <v>2858</v>
      </c>
      <c r="AE39" s="231" t="s">
        <v>478</v>
      </c>
      <c r="AF39" s="231" t="s">
        <v>571</v>
      </c>
      <c r="AG39" s="231">
        <v>105</v>
      </c>
      <c r="AH39" s="231">
        <v>6.5</v>
      </c>
      <c r="AI39" s="231"/>
      <c r="AJ39" s="124" t="s">
        <v>573</v>
      </c>
      <c r="AK39" s="231">
        <v>16</v>
      </c>
      <c r="AL39" s="231"/>
      <c r="AM39" s="231">
        <v>117</v>
      </c>
      <c r="AN39" s="231" t="s">
        <v>583</v>
      </c>
      <c r="AO39" s="231" t="s">
        <v>570</v>
      </c>
      <c r="AP39" s="124" t="s">
        <v>2829</v>
      </c>
      <c r="AQ39" s="124" t="s">
        <v>2830</v>
      </c>
      <c r="AR39" s="369" t="s">
        <v>2831</v>
      </c>
      <c r="AS39" s="231" t="s">
        <v>468</v>
      </c>
      <c r="AT39" s="370" t="s">
        <v>2832</v>
      </c>
      <c r="AU39" s="371" t="s">
        <v>471</v>
      </c>
      <c r="AV39" s="371" t="s">
        <v>2833</v>
      </c>
      <c r="AW39" s="370" t="s">
        <v>470</v>
      </c>
      <c r="AX39" s="370" t="s">
        <v>2834</v>
      </c>
      <c r="AY39" s="124" t="s">
        <v>2835</v>
      </c>
      <c r="AZ39" s="124" t="s">
        <v>2836</v>
      </c>
      <c r="BA39" s="371"/>
      <c r="BB39" s="231">
        <v>3000</v>
      </c>
      <c r="BC39" s="231"/>
      <c r="BD39" s="271"/>
      <c r="BE39" s="271"/>
      <c r="BF39" s="271"/>
      <c r="BG39" s="231" t="s">
        <v>477</v>
      </c>
      <c r="BH39" s="231" t="s">
        <v>472</v>
      </c>
      <c r="BI39" s="231" t="s">
        <v>567</v>
      </c>
      <c r="BJ39" s="231" t="s">
        <v>572</v>
      </c>
      <c r="BK39" s="124" t="s">
        <v>475</v>
      </c>
      <c r="BL39" s="231"/>
      <c r="BM39" s="231">
        <v>0.45</v>
      </c>
      <c r="BN39" s="231"/>
      <c r="BO39" s="231"/>
      <c r="BP39" s="231"/>
      <c r="BQ39" s="231"/>
      <c r="BR39" s="231"/>
      <c r="BS39" s="231"/>
      <c r="BT39" s="231"/>
      <c r="BU39" s="231" t="s">
        <v>2640</v>
      </c>
      <c r="BV39" s="372">
        <f>VLOOKUP(A39,'[1]02. Электрические винтовые'!$G:$CD,76,0)</f>
        <v>294853.19167999999</v>
      </c>
    </row>
    <row r="40" spans="1:74" s="373" customFormat="1" x14ac:dyDescent="0.25">
      <c r="A40" s="260" t="s">
        <v>2859</v>
      </c>
      <c r="B40" s="272" t="s">
        <v>2860</v>
      </c>
      <c r="C40" s="260" t="s">
        <v>3283</v>
      </c>
      <c r="D40" s="231">
        <v>2.87</v>
      </c>
      <c r="E40" s="231"/>
      <c r="F40" s="231"/>
      <c r="G40" s="231">
        <v>0</v>
      </c>
      <c r="H40" s="231">
        <v>8</v>
      </c>
      <c r="I40" s="231"/>
      <c r="J40" s="231">
        <v>18.5</v>
      </c>
      <c r="K40" s="231"/>
      <c r="L40" s="231"/>
      <c r="M40" s="231"/>
      <c r="N40" s="231"/>
      <c r="O40" s="231"/>
      <c r="P40" s="271" t="s">
        <v>564</v>
      </c>
      <c r="Q40" s="169" t="s">
        <v>2857</v>
      </c>
      <c r="R40" s="232" t="str">
        <f t="shared" si="2"/>
        <v>1100</v>
      </c>
      <c r="S40" s="232" t="str">
        <f t="shared" si="3"/>
        <v>670</v>
      </c>
      <c r="T40" s="232" t="str">
        <f t="shared" si="4"/>
        <v>1130</v>
      </c>
      <c r="U40" s="169">
        <f t="shared" si="5"/>
        <v>0</v>
      </c>
      <c r="V40" s="271" t="s">
        <v>565</v>
      </c>
      <c r="W40" s="231" t="s">
        <v>582</v>
      </c>
      <c r="X40" s="231"/>
      <c r="Y40" s="231"/>
      <c r="Z40" s="231">
        <v>60</v>
      </c>
      <c r="AA40" s="231">
        <v>1000</v>
      </c>
      <c r="AB40" s="231" t="s">
        <v>476</v>
      </c>
      <c r="AC40" s="231"/>
      <c r="AD40" s="124" t="s">
        <v>2858</v>
      </c>
      <c r="AE40" s="231" t="s">
        <v>478</v>
      </c>
      <c r="AF40" s="231" t="s">
        <v>571</v>
      </c>
      <c r="AG40" s="231">
        <v>105</v>
      </c>
      <c r="AH40" s="231">
        <v>6.5</v>
      </c>
      <c r="AI40" s="231"/>
      <c r="AJ40" s="124" t="s">
        <v>573</v>
      </c>
      <c r="AK40" s="231">
        <v>16</v>
      </c>
      <c r="AL40" s="231"/>
      <c r="AM40" s="231">
        <v>117</v>
      </c>
      <c r="AN40" s="231" t="s">
        <v>583</v>
      </c>
      <c r="AO40" s="231" t="s">
        <v>570</v>
      </c>
      <c r="AP40" s="124" t="s">
        <v>2829</v>
      </c>
      <c r="AQ40" s="124" t="s">
        <v>2830</v>
      </c>
      <c r="AR40" s="369" t="s">
        <v>2831</v>
      </c>
      <c r="AS40" s="231" t="s">
        <v>468</v>
      </c>
      <c r="AT40" s="370" t="s">
        <v>2832</v>
      </c>
      <c r="AU40" s="371" t="s">
        <v>471</v>
      </c>
      <c r="AV40" s="371" t="s">
        <v>2833</v>
      </c>
      <c r="AW40" s="370" t="s">
        <v>470</v>
      </c>
      <c r="AX40" s="370" t="s">
        <v>2834</v>
      </c>
      <c r="AY40" s="124" t="s">
        <v>2835</v>
      </c>
      <c r="AZ40" s="124" t="s">
        <v>2836</v>
      </c>
      <c r="BA40" s="371"/>
      <c r="BB40" s="231">
        <v>3000</v>
      </c>
      <c r="BC40" s="231"/>
      <c r="BD40" s="271"/>
      <c r="BE40" s="271"/>
      <c r="BF40" s="271"/>
      <c r="BG40" s="231" t="s">
        <v>477</v>
      </c>
      <c r="BH40" s="231" t="s">
        <v>472</v>
      </c>
      <c r="BI40" s="231" t="s">
        <v>567</v>
      </c>
      <c r="BJ40" s="231" t="s">
        <v>572</v>
      </c>
      <c r="BK40" s="124" t="s">
        <v>475</v>
      </c>
      <c r="BL40" s="231"/>
      <c r="BM40" s="231">
        <v>0.45</v>
      </c>
      <c r="BN40" s="231"/>
      <c r="BO40" s="231"/>
      <c r="BP40" s="231"/>
      <c r="BQ40" s="231"/>
      <c r="BR40" s="231"/>
      <c r="BS40" s="231"/>
      <c r="BT40" s="231"/>
      <c r="BU40" s="231" t="s">
        <v>2640</v>
      </c>
      <c r="BV40" s="372">
        <f>VLOOKUP(A40,'[1]02. Электрические винтовые'!$G:$CD,76,0)</f>
        <v>294853.19167999999</v>
      </c>
    </row>
    <row r="41" spans="1:74" s="373" customFormat="1" x14ac:dyDescent="0.25">
      <c r="A41" s="260" t="s">
        <v>584</v>
      </c>
      <c r="B41" s="272" t="s">
        <v>900</v>
      </c>
      <c r="C41" s="260" t="s">
        <v>2861</v>
      </c>
      <c r="D41" s="231">
        <v>2.85</v>
      </c>
      <c r="E41" s="231"/>
      <c r="F41" s="231"/>
      <c r="G41" s="231">
        <v>0</v>
      </c>
      <c r="H41" s="231">
        <v>10</v>
      </c>
      <c r="I41" s="231"/>
      <c r="J41" s="231">
        <v>18.5</v>
      </c>
      <c r="K41" s="231"/>
      <c r="L41" s="231"/>
      <c r="M41" s="231"/>
      <c r="N41" s="231"/>
      <c r="O41" s="231"/>
      <c r="P41" s="271" t="s">
        <v>564</v>
      </c>
      <c r="Q41" s="169" t="s">
        <v>2857</v>
      </c>
      <c r="R41" s="232" t="str">
        <f t="shared" si="2"/>
        <v>1100</v>
      </c>
      <c r="S41" s="232" t="str">
        <f t="shared" si="3"/>
        <v>670</v>
      </c>
      <c r="T41" s="232" t="str">
        <f t="shared" si="4"/>
        <v>1130</v>
      </c>
      <c r="U41" s="169">
        <f t="shared" si="5"/>
        <v>0</v>
      </c>
      <c r="V41" s="271" t="s">
        <v>565</v>
      </c>
      <c r="W41" s="231" t="s">
        <v>582</v>
      </c>
      <c r="X41" s="231"/>
      <c r="Y41" s="231"/>
      <c r="Z41" s="231">
        <v>60</v>
      </c>
      <c r="AA41" s="231">
        <v>1000</v>
      </c>
      <c r="AB41" s="231" t="s">
        <v>476</v>
      </c>
      <c r="AC41" s="231"/>
      <c r="AD41" s="124" t="s">
        <v>2862</v>
      </c>
      <c r="AE41" s="231" t="s">
        <v>478</v>
      </c>
      <c r="AF41" s="231" t="s">
        <v>571</v>
      </c>
      <c r="AG41" s="231">
        <v>105</v>
      </c>
      <c r="AH41" s="231">
        <v>6.5</v>
      </c>
      <c r="AI41" s="231"/>
      <c r="AJ41" s="124" t="s">
        <v>573</v>
      </c>
      <c r="AK41" s="231">
        <v>16</v>
      </c>
      <c r="AL41" s="231"/>
      <c r="AM41" s="231">
        <v>117</v>
      </c>
      <c r="AN41" s="231" t="s">
        <v>583</v>
      </c>
      <c r="AO41" s="231" t="s">
        <v>570</v>
      </c>
      <c r="AP41" s="124" t="s">
        <v>2829</v>
      </c>
      <c r="AQ41" s="124" t="s">
        <v>2830</v>
      </c>
      <c r="AR41" s="369" t="s">
        <v>2831</v>
      </c>
      <c r="AS41" s="231" t="s">
        <v>468</v>
      </c>
      <c r="AT41" s="370" t="s">
        <v>2832</v>
      </c>
      <c r="AU41" s="371" t="s">
        <v>471</v>
      </c>
      <c r="AV41" s="371" t="s">
        <v>2833</v>
      </c>
      <c r="AW41" s="370" t="s">
        <v>470</v>
      </c>
      <c r="AX41" s="370" t="s">
        <v>2834</v>
      </c>
      <c r="AY41" s="124" t="s">
        <v>2835</v>
      </c>
      <c r="AZ41" s="124" t="s">
        <v>2836</v>
      </c>
      <c r="BA41" s="371"/>
      <c r="BB41" s="231">
        <v>3000</v>
      </c>
      <c r="BC41" s="231"/>
      <c r="BD41" s="271"/>
      <c r="BE41" s="271"/>
      <c r="BF41" s="271"/>
      <c r="BG41" s="231" t="s">
        <v>477</v>
      </c>
      <c r="BH41" s="231" t="s">
        <v>472</v>
      </c>
      <c r="BI41" s="231" t="s">
        <v>567</v>
      </c>
      <c r="BJ41" s="231" t="s">
        <v>572</v>
      </c>
      <c r="BK41" s="124" t="s">
        <v>475</v>
      </c>
      <c r="BL41" s="231"/>
      <c r="BM41" s="231">
        <v>0.45</v>
      </c>
      <c r="BN41" s="231"/>
      <c r="BO41" s="231"/>
      <c r="BP41" s="231"/>
      <c r="BQ41" s="231"/>
      <c r="BR41" s="231"/>
      <c r="BS41" s="231"/>
      <c r="BT41" s="231"/>
      <c r="BU41" s="231" t="s">
        <v>2640</v>
      </c>
      <c r="BV41" s="372">
        <f>VLOOKUP(A41,'[1]02. Электрические винтовые'!$G:$CD,76,0)</f>
        <v>294853.19167999999</v>
      </c>
    </row>
    <row r="42" spans="1:74" s="373" customFormat="1" x14ac:dyDescent="0.25">
      <c r="A42" s="260" t="s">
        <v>585</v>
      </c>
      <c r="B42" s="272" t="s">
        <v>901</v>
      </c>
      <c r="C42" s="260" t="s">
        <v>2863</v>
      </c>
      <c r="D42" s="231">
        <v>3.74</v>
      </c>
      <c r="E42" s="231"/>
      <c r="F42" s="231"/>
      <c r="G42" s="231">
        <v>0</v>
      </c>
      <c r="H42" s="231">
        <v>7</v>
      </c>
      <c r="I42" s="231"/>
      <c r="J42" s="231">
        <v>22</v>
      </c>
      <c r="K42" s="231"/>
      <c r="L42" s="231"/>
      <c r="M42" s="231"/>
      <c r="N42" s="231"/>
      <c r="O42" s="231"/>
      <c r="P42" s="271" t="s">
        <v>564</v>
      </c>
      <c r="Q42" s="169" t="s">
        <v>2857</v>
      </c>
      <c r="R42" s="232" t="str">
        <f t="shared" si="2"/>
        <v>1100</v>
      </c>
      <c r="S42" s="232" t="str">
        <f t="shared" si="3"/>
        <v>670</v>
      </c>
      <c r="T42" s="232" t="str">
        <f t="shared" si="4"/>
        <v>1130</v>
      </c>
      <c r="U42" s="169">
        <f t="shared" si="5"/>
        <v>0</v>
      </c>
      <c r="V42" s="271" t="s">
        <v>565</v>
      </c>
      <c r="W42" s="231" t="s">
        <v>582</v>
      </c>
      <c r="X42" s="231"/>
      <c r="Y42" s="231"/>
      <c r="Z42" s="231">
        <v>60</v>
      </c>
      <c r="AA42" s="231">
        <v>1000</v>
      </c>
      <c r="AB42" s="231" t="s">
        <v>476</v>
      </c>
      <c r="AC42" s="231"/>
      <c r="AD42" s="124" t="s">
        <v>2864</v>
      </c>
      <c r="AE42" s="231" t="s">
        <v>478</v>
      </c>
      <c r="AF42" s="231" t="s">
        <v>571</v>
      </c>
      <c r="AG42" s="231">
        <v>105</v>
      </c>
      <c r="AH42" s="231">
        <v>6.5</v>
      </c>
      <c r="AI42" s="231"/>
      <c r="AJ42" s="124" t="s">
        <v>573</v>
      </c>
      <c r="AK42" s="231">
        <v>16</v>
      </c>
      <c r="AL42" s="231"/>
      <c r="AM42" s="231">
        <v>117</v>
      </c>
      <c r="AN42" s="231" t="s">
        <v>583</v>
      </c>
      <c r="AO42" s="231" t="s">
        <v>570</v>
      </c>
      <c r="AP42" s="124" t="s">
        <v>2829</v>
      </c>
      <c r="AQ42" s="124" t="s">
        <v>2830</v>
      </c>
      <c r="AR42" s="369" t="s">
        <v>2831</v>
      </c>
      <c r="AS42" s="231" t="s">
        <v>468</v>
      </c>
      <c r="AT42" s="370" t="s">
        <v>2832</v>
      </c>
      <c r="AU42" s="371" t="s">
        <v>471</v>
      </c>
      <c r="AV42" s="371" t="s">
        <v>2833</v>
      </c>
      <c r="AW42" s="370" t="s">
        <v>470</v>
      </c>
      <c r="AX42" s="370" t="s">
        <v>2834</v>
      </c>
      <c r="AY42" s="124" t="s">
        <v>2835</v>
      </c>
      <c r="AZ42" s="124" t="s">
        <v>2836</v>
      </c>
      <c r="BA42" s="371"/>
      <c r="BB42" s="231">
        <v>3000</v>
      </c>
      <c r="BC42" s="231"/>
      <c r="BD42" s="271"/>
      <c r="BE42" s="271"/>
      <c r="BF42" s="271"/>
      <c r="BG42" s="231" t="s">
        <v>477</v>
      </c>
      <c r="BH42" s="231" t="s">
        <v>472</v>
      </c>
      <c r="BI42" s="231" t="s">
        <v>567</v>
      </c>
      <c r="BJ42" s="231" t="s">
        <v>572</v>
      </c>
      <c r="BK42" s="124" t="s">
        <v>475</v>
      </c>
      <c r="BL42" s="231"/>
      <c r="BM42" s="231">
        <v>0.45</v>
      </c>
      <c r="BN42" s="231"/>
      <c r="BO42" s="231"/>
      <c r="BP42" s="231"/>
      <c r="BQ42" s="231"/>
      <c r="BR42" s="231"/>
      <c r="BS42" s="231"/>
      <c r="BT42" s="231"/>
      <c r="BU42" s="231" t="s">
        <v>2640</v>
      </c>
      <c r="BV42" s="372">
        <f>VLOOKUP(A42,'[1]02. Электрические винтовые'!$G:$CD,76,0)</f>
        <v>255663.279056</v>
      </c>
    </row>
    <row r="43" spans="1:74" s="373" customFormat="1" x14ac:dyDescent="0.25">
      <c r="A43" s="260" t="s">
        <v>2865</v>
      </c>
      <c r="B43" s="272" t="s">
        <v>2866</v>
      </c>
      <c r="C43" s="260" t="s">
        <v>2867</v>
      </c>
      <c r="D43" s="231">
        <v>3.56</v>
      </c>
      <c r="E43" s="231"/>
      <c r="F43" s="231"/>
      <c r="G43" s="231">
        <v>0</v>
      </c>
      <c r="H43" s="231">
        <v>8</v>
      </c>
      <c r="I43" s="231"/>
      <c r="J43" s="231">
        <v>22</v>
      </c>
      <c r="K43" s="231"/>
      <c r="L43" s="231"/>
      <c r="M43" s="231"/>
      <c r="N43" s="231"/>
      <c r="O43" s="231"/>
      <c r="P43" s="271" t="s">
        <v>564</v>
      </c>
      <c r="Q43" s="169" t="s">
        <v>2857</v>
      </c>
      <c r="R43" s="232" t="str">
        <f t="shared" si="2"/>
        <v>1100</v>
      </c>
      <c r="S43" s="232" t="str">
        <f t="shared" si="3"/>
        <v>670</v>
      </c>
      <c r="T43" s="232" t="str">
        <f t="shared" si="4"/>
        <v>1130</v>
      </c>
      <c r="U43" s="169">
        <f t="shared" si="5"/>
        <v>0</v>
      </c>
      <c r="V43" s="271" t="s">
        <v>565</v>
      </c>
      <c r="W43" s="231" t="s">
        <v>582</v>
      </c>
      <c r="X43" s="231"/>
      <c r="Y43" s="231"/>
      <c r="Z43" s="231">
        <v>60</v>
      </c>
      <c r="AA43" s="231">
        <v>1000</v>
      </c>
      <c r="AB43" s="231" t="s">
        <v>476</v>
      </c>
      <c r="AC43" s="231"/>
      <c r="AD43" s="124" t="s">
        <v>2864</v>
      </c>
      <c r="AE43" s="231" t="s">
        <v>478</v>
      </c>
      <c r="AF43" s="231" t="s">
        <v>571</v>
      </c>
      <c r="AG43" s="231">
        <v>105</v>
      </c>
      <c r="AH43" s="231">
        <v>6.5</v>
      </c>
      <c r="AI43" s="231"/>
      <c r="AJ43" s="124" t="s">
        <v>573</v>
      </c>
      <c r="AK43" s="231">
        <v>16</v>
      </c>
      <c r="AL43" s="231"/>
      <c r="AM43" s="231">
        <v>117</v>
      </c>
      <c r="AN43" s="231" t="s">
        <v>583</v>
      </c>
      <c r="AO43" s="231" t="s">
        <v>570</v>
      </c>
      <c r="AP43" s="124" t="s">
        <v>2829</v>
      </c>
      <c r="AQ43" s="124" t="s">
        <v>2830</v>
      </c>
      <c r="AR43" s="369" t="s">
        <v>2831</v>
      </c>
      <c r="AS43" s="231" t="s">
        <v>468</v>
      </c>
      <c r="AT43" s="370" t="s">
        <v>2832</v>
      </c>
      <c r="AU43" s="371" t="s">
        <v>471</v>
      </c>
      <c r="AV43" s="371" t="s">
        <v>2833</v>
      </c>
      <c r="AW43" s="370" t="s">
        <v>470</v>
      </c>
      <c r="AX43" s="370" t="s">
        <v>2834</v>
      </c>
      <c r="AY43" s="124" t="s">
        <v>2835</v>
      </c>
      <c r="AZ43" s="124" t="s">
        <v>2836</v>
      </c>
      <c r="BA43" s="371"/>
      <c r="BB43" s="231">
        <v>3000</v>
      </c>
      <c r="BC43" s="231"/>
      <c r="BD43" s="271"/>
      <c r="BE43" s="271"/>
      <c r="BF43" s="271"/>
      <c r="BG43" s="231" t="s">
        <v>477</v>
      </c>
      <c r="BH43" s="231" t="s">
        <v>472</v>
      </c>
      <c r="BI43" s="231" t="s">
        <v>567</v>
      </c>
      <c r="BJ43" s="231" t="s">
        <v>572</v>
      </c>
      <c r="BK43" s="124" t="s">
        <v>475</v>
      </c>
      <c r="BL43" s="231"/>
      <c r="BM43" s="231">
        <v>0.45</v>
      </c>
      <c r="BN43" s="231"/>
      <c r="BO43" s="231"/>
      <c r="BP43" s="231"/>
      <c r="BQ43" s="231"/>
      <c r="BR43" s="231"/>
      <c r="BS43" s="231"/>
      <c r="BT43" s="231"/>
      <c r="BU43" s="231" t="s">
        <v>2640</v>
      </c>
      <c r="BV43" s="372">
        <f>VLOOKUP(A43,'[1]02. Электрические винтовые'!$G:$CD,76,0)</f>
        <v>255663.279056</v>
      </c>
    </row>
    <row r="44" spans="1:74" s="373" customFormat="1" x14ac:dyDescent="0.25">
      <c r="A44" s="260" t="s">
        <v>586</v>
      </c>
      <c r="B44" s="272" t="s">
        <v>902</v>
      </c>
      <c r="C44" s="260" t="s">
        <v>2868</v>
      </c>
      <c r="D44" s="231">
        <v>3.24</v>
      </c>
      <c r="E44" s="231"/>
      <c r="F44" s="231"/>
      <c r="G44" s="231">
        <v>0</v>
      </c>
      <c r="H44" s="231">
        <v>10</v>
      </c>
      <c r="I44" s="231"/>
      <c r="J44" s="231">
        <v>22</v>
      </c>
      <c r="K44" s="231"/>
      <c r="L44" s="231"/>
      <c r="M44" s="231"/>
      <c r="N44" s="231"/>
      <c r="O44" s="231"/>
      <c r="P44" s="271" t="s">
        <v>564</v>
      </c>
      <c r="Q44" s="169" t="s">
        <v>2857</v>
      </c>
      <c r="R44" s="232" t="str">
        <f t="shared" si="2"/>
        <v>1100</v>
      </c>
      <c r="S44" s="232" t="str">
        <f t="shared" si="3"/>
        <v>670</v>
      </c>
      <c r="T44" s="232" t="str">
        <f t="shared" si="4"/>
        <v>1130</v>
      </c>
      <c r="U44" s="169">
        <f t="shared" si="5"/>
        <v>0</v>
      </c>
      <c r="V44" s="271" t="s">
        <v>565</v>
      </c>
      <c r="W44" s="231" t="s">
        <v>582</v>
      </c>
      <c r="X44" s="231"/>
      <c r="Y44" s="231"/>
      <c r="Z44" s="231">
        <v>60</v>
      </c>
      <c r="AA44" s="231">
        <v>1000</v>
      </c>
      <c r="AB44" s="231" t="s">
        <v>476</v>
      </c>
      <c r="AC44" s="231"/>
      <c r="AD44" s="124" t="s">
        <v>2869</v>
      </c>
      <c r="AE44" s="231" t="s">
        <v>478</v>
      </c>
      <c r="AF44" s="231" t="s">
        <v>571</v>
      </c>
      <c r="AG44" s="231">
        <v>105</v>
      </c>
      <c r="AH44" s="231">
        <v>6.5</v>
      </c>
      <c r="AI44" s="231"/>
      <c r="AJ44" s="124" t="s">
        <v>573</v>
      </c>
      <c r="AK44" s="231">
        <v>16</v>
      </c>
      <c r="AL44" s="231"/>
      <c r="AM44" s="231">
        <v>117</v>
      </c>
      <c r="AN44" s="231" t="s">
        <v>583</v>
      </c>
      <c r="AO44" s="231" t="s">
        <v>570</v>
      </c>
      <c r="AP44" s="124" t="s">
        <v>2829</v>
      </c>
      <c r="AQ44" s="124" t="s">
        <v>2830</v>
      </c>
      <c r="AR44" s="369" t="s">
        <v>2831</v>
      </c>
      <c r="AS44" s="231" t="s">
        <v>468</v>
      </c>
      <c r="AT44" s="370" t="s">
        <v>2832</v>
      </c>
      <c r="AU44" s="371" t="s">
        <v>471</v>
      </c>
      <c r="AV44" s="371" t="s">
        <v>2833</v>
      </c>
      <c r="AW44" s="370" t="s">
        <v>470</v>
      </c>
      <c r="AX44" s="370" t="s">
        <v>2834</v>
      </c>
      <c r="AY44" s="124" t="s">
        <v>2835</v>
      </c>
      <c r="AZ44" s="124" t="s">
        <v>2836</v>
      </c>
      <c r="BA44" s="371"/>
      <c r="BB44" s="231">
        <v>3000</v>
      </c>
      <c r="BC44" s="231"/>
      <c r="BD44" s="271"/>
      <c r="BE44" s="271"/>
      <c r="BF44" s="271"/>
      <c r="BG44" s="231" t="s">
        <v>477</v>
      </c>
      <c r="BH44" s="231" t="s">
        <v>472</v>
      </c>
      <c r="BI44" s="231" t="s">
        <v>567</v>
      </c>
      <c r="BJ44" s="231" t="s">
        <v>572</v>
      </c>
      <c r="BK44" s="124" t="s">
        <v>475</v>
      </c>
      <c r="BL44" s="231"/>
      <c r="BM44" s="231">
        <v>0.45</v>
      </c>
      <c r="BN44" s="231"/>
      <c r="BO44" s="231"/>
      <c r="BP44" s="231"/>
      <c r="BQ44" s="231"/>
      <c r="BR44" s="231"/>
      <c r="BS44" s="231"/>
      <c r="BT44" s="231"/>
      <c r="BU44" s="231" t="s">
        <v>2640</v>
      </c>
      <c r="BV44" s="372">
        <f>VLOOKUP(A44,'[1]02. Электрические винтовые'!$G:$CD,76,0)</f>
        <v>255663.279056</v>
      </c>
    </row>
    <row r="45" spans="1:74" s="373" customFormat="1" x14ac:dyDescent="0.25">
      <c r="A45" s="260" t="s">
        <v>587</v>
      </c>
      <c r="B45" s="272" t="s">
        <v>903</v>
      </c>
      <c r="C45" s="260" t="s">
        <v>2870</v>
      </c>
      <c r="D45" s="231">
        <v>5</v>
      </c>
      <c r="E45" s="231"/>
      <c r="F45" s="231"/>
      <c r="G45" s="231">
        <v>0</v>
      </c>
      <c r="H45" s="231">
        <v>7</v>
      </c>
      <c r="I45" s="231"/>
      <c r="J45" s="231">
        <v>30</v>
      </c>
      <c r="K45" s="231"/>
      <c r="L45" s="231"/>
      <c r="M45" s="231"/>
      <c r="N45" s="231"/>
      <c r="O45" s="231"/>
      <c r="P45" s="271" t="s">
        <v>564</v>
      </c>
      <c r="Q45" s="169" t="s">
        <v>2871</v>
      </c>
      <c r="R45" s="232" t="str">
        <f t="shared" si="2"/>
        <v>1220</v>
      </c>
      <c r="S45" s="232" t="str">
        <f t="shared" si="3"/>
        <v>850</v>
      </c>
      <c r="T45" s="232" t="str">
        <f t="shared" si="4"/>
        <v>1240</v>
      </c>
      <c r="U45" s="169">
        <f t="shared" si="5"/>
        <v>0</v>
      </c>
      <c r="V45" s="271" t="s">
        <v>565</v>
      </c>
      <c r="W45" s="231" t="s">
        <v>588</v>
      </c>
      <c r="X45" s="231"/>
      <c r="Y45" s="231"/>
      <c r="Z45" s="231">
        <v>60</v>
      </c>
      <c r="AA45" s="231">
        <v>1000</v>
      </c>
      <c r="AB45" s="231" t="s">
        <v>476</v>
      </c>
      <c r="AC45" s="231"/>
      <c r="AD45" s="124" t="s">
        <v>2872</v>
      </c>
      <c r="AE45" s="231" t="s">
        <v>478</v>
      </c>
      <c r="AF45" s="231" t="s">
        <v>571</v>
      </c>
      <c r="AG45" s="231">
        <v>105</v>
      </c>
      <c r="AH45" s="231">
        <v>6.5</v>
      </c>
      <c r="AI45" s="231"/>
      <c r="AJ45" s="124" t="s">
        <v>573</v>
      </c>
      <c r="AK45" s="231">
        <v>18</v>
      </c>
      <c r="AL45" s="231"/>
      <c r="AM45" s="231">
        <v>127</v>
      </c>
      <c r="AN45" s="231" t="s">
        <v>583</v>
      </c>
      <c r="AO45" s="231" t="s">
        <v>570</v>
      </c>
      <c r="AP45" s="124" t="s">
        <v>2829</v>
      </c>
      <c r="AQ45" s="124" t="s">
        <v>2830</v>
      </c>
      <c r="AR45" s="369" t="s">
        <v>2831</v>
      </c>
      <c r="AS45" s="231" t="s">
        <v>468</v>
      </c>
      <c r="AT45" s="370" t="s">
        <v>2832</v>
      </c>
      <c r="AU45" s="371" t="s">
        <v>471</v>
      </c>
      <c r="AV45" s="371" t="s">
        <v>2833</v>
      </c>
      <c r="AW45" s="370" t="s">
        <v>470</v>
      </c>
      <c r="AX45" s="370" t="s">
        <v>2834</v>
      </c>
      <c r="AY45" s="124" t="s">
        <v>2835</v>
      </c>
      <c r="AZ45" s="124" t="s">
        <v>2836</v>
      </c>
      <c r="BA45" s="371"/>
      <c r="BB45" s="231">
        <v>3000</v>
      </c>
      <c r="BC45" s="231"/>
      <c r="BD45" s="271"/>
      <c r="BE45" s="271"/>
      <c r="BF45" s="271"/>
      <c r="BG45" s="231" t="s">
        <v>477</v>
      </c>
      <c r="BH45" s="231" t="s">
        <v>472</v>
      </c>
      <c r="BI45" s="231" t="s">
        <v>567</v>
      </c>
      <c r="BJ45" s="231" t="s">
        <v>572</v>
      </c>
      <c r="BK45" s="124" t="s">
        <v>498</v>
      </c>
      <c r="BL45" s="231"/>
      <c r="BM45" s="231">
        <v>0.86</v>
      </c>
      <c r="BN45" s="231"/>
      <c r="BO45" s="231"/>
      <c r="BP45" s="231"/>
      <c r="BQ45" s="231"/>
      <c r="BR45" s="231"/>
      <c r="BS45" s="231"/>
      <c r="BT45" s="231"/>
      <c r="BU45" s="231" t="s">
        <v>2640</v>
      </c>
      <c r="BV45" s="372">
        <f>VLOOKUP(A45,'[1]02. Электрические винтовые'!$G:$CD,76,0)</f>
        <v>355146.50814400002</v>
      </c>
    </row>
    <row r="46" spans="1:74" s="373" customFormat="1" x14ac:dyDescent="0.25">
      <c r="A46" s="260" t="s">
        <v>2873</v>
      </c>
      <c r="B46" s="272" t="s">
        <v>2874</v>
      </c>
      <c r="C46" s="260" t="s">
        <v>2875</v>
      </c>
      <c r="D46" s="231">
        <v>4.9000000000000004</v>
      </c>
      <c r="E46" s="231"/>
      <c r="F46" s="231"/>
      <c r="G46" s="231">
        <v>0</v>
      </c>
      <c r="H46" s="231">
        <v>8</v>
      </c>
      <c r="I46" s="231"/>
      <c r="J46" s="231">
        <v>30</v>
      </c>
      <c r="K46" s="231"/>
      <c r="L46" s="231"/>
      <c r="M46" s="231"/>
      <c r="N46" s="231"/>
      <c r="O46" s="231"/>
      <c r="P46" s="271" t="s">
        <v>564</v>
      </c>
      <c r="Q46" s="169" t="s">
        <v>2871</v>
      </c>
      <c r="R46" s="232" t="str">
        <f t="shared" si="2"/>
        <v>1220</v>
      </c>
      <c r="S46" s="232" t="str">
        <f t="shared" si="3"/>
        <v>850</v>
      </c>
      <c r="T46" s="232" t="str">
        <f t="shared" si="4"/>
        <v>1240</v>
      </c>
      <c r="U46" s="169">
        <f t="shared" si="5"/>
        <v>0</v>
      </c>
      <c r="V46" s="271" t="s">
        <v>565</v>
      </c>
      <c r="W46" s="231" t="s">
        <v>588</v>
      </c>
      <c r="X46" s="231"/>
      <c r="Y46" s="231"/>
      <c r="Z46" s="231">
        <v>60</v>
      </c>
      <c r="AA46" s="231">
        <v>1000</v>
      </c>
      <c r="AB46" s="231" t="s">
        <v>476</v>
      </c>
      <c r="AC46" s="231"/>
      <c r="AD46" s="124" t="s">
        <v>2872</v>
      </c>
      <c r="AE46" s="231" t="s">
        <v>478</v>
      </c>
      <c r="AF46" s="231" t="s">
        <v>571</v>
      </c>
      <c r="AG46" s="231">
        <v>105</v>
      </c>
      <c r="AH46" s="231">
        <v>6.5</v>
      </c>
      <c r="AI46" s="231"/>
      <c r="AJ46" s="124" t="s">
        <v>573</v>
      </c>
      <c r="AK46" s="231">
        <v>18</v>
      </c>
      <c r="AL46" s="231"/>
      <c r="AM46" s="231">
        <v>127</v>
      </c>
      <c r="AN46" s="231" t="s">
        <v>583</v>
      </c>
      <c r="AO46" s="231" t="s">
        <v>570</v>
      </c>
      <c r="AP46" s="124" t="s">
        <v>2829</v>
      </c>
      <c r="AQ46" s="124" t="s">
        <v>2830</v>
      </c>
      <c r="AR46" s="369" t="s">
        <v>2831</v>
      </c>
      <c r="AS46" s="231" t="s">
        <v>468</v>
      </c>
      <c r="AT46" s="370" t="s">
        <v>2832</v>
      </c>
      <c r="AU46" s="371" t="s">
        <v>471</v>
      </c>
      <c r="AV46" s="371" t="s">
        <v>2833</v>
      </c>
      <c r="AW46" s="370" t="s">
        <v>470</v>
      </c>
      <c r="AX46" s="370" t="s">
        <v>2834</v>
      </c>
      <c r="AY46" s="124" t="s">
        <v>2835</v>
      </c>
      <c r="AZ46" s="124" t="s">
        <v>2836</v>
      </c>
      <c r="BA46" s="371"/>
      <c r="BB46" s="231">
        <v>3000</v>
      </c>
      <c r="BC46" s="231"/>
      <c r="BD46" s="271"/>
      <c r="BE46" s="271"/>
      <c r="BF46" s="271"/>
      <c r="BG46" s="231" t="s">
        <v>477</v>
      </c>
      <c r="BH46" s="231" t="s">
        <v>472</v>
      </c>
      <c r="BI46" s="231" t="s">
        <v>567</v>
      </c>
      <c r="BJ46" s="231" t="s">
        <v>572</v>
      </c>
      <c r="BK46" s="124" t="s">
        <v>498</v>
      </c>
      <c r="BL46" s="231"/>
      <c r="BM46" s="231">
        <v>0.86</v>
      </c>
      <c r="BN46" s="231"/>
      <c r="BO46" s="231"/>
      <c r="BP46" s="231"/>
      <c r="BQ46" s="231"/>
      <c r="BR46" s="231"/>
      <c r="BS46" s="231"/>
      <c r="BT46" s="231"/>
      <c r="BU46" s="231" t="s">
        <v>2640</v>
      </c>
      <c r="BV46" s="372">
        <f>VLOOKUP(A46,'[1]02. Электрические винтовые'!$G:$CD,76,0)</f>
        <v>355146.50814400002</v>
      </c>
    </row>
    <row r="47" spans="1:74" s="373" customFormat="1" x14ac:dyDescent="0.25">
      <c r="A47" s="260" t="s">
        <v>589</v>
      </c>
      <c r="B47" s="272" t="s">
        <v>904</v>
      </c>
      <c r="C47" s="260" t="s">
        <v>2876</v>
      </c>
      <c r="D47" s="231">
        <v>4.5</v>
      </c>
      <c r="E47" s="231"/>
      <c r="F47" s="231"/>
      <c r="G47" s="231">
        <v>0</v>
      </c>
      <c r="H47" s="231">
        <v>10</v>
      </c>
      <c r="I47" s="231"/>
      <c r="J47" s="231">
        <v>30</v>
      </c>
      <c r="K47" s="231"/>
      <c r="L47" s="231"/>
      <c r="M47" s="231"/>
      <c r="N47" s="231"/>
      <c r="O47" s="231"/>
      <c r="P47" s="271" t="s">
        <v>564</v>
      </c>
      <c r="Q47" s="169" t="s">
        <v>2871</v>
      </c>
      <c r="R47" s="232" t="str">
        <f t="shared" si="2"/>
        <v>1220</v>
      </c>
      <c r="S47" s="232" t="str">
        <f t="shared" si="3"/>
        <v>850</v>
      </c>
      <c r="T47" s="232" t="str">
        <f t="shared" si="4"/>
        <v>1240</v>
      </c>
      <c r="U47" s="169">
        <f t="shared" si="5"/>
        <v>0</v>
      </c>
      <c r="V47" s="271" t="s">
        <v>565</v>
      </c>
      <c r="W47" s="231" t="s">
        <v>588</v>
      </c>
      <c r="X47" s="231"/>
      <c r="Y47" s="231"/>
      <c r="Z47" s="231">
        <v>60</v>
      </c>
      <c r="AA47" s="231">
        <v>1000</v>
      </c>
      <c r="AB47" s="231" t="s">
        <v>476</v>
      </c>
      <c r="AC47" s="231"/>
      <c r="AD47" s="124" t="s">
        <v>2872</v>
      </c>
      <c r="AE47" s="231" t="s">
        <v>478</v>
      </c>
      <c r="AF47" s="231" t="s">
        <v>571</v>
      </c>
      <c r="AG47" s="231">
        <v>105</v>
      </c>
      <c r="AH47" s="231">
        <v>6.5</v>
      </c>
      <c r="AI47" s="231"/>
      <c r="AJ47" s="124" t="s">
        <v>573</v>
      </c>
      <c r="AK47" s="231">
        <v>18</v>
      </c>
      <c r="AL47" s="231"/>
      <c r="AM47" s="231">
        <v>127</v>
      </c>
      <c r="AN47" s="231" t="s">
        <v>583</v>
      </c>
      <c r="AO47" s="231" t="s">
        <v>570</v>
      </c>
      <c r="AP47" s="124" t="s">
        <v>2829</v>
      </c>
      <c r="AQ47" s="124" t="s">
        <v>2830</v>
      </c>
      <c r="AR47" s="369" t="s">
        <v>2831</v>
      </c>
      <c r="AS47" s="231" t="s">
        <v>468</v>
      </c>
      <c r="AT47" s="370" t="s">
        <v>2832</v>
      </c>
      <c r="AU47" s="371" t="s">
        <v>471</v>
      </c>
      <c r="AV47" s="371" t="s">
        <v>2833</v>
      </c>
      <c r="AW47" s="370" t="s">
        <v>470</v>
      </c>
      <c r="AX47" s="370" t="s">
        <v>2834</v>
      </c>
      <c r="AY47" s="124" t="s">
        <v>2835</v>
      </c>
      <c r="AZ47" s="124" t="s">
        <v>2836</v>
      </c>
      <c r="BA47" s="371"/>
      <c r="BB47" s="231">
        <v>3000</v>
      </c>
      <c r="BC47" s="231"/>
      <c r="BD47" s="271"/>
      <c r="BE47" s="271"/>
      <c r="BF47" s="271"/>
      <c r="BG47" s="231" t="s">
        <v>477</v>
      </c>
      <c r="BH47" s="231" t="s">
        <v>472</v>
      </c>
      <c r="BI47" s="231" t="s">
        <v>567</v>
      </c>
      <c r="BJ47" s="231" t="s">
        <v>572</v>
      </c>
      <c r="BK47" s="124" t="s">
        <v>498</v>
      </c>
      <c r="BL47" s="231"/>
      <c r="BM47" s="231">
        <v>0.86</v>
      </c>
      <c r="BN47" s="231"/>
      <c r="BO47" s="231"/>
      <c r="BP47" s="231"/>
      <c r="BQ47" s="231"/>
      <c r="BR47" s="231"/>
      <c r="BS47" s="231"/>
      <c r="BT47" s="231"/>
      <c r="BU47" s="231" t="s">
        <v>2640</v>
      </c>
      <c r="BV47" s="372">
        <f>VLOOKUP(A47,'[1]02. Электрические винтовые'!$G:$CD,76,0)</f>
        <v>355146.50814400002</v>
      </c>
    </row>
    <row r="48" spans="1:74" s="373" customFormat="1" x14ac:dyDescent="0.25">
      <c r="A48" s="260" t="s">
        <v>590</v>
      </c>
      <c r="B48" s="272" t="s">
        <v>905</v>
      </c>
      <c r="C48" s="260" t="s">
        <v>2877</v>
      </c>
      <c r="D48" s="231">
        <v>6.5</v>
      </c>
      <c r="E48" s="231"/>
      <c r="F48" s="231"/>
      <c r="G48" s="231">
        <v>0</v>
      </c>
      <c r="H48" s="231">
        <v>7</v>
      </c>
      <c r="I48" s="231"/>
      <c r="J48" s="231">
        <v>37</v>
      </c>
      <c r="K48" s="231"/>
      <c r="L48" s="231"/>
      <c r="M48" s="231"/>
      <c r="N48" s="231"/>
      <c r="O48" s="231"/>
      <c r="P48" s="271" t="s">
        <v>564</v>
      </c>
      <c r="Q48" s="169" t="s">
        <v>2871</v>
      </c>
      <c r="R48" s="232" t="str">
        <f t="shared" si="2"/>
        <v>1220</v>
      </c>
      <c r="S48" s="232" t="str">
        <f t="shared" si="3"/>
        <v>850</v>
      </c>
      <c r="T48" s="232" t="str">
        <f t="shared" si="4"/>
        <v>1240</v>
      </c>
      <c r="U48" s="169">
        <f t="shared" si="5"/>
        <v>0</v>
      </c>
      <c r="V48" s="271" t="s">
        <v>565</v>
      </c>
      <c r="W48" s="231" t="s">
        <v>588</v>
      </c>
      <c r="X48" s="231"/>
      <c r="Y48" s="231"/>
      <c r="Z48" s="231">
        <v>60</v>
      </c>
      <c r="AA48" s="231">
        <v>1000</v>
      </c>
      <c r="AB48" s="231" t="s">
        <v>476</v>
      </c>
      <c r="AC48" s="231"/>
      <c r="AD48" s="124" t="s">
        <v>2878</v>
      </c>
      <c r="AE48" s="231" t="s">
        <v>478</v>
      </c>
      <c r="AF48" s="231" t="s">
        <v>571</v>
      </c>
      <c r="AG48" s="231">
        <v>105</v>
      </c>
      <c r="AH48" s="231">
        <v>6.5</v>
      </c>
      <c r="AI48" s="231"/>
      <c r="AJ48" s="124" t="s">
        <v>573</v>
      </c>
      <c r="AK48" s="231">
        <v>18</v>
      </c>
      <c r="AL48" s="231"/>
      <c r="AM48" s="231">
        <v>127</v>
      </c>
      <c r="AN48" s="231" t="s">
        <v>583</v>
      </c>
      <c r="AO48" s="231" t="s">
        <v>570</v>
      </c>
      <c r="AP48" s="124" t="s">
        <v>2829</v>
      </c>
      <c r="AQ48" s="124" t="s">
        <v>2830</v>
      </c>
      <c r="AR48" s="369" t="s">
        <v>2831</v>
      </c>
      <c r="AS48" s="231" t="s">
        <v>468</v>
      </c>
      <c r="AT48" s="370" t="s">
        <v>2832</v>
      </c>
      <c r="AU48" s="371" t="s">
        <v>471</v>
      </c>
      <c r="AV48" s="371" t="s">
        <v>2833</v>
      </c>
      <c r="AW48" s="370" t="s">
        <v>470</v>
      </c>
      <c r="AX48" s="370" t="s">
        <v>2834</v>
      </c>
      <c r="AY48" s="124" t="s">
        <v>2835</v>
      </c>
      <c r="AZ48" s="124" t="s">
        <v>2836</v>
      </c>
      <c r="BA48" s="371"/>
      <c r="BB48" s="231">
        <v>3000</v>
      </c>
      <c r="BC48" s="231"/>
      <c r="BD48" s="271"/>
      <c r="BE48" s="271"/>
      <c r="BF48" s="271"/>
      <c r="BG48" s="231" t="s">
        <v>477</v>
      </c>
      <c r="BH48" s="231" t="s">
        <v>472</v>
      </c>
      <c r="BI48" s="231" t="s">
        <v>567</v>
      </c>
      <c r="BJ48" s="231" t="s">
        <v>572</v>
      </c>
      <c r="BK48" s="124" t="s">
        <v>498</v>
      </c>
      <c r="BL48" s="231"/>
      <c r="BM48" s="231">
        <v>0.86</v>
      </c>
      <c r="BN48" s="231"/>
      <c r="BO48" s="231"/>
      <c r="BP48" s="231"/>
      <c r="BQ48" s="231"/>
      <c r="BR48" s="231"/>
      <c r="BS48" s="231"/>
      <c r="BT48" s="231"/>
      <c r="BU48" s="231" t="s">
        <v>2640</v>
      </c>
      <c r="BV48" s="372">
        <f>VLOOKUP(A48,'[1]02. Электрические винтовые'!$G:$CD,76,0)</f>
        <v>377721.205632</v>
      </c>
    </row>
    <row r="49" spans="1:74" s="373" customFormat="1" x14ac:dyDescent="0.25">
      <c r="A49" s="260" t="s">
        <v>2879</v>
      </c>
      <c r="B49" s="272" t="s">
        <v>2880</v>
      </c>
      <c r="C49" s="260" t="s">
        <v>2881</v>
      </c>
      <c r="D49" s="231">
        <v>6.18</v>
      </c>
      <c r="E49" s="231"/>
      <c r="F49" s="231"/>
      <c r="G49" s="231">
        <v>0</v>
      </c>
      <c r="H49" s="231">
        <v>8</v>
      </c>
      <c r="I49" s="231"/>
      <c r="J49" s="231">
        <v>37</v>
      </c>
      <c r="K49" s="231"/>
      <c r="L49" s="231"/>
      <c r="M49" s="231"/>
      <c r="N49" s="231"/>
      <c r="O49" s="231"/>
      <c r="P49" s="271" t="s">
        <v>564</v>
      </c>
      <c r="Q49" s="169" t="s">
        <v>2871</v>
      </c>
      <c r="R49" s="232" t="str">
        <f t="shared" si="2"/>
        <v>1220</v>
      </c>
      <c r="S49" s="232" t="str">
        <f t="shared" si="3"/>
        <v>850</v>
      </c>
      <c r="T49" s="232" t="str">
        <f t="shared" si="4"/>
        <v>1240</v>
      </c>
      <c r="U49" s="169">
        <f t="shared" si="5"/>
        <v>0</v>
      </c>
      <c r="V49" s="271" t="s">
        <v>565</v>
      </c>
      <c r="W49" s="231" t="s">
        <v>588</v>
      </c>
      <c r="X49" s="231"/>
      <c r="Y49" s="231"/>
      <c r="Z49" s="231">
        <v>60</v>
      </c>
      <c r="AA49" s="231">
        <v>1000</v>
      </c>
      <c r="AB49" s="231" t="s">
        <v>476</v>
      </c>
      <c r="AC49" s="231"/>
      <c r="AD49" s="124" t="s">
        <v>2878</v>
      </c>
      <c r="AE49" s="231" t="s">
        <v>478</v>
      </c>
      <c r="AF49" s="231" t="s">
        <v>571</v>
      </c>
      <c r="AG49" s="231">
        <v>105</v>
      </c>
      <c r="AH49" s="231">
        <v>6.5</v>
      </c>
      <c r="AI49" s="231"/>
      <c r="AJ49" s="124" t="s">
        <v>573</v>
      </c>
      <c r="AK49" s="231">
        <v>18</v>
      </c>
      <c r="AL49" s="231"/>
      <c r="AM49" s="231">
        <v>127</v>
      </c>
      <c r="AN49" s="231" t="s">
        <v>583</v>
      </c>
      <c r="AO49" s="231" t="s">
        <v>570</v>
      </c>
      <c r="AP49" s="124" t="s">
        <v>2829</v>
      </c>
      <c r="AQ49" s="124" t="s">
        <v>2830</v>
      </c>
      <c r="AR49" s="369" t="s">
        <v>2831</v>
      </c>
      <c r="AS49" s="231" t="s">
        <v>468</v>
      </c>
      <c r="AT49" s="370" t="s">
        <v>2832</v>
      </c>
      <c r="AU49" s="371" t="s">
        <v>471</v>
      </c>
      <c r="AV49" s="371" t="s">
        <v>2833</v>
      </c>
      <c r="AW49" s="370" t="s">
        <v>470</v>
      </c>
      <c r="AX49" s="370" t="s">
        <v>2834</v>
      </c>
      <c r="AY49" s="124" t="s">
        <v>2835</v>
      </c>
      <c r="AZ49" s="124" t="s">
        <v>2836</v>
      </c>
      <c r="BA49" s="371"/>
      <c r="BB49" s="231">
        <v>3000</v>
      </c>
      <c r="BC49" s="231"/>
      <c r="BD49" s="271"/>
      <c r="BE49" s="271"/>
      <c r="BF49" s="271"/>
      <c r="BG49" s="231" t="s">
        <v>477</v>
      </c>
      <c r="BH49" s="231" t="s">
        <v>472</v>
      </c>
      <c r="BI49" s="231" t="s">
        <v>567</v>
      </c>
      <c r="BJ49" s="231" t="s">
        <v>572</v>
      </c>
      <c r="BK49" s="124" t="s">
        <v>498</v>
      </c>
      <c r="BL49" s="231"/>
      <c r="BM49" s="231">
        <v>0.86</v>
      </c>
      <c r="BN49" s="231"/>
      <c r="BO49" s="231"/>
      <c r="BP49" s="231"/>
      <c r="BQ49" s="231"/>
      <c r="BR49" s="231"/>
      <c r="BS49" s="231"/>
      <c r="BT49" s="231"/>
      <c r="BU49" s="231" t="s">
        <v>2640</v>
      </c>
      <c r="BV49" s="372">
        <f>VLOOKUP(A49,'[1]02. Электрические винтовые'!$G:$CD,76,0)</f>
        <v>377721.205632</v>
      </c>
    </row>
    <row r="50" spans="1:74" s="373" customFormat="1" x14ac:dyDescent="0.25">
      <c r="A50" s="260" t="s">
        <v>591</v>
      </c>
      <c r="B50" s="272" t="s">
        <v>906</v>
      </c>
      <c r="C50" s="260" t="s">
        <v>2882</v>
      </c>
      <c r="D50" s="231">
        <v>5.62</v>
      </c>
      <c r="E50" s="231"/>
      <c r="F50" s="231"/>
      <c r="G50" s="231">
        <v>0</v>
      </c>
      <c r="H50" s="231">
        <v>10</v>
      </c>
      <c r="I50" s="231"/>
      <c r="J50" s="231">
        <v>37</v>
      </c>
      <c r="K50" s="231"/>
      <c r="L50" s="231"/>
      <c r="M50" s="231"/>
      <c r="N50" s="231"/>
      <c r="O50" s="231"/>
      <c r="P50" s="271" t="s">
        <v>564</v>
      </c>
      <c r="Q50" s="169" t="s">
        <v>2871</v>
      </c>
      <c r="R50" s="232" t="str">
        <f t="shared" si="2"/>
        <v>1220</v>
      </c>
      <c r="S50" s="232" t="str">
        <f t="shared" si="3"/>
        <v>850</v>
      </c>
      <c r="T50" s="232" t="str">
        <f t="shared" si="4"/>
        <v>1240</v>
      </c>
      <c r="U50" s="169">
        <f t="shared" si="5"/>
        <v>0</v>
      </c>
      <c r="V50" s="271" t="s">
        <v>565</v>
      </c>
      <c r="W50" s="231" t="s">
        <v>588</v>
      </c>
      <c r="X50" s="231"/>
      <c r="Y50" s="231"/>
      <c r="Z50" s="231">
        <v>60</v>
      </c>
      <c r="AA50" s="231">
        <v>1000</v>
      </c>
      <c r="AB50" s="231" t="s">
        <v>476</v>
      </c>
      <c r="AC50" s="231"/>
      <c r="AD50" s="124" t="s">
        <v>2883</v>
      </c>
      <c r="AE50" s="231" t="s">
        <v>478</v>
      </c>
      <c r="AF50" s="231" t="s">
        <v>571</v>
      </c>
      <c r="AG50" s="231">
        <v>105</v>
      </c>
      <c r="AH50" s="231">
        <v>6.5</v>
      </c>
      <c r="AI50" s="231"/>
      <c r="AJ50" s="124" t="s">
        <v>573</v>
      </c>
      <c r="AK50" s="231">
        <v>18</v>
      </c>
      <c r="AL50" s="231"/>
      <c r="AM50" s="231">
        <v>127</v>
      </c>
      <c r="AN50" s="231" t="s">
        <v>583</v>
      </c>
      <c r="AO50" s="231" t="s">
        <v>570</v>
      </c>
      <c r="AP50" s="124" t="s">
        <v>2829</v>
      </c>
      <c r="AQ50" s="124" t="s">
        <v>2830</v>
      </c>
      <c r="AR50" s="369" t="s">
        <v>2831</v>
      </c>
      <c r="AS50" s="231" t="s">
        <v>468</v>
      </c>
      <c r="AT50" s="370" t="s">
        <v>2832</v>
      </c>
      <c r="AU50" s="371" t="s">
        <v>471</v>
      </c>
      <c r="AV50" s="371" t="s">
        <v>2833</v>
      </c>
      <c r="AW50" s="370" t="s">
        <v>470</v>
      </c>
      <c r="AX50" s="370" t="s">
        <v>2834</v>
      </c>
      <c r="AY50" s="124" t="s">
        <v>2835</v>
      </c>
      <c r="AZ50" s="124" t="s">
        <v>2836</v>
      </c>
      <c r="BA50" s="371"/>
      <c r="BB50" s="231">
        <v>3000</v>
      </c>
      <c r="BC50" s="231"/>
      <c r="BD50" s="271"/>
      <c r="BE50" s="271"/>
      <c r="BF50" s="271"/>
      <c r="BG50" s="231" t="s">
        <v>477</v>
      </c>
      <c r="BH50" s="231" t="s">
        <v>472</v>
      </c>
      <c r="BI50" s="231" t="s">
        <v>567</v>
      </c>
      <c r="BJ50" s="231" t="s">
        <v>572</v>
      </c>
      <c r="BK50" s="124" t="s">
        <v>498</v>
      </c>
      <c r="BL50" s="231"/>
      <c r="BM50" s="231">
        <v>0.86</v>
      </c>
      <c r="BN50" s="231"/>
      <c r="BO50" s="231"/>
      <c r="BP50" s="231"/>
      <c r="BQ50" s="231"/>
      <c r="BR50" s="231"/>
      <c r="BS50" s="231"/>
      <c r="BT50" s="231"/>
      <c r="BU50" s="231" t="s">
        <v>2640</v>
      </c>
      <c r="BV50" s="372">
        <f>VLOOKUP(A50,'[1]02. Электрические винтовые'!$G:$CD,76,0)</f>
        <v>377721.205632</v>
      </c>
    </row>
    <row r="51" spans="1:74" s="373" customFormat="1" x14ac:dyDescent="0.25">
      <c r="A51" s="260" t="s">
        <v>592</v>
      </c>
      <c r="B51" s="272" t="s">
        <v>907</v>
      </c>
      <c r="C51" s="260" t="s">
        <v>2884</v>
      </c>
      <c r="D51" s="231">
        <v>7.71</v>
      </c>
      <c r="E51" s="231"/>
      <c r="F51" s="231"/>
      <c r="G51" s="231">
        <v>0</v>
      </c>
      <c r="H51" s="231">
        <v>7</v>
      </c>
      <c r="I51" s="231"/>
      <c r="J51" s="231">
        <v>45</v>
      </c>
      <c r="K51" s="231"/>
      <c r="L51" s="231"/>
      <c r="M51" s="231"/>
      <c r="N51" s="231"/>
      <c r="O51" s="231"/>
      <c r="P51" s="271" t="s">
        <v>564</v>
      </c>
      <c r="Q51" s="169" t="s">
        <v>2885</v>
      </c>
      <c r="R51" s="232" t="str">
        <f t="shared" si="2"/>
        <v>1300</v>
      </c>
      <c r="S51" s="232" t="str">
        <f t="shared" si="3"/>
        <v>1000</v>
      </c>
      <c r="T51" s="232" t="str">
        <f t="shared" si="4"/>
        <v>1334</v>
      </c>
      <c r="U51" s="169">
        <f t="shared" si="5"/>
        <v>0</v>
      </c>
      <c r="V51" s="271" t="s">
        <v>565</v>
      </c>
      <c r="W51" s="231" t="s">
        <v>588</v>
      </c>
      <c r="X51" s="231"/>
      <c r="Y51" s="231"/>
      <c r="Z51" s="231">
        <v>60</v>
      </c>
      <c r="AA51" s="231">
        <v>1000</v>
      </c>
      <c r="AB51" s="231" t="s">
        <v>476</v>
      </c>
      <c r="AC51" s="231"/>
      <c r="AD51" s="124" t="s">
        <v>2886</v>
      </c>
      <c r="AE51" s="231" t="s">
        <v>478</v>
      </c>
      <c r="AF51" s="231" t="s">
        <v>571</v>
      </c>
      <c r="AG51" s="231">
        <v>105</v>
      </c>
      <c r="AH51" s="231">
        <v>6.5</v>
      </c>
      <c r="AI51" s="231"/>
      <c r="AJ51" s="124" t="s">
        <v>573</v>
      </c>
      <c r="AK51" s="231">
        <v>16</v>
      </c>
      <c r="AL51" s="231"/>
      <c r="AM51" s="231"/>
      <c r="AN51" s="231" t="s">
        <v>594</v>
      </c>
      <c r="AO51" s="231" t="s">
        <v>570</v>
      </c>
      <c r="AP51" s="124" t="s">
        <v>2829</v>
      </c>
      <c r="AQ51" s="124" t="s">
        <v>2830</v>
      </c>
      <c r="AR51" s="369" t="s">
        <v>2831</v>
      </c>
      <c r="AS51" s="231" t="s">
        <v>468</v>
      </c>
      <c r="AT51" s="370" t="s">
        <v>2832</v>
      </c>
      <c r="AU51" s="371" t="s">
        <v>471</v>
      </c>
      <c r="AV51" s="371" t="s">
        <v>2833</v>
      </c>
      <c r="AW51" s="370" t="s">
        <v>470</v>
      </c>
      <c r="AX51" s="370" t="s">
        <v>2834</v>
      </c>
      <c r="AY51" s="124" t="s">
        <v>2835</v>
      </c>
      <c r="AZ51" s="124" t="s">
        <v>2836</v>
      </c>
      <c r="BA51" s="371"/>
      <c r="BB51" s="231">
        <v>3000</v>
      </c>
      <c r="BC51" s="231"/>
      <c r="BD51" s="271"/>
      <c r="BE51" s="271"/>
      <c r="BF51" s="271"/>
      <c r="BG51" s="231" t="s">
        <v>477</v>
      </c>
      <c r="BH51" s="231" t="s">
        <v>472</v>
      </c>
      <c r="BI51" s="231" t="s">
        <v>567</v>
      </c>
      <c r="BJ51" s="231" t="s">
        <v>706</v>
      </c>
      <c r="BK51" s="124" t="s">
        <v>498</v>
      </c>
      <c r="BL51" s="231"/>
      <c r="BM51" s="231">
        <v>0.86</v>
      </c>
      <c r="BN51" s="231"/>
      <c r="BO51" s="231"/>
      <c r="BP51" s="231"/>
      <c r="BQ51" s="231"/>
      <c r="BR51" s="231"/>
      <c r="BS51" s="231"/>
      <c r="BT51" s="231"/>
      <c r="BU51" s="231" t="s">
        <v>2640</v>
      </c>
      <c r="BV51" s="372">
        <f>VLOOKUP(A51,'[1]02. Электрические винтовые'!$G:$CD,76,0)</f>
        <v>473667.38534399995</v>
      </c>
    </row>
    <row r="52" spans="1:74" s="373" customFormat="1" x14ac:dyDescent="0.25">
      <c r="A52" s="260" t="s">
        <v>2887</v>
      </c>
      <c r="B52" s="272" t="s">
        <v>2888</v>
      </c>
      <c r="C52" s="260" t="s">
        <v>2889</v>
      </c>
      <c r="D52" s="231">
        <v>7.35</v>
      </c>
      <c r="E52" s="231"/>
      <c r="F52" s="231"/>
      <c r="G52" s="231">
        <v>0</v>
      </c>
      <c r="H52" s="231">
        <v>8</v>
      </c>
      <c r="I52" s="231"/>
      <c r="J52" s="231">
        <v>45</v>
      </c>
      <c r="K52" s="231"/>
      <c r="L52" s="231"/>
      <c r="M52" s="231"/>
      <c r="N52" s="231"/>
      <c r="O52" s="231"/>
      <c r="P52" s="271" t="s">
        <v>564</v>
      </c>
      <c r="Q52" s="169" t="s">
        <v>2885</v>
      </c>
      <c r="R52" s="232" t="str">
        <f t="shared" si="2"/>
        <v>1300</v>
      </c>
      <c r="S52" s="232" t="str">
        <f t="shared" si="3"/>
        <v>1000</v>
      </c>
      <c r="T52" s="232" t="str">
        <f t="shared" si="4"/>
        <v>1334</v>
      </c>
      <c r="U52" s="169">
        <f t="shared" si="5"/>
        <v>0</v>
      </c>
      <c r="V52" s="271" t="s">
        <v>565</v>
      </c>
      <c r="W52" s="231" t="s">
        <v>588</v>
      </c>
      <c r="X52" s="231"/>
      <c r="Y52" s="231"/>
      <c r="Z52" s="231">
        <v>60</v>
      </c>
      <c r="AA52" s="231">
        <v>1000</v>
      </c>
      <c r="AB52" s="231" t="s">
        <v>476</v>
      </c>
      <c r="AC52" s="231"/>
      <c r="AD52" s="124" t="s">
        <v>2886</v>
      </c>
      <c r="AE52" s="231" t="s">
        <v>478</v>
      </c>
      <c r="AF52" s="231" t="s">
        <v>571</v>
      </c>
      <c r="AG52" s="231">
        <v>105</v>
      </c>
      <c r="AH52" s="231">
        <v>6.5</v>
      </c>
      <c r="AI52" s="231"/>
      <c r="AJ52" s="124" t="s">
        <v>573</v>
      </c>
      <c r="AK52" s="231">
        <v>16</v>
      </c>
      <c r="AL52" s="231"/>
      <c r="AM52" s="231"/>
      <c r="AN52" s="231" t="s">
        <v>594</v>
      </c>
      <c r="AO52" s="231" t="s">
        <v>570</v>
      </c>
      <c r="AP52" s="124" t="s">
        <v>2829</v>
      </c>
      <c r="AQ52" s="124" t="s">
        <v>2830</v>
      </c>
      <c r="AR52" s="369" t="s">
        <v>2831</v>
      </c>
      <c r="AS52" s="231" t="s">
        <v>468</v>
      </c>
      <c r="AT52" s="370" t="s">
        <v>2832</v>
      </c>
      <c r="AU52" s="371" t="s">
        <v>471</v>
      </c>
      <c r="AV52" s="371" t="s">
        <v>2833</v>
      </c>
      <c r="AW52" s="370" t="s">
        <v>470</v>
      </c>
      <c r="AX52" s="370" t="s">
        <v>2834</v>
      </c>
      <c r="AY52" s="124" t="s">
        <v>2835</v>
      </c>
      <c r="AZ52" s="124" t="s">
        <v>2836</v>
      </c>
      <c r="BA52" s="371"/>
      <c r="BB52" s="231">
        <v>3000</v>
      </c>
      <c r="BC52" s="231"/>
      <c r="BD52" s="271"/>
      <c r="BE52" s="271"/>
      <c r="BF52" s="271"/>
      <c r="BG52" s="231" t="s">
        <v>477</v>
      </c>
      <c r="BH52" s="231" t="s">
        <v>472</v>
      </c>
      <c r="BI52" s="231" t="s">
        <v>567</v>
      </c>
      <c r="BJ52" s="231" t="s">
        <v>706</v>
      </c>
      <c r="BK52" s="124" t="s">
        <v>498</v>
      </c>
      <c r="BL52" s="231"/>
      <c r="BM52" s="231">
        <v>0.86</v>
      </c>
      <c r="BN52" s="231"/>
      <c r="BO52" s="231"/>
      <c r="BP52" s="231"/>
      <c r="BQ52" s="231"/>
      <c r="BR52" s="231"/>
      <c r="BS52" s="231"/>
      <c r="BT52" s="231"/>
      <c r="BU52" s="231" t="s">
        <v>2640</v>
      </c>
      <c r="BV52" s="372">
        <f>VLOOKUP(A52,'[1]02. Электрические винтовые'!$G:$CD,76,0)</f>
        <v>473667.38534399995</v>
      </c>
    </row>
    <row r="53" spans="1:74" s="373" customFormat="1" x14ac:dyDescent="0.25">
      <c r="A53" s="260" t="s">
        <v>595</v>
      </c>
      <c r="B53" s="272" t="s">
        <v>908</v>
      </c>
      <c r="C53" s="260" t="s">
        <v>2890</v>
      </c>
      <c r="D53" s="231">
        <v>6.67</v>
      </c>
      <c r="E53" s="231"/>
      <c r="F53" s="231"/>
      <c r="G53" s="231">
        <v>0</v>
      </c>
      <c r="H53" s="231">
        <v>10</v>
      </c>
      <c r="I53" s="231"/>
      <c r="J53" s="231">
        <v>45</v>
      </c>
      <c r="K53" s="231"/>
      <c r="L53" s="231"/>
      <c r="M53" s="231"/>
      <c r="N53" s="231"/>
      <c r="O53" s="231"/>
      <c r="P53" s="271" t="s">
        <v>564</v>
      </c>
      <c r="Q53" s="169" t="s">
        <v>2885</v>
      </c>
      <c r="R53" s="232" t="str">
        <f t="shared" si="2"/>
        <v>1300</v>
      </c>
      <c r="S53" s="232" t="str">
        <f t="shared" si="3"/>
        <v>1000</v>
      </c>
      <c r="T53" s="232" t="str">
        <f t="shared" si="4"/>
        <v>1334</v>
      </c>
      <c r="U53" s="169">
        <f t="shared" si="5"/>
        <v>0</v>
      </c>
      <c r="V53" s="271" t="s">
        <v>565</v>
      </c>
      <c r="W53" s="231" t="s">
        <v>588</v>
      </c>
      <c r="X53" s="231"/>
      <c r="Y53" s="231"/>
      <c r="Z53" s="231">
        <v>60</v>
      </c>
      <c r="AA53" s="231">
        <v>1000</v>
      </c>
      <c r="AB53" s="231" t="s">
        <v>476</v>
      </c>
      <c r="AC53" s="231"/>
      <c r="AD53" s="124" t="s">
        <v>2891</v>
      </c>
      <c r="AE53" s="231" t="s">
        <v>478</v>
      </c>
      <c r="AF53" s="231" t="s">
        <v>571</v>
      </c>
      <c r="AG53" s="231">
        <v>105</v>
      </c>
      <c r="AH53" s="231">
        <v>6.5</v>
      </c>
      <c r="AI53" s="231"/>
      <c r="AJ53" s="124" t="s">
        <v>573</v>
      </c>
      <c r="AK53" s="231">
        <v>16</v>
      </c>
      <c r="AL53" s="231"/>
      <c r="AM53" s="231"/>
      <c r="AN53" s="231" t="s">
        <v>594</v>
      </c>
      <c r="AO53" s="231" t="s">
        <v>570</v>
      </c>
      <c r="AP53" s="124" t="s">
        <v>2829</v>
      </c>
      <c r="AQ53" s="124" t="s">
        <v>2830</v>
      </c>
      <c r="AR53" s="369" t="s">
        <v>2831</v>
      </c>
      <c r="AS53" s="231" t="s">
        <v>468</v>
      </c>
      <c r="AT53" s="370" t="s">
        <v>2832</v>
      </c>
      <c r="AU53" s="371" t="s">
        <v>471</v>
      </c>
      <c r="AV53" s="371" t="s">
        <v>2833</v>
      </c>
      <c r="AW53" s="370" t="s">
        <v>470</v>
      </c>
      <c r="AX53" s="370" t="s">
        <v>2834</v>
      </c>
      <c r="AY53" s="124" t="s">
        <v>2835</v>
      </c>
      <c r="AZ53" s="124" t="s">
        <v>2836</v>
      </c>
      <c r="BA53" s="371"/>
      <c r="BB53" s="231">
        <v>3000</v>
      </c>
      <c r="BC53" s="231"/>
      <c r="BD53" s="271"/>
      <c r="BE53" s="271"/>
      <c r="BF53" s="271"/>
      <c r="BG53" s="231" t="s">
        <v>477</v>
      </c>
      <c r="BH53" s="231" t="s">
        <v>472</v>
      </c>
      <c r="BI53" s="231" t="s">
        <v>567</v>
      </c>
      <c r="BJ53" s="231" t="s">
        <v>706</v>
      </c>
      <c r="BK53" s="124" t="s">
        <v>498</v>
      </c>
      <c r="BL53" s="231"/>
      <c r="BM53" s="231">
        <v>0.86</v>
      </c>
      <c r="BN53" s="231"/>
      <c r="BO53" s="231"/>
      <c r="BP53" s="231"/>
      <c r="BQ53" s="231"/>
      <c r="BR53" s="231"/>
      <c r="BS53" s="231"/>
      <c r="BT53" s="231"/>
      <c r="BU53" s="231" t="s">
        <v>2640</v>
      </c>
      <c r="BV53" s="372">
        <f>VLOOKUP(A53,'[1]02. Электрические винтовые'!$G:$CD,76,0)</f>
        <v>473667.38534399995</v>
      </c>
    </row>
    <row r="54" spans="1:74" s="373" customFormat="1" x14ac:dyDescent="0.25">
      <c r="A54" s="260" t="s">
        <v>596</v>
      </c>
      <c r="B54" s="272" t="s">
        <v>909</v>
      </c>
      <c r="C54" s="260" t="s">
        <v>2892</v>
      </c>
      <c r="D54" s="231">
        <v>10.14</v>
      </c>
      <c r="E54" s="231"/>
      <c r="F54" s="231"/>
      <c r="G54" s="231">
        <v>0</v>
      </c>
      <c r="H54" s="231">
        <v>7</v>
      </c>
      <c r="I54" s="231"/>
      <c r="J54" s="231">
        <v>55</v>
      </c>
      <c r="K54" s="231"/>
      <c r="L54" s="231"/>
      <c r="M54" s="231"/>
      <c r="N54" s="231"/>
      <c r="O54" s="231"/>
      <c r="P54" s="271" t="s">
        <v>564</v>
      </c>
      <c r="Q54" s="169" t="s">
        <v>597</v>
      </c>
      <c r="R54" s="232" t="str">
        <f t="shared" si="2"/>
        <v>1600</v>
      </c>
      <c r="S54" s="232" t="str">
        <f t="shared" si="3"/>
        <v>1300</v>
      </c>
      <c r="T54" s="232" t="str">
        <f t="shared" si="4"/>
        <v>1580</v>
      </c>
      <c r="U54" s="169">
        <f t="shared" si="5"/>
        <v>0</v>
      </c>
      <c r="V54" s="271" t="s">
        <v>565</v>
      </c>
      <c r="W54" s="231" t="s">
        <v>598</v>
      </c>
      <c r="X54" s="231"/>
      <c r="Y54" s="231"/>
      <c r="Z54" s="231">
        <v>60</v>
      </c>
      <c r="AA54" s="231">
        <v>1000</v>
      </c>
      <c r="AB54" s="231" t="s">
        <v>476</v>
      </c>
      <c r="AC54" s="231"/>
      <c r="AD54" s="124" t="s">
        <v>2893</v>
      </c>
      <c r="AE54" s="231" t="s">
        <v>478</v>
      </c>
      <c r="AF54" s="231" t="s">
        <v>571</v>
      </c>
      <c r="AG54" s="231">
        <v>105</v>
      </c>
      <c r="AH54" s="231">
        <v>6.5</v>
      </c>
      <c r="AI54" s="231"/>
      <c r="AJ54" s="124" t="s">
        <v>573</v>
      </c>
      <c r="AK54" s="231">
        <v>52</v>
      </c>
      <c r="AL54" s="231"/>
      <c r="AM54" s="231"/>
      <c r="AN54" s="231" t="s">
        <v>594</v>
      </c>
      <c r="AO54" s="231" t="s">
        <v>570</v>
      </c>
      <c r="AP54" s="124" t="s">
        <v>2829</v>
      </c>
      <c r="AQ54" s="124" t="s">
        <v>2830</v>
      </c>
      <c r="AR54" s="369" t="s">
        <v>2831</v>
      </c>
      <c r="AS54" s="231" t="s">
        <v>468</v>
      </c>
      <c r="AT54" s="370" t="s">
        <v>2832</v>
      </c>
      <c r="AU54" s="371" t="s">
        <v>471</v>
      </c>
      <c r="AV54" s="371" t="s">
        <v>2833</v>
      </c>
      <c r="AW54" s="370" t="s">
        <v>470</v>
      </c>
      <c r="AX54" s="370" t="s">
        <v>2834</v>
      </c>
      <c r="AY54" s="124" t="s">
        <v>2835</v>
      </c>
      <c r="AZ54" s="124" t="s">
        <v>2836</v>
      </c>
      <c r="BA54" s="371"/>
      <c r="BB54" s="231">
        <v>3000</v>
      </c>
      <c r="BC54" s="231"/>
      <c r="BD54" s="271"/>
      <c r="BE54" s="271"/>
      <c r="BF54" s="271"/>
      <c r="BG54" s="231" t="s">
        <v>477</v>
      </c>
      <c r="BH54" s="231" t="s">
        <v>472</v>
      </c>
      <c r="BI54" s="231" t="s">
        <v>567</v>
      </c>
      <c r="BJ54" s="231" t="s">
        <v>572</v>
      </c>
      <c r="BK54" s="124" t="s">
        <v>510</v>
      </c>
      <c r="BL54" s="231"/>
      <c r="BM54" s="231">
        <v>1.2</v>
      </c>
      <c r="BN54" s="231"/>
      <c r="BO54" s="231"/>
      <c r="BP54" s="231"/>
      <c r="BQ54" s="231"/>
      <c r="BR54" s="231"/>
      <c r="BS54" s="231"/>
      <c r="BT54" s="231"/>
      <c r="BU54" s="231" t="s">
        <v>2640</v>
      </c>
      <c r="BV54" s="372">
        <f>VLOOKUP(A54,'[1]02. Электрические винтовые'!$G:$CD,76,0)</f>
        <v>662067.28004800004</v>
      </c>
    </row>
    <row r="55" spans="1:74" s="373" customFormat="1" x14ac:dyDescent="0.25">
      <c r="A55" s="260" t="s">
        <v>2894</v>
      </c>
      <c r="B55" s="272" t="s">
        <v>2895</v>
      </c>
      <c r="C55" s="260" t="s">
        <v>2896</v>
      </c>
      <c r="D55" s="231">
        <v>9.66</v>
      </c>
      <c r="E55" s="231"/>
      <c r="F55" s="231"/>
      <c r="G55" s="231">
        <v>0</v>
      </c>
      <c r="H55" s="231">
        <v>8</v>
      </c>
      <c r="I55" s="231"/>
      <c r="J55" s="231">
        <v>55</v>
      </c>
      <c r="K55" s="231"/>
      <c r="L55" s="231"/>
      <c r="M55" s="231"/>
      <c r="N55" s="231"/>
      <c r="O55" s="231"/>
      <c r="P55" s="271" t="s">
        <v>564</v>
      </c>
      <c r="Q55" s="169" t="s">
        <v>597</v>
      </c>
      <c r="R55" s="232" t="str">
        <f t="shared" si="2"/>
        <v>1600</v>
      </c>
      <c r="S55" s="232" t="str">
        <f t="shared" si="3"/>
        <v>1300</v>
      </c>
      <c r="T55" s="232" t="str">
        <f t="shared" si="4"/>
        <v>1580</v>
      </c>
      <c r="U55" s="169">
        <f t="shared" si="5"/>
        <v>0</v>
      </c>
      <c r="V55" s="271" t="s">
        <v>565</v>
      </c>
      <c r="W55" s="231" t="s">
        <v>598</v>
      </c>
      <c r="X55" s="231"/>
      <c r="Y55" s="231"/>
      <c r="Z55" s="231">
        <v>60</v>
      </c>
      <c r="AA55" s="231">
        <v>1000</v>
      </c>
      <c r="AB55" s="231" t="s">
        <v>476</v>
      </c>
      <c r="AC55" s="231"/>
      <c r="AD55" s="124" t="s">
        <v>2893</v>
      </c>
      <c r="AE55" s="231" t="s">
        <v>478</v>
      </c>
      <c r="AF55" s="231" t="s">
        <v>571</v>
      </c>
      <c r="AG55" s="231">
        <v>105</v>
      </c>
      <c r="AH55" s="231">
        <v>6.5</v>
      </c>
      <c r="AI55" s="231"/>
      <c r="AJ55" s="124" t="s">
        <v>573</v>
      </c>
      <c r="AK55" s="231">
        <v>52</v>
      </c>
      <c r="AL55" s="231"/>
      <c r="AM55" s="231"/>
      <c r="AN55" s="231" t="s">
        <v>594</v>
      </c>
      <c r="AO55" s="231" t="s">
        <v>570</v>
      </c>
      <c r="AP55" s="124" t="s">
        <v>2829</v>
      </c>
      <c r="AQ55" s="124" t="s">
        <v>2830</v>
      </c>
      <c r="AR55" s="369" t="s">
        <v>2831</v>
      </c>
      <c r="AS55" s="231" t="s">
        <v>468</v>
      </c>
      <c r="AT55" s="370" t="s">
        <v>2832</v>
      </c>
      <c r="AU55" s="371" t="s">
        <v>471</v>
      </c>
      <c r="AV55" s="371" t="s">
        <v>2833</v>
      </c>
      <c r="AW55" s="370" t="s">
        <v>470</v>
      </c>
      <c r="AX55" s="370" t="s">
        <v>2834</v>
      </c>
      <c r="AY55" s="124" t="s">
        <v>2835</v>
      </c>
      <c r="AZ55" s="124" t="s">
        <v>2836</v>
      </c>
      <c r="BA55" s="371"/>
      <c r="BB55" s="231">
        <v>3000</v>
      </c>
      <c r="BC55" s="231"/>
      <c r="BD55" s="271"/>
      <c r="BE55" s="271"/>
      <c r="BF55" s="271"/>
      <c r="BG55" s="231" t="s">
        <v>477</v>
      </c>
      <c r="BH55" s="231" t="s">
        <v>472</v>
      </c>
      <c r="BI55" s="231" t="s">
        <v>567</v>
      </c>
      <c r="BJ55" s="231" t="s">
        <v>572</v>
      </c>
      <c r="BK55" s="124" t="s">
        <v>510</v>
      </c>
      <c r="BL55" s="231"/>
      <c r="BM55" s="231">
        <v>1.2</v>
      </c>
      <c r="BN55" s="231"/>
      <c r="BO55" s="231"/>
      <c r="BP55" s="231"/>
      <c r="BQ55" s="231"/>
      <c r="BR55" s="231"/>
      <c r="BS55" s="231"/>
      <c r="BT55" s="231"/>
      <c r="BU55" s="231" t="s">
        <v>2640</v>
      </c>
      <c r="BV55" s="372">
        <f>VLOOKUP(A55,'[1]02. Электрические винтовые'!$G:$CD,76,0)</f>
        <v>662067.28004800004</v>
      </c>
    </row>
    <row r="56" spans="1:74" s="373" customFormat="1" x14ac:dyDescent="0.25">
      <c r="A56" s="260" t="s">
        <v>599</v>
      </c>
      <c r="B56" s="272" t="s">
        <v>910</v>
      </c>
      <c r="C56" s="260" t="s">
        <v>2897</v>
      </c>
      <c r="D56" s="231">
        <v>8.77</v>
      </c>
      <c r="E56" s="231"/>
      <c r="F56" s="231"/>
      <c r="G56" s="231">
        <v>0</v>
      </c>
      <c r="H56" s="231">
        <v>10</v>
      </c>
      <c r="I56" s="231"/>
      <c r="J56" s="231">
        <v>55</v>
      </c>
      <c r="K56" s="231"/>
      <c r="L56" s="231"/>
      <c r="M56" s="231"/>
      <c r="N56" s="231"/>
      <c r="O56" s="231"/>
      <c r="P56" s="271" t="s">
        <v>564</v>
      </c>
      <c r="Q56" s="169" t="s">
        <v>597</v>
      </c>
      <c r="R56" s="232" t="str">
        <f t="shared" si="2"/>
        <v>1600</v>
      </c>
      <c r="S56" s="232" t="str">
        <f t="shared" si="3"/>
        <v>1300</v>
      </c>
      <c r="T56" s="232" t="str">
        <f t="shared" si="4"/>
        <v>1580</v>
      </c>
      <c r="U56" s="169">
        <f t="shared" si="5"/>
        <v>0</v>
      </c>
      <c r="V56" s="271" t="s">
        <v>565</v>
      </c>
      <c r="W56" s="231" t="s">
        <v>598</v>
      </c>
      <c r="X56" s="231"/>
      <c r="Y56" s="231"/>
      <c r="Z56" s="231">
        <v>60</v>
      </c>
      <c r="AA56" s="231">
        <v>1000</v>
      </c>
      <c r="AB56" s="231" t="s">
        <v>476</v>
      </c>
      <c r="AC56" s="231"/>
      <c r="AD56" s="124" t="s">
        <v>2898</v>
      </c>
      <c r="AE56" s="231" t="s">
        <v>478</v>
      </c>
      <c r="AF56" s="231" t="s">
        <v>571</v>
      </c>
      <c r="AG56" s="231">
        <v>105</v>
      </c>
      <c r="AH56" s="231">
        <v>6.5</v>
      </c>
      <c r="AI56" s="231"/>
      <c r="AJ56" s="124" t="s">
        <v>573</v>
      </c>
      <c r="AK56" s="231">
        <v>52</v>
      </c>
      <c r="AL56" s="231"/>
      <c r="AM56" s="231"/>
      <c r="AN56" s="231" t="s">
        <v>594</v>
      </c>
      <c r="AO56" s="231" t="s">
        <v>570</v>
      </c>
      <c r="AP56" s="124" t="s">
        <v>2829</v>
      </c>
      <c r="AQ56" s="124" t="s">
        <v>2830</v>
      </c>
      <c r="AR56" s="369" t="s">
        <v>2831</v>
      </c>
      <c r="AS56" s="231" t="s">
        <v>468</v>
      </c>
      <c r="AT56" s="370" t="s">
        <v>2832</v>
      </c>
      <c r="AU56" s="371" t="s">
        <v>471</v>
      </c>
      <c r="AV56" s="371" t="s">
        <v>2833</v>
      </c>
      <c r="AW56" s="370" t="s">
        <v>470</v>
      </c>
      <c r="AX56" s="370" t="s">
        <v>2834</v>
      </c>
      <c r="AY56" s="124" t="s">
        <v>2835</v>
      </c>
      <c r="AZ56" s="124" t="s">
        <v>2836</v>
      </c>
      <c r="BA56" s="371"/>
      <c r="BB56" s="231">
        <v>3000</v>
      </c>
      <c r="BC56" s="231"/>
      <c r="BD56" s="271"/>
      <c r="BE56" s="271"/>
      <c r="BF56" s="271"/>
      <c r="BG56" s="231" t="s">
        <v>477</v>
      </c>
      <c r="BH56" s="231" t="s">
        <v>472</v>
      </c>
      <c r="BI56" s="231" t="s">
        <v>567</v>
      </c>
      <c r="BJ56" s="231" t="s">
        <v>572</v>
      </c>
      <c r="BK56" s="124" t="s">
        <v>510</v>
      </c>
      <c r="BL56" s="231"/>
      <c r="BM56" s="231">
        <v>1.2</v>
      </c>
      <c r="BN56" s="231"/>
      <c r="BO56" s="231"/>
      <c r="BP56" s="231"/>
      <c r="BQ56" s="231"/>
      <c r="BR56" s="231"/>
      <c r="BS56" s="231"/>
      <c r="BT56" s="231"/>
      <c r="BU56" s="231" t="s">
        <v>2640</v>
      </c>
      <c r="BV56" s="372">
        <f>VLOOKUP(A56,'[1]02. Электрические винтовые'!$G:$CD,76,0)</f>
        <v>662067.28004800004</v>
      </c>
    </row>
    <row r="57" spans="1:74" s="373" customFormat="1" x14ac:dyDescent="0.25">
      <c r="A57" s="260" t="s">
        <v>600</v>
      </c>
      <c r="B57" s="272" t="s">
        <v>911</v>
      </c>
      <c r="C57" s="260" t="s">
        <v>2899</v>
      </c>
      <c r="D57" s="231">
        <v>12.78</v>
      </c>
      <c r="E57" s="231"/>
      <c r="F57" s="231"/>
      <c r="G57" s="231">
        <v>0</v>
      </c>
      <c r="H57" s="231">
        <v>7</v>
      </c>
      <c r="I57" s="231"/>
      <c r="J57" s="231">
        <v>75</v>
      </c>
      <c r="K57" s="231"/>
      <c r="L57" s="231"/>
      <c r="M57" s="231"/>
      <c r="N57" s="231"/>
      <c r="O57" s="231"/>
      <c r="P57" s="271" t="s">
        <v>564</v>
      </c>
      <c r="Q57" s="169" t="s">
        <v>601</v>
      </c>
      <c r="R57" s="232" t="str">
        <f t="shared" si="2"/>
        <v>1600</v>
      </c>
      <c r="S57" s="232" t="str">
        <f t="shared" si="3"/>
        <v>1300</v>
      </c>
      <c r="T57" s="232" t="str">
        <f t="shared" si="4"/>
        <v>1630</v>
      </c>
      <c r="U57" s="169">
        <v>1300</v>
      </c>
      <c r="V57" s="271" t="s">
        <v>565</v>
      </c>
      <c r="W57" s="231" t="s">
        <v>598</v>
      </c>
      <c r="X57" s="231"/>
      <c r="Y57" s="231"/>
      <c r="Z57" s="231">
        <v>60</v>
      </c>
      <c r="AA57" s="231">
        <v>1000</v>
      </c>
      <c r="AB57" s="231" t="s">
        <v>476</v>
      </c>
      <c r="AC57" s="231"/>
      <c r="AD57" s="124" t="s">
        <v>2900</v>
      </c>
      <c r="AE57" s="231" t="s">
        <v>478</v>
      </c>
      <c r="AF57" s="231" t="s">
        <v>571</v>
      </c>
      <c r="AG57" s="231">
        <v>105</v>
      </c>
      <c r="AH57" s="231">
        <v>6.5</v>
      </c>
      <c r="AI57" s="231"/>
      <c r="AJ57" s="124" t="s">
        <v>573</v>
      </c>
      <c r="AK57" s="231">
        <v>52</v>
      </c>
      <c r="AL57" s="231"/>
      <c r="AM57" s="231">
        <v>254</v>
      </c>
      <c r="AN57" s="231" t="s">
        <v>594</v>
      </c>
      <c r="AO57" s="231" t="s">
        <v>570</v>
      </c>
      <c r="AP57" s="124" t="s">
        <v>2829</v>
      </c>
      <c r="AQ57" s="124" t="s">
        <v>2830</v>
      </c>
      <c r="AR57" s="369" t="s">
        <v>2831</v>
      </c>
      <c r="AS57" s="231" t="s">
        <v>468</v>
      </c>
      <c r="AT57" s="370" t="s">
        <v>2832</v>
      </c>
      <c r="AU57" s="371" t="s">
        <v>471</v>
      </c>
      <c r="AV57" s="371" t="s">
        <v>2833</v>
      </c>
      <c r="AW57" s="370" t="s">
        <v>470</v>
      </c>
      <c r="AX57" s="370" t="s">
        <v>2834</v>
      </c>
      <c r="AY57" s="124" t="s">
        <v>2835</v>
      </c>
      <c r="AZ57" s="124" t="s">
        <v>2836</v>
      </c>
      <c r="BA57" s="371"/>
      <c r="BB57" s="231">
        <v>3000</v>
      </c>
      <c r="BC57" s="231"/>
      <c r="BD57" s="271"/>
      <c r="BE57" s="271"/>
      <c r="BF57" s="271"/>
      <c r="BG57" s="231" t="s">
        <v>477</v>
      </c>
      <c r="BH57" s="231" t="s">
        <v>472</v>
      </c>
      <c r="BI57" s="231" t="s">
        <v>567</v>
      </c>
      <c r="BJ57" s="231" t="s">
        <v>572</v>
      </c>
      <c r="BK57" s="124" t="s">
        <v>514</v>
      </c>
      <c r="BL57" s="231"/>
      <c r="BM57" s="231">
        <v>1.2</v>
      </c>
      <c r="BN57" s="231"/>
      <c r="BO57" s="231"/>
      <c r="BP57" s="231"/>
      <c r="BQ57" s="231"/>
      <c r="BR57" s="231"/>
      <c r="BS57" s="231"/>
      <c r="BT57" s="231"/>
      <c r="BU57" s="231" t="s">
        <v>2640</v>
      </c>
      <c r="BV57" s="372">
        <f>VLOOKUP(A57,'[1]02. Электрические винтовые'!$G:$CD,76,0)</f>
        <v>749007.35924799996</v>
      </c>
    </row>
    <row r="58" spans="1:74" s="373" customFormat="1" x14ac:dyDescent="0.25">
      <c r="A58" s="260" t="s">
        <v>2901</v>
      </c>
      <c r="B58" s="272" t="s">
        <v>2902</v>
      </c>
      <c r="C58" s="260" t="s">
        <v>2903</v>
      </c>
      <c r="D58" s="231">
        <v>12.18</v>
      </c>
      <c r="E58" s="231"/>
      <c r="F58" s="231"/>
      <c r="G58" s="231">
        <v>0</v>
      </c>
      <c r="H58" s="231">
        <v>8</v>
      </c>
      <c r="I58" s="231"/>
      <c r="J58" s="231">
        <v>75</v>
      </c>
      <c r="K58" s="231"/>
      <c r="L58" s="231"/>
      <c r="M58" s="231"/>
      <c r="N58" s="231"/>
      <c r="O58" s="231"/>
      <c r="P58" s="271" t="s">
        <v>564</v>
      </c>
      <c r="Q58" s="169" t="s">
        <v>601</v>
      </c>
      <c r="R58" s="232" t="str">
        <f t="shared" si="2"/>
        <v>1600</v>
      </c>
      <c r="S58" s="232" t="str">
        <f t="shared" si="3"/>
        <v>1300</v>
      </c>
      <c r="T58" s="232" t="str">
        <f t="shared" si="4"/>
        <v>1630</v>
      </c>
      <c r="U58" s="169">
        <v>1300</v>
      </c>
      <c r="V58" s="271" t="s">
        <v>565</v>
      </c>
      <c r="W58" s="231" t="s">
        <v>598</v>
      </c>
      <c r="X58" s="231"/>
      <c r="Y58" s="231"/>
      <c r="Z58" s="231">
        <v>60</v>
      </c>
      <c r="AA58" s="231">
        <v>1000</v>
      </c>
      <c r="AB58" s="231" t="s">
        <v>476</v>
      </c>
      <c r="AC58" s="231"/>
      <c r="AD58" s="124" t="s">
        <v>2900</v>
      </c>
      <c r="AE58" s="231" t="s">
        <v>478</v>
      </c>
      <c r="AF58" s="231" t="s">
        <v>571</v>
      </c>
      <c r="AG58" s="231">
        <v>105</v>
      </c>
      <c r="AH58" s="231">
        <v>6.5</v>
      </c>
      <c r="AI58" s="231"/>
      <c r="AJ58" s="124" t="s">
        <v>573</v>
      </c>
      <c r="AK58" s="231">
        <v>52</v>
      </c>
      <c r="AL58" s="231"/>
      <c r="AM58" s="231">
        <v>254</v>
      </c>
      <c r="AN58" s="231" t="s">
        <v>594</v>
      </c>
      <c r="AO58" s="231" t="s">
        <v>570</v>
      </c>
      <c r="AP58" s="124" t="s">
        <v>2829</v>
      </c>
      <c r="AQ58" s="124" t="s">
        <v>2830</v>
      </c>
      <c r="AR58" s="369" t="s">
        <v>2831</v>
      </c>
      <c r="AS58" s="231" t="s">
        <v>468</v>
      </c>
      <c r="AT58" s="370" t="s">
        <v>2832</v>
      </c>
      <c r="AU58" s="371" t="s">
        <v>471</v>
      </c>
      <c r="AV58" s="371" t="s">
        <v>2833</v>
      </c>
      <c r="AW58" s="370" t="s">
        <v>470</v>
      </c>
      <c r="AX58" s="370" t="s">
        <v>2834</v>
      </c>
      <c r="AY58" s="124" t="s">
        <v>2835</v>
      </c>
      <c r="AZ58" s="124" t="s">
        <v>2836</v>
      </c>
      <c r="BA58" s="371"/>
      <c r="BB58" s="231">
        <v>3000</v>
      </c>
      <c r="BC58" s="231"/>
      <c r="BD58" s="271"/>
      <c r="BE58" s="271"/>
      <c r="BF58" s="271"/>
      <c r="BG58" s="231" t="s">
        <v>477</v>
      </c>
      <c r="BH58" s="231" t="s">
        <v>472</v>
      </c>
      <c r="BI58" s="231" t="s">
        <v>567</v>
      </c>
      <c r="BJ58" s="231" t="s">
        <v>572</v>
      </c>
      <c r="BK58" s="124" t="s">
        <v>514</v>
      </c>
      <c r="BL58" s="231"/>
      <c r="BM58" s="231">
        <v>1.2</v>
      </c>
      <c r="BN58" s="231"/>
      <c r="BO58" s="231"/>
      <c r="BP58" s="231"/>
      <c r="BQ58" s="231"/>
      <c r="BR58" s="231"/>
      <c r="BS58" s="231"/>
      <c r="BT58" s="231"/>
      <c r="BU58" s="231" t="s">
        <v>2640</v>
      </c>
      <c r="BV58" s="372">
        <f>VLOOKUP(A58,'[1]02. Электрические винтовые'!$G:$CD,76,0)</f>
        <v>749007.35924799996</v>
      </c>
    </row>
    <row r="59" spans="1:74" s="373" customFormat="1" x14ac:dyDescent="0.25">
      <c r="A59" s="260" t="s">
        <v>602</v>
      </c>
      <c r="B59" s="272" t="s">
        <v>912</v>
      </c>
      <c r="C59" s="260" t="s">
        <v>2904</v>
      </c>
      <c r="D59" s="231">
        <v>11.07</v>
      </c>
      <c r="E59" s="231"/>
      <c r="F59" s="231"/>
      <c r="G59" s="231">
        <v>0</v>
      </c>
      <c r="H59" s="231">
        <v>10</v>
      </c>
      <c r="I59" s="231"/>
      <c r="J59" s="231">
        <v>75</v>
      </c>
      <c r="K59" s="231"/>
      <c r="L59" s="231"/>
      <c r="M59" s="231"/>
      <c r="N59" s="231"/>
      <c r="O59" s="231"/>
      <c r="P59" s="271" t="s">
        <v>564</v>
      </c>
      <c r="Q59" s="169" t="s">
        <v>601</v>
      </c>
      <c r="R59" s="232" t="str">
        <f t="shared" si="2"/>
        <v>1600</v>
      </c>
      <c r="S59" s="232" t="str">
        <f t="shared" si="3"/>
        <v>1300</v>
      </c>
      <c r="T59" s="232" t="str">
        <f t="shared" si="4"/>
        <v>1630</v>
      </c>
      <c r="U59" s="169">
        <v>1300</v>
      </c>
      <c r="V59" s="271" t="s">
        <v>565</v>
      </c>
      <c r="W59" s="231" t="s">
        <v>598</v>
      </c>
      <c r="X59" s="231"/>
      <c r="Y59" s="231"/>
      <c r="Z59" s="231">
        <v>60</v>
      </c>
      <c r="AA59" s="231">
        <v>1000</v>
      </c>
      <c r="AB59" s="231" t="s">
        <v>476</v>
      </c>
      <c r="AC59" s="231"/>
      <c r="AD59" s="124" t="s">
        <v>2905</v>
      </c>
      <c r="AE59" s="231" t="s">
        <v>478</v>
      </c>
      <c r="AF59" s="231" t="s">
        <v>571</v>
      </c>
      <c r="AG59" s="231">
        <v>105</v>
      </c>
      <c r="AH59" s="231">
        <v>6.5</v>
      </c>
      <c r="AI59" s="231"/>
      <c r="AJ59" s="124" t="s">
        <v>573</v>
      </c>
      <c r="AK59" s="231">
        <v>52</v>
      </c>
      <c r="AL59" s="231"/>
      <c r="AM59" s="231">
        <v>254</v>
      </c>
      <c r="AN59" s="231" t="s">
        <v>594</v>
      </c>
      <c r="AO59" s="231" t="s">
        <v>570</v>
      </c>
      <c r="AP59" s="124" t="s">
        <v>2829</v>
      </c>
      <c r="AQ59" s="124" t="s">
        <v>2830</v>
      </c>
      <c r="AR59" s="369" t="s">
        <v>2831</v>
      </c>
      <c r="AS59" s="231" t="s">
        <v>468</v>
      </c>
      <c r="AT59" s="370" t="s">
        <v>2832</v>
      </c>
      <c r="AU59" s="371" t="s">
        <v>471</v>
      </c>
      <c r="AV59" s="371" t="s">
        <v>2833</v>
      </c>
      <c r="AW59" s="370" t="s">
        <v>470</v>
      </c>
      <c r="AX59" s="370" t="s">
        <v>2834</v>
      </c>
      <c r="AY59" s="124" t="s">
        <v>2835</v>
      </c>
      <c r="AZ59" s="124" t="s">
        <v>2836</v>
      </c>
      <c r="BA59" s="371"/>
      <c r="BB59" s="231">
        <v>3000</v>
      </c>
      <c r="BC59" s="231"/>
      <c r="BD59" s="271"/>
      <c r="BE59" s="271"/>
      <c r="BF59" s="271"/>
      <c r="BG59" s="231" t="s">
        <v>477</v>
      </c>
      <c r="BH59" s="231" t="s">
        <v>472</v>
      </c>
      <c r="BI59" s="231" t="s">
        <v>567</v>
      </c>
      <c r="BJ59" s="231" t="s">
        <v>572</v>
      </c>
      <c r="BK59" s="124" t="s">
        <v>514</v>
      </c>
      <c r="BL59" s="231"/>
      <c r="BM59" s="231">
        <v>1.2</v>
      </c>
      <c r="BN59" s="231"/>
      <c r="BO59" s="231"/>
      <c r="BP59" s="231"/>
      <c r="BQ59" s="231"/>
      <c r="BR59" s="231"/>
      <c r="BS59" s="231"/>
      <c r="BT59" s="231"/>
      <c r="BU59" s="231" t="s">
        <v>2640</v>
      </c>
      <c r="BV59" s="372">
        <f>VLOOKUP(A59,'[1]02. Электрические винтовые'!$G:$CD,76,0)</f>
        <v>749007.35924799996</v>
      </c>
    </row>
    <row r="60" spans="1:74" s="373" customFormat="1" x14ac:dyDescent="0.25">
      <c r="A60" s="260" t="s">
        <v>603</v>
      </c>
      <c r="B60" s="272" t="s">
        <v>913</v>
      </c>
      <c r="C60" s="260" t="s">
        <v>2906</v>
      </c>
      <c r="D60" s="231">
        <v>8.77</v>
      </c>
      <c r="E60" s="231"/>
      <c r="F60" s="231"/>
      <c r="G60" s="231">
        <v>0</v>
      </c>
      <c r="H60" s="231">
        <v>13</v>
      </c>
      <c r="I60" s="231"/>
      <c r="J60" s="231">
        <v>75</v>
      </c>
      <c r="K60" s="231"/>
      <c r="L60" s="231"/>
      <c r="M60" s="231"/>
      <c r="N60" s="231"/>
      <c r="O60" s="231"/>
      <c r="P60" s="271" t="s">
        <v>564</v>
      </c>
      <c r="Q60" s="169" t="s">
        <v>604</v>
      </c>
      <c r="R60" s="232" t="str">
        <f t="shared" si="2"/>
        <v>1800</v>
      </c>
      <c r="S60" s="232" t="str">
        <f t="shared" si="3"/>
        <v>1200</v>
      </c>
      <c r="T60" s="232" t="str">
        <f t="shared" si="4"/>
        <v>1600</v>
      </c>
      <c r="U60" s="169">
        <f>DC60</f>
        <v>0</v>
      </c>
      <c r="V60" s="271" t="s">
        <v>565</v>
      </c>
      <c r="W60" s="231" t="s">
        <v>605</v>
      </c>
      <c r="X60" s="231"/>
      <c r="Y60" s="231"/>
      <c r="Z60" s="231">
        <v>80</v>
      </c>
      <c r="AA60" s="231">
        <v>2000</v>
      </c>
      <c r="AB60" s="231" t="s">
        <v>476</v>
      </c>
      <c r="AC60" s="231"/>
      <c r="AD60" s="124" t="s">
        <v>2907</v>
      </c>
      <c r="AE60" s="231" t="s">
        <v>478</v>
      </c>
      <c r="AF60" s="231" t="s">
        <v>571</v>
      </c>
      <c r="AG60" s="231">
        <v>105</v>
      </c>
      <c r="AH60" s="231">
        <v>6.5</v>
      </c>
      <c r="AI60" s="231"/>
      <c r="AJ60" s="124" t="s">
        <v>573</v>
      </c>
      <c r="AK60" s="231">
        <v>40</v>
      </c>
      <c r="AL60" s="231"/>
      <c r="AM60" s="231">
        <v>180</v>
      </c>
      <c r="AN60" s="231" t="s">
        <v>594</v>
      </c>
      <c r="AO60" s="231" t="s">
        <v>570</v>
      </c>
      <c r="AP60" s="124" t="s">
        <v>2829</v>
      </c>
      <c r="AQ60" s="124" t="s">
        <v>2830</v>
      </c>
      <c r="AR60" s="369" t="s">
        <v>2831</v>
      </c>
      <c r="AS60" s="231" t="s">
        <v>468</v>
      </c>
      <c r="AT60" s="370" t="s">
        <v>2832</v>
      </c>
      <c r="AU60" s="371" t="s">
        <v>471</v>
      </c>
      <c r="AV60" s="371" t="s">
        <v>2833</v>
      </c>
      <c r="AW60" s="370" t="s">
        <v>2908</v>
      </c>
      <c r="AX60" s="370" t="s">
        <v>2909</v>
      </c>
      <c r="AY60" s="124" t="s">
        <v>2910</v>
      </c>
      <c r="AZ60" s="124" t="s">
        <v>2911</v>
      </c>
      <c r="BA60" s="371"/>
      <c r="BB60" s="231">
        <v>3000</v>
      </c>
      <c r="BC60" s="231"/>
      <c r="BD60" s="271"/>
      <c r="BE60" s="271"/>
      <c r="BF60" s="271"/>
      <c r="BG60" s="231" t="s">
        <v>477</v>
      </c>
      <c r="BH60" s="231" t="s">
        <v>472</v>
      </c>
      <c r="BI60" s="231" t="s">
        <v>567</v>
      </c>
      <c r="BJ60" s="231" t="s">
        <v>572</v>
      </c>
      <c r="BK60" s="124" t="s">
        <v>514</v>
      </c>
      <c r="BL60" s="231"/>
      <c r="BM60" s="231">
        <v>2.2000000000000002</v>
      </c>
      <c r="BN60" s="231"/>
      <c r="BO60" s="231"/>
      <c r="BP60" s="231"/>
      <c r="BQ60" s="231"/>
      <c r="BR60" s="231"/>
      <c r="BS60" s="231"/>
      <c r="BT60" s="231"/>
      <c r="BU60" s="231" t="s">
        <v>1138</v>
      </c>
      <c r="BV60" s="372">
        <f>VLOOKUP(A60,'[1]02. Электрические винтовые'!$G:$CD,76,0)</f>
        <v>1108151.62488</v>
      </c>
    </row>
    <row r="61" spans="1:74" s="373" customFormat="1" ht="15.75" x14ac:dyDescent="0.25">
      <c r="A61" s="307" t="s">
        <v>420</v>
      </c>
      <c r="B61" s="374"/>
      <c r="C61" s="291"/>
      <c r="D61" s="375"/>
      <c r="E61" s="375"/>
      <c r="F61" s="375"/>
      <c r="G61" s="375"/>
      <c r="H61" s="375"/>
      <c r="I61" s="375"/>
      <c r="J61" s="376"/>
      <c r="K61" s="376"/>
      <c r="L61" s="376"/>
      <c r="M61" s="376"/>
      <c r="N61" s="376"/>
      <c r="O61" s="376"/>
      <c r="P61" s="377"/>
      <c r="Q61" s="376"/>
      <c r="R61" s="376"/>
      <c r="S61" s="376"/>
      <c r="T61" s="376"/>
      <c r="U61" s="378"/>
      <c r="V61" s="377"/>
      <c r="W61" s="308"/>
      <c r="X61" s="308"/>
      <c r="Y61" s="308"/>
      <c r="Z61" s="308"/>
      <c r="AA61" s="308"/>
      <c r="AB61" s="309"/>
      <c r="AC61" s="309"/>
      <c r="AD61" s="309"/>
      <c r="AE61" s="309"/>
      <c r="AF61" s="309"/>
      <c r="AG61" s="308"/>
      <c r="AH61" s="309"/>
      <c r="AI61" s="309"/>
      <c r="AJ61" s="310"/>
      <c r="AK61" s="308"/>
      <c r="AL61" s="309"/>
      <c r="AM61" s="309"/>
      <c r="AN61" s="309"/>
      <c r="AO61" s="309"/>
      <c r="AP61" s="309"/>
      <c r="AQ61" s="309"/>
      <c r="AR61" s="377"/>
      <c r="AS61" s="376"/>
      <c r="AT61" s="308"/>
      <c r="AU61" s="308"/>
      <c r="AV61" s="308"/>
      <c r="AW61" s="313"/>
      <c r="AX61" s="313"/>
      <c r="AY61" s="310"/>
      <c r="AZ61" s="310"/>
      <c r="BA61" s="308"/>
      <c r="BB61" s="309"/>
      <c r="BC61" s="309"/>
      <c r="BD61" s="377"/>
      <c r="BE61" s="377"/>
      <c r="BF61" s="377"/>
      <c r="BG61" s="309"/>
      <c r="BH61" s="308"/>
      <c r="BI61" s="308"/>
      <c r="BJ61" s="309"/>
      <c r="BK61" s="309"/>
      <c r="BL61" s="308"/>
      <c r="BM61" s="309"/>
      <c r="BN61" s="309"/>
      <c r="BO61" s="309"/>
      <c r="BP61" s="309"/>
      <c r="BQ61" s="309"/>
      <c r="BR61" s="309"/>
      <c r="BS61" s="309"/>
      <c r="BT61" s="309"/>
      <c r="BU61" s="354"/>
      <c r="BV61" s="311"/>
    </row>
    <row r="62" spans="1:74" s="373" customFormat="1" x14ac:dyDescent="0.25">
      <c r="A62" s="260" t="s">
        <v>606</v>
      </c>
      <c r="B62" s="272" t="s">
        <v>914</v>
      </c>
      <c r="C62" s="260" t="s">
        <v>2912</v>
      </c>
      <c r="D62" s="231">
        <v>15.1</v>
      </c>
      <c r="E62" s="231"/>
      <c r="F62" s="231"/>
      <c r="G62" s="231">
        <v>0</v>
      </c>
      <c r="H62" s="231">
        <v>7</v>
      </c>
      <c r="I62" s="231"/>
      <c r="J62" s="231">
        <v>90</v>
      </c>
      <c r="K62" s="231"/>
      <c r="L62" s="231"/>
      <c r="M62" s="231"/>
      <c r="N62" s="231"/>
      <c r="O62" s="231"/>
      <c r="P62" s="271" t="s">
        <v>564</v>
      </c>
      <c r="Q62" s="169" t="s">
        <v>607</v>
      </c>
      <c r="R62" s="232" t="str">
        <f t="shared" ref="R62:R91" si="6">LEFTB(Q62, FIND("*", Q62) - 1)</f>
        <v>1800</v>
      </c>
      <c r="S62" s="232" t="str">
        <f t="shared" ref="S62:S91" si="7">MID(Q62, FIND("*", Q62) + 1, FIND("*", Q62, FIND("*", Q62) + 1) - FIND("*", Q62) - 1)</f>
        <v>1350</v>
      </c>
      <c r="T62" s="232" t="str">
        <f t="shared" ref="T62:T91" si="8">RIGHTB(Q62, LEN(Q62) - FIND("*", Q62, FIND("*", Q62) + 1))</f>
        <v>1700</v>
      </c>
      <c r="U62" s="169">
        <f t="shared" ref="U62:U91" si="9">DC62</f>
        <v>0</v>
      </c>
      <c r="V62" s="271" t="s">
        <v>565</v>
      </c>
      <c r="W62" s="231" t="s">
        <v>608</v>
      </c>
      <c r="X62" s="231"/>
      <c r="Y62" s="231"/>
      <c r="Z62" s="231">
        <v>80</v>
      </c>
      <c r="AA62" s="231">
        <v>2000</v>
      </c>
      <c r="AB62" s="231" t="s">
        <v>476</v>
      </c>
      <c r="AC62" s="231"/>
      <c r="AD62" s="124" t="s">
        <v>2913</v>
      </c>
      <c r="AE62" s="231" t="s">
        <v>478</v>
      </c>
      <c r="AF62" s="231" t="s">
        <v>571</v>
      </c>
      <c r="AG62" s="231">
        <v>105</v>
      </c>
      <c r="AH62" s="231">
        <v>6.5</v>
      </c>
      <c r="AI62" s="231"/>
      <c r="AJ62" s="124" t="s">
        <v>573</v>
      </c>
      <c r="AK62" s="231">
        <v>70</v>
      </c>
      <c r="AL62" s="231"/>
      <c r="AM62" s="231">
        <v>250</v>
      </c>
      <c r="AN62" s="231" t="s">
        <v>491</v>
      </c>
      <c r="AO62" s="231" t="s">
        <v>570</v>
      </c>
      <c r="AP62" s="124" t="s">
        <v>2829</v>
      </c>
      <c r="AQ62" s="124" t="s">
        <v>2830</v>
      </c>
      <c r="AR62" s="369" t="s">
        <v>2831</v>
      </c>
      <c r="AS62" s="231" t="s">
        <v>468</v>
      </c>
      <c r="AT62" s="370" t="s">
        <v>2832</v>
      </c>
      <c r="AU62" s="371" t="s">
        <v>471</v>
      </c>
      <c r="AV62" s="371" t="s">
        <v>2833</v>
      </c>
      <c r="AW62" s="370" t="s">
        <v>470</v>
      </c>
      <c r="AX62" s="370" t="s">
        <v>2834</v>
      </c>
      <c r="AY62" s="124" t="s">
        <v>2835</v>
      </c>
      <c r="AZ62" s="124" t="s">
        <v>2836</v>
      </c>
      <c r="BA62" s="371"/>
      <c r="BB62" s="231">
        <v>2975</v>
      </c>
      <c r="BC62" s="231"/>
      <c r="BD62" s="271"/>
      <c r="BE62" s="271"/>
      <c r="BF62" s="271"/>
      <c r="BG62" s="231" t="s">
        <v>477</v>
      </c>
      <c r="BH62" s="231" t="s">
        <v>472</v>
      </c>
      <c r="BI62" s="231" t="s">
        <v>567</v>
      </c>
      <c r="BJ62" s="231" t="s">
        <v>609</v>
      </c>
      <c r="BK62" s="124" t="s">
        <v>518</v>
      </c>
      <c r="BL62" s="231"/>
      <c r="BM62" s="231">
        <v>3</v>
      </c>
      <c r="BN62" s="231"/>
      <c r="BO62" s="231"/>
      <c r="BP62" s="231"/>
      <c r="BQ62" s="231"/>
      <c r="BR62" s="231"/>
      <c r="BS62" s="231"/>
      <c r="BT62" s="231"/>
      <c r="BU62" s="231" t="s">
        <v>1138</v>
      </c>
      <c r="BV62" s="372">
        <f>VLOOKUP(A62,'[1]02. Электрические винтовые'!$G:$CD,76,0)</f>
        <v>1378007.6860959998</v>
      </c>
    </row>
    <row r="63" spans="1:74" s="373" customFormat="1" x14ac:dyDescent="0.25">
      <c r="A63" s="260" t="s">
        <v>610</v>
      </c>
      <c r="B63" s="272" t="s">
        <v>915</v>
      </c>
      <c r="C63" s="260" t="s">
        <v>2914</v>
      </c>
      <c r="D63" s="231">
        <v>13.5</v>
      </c>
      <c r="E63" s="231"/>
      <c r="F63" s="231"/>
      <c r="G63" s="231">
        <v>0</v>
      </c>
      <c r="H63" s="231">
        <v>10</v>
      </c>
      <c r="I63" s="231"/>
      <c r="J63" s="231">
        <v>90</v>
      </c>
      <c r="K63" s="231"/>
      <c r="L63" s="231"/>
      <c r="M63" s="231"/>
      <c r="N63" s="231"/>
      <c r="O63" s="231"/>
      <c r="P63" s="271" t="s">
        <v>564</v>
      </c>
      <c r="Q63" s="169" t="s">
        <v>607</v>
      </c>
      <c r="R63" s="232" t="str">
        <f t="shared" si="6"/>
        <v>1800</v>
      </c>
      <c r="S63" s="232" t="str">
        <f t="shared" si="7"/>
        <v>1350</v>
      </c>
      <c r="T63" s="232" t="str">
        <f t="shared" si="8"/>
        <v>1700</v>
      </c>
      <c r="U63" s="169">
        <f t="shared" si="9"/>
        <v>0</v>
      </c>
      <c r="V63" s="271" t="s">
        <v>565</v>
      </c>
      <c r="W63" s="231" t="s">
        <v>608</v>
      </c>
      <c r="X63" s="231"/>
      <c r="Y63" s="231"/>
      <c r="Z63" s="231">
        <v>80</v>
      </c>
      <c r="AA63" s="231">
        <v>2000</v>
      </c>
      <c r="AB63" s="231" t="s">
        <v>476</v>
      </c>
      <c r="AC63" s="231"/>
      <c r="AD63" s="124" t="s">
        <v>2915</v>
      </c>
      <c r="AE63" s="231" t="s">
        <v>478</v>
      </c>
      <c r="AF63" s="231" t="s">
        <v>571</v>
      </c>
      <c r="AG63" s="231">
        <v>105</v>
      </c>
      <c r="AH63" s="231">
        <v>6.5</v>
      </c>
      <c r="AI63" s="231"/>
      <c r="AJ63" s="124" t="s">
        <v>573</v>
      </c>
      <c r="AK63" s="231">
        <v>70</v>
      </c>
      <c r="AL63" s="231"/>
      <c r="AM63" s="231">
        <v>250</v>
      </c>
      <c r="AN63" s="231" t="s">
        <v>491</v>
      </c>
      <c r="AO63" s="231" t="s">
        <v>570</v>
      </c>
      <c r="AP63" s="124" t="s">
        <v>2829</v>
      </c>
      <c r="AQ63" s="124" t="s">
        <v>2830</v>
      </c>
      <c r="AR63" s="369" t="s">
        <v>2831</v>
      </c>
      <c r="AS63" s="231" t="s">
        <v>468</v>
      </c>
      <c r="AT63" s="370" t="s">
        <v>2832</v>
      </c>
      <c r="AU63" s="371" t="s">
        <v>471</v>
      </c>
      <c r="AV63" s="371" t="s">
        <v>2833</v>
      </c>
      <c r="AW63" s="370" t="s">
        <v>470</v>
      </c>
      <c r="AX63" s="370" t="s">
        <v>2834</v>
      </c>
      <c r="AY63" s="124" t="s">
        <v>2835</v>
      </c>
      <c r="AZ63" s="124" t="s">
        <v>2836</v>
      </c>
      <c r="BA63" s="371"/>
      <c r="BB63" s="231">
        <v>2975</v>
      </c>
      <c r="BC63" s="231"/>
      <c r="BD63" s="271"/>
      <c r="BE63" s="271"/>
      <c r="BF63" s="271"/>
      <c r="BG63" s="231" t="s">
        <v>477</v>
      </c>
      <c r="BH63" s="231" t="s">
        <v>472</v>
      </c>
      <c r="BI63" s="231" t="s">
        <v>567</v>
      </c>
      <c r="BJ63" s="231" t="s">
        <v>609</v>
      </c>
      <c r="BK63" s="124" t="s">
        <v>518</v>
      </c>
      <c r="BL63" s="231"/>
      <c r="BM63" s="231">
        <v>3</v>
      </c>
      <c r="BN63" s="231"/>
      <c r="BO63" s="231"/>
      <c r="BP63" s="231"/>
      <c r="BQ63" s="231"/>
      <c r="BR63" s="231"/>
      <c r="BS63" s="231"/>
      <c r="BT63" s="231"/>
      <c r="BU63" s="231" t="s">
        <v>1138</v>
      </c>
      <c r="BV63" s="372">
        <f>VLOOKUP(A63,'[1]02. Электрические винтовые'!$G:$CD,76,0)</f>
        <v>1378007.6860959998</v>
      </c>
    </row>
    <row r="64" spans="1:74" s="373" customFormat="1" x14ac:dyDescent="0.25">
      <c r="A64" s="260" t="s">
        <v>611</v>
      </c>
      <c r="B64" s="272" t="s">
        <v>916</v>
      </c>
      <c r="C64" s="260" t="s">
        <v>2916</v>
      </c>
      <c r="D64" s="231">
        <v>11.18</v>
      </c>
      <c r="E64" s="231"/>
      <c r="F64" s="231"/>
      <c r="G64" s="231">
        <v>0</v>
      </c>
      <c r="H64" s="231">
        <v>13</v>
      </c>
      <c r="I64" s="231"/>
      <c r="J64" s="231">
        <v>90</v>
      </c>
      <c r="K64" s="231"/>
      <c r="L64" s="231"/>
      <c r="M64" s="231"/>
      <c r="N64" s="231"/>
      <c r="O64" s="231"/>
      <c r="P64" s="271" t="s">
        <v>564</v>
      </c>
      <c r="Q64" s="169" t="s">
        <v>607</v>
      </c>
      <c r="R64" s="232" t="str">
        <f t="shared" si="6"/>
        <v>1800</v>
      </c>
      <c r="S64" s="232" t="str">
        <f t="shared" si="7"/>
        <v>1350</v>
      </c>
      <c r="T64" s="232" t="str">
        <f t="shared" si="8"/>
        <v>1700</v>
      </c>
      <c r="U64" s="169">
        <f t="shared" si="9"/>
        <v>0</v>
      </c>
      <c r="V64" s="271" t="s">
        <v>565</v>
      </c>
      <c r="W64" s="231" t="s">
        <v>608</v>
      </c>
      <c r="X64" s="231"/>
      <c r="Y64" s="231"/>
      <c r="Z64" s="231">
        <v>80</v>
      </c>
      <c r="AA64" s="231">
        <v>2000</v>
      </c>
      <c r="AB64" s="231" t="s">
        <v>476</v>
      </c>
      <c r="AC64" s="231"/>
      <c r="AD64" s="124" t="s">
        <v>2917</v>
      </c>
      <c r="AE64" s="231" t="s">
        <v>478</v>
      </c>
      <c r="AF64" s="231" t="s">
        <v>571</v>
      </c>
      <c r="AG64" s="231">
        <v>105</v>
      </c>
      <c r="AH64" s="231">
        <v>6.5</v>
      </c>
      <c r="AI64" s="231"/>
      <c r="AJ64" s="124" t="s">
        <v>573</v>
      </c>
      <c r="AK64" s="231">
        <v>70</v>
      </c>
      <c r="AL64" s="231"/>
      <c r="AM64" s="231">
        <v>250</v>
      </c>
      <c r="AN64" s="231" t="s">
        <v>491</v>
      </c>
      <c r="AO64" s="231" t="s">
        <v>570</v>
      </c>
      <c r="AP64" s="124" t="s">
        <v>2829</v>
      </c>
      <c r="AQ64" s="124" t="s">
        <v>2830</v>
      </c>
      <c r="AR64" s="369" t="s">
        <v>2831</v>
      </c>
      <c r="AS64" s="231" t="s">
        <v>468</v>
      </c>
      <c r="AT64" s="370" t="s">
        <v>2832</v>
      </c>
      <c r="AU64" s="371" t="s">
        <v>471</v>
      </c>
      <c r="AV64" s="371" t="s">
        <v>2833</v>
      </c>
      <c r="AW64" s="370" t="s">
        <v>470</v>
      </c>
      <c r="AX64" s="370" t="s">
        <v>2834</v>
      </c>
      <c r="AY64" s="124" t="s">
        <v>2835</v>
      </c>
      <c r="AZ64" s="124" t="s">
        <v>2836</v>
      </c>
      <c r="BA64" s="371"/>
      <c r="BB64" s="231">
        <v>2975</v>
      </c>
      <c r="BC64" s="231"/>
      <c r="BD64" s="271"/>
      <c r="BE64" s="271"/>
      <c r="BF64" s="271"/>
      <c r="BG64" s="231" t="s">
        <v>477</v>
      </c>
      <c r="BH64" s="231" t="s">
        <v>472</v>
      </c>
      <c r="BI64" s="231" t="s">
        <v>567</v>
      </c>
      <c r="BJ64" s="231" t="s">
        <v>609</v>
      </c>
      <c r="BK64" s="124" t="s">
        <v>518</v>
      </c>
      <c r="BL64" s="231"/>
      <c r="BM64" s="231">
        <v>3</v>
      </c>
      <c r="BN64" s="231"/>
      <c r="BO64" s="231"/>
      <c r="BP64" s="231"/>
      <c r="BQ64" s="231"/>
      <c r="BR64" s="231"/>
      <c r="BS64" s="231"/>
      <c r="BT64" s="231"/>
      <c r="BU64" s="231" t="s">
        <v>1138</v>
      </c>
      <c r="BV64" s="372">
        <f>VLOOKUP(A64,'[1]02. Электрические винтовые'!$G:$CD,76,0)</f>
        <v>1740659.2779999999</v>
      </c>
    </row>
    <row r="65" spans="1:74" s="373" customFormat="1" x14ac:dyDescent="0.25">
      <c r="A65" s="260" t="s">
        <v>612</v>
      </c>
      <c r="B65" s="272" t="s">
        <v>917</v>
      </c>
      <c r="C65" s="260" t="s">
        <v>2918</v>
      </c>
      <c r="D65" s="231">
        <v>19.05</v>
      </c>
      <c r="E65" s="231"/>
      <c r="F65" s="231"/>
      <c r="G65" s="231">
        <v>0</v>
      </c>
      <c r="H65" s="231">
        <v>7</v>
      </c>
      <c r="I65" s="231"/>
      <c r="J65" s="231">
        <v>110</v>
      </c>
      <c r="K65" s="231"/>
      <c r="L65" s="231"/>
      <c r="M65" s="231"/>
      <c r="N65" s="231"/>
      <c r="O65" s="231"/>
      <c r="P65" s="271" t="s">
        <v>564</v>
      </c>
      <c r="Q65" s="169" t="s">
        <v>613</v>
      </c>
      <c r="R65" s="232" t="str">
        <f t="shared" si="6"/>
        <v>2250</v>
      </c>
      <c r="S65" s="232" t="str">
        <f t="shared" si="7"/>
        <v>1500</v>
      </c>
      <c r="T65" s="232" t="str">
        <f t="shared" si="8"/>
        <v>1750</v>
      </c>
      <c r="U65" s="169">
        <f t="shared" si="9"/>
        <v>0</v>
      </c>
      <c r="V65" s="271" t="s">
        <v>565</v>
      </c>
      <c r="W65" s="231" t="s">
        <v>608</v>
      </c>
      <c r="X65" s="231"/>
      <c r="Y65" s="231"/>
      <c r="Z65" s="231">
        <v>80</v>
      </c>
      <c r="AA65" s="231">
        <v>2000</v>
      </c>
      <c r="AB65" s="231" t="s">
        <v>476</v>
      </c>
      <c r="AC65" s="231"/>
      <c r="AD65" s="124" t="s">
        <v>2919</v>
      </c>
      <c r="AE65" s="231" t="s">
        <v>478</v>
      </c>
      <c r="AF65" s="231" t="s">
        <v>571</v>
      </c>
      <c r="AG65" s="231">
        <v>105</v>
      </c>
      <c r="AH65" s="231">
        <v>6.5</v>
      </c>
      <c r="AI65" s="231"/>
      <c r="AJ65" s="124" t="s">
        <v>573</v>
      </c>
      <c r="AK65" s="231">
        <v>110</v>
      </c>
      <c r="AL65" s="231"/>
      <c r="AM65" s="231">
        <v>250</v>
      </c>
      <c r="AN65" s="231" t="s">
        <v>491</v>
      </c>
      <c r="AO65" s="231" t="s">
        <v>570</v>
      </c>
      <c r="AP65" s="124" t="s">
        <v>2829</v>
      </c>
      <c r="AQ65" s="124" t="s">
        <v>2830</v>
      </c>
      <c r="AR65" s="369" t="s">
        <v>2831</v>
      </c>
      <c r="AS65" s="231" t="s">
        <v>468</v>
      </c>
      <c r="AT65" s="370" t="s">
        <v>2832</v>
      </c>
      <c r="AU65" s="371" t="s">
        <v>471</v>
      </c>
      <c r="AV65" s="371" t="s">
        <v>2833</v>
      </c>
      <c r="AW65" s="370" t="s">
        <v>470</v>
      </c>
      <c r="AX65" s="370" t="s">
        <v>2834</v>
      </c>
      <c r="AY65" s="124" t="s">
        <v>2835</v>
      </c>
      <c r="AZ65" s="124" t="s">
        <v>2836</v>
      </c>
      <c r="BA65" s="371"/>
      <c r="BB65" s="231">
        <v>2985</v>
      </c>
      <c r="BC65" s="231"/>
      <c r="BD65" s="271"/>
      <c r="BE65" s="271"/>
      <c r="BF65" s="271"/>
      <c r="BG65" s="231" t="s">
        <v>477</v>
      </c>
      <c r="BH65" s="231" t="s">
        <v>472</v>
      </c>
      <c r="BI65" s="231" t="s">
        <v>567</v>
      </c>
      <c r="BJ65" s="231" t="s">
        <v>609</v>
      </c>
      <c r="BK65" s="124" t="s">
        <v>614</v>
      </c>
      <c r="BL65" s="231"/>
      <c r="BM65" s="231">
        <v>3</v>
      </c>
      <c r="BN65" s="231"/>
      <c r="BO65" s="231"/>
      <c r="BP65" s="231"/>
      <c r="BQ65" s="231"/>
      <c r="BR65" s="231"/>
      <c r="BS65" s="231"/>
      <c r="BT65" s="231"/>
      <c r="BU65" s="231" t="s">
        <v>1138</v>
      </c>
      <c r="BV65" s="372">
        <f>VLOOKUP(A65,'[1]02. Электрические винтовые'!$G:$CD,76,0)</f>
        <v>1672147.5232799998</v>
      </c>
    </row>
    <row r="66" spans="1:74" s="373" customFormat="1" x14ac:dyDescent="0.25">
      <c r="A66" s="260" t="s">
        <v>615</v>
      </c>
      <c r="B66" s="272" t="s">
        <v>918</v>
      </c>
      <c r="C66" s="260" t="s">
        <v>2920</v>
      </c>
      <c r="D66" s="231">
        <v>15.2</v>
      </c>
      <c r="E66" s="231"/>
      <c r="F66" s="231"/>
      <c r="G66" s="231">
        <v>0</v>
      </c>
      <c r="H66" s="231">
        <v>10</v>
      </c>
      <c r="I66" s="231"/>
      <c r="J66" s="231">
        <v>110</v>
      </c>
      <c r="K66" s="231"/>
      <c r="L66" s="231"/>
      <c r="M66" s="231"/>
      <c r="N66" s="231"/>
      <c r="O66" s="231"/>
      <c r="P66" s="271" t="s">
        <v>564</v>
      </c>
      <c r="Q66" s="169" t="s">
        <v>613</v>
      </c>
      <c r="R66" s="232" t="str">
        <f t="shared" si="6"/>
        <v>2250</v>
      </c>
      <c r="S66" s="232" t="str">
        <f t="shared" si="7"/>
        <v>1500</v>
      </c>
      <c r="T66" s="232" t="str">
        <f t="shared" si="8"/>
        <v>1750</v>
      </c>
      <c r="U66" s="169">
        <f t="shared" si="9"/>
        <v>0</v>
      </c>
      <c r="V66" s="271" t="s">
        <v>565</v>
      </c>
      <c r="W66" s="231" t="s">
        <v>608</v>
      </c>
      <c r="X66" s="231"/>
      <c r="Y66" s="231"/>
      <c r="Z66" s="231">
        <v>80</v>
      </c>
      <c r="AA66" s="231">
        <v>2000</v>
      </c>
      <c r="AB66" s="231" t="s">
        <v>476</v>
      </c>
      <c r="AC66" s="231"/>
      <c r="AD66" s="124" t="s">
        <v>2921</v>
      </c>
      <c r="AE66" s="231" t="s">
        <v>478</v>
      </c>
      <c r="AF66" s="231" t="s">
        <v>571</v>
      </c>
      <c r="AG66" s="231">
        <v>105</v>
      </c>
      <c r="AH66" s="231">
        <v>6.5</v>
      </c>
      <c r="AI66" s="231"/>
      <c r="AJ66" s="124" t="s">
        <v>573</v>
      </c>
      <c r="AK66" s="231">
        <v>110</v>
      </c>
      <c r="AL66" s="231"/>
      <c r="AM66" s="231">
        <v>250</v>
      </c>
      <c r="AN66" s="231" t="s">
        <v>491</v>
      </c>
      <c r="AO66" s="231" t="s">
        <v>570</v>
      </c>
      <c r="AP66" s="124" t="s">
        <v>2829</v>
      </c>
      <c r="AQ66" s="124" t="s">
        <v>2830</v>
      </c>
      <c r="AR66" s="369" t="s">
        <v>2831</v>
      </c>
      <c r="AS66" s="231" t="s">
        <v>468</v>
      </c>
      <c r="AT66" s="370" t="s">
        <v>2832</v>
      </c>
      <c r="AU66" s="371" t="s">
        <v>471</v>
      </c>
      <c r="AV66" s="371" t="s">
        <v>2833</v>
      </c>
      <c r="AW66" s="370" t="s">
        <v>470</v>
      </c>
      <c r="AX66" s="370" t="s">
        <v>2834</v>
      </c>
      <c r="AY66" s="124" t="s">
        <v>2835</v>
      </c>
      <c r="AZ66" s="124" t="s">
        <v>2836</v>
      </c>
      <c r="BA66" s="371"/>
      <c r="BB66" s="231">
        <v>2985</v>
      </c>
      <c r="BC66" s="231"/>
      <c r="BD66" s="271"/>
      <c r="BE66" s="271"/>
      <c r="BF66" s="271"/>
      <c r="BG66" s="231" t="s">
        <v>477</v>
      </c>
      <c r="BH66" s="231" t="s">
        <v>472</v>
      </c>
      <c r="BI66" s="231" t="s">
        <v>567</v>
      </c>
      <c r="BJ66" s="231" t="s">
        <v>609</v>
      </c>
      <c r="BK66" s="124" t="s">
        <v>614</v>
      </c>
      <c r="BL66" s="231"/>
      <c r="BM66" s="231">
        <v>3</v>
      </c>
      <c r="BN66" s="231"/>
      <c r="BO66" s="231"/>
      <c r="BP66" s="231"/>
      <c r="BQ66" s="231"/>
      <c r="BR66" s="231"/>
      <c r="BS66" s="231"/>
      <c r="BT66" s="231"/>
      <c r="BU66" s="231" t="s">
        <v>1138</v>
      </c>
      <c r="BV66" s="372">
        <f>VLOOKUP(A66,'[1]02. Электрические винтовые'!$G:$CD,76,0)</f>
        <v>1672147.5232799998</v>
      </c>
    </row>
    <row r="67" spans="1:74" s="373" customFormat="1" x14ac:dyDescent="0.25">
      <c r="A67" s="260" t="s">
        <v>616</v>
      </c>
      <c r="B67" s="272" t="s">
        <v>919</v>
      </c>
      <c r="C67" s="260" t="s">
        <v>2922</v>
      </c>
      <c r="D67" s="231">
        <v>12.6</v>
      </c>
      <c r="E67" s="231"/>
      <c r="F67" s="231"/>
      <c r="G67" s="231">
        <v>0</v>
      </c>
      <c r="H67" s="231">
        <v>13</v>
      </c>
      <c r="I67" s="231"/>
      <c r="J67" s="231">
        <v>110</v>
      </c>
      <c r="K67" s="231"/>
      <c r="L67" s="231"/>
      <c r="M67" s="231"/>
      <c r="N67" s="231"/>
      <c r="O67" s="231"/>
      <c r="P67" s="271" t="s">
        <v>564</v>
      </c>
      <c r="Q67" s="169" t="s">
        <v>613</v>
      </c>
      <c r="R67" s="232" t="str">
        <f t="shared" si="6"/>
        <v>2250</v>
      </c>
      <c r="S67" s="232" t="str">
        <f t="shared" si="7"/>
        <v>1500</v>
      </c>
      <c r="T67" s="232" t="str">
        <f t="shared" si="8"/>
        <v>1750</v>
      </c>
      <c r="U67" s="169">
        <f t="shared" si="9"/>
        <v>0</v>
      </c>
      <c r="V67" s="271" t="s">
        <v>565</v>
      </c>
      <c r="W67" s="231" t="s">
        <v>608</v>
      </c>
      <c r="X67" s="231"/>
      <c r="Y67" s="231"/>
      <c r="Z67" s="231">
        <v>80</v>
      </c>
      <c r="AA67" s="231">
        <v>2000</v>
      </c>
      <c r="AB67" s="231" t="s">
        <v>476</v>
      </c>
      <c r="AC67" s="231"/>
      <c r="AD67" s="124" t="s">
        <v>2923</v>
      </c>
      <c r="AE67" s="231" t="s">
        <v>478</v>
      </c>
      <c r="AF67" s="231" t="s">
        <v>571</v>
      </c>
      <c r="AG67" s="231">
        <v>105</v>
      </c>
      <c r="AH67" s="231">
        <v>6.5</v>
      </c>
      <c r="AI67" s="231"/>
      <c r="AJ67" s="124" t="s">
        <v>573</v>
      </c>
      <c r="AK67" s="231">
        <v>110</v>
      </c>
      <c r="AL67" s="231"/>
      <c r="AM67" s="231">
        <v>250</v>
      </c>
      <c r="AN67" s="231" t="s">
        <v>491</v>
      </c>
      <c r="AO67" s="231" t="s">
        <v>570</v>
      </c>
      <c r="AP67" s="124" t="s">
        <v>2829</v>
      </c>
      <c r="AQ67" s="124" t="s">
        <v>2830</v>
      </c>
      <c r="AR67" s="369" t="s">
        <v>2831</v>
      </c>
      <c r="AS67" s="231" t="s">
        <v>468</v>
      </c>
      <c r="AT67" s="370" t="s">
        <v>2832</v>
      </c>
      <c r="AU67" s="371" t="s">
        <v>471</v>
      </c>
      <c r="AV67" s="371" t="s">
        <v>2833</v>
      </c>
      <c r="AW67" s="370" t="s">
        <v>470</v>
      </c>
      <c r="AX67" s="370" t="s">
        <v>2834</v>
      </c>
      <c r="AY67" s="124" t="s">
        <v>2835</v>
      </c>
      <c r="AZ67" s="124" t="s">
        <v>2836</v>
      </c>
      <c r="BA67" s="371"/>
      <c r="BB67" s="231">
        <v>2985</v>
      </c>
      <c r="BC67" s="231"/>
      <c r="BD67" s="271"/>
      <c r="BE67" s="271"/>
      <c r="BF67" s="271"/>
      <c r="BG67" s="231" t="s">
        <v>477</v>
      </c>
      <c r="BH67" s="231" t="s">
        <v>472</v>
      </c>
      <c r="BI67" s="231" t="s">
        <v>567</v>
      </c>
      <c r="BJ67" s="231" t="s">
        <v>609</v>
      </c>
      <c r="BK67" s="124" t="s">
        <v>614</v>
      </c>
      <c r="BL67" s="231"/>
      <c r="BM67" s="231">
        <v>3</v>
      </c>
      <c r="BN67" s="231"/>
      <c r="BO67" s="231"/>
      <c r="BP67" s="231"/>
      <c r="BQ67" s="231"/>
      <c r="BR67" s="231"/>
      <c r="BS67" s="231"/>
      <c r="BT67" s="231"/>
      <c r="BU67" s="231" t="s">
        <v>1138</v>
      </c>
      <c r="BV67" s="372">
        <f>VLOOKUP(A67,'[1]02. Электрические винтовые'!$G:$CD,76,0)</f>
        <v>2108794.782592</v>
      </c>
    </row>
    <row r="68" spans="1:74" s="373" customFormat="1" x14ac:dyDescent="0.25">
      <c r="A68" s="260" t="s">
        <v>617</v>
      </c>
      <c r="B68" s="272" t="s">
        <v>920</v>
      </c>
      <c r="C68" s="260" t="s">
        <v>2924</v>
      </c>
      <c r="D68" s="231">
        <v>21.59</v>
      </c>
      <c r="E68" s="231"/>
      <c r="F68" s="231"/>
      <c r="G68" s="231">
        <v>0</v>
      </c>
      <c r="H68" s="231">
        <v>7</v>
      </c>
      <c r="I68" s="231"/>
      <c r="J68" s="231">
        <v>132</v>
      </c>
      <c r="K68" s="231"/>
      <c r="L68" s="231"/>
      <c r="M68" s="231"/>
      <c r="N68" s="231"/>
      <c r="O68" s="231"/>
      <c r="P68" s="271" t="s">
        <v>564</v>
      </c>
      <c r="Q68" s="169" t="s">
        <v>613</v>
      </c>
      <c r="R68" s="232" t="str">
        <f t="shared" si="6"/>
        <v>2250</v>
      </c>
      <c r="S68" s="232" t="str">
        <f t="shared" si="7"/>
        <v>1500</v>
      </c>
      <c r="T68" s="232" t="str">
        <f t="shared" si="8"/>
        <v>1750</v>
      </c>
      <c r="U68" s="169">
        <f t="shared" si="9"/>
        <v>0</v>
      </c>
      <c r="V68" s="271" t="s">
        <v>565</v>
      </c>
      <c r="W68" s="231" t="s">
        <v>618</v>
      </c>
      <c r="X68" s="231"/>
      <c r="Y68" s="231"/>
      <c r="Z68" s="231">
        <v>80</v>
      </c>
      <c r="AA68" s="231">
        <v>2000</v>
      </c>
      <c r="AB68" s="231" t="s">
        <v>476</v>
      </c>
      <c r="AC68" s="231"/>
      <c r="AD68" s="124" t="s">
        <v>2925</v>
      </c>
      <c r="AE68" s="231" t="s">
        <v>478</v>
      </c>
      <c r="AF68" s="231" t="s">
        <v>571</v>
      </c>
      <c r="AG68" s="231">
        <v>105</v>
      </c>
      <c r="AH68" s="231">
        <v>6.5</v>
      </c>
      <c r="AI68" s="231"/>
      <c r="AJ68" s="124" t="s">
        <v>573</v>
      </c>
      <c r="AK68" s="231">
        <v>140</v>
      </c>
      <c r="AL68" s="231"/>
      <c r="AM68" s="231">
        <v>335</v>
      </c>
      <c r="AN68" s="231" t="s">
        <v>491</v>
      </c>
      <c r="AO68" s="231" t="s">
        <v>570</v>
      </c>
      <c r="AP68" s="124" t="s">
        <v>2829</v>
      </c>
      <c r="AQ68" s="124" t="s">
        <v>2830</v>
      </c>
      <c r="AR68" s="369" t="s">
        <v>2831</v>
      </c>
      <c r="AS68" s="231" t="s">
        <v>468</v>
      </c>
      <c r="AT68" s="370" t="s">
        <v>2832</v>
      </c>
      <c r="AU68" s="371" t="s">
        <v>471</v>
      </c>
      <c r="AV68" s="371" t="s">
        <v>2833</v>
      </c>
      <c r="AW68" s="370" t="s">
        <v>470</v>
      </c>
      <c r="AX68" s="370" t="s">
        <v>2834</v>
      </c>
      <c r="AY68" s="124" t="s">
        <v>2835</v>
      </c>
      <c r="AZ68" s="124" t="s">
        <v>2836</v>
      </c>
      <c r="BA68" s="371"/>
      <c r="BB68" s="231">
        <v>2985</v>
      </c>
      <c r="BC68" s="231"/>
      <c r="BD68" s="271"/>
      <c r="BE68" s="271"/>
      <c r="BF68" s="271"/>
      <c r="BG68" s="231" t="s">
        <v>477</v>
      </c>
      <c r="BH68" s="231" t="s">
        <v>472</v>
      </c>
      <c r="BI68" s="231" t="s">
        <v>567</v>
      </c>
      <c r="BJ68" s="231" t="s">
        <v>609</v>
      </c>
      <c r="BK68" s="124" t="s">
        <v>619</v>
      </c>
      <c r="BL68" s="231"/>
      <c r="BM68" s="231">
        <v>4</v>
      </c>
      <c r="BN68" s="231"/>
      <c r="BO68" s="231"/>
      <c r="BP68" s="231"/>
      <c r="BQ68" s="231"/>
      <c r="BR68" s="231"/>
      <c r="BS68" s="231"/>
      <c r="BT68" s="231"/>
      <c r="BU68" s="231" t="s">
        <v>1138</v>
      </c>
      <c r="BV68" s="372">
        <f>VLOOKUP(A68,'[1]02. Электрические винтовые'!$G:$CD,76,0)</f>
        <v>1798307.2382079998</v>
      </c>
    </row>
    <row r="69" spans="1:74" s="373" customFormat="1" x14ac:dyDescent="0.25">
      <c r="A69" s="260" t="s">
        <v>620</v>
      </c>
      <c r="B69" s="272" t="s">
        <v>921</v>
      </c>
      <c r="C69" s="260" t="s">
        <v>2926</v>
      </c>
      <c r="D69" s="231">
        <v>18.8</v>
      </c>
      <c r="E69" s="231"/>
      <c r="F69" s="231"/>
      <c r="G69" s="231">
        <v>0</v>
      </c>
      <c r="H69" s="231">
        <v>10</v>
      </c>
      <c r="I69" s="231"/>
      <c r="J69" s="231">
        <v>132</v>
      </c>
      <c r="K69" s="231"/>
      <c r="L69" s="231"/>
      <c r="M69" s="231"/>
      <c r="N69" s="231"/>
      <c r="O69" s="231"/>
      <c r="P69" s="271" t="s">
        <v>564</v>
      </c>
      <c r="Q69" s="169" t="s">
        <v>613</v>
      </c>
      <c r="R69" s="232" t="str">
        <f t="shared" si="6"/>
        <v>2250</v>
      </c>
      <c r="S69" s="232" t="str">
        <f t="shared" si="7"/>
        <v>1500</v>
      </c>
      <c r="T69" s="232" t="str">
        <f t="shared" si="8"/>
        <v>1750</v>
      </c>
      <c r="U69" s="169">
        <f t="shared" si="9"/>
        <v>0</v>
      </c>
      <c r="V69" s="271" t="s">
        <v>565</v>
      </c>
      <c r="W69" s="231" t="s">
        <v>618</v>
      </c>
      <c r="X69" s="231"/>
      <c r="Y69" s="231"/>
      <c r="Z69" s="231">
        <v>80</v>
      </c>
      <c r="AA69" s="231">
        <v>2000</v>
      </c>
      <c r="AB69" s="231" t="s">
        <v>476</v>
      </c>
      <c r="AC69" s="231"/>
      <c r="AD69" s="124" t="s">
        <v>2927</v>
      </c>
      <c r="AE69" s="231" t="s">
        <v>478</v>
      </c>
      <c r="AF69" s="231" t="s">
        <v>571</v>
      </c>
      <c r="AG69" s="231">
        <v>105</v>
      </c>
      <c r="AH69" s="231">
        <v>6.5</v>
      </c>
      <c r="AI69" s="231"/>
      <c r="AJ69" s="124" t="s">
        <v>573</v>
      </c>
      <c r="AK69" s="231">
        <v>140</v>
      </c>
      <c r="AL69" s="231"/>
      <c r="AM69" s="231">
        <v>335</v>
      </c>
      <c r="AN69" s="231" t="s">
        <v>491</v>
      </c>
      <c r="AO69" s="231" t="s">
        <v>570</v>
      </c>
      <c r="AP69" s="124" t="s">
        <v>2829</v>
      </c>
      <c r="AQ69" s="124" t="s">
        <v>2830</v>
      </c>
      <c r="AR69" s="369" t="s">
        <v>2831</v>
      </c>
      <c r="AS69" s="231" t="s">
        <v>468</v>
      </c>
      <c r="AT69" s="370" t="s">
        <v>2832</v>
      </c>
      <c r="AU69" s="371" t="s">
        <v>471</v>
      </c>
      <c r="AV69" s="371" t="s">
        <v>2833</v>
      </c>
      <c r="AW69" s="370" t="s">
        <v>470</v>
      </c>
      <c r="AX69" s="370" t="s">
        <v>2834</v>
      </c>
      <c r="AY69" s="124" t="s">
        <v>2835</v>
      </c>
      <c r="AZ69" s="124" t="s">
        <v>2836</v>
      </c>
      <c r="BA69" s="371"/>
      <c r="BB69" s="231">
        <v>2985</v>
      </c>
      <c r="BC69" s="231"/>
      <c r="BD69" s="271"/>
      <c r="BE69" s="271"/>
      <c r="BF69" s="271"/>
      <c r="BG69" s="231" t="s">
        <v>477</v>
      </c>
      <c r="BH69" s="231" t="s">
        <v>472</v>
      </c>
      <c r="BI69" s="231" t="s">
        <v>567</v>
      </c>
      <c r="BJ69" s="231" t="s">
        <v>609</v>
      </c>
      <c r="BK69" s="124" t="s">
        <v>619</v>
      </c>
      <c r="BL69" s="231"/>
      <c r="BM69" s="231">
        <v>4</v>
      </c>
      <c r="BN69" s="231"/>
      <c r="BO69" s="231"/>
      <c r="BP69" s="231"/>
      <c r="BQ69" s="231"/>
      <c r="BR69" s="231"/>
      <c r="BS69" s="231"/>
      <c r="BT69" s="231"/>
      <c r="BU69" s="231" t="s">
        <v>1138</v>
      </c>
      <c r="BV69" s="372">
        <f>VLOOKUP(A69,'[1]02. Электрические винтовые'!$G:$CD,76,0)</f>
        <v>1798307.2382079998</v>
      </c>
    </row>
    <row r="70" spans="1:74" s="373" customFormat="1" x14ac:dyDescent="0.25">
      <c r="A70" s="260" t="s">
        <v>621</v>
      </c>
      <c r="B70" s="272" t="s">
        <v>922</v>
      </c>
      <c r="C70" s="260" t="s">
        <v>2928</v>
      </c>
      <c r="D70" s="231">
        <v>15.1</v>
      </c>
      <c r="E70" s="231"/>
      <c r="F70" s="231"/>
      <c r="G70" s="231">
        <v>0</v>
      </c>
      <c r="H70" s="231">
        <v>13</v>
      </c>
      <c r="I70" s="231"/>
      <c r="J70" s="231">
        <v>132</v>
      </c>
      <c r="K70" s="231"/>
      <c r="L70" s="231"/>
      <c r="M70" s="231"/>
      <c r="N70" s="231"/>
      <c r="O70" s="231"/>
      <c r="P70" s="271" t="s">
        <v>564</v>
      </c>
      <c r="Q70" s="169" t="s">
        <v>613</v>
      </c>
      <c r="R70" s="232" t="str">
        <f t="shared" si="6"/>
        <v>2250</v>
      </c>
      <c r="S70" s="232" t="str">
        <f t="shared" si="7"/>
        <v>1500</v>
      </c>
      <c r="T70" s="232" t="str">
        <f t="shared" si="8"/>
        <v>1750</v>
      </c>
      <c r="U70" s="169">
        <f t="shared" si="9"/>
        <v>0</v>
      </c>
      <c r="V70" s="271" t="s">
        <v>565</v>
      </c>
      <c r="W70" s="231" t="s">
        <v>618</v>
      </c>
      <c r="X70" s="231"/>
      <c r="Y70" s="231"/>
      <c r="Z70" s="231">
        <v>80</v>
      </c>
      <c r="AA70" s="231">
        <v>2000</v>
      </c>
      <c r="AB70" s="231" t="s">
        <v>476</v>
      </c>
      <c r="AC70" s="231"/>
      <c r="AD70" s="124" t="s">
        <v>2929</v>
      </c>
      <c r="AE70" s="231" t="s">
        <v>478</v>
      </c>
      <c r="AF70" s="231" t="s">
        <v>571</v>
      </c>
      <c r="AG70" s="231">
        <v>105</v>
      </c>
      <c r="AH70" s="231">
        <v>6.5</v>
      </c>
      <c r="AI70" s="231"/>
      <c r="AJ70" s="124" t="s">
        <v>573</v>
      </c>
      <c r="AK70" s="231">
        <v>140</v>
      </c>
      <c r="AL70" s="231"/>
      <c r="AM70" s="231">
        <v>335</v>
      </c>
      <c r="AN70" s="231" t="s">
        <v>491</v>
      </c>
      <c r="AO70" s="231" t="s">
        <v>570</v>
      </c>
      <c r="AP70" s="124" t="s">
        <v>2829</v>
      </c>
      <c r="AQ70" s="124" t="s">
        <v>2830</v>
      </c>
      <c r="AR70" s="369" t="s">
        <v>2831</v>
      </c>
      <c r="AS70" s="231" t="s">
        <v>468</v>
      </c>
      <c r="AT70" s="370" t="s">
        <v>2832</v>
      </c>
      <c r="AU70" s="371" t="s">
        <v>471</v>
      </c>
      <c r="AV70" s="371" t="s">
        <v>2833</v>
      </c>
      <c r="AW70" s="370" t="s">
        <v>470</v>
      </c>
      <c r="AX70" s="370" t="s">
        <v>2834</v>
      </c>
      <c r="AY70" s="124" t="s">
        <v>2835</v>
      </c>
      <c r="AZ70" s="124" t="s">
        <v>2836</v>
      </c>
      <c r="BA70" s="371"/>
      <c r="BB70" s="231">
        <v>2985</v>
      </c>
      <c r="BC70" s="231"/>
      <c r="BD70" s="271"/>
      <c r="BE70" s="271"/>
      <c r="BF70" s="271"/>
      <c r="BG70" s="231" t="s">
        <v>477</v>
      </c>
      <c r="BH70" s="231" t="s">
        <v>472</v>
      </c>
      <c r="BI70" s="231" t="s">
        <v>567</v>
      </c>
      <c r="BJ70" s="231" t="s">
        <v>609</v>
      </c>
      <c r="BK70" s="124" t="s">
        <v>619</v>
      </c>
      <c r="BL70" s="231"/>
      <c r="BM70" s="231">
        <v>4</v>
      </c>
      <c r="BN70" s="231"/>
      <c r="BO70" s="231"/>
      <c r="BP70" s="231"/>
      <c r="BQ70" s="231"/>
      <c r="BR70" s="231"/>
      <c r="BS70" s="231"/>
      <c r="BT70" s="231"/>
      <c r="BU70" s="231" t="s">
        <v>1138</v>
      </c>
      <c r="BV70" s="372">
        <f>VLOOKUP(A70,'[1]02. Электрические винтовые'!$G:$CD,76,0)</f>
        <v>2282897.8642719998</v>
      </c>
    </row>
    <row r="71" spans="1:74" s="373" customFormat="1" x14ac:dyDescent="0.25">
      <c r="A71" s="260" t="s">
        <v>622</v>
      </c>
      <c r="B71" s="272" t="s">
        <v>923</v>
      </c>
      <c r="C71" s="260" t="s">
        <v>2930</v>
      </c>
      <c r="D71" s="231">
        <v>24.5</v>
      </c>
      <c r="E71" s="231"/>
      <c r="F71" s="231"/>
      <c r="G71" s="231">
        <v>0</v>
      </c>
      <c r="H71" s="231">
        <v>7</v>
      </c>
      <c r="I71" s="231"/>
      <c r="J71" s="231">
        <v>160</v>
      </c>
      <c r="K71" s="231"/>
      <c r="L71" s="231"/>
      <c r="M71" s="231"/>
      <c r="N71" s="231"/>
      <c r="O71" s="231"/>
      <c r="P71" s="271" t="s">
        <v>564</v>
      </c>
      <c r="Q71" s="169" t="s">
        <v>623</v>
      </c>
      <c r="R71" s="232" t="str">
        <f t="shared" si="6"/>
        <v>2970</v>
      </c>
      <c r="S71" s="232" t="str">
        <f t="shared" si="7"/>
        <v>1700</v>
      </c>
      <c r="T71" s="232" t="str">
        <f t="shared" si="8"/>
        <v>1900</v>
      </c>
      <c r="U71" s="169">
        <f t="shared" si="9"/>
        <v>0</v>
      </c>
      <c r="V71" s="271" t="s">
        <v>565</v>
      </c>
      <c r="W71" s="231" t="s">
        <v>618</v>
      </c>
      <c r="X71" s="231"/>
      <c r="Y71" s="231"/>
      <c r="Z71" s="231">
        <v>80</v>
      </c>
      <c r="AA71" s="231">
        <v>2000</v>
      </c>
      <c r="AB71" s="231" t="s">
        <v>476</v>
      </c>
      <c r="AC71" s="231"/>
      <c r="AD71" s="124" t="s">
        <v>2931</v>
      </c>
      <c r="AE71" s="231" t="s">
        <v>478</v>
      </c>
      <c r="AF71" s="231" t="s">
        <v>571</v>
      </c>
      <c r="AG71" s="231">
        <v>105</v>
      </c>
      <c r="AH71" s="231">
        <v>6.5</v>
      </c>
      <c r="AI71" s="231"/>
      <c r="AJ71" s="124" t="s">
        <v>573</v>
      </c>
      <c r="AK71" s="231">
        <v>140</v>
      </c>
      <c r="AL71" s="231"/>
      <c r="AM71" s="231">
        <v>360</v>
      </c>
      <c r="AN71" s="231" t="s">
        <v>625</v>
      </c>
      <c r="AO71" s="231" t="s">
        <v>570</v>
      </c>
      <c r="AP71" s="124" t="s">
        <v>2829</v>
      </c>
      <c r="AQ71" s="124" t="s">
        <v>2830</v>
      </c>
      <c r="AR71" s="369" t="s">
        <v>2831</v>
      </c>
      <c r="AS71" s="231" t="s">
        <v>468</v>
      </c>
      <c r="AT71" s="370" t="s">
        <v>2832</v>
      </c>
      <c r="AU71" s="371" t="s">
        <v>471</v>
      </c>
      <c r="AV71" s="371" t="s">
        <v>2833</v>
      </c>
      <c r="AW71" s="370" t="s">
        <v>470</v>
      </c>
      <c r="AX71" s="370" t="s">
        <v>2834</v>
      </c>
      <c r="AY71" s="124" t="s">
        <v>2835</v>
      </c>
      <c r="AZ71" s="124" t="s">
        <v>2836</v>
      </c>
      <c r="BA71" s="371"/>
      <c r="BB71" s="231">
        <v>2985</v>
      </c>
      <c r="BC71" s="231"/>
      <c r="BD71" s="271"/>
      <c r="BE71" s="271"/>
      <c r="BF71" s="271"/>
      <c r="BG71" s="231" t="s">
        <v>477</v>
      </c>
      <c r="BH71" s="231" t="s">
        <v>472</v>
      </c>
      <c r="BI71" s="231" t="s">
        <v>567</v>
      </c>
      <c r="BJ71" s="231" t="s">
        <v>609</v>
      </c>
      <c r="BK71" s="124" t="s">
        <v>624</v>
      </c>
      <c r="BL71" s="231"/>
      <c r="BM71" s="231">
        <v>2.2000000000000002</v>
      </c>
      <c r="BN71" s="231"/>
      <c r="BO71" s="231"/>
      <c r="BP71" s="231"/>
      <c r="BQ71" s="231"/>
      <c r="BR71" s="231"/>
      <c r="BS71" s="231"/>
      <c r="BT71" s="231"/>
      <c r="BU71" s="231" t="s">
        <v>1138</v>
      </c>
      <c r="BV71" s="372">
        <f>VLOOKUP(A71,'[1]02. Электрические винтовые'!$G:$CD,76,0)</f>
        <v>2843133.7900159997</v>
      </c>
    </row>
    <row r="72" spans="1:74" s="373" customFormat="1" x14ac:dyDescent="0.25">
      <c r="A72" s="260" t="s">
        <v>626</v>
      </c>
      <c r="B72" s="272" t="s">
        <v>924</v>
      </c>
      <c r="C72" s="260" t="s">
        <v>2932</v>
      </c>
      <c r="D72" s="231">
        <v>21.32</v>
      </c>
      <c r="E72" s="231"/>
      <c r="F72" s="231"/>
      <c r="G72" s="231">
        <v>0</v>
      </c>
      <c r="H72" s="231">
        <v>10</v>
      </c>
      <c r="I72" s="231"/>
      <c r="J72" s="231">
        <v>160</v>
      </c>
      <c r="K72" s="231"/>
      <c r="L72" s="231"/>
      <c r="M72" s="231"/>
      <c r="N72" s="231"/>
      <c r="O72" s="231"/>
      <c r="P72" s="271" t="s">
        <v>564</v>
      </c>
      <c r="Q72" s="169" t="s">
        <v>623</v>
      </c>
      <c r="R72" s="232" t="str">
        <f t="shared" si="6"/>
        <v>2970</v>
      </c>
      <c r="S72" s="232" t="str">
        <f t="shared" si="7"/>
        <v>1700</v>
      </c>
      <c r="T72" s="232" t="str">
        <f t="shared" si="8"/>
        <v>1900</v>
      </c>
      <c r="U72" s="169">
        <f t="shared" si="9"/>
        <v>0</v>
      </c>
      <c r="V72" s="271" t="s">
        <v>565</v>
      </c>
      <c r="W72" s="231" t="s">
        <v>618</v>
      </c>
      <c r="X72" s="231"/>
      <c r="Y72" s="231"/>
      <c r="Z72" s="231">
        <v>80</v>
      </c>
      <c r="AA72" s="231">
        <v>2000</v>
      </c>
      <c r="AB72" s="231" t="s">
        <v>476</v>
      </c>
      <c r="AC72" s="231"/>
      <c r="AD72" s="124" t="s">
        <v>2933</v>
      </c>
      <c r="AE72" s="231" t="s">
        <v>478</v>
      </c>
      <c r="AF72" s="231" t="s">
        <v>571</v>
      </c>
      <c r="AG72" s="231">
        <v>105</v>
      </c>
      <c r="AH72" s="231">
        <v>6.5</v>
      </c>
      <c r="AI72" s="231"/>
      <c r="AJ72" s="124" t="s">
        <v>573</v>
      </c>
      <c r="AK72" s="231">
        <v>140</v>
      </c>
      <c r="AL72" s="231"/>
      <c r="AM72" s="231">
        <v>360</v>
      </c>
      <c r="AN72" s="231" t="s">
        <v>625</v>
      </c>
      <c r="AO72" s="231" t="s">
        <v>570</v>
      </c>
      <c r="AP72" s="124" t="s">
        <v>2829</v>
      </c>
      <c r="AQ72" s="124" t="s">
        <v>2830</v>
      </c>
      <c r="AR72" s="369" t="s">
        <v>2831</v>
      </c>
      <c r="AS72" s="231" t="s">
        <v>468</v>
      </c>
      <c r="AT72" s="370" t="s">
        <v>2832</v>
      </c>
      <c r="AU72" s="371" t="s">
        <v>471</v>
      </c>
      <c r="AV72" s="371" t="s">
        <v>2833</v>
      </c>
      <c r="AW72" s="370" t="s">
        <v>470</v>
      </c>
      <c r="AX72" s="370" t="s">
        <v>2834</v>
      </c>
      <c r="AY72" s="124" t="s">
        <v>2835</v>
      </c>
      <c r="AZ72" s="124" t="s">
        <v>2836</v>
      </c>
      <c r="BA72" s="371"/>
      <c r="BB72" s="231">
        <v>2985</v>
      </c>
      <c r="BC72" s="231"/>
      <c r="BD72" s="271"/>
      <c r="BE72" s="271"/>
      <c r="BF72" s="271"/>
      <c r="BG72" s="231" t="s">
        <v>477</v>
      </c>
      <c r="BH72" s="231" t="s">
        <v>472</v>
      </c>
      <c r="BI72" s="231" t="s">
        <v>567</v>
      </c>
      <c r="BJ72" s="231" t="s">
        <v>609</v>
      </c>
      <c r="BK72" s="124" t="s">
        <v>624</v>
      </c>
      <c r="BL72" s="231"/>
      <c r="BM72" s="231">
        <v>2.2000000000000002</v>
      </c>
      <c r="BN72" s="231"/>
      <c r="BO72" s="231"/>
      <c r="BP72" s="231"/>
      <c r="BQ72" s="231"/>
      <c r="BR72" s="231"/>
      <c r="BS72" s="231"/>
      <c r="BT72" s="231"/>
      <c r="BU72" s="231" t="s">
        <v>1138</v>
      </c>
      <c r="BV72" s="372">
        <f>VLOOKUP(A72,'[1]02. Электрические винтовые'!$G:$CD,76,0)</f>
        <v>2843133.7900159997</v>
      </c>
    </row>
    <row r="73" spans="1:74" s="373" customFormat="1" x14ac:dyDescent="0.25">
      <c r="A73" s="260" t="s">
        <v>627</v>
      </c>
      <c r="B73" s="272" t="s">
        <v>925</v>
      </c>
      <c r="C73" s="260" t="s">
        <v>2934</v>
      </c>
      <c r="D73" s="231">
        <v>18.649999999999999</v>
      </c>
      <c r="E73" s="231"/>
      <c r="F73" s="231"/>
      <c r="G73" s="231">
        <v>0</v>
      </c>
      <c r="H73" s="231">
        <v>13</v>
      </c>
      <c r="I73" s="231"/>
      <c r="J73" s="231">
        <v>160</v>
      </c>
      <c r="K73" s="231"/>
      <c r="L73" s="231"/>
      <c r="M73" s="231"/>
      <c r="N73" s="231"/>
      <c r="O73" s="231"/>
      <c r="P73" s="271" t="s">
        <v>564</v>
      </c>
      <c r="Q73" s="169" t="s">
        <v>623</v>
      </c>
      <c r="R73" s="232" t="str">
        <f t="shared" si="6"/>
        <v>2970</v>
      </c>
      <c r="S73" s="232" t="str">
        <f t="shared" si="7"/>
        <v>1700</v>
      </c>
      <c r="T73" s="232" t="str">
        <f t="shared" si="8"/>
        <v>1900</v>
      </c>
      <c r="U73" s="169">
        <f t="shared" si="9"/>
        <v>0</v>
      </c>
      <c r="V73" s="271" t="s">
        <v>565</v>
      </c>
      <c r="W73" s="231" t="s">
        <v>618</v>
      </c>
      <c r="X73" s="231"/>
      <c r="Y73" s="231"/>
      <c r="Z73" s="231">
        <v>80</v>
      </c>
      <c r="AA73" s="231">
        <v>2000</v>
      </c>
      <c r="AB73" s="231" t="s">
        <v>476</v>
      </c>
      <c r="AC73" s="231"/>
      <c r="AD73" s="124" t="s">
        <v>2935</v>
      </c>
      <c r="AE73" s="231" t="s">
        <v>478</v>
      </c>
      <c r="AF73" s="231" t="s">
        <v>571</v>
      </c>
      <c r="AG73" s="231">
        <v>105</v>
      </c>
      <c r="AH73" s="231">
        <v>6.5</v>
      </c>
      <c r="AI73" s="231"/>
      <c r="AJ73" s="124" t="s">
        <v>573</v>
      </c>
      <c r="AK73" s="231">
        <v>140</v>
      </c>
      <c r="AL73" s="231"/>
      <c r="AM73" s="231">
        <v>360</v>
      </c>
      <c r="AN73" s="231" t="s">
        <v>625</v>
      </c>
      <c r="AO73" s="231" t="s">
        <v>570</v>
      </c>
      <c r="AP73" s="124" t="s">
        <v>2829</v>
      </c>
      <c r="AQ73" s="124" t="s">
        <v>2830</v>
      </c>
      <c r="AR73" s="369" t="s">
        <v>2831</v>
      </c>
      <c r="AS73" s="231" t="s">
        <v>468</v>
      </c>
      <c r="AT73" s="370" t="s">
        <v>2832</v>
      </c>
      <c r="AU73" s="371" t="s">
        <v>471</v>
      </c>
      <c r="AV73" s="371" t="s">
        <v>2833</v>
      </c>
      <c r="AW73" s="370" t="s">
        <v>470</v>
      </c>
      <c r="AX73" s="370" t="s">
        <v>2834</v>
      </c>
      <c r="AY73" s="124" t="s">
        <v>2835</v>
      </c>
      <c r="AZ73" s="124" t="s">
        <v>2836</v>
      </c>
      <c r="BA73" s="371"/>
      <c r="BB73" s="231">
        <v>2985</v>
      </c>
      <c r="BC73" s="231"/>
      <c r="BD73" s="271"/>
      <c r="BE73" s="271"/>
      <c r="BF73" s="271"/>
      <c r="BG73" s="231" t="s">
        <v>477</v>
      </c>
      <c r="BH73" s="231" t="s">
        <v>472</v>
      </c>
      <c r="BI73" s="231" t="s">
        <v>567</v>
      </c>
      <c r="BJ73" s="231" t="s">
        <v>609</v>
      </c>
      <c r="BK73" s="124" t="s">
        <v>624</v>
      </c>
      <c r="BL73" s="231"/>
      <c r="BM73" s="231">
        <v>2.2000000000000002</v>
      </c>
      <c r="BN73" s="231"/>
      <c r="BO73" s="231"/>
      <c r="BP73" s="231"/>
      <c r="BQ73" s="231"/>
      <c r="BR73" s="231"/>
      <c r="BS73" s="231"/>
      <c r="BT73" s="231"/>
      <c r="BU73" s="231" t="s">
        <v>1138</v>
      </c>
      <c r="BV73" s="372">
        <f>VLOOKUP(A73,'[1]02. Электрические винтовые'!$G:$CD,76,0)</f>
        <v>3120658.4120639996</v>
      </c>
    </row>
    <row r="74" spans="1:74" s="373" customFormat="1" x14ac:dyDescent="0.25">
      <c r="A74" s="260" t="s">
        <v>628</v>
      </c>
      <c r="B74" s="272" t="s">
        <v>926</v>
      </c>
      <c r="C74" s="260" t="s">
        <v>2936</v>
      </c>
      <c r="D74" s="231">
        <v>27.1</v>
      </c>
      <c r="E74" s="231"/>
      <c r="F74" s="231"/>
      <c r="G74" s="231">
        <v>0</v>
      </c>
      <c r="H74" s="231">
        <v>7</v>
      </c>
      <c r="I74" s="231"/>
      <c r="J74" s="231">
        <v>185</v>
      </c>
      <c r="K74" s="231"/>
      <c r="L74" s="231"/>
      <c r="M74" s="231"/>
      <c r="N74" s="231"/>
      <c r="O74" s="231"/>
      <c r="P74" s="271" t="s">
        <v>564</v>
      </c>
      <c r="Q74" s="169" t="s">
        <v>2937</v>
      </c>
      <c r="R74" s="232" t="str">
        <f t="shared" si="6"/>
        <v>3070</v>
      </c>
      <c r="S74" s="232" t="str">
        <f t="shared" si="7"/>
        <v>1950</v>
      </c>
      <c r="T74" s="232" t="str">
        <f t="shared" si="8"/>
        <v>2050</v>
      </c>
      <c r="U74" s="169">
        <f t="shared" si="9"/>
        <v>0</v>
      </c>
      <c r="V74" s="271" t="s">
        <v>565</v>
      </c>
      <c r="W74" s="231" t="s">
        <v>618</v>
      </c>
      <c r="X74" s="231"/>
      <c r="Y74" s="231"/>
      <c r="Z74" s="231">
        <v>80</v>
      </c>
      <c r="AA74" s="231">
        <v>2000</v>
      </c>
      <c r="AB74" s="231" t="s">
        <v>476</v>
      </c>
      <c r="AC74" s="231"/>
      <c r="AD74" s="124" t="s">
        <v>2938</v>
      </c>
      <c r="AE74" s="231" t="s">
        <v>478</v>
      </c>
      <c r="AF74" s="231" t="s">
        <v>571</v>
      </c>
      <c r="AG74" s="231">
        <v>105</v>
      </c>
      <c r="AH74" s="231">
        <v>6.5</v>
      </c>
      <c r="AI74" s="231"/>
      <c r="AJ74" s="124" t="s">
        <v>573</v>
      </c>
      <c r="AK74" s="231">
        <v>140</v>
      </c>
      <c r="AL74" s="231"/>
      <c r="AM74" s="231">
        <v>360</v>
      </c>
      <c r="AN74" s="231" t="s">
        <v>625</v>
      </c>
      <c r="AO74" s="231" t="s">
        <v>570</v>
      </c>
      <c r="AP74" s="124" t="s">
        <v>2829</v>
      </c>
      <c r="AQ74" s="124" t="s">
        <v>2830</v>
      </c>
      <c r="AR74" s="369" t="s">
        <v>2831</v>
      </c>
      <c r="AS74" s="231" t="s">
        <v>468</v>
      </c>
      <c r="AT74" s="370" t="s">
        <v>2832</v>
      </c>
      <c r="AU74" s="371" t="s">
        <v>471</v>
      </c>
      <c r="AV74" s="371" t="s">
        <v>2833</v>
      </c>
      <c r="AW74" s="370" t="s">
        <v>470</v>
      </c>
      <c r="AX74" s="370" t="s">
        <v>2834</v>
      </c>
      <c r="AY74" s="124" t="s">
        <v>2835</v>
      </c>
      <c r="AZ74" s="124" t="s">
        <v>2836</v>
      </c>
      <c r="BA74" s="371"/>
      <c r="BB74" s="231">
        <v>2985</v>
      </c>
      <c r="BC74" s="231"/>
      <c r="BD74" s="271"/>
      <c r="BE74" s="271"/>
      <c r="BF74" s="271"/>
      <c r="BG74" s="231" t="s">
        <v>477</v>
      </c>
      <c r="BH74" s="231" t="s">
        <v>472</v>
      </c>
      <c r="BI74" s="231" t="s">
        <v>567</v>
      </c>
      <c r="BJ74" s="231" t="s">
        <v>609</v>
      </c>
      <c r="BK74" s="124" t="s">
        <v>629</v>
      </c>
      <c r="BL74" s="231"/>
      <c r="BM74" s="231">
        <v>2.2000000000000002</v>
      </c>
      <c r="BN74" s="231"/>
      <c r="BO74" s="231"/>
      <c r="BP74" s="231"/>
      <c r="BQ74" s="231"/>
      <c r="BR74" s="231"/>
      <c r="BS74" s="231"/>
      <c r="BT74" s="231"/>
      <c r="BU74" s="231" t="s">
        <v>1138</v>
      </c>
      <c r="BV74" s="372">
        <f>VLOOKUP(A74,'[1]02. Электрические винтовые'!$G:$CD,76,0)</f>
        <v>3308716.491072</v>
      </c>
    </row>
    <row r="75" spans="1:74" s="373" customFormat="1" x14ac:dyDescent="0.25">
      <c r="A75" s="260" t="s">
        <v>630</v>
      </c>
      <c r="B75" s="272" t="s">
        <v>927</v>
      </c>
      <c r="C75" s="260" t="s">
        <v>2939</v>
      </c>
      <c r="D75" s="231">
        <v>23.95</v>
      </c>
      <c r="E75" s="231"/>
      <c r="F75" s="231"/>
      <c r="G75" s="231">
        <v>0</v>
      </c>
      <c r="H75" s="231">
        <v>10</v>
      </c>
      <c r="I75" s="231"/>
      <c r="J75" s="231">
        <v>185</v>
      </c>
      <c r="K75" s="231"/>
      <c r="L75" s="231"/>
      <c r="M75" s="231"/>
      <c r="N75" s="231"/>
      <c r="O75" s="231"/>
      <c r="P75" s="271" t="s">
        <v>564</v>
      </c>
      <c r="Q75" s="169" t="s">
        <v>2937</v>
      </c>
      <c r="R75" s="232" t="str">
        <f t="shared" si="6"/>
        <v>3070</v>
      </c>
      <c r="S75" s="232" t="str">
        <f t="shared" si="7"/>
        <v>1950</v>
      </c>
      <c r="T75" s="232" t="str">
        <f t="shared" si="8"/>
        <v>2050</v>
      </c>
      <c r="U75" s="169">
        <f t="shared" si="9"/>
        <v>0</v>
      </c>
      <c r="V75" s="271" t="s">
        <v>565</v>
      </c>
      <c r="W75" s="231" t="s">
        <v>618</v>
      </c>
      <c r="X75" s="231"/>
      <c r="Y75" s="231"/>
      <c r="Z75" s="231">
        <v>80</v>
      </c>
      <c r="AA75" s="231">
        <v>2000</v>
      </c>
      <c r="AB75" s="231" t="s">
        <v>476</v>
      </c>
      <c r="AC75" s="231"/>
      <c r="AD75" s="124" t="s">
        <v>2940</v>
      </c>
      <c r="AE75" s="231" t="s">
        <v>478</v>
      </c>
      <c r="AF75" s="231" t="s">
        <v>571</v>
      </c>
      <c r="AG75" s="231">
        <v>105</v>
      </c>
      <c r="AH75" s="231">
        <v>6.5</v>
      </c>
      <c r="AI75" s="231"/>
      <c r="AJ75" s="124" t="s">
        <v>573</v>
      </c>
      <c r="AK75" s="231">
        <v>140</v>
      </c>
      <c r="AL75" s="231"/>
      <c r="AM75" s="231">
        <v>360</v>
      </c>
      <c r="AN75" s="231" t="s">
        <v>625</v>
      </c>
      <c r="AO75" s="231" t="s">
        <v>570</v>
      </c>
      <c r="AP75" s="124" t="s">
        <v>2829</v>
      </c>
      <c r="AQ75" s="124" t="s">
        <v>2830</v>
      </c>
      <c r="AR75" s="369" t="s">
        <v>2831</v>
      </c>
      <c r="AS75" s="231" t="s">
        <v>468</v>
      </c>
      <c r="AT75" s="370" t="s">
        <v>2832</v>
      </c>
      <c r="AU75" s="371" t="s">
        <v>471</v>
      </c>
      <c r="AV75" s="371" t="s">
        <v>2833</v>
      </c>
      <c r="AW75" s="370" t="s">
        <v>470</v>
      </c>
      <c r="AX75" s="370" t="s">
        <v>2834</v>
      </c>
      <c r="AY75" s="124" t="s">
        <v>2835</v>
      </c>
      <c r="AZ75" s="124" t="s">
        <v>2836</v>
      </c>
      <c r="BA75" s="371"/>
      <c r="BB75" s="231">
        <v>2985</v>
      </c>
      <c r="BC75" s="231"/>
      <c r="BD75" s="271"/>
      <c r="BE75" s="271"/>
      <c r="BF75" s="271"/>
      <c r="BG75" s="231" t="s">
        <v>477</v>
      </c>
      <c r="BH75" s="231" t="s">
        <v>472</v>
      </c>
      <c r="BI75" s="231" t="s">
        <v>567</v>
      </c>
      <c r="BJ75" s="231" t="s">
        <v>609</v>
      </c>
      <c r="BK75" s="124" t="s">
        <v>629</v>
      </c>
      <c r="BL75" s="231"/>
      <c r="BM75" s="231">
        <v>2.2000000000000002</v>
      </c>
      <c r="BN75" s="231"/>
      <c r="BO75" s="231"/>
      <c r="BP75" s="231"/>
      <c r="BQ75" s="231"/>
      <c r="BR75" s="231"/>
      <c r="BS75" s="231"/>
      <c r="BT75" s="231"/>
      <c r="BU75" s="231" t="s">
        <v>1138</v>
      </c>
      <c r="BV75" s="372">
        <f>VLOOKUP(A75,'[1]02. Электрические винтовые'!$G:$CD,76,0)</f>
        <v>3308716.491072</v>
      </c>
    </row>
    <row r="76" spans="1:74" s="373" customFormat="1" x14ac:dyDescent="0.25">
      <c r="A76" s="260" t="s">
        <v>631</v>
      </c>
      <c r="B76" s="272" t="s">
        <v>928</v>
      </c>
      <c r="C76" s="260" t="s">
        <v>2941</v>
      </c>
      <c r="D76" s="231">
        <v>20.98</v>
      </c>
      <c r="E76" s="231"/>
      <c r="F76" s="231"/>
      <c r="G76" s="231">
        <v>0</v>
      </c>
      <c r="H76" s="231">
        <v>13</v>
      </c>
      <c r="I76" s="231"/>
      <c r="J76" s="231">
        <v>185</v>
      </c>
      <c r="K76" s="231"/>
      <c r="L76" s="231"/>
      <c r="M76" s="231"/>
      <c r="N76" s="231"/>
      <c r="O76" s="231"/>
      <c r="P76" s="271" t="s">
        <v>564</v>
      </c>
      <c r="Q76" s="169" t="s">
        <v>2937</v>
      </c>
      <c r="R76" s="232" t="str">
        <f t="shared" si="6"/>
        <v>3070</v>
      </c>
      <c r="S76" s="232" t="str">
        <f t="shared" si="7"/>
        <v>1950</v>
      </c>
      <c r="T76" s="232" t="str">
        <f t="shared" si="8"/>
        <v>2050</v>
      </c>
      <c r="U76" s="169">
        <f t="shared" si="9"/>
        <v>0</v>
      </c>
      <c r="V76" s="271" t="s">
        <v>565</v>
      </c>
      <c r="W76" s="231" t="s">
        <v>618</v>
      </c>
      <c r="X76" s="231"/>
      <c r="Y76" s="231"/>
      <c r="Z76" s="231">
        <v>80</v>
      </c>
      <c r="AA76" s="231">
        <v>2000</v>
      </c>
      <c r="AB76" s="231" t="s">
        <v>476</v>
      </c>
      <c r="AC76" s="231"/>
      <c r="AD76" s="124" t="s">
        <v>2942</v>
      </c>
      <c r="AE76" s="231" t="s">
        <v>478</v>
      </c>
      <c r="AF76" s="231" t="s">
        <v>571</v>
      </c>
      <c r="AG76" s="231">
        <v>105</v>
      </c>
      <c r="AH76" s="231">
        <v>6.5</v>
      </c>
      <c r="AI76" s="231"/>
      <c r="AJ76" s="124" t="s">
        <v>573</v>
      </c>
      <c r="AK76" s="231">
        <v>140</v>
      </c>
      <c r="AL76" s="231"/>
      <c r="AM76" s="231">
        <v>360</v>
      </c>
      <c r="AN76" s="231" t="s">
        <v>625</v>
      </c>
      <c r="AO76" s="231" t="s">
        <v>570</v>
      </c>
      <c r="AP76" s="124" t="s">
        <v>2829</v>
      </c>
      <c r="AQ76" s="124" t="s">
        <v>2830</v>
      </c>
      <c r="AR76" s="369" t="s">
        <v>2831</v>
      </c>
      <c r="AS76" s="231" t="s">
        <v>468</v>
      </c>
      <c r="AT76" s="370" t="s">
        <v>2832</v>
      </c>
      <c r="AU76" s="371" t="s">
        <v>471</v>
      </c>
      <c r="AV76" s="371" t="s">
        <v>2833</v>
      </c>
      <c r="AW76" s="370" t="s">
        <v>470</v>
      </c>
      <c r="AX76" s="370" t="s">
        <v>2834</v>
      </c>
      <c r="AY76" s="124" t="s">
        <v>2835</v>
      </c>
      <c r="AZ76" s="124" t="s">
        <v>2836</v>
      </c>
      <c r="BA76" s="371"/>
      <c r="BB76" s="231">
        <v>2985</v>
      </c>
      <c r="BC76" s="231"/>
      <c r="BD76" s="271"/>
      <c r="BE76" s="271"/>
      <c r="BF76" s="271"/>
      <c r="BG76" s="231" t="s">
        <v>477</v>
      </c>
      <c r="BH76" s="231" t="s">
        <v>472</v>
      </c>
      <c r="BI76" s="231" t="s">
        <v>567</v>
      </c>
      <c r="BJ76" s="231" t="s">
        <v>609</v>
      </c>
      <c r="BK76" s="124" t="s">
        <v>629</v>
      </c>
      <c r="BL76" s="231"/>
      <c r="BM76" s="231">
        <v>2.2000000000000002</v>
      </c>
      <c r="BN76" s="231"/>
      <c r="BO76" s="231"/>
      <c r="BP76" s="231"/>
      <c r="BQ76" s="231"/>
      <c r="BR76" s="231"/>
      <c r="BS76" s="231"/>
      <c r="BT76" s="231"/>
      <c r="BU76" s="231" t="s">
        <v>1138</v>
      </c>
      <c r="BV76" s="372">
        <f>VLOOKUP(A76,'[1]02. Электрические винтовые'!$G:$CD,76,0)</f>
        <v>3543216.9200799996</v>
      </c>
    </row>
    <row r="77" spans="1:74" s="373" customFormat="1" x14ac:dyDescent="0.25">
      <c r="A77" s="260" t="s">
        <v>632</v>
      </c>
      <c r="B77" s="272" t="s">
        <v>929</v>
      </c>
      <c r="C77" s="260" t="s">
        <v>2943</v>
      </c>
      <c r="D77" s="231">
        <v>30.23</v>
      </c>
      <c r="E77" s="231"/>
      <c r="F77" s="231"/>
      <c r="G77" s="231">
        <v>0</v>
      </c>
      <c r="H77" s="231">
        <v>7</v>
      </c>
      <c r="I77" s="231"/>
      <c r="J77" s="231">
        <v>200</v>
      </c>
      <c r="K77" s="231"/>
      <c r="L77" s="231"/>
      <c r="M77" s="231"/>
      <c r="N77" s="231"/>
      <c r="O77" s="231"/>
      <c r="P77" s="271" t="s">
        <v>564</v>
      </c>
      <c r="Q77" s="169" t="s">
        <v>2937</v>
      </c>
      <c r="R77" s="232" t="str">
        <f t="shared" si="6"/>
        <v>3070</v>
      </c>
      <c r="S77" s="232" t="str">
        <f t="shared" si="7"/>
        <v>1950</v>
      </c>
      <c r="T77" s="232" t="str">
        <f t="shared" si="8"/>
        <v>2050</v>
      </c>
      <c r="U77" s="169">
        <f t="shared" si="9"/>
        <v>0</v>
      </c>
      <c r="V77" s="271" t="s">
        <v>565</v>
      </c>
      <c r="W77" s="231" t="s">
        <v>633</v>
      </c>
      <c r="X77" s="231"/>
      <c r="Y77" s="231"/>
      <c r="Z77" s="231">
        <v>80</v>
      </c>
      <c r="AA77" s="231">
        <v>2000</v>
      </c>
      <c r="AB77" s="231" t="s">
        <v>476</v>
      </c>
      <c r="AC77" s="231"/>
      <c r="AD77" s="124" t="s">
        <v>2944</v>
      </c>
      <c r="AE77" s="231" t="s">
        <v>478</v>
      </c>
      <c r="AF77" s="231" t="s">
        <v>571</v>
      </c>
      <c r="AG77" s="231">
        <v>105</v>
      </c>
      <c r="AH77" s="231">
        <v>6.5</v>
      </c>
      <c r="AI77" s="231"/>
      <c r="AJ77" s="124" t="s">
        <v>573</v>
      </c>
      <c r="AK77" s="231">
        <v>170</v>
      </c>
      <c r="AL77" s="231"/>
      <c r="AM77" s="231">
        <v>500</v>
      </c>
      <c r="AN77" s="231" t="s">
        <v>488</v>
      </c>
      <c r="AO77" s="231" t="s">
        <v>570</v>
      </c>
      <c r="AP77" s="124" t="s">
        <v>2829</v>
      </c>
      <c r="AQ77" s="124" t="s">
        <v>2830</v>
      </c>
      <c r="AR77" s="369" t="s">
        <v>2831</v>
      </c>
      <c r="AS77" s="231" t="s">
        <v>468</v>
      </c>
      <c r="AT77" s="370" t="s">
        <v>2832</v>
      </c>
      <c r="AU77" s="371" t="s">
        <v>471</v>
      </c>
      <c r="AV77" s="371" t="s">
        <v>2833</v>
      </c>
      <c r="AW77" s="370" t="s">
        <v>470</v>
      </c>
      <c r="AX77" s="370" t="s">
        <v>2834</v>
      </c>
      <c r="AY77" s="124" t="s">
        <v>2835</v>
      </c>
      <c r="AZ77" s="124" t="s">
        <v>2836</v>
      </c>
      <c r="BA77" s="371"/>
      <c r="BB77" s="231">
        <v>2985</v>
      </c>
      <c r="BC77" s="231"/>
      <c r="BD77" s="271"/>
      <c r="BE77" s="271"/>
      <c r="BF77" s="271"/>
      <c r="BG77" s="231" t="s">
        <v>477</v>
      </c>
      <c r="BH77" s="231" t="s">
        <v>472</v>
      </c>
      <c r="BI77" s="231" t="s">
        <v>567</v>
      </c>
      <c r="BJ77" s="231" t="s">
        <v>609</v>
      </c>
      <c r="BK77" s="124" t="s">
        <v>629</v>
      </c>
      <c r="BL77" s="231"/>
      <c r="BM77" s="231">
        <v>3</v>
      </c>
      <c r="BN77" s="231"/>
      <c r="BO77" s="231"/>
      <c r="BP77" s="231"/>
      <c r="BQ77" s="231"/>
      <c r="BR77" s="231"/>
      <c r="BS77" s="231"/>
      <c r="BT77" s="231"/>
      <c r="BU77" s="231" t="s">
        <v>1138</v>
      </c>
      <c r="BV77" s="372">
        <f>VLOOKUP(A77,'[1]02. Электрические винтовые'!$G:$CD,76,0)</f>
        <v>3941506.5136799994</v>
      </c>
    </row>
    <row r="78" spans="1:74" s="373" customFormat="1" x14ac:dyDescent="0.25">
      <c r="A78" s="260" t="s">
        <v>634</v>
      </c>
      <c r="B78" s="272" t="s">
        <v>930</v>
      </c>
      <c r="C78" s="260" t="s">
        <v>2945</v>
      </c>
      <c r="D78" s="231">
        <v>27.06</v>
      </c>
      <c r="E78" s="231"/>
      <c r="F78" s="231"/>
      <c r="G78" s="231">
        <v>0</v>
      </c>
      <c r="H78" s="231">
        <v>10</v>
      </c>
      <c r="I78" s="231"/>
      <c r="J78" s="231">
        <v>200</v>
      </c>
      <c r="K78" s="231"/>
      <c r="L78" s="231"/>
      <c r="M78" s="231"/>
      <c r="N78" s="231"/>
      <c r="O78" s="231"/>
      <c r="P78" s="271" t="s">
        <v>564</v>
      </c>
      <c r="Q78" s="169" t="s">
        <v>2937</v>
      </c>
      <c r="R78" s="232" t="str">
        <f t="shared" si="6"/>
        <v>3070</v>
      </c>
      <c r="S78" s="232" t="str">
        <f t="shared" si="7"/>
        <v>1950</v>
      </c>
      <c r="T78" s="232" t="str">
        <f t="shared" si="8"/>
        <v>2050</v>
      </c>
      <c r="U78" s="169">
        <f t="shared" si="9"/>
        <v>0</v>
      </c>
      <c r="V78" s="271" t="s">
        <v>565</v>
      </c>
      <c r="W78" s="231" t="s">
        <v>633</v>
      </c>
      <c r="X78" s="231"/>
      <c r="Y78" s="231"/>
      <c r="Z78" s="231">
        <v>80</v>
      </c>
      <c r="AA78" s="231">
        <v>2000</v>
      </c>
      <c r="AB78" s="231" t="s">
        <v>476</v>
      </c>
      <c r="AC78" s="231"/>
      <c r="AD78" s="124" t="s">
        <v>2946</v>
      </c>
      <c r="AE78" s="231" t="s">
        <v>478</v>
      </c>
      <c r="AF78" s="231" t="s">
        <v>571</v>
      </c>
      <c r="AG78" s="231">
        <v>105</v>
      </c>
      <c r="AH78" s="231">
        <v>6.5</v>
      </c>
      <c r="AI78" s="231"/>
      <c r="AJ78" s="124" t="s">
        <v>573</v>
      </c>
      <c r="AK78" s="231">
        <v>170</v>
      </c>
      <c r="AL78" s="231"/>
      <c r="AM78" s="231">
        <v>500</v>
      </c>
      <c r="AN78" s="231" t="s">
        <v>488</v>
      </c>
      <c r="AO78" s="231" t="s">
        <v>570</v>
      </c>
      <c r="AP78" s="124" t="s">
        <v>2829</v>
      </c>
      <c r="AQ78" s="124" t="s">
        <v>2830</v>
      </c>
      <c r="AR78" s="369" t="s">
        <v>2831</v>
      </c>
      <c r="AS78" s="231" t="s">
        <v>468</v>
      </c>
      <c r="AT78" s="370" t="s">
        <v>2832</v>
      </c>
      <c r="AU78" s="371" t="s">
        <v>471</v>
      </c>
      <c r="AV78" s="371" t="s">
        <v>2833</v>
      </c>
      <c r="AW78" s="370" t="s">
        <v>470</v>
      </c>
      <c r="AX78" s="370" t="s">
        <v>2834</v>
      </c>
      <c r="AY78" s="124" t="s">
        <v>2835</v>
      </c>
      <c r="AZ78" s="124" t="s">
        <v>2836</v>
      </c>
      <c r="BA78" s="371"/>
      <c r="BB78" s="231">
        <v>2985</v>
      </c>
      <c r="BC78" s="231"/>
      <c r="BD78" s="271"/>
      <c r="BE78" s="271"/>
      <c r="BF78" s="271"/>
      <c r="BG78" s="231" t="s">
        <v>477</v>
      </c>
      <c r="BH78" s="231" t="s">
        <v>472</v>
      </c>
      <c r="BI78" s="231" t="s">
        <v>567</v>
      </c>
      <c r="BJ78" s="231" t="s">
        <v>609</v>
      </c>
      <c r="BK78" s="124" t="s">
        <v>629</v>
      </c>
      <c r="BL78" s="231"/>
      <c r="BM78" s="231">
        <v>3</v>
      </c>
      <c r="BN78" s="231"/>
      <c r="BO78" s="231"/>
      <c r="BP78" s="231"/>
      <c r="BQ78" s="231"/>
      <c r="BR78" s="231"/>
      <c r="BS78" s="231"/>
      <c r="BT78" s="231"/>
      <c r="BU78" s="231" t="s">
        <v>1138</v>
      </c>
      <c r="BV78" s="372">
        <f>VLOOKUP(A78,'[1]02. Электрические винтовые'!$G:$CD,76,0)</f>
        <v>3941506.5136799994</v>
      </c>
    </row>
    <row r="79" spans="1:74" s="373" customFormat="1" x14ac:dyDescent="0.25">
      <c r="A79" s="260" t="s">
        <v>635</v>
      </c>
      <c r="B79" s="272" t="s">
        <v>931</v>
      </c>
      <c r="C79" s="260" t="s">
        <v>2947</v>
      </c>
      <c r="D79" s="231">
        <v>23.75</v>
      </c>
      <c r="E79" s="231"/>
      <c r="F79" s="231"/>
      <c r="G79" s="231">
        <v>0</v>
      </c>
      <c r="H79" s="231">
        <v>13</v>
      </c>
      <c r="I79" s="231"/>
      <c r="J79" s="231">
        <v>200</v>
      </c>
      <c r="K79" s="231"/>
      <c r="L79" s="231"/>
      <c r="M79" s="231"/>
      <c r="N79" s="231"/>
      <c r="O79" s="231"/>
      <c r="P79" s="271" t="s">
        <v>564</v>
      </c>
      <c r="Q79" s="169" t="s">
        <v>2937</v>
      </c>
      <c r="R79" s="232" t="str">
        <f t="shared" si="6"/>
        <v>3070</v>
      </c>
      <c r="S79" s="232" t="str">
        <f t="shared" si="7"/>
        <v>1950</v>
      </c>
      <c r="T79" s="232" t="str">
        <f t="shared" si="8"/>
        <v>2050</v>
      </c>
      <c r="U79" s="169">
        <f t="shared" si="9"/>
        <v>0</v>
      </c>
      <c r="V79" s="271" t="s">
        <v>565</v>
      </c>
      <c r="W79" s="231" t="s">
        <v>633</v>
      </c>
      <c r="X79" s="231"/>
      <c r="Y79" s="231"/>
      <c r="Z79" s="231">
        <v>80</v>
      </c>
      <c r="AA79" s="231">
        <v>2000</v>
      </c>
      <c r="AB79" s="231" t="s">
        <v>476</v>
      </c>
      <c r="AC79" s="231"/>
      <c r="AD79" s="124" t="s">
        <v>2948</v>
      </c>
      <c r="AE79" s="231" t="s">
        <v>478</v>
      </c>
      <c r="AF79" s="231" t="s">
        <v>571</v>
      </c>
      <c r="AG79" s="231">
        <v>105</v>
      </c>
      <c r="AH79" s="231">
        <v>6.5</v>
      </c>
      <c r="AI79" s="231"/>
      <c r="AJ79" s="124" t="s">
        <v>573</v>
      </c>
      <c r="AK79" s="231">
        <v>170</v>
      </c>
      <c r="AL79" s="231"/>
      <c r="AM79" s="231">
        <v>500</v>
      </c>
      <c r="AN79" s="231" t="s">
        <v>488</v>
      </c>
      <c r="AO79" s="231" t="s">
        <v>570</v>
      </c>
      <c r="AP79" s="124" t="s">
        <v>2829</v>
      </c>
      <c r="AQ79" s="124" t="s">
        <v>2830</v>
      </c>
      <c r="AR79" s="369" t="s">
        <v>2831</v>
      </c>
      <c r="AS79" s="231" t="s">
        <v>468</v>
      </c>
      <c r="AT79" s="370" t="s">
        <v>2832</v>
      </c>
      <c r="AU79" s="371" t="s">
        <v>471</v>
      </c>
      <c r="AV79" s="371" t="s">
        <v>2833</v>
      </c>
      <c r="AW79" s="370" t="s">
        <v>470</v>
      </c>
      <c r="AX79" s="370" t="s">
        <v>2834</v>
      </c>
      <c r="AY79" s="124" t="s">
        <v>2835</v>
      </c>
      <c r="AZ79" s="124" t="s">
        <v>2836</v>
      </c>
      <c r="BA79" s="371"/>
      <c r="BB79" s="231">
        <v>2985</v>
      </c>
      <c r="BC79" s="231"/>
      <c r="BD79" s="271"/>
      <c r="BE79" s="271"/>
      <c r="BF79" s="271"/>
      <c r="BG79" s="231" t="s">
        <v>477</v>
      </c>
      <c r="BH79" s="231" t="s">
        <v>472</v>
      </c>
      <c r="BI79" s="231" t="s">
        <v>567</v>
      </c>
      <c r="BJ79" s="231" t="s">
        <v>609</v>
      </c>
      <c r="BK79" s="124" t="s">
        <v>629</v>
      </c>
      <c r="BL79" s="231"/>
      <c r="BM79" s="231">
        <v>3</v>
      </c>
      <c r="BN79" s="231"/>
      <c r="BO79" s="231"/>
      <c r="BP79" s="231"/>
      <c r="BQ79" s="231"/>
      <c r="BR79" s="231"/>
      <c r="BS79" s="231"/>
      <c r="BT79" s="231"/>
      <c r="BU79" s="231" t="s">
        <v>1138</v>
      </c>
      <c r="BV79" s="372">
        <f>VLOOKUP(A79,'[1]02. Электрические винтовые'!$G:$CD,76,0)</f>
        <v>3941506.5136799994</v>
      </c>
    </row>
    <row r="80" spans="1:74" s="373" customFormat="1" x14ac:dyDescent="0.25">
      <c r="A80" s="260" t="s">
        <v>636</v>
      </c>
      <c r="B80" s="272" t="s">
        <v>932</v>
      </c>
      <c r="C80" s="260" t="s">
        <v>2949</v>
      </c>
      <c r="D80" s="231">
        <v>34.340000000000003</v>
      </c>
      <c r="E80" s="231"/>
      <c r="F80" s="231"/>
      <c r="G80" s="231">
        <v>0</v>
      </c>
      <c r="H80" s="231">
        <v>7</v>
      </c>
      <c r="I80" s="231"/>
      <c r="J80" s="231">
        <v>220</v>
      </c>
      <c r="K80" s="231"/>
      <c r="L80" s="231"/>
      <c r="M80" s="231"/>
      <c r="N80" s="231"/>
      <c r="O80" s="231"/>
      <c r="P80" s="271" t="s">
        <v>564</v>
      </c>
      <c r="Q80" s="169" t="s">
        <v>2937</v>
      </c>
      <c r="R80" s="232" t="str">
        <f t="shared" si="6"/>
        <v>3070</v>
      </c>
      <c r="S80" s="232" t="str">
        <f t="shared" si="7"/>
        <v>1950</v>
      </c>
      <c r="T80" s="232" t="str">
        <f t="shared" si="8"/>
        <v>2050</v>
      </c>
      <c r="U80" s="169">
        <f t="shared" si="9"/>
        <v>0</v>
      </c>
      <c r="V80" s="271" t="s">
        <v>565</v>
      </c>
      <c r="W80" s="231" t="s">
        <v>633</v>
      </c>
      <c r="X80" s="231"/>
      <c r="Y80" s="231"/>
      <c r="Z80" s="231">
        <v>80</v>
      </c>
      <c r="AA80" s="231">
        <v>2000</v>
      </c>
      <c r="AB80" s="231" t="s">
        <v>476</v>
      </c>
      <c r="AC80" s="231"/>
      <c r="AD80" s="124" t="s">
        <v>2950</v>
      </c>
      <c r="AE80" s="231" t="s">
        <v>478</v>
      </c>
      <c r="AF80" s="231" t="s">
        <v>571</v>
      </c>
      <c r="AG80" s="231">
        <v>105</v>
      </c>
      <c r="AH80" s="231">
        <v>6.5</v>
      </c>
      <c r="AI80" s="231"/>
      <c r="AJ80" s="124" t="s">
        <v>573</v>
      </c>
      <c r="AK80" s="231">
        <v>190</v>
      </c>
      <c r="AL80" s="231"/>
      <c r="AM80" s="231">
        <v>670</v>
      </c>
      <c r="AN80" s="231" t="s">
        <v>488</v>
      </c>
      <c r="AO80" s="231" t="s">
        <v>570</v>
      </c>
      <c r="AP80" s="124" t="s">
        <v>2829</v>
      </c>
      <c r="AQ80" s="124" t="s">
        <v>2830</v>
      </c>
      <c r="AR80" s="369" t="s">
        <v>2831</v>
      </c>
      <c r="AS80" s="231" t="s">
        <v>468</v>
      </c>
      <c r="AT80" s="370" t="s">
        <v>2832</v>
      </c>
      <c r="AU80" s="371" t="s">
        <v>471</v>
      </c>
      <c r="AV80" s="371" t="s">
        <v>2833</v>
      </c>
      <c r="AW80" s="370" t="s">
        <v>470</v>
      </c>
      <c r="AX80" s="370" t="s">
        <v>2834</v>
      </c>
      <c r="AY80" s="124" t="s">
        <v>2835</v>
      </c>
      <c r="AZ80" s="124" t="s">
        <v>2836</v>
      </c>
      <c r="BA80" s="371"/>
      <c r="BB80" s="231">
        <v>2985</v>
      </c>
      <c r="BC80" s="231"/>
      <c r="BD80" s="271"/>
      <c r="BE80" s="271"/>
      <c r="BF80" s="271"/>
      <c r="BG80" s="231" t="s">
        <v>477</v>
      </c>
      <c r="BH80" s="231" t="s">
        <v>472</v>
      </c>
      <c r="BI80" s="231" t="s">
        <v>567</v>
      </c>
      <c r="BJ80" s="231" t="s">
        <v>609</v>
      </c>
      <c r="BK80" s="124" t="s">
        <v>637</v>
      </c>
      <c r="BL80" s="231"/>
      <c r="BM80" s="231">
        <v>4</v>
      </c>
      <c r="BN80" s="231"/>
      <c r="BO80" s="231"/>
      <c r="BP80" s="231"/>
      <c r="BQ80" s="231"/>
      <c r="BR80" s="231"/>
      <c r="BS80" s="231"/>
      <c r="BT80" s="231"/>
      <c r="BU80" s="231" t="s">
        <v>1138</v>
      </c>
      <c r="BV80" s="372">
        <f>VLOOKUP(A80,'[1]02. Электрические винтовые'!$G:$CD,76,0)</f>
        <v>3645865.6597439996</v>
      </c>
    </row>
    <row r="81" spans="1:74" s="373" customFormat="1" x14ac:dyDescent="0.25">
      <c r="A81" s="260" t="s">
        <v>638</v>
      </c>
      <c r="B81" s="272" t="s">
        <v>933</v>
      </c>
      <c r="C81" s="260" t="s">
        <v>2951</v>
      </c>
      <c r="D81" s="231">
        <v>30.12</v>
      </c>
      <c r="E81" s="231"/>
      <c r="F81" s="231"/>
      <c r="G81" s="231">
        <v>0</v>
      </c>
      <c r="H81" s="231">
        <v>10</v>
      </c>
      <c r="I81" s="231"/>
      <c r="J81" s="231">
        <v>220</v>
      </c>
      <c r="K81" s="231"/>
      <c r="L81" s="231"/>
      <c r="M81" s="231"/>
      <c r="N81" s="231"/>
      <c r="O81" s="231"/>
      <c r="P81" s="271" t="s">
        <v>564</v>
      </c>
      <c r="Q81" s="169" t="s">
        <v>2937</v>
      </c>
      <c r="R81" s="232" t="str">
        <f t="shared" si="6"/>
        <v>3070</v>
      </c>
      <c r="S81" s="232" t="str">
        <f t="shared" si="7"/>
        <v>1950</v>
      </c>
      <c r="T81" s="232" t="str">
        <f t="shared" si="8"/>
        <v>2050</v>
      </c>
      <c r="U81" s="169">
        <f t="shared" si="9"/>
        <v>0</v>
      </c>
      <c r="V81" s="271" t="s">
        <v>565</v>
      </c>
      <c r="W81" s="231" t="s">
        <v>633</v>
      </c>
      <c r="X81" s="231"/>
      <c r="Y81" s="231"/>
      <c r="Z81" s="231">
        <v>80</v>
      </c>
      <c r="AA81" s="231">
        <v>2000</v>
      </c>
      <c r="AB81" s="231" t="s">
        <v>476</v>
      </c>
      <c r="AC81" s="231"/>
      <c r="AD81" s="124" t="s">
        <v>2950</v>
      </c>
      <c r="AE81" s="231" t="s">
        <v>478</v>
      </c>
      <c r="AF81" s="231" t="s">
        <v>571</v>
      </c>
      <c r="AG81" s="231">
        <v>105</v>
      </c>
      <c r="AH81" s="231">
        <v>6.5</v>
      </c>
      <c r="AI81" s="231"/>
      <c r="AJ81" s="124" t="s">
        <v>573</v>
      </c>
      <c r="AK81" s="231">
        <v>190</v>
      </c>
      <c r="AL81" s="231"/>
      <c r="AM81" s="231">
        <v>670</v>
      </c>
      <c r="AN81" s="231" t="s">
        <v>488</v>
      </c>
      <c r="AO81" s="231" t="s">
        <v>570</v>
      </c>
      <c r="AP81" s="124" t="s">
        <v>2829</v>
      </c>
      <c r="AQ81" s="124" t="s">
        <v>2830</v>
      </c>
      <c r="AR81" s="369" t="s">
        <v>2831</v>
      </c>
      <c r="AS81" s="231" t="s">
        <v>468</v>
      </c>
      <c r="AT81" s="370" t="s">
        <v>2832</v>
      </c>
      <c r="AU81" s="371" t="s">
        <v>471</v>
      </c>
      <c r="AV81" s="371" t="s">
        <v>2833</v>
      </c>
      <c r="AW81" s="370" t="s">
        <v>470</v>
      </c>
      <c r="AX81" s="370" t="s">
        <v>2834</v>
      </c>
      <c r="AY81" s="124" t="s">
        <v>2835</v>
      </c>
      <c r="AZ81" s="124" t="s">
        <v>2836</v>
      </c>
      <c r="BA81" s="371"/>
      <c r="BB81" s="231">
        <v>2985</v>
      </c>
      <c r="BC81" s="231"/>
      <c r="BD81" s="271"/>
      <c r="BE81" s="271"/>
      <c r="BF81" s="271"/>
      <c r="BG81" s="231" t="s">
        <v>477</v>
      </c>
      <c r="BH81" s="231" t="s">
        <v>472</v>
      </c>
      <c r="BI81" s="231" t="s">
        <v>567</v>
      </c>
      <c r="BJ81" s="231" t="s">
        <v>609</v>
      </c>
      <c r="BK81" s="124" t="s">
        <v>637</v>
      </c>
      <c r="BL81" s="231"/>
      <c r="BM81" s="231">
        <v>4</v>
      </c>
      <c r="BN81" s="231"/>
      <c r="BO81" s="231"/>
      <c r="BP81" s="231"/>
      <c r="BQ81" s="231"/>
      <c r="BR81" s="231"/>
      <c r="BS81" s="231"/>
      <c r="BT81" s="231"/>
      <c r="BU81" s="231" t="s">
        <v>1138</v>
      </c>
      <c r="BV81" s="372">
        <f>VLOOKUP(A81,'[1]02. Электрические винтовые'!$G:$CD,76,0)</f>
        <v>3318213.0227999995</v>
      </c>
    </row>
    <row r="82" spans="1:74" s="373" customFormat="1" x14ac:dyDescent="0.25">
      <c r="A82" s="260" t="s">
        <v>639</v>
      </c>
      <c r="B82" s="272" t="s">
        <v>934</v>
      </c>
      <c r="C82" s="260" t="s">
        <v>2952</v>
      </c>
      <c r="D82" s="231">
        <v>24.5</v>
      </c>
      <c r="E82" s="231"/>
      <c r="F82" s="231"/>
      <c r="G82" s="231">
        <v>0</v>
      </c>
      <c r="H82" s="231">
        <v>13</v>
      </c>
      <c r="I82" s="231"/>
      <c r="J82" s="231">
        <v>220</v>
      </c>
      <c r="K82" s="231"/>
      <c r="L82" s="231"/>
      <c r="M82" s="231"/>
      <c r="N82" s="231"/>
      <c r="O82" s="231"/>
      <c r="P82" s="271" t="s">
        <v>564</v>
      </c>
      <c r="Q82" s="169" t="s">
        <v>2937</v>
      </c>
      <c r="R82" s="232" t="str">
        <f t="shared" si="6"/>
        <v>3070</v>
      </c>
      <c r="S82" s="232" t="str">
        <f t="shared" si="7"/>
        <v>1950</v>
      </c>
      <c r="T82" s="232" t="str">
        <f t="shared" si="8"/>
        <v>2050</v>
      </c>
      <c r="U82" s="169">
        <f t="shared" si="9"/>
        <v>0</v>
      </c>
      <c r="V82" s="271" t="s">
        <v>565</v>
      </c>
      <c r="W82" s="231" t="s">
        <v>633</v>
      </c>
      <c r="X82" s="231"/>
      <c r="Y82" s="231"/>
      <c r="Z82" s="231">
        <v>80</v>
      </c>
      <c r="AA82" s="231">
        <v>2000</v>
      </c>
      <c r="AB82" s="231" t="s">
        <v>476</v>
      </c>
      <c r="AC82" s="231"/>
      <c r="AD82" s="124" t="s">
        <v>2953</v>
      </c>
      <c r="AE82" s="231" t="s">
        <v>478</v>
      </c>
      <c r="AF82" s="231" t="s">
        <v>571</v>
      </c>
      <c r="AG82" s="231">
        <v>105</v>
      </c>
      <c r="AH82" s="231">
        <v>6.5</v>
      </c>
      <c r="AI82" s="231"/>
      <c r="AJ82" s="124" t="s">
        <v>573</v>
      </c>
      <c r="AK82" s="231">
        <v>190</v>
      </c>
      <c r="AL82" s="231"/>
      <c r="AM82" s="231">
        <v>670</v>
      </c>
      <c r="AN82" s="231" t="s">
        <v>488</v>
      </c>
      <c r="AO82" s="231" t="s">
        <v>570</v>
      </c>
      <c r="AP82" s="124" t="s">
        <v>2829</v>
      </c>
      <c r="AQ82" s="124" t="s">
        <v>2830</v>
      </c>
      <c r="AR82" s="369" t="s">
        <v>2831</v>
      </c>
      <c r="AS82" s="231" t="s">
        <v>468</v>
      </c>
      <c r="AT82" s="370" t="s">
        <v>2832</v>
      </c>
      <c r="AU82" s="371" t="s">
        <v>471</v>
      </c>
      <c r="AV82" s="371" t="s">
        <v>2833</v>
      </c>
      <c r="AW82" s="370" t="s">
        <v>470</v>
      </c>
      <c r="AX82" s="370" t="s">
        <v>2834</v>
      </c>
      <c r="AY82" s="124" t="s">
        <v>2835</v>
      </c>
      <c r="AZ82" s="124" t="s">
        <v>2836</v>
      </c>
      <c r="BA82" s="371"/>
      <c r="BB82" s="231">
        <v>2985</v>
      </c>
      <c r="BC82" s="231"/>
      <c r="BD82" s="271"/>
      <c r="BE82" s="271"/>
      <c r="BF82" s="271"/>
      <c r="BG82" s="231" t="s">
        <v>477</v>
      </c>
      <c r="BH82" s="231" t="s">
        <v>472</v>
      </c>
      <c r="BI82" s="231" t="s">
        <v>567</v>
      </c>
      <c r="BJ82" s="231" t="s">
        <v>609</v>
      </c>
      <c r="BK82" s="124" t="s">
        <v>637</v>
      </c>
      <c r="BL82" s="231"/>
      <c r="BM82" s="231">
        <v>4</v>
      </c>
      <c r="BN82" s="231"/>
      <c r="BO82" s="231"/>
      <c r="BP82" s="231"/>
      <c r="BQ82" s="231"/>
      <c r="BR82" s="231"/>
      <c r="BS82" s="231"/>
      <c r="BT82" s="231"/>
      <c r="BU82" s="231" t="s">
        <v>1138</v>
      </c>
      <c r="BV82" s="372">
        <f>VLOOKUP(A82,'[1]02. Электрические винтовые'!$G:$CD,76,0)</f>
        <v>4190244.3095039995</v>
      </c>
    </row>
    <row r="83" spans="1:74" s="373" customFormat="1" x14ac:dyDescent="0.25">
      <c r="A83" s="260" t="s">
        <v>640</v>
      </c>
      <c r="B83" s="272" t="s">
        <v>935</v>
      </c>
      <c r="C83" s="260" t="s">
        <v>2954</v>
      </c>
      <c r="D83" s="231">
        <v>41.08</v>
      </c>
      <c r="E83" s="231"/>
      <c r="F83" s="231"/>
      <c r="G83" s="231">
        <v>0</v>
      </c>
      <c r="H83" s="231">
        <v>7</v>
      </c>
      <c r="I83" s="231"/>
      <c r="J83" s="231">
        <v>250</v>
      </c>
      <c r="K83" s="231"/>
      <c r="L83" s="231"/>
      <c r="M83" s="231"/>
      <c r="N83" s="231"/>
      <c r="O83" s="231"/>
      <c r="P83" s="271" t="s">
        <v>564</v>
      </c>
      <c r="Q83" s="169" t="s">
        <v>641</v>
      </c>
      <c r="R83" s="232" t="str">
        <f t="shared" si="6"/>
        <v>3370</v>
      </c>
      <c r="S83" s="232" t="str">
        <f t="shared" si="7"/>
        <v>1850</v>
      </c>
      <c r="T83" s="232" t="str">
        <f t="shared" si="8"/>
        <v>1900</v>
      </c>
      <c r="U83" s="169">
        <f t="shared" si="9"/>
        <v>0</v>
      </c>
      <c r="V83" s="271" t="s">
        <v>565</v>
      </c>
      <c r="W83" s="231" t="s">
        <v>633</v>
      </c>
      <c r="X83" s="231"/>
      <c r="Y83" s="231"/>
      <c r="Z83" s="231">
        <v>80</v>
      </c>
      <c r="AA83" s="231">
        <v>2000</v>
      </c>
      <c r="AB83" s="231" t="s">
        <v>476</v>
      </c>
      <c r="AC83" s="231"/>
      <c r="AD83" s="124" t="s">
        <v>2955</v>
      </c>
      <c r="AE83" s="231" t="s">
        <v>478</v>
      </c>
      <c r="AF83" s="231" t="s">
        <v>571</v>
      </c>
      <c r="AG83" s="231">
        <v>105</v>
      </c>
      <c r="AH83" s="231">
        <v>6.5</v>
      </c>
      <c r="AI83" s="231"/>
      <c r="AJ83" s="124" t="s">
        <v>573</v>
      </c>
      <c r="AK83" s="231">
        <v>190</v>
      </c>
      <c r="AL83" s="231"/>
      <c r="AM83" s="231">
        <v>670</v>
      </c>
      <c r="AN83" s="231" t="s">
        <v>488</v>
      </c>
      <c r="AO83" s="231" t="s">
        <v>570</v>
      </c>
      <c r="AP83" s="124" t="s">
        <v>2829</v>
      </c>
      <c r="AQ83" s="124" t="s">
        <v>2830</v>
      </c>
      <c r="AR83" s="369" t="s">
        <v>2831</v>
      </c>
      <c r="AS83" s="231" t="s">
        <v>468</v>
      </c>
      <c r="AT83" s="370" t="s">
        <v>2832</v>
      </c>
      <c r="AU83" s="371" t="s">
        <v>471</v>
      </c>
      <c r="AV83" s="371" t="s">
        <v>2833</v>
      </c>
      <c r="AW83" s="370" t="s">
        <v>470</v>
      </c>
      <c r="AX83" s="370" t="s">
        <v>2834</v>
      </c>
      <c r="AY83" s="124" t="s">
        <v>2835</v>
      </c>
      <c r="AZ83" s="124" t="s">
        <v>2836</v>
      </c>
      <c r="BA83" s="371"/>
      <c r="BB83" s="231">
        <v>2985</v>
      </c>
      <c r="BC83" s="231"/>
      <c r="BD83" s="271"/>
      <c r="BE83" s="271"/>
      <c r="BF83" s="271"/>
      <c r="BG83" s="231" t="s">
        <v>477</v>
      </c>
      <c r="BH83" s="231" t="s">
        <v>472</v>
      </c>
      <c r="BI83" s="231" t="s">
        <v>567</v>
      </c>
      <c r="BJ83" s="231" t="s">
        <v>609</v>
      </c>
      <c r="BK83" s="124" t="s">
        <v>637</v>
      </c>
      <c r="BL83" s="231"/>
      <c r="BM83" s="231">
        <v>4</v>
      </c>
      <c r="BN83" s="231"/>
      <c r="BO83" s="231"/>
      <c r="BP83" s="231"/>
      <c r="BQ83" s="231"/>
      <c r="BR83" s="231"/>
      <c r="BS83" s="231"/>
      <c r="BT83" s="231"/>
      <c r="BU83" s="231" t="s">
        <v>1138</v>
      </c>
      <c r="BV83" s="372">
        <f>VLOOKUP(A83,'[1]02. Электрические винтовые'!$G:$CD,76,0)</f>
        <v>3456053.9175999998</v>
      </c>
    </row>
    <row r="84" spans="1:74" s="373" customFormat="1" x14ac:dyDescent="0.25">
      <c r="A84" s="260" t="s">
        <v>642</v>
      </c>
      <c r="B84" s="272" t="s">
        <v>936</v>
      </c>
      <c r="C84" s="260" t="s">
        <v>2956</v>
      </c>
      <c r="D84" s="231">
        <v>34.229999999999997</v>
      </c>
      <c r="E84" s="231"/>
      <c r="F84" s="231"/>
      <c r="G84" s="231">
        <v>0</v>
      </c>
      <c r="H84" s="231">
        <v>10</v>
      </c>
      <c r="I84" s="231"/>
      <c r="J84" s="231">
        <v>250</v>
      </c>
      <c r="K84" s="231"/>
      <c r="L84" s="231"/>
      <c r="M84" s="231"/>
      <c r="N84" s="231"/>
      <c r="O84" s="231"/>
      <c r="P84" s="271" t="s">
        <v>564</v>
      </c>
      <c r="Q84" s="169" t="s">
        <v>641</v>
      </c>
      <c r="R84" s="232" t="str">
        <f t="shared" si="6"/>
        <v>3370</v>
      </c>
      <c r="S84" s="232" t="str">
        <f t="shared" si="7"/>
        <v>1850</v>
      </c>
      <c r="T84" s="232" t="str">
        <f t="shared" si="8"/>
        <v>1900</v>
      </c>
      <c r="U84" s="169">
        <f t="shared" si="9"/>
        <v>0</v>
      </c>
      <c r="V84" s="271" t="s">
        <v>565</v>
      </c>
      <c r="W84" s="231" t="s">
        <v>633</v>
      </c>
      <c r="X84" s="231"/>
      <c r="Y84" s="231"/>
      <c r="Z84" s="231">
        <v>80</v>
      </c>
      <c r="AA84" s="231">
        <v>2000</v>
      </c>
      <c r="AB84" s="231" t="s">
        <v>476</v>
      </c>
      <c r="AC84" s="231"/>
      <c r="AD84" s="124" t="s">
        <v>2957</v>
      </c>
      <c r="AE84" s="231" t="s">
        <v>478</v>
      </c>
      <c r="AF84" s="231" t="s">
        <v>571</v>
      </c>
      <c r="AG84" s="231">
        <v>105</v>
      </c>
      <c r="AH84" s="231">
        <v>6.5</v>
      </c>
      <c r="AI84" s="231"/>
      <c r="AJ84" s="124" t="s">
        <v>573</v>
      </c>
      <c r="AK84" s="231">
        <v>190</v>
      </c>
      <c r="AL84" s="231"/>
      <c r="AM84" s="231">
        <v>670</v>
      </c>
      <c r="AN84" s="231" t="s">
        <v>488</v>
      </c>
      <c r="AO84" s="231" t="s">
        <v>570</v>
      </c>
      <c r="AP84" s="124" t="s">
        <v>2829</v>
      </c>
      <c r="AQ84" s="124" t="s">
        <v>2830</v>
      </c>
      <c r="AR84" s="369" t="s">
        <v>2831</v>
      </c>
      <c r="AS84" s="231" t="s">
        <v>468</v>
      </c>
      <c r="AT84" s="370" t="s">
        <v>2832</v>
      </c>
      <c r="AU84" s="371" t="s">
        <v>471</v>
      </c>
      <c r="AV84" s="371" t="s">
        <v>2833</v>
      </c>
      <c r="AW84" s="370" t="s">
        <v>470</v>
      </c>
      <c r="AX84" s="370" t="s">
        <v>2834</v>
      </c>
      <c r="AY84" s="124" t="s">
        <v>2835</v>
      </c>
      <c r="AZ84" s="124" t="s">
        <v>2836</v>
      </c>
      <c r="BA84" s="371"/>
      <c r="BB84" s="231">
        <v>2985</v>
      </c>
      <c r="BC84" s="231"/>
      <c r="BD84" s="271"/>
      <c r="BE84" s="271"/>
      <c r="BF84" s="271"/>
      <c r="BG84" s="231" t="s">
        <v>477</v>
      </c>
      <c r="BH84" s="231" t="s">
        <v>472</v>
      </c>
      <c r="BI84" s="231" t="s">
        <v>567</v>
      </c>
      <c r="BJ84" s="231" t="s">
        <v>609</v>
      </c>
      <c r="BK84" s="124" t="s">
        <v>637</v>
      </c>
      <c r="BL84" s="231"/>
      <c r="BM84" s="231">
        <v>4</v>
      </c>
      <c r="BN84" s="231"/>
      <c r="BO84" s="231"/>
      <c r="BP84" s="231"/>
      <c r="BQ84" s="231"/>
      <c r="BR84" s="231"/>
      <c r="BS84" s="231"/>
      <c r="BT84" s="231"/>
      <c r="BU84" s="231" t="s">
        <v>1138</v>
      </c>
      <c r="BV84" s="372">
        <f>VLOOKUP(A84,'[1]02. Электрические винтовые'!$G:$CD,76,0)</f>
        <v>3456053.9175999998</v>
      </c>
    </row>
    <row r="85" spans="1:74" s="373" customFormat="1" x14ac:dyDescent="0.25">
      <c r="A85" s="260" t="s">
        <v>643</v>
      </c>
      <c r="B85" s="272" t="s">
        <v>937</v>
      </c>
      <c r="C85" s="260" t="s">
        <v>2958</v>
      </c>
      <c r="D85" s="231">
        <v>29.97</v>
      </c>
      <c r="E85" s="231"/>
      <c r="F85" s="231"/>
      <c r="G85" s="231">
        <v>0</v>
      </c>
      <c r="H85" s="231">
        <v>13</v>
      </c>
      <c r="I85" s="231"/>
      <c r="J85" s="231">
        <v>250</v>
      </c>
      <c r="K85" s="231"/>
      <c r="L85" s="231"/>
      <c r="M85" s="231"/>
      <c r="N85" s="231"/>
      <c r="O85" s="231"/>
      <c r="P85" s="271" t="s">
        <v>564</v>
      </c>
      <c r="Q85" s="169" t="s">
        <v>641</v>
      </c>
      <c r="R85" s="232" t="str">
        <f t="shared" si="6"/>
        <v>3370</v>
      </c>
      <c r="S85" s="232" t="str">
        <f t="shared" si="7"/>
        <v>1850</v>
      </c>
      <c r="T85" s="232" t="str">
        <f t="shared" si="8"/>
        <v>1900</v>
      </c>
      <c r="U85" s="169">
        <f t="shared" si="9"/>
        <v>0</v>
      </c>
      <c r="V85" s="271" t="s">
        <v>565</v>
      </c>
      <c r="W85" s="231" t="s">
        <v>633</v>
      </c>
      <c r="X85" s="231"/>
      <c r="Y85" s="231"/>
      <c r="Z85" s="231">
        <v>80</v>
      </c>
      <c r="AA85" s="231">
        <v>2000</v>
      </c>
      <c r="AB85" s="231" t="s">
        <v>476</v>
      </c>
      <c r="AC85" s="231"/>
      <c r="AD85" s="124" t="s">
        <v>2959</v>
      </c>
      <c r="AE85" s="231" t="s">
        <v>478</v>
      </c>
      <c r="AF85" s="231" t="s">
        <v>571</v>
      </c>
      <c r="AG85" s="231">
        <v>105</v>
      </c>
      <c r="AH85" s="231">
        <v>6.5</v>
      </c>
      <c r="AI85" s="231"/>
      <c r="AJ85" s="124" t="s">
        <v>573</v>
      </c>
      <c r="AK85" s="231">
        <v>190</v>
      </c>
      <c r="AL85" s="231"/>
      <c r="AM85" s="231">
        <v>670</v>
      </c>
      <c r="AN85" s="231" t="s">
        <v>488</v>
      </c>
      <c r="AO85" s="231" t="s">
        <v>570</v>
      </c>
      <c r="AP85" s="124" t="s">
        <v>2829</v>
      </c>
      <c r="AQ85" s="124" t="s">
        <v>2830</v>
      </c>
      <c r="AR85" s="369" t="s">
        <v>2831</v>
      </c>
      <c r="AS85" s="231" t="s">
        <v>468</v>
      </c>
      <c r="AT85" s="370" t="s">
        <v>2832</v>
      </c>
      <c r="AU85" s="371" t="s">
        <v>471</v>
      </c>
      <c r="AV85" s="371" t="s">
        <v>2833</v>
      </c>
      <c r="AW85" s="370" t="s">
        <v>470</v>
      </c>
      <c r="AX85" s="370" t="s">
        <v>2834</v>
      </c>
      <c r="AY85" s="124" t="s">
        <v>2835</v>
      </c>
      <c r="AZ85" s="124" t="s">
        <v>2836</v>
      </c>
      <c r="BA85" s="371"/>
      <c r="BB85" s="231">
        <v>2985</v>
      </c>
      <c r="BC85" s="231"/>
      <c r="BD85" s="271"/>
      <c r="BE85" s="271"/>
      <c r="BF85" s="271"/>
      <c r="BG85" s="231" t="s">
        <v>477</v>
      </c>
      <c r="BH85" s="231" t="s">
        <v>472</v>
      </c>
      <c r="BI85" s="231" t="s">
        <v>567</v>
      </c>
      <c r="BJ85" s="231" t="s">
        <v>609</v>
      </c>
      <c r="BK85" s="124" t="s">
        <v>637</v>
      </c>
      <c r="BL85" s="231"/>
      <c r="BM85" s="231">
        <v>4</v>
      </c>
      <c r="BN85" s="231"/>
      <c r="BO85" s="231"/>
      <c r="BP85" s="231"/>
      <c r="BQ85" s="231"/>
      <c r="BR85" s="231"/>
      <c r="BS85" s="231"/>
      <c r="BT85" s="231"/>
      <c r="BU85" s="231" t="s">
        <v>1138</v>
      </c>
      <c r="BV85" s="372">
        <f>VLOOKUP(A85,'[1]02. Электрические винтовые'!$G:$CD,76,0)</f>
        <v>4390696.9228800004</v>
      </c>
    </row>
    <row r="86" spans="1:74" s="373" customFormat="1" x14ac:dyDescent="0.25">
      <c r="A86" s="260" t="s">
        <v>644</v>
      </c>
      <c r="B86" s="272" t="s">
        <v>938</v>
      </c>
      <c r="C86" s="260" t="s">
        <v>2960</v>
      </c>
      <c r="D86" s="231">
        <v>44.2</v>
      </c>
      <c r="E86" s="231"/>
      <c r="F86" s="231"/>
      <c r="G86" s="231">
        <v>0</v>
      </c>
      <c r="H86" s="231">
        <v>7</v>
      </c>
      <c r="I86" s="231"/>
      <c r="J86" s="231">
        <v>280</v>
      </c>
      <c r="K86" s="231"/>
      <c r="L86" s="231"/>
      <c r="M86" s="231"/>
      <c r="N86" s="231"/>
      <c r="O86" s="231"/>
      <c r="P86" s="271" t="s">
        <v>564</v>
      </c>
      <c r="Q86" s="169" t="s">
        <v>645</v>
      </c>
      <c r="R86" s="232" t="str">
        <f t="shared" si="6"/>
        <v>3500</v>
      </c>
      <c r="S86" s="232" t="str">
        <f t="shared" si="7"/>
        <v>2150</v>
      </c>
      <c r="T86" s="232" t="str">
        <f t="shared" si="8"/>
        <v>2100</v>
      </c>
      <c r="U86" s="169">
        <f t="shared" si="9"/>
        <v>0</v>
      </c>
      <c r="V86" s="271" t="s">
        <v>565</v>
      </c>
      <c r="W86" s="231" t="s">
        <v>646</v>
      </c>
      <c r="X86" s="231"/>
      <c r="Y86" s="231"/>
      <c r="Z86" s="231">
        <v>80</v>
      </c>
      <c r="AA86" s="231">
        <v>2000</v>
      </c>
      <c r="AB86" s="231" t="s">
        <v>476</v>
      </c>
      <c r="AC86" s="231"/>
      <c r="AD86" s="124" t="s">
        <v>2961</v>
      </c>
      <c r="AE86" s="231" t="s">
        <v>478</v>
      </c>
      <c r="AF86" s="231" t="s">
        <v>571</v>
      </c>
      <c r="AG86" s="231">
        <v>105</v>
      </c>
      <c r="AH86" s="231">
        <v>6.5</v>
      </c>
      <c r="AI86" s="231"/>
      <c r="AJ86" s="124" t="s">
        <v>573</v>
      </c>
      <c r="AK86" s="231">
        <v>210</v>
      </c>
      <c r="AL86" s="231"/>
      <c r="AM86" s="231"/>
      <c r="AN86" s="231" t="s">
        <v>648</v>
      </c>
      <c r="AO86" s="231" t="s">
        <v>570</v>
      </c>
      <c r="AP86" s="124" t="s">
        <v>2829</v>
      </c>
      <c r="AQ86" s="124" t="s">
        <v>2830</v>
      </c>
      <c r="AR86" s="369" t="s">
        <v>2831</v>
      </c>
      <c r="AS86" s="231" t="s">
        <v>468</v>
      </c>
      <c r="AT86" s="370" t="s">
        <v>2832</v>
      </c>
      <c r="AU86" s="371" t="s">
        <v>471</v>
      </c>
      <c r="AV86" s="371" t="s">
        <v>2833</v>
      </c>
      <c r="AW86" s="370" t="s">
        <v>470</v>
      </c>
      <c r="AX86" s="370" t="s">
        <v>2834</v>
      </c>
      <c r="AY86" s="124" t="s">
        <v>2835</v>
      </c>
      <c r="AZ86" s="124" t="s">
        <v>2836</v>
      </c>
      <c r="BA86" s="371"/>
      <c r="BB86" s="231">
        <v>2985</v>
      </c>
      <c r="BC86" s="231"/>
      <c r="BD86" s="271"/>
      <c r="BE86" s="271"/>
      <c r="BF86" s="271"/>
      <c r="BG86" s="231" t="s">
        <v>477</v>
      </c>
      <c r="BH86" s="231" t="s">
        <v>472</v>
      </c>
      <c r="BI86" s="231" t="s">
        <v>567</v>
      </c>
      <c r="BJ86" s="231" t="s">
        <v>609</v>
      </c>
      <c r="BK86" s="124" t="s">
        <v>647</v>
      </c>
      <c r="BL86" s="231"/>
      <c r="BM86" s="231">
        <v>4</v>
      </c>
      <c r="BN86" s="231"/>
      <c r="BO86" s="231"/>
      <c r="BP86" s="231"/>
      <c r="BQ86" s="231"/>
      <c r="BR86" s="231"/>
      <c r="BS86" s="231"/>
      <c r="BT86" s="231"/>
      <c r="BU86" s="231" t="s">
        <v>1138</v>
      </c>
      <c r="BV86" s="372">
        <f>VLOOKUP(A86,'[1]02. Электрические винтовые'!$G:$CD,76,0)</f>
        <v>5164612.2432799991</v>
      </c>
    </row>
    <row r="87" spans="1:74" s="373" customFormat="1" x14ac:dyDescent="0.25">
      <c r="A87" s="260" t="s">
        <v>649</v>
      </c>
      <c r="B87" s="272" t="s">
        <v>939</v>
      </c>
      <c r="C87" s="260" t="s">
        <v>2962</v>
      </c>
      <c r="D87" s="231">
        <v>41</v>
      </c>
      <c r="E87" s="231"/>
      <c r="F87" s="231"/>
      <c r="G87" s="231">
        <v>0</v>
      </c>
      <c r="H87" s="231">
        <v>10</v>
      </c>
      <c r="I87" s="231"/>
      <c r="J87" s="231">
        <v>280</v>
      </c>
      <c r="K87" s="231"/>
      <c r="L87" s="231"/>
      <c r="M87" s="231"/>
      <c r="N87" s="231"/>
      <c r="O87" s="231"/>
      <c r="P87" s="271" t="s">
        <v>564</v>
      </c>
      <c r="Q87" s="169" t="s">
        <v>645</v>
      </c>
      <c r="R87" s="232" t="str">
        <f t="shared" si="6"/>
        <v>3500</v>
      </c>
      <c r="S87" s="232" t="str">
        <f t="shared" si="7"/>
        <v>2150</v>
      </c>
      <c r="T87" s="232" t="str">
        <f t="shared" si="8"/>
        <v>2100</v>
      </c>
      <c r="U87" s="169">
        <f t="shared" si="9"/>
        <v>0</v>
      </c>
      <c r="V87" s="271" t="s">
        <v>565</v>
      </c>
      <c r="W87" s="231" t="s">
        <v>646</v>
      </c>
      <c r="X87" s="231"/>
      <c r="Y87" s="231"/>
      <c r="Z87" s="231">
        <v>80</v>
      </c>
      <c r="AA87" s="231">
        <v>2000</v>
      </c>
      <c r="AB87" s="231" t="s">
        <v>476</v>
      </c>
      <c r="AC87" s="231"/>
      <c r="AD87" s="124" t="s">
        <v>2963</v>
      </c>
      <c r="AE87" s="231" t="s">
        <v>478</v>
      </c>
      <c r="AF87" s="231" t="s">
        <v>571</v>
      </c>
      <c r="AG87" s="231">
        <v>105</v>
      </c>
      <c r="AH87" s="231">
        <v>6.5</v>
      </c>
      <c r="AI87" s="231"/>
      <c r="AJ87" s="124" t="s">
        <v>573</v>
      </c>
      <c r="AK87" s="231">
        <v>210</v>
      </c>
      <c r="AL87" s="231"/>
      <c r="AM87" s="231"/>
      <c r="AN87" s="231" t="s">
        <v>648</v>
      </c>
      <c r="AO87" s="231" t="s">
        <v>570</v>
      </c>
      <c r="AP87" s="124" t="s">
        <v>2829</v>
      </c>
      <c r="AQ87" s="124" t="s">
        <v>2830</v>
      </c>
      <c r="AR87" s="369" t="s">
        <v>2831</v>
      </c>
      <c r="AS87" s="231" t="s">
        <v>468</v>
      </c>
      <c r="AT87" s="370" t="s">
        <v>2832</v>
      </c>
      <c r="AU87" s="371" t="s">
        <v>471</v>
      </c>
      <c r="AV87" s="371" t="s">
        <v>2833</v>
      </c>
      <c r="AW87" s="370" t="s">
        <v>470</v>
      </c>
      <c r="AX87" s="370" t="s">
        <v>2834</v>
      </c>
      <c r="AY87" s="124" t="s">
        <v>2835</v>
      </c>
      <c r="AZ87" s="124" t="s">
        <v>2836</v>
      </c>
      <c r="BA87" s="371"/>
      <c r="BB87" s="231">
        <v>2985</v>
      </c>
      <c r="BC87" s="231"/>
      <c r="BD87" s="271"/>
      <c r="BE87" s="271"/>
      <c r="BF87" s="271"/>
      <c r="BG87" s="231" t="s">
        <v>477</v>
      </c>
      <c r="BH87" s="231" t="s">
        <v>472</v>
      </c>
      <c r="BI87" s="231" t="s">
        <v>567</v>
      </c>
      <c r="BJ87" s="231" t="s">
        <v>609</v>
      </c>
      <c r="BK87" s="124" t="s">
        <v>647</v>
      </c>
      <c r="BL87" s="231"/>
      <c r="BM87" s="231">
        <v>4</v>
      </c>
      <c r="BN87" s="231"/>
      <c r="BO87" s="231"/>
      <c r="BP87" s="231"/>
      <c r="BQ87" s="231"/>
      <c r="BR87" s="231"/>
      <c r="BS87" s="231"/>
      <c r="BT87" s="231"/>
      <c r="BU87" s="231" t="s">
        <v>1138</v>
      </c>
      <c r="BV87" s="372">
        <f>VLOOKUP(A87,'[1]02. Электрические винтовые'!$G:$CD,76,0)</f>
        <v>5164612.2432799991</v>
      </c>
    </row>
    <row r="88" spans="1:74" s="373" customFormat="1" x14ac:dyDescent="0.25">
      <c r="A88" s="260" t="s">
        <v>650</v>
      </c>
      <c r="B88" s="272" t="s">
        <v>940</v>
      </c>
      <c r="C88" s="260" t="s">
        <v>2964</v>
      </c>
      <c r="D88" s="231">
        <v>36</v>
      </c>
      <c r="E88" s="231"/>
      <c r="F88" s="231"/>
      <c r="G88" s="231">
        <v>0</v>
      </c>
      <c r="H88" s="231">
        <v>13</v>
      </c>
      <c r="I88" s="231"/>
      <c r="J88" s="231">
        <v>280</v>
      </c>
      <c r="K88" s="231"/>
      <c r="L88" s="231"/>
      <c r="M88" s="231"/>
      <c r="N88" s="231"/>
      <c r="O88" s="231"/>
      <c r="P88" s="271" t="s">
        <v>564</v>
      </c>
      <c r="Q88" s="169" t="s">
        <v>645</v>
      </c>
      <c r="R88" s="232" t="str">
        <f t="shared" si="6"/>
        <v>3500</v>
      </c>
      <c r="S88" s="232" t="str">
        <f t="shared" si="7"/>
        <v>2150</v>
      </c>
      <c r="T88" s="232" t="str">
        <f t="shared" si="8"/>
        <v>2100</v>
      </c>
      <c r="U88" s="169">
        <f t="shared" si="9"/>
        <v>0</v>
      </c>
      <c r="V88" s="271" t="s">
        <v>565</v>
      </c>
      <c r="W88" s="231" t="s">
        <v>646</v>
      </c>
      <c r="X88" s="231"/>
      <c r="Y88" s="231"/>
      <c r="Z88" s="231">
        <v>80</v>
      </c>
      <c r="AA88" s="231">
        <v>2000</v>
      </c>
      <c r="AB88" s="231" t="s">
        <v>476</v>
      </c>
      <c r="AC88" s="231"/>
      <c r="AD88" s="124" t="s">
        <v>2965</v>
      </c>
      <c r="AE88" s="231" t="s">
        <v>478</v>
      </c>
      <c r="AF88" s="231" t="s">
        <v>571</v>
      </c>
      <c r="AG88" s="231">
        <v>105</v>
      </c>
      <c r="AH88" s="231">
        <v>6.5</v>
      </c>
      <c r="AI88" s="231"/>
      <c r="AJ88" s="124" t="s">
        <v>573</v>
      </c>
      <c r="AK88" s="231">
        <v>210</v>
      </c>
      <c r="AL88" s="231"/>
      <c r="AM88" s="231"/>
      <c r="AN88" s="231" t="s">
        <v>648</v>
      </c>
      <c r="AO88" s="231" t="s">
        <v>570</v>
      </c>
      <c r="AP88" s="124" t="s">
        <v>2829</v>
      </c>
      <c r="AQ88" s="124" t="s">
        <v>2830</v>
      </c>
      <c r="AR88" s="369" t="s">
        <v>2831</v>
      </c>
      <c r="AS88" s="231" t="s">
        <v>468</v>
      </c>
      <c r="AT88" s="370" t="s">
        <v>2832</v>
      </c>
      <c r="AU88" s="371" t="s">
        <v>471</v>
      </c>
      <c r="AV88" s="371" t="s">
        <v>2833</v>
      </c>
      <c r="AW88" s="370" t="s">
        <v>470</v>
      </c>
      <c r="AX88" s="370" t="s">
        <v>2834</v>
      </c>
      <c r="AY88" s="124" t="s">
        <v>2835</v>
      </c>
      <c r="AZ88" s="124" t="s">
        <v>2836</v>
      </c>
      <c r="BA88" s="371"/>
      <c r="BB88" s="231">
        <v>2985</v>
      </c>
      <c r="BC88" s="231"/>
      <c r="BD88" s="271"/>
      <c r="BE88" s="271"/>
      <c r="BF88" s="271"/>
      <c r="BG88" s="231" t="s">
        <v>477</v>
      </c>
      <c r="BH88" s="231" t="s">
        <v>472</v>
      </c>
      <c r="BI88" s="231" t="s">
        <v>567</v>
      </c>
      <c r="BJ88" s="231" t="s">
        <v>609</v>
      </c>
      <c r="BK88" s="124" t="s">
        <v>647</v>
      </c>
      <c r="BL88" s="231"/>
      <c r="BM88" s="231">
        <v>4</v>
      </c>
      <c r="BN88" s="231"/>
      <c r="BO88" s="231"/>
      <c r="BP88" s="231"/>
      <c r="BQ88" s="231"/>
      <c r="BR88" s="231"/>
      <c r="BS88" s="231"/>
      <c r="BT88" s="231"/>
      <c r="BU88" s="231" t="s">
        <v>1138</v>
      </c>
      <c r="BV88" s="372">
        <f>VLOOKUP(A88,'[1]02. Электрические винтовые'!$G:$CD,76,0)</f>
        <v>5164612.2432799991</v>
      </c>
    </row>
    <row r="89" spans="1:74" s="373" customFormat="1" x14ac:dyDescent="0.25">
      <c r="A89" s="260" t="s">
        <v>651</v>
      </c>
      <c r="B89" s="272" t="s">
        <v>941</v>
      </c>
      <c r="C89" s="260" t="s">
        <v>2966</v>
      </c>
      <c r="D89" s="231">
        <v>49.2</v>
      </c>
      <c r="E89" s="231"/>
      <c r="F89" s="231"/>
      <c r="G89" s="231">
        <v>0</v>
      </c>
      <c r="H89" s="231">
        <v>7</v>
      </c>
      <c r="I89" s="231"/>
      <c r="J89" s="231">
        <v>315</v>
      </c>
      <c r="K89" s="231"/>
      <c r="L89" s="231"/>
      <c r="M89" s="231"/>
      <c r="N89" s="231"/>
      <c r="O89" s="231"/>
      <c r="P89" s="271" t="s">
        <v>564</v>
      </c>
      <c r="Q89" s="169" t="s">
        <v>652</v>
      </c>
      <c r="R89" s="232" t="str">
        <f t="shared" si="6"/>
        <v>3770</v>
      </c>
      <c r="S89" s="232" t="str">
        <f t="shared" si="7"/>
        <v>2150</v>
      </c>
      <c r="T89" s="232" t="str">
        <f t="shared" si="8"/>
        <v>2250</v>
      </c>
      <c r="U89" s="169">
        <f t="shared" si="9"/>
        <v>0</v>
      </c>
      <c r="V89" s="271" t="s">
        <v>565</v>
      </c>
      <c r="W89" s="231" t="s">
        <v>646</v>
      </c>
      <c r="X89" s="231"/>
      <c r="Y89" s="231"/>
      <c r="Z89" s="231">
        <v>80</v>
      </c>
      <c r="AA89" s="231">
        <v>2000</v>
      </c>
      <c r="AB89" s="231" t="s">
        <v>476</v>
      </c>
      <c r="AC89" s="231"/>
      <c r="AD89" s="124" t="s">
        <v>2967</v>
      </c>
      <c r="AE89" s="231" t="s">
        <v>478</v>
      </c>
      <c r="AF89" s="231" t="s">
        <v>571</v>
      </c>
      <c r="AG89" s="231">
        <v>105</v>
      </c>
      <c r="AH89" s="231">
        <v>6.5</v>
      </c>
      <c r="AI89" s="231"/>
      <c r="AJ89" s="124" t="s">
        <v>573</v>
      </c>
      <c r="AK89" s="231">
        <v>240</v>
      </c>
      <c r="AL89" s="231"/>
      <c r="AM89" s="231">
        <v>934</v>
      </c>
      <c r="AN89" s="231" t="s">
        <v>648</v>
      </c>
      <c r="AO89" s="231" t="s">
        <v>570</v>
      </c>
      <c r="AP89" s="124" t="s">
        <v>2829</v>
      </c>
      <c r="AQ89" s="124" t="s">
        <v>2830</v>
      </c>
      <c r="AR89" s="369" t="s">
        <v>2831</v>
      </c>
      <c r="AS89" s="231" t="s">
        <v>468</v>
      </c>
      <c r="AT89" s="370" t="s">
        <v>2832</v>
      </c>
      <c r="AU89" s="371" t="s">
        <v>471</v>
      </c>
      <c r="AV89" s="371" t="s">
        <v>2833</v>
      </c>
      <c r="AW89" s="370" t="s">
        <v>470</v>
      </c>
      <c r="AX89" s="370" t="s">
        <v>2834</v>
      </c>
      <c r="AY89" s="124" t="s">
        <v>2835</v>
      </c>
      <c r="AZ89" s="124" t="s">
        <v>2836</v>
      </c>
      <c r="BA89" s="371"/>
      <c r="BB89" s="231">
        <v>2985</v>
      </c>
      <c r="BC89" s="231"/>
      <c r="BD89" s="271"/>
      <c r="BE89" s="271"/>
      <c r="BF89" s="271"/>
      <c r="BG89" s="231" t="s">
        <v>477</v>
      </c>
      <c r="BH89" s="231" t="s">
        <v>472</v>
      </c>
      <c r="BI89" s="231" t="s">
        <v>567</v>
      </c>
      <c r="BJ89" s="231" t="s">
        <v>609</v>
      </c>
      <c r="BK89" s="124" t="s">
        <v>647</v>
      </c>
      <c r="BL89" s="231"/>
      <c r="BM89" s="231">
        <v>0.75</v>
      </c>
      <c r="BN89" s="231"/>
      <c r="BO89" s="231"/>
      <c r="BP89" s="231"/>
      <c r="BQ89" s="231"/>
      <c r="BR89" s="231"/>
      <c r="BS89" s="231"/>
      <c r="BT89" s="231"/>
      <c r="BU89" s="231" t="s">
        <v>1138</v>
      </c>
      <c r="BV89" s="372">
        <f>VLOOKUP(A89,'[1]02. Электрические винтовые'!$G:$CD,76,0)</f>
        <v>5815964.3443359993</v>
      </c>
    </row>
    <row r="90" spans="1:74" s="373" customFormat="1" x14ac:dyDescent="0.25">
      <c r="A90" s="260" t="s">
        <v>654</v>
      </c>
      <c r="B90" s="272" t="s">
        <v>942</v>
      </c>
      <c r="C90" s="260" t="s">
        <v>2968</v>
      </c>
      <c r="D90" s="231">
        <v>40.9</v>
      </c>
      <c r="E90" s="231"/>
      <c r="F90" s="231"/>
      <c r="G90" s="231">
        <v>0</v>
      </c>
      <c r="H90" s="231">
        <v>10</v>
      </c>
      <c r="I90" s="231"/>
      <c r="J90" s="231">
        <v>315</v>
      </c>
      <c r="K90" s="231"/>
      <c r="L90" s="231"/>
      <c r="M90" s="231"/>
      <c r="N90" s="231"/>
      <c r="O90" s="231"/>
      <c r="P90" s="271" t="s">
        <v>564</v>
      </c>
      <c r="Q90" s="169" t="s">
        <v>652</v>
      </c>
      <c r="R90" s="232" t="str">
        <f t="shared" si="6"/>
        <v>3770</v>
      </c>
      <c r="S90" s="232" t="str">
        <f t="shared" si="7"/>
        <v>2150</v>
      </c>
      <c r="T90" s="232" t="str">
        <f t="shared" si="8"/>
        <v>2250</v>
      </c>
      <c r="U90" s="169">
        <f t="shared" si="9"/>
        <v>0</v>
      </c>
      <c r="V90" s="271" t="s">
        <v>565</v>
      </c>
      <c r="W90" s="231" t="s">
        <v>646</v>
      </c>
      <c r="X90" s="231"/>
      <c r="Y90" s="231"/>
      <c r="Z90" s="231">
        <v>80</v>
      </c>
      <c r="AA90" s="231">
        <v>2000</v>
      </c>
      <c r="AB90" s="231" t="s">
        <v>476</v>
      </c>
      <c r="AC90" s="231"/>
      <c r="AD90" s="124" t="s">
        <v>2969</v>
      </c>
      <c r="AE90" s="231" t="s">
        <v>478</v>
      </c>
      <c r="AF90" s="231" t="s">
        <v>571</v>
      </c>
      <c r="AG90" s="231">
        <v>105</v>
      </c>
      <c r="AH90" s="231">
        <v>6.5</v>
      </c>
      <c r="AI90" s="231"/>
      <c r="AJ90" s="124" t="s">
        <v>573</v>
      </c>
      <c r="AK90" s="231">
        <v>280</v>
      </c>
      <c r="AL90" s="231"/>
      <c r="AM90" s="231">
        <v>934</v>
      </c>
      <c r="AN90" s="231" t="s">
        <v>648</v>
      </c>
      <c r="AO90" s="231" t="s">
        <v>570</v>
      </c>
      <c r="AP90" s="124" t="s">
        <v>2829</v>
      </c>
      <c r="AQ90" s="124" t="s">
        <v>2830</v>
      </c>
      <c r="AR90" s="369" t="s">
        <v>2831</v>
      </c>
      <c r="AS90" s="231" t="s">
        <v>468</v>
      </c>
      <c r="AT90" s="370" t="s">
        <v>2832</v>
      </c>
      <c r="AU90" s="371" t="s">
        <v>471</v>
      </c>
      <c r="AV90" s="371" t="s">
        <v>2833</v>
      </c>
      <c r="AW90" s="370" t="s">
        <v>470</v>
      </c>
      <c r="AX90" s="370" t="s">
        <v>2834</v>
      </c>
      <c r="AY90" s="124" t="s">
        <v>2835</v>
      </c>
      <c r="AZ90" s="124" t="s">
        <v>2836</v>
      </c>
      <c r="BA90" s="371"/>
      <c r="BB90" s="231">
        <v>2985</v>
      </c>
      <c r="BC90" s="231"/>
      <c r="BD90" s="271"/>
      <c r="BE90" s="271"/>
      <c r="BF90" s="271"/>
      <c r="BG90" s="231" t="s">
        <v>477</v>
      </c>
      <c r="BH90" s="231" t="s">
        <v>472</v>
      </c>
      <c r="BI90" s="231" t="s">
        <v>567</v>
      </c>
      <c r="BJ90" s="231" t="s">
        <v>609</v>
      </c>
      <c r="BK90" s="124" t="s">
        <v>647</v>
      </c>
      <c r="BL90" s="231"/>
      <c r="BM90" s="231">
        <v>0.75</v>
      </c>
      <c r="BN90" s="231"/>
      <c r="BO90" s="231"/>
      <c r="BP90" s="231"/>
      <c r="BQ90" s="231"/>
      <c r="BR90" s="231"/>
      <c r="BS90" s="231"/>
      <c r="BT90" s="231"/>
      <c r="BU90" s="231" t="s">
        <v>1138</v>
      </c>
      <c r="BV90" s="372">
        <f>VLOOKUP(A90,'[1]02. Электрические винтовые'!$G:$CD,76,0)</f>
        <v>5815964.3443359993</v>
      </c>
    </row>
    <row r="91" spans="1:74" s="373" customFormat="1" x14ac:dyDescent="0.25">
      <c r="A91" s="260" t="s">
        <v>655</v>
      </c>
      <c r="B91" s="272" t="s">
        <v>943</v>
      </c>
      <c r="C91" s="260" t="s">
        <v>2970</v>
      </c>
      <c r="D91" s="231">
        <v>40.78</v>
      </c>
      <c r="E91" s="231"/>
      <c r="F91" s="231"/>
      <c r="G91" s="231">
        <v>0</v>
      </c>
      <c r="H91" s="231">
        <v>13</v>
      </c>
      <c r="I91" s="231"/>
      <c r="J91" s="231">
        <v>315</v>
      </c>
      <c r="K91" s="231"/>
      <c r="L91" s="231"/>
      <c r="M91" s="231"/>
      <c r="N91" s="231"/>
      <c r="O91" s="231"/>
      <c r="P91" s="271" t="s">
        <v>564</v>
      </c>
      <c r="Q91" s="169" t="s">
        <v>652</v>
      </c>
      <c r="R91" s="232" t="str">
        <f t="shared" si="6"/>
        <v>3770</v>
      </c>
      <c r="S91" s="232" t="str">
        <f t="shared" si="7"/>
        <v>2150</v>
      </c>
      <c r="T91" s="232" t="str">
        <f t="shared" si="8"/>
        <v>2250</v>
      </c>
      <c r="U91" s="169">
        <f t="shared" si="9"/>
        <v>0</v>
      </c>
      <c r="V91" s="271" t="s">
        <v>565</v>
      </c>
      <c r="W91" s="231" t="s">
        <v>646</v>
      </c>
      <c r="X91" s="231"/>
      <c r="Y91" s="231"/>
      <c r="Z91" s="231">
        <v>80</v>
      </c>
      <c r="AA91" s="231">
        <v>2000</v>
      </c>
      <c r="AB91" s="231" t="s">
        <v>476</v>
      </c>
      <c r="AC91" s="231"/>
      <c r="AD91" s="124" t="s">
        <v>2971</v>
      </c>
      <c r="AE91" s="231" t="s">
        <v>478</v>
      </c>
      <c r="AF91" s="231" t="s">
        <v>571</v>
      </c>
      <c r="AG91" s="231">
        <v>105</v>
      </c>
      <c r="AH91" s="231">
        <v>6.5</v>
      </c>
      <c r="AI91" s="231"/>
      <c r="AJ91" s="124" t="s">
        <v>573</v>
      </c>
      <c r="AK91" s="231">
        <v>240</v>
      </c>
      <c r="AL91" s="231"/>
      <c r="AM91" s="231">
        <v>934</v>
      </c>
      <c r="AN91" s="231" t="s">
        <v>648</v>
      </c>
      <c r="AO91" s="231" t="s">
        <v>570</v>
      </c>
      <c r="AP91" s="124" t="s">
        <v>2829</v>
      </c>
      <c r="AQ91" s="124" t="s">
        <v>2830</v>
      </c>
      <c r="AR91" s="369" t="s">
        <v>2831</v>
      </c>
      <c r="AS91" s="231" t="s">
        <v>468</v>
      </c>
      <c r="AT91" s="370" t="s">
        <v>2832</v>
      </c>
      <c r="AU91" s="371" t="s">
        <v>471</v>
      </c>
      <c r="AV91" s="371" t="s">
        <v>2833</v>
      </c>
      <c r="AW91" s="370" t="s">
        <v>470</v>
      </c>
      <c r="AX91" s="370" t="s">
        <v>2834</v>
      </c>
      <c r="AY91" s="124" t="s">
        <v>2835</v>
      </c>
      <c r="AZ91" s="124" t="s">
        <v>2836</v>
      </c>
      <c r="BA91" s="371"/>
      <c r="BB91" s="231">
        <v>2985</v>
      </c>
      <c r="BC91" s="231"/>
      <c r="BD91" s="271"/>
      <c r="BE91" s="271"/>
      <c r="BF91" s="271"/>
      <c r="BG91" s="231" t="s">
        <v>477</v>
      </c>
      <c r="BH91" s="231" t="s">
        <v>472</v>
      </c>
      <c r="BI91" s="231" t="s">
        <v>567</v>
      </c>
      <c r="BJ91" s="231" t="s">
        <v>609</v>
      </c>
      <c r="BK91" s="124" t="s">
        <v>647</v>
      </c>
      <c r="BL91" s="231"/>
      <c r="BM91" s="231">
        <v>0.75</v>
      </c>
      <c r="BN91" s="231"/>
      <c r="BO91" s="231"/>
      <c r="BP91" s="231"/>
      <c r="BQ91" s="231"/>
      <c r="BR91" s="231"/>
      <c r="BS91" s="231"/>
      <c r="BT91" s="231"/>
      <c r="BU91" s="231" t="s">
        <v>1138</v>
      </c>
      <c r="BV91" s="372">
        <f>VLOOKUP(A91,'[1]02. Электрические винтовые'!$G:$CD,76,0)</f>
        <v>5815964.3443359993</v>
      </c>
    </row>
    <row r="92" spans="1:74" s="373" customFormat="1" ht="15.75" x14ac:dyDescent="0.25">
      <c r="A92" s="307" t="s">
        <v>368</v>
      </c>
      <c r="B92" s="379"/>
      <c r="C92" s="380"/>
      <c r="D92" s="308"/>
      <c r="E92" s="308"/>
      <c r="F92" s="308"/>
      <c r="G92" s="380"/>
      <c r="H92" s="308"/>
      <c r="I92" s="308"/>
      <c r="J92" s="347"/>
      <c r="K92" s="347"/>
      <c r="L92" s="347"/>
      <c r="M92" s="347"/>
      <c r="N92" s="347"/>
      <c r="O92" s="347"/>
      <c r="P92" s="347"/>
      <c r="Q92" s="347"/>
      <c r="R92" s="347"/>
      <c r="S92" s="347"/>
      <c r="T92" s="347"/>
      <c r="U92" s="347"/>
      <c r="V92" s="347"/>
      <c r="W92" s="308"/>
      <c r="X92" s="308"/>
      <c r="Y92" s="308"/>
      <c r="Z92" s="308"/>
      <c r="AA92" s="308"/>
      <c r="AB92" s="312"/>
      <c r="AC92" s="312"/>
      <c r="AD92" s="312"/>
      <c r="AE92" s="312"/>
      <c r="AF92" s="312"/>
      <c r="AG92" s="308"/>
      <c r="AH92" s="313"/>
      <c r="AI92" s="313"/>
      <c r="AJ92" s="314"/>
      <c r="AK92" s="308"/>
      <c r="AL92" s="313"/>
      <c r="AM92" s="312"/>
      <c r="AN92" s="312"/>
      <c r="AO92" s="314"/>
      <c r="AP92" s="314"/>
      <c r="AQ92" s="314"/>
      <c r="AR92" s="347"/>
      <c r="AS92" s="347"/>
      <c r="AT92" s="308"/>
      <c r="AU92" s="308"/>
      <c r="AV92" s="308"/>
      <c r="AW92" s="313"/>
      <c r="AX92" s="313"/>
      <c r="AY92" s="314"/>
      <c r="AZ92" s="314"/>
      <c r="BA92" s="308"/>
      <c r="BB92" s="312"/>
      <c r="BC92" s="312"/>
      <c r="BD92" s="347"/>
      <c r="BE92" s="347"/>
      <c r="BF92" s="347"/>
      <c r="BG92" s="314"/>
      <c r="BH92" s="308"/>
      <c r="BI92" s="308"/>
      <c r="BJ92" s="312"/>
      <c r="BK92" s="314"/>
      <c r="BL92" s="308"/>
      <c r="BM92" s="308"/>
      <c r="BN92" s="308"/>
      <c r="BO92" s="308"/>
      <c r="BP92" s="308"/>
      <c r="BQ92" s="308"/>
      <c r="BR92" s="308"/>
      <c r="BS92" s="308"/>
      <c r="BT92" s="308"/>
      <c r="BU92" s="348"/>
      <c r="BV92" s="311"/>
    </row>
    <row r="93" spans="1:74" s="373" customFormat="1" ht="15.75" x14ac:dyDescent="0.25">
      <c r="A93" s="307" t="s">
        <v>421</v>
      </c>
      <c r="B93" s="341"/>
      <c r="C93" s="381"/>
      <c r="D93" s="341"/>
      <c r="E93" s="341"/>
      <c r="F93" s="341"/>
      <c r="G93" s="381"/>
      <c r="H93" s="341"/>
      <c r="I93" s="341"/>
      <c r="J93" s="354"/>
      <c r="K93" s="354"/>
      <c r="L93" s="354"/>
      <c r="M93" s="354"/>
      <c r="N93" s="354"/>
      <c r="O93" s="354"/>
      <c r="P93" s="354"/>
      <c r="Q93" s="354"/>
      <c r="R93" s="354"/>
      <c r="S93" s="354"/>
      <c r="T93" s="354"/>
      <c r="U93" s="354"/>
      <c r="V93" s="354"/>
      <c r="W93" s="315"/>
      <c r="X93" s="315"/>
      <c r="Y93" s="315"/>
      <c r="Z93" s="315"/>
      <c r="AA93" s="315"/>
      <c r="AB93" s="316"/>
      <c r="AC93" s="316"/>
      <c r="AD93" s="316"/>
      <c r="AE93" s="316"/>
      <c r="AF93" s="316"/>
      <c r="AG93" s="315"/>
      <c r="AH93" s="317"/>
      <c r="AI93" s="317"/>
      <c r="AJ93" s="318"/>
      <c r="AK93" s="315"/>
      <c r="AL93" s="317"/>
      <c r="AM93" s="316"/>
      <c r="AN93" s="316"/>
      <c r="AO93" s="318"/>
      <c r="AP93" s="318"/>
      <c r="AQ93" s="318"/>
      <c r="AR93" s="354"/>
      <c r="AS93" s="354"/>
      <c r="AT93" s="315"/>
      <c r="AU93" s="315"/>
      <c r="AV93" s="315"/>
      <c r="AW93" s="317"/>
      <c r="AX93" s="317"/>
      <c r="AY93" s="318"/>
      <c r="AZ93" s="318"/>
      <c r="BA93" s="315"/>
      <c r="BB93" s="316"/>
      <c r="BC93" s="316"/>
      <c r="BD93" s="354"/>
      <c r="BE93" s="354"/>
      <c r="BF93" s="354"/>
      <c r="BG93" s="318"/>
      <c r="BH93" s="315"/>
      <c r="BI93" s="315"/>
      <c r="BJ93" s="316"/>
      <c r="BK93" s="318"/>
      <c r="BL93" s="315"/>
      <c r="BM93" s="315"/>
      <c r="BN93" s="315"/>
      <c r="BO93" s="315"/>
      <c r="BP93" s="315"/>
      <c r="BQ93" s="315"/>
      <c r="BR93" s="315"/>
      <c r="BS93" s="315"/>
      <c r="BT93" s="315"/>
      <c r="BU93" s="354"/>
      <c r="BV93" s="319"/>
    </row>
    <row r="94" spans="1:74" s="373" customFormat="1" ht="25.5" x14ac:dyDescent="0.25">
      <c r="A94" s="124" t="s">
        <v>656</v>
      </c>
      <c r="B94" s="272" t="s">
        <v>944</v>
      </c>
      <c r="C94" s="260" t="s">
        <v>2972</v>
      </c>
      <c r="D94" s="231">
        <v>1.03</v>
      </c>
      <c r="E94" s="231"/>
      <c r="F94" s="231"/>
      <c r="G94" s="231">
        <v>0</v>
      </c>
      <c r="H94" s="231">
        <v>7</v>
      </c>
      <c r="I94" s="231"/>
      <c r="J94" s="231">
        <v>7.5</v>
      </c>
      <c r="K94" s="231"/>
      <c r="L94" s="231"/>
      <c r="M94" s="231"/>
      <c r="N94" s="231"/>
      <c r="O94" s="231"/>
      <c r="P94" s="271" t="s">
        <v>564</v>
      </c>
      <c r="Q94" s="169" t="s">
        <v>657</v>
      </c>
      <c r="R94" s="232" t="str">
        <f t="shared" ref="R94:R123" si="10">LEFTB(Q94, FIND("*", Q94) - 1)</f>
        <v>960</v>
      </c>
      <c r="S94" s="232" t="str">
        <f t="shared" ref="S94:S123" si="11">MID(Q94, FIND("*", Q94) + 1, FIND("*", Q94, FIND("*", Q94) + 1) - FIND("*", Q94) - 1)</f>
        <v>560</v>
      </c>
      <c r="T94" s="232" t="str">
        <f t="shared" ref="T94:T123" si="12">RIGHTB(Q94, LEN(Q94) - FIND("*", Q94, FIND("*", Q94) + 1))</f>
        <v>800</v>
      </c>
      <c r="U94" s="169">
        <f t="shared" ref="U94:U99" si="13">DC94</f>
        <v>0</v>
      </c>
      <c r="V94" s="271" t="s">
        <v>565</v>
      </c>
      <c r="W94" s="231" t="s">
        <v>658</v>
      </c>
      <c r="X94" s="231"/>
      <c r="Y94" s="231"/>
      <c r="Z94" s="231">
        <v>80</v>
      </c>
      <c r="AA94" s="231">
        <v>2000</v>
      </c>
      <c r="AB94" s="231" t="s">
        <v>476</v>
      </c>
      <c r="AC94" s="231"/>
      <c r="AD94" s="124" t="s">
        <v>2973</v>
      </c>
      <c r="AE94" s="231" t="s">
        <v>478</v>
      </c>
      <c r="AF94" s="231" t="s">
        <v>571</v>
      </c>
      <c r="AG94" s="231">
        <v>105</v>
      </c>
      <c r="AH94" s="231">
        <v>6.5</v>
      </c>
      <c r="AI94" s="231"/>
      <c r="AJ94" s="124" t="s">
        <v>573</v>
      </c>
      <c r="AK94" s="231">
        <v>8</v>
      </c>
      <c r="AL94" s="231"/>
      <c r="AM94" s="231">
        <v>75</v>
      </c>
      <c r="AN94" s="231" t="s">
        <v>659</v>
      </c>
      <c r="AO94" s="231" t="s">
        <v>570</v>
      </c>
      <c r="AP94" s="124" t="s">
        <v>2829</v>
      </c>
      <c r="AQ94" s="124" t="s">
        <v>2830</v>
      </c>
      <c r="AR94" s="369" t="s">
        <v>2831</v>
      </c>
      <c r="AS94" s="231" t="s">
        <v>468</v>
      </c>
      <c r="AT94" s="370" t="s">
        <v>2832</v>
      </c>
      <c r="AU94" s="371" t="s">
        <v>471</v>
      </c>
      <c r="AV94" s="371" t="s">
        <v>2833</v>
      </c>
      <c r="AW94" s="370" t="s">
        <v>2908</v>
      </c>
      <c r="AX94" s="370" t="s">
        <v>2909</v>
      </c>
      <c r="AY94" s="124" t="s">
        <v>2910</v>
      </c>
      <c r="AZ94" s="124" t="s">
        <v>2911</v>
      </c>
      <c r="BA94" s="371"/>
      <c r="BB94" s="231">
        <v>2950</v>
      </c>
      <c r="BC94" s="231"/>
      <c r="BD94" s="271"/>
      <c r="BE94" s="271"/>
      <c r="BF94" s="271"/>
      <c r="BG94" s="231" t="s">
        <v>477</v>
      </c>
      <c r="BH94" s="231" t="s">
        <v>472</v>
      </c>
      <c r="BI94" s="231" t="s">
        <v>567</v>
      </c>
      <c r="BJ94" s="231" t="s">
        <v>609</v>
      </c>
      <c r="BK94" s="124" t="s">
        <v>569</v>
      </c>
      <c r="BL94" s="231"/>
      <c r="BM94" s="231">
        <v>0.37</v>
      </c>
      <c r="BN94" s="231"/>
      <c r="BO94" s="231"/>
      <c r="BP94" s="231"/>
      <c r="BQ94" s="231"/>
      <c r="BR94" s="231"/>
      <c r="BS94" s="231"/>
      <c r="BT94" s="231"/>
      <c r="BU94" s="231" t="s">
        <v>1138</v>
      </c>
      <c r="BV94" s="372">
        <f>VLOOKUP(A94,'[1]02. Электрические винтовые'!$G:$CD,76,0)</f>
        <v>276157.35926399997</v>
      </c>
    </row>
    <row r="95" spans="1:74" s="373" customFormat="1" ht="25.5" x14ac:dyDescent="0.25">
      <c r="A95" s="124" t="s">
        <v>660</v>
      </c>
      <c r="B95" s="272" t="s">
        <v>945</v>
      </c>
      <c r="C95" s="260" t="s">
        <v>2974</v>
      </c>
      <c r="D95" s="231">
        <v>0.87</v>
      </c>
      <c r="E95" s="231"/>
      <c r="F95" s="231"/>
      <c r="G95" s="231">
        <v>0</v>
      </c>
      <c r="H95" s="231">
        <v>10</v>
      </c>
      <c r="I95" s="231"/>
      <c r="J95" s="231">
        <v>7.5</v>
      </c>
      <c r="K95" s="231"/>
      <c r="L95" s="231"/>
      <c r="M95" s="231"/>
      <c r="N95" s="231"/>
      <c r="O95" s="231"/>
      <c r="P95" s="231" t="s">
        <v>564</v>
      </c>
      <c r="Q95" s="169" t="s">
        <v>657</v>
      </c>
      <c r="R95" s="232" t="str">
        <f t="shared" si="10"/>
        <v>960</v>
      </c>
      <c r="S95" s="232" t="str">
        <f t="shared" si="11"/>
        <v>560</v>
      </c>
      <c r="T95" s="232" t="str">
        <f t="shared" si="12"/>
        <v>800</v>
      </c>
      <c r="U95" s="169">
        <f t="shared" si="13"/>
        <v>0</v>
      </c>
      <c r="V95" s="271" t="s">
        <v>565</v>
      </c>
      <c r="W95" s="231" t="s">
        <v>658</v>
      </c>
      <c r="X95" s="231"/>
      <c r="Y95" s="231"/>
      <c r="Z95" s="231">
        <v>80</v>
      </c>
      <c r="AA95" s="231">
        <v>2000</v>
      </c>
      <c r="AB95" s="231" t="s">
        <v>476</v>
      </c>
      <c r="AC95" s="231"/>
      <c r="AD95" s="124" t="s">
        <v>2975</v>
      </c>
      <c r="AE95" s="231" t="s">
        <v>478</v>
      </c>
      <c r="AF95" s="231" t="s">
        <v>571</v>
      </c>
      <c r="AG95" s="231">
        <v>105</v>
      </c>
      <c r="AH95" s="231">
        <v>6.5</v>
      </c>
      <c r="AI95" s="231"/>
      <c r="AJ95" s="124" t="s">
        <v>573</v>
      </c>
      <c r="AK95" s="231">
        <v>8</v>
      </c>
      <c r="AL95" s="231"/>
      <c r="AM95" s="231">
        <v>75</v>
      </c>
      <c r="AN95" s="231" t="s">
        <v>659</v>
      </c>
      <c r="AO95" s="231" t="s">
        <v>570</v>
      </c>
      <c r="AP95" s="124" t="s">
        <v>2829</v>
      </c>
      <c r="AQ95" s="124" t="s">
        <v>2830</v>
      </c>
      <c r="AR95" s="369" t="s">
        <v>2831</v>
      </c>
      <c r="AS95" s="231" t="s">
        <v>468</v>
      </c>
      <c r="AT95" s="370" t="s">
        <v>2832</v>
      </c>
      <c r="AU95" s="371" t="s">
        <v>471</v>
      </c>
      <c r="AV95" s="371" t="s">
        <v>2833</v>
      </c>
      <c r="AW95" s="370" t="s">
        <v>2908</v>
      </c>
      <c r="AX95" s="370" t="s">
        <v>2909</v>
      </c>
      <c r="AY95" s="124" t="s">
        <v>2910</v>
      </c>
      <c r="AZ95" s="124" t="s">
        <v>2911</v>
      </c>
      <c r="BA95" s="371"/>
      <c r="BB95" s="231">
        <v>2950</v>
      </c>
      <c r="BC95" s="231"/>
      <c r="BD95" s="271"/>
      <c r="BE95" s="271"/>
      <c r="BF95" s="271"/>
      <c r="BG95" s="231" t="s">
        <v>477</v>
      </c>
      <c r="BH95" s="231" t="s">
        <v>472</v>
      </c>
      <c r="BI95" s="231" t="s">
        <v>567</v>
      </c>
      <c r="BJ95" s="231" t="s">
        <v>609</v>
      </c>
      <c r="BK95" s="124" t="s">
        <v>569</v>
      </c>
      <c r="BL95" s="231"/>
      <c r="BM95" s="231">
        <v>0.37</v>
      </c>
      <c r="BN95" s="231"/>
      <c r="BO95" s="231"/>
      <c r="BP95" s="231"/>
      <c r="BQ95" s="231"/>
      <c r="BR95" s="231"/>
      <c r="BS95" s="231"/>
      <c r="BT95" s="231"/>
      <c r="BU95" s="231" t="s">
        <v>1138</v>
      </c>
      <c r="BV95" s="372">
        <f>VLOOKUP(A95,'[1]02. Электрические винтовые'!$G:$CD,76,0)</f>
        <v>276157.35926399997</v>
      </c>
    </row>
    <row r="96" spans="1:74" s="373" customFormat="1" ht="25.5" x14ac:dyDescent="0.25">
      <c r="A96" s="124" t="s">
        <v>661</v>
      </c>
      <c r="B96" s="272" t="s">
        <v>946</v>
      </c>
      <c r="C96" s="260" t="s">
        <v>2976</v>
      </c>
      <c r="D96" s="231">
        <v>0.69</v>
      </c>
      <c r="E96" s="231"/>
      <c r="F96" s="231"/>
      <c r="G96" s="231">
        <v>0</v>
      </c>
      <c r="H96" s="231">
        <v>13</v>
      </c>
      <c r="I96" s="231"/>
      <c r="J96" s="231">
        <v>7.5</v>
      </c>
      <c r="K96" s="231"/>
      <c r="L96" s="231"/>
      <c r="M96" s="231"/>
      <c r="N96" s="231"/>
      <c r="O96" s="231"/>
      <c r="P96" s="231" t="s">
        <v>564</v>
      </c>
      <c r="Q96" s="169" t="s">
        <v>657</v>
      </c>
      <c r="R96" s="232" t="str">
        <f t="shared" si="10"/>
        <v>960</v>
      </c>
      <c r="S96" s="232" t="str">
        <f t="shared" si="11"/>
        <v>560</v>
      </c>
      <c r="T96" s="232" t="str">
        <f t="shared" si="12"/>
        <v>800</v>
      </c>
      <c r="U96" s="169">
        <f t="shared" si="13"/>
        <v>0</v>
      </c>
      <c r="V96" s="271" t="s">
        <v>565</v>
      </c>
      <c r="W96" s="231" t="s">
        <v>658</v>
      </c>
      <c r="X96" s="231"/>
      <c r="Y96" s="231"/>
      <c r="Z96" s="231">
        <v>80</v>
      </c>
      <c r="AA96" s="231">
        <v>2000</v>
      </c>
      <c r="AB96" s="231" t="s">
        <v>476</v>
      </c>
      <c r="AC96" s="231"/>
      <c r="AD96" s="124" t="s">
        <v>2977</v>
      </c>
      <c r="AE96" s="231" t="s">
        <v>478</v>
      </c>
      <c r="AF96" s="231" t="s">
        <v>571</v>
      </c>
      <c r="AG96" s="231">
        <v>105</v>
      </c>
      <c r="AH96" s="231">
        <v>6.5</v>
      </c>
      <c r="AI96" s="231"/>
      <c r="AJ96" s="124" t="s">
        <v>573</v>
      </c>
      <c r="AK96" s="231">
        <v>8</v>
      </c>
      <c r="AL96" s="231"/>
      <c r="AM96" s="231">
        <v>75</v>
      </c>
      <c r="AN96" s="231" t="s">
        <v>659</v>
      </c>
      <c r="AO96" s="231" t="s">
        <v>570</v>
      </c>
      <c r="AP96" s="124" t="s">
        <v>2829</v>
      </c>
      <c r="AQ96" s="124" t="s">
        <v>2830</v>
      </c>
      <c r="AR96" s="369" t="s">
        <v>2831</v>
      </c>
      <c r="AS96" s="231" t="s">
        <v>468</v>
      </c>
      <c r="AT96" s="370" t="s">
        <v>2832</v>
      </c>
      <c r="AU96" s="371" t="s">
        <v>471</v>
      </c>
      <c r="AV96" s="371" t="s">
        <v>2833</v>
      </c>
      <c r="AW96" s="370" t="s">
        <v>2908</v>
      </c>
      <c r="AX96" s="370" t="s">
        <v>2909</v>
      </c>
      <c r="AY96" s="124" t="s">
        <v>2910</v>
      </c>
      <c r="AZ96" s="124" t="s">
        <v>2911</v>
      </c>
      <c r="BA96" s="371"/>
      <c r="BB96" s="231">
        <v>2950</v>
      </c>
      <c r="BC96" s="231"/>
      <c r="BD96" s="271"/>
      <c r="BE96" s="271"/>
      <c r="BF96" s="271"/>
      <c r="BG96" s="231" t="s">
        <v>477</v>
      </c>
      <c r="BH96" s="231" t="s">
        <v>472</v>
      </c>
      <c r="BI96" s="231" t="s">
        <v>567</v>
      </c>
      <c r="BJ96" s="231" t="s">
        <v>609</v>
      </c>
      <c r="BK96" s="124" t="s">
        <v>569</v>
      </c>
      <c r="BL96" s="231"/>
      <c r="BM96" s="231">
        <v>0.37</v>
      </c>
      <c r="BN96" s="231"/>
      <c r="BO96" s="231"/>
      <c r="BP96" s="231"/>
      <c r="BQ96" s="231"/>
      <c r="BR96" s="231"/>
      <c r="BS96" s="231"/>
      <c r="BT96" s="231"/>
      <c r="BU96" s="231" t="s">
        <v>1138</v>
      </c>
      <c r="BV96" s="372">
        <f>VLOOKUP(A96,'[1]02. Электрические винтовые'!$G:$CD,76,0)</f>
        <v>276157.35926399997</v>
      </c>
    </row>
    <row r="97" spans="1:74" s="373" customFormat="1" ht="25.5" x14ac:dyDescent="0.25">
      <c r="A97" s="124" t="s">
        <v>662</v>
      </c>
      <c r="B97" s="272" t="s">
        <v>947</v>
      </c>
      <c r="C97" s="260" t="s">
        <v>2978</v>
      </c>
      <c r="D97" s="231">
        <v>1.71</v>
      </c>
      <c r="E97" s="231"/>
      <c r="F97" s="231"/>
      <c r="G97" s="231">
        <v>0</v>
      </c>
      <c r="H97" s="231">
        <v>7</v>
      </c>
      <c r="I97" s="231"/>
      <c r="J97" s="231">
        <v>11</v>
      </c>
      <c r="K97" s="231"/>
      <c r="L97" s="231"/>
      <c r="M97" s="231"/>
      <c r="N97" s="231"/>
      <c r="O97" s="231"/>
      <c r="P97" s="231" t="s">
        <v>564</v>
      </c>
      <c r="Q97" s="169" t="s">
        <v>663</v>
      </c>
      <c r="R97" s="232" t="str">
        <f t="shared" si="10"/>
        <v>1100</v>
      </c>
      <c r="S97" s="232" t="str">
        <f t="shared" si="11"/>
        <v>690</v>
      </c>
      <c r="T97" s="232" t="str">
        <f t="shared" si="12"/>
        <v>915</v>
      </c>
      <c r="U97" s="169">
        <f t="shared" si="13"/>
        <v>0</v>
      </c>
      <c r="V97" s="271" t="s">
        <v>565</v>
      </c>
      <c r="W97" s="231" t="s">
        <v>658</v>
      </c>
      <c r="X97" s="231"/>
      <c r="Y97" s="231"/>
      <c r="Z97" s="231">
        <v>80</v>
      </c>
      <c r="AA97" s="231">
        <v>2000</v>
      </c>
      <c r="AB97" s="231" t="s">
        <v>476</v>
      </c>
      <c r="AC97" s="231"/>
      <c r="AD97" s="124" t="s">
        <v>2979</v>
      </c>
      <c r="AE97" s="231" t="s">
        <v>478</v>
      </c>
      <c r="AF97" s="231" t="s">
        <v>571</v>
      </c>
      <c r="AG97" s="231">
        <v>105</v>
      </c>
      <c r="AH97" s="231">
        <v>6.5</v>
      </c>
      <c r="AI97" s="231"/>
      <c r="AJ97" s="124" t="s">
        <v>573</v>
      </c>
      <c r="AK97" s="231">
        <v>12</v>
      </c>
      <c r="AL97" s="231"/>
      <c r="AM97" s="231">
        <v>75</v>
      </c>
      <c r="AN97" s="231" t="s">
        <v>659</v>
      </c>
      <c r="AO97" s="231" t="s">
        <v>570</v>
      </c>
      <c r="AP97" s="124" t="s">
        <v>2829</v>
      </c>
      <c r="AQ97" s="124" t="s">
        <v>2830</v>
      </c>
      <c r="AR97" s="369" t="s">
        <v>2831</v>
      </c>
      <c r="AS97" s="231" t="s">
        <v>468</v>
      </c>
      <c r="AT97" s="370" t="s">
        <v>2832</v>
      </c>
      <c r="AU97" s="371" t="s">
        <v>471</v>
      </c>
      <c r="AV97" s="371" t="s">
        <v>2833</v>
      </c>
      <c r="AW97" s="370" t="s">
        <v>2908</v>
      </c>
      <c r="AX97" s="370" t="s">
        <v>2909</v>
      </c>
      <c r="AY97" s="124" t="s">
        <v>2910</v>
      </c>
      <c r="AZ97" s="124" t="s">
        <v>2911</v>
      </c>
      <c r="BA97" s="371"/>
      <c r="BB97" s="231">
        <v>2945</v>
      </c>
      <c r="BC97" s="231"/>
      <c r="BD97" s="271"/>
      <c r="BE97" s="271"/>
      <c r="BF97" s="271"/>
      <c r="BG97" s="231" t="s">
        <v>477</v>
      </c>
      <c r="BH97" s="231" t="s">
        <v>472</v>
      </c>
      <c r="BI97" s="231" t="s">
        <v>567</v>
      </c>
      <c r="BJ97" s="231" t="s">
        <v>609</v>
      </c>
      <c r="BK97" s="124" t="s">
        <v>577</v>
      </c>
      <c r="BL97" s="231"/>
      <c r="BM97" s="231">
        <v>0.37</v>
      </c>
      <c r="BN97" s="231"/>
      <c r="BO97" s="231"/>
      <c r="BP97" s="231"/>
      <c r="BQ97" s="231"/>
      <c r="BR97" s="231"/>
      <c r="BS97" s="231"/>
      <c r="BT97" s="231"/>
      <c r="BU97" s="231" t="s">
        <v>1138</v>
      </c>
      <c r="BV97" s="372">
        <f>VLOOKUP(A97,'[1]02. Электрические винтовые'!$G:$CD,76,0)</f>
        <v>273155.32575999998</v>
      </c>
    </row>
    <row r="98" spans="1:74" s="373" customFormat="1" ht="25.5" x14ac:dyDescent="0.25">
      <c r="A98" s="124" t="s">
        <v>664</v>
      </c>
      <c r="B98" s="272" t="s">
        <v>948</v>
      </c>
      <c r="C98" s="260" t="s">
        <v>2980</v>
      </c>
      <c r="D98" s="231">
        <v>1.56</v>
      </c>
      <c r="E98" s="231"/>
      <c r="F98" s="231"/>
      <c r="G98" s="231">
        <v>0</v>
      </c>
      <c r="H98" s="231">
        <v>10</v>
      </c>
      <c r="I98" s="231"/>
      <c r="J98" s="231">
        <v>11</v>
      </c>
      <c r="K98" s="231"/>
      <c r="L98" s="231"/>
      <c r="M98" s="231"/>
      <c r="N98" s="231"/>
      <c r="O98" s="231"/>
      <c r="P98" s="231" t="s">
        <v>564</v>
      </c>
      <c r="Q98" s="169" t="s">
        <v>663</v>
      </c>
      <c r="R98" s="232" t="str">
        <f t="shared" si="10"/>
        <v>1100</v>
      </c>
      <c r="S98" s="232" t="str">
        <f t="shared" si="11"/>
        <v>690</v>
      </c>
      <c r="T98" s="232" t="str">
        <f t="shared" si="12"/>
        <v>915</v>
      </c>
      <c r="U98" s="169">
        <f t="shared" si="13"/>
        <v>0</v>
      </c>
      <c r="V98" s="271" t="s">
        <v>565</v>
      </c>
      <c r="W98" s="231" t="s">
        <v>658</v>
      </c>
      <c r="X98" s="231"/>
      <c r="Y98" s="231"/>
      <c r="Z98" s="231">
        <v>80</v>
      </c>
      <c r="AA98" s="231">
        <v>2000</v>
      </c>
      <c r="AB98" s="231" t="s">
        <v>476</v>
      </c>
      <c r="AC98" s="231"/>
      <c r="AD98" s="124" t="s">
        <v>2981</v>
      </c>
      <c r="AE98" s="231" t="s">
        <v>478</v>
      </c>
      <c r="AF98" s="231" t="s">
        <v>571</v>
      </c>
      <c r="AG98" s="231">
        <v>105</v>
      </c>
      <c r="AH98" s="231">
        <v>6.5</v>
      </c>
      <c r="AI98" s="231"/>
      <c r="AJ98" s="124" t="s">
        <v>573</v>
      </c>
      <c r="AK98" s="231">
        <v>12</v>
      </c>
      <c r="AL98" s="231"/>
      <c r="AM98" s="231">
        <v>75</v>
      </c>
      <c r="AN98" s="231" t="s">
        <v>659</v>
      </c>
      <c r="AO98" s="231" t="s">
        <v>570</v>
      </c>
      <c r="AP98" s="124" t="s">
        <v>2829</v>
      </c>
      <c r="AQ98" s="124" t="s">
        <v>2830</v>
      </c>
      <c r="AR98" s="369" t="s">
        <v>2831</v>
      </c>
      <c r="AS98" s="231" t="s">
        <v>468</v>
      </c>
      <c r="AT98" s="370" t="s">
        <v>2832</v>
      </c>
      <c r="AU98" s="371" t="s">
        <v>471</v>
      </c>
      <c r="AV98" s="371" t="s">
        <v>2833</v>
      </c>
      <c r="AW98" s="370" t="s">
        <v>2908</v>
      </c>
      <c r="AX98" s="370" t="s">
        <v>2909</v>
      </c>
      <c r="AY98" s="124" t="s">
        <v>2910</v>
      </c>
      <c r="AZ98" s="124" t="s">
        <v>2911</v>
      </c>
      <c r="BA98" s="371"/>
      <c r="BB98" s="231">
        <v>2945</v>
      </c>
      <c r="BC98" s="231"/>
      <c r="BD98" s="271"/>
      <c r="BE98" s="271"/>
      <c r="BF98" s="271"/>
      <c r="BG98" s="231" t="s">
        <v>477</v>
      </c>
      <c r="BH98" s="231" t="s">
        <v>472</v>
      </c>
      <c r="BI98" s="231" t="s">
        <v>567</v>
      </c>
      <c r="BJ98" s="231" t="s">
        <v>609</v>
      </c>
      <c r="BK98" s="124" t="s">
        <v>577</v>
      </c>
      <c r="BL98" s="231"/>
      <c r="BM98" s="231">
        <v>0.37</v>
      </c>
      <c r="BN98" s="231"/>
      <c r="BO98" s="231"/>
      <c r="BP98" s="231"/>
      <c r="BQ98" s="231"/>
      <c r="BR98" s="231"/>
      <c r="BS98" s="231"/>
      <c r="BT98" s="231"/>
      <c r="BU98" s="231" t="s">
        <v>1138</v>
      </c>
      <c r="BV98" s="372">
        <f>VLOOKUP(A98,'[1]02. Электрические винтовые'!$G:$CD,76,0)</f>
        <v>273155.32575999998</v>
      </c>
    </row>
    <row r="99" spans="1:74" s="373" customFormat="1" ht="25.5" x14ac:dyDescent="0.25">
      <c r="A99" s="124" t="s">
        <v>665</v>
      </c>
      <c r="B99" s="272" t="s">
        <v>949</v>
      </c>
      <c r="C99" s="260" t="s">
        <v>2982</v>
      </c>
      <c r="D99" s="231">
        <v>1.1599999999999999</v>
      </c>
      <c r="E99" s="231"/>
      <c r="F99" s="231"/>
      <c r="G99" s="231">
        <v>0</v>
      </c>
      <c r="H99" s="231">
        <v>13</v>
      </c>
      <c r="I99" s="231"/>
      <c r="J99" s="231">
        <v>11</v>
      </c>
      <c r="K99" s="231"/>
      <c r="L99" s="231"/>
      <c r="M99" s="231"/>
      <c r="N99" s="231"/>
      <c r="O99" s="231"/>
      <c r="P99" s="231" t="s">
        <v>564</v>
      </c>
      <c r="Q99" s="169" t="s">
        <v>663</v>
      </c>
      <c r="R99" s="232" t="str">
        <f t="shared" si="10"/>
        <v>1100</v>
      </c>
      <c r="S99" s="232" t="str">
        <f t="shared" si="11"/>
        <v>690</v>
      </c>
      <c r="T99" s="232" t="str">
        <f t="shared" si="12"/>
        <v>915</v>
      </c>
      <c r="U99" s="169">
        <f t="shared" si="13"/>
        <v>0</v>
      </c>
      <c r="V99" s="271" t="s">
        <v>565</v>
      </c>
      <c r="W99" s="231" t="s">
        <v>658</v>
      </c>
      <c r="X99" s="231"/>
      <c r="Y99" s="231"/>
      <c r="Z99" s="231">
        <v>80</v>
      </c>
      <c r="AA99" s="231">
        <v>2000</v>
      </c>
      <c r="AB99" s="231" t="s">
        <v>476</v>
      </c>
      <c r="AC99" s="231"/>
      <c r="AD99" s="124" t="s">
        <v>2983</v>
      </c>
      <c r="AE99" s="231" t="s">
        <v>478</v>
      </c>
      <c r="AF99" s="231" t="s">
        <v>571</v>
      </c>
      <c r="AG99" s="231">
        <v>105</v>
      </c>
      <c r="AH99" s="231">
        <v>6.5</v>
      </c>
      <c r="AI99" s="231"/>
      <c r="AJ99" s="124" t="s">
        <v>573</v>
      </c>
      <c r="AK99" s="231">
        <v>12</v>
      </c>
      <c r="AL99" s="231"/>
      <c r="AM99" s="231">
        <v>75</v>
      </c>
      <c r="AN99" s="231" t="s">
        <v>659</v>
      </c>
      <c r="AO99" s="231" t="s">
        <v>570</v>
      </c>
      <c r="AP99" s="124" t="s">
        <v>2829</v>
      </c>
      <c r="AQ99" s="124" t="s">
        <v>2830</v>
      </c>
      <c r="AR99" s="369" t="s">
        <v>2831</v>
      </c>
      <c r="AS99" s="231" t="s">
        <v>468</v>
      </c>
      <c r="AT99" s="370" t="s">
        <v>2832</v>
      </c>
      <c r="AU99" s="371" t="s">
        <v>471</v>
      </c>
      <c r="AV99" s="371" t="s">
        <v>2833</v>
      </c>
      <c r="AW99" s="370" t="s">
        <v>2908</v>
      </c>
      <c r="AX99" s="370" t="s">
        <v>2909</v>
      </c>
      <c r="AY99" s="124" t="s">
        <v>2910</v>
      </c>
      <c r="AZ99" s="124" t="s">
        <v>2911</v>
      </c>
      <c r="BA99" s="371"/>
      <c r="BB99" s="231">
        <v>2945</v>
      </c>
      <c r="BC99" s="231"/>
      <c r="BD99" s="271"/>
      <c r="BE99" s="271"/>
      <c r="BF99" s="271"/>
      <c r="BG99" s="231" t="s">
        <v>477</v>
      </c>
      <c r="BH99" s="231" t="s">
        <v>472</v>
      </c>
      <c r="BI99" s="231" t="s">
        <v>567</v>
      </c>
      <c r="BJ99" s="231" t="s">
        <v>609</v>
      </c>
      <c r="BK99" s="124" t="s">
        <v>577</v>
      </c>
      <c r="BL99" s="231"/>
      <c r="BM99" s="231">
        <v>0.37</v>
      </c>
      <c r="BN99" s="231"/>
      <c r="BO99" s="231"/>
      <c r="BP99" s="231"/>
      <c r="BQ99" s="231"/>
      <c r="BR99" s="231"/>
      <c r="BS99" s="231"/>
      <c r="BT99" s="231"/>
      <c r="BU99" s="231" t="s">
        <v>1138</v>
      </c>
      <c r="BV99" s="372">
        <f>VLOOKUP(A99,'[1]02. Электрические винтовые'!$G:$CD,76,0)</f>
        <v>346259.300048</v>
      </c>
    </row>
    <row r="100" spans="1:74" s="373" customFormat="1" ht="25.5" x14ac:dyDescent="0.25">
      <c r="A100" s="124" t="s">
        <v>666</v>
      </c>
      <c r="B100" s="272" t="s">
        <v>950</v>
      </c>
      <c r="C100" s="260" t="s">
        <v>2984</v>
      </c>
      <c r="D100" s="231">
        <v>2.34</v>
      </c>
      <c r="E100" s="231"/>
      <c r="F100" s="231"/>
      <c r="G100" s="231">
        <v>0</v>
      </c>
      <c r="H100" s="231">
        <v>7</v>
      </c>
      <c r="I100" s="231"/>
      <c r="J100" s="231">
        <v>15</v>
      </c>
      <c r="K100" s="231"/>
      <c r="L100" s="231"/>
      <c r="M100" s="231"/>
      <c r="N100" s="231"/>
      <c r="O100" s="231"/>
      <c r="P100" s="231" t="s">
        <v>564</v>
      </c>
      <c r="Q100" s="169" t="s">
        <v>667</v>
      </c>
      <c r="R100" s="232" t="str">
        <f t="shared" si="10"/>
        <v>1125</v>
      </c>
      <c r="S100" s="232" t="str">
        <f t="shared" si="11"/>
        <v>715</v>
      </c>
      <c r="T100" s="232" t="str">
        <f t="shared" si="12"/>
        <v>915</v>
      </c>
      <c r="U100" s="169">
        <v>284</v>
      </c>
      <c r="V100" s="271" t="s">
        <v>565</v>
      </c>
      <c r="W100" s="231" t="s">
        <v>658</v>
      </c>
      <c r="X100" s="231"/>
      <c r="Y100" s="231"/>
      <c r="Z100" s="231">
        <v>80</v>
      </c>
      <c r="AA100" s="231">
        <v>2000</v>
      </c>
      <c r="AB100" s="231" t="s">
        <v>476</v>
      </c>
      <c r="AC100" s="231"/>
      <c r="AD100" s="124" t="s">
        <v>2985</v>
      </c>
      <c r="AE100" s="231" t="s">
        <v>478</v>
      </c>
      <c r="AF100" s="231" t="s">
        <v>571</v>
      </c>
      <c r="AG100" s="231">
        <v>105</v>
      </c>
      <c r="AH100" s="231">
        <v>6.5</v>
      </c>
      <c r="AI100" s="231"/>
      <c r="AJ100" s="124" t="s">
        <v>573</v>
      </c>
      <c r="AK100" s="231">
        <v>12</v>
      </c>
      <c r="AL100" s="231"/>
      <c r="AM100" s="231">
        <v>75</v>
      </c>
      <c r="AN100" s="231" t="s">
        <v>659</v>
      </c>
      <c r="AO100" s="231" t="s">
        <v>570</v>
      </c>
      <c r="AP100" s="124" t="s">
        <v>2829</v>
      </c>
      <c r="AQ100" s="124" t="s">
        <v>2830</v>
      </c>
      <c r="AR100" s="369" t="s">
        <v>2831</v>
      </c>
      <c r="AS100" s="231" t="s">
        <v>468</v>
      </c>
      <c r="AT100" s="370" t="s">
        <v>2832</v>
      </c>
      <c r="AU100" s="371" t="s">
        <v>471</v>
      </c>
      <c r="AV100" s="371" t="s">
        <v>2833</v>
      </c>
      <c r="AW100" s="370" t="s">
        <v>2908</v>
      </c>
      <c r="AX100" s="370" t="s">
        <v>2909</v>
      </c>
      <c r="AY100" s="124" t="s">
        <v>2910</v>
      </c>
      <c r="AZ100" s="124" t="s">
        <v>2911</v>
      </c>
      <c r="BA100" s="371"/>
      <c r="BB100" s="231">
        <v>2945</v>
      </c>
      <c r="BC100" s="231"/>
      <c r="BD100" s="271"/>
      <c r="BE100" s="271"/>
      <c r="BF100" s="271"/>
      <c r="BG100" s="231" t="s">
        <v>477</v>
      </c>
      <c r="BH100" s="231" t="s">
        <v>472</v>
      </c>
      <c r="BI100" s="231" t="s">
        <v>567</v>
      </c>
      <c r="BJ100" s="231" t="s">
        <v>609</v>
      </c>
      <c r="BK100" s="124" t="s">
        <v>577</v>
      </c>
      <c r="BL100" s="231"/>
      <c r="BM100" s="231">
        <v>0.37</v>
      </c>
      <c r="BN100" s="231"/>
      <c r="BO100" s="231"/>
      <c r="BP100" s="231"/>
      <c r="BQ100" s="231"/>
      <c r="BR100" s="231"/>
      <c r="BS100" s="231"/>
      <c r="BT100" s="231"/>
      <c r="BU100" s="231" t="s">
        <v>1138</v>
      </c>
      <c r="BV100" s="372">
        <f>VLOOKUP(A100,'[1]02. Электрические винтовые'!$G:$CD,76,0)</f>
        <v>294704.57616</v>
      </c>
    </row>
    <row r="101" spans="1:74" s="373" customFormat="1" ht="25.5" x14ac:dyDescent="0.25">
      <c r="A101" s="124" t="s">
        <v>668</v>
      </c>
      <c r="B101" s="272" t="s">
        <v>951</v>
      </c>
      <c r="C101" s="260" t="s">
        <v>2986</v>
      </c>
      <c r="D101" s="231">
        <v>1.95</v>
      </c>
      <c r="E101" s="231"/>
      <c r="F101" s="231"/>
      <c r="G101" s="231">
        <v>0</v>
      </c>
      <c r="H101" s="231">
        <v>10</v>
      </c>
      <c r="I101" s="231"/>
      <c r="J101" s="231">
        <v>15</v>
      </c>
      <c r="K101" s="231"/>
      <c r="L101" s="231"/>
      <c r="M101" s="231"/>
      <c r="N101" s="231"/>
      <c r="O101" s="231"/>
      <c r="P101" s="231" t="s">
        <v>564</v>
      </c>
      <c r="Q101" s="169" t="s">
        <v>667</v>
      </c>
      <c r="R101" s="232" t="str">
        <f t="shared" si="10"/>
        <v>1125</v>
      </c>
      <c r="S101" s="232" t="str">
        <f t="shared" si="11"/>
        <v>715</v>
      </c>
      <c r="T101" s="232" t="str">
        <f t="shared" si="12"/>
        <v>915</v>
      </c>
      <c r="U101" s="169">
        <v>284</v>
      </c>
      <c r="V101" s="271" t="s">
        <v>565</v>
      </c>
      <c r="W101" s="231" t="s">
        <v>658</v>
      </c>
      <c r="X101" s="231"/>
      <c r="Y101" s="231"/>
      <c r="Z101" s="231">
        <v>80</v>
      </c>
      <c r="AA101" s="231">
        <v>2000</v>
      </c>
      <c r="AB101" s="231" t="s">
        <v>476</v>
      </c>
      <c r="AC101" s="231"/>
      <c r="AD101" s="124" t="s">
        <v>2987</v>
      </c>
      <c r="AE101" s="231" t="s">
        <v>478</v>
      </c>
      <c r="AF101" s="231" t="s">
        <v>571</v>
      </c>
      <c r="AG101" s="231">
        <v>105</v>
      </c>
      <c r="AH101" s="231">
        <v>6.5</v>
      </c>
      <c r="AI101" s="231"/>
      <c r="AJ101" s="124" t="s">
        <v>573</v>
      </c>
      <c r="AK101" s="231">
        <v>14</v>
      </c>
      <c r="AL101" s="231"/>
      <c r="AM101" s="231">
        <v>75</v>
      </c>
      <c r="AN101" s="231" t="s">
        <v>659</v>
      </c>
      <c r="AO101" s="231" t="s">
        <v>570</v>
      </c>
      <c r="AP101" s="124" t="s">
        <v>2829</v>
      </c>
      <c r="AQ101" s="124" t="s">
        <v>2830</v>
      </c>
      <c r="AR101" s="369" t="s">
        <v>2831</v>
      </c>
      <c r="AS101" s="231" t="s">
        <v>468</v>
      </c>
      <c r="AT101" s="370" t="s">
        <v>2832</v>
      </c>
      <c r="AU101" s="371" t="s">
        <v>471</v>
      </c>
      <c r="AV101" s="371" t="s">
        <v>2833</v>
      </c>
      <c r="AW101" s="370" t="s">
        <v>2908</v>
      </c>
      <c r="AX101" s="370" t="s">
        <v>2909</v>
      </c>
      <c r="AY101" s="124" t="s">
        <v>2910</v>
      </c>
      <c r="AZ101" s="124" t="s">
        <v>2911</v>
      </c>
      <c r="BA101" s="371"/>
      <c r="BB101" s="231">
        <v>2945</v>
      </c>
      <c r="BC101" s="231"/>
      <c r="BD101" s="271"/>
      <c r="BE101" s="271"/>
      <c r="BF101" s="271"/>
      <c r="BG101" s="231" t="s">
        <v>477</v>
      </c>
      <c r="BH101" s="231" t="s">
        <v>472</v>
      </c>
      <c r="BI101" s="231" t="s">
        <v>567</v>
      </c>
      <c r="BJ101" s="231" t="s">
        <v>609</v>
      </c>
      <c r="BK101" s="124" t="s">
        <v>577</v>
      </c>
      <c r="BL101" s="231"/>
      <c r="BM101" s="231">
        <v>0.37</v>
      </c>
      <c r="BN101" s="231"/>
      <c r="BO101" s="231"/>
      <c r="BP101" s="231"/>
      <c r="BQ101" s="231"/>
      <c r="BR101" s="231"/>
      <c r="BS101" s="231"/>
      <c r="BT101" s="231"/>
      <c r="BU101" s="231" t="s">
        <v>1138</v>
      </c>
      <c r="BV101" s="372">
        <f>VLOOKUP(A101,'[1]02. Электрические винтовые'!$G:$CD,76,0)</f>
        <v>294704.57616</v>
      </c>
    </row>
    <row r="102" spans="1:74" s="373" customFormat="1" ht="25.5" x14ac:dyDescent="0.25">
      <c r="A102" s="124" t="s">
        <v>669</v>
      </c>
      <c r="B102" s="272" t="s">
        <v>952</v>
      </c>
      <c r="C102" s="260" t="s">
        <v>2988</v>
      </c>
      <c r="D102" s="231">
        <v>1.9</v>
      </c>
      <c r="E102" s="231"/>
      <c r="F102" s="231"/>
      <c r="G102" s="231">
        <v>0</v>
      </c>
      <c r="H102" s="231">
        <v>13</v>
      </c>
      <c r="I102" s="231"/>
      <c r="J102" s="231">
        <v>15</v>
      </c>
      <c r="K102" s="231"/>
      <c r="L102" s="231"/>
      <c r="M102" s="231"/>
      <c r="N102" s="231"/>
      <c r="O102" s="231"/>
      <c r="P102" s="231" t="s">
        <v>564</v>
      </c>
      <c r="Q102" s="169" t="s">
        <v>667</v>
      </c>
      <c r="R102" s="232" t="str">
        <f t="shared" si="10"/>
        <v>1125</v>
      </c>
      <c r="S102" s="232" t="str">
        <f t="shared" si="11"/>
        <v>715</v>
      </c>
      <c r="T102" s="232" t="str">
        <f t="shared" si="12"/>
        <v>915</v>
      </c>
      <c r="U102" s="169">
        <v>284</v>
      </c>
      <c r="V102" s="271" t="s">
        <v>565</v>
      </c>
      <c r="W102" s="231" t="s">
        <v>658</v>
      </c>
      <c r="X102" s="231"/>
      <c r="Y102" s="231"/>
      <c r="Z102" s="231">
        <v>80</v>
      </c>
      <c r="AA102" s="231">
        <v>2000</v>
      </c>
      <c r="AB102" s="231" t="s">
        <v>476</v>
      </c>
      <c r="AC102" s="231"/>
      <c r="AD102" s="124" t="s">
        <v>2989</v>
      </c>
      <c r="AE102" s="231" t="s">
        <v>478</v>
      </c>
      <c r="AF102" s="231" t="s">
        <v>571</v>
      </c>
      <c r="AG102" s="231">
        <v>105</v>
      </c>
      <c r="AH102" s="231">
        <v>6.5</v>
      </c>
      <c r="AI102" s="231"/>
      <c r="AJ102" s="124" t="s">
        <v>573</v>
      </c>
      <c r="AK102" s="231">
        <v>12</v>
      </c>
      <c r="AL102" s="231"/>
      <c r="AM102" s="231">
        <v>75</v>
      </c>
      <c r="AN102" s="231" t="s">
        <v>659</v>
      </c>
      <c r="AO102" s="231" t="s">
        <v>570</v>
      </c>
      <c r="AP102" s="124" t="s">
        <v>2829</v>
      </c>
      <c r="AQ102" s="124" t="s">
        <v>2830</v>
      </c>
      <c r="AR102" s="369" t="s">
        <v>2831</v>
      </c>
      <c r="AS102" s="231" t="s">
        <v>468</v>
      </c>
      <c r="AT102" s="370" t="s">
        <v>2832</v>
      </c>
      <c r="AU102" s="371" t="s">
        <v>471</v>
      </c>
      <c r="AV102" s="371" t="s">
        <v>2833</v>
      </c>
      <c r="AW102" s="370" t="s">
        <v>2908</v>
      </c>
      <c r="AX102" s="370" t="s">
        <v>2909</v>
      </c>
      <c r="AY102" s="124" t="s">
        <v>2910</v>
      </c>
      <c r="AZ102" s="124" t="s">
        <v>2911</v>
      </c>
      <c r="BA102" s="371"/>
      <c r="BB102" s="231">
        <v>2945</v>
      </c>
      <c r="BC102" s="231"/>
      <c r="BD102" s="271"/>
      <c r="BE102" s="271"/>
      <c r="BF102" s="271"/>
      <c r="BG102" s="231" t="s">
        <v>477</v>
      </c>
      <c r="BH102" s="231" t="s">
        <v>472</v>
      </c>
      <c r="BI102" s="231" t="s">
        <v>567</v>
      </c>
      <c r="BJ102" s="231" t="s">
        <v>609</v>
      </c>
      <c r="BK102" s="124" t="s">
        <v>577</v>
      </c>
      <c r="BL102" s="231"/>
      <c r="BM102" s="231">
        <v>0.37</v>
      </c>
      <c r="BN102" s="231"/>
      <c r="BO102" s="231"/>
      <c r="BP102" s="231"/>
      <c r="BQ102" s="231"/>
      <c r="BR102" s="231"/>
      <c r="BS102" s="231"/>
      <c r="BT102" s="231"/>
      <c r="BU102" s="231" t="s">
        <v>1138</v>
      </c>
      <c r="BV102" s="372">
        <f>VLOOKUP(A102,'[1]02. Электрические винтовые'!$G:$CD,76,0)</f>
        <v>374303.04867199995</v>
      </c>
    </row>
    <row r="103" spans="1:74" s="373" customFormat="1" ht="25.5" x14ac:dyDescent="0.25">
      <c r="A103" s="124" t="s">
        <v>670</v>
      </c>
      <c r="B103" s="272" t="s">
        <v>953</v>
      </c>
      <c r="C103" s="260" t="s">
        <v>2990</v>
      </c>
      <c r="D103" s="231">
        <v>2.7</v>
      </c>
      <c r="E103" s="231"/>
      <c r="F103" s="231"/>
      <c r="G103" s="231">
        <v>0</v>
      </c>
      <c r="H103" s="231">
        <v>7</v>
      </c>
      <c r="I103" s="231"/>
      <c r="J103" s="382">
        <v>18.5</v>
      </c>
      <c r="K103" s="382"/>
      <c r="L103" s="382"/>
      <c r="M103" s="382"/>
      <c r="N103" s="382"/>
      <c r="O103" s="382"/>
      <c r="P103" s="231" t="s">
        <v>564</v>
      </c>
      <c r="Q103" s="169" t="s">
        <v>671</v>
      </c>
      <c r="R103" s="232" t="str">
        <f t="shared" si="10"/>
        <v>1300</v>
      </c>
      <c r="S103" s="232" t="str">
        <f t="shared" si="11"/>
        <v>900</v>
      </c>
      <c r="T103" s="232" t="str">
        <f t="shared" si="12"/>
        <v>1080</v>
      </c>
      <c r="U103" s="169">
        <f t="shared" ref="U103:U123" si="14">DC103</f>
        <v>0</v>
      </c>
      <c r="V103" s="271" t="s">
        <v>565</v>
      </c>
      <c r="W103" s="231" t="s">
        <v>672</v>
      </c>
      <c r="X103" s="231"/>
      <c r="Y103" s="231"/>
      <c r="Z103" s="231">
        <v>80</v>
      </c>
      <c r="AA103" s="231">
        <v>2000</v>
      </c>
      <c r="AB103" s="231" t="s">
        <v>476</v>
      </c>
      <c r="AC103" s="231"/>
      <c r="AD103" s="124" t="s">
        <v>2991</v>
      </c>
      <c r="AE103" s="231" t="s">
        <v>478</v>
      </c>
      <c r="AF103" s="231" t="s">
        <v>571</v>
      </c>
      <c r="AG103" s="231">
        <v>105</v>
      </c>
      <c r="AH103" s="231">
        <v>6.5</v>
      </c>
      <c r="AI103" s="231"/>
      <c r="AJ103" s="124" t="s">
        <v>573</v>
      </c>
      <c r="AK103" s="231">
        <v>16</v>
      </c>
      <c r="AL103" s="231"/>
      <c r="AM103" s="231">
        <v>75</v>
      </c>
      <c r="AN103" s="231" t="s">
        <v>583</v>
      </c>
      <c r="AO103" s="231" t="s">
        <v>570</v>
      </c>
      <c r="AP103" s="124" t="s">
        <v>2829</v>
      </c>
      <c r="AQ103" s="124" t="s">
        <v>2830</v>
      </c>
      <c r="AR103" s="369" t="s">
        <v>2831</v>
      </c>
      <c r="AS103" s="231" t="s">
        <v>468</v>
      </c>
      <c r="AT103" s="370" t="s">
        <v>2832</v>
      </c>
      <c r="AU103" s="371" t="s">
        <v>471</v>
      </c>
      <c r="AV103" s="371" t="s">
        <v>2833</v>
      </c>
      <c r="AW103" s="370" t="s">
        <v>2908</v>
      </c>
      <c r="AX103" s="370" t="s">
        <v>2909</v>
      </c>
      <c r="AY103" s="124" t="s">
        <v>2910</v>
      </c>
      <c r="AZ103" s="124" t="s">
        <v>2911</v>
      </c>
      <c r="BA103" s="371"/>
      <c r="BB103" s="231">
        <v>2945</v>
      </c>
      <c r="BC103" s="231"/>
      <c r="BD103" s="271"/>
      <c r="BE103" s="271"/>
      <c r="BF103" s="271"/>
      <c r="BG103" s="231" t="s">
        <v>477</v>
      </c>
      <c r="BH103" s="231" t="s">
        <v>472</v>
      </c>
      <c r="BI103" s="231" t="s">
        <v>567</v>
      </c>
      <c r="BJ103" s="231" t="s">
        <v>609</v>
      </c>
      <c r="BK103" s="124" t="s">
        <v>475</v>
      </c>
      <c r="BL103" s="231"/>
      <c r="BM103" s="231">
        <v>0.37</v>
      </c>
      <c r="BN103" s="231"/>
      <c r="BO103" s="231"/>
      <c r="BP103" s="231"/>
      <c r="BQ103" s="231"/>
      <c r="BR103" s="231"/>
      <c r="BS103" s="231"/>
      <c r="BT103" s="231"/>
      <c r="BU103" s="231" t="s">
        <v>1138</v>
      </c>
      <c r="BV103" s="372">
        <f>VLOOKUP(A103,'[1]02. Электрические винтовые'!$G:$CD,76,0)</f>
        <v>365698.21006399998</v>
      </c>
    </row>
    <row r="104" spans="1:74" s="373" customFormat="1" ht="25.5" x14ac:dyDescent="0.25">
      <c r="A104" s="124" t="s">
        <v>673</v>
      </c>
      <c r="B104" s="272" t="s">
        <v>954</v>
      </c>
      <c r="C104" s="260" t="s">
        <v>2992</v>
      </c>
      <c r="D104" s="231">
        <v>2.4</v>
      </c>
      <c r="E104" s="231"/>
      <c r="F104" s="231"/>
      <c r="G104" s="231">
        <v>0</v>
      </c>
      <c r="H104" s="231">
        <v>10</v>
      </c>
      <c r="I104" s="231"/>
      <c r="J104" s="382">
        <v>18.5</v>
      </c>
      <c r="K104" s="382"/>
      <c r="L104" s="382"/>
      <c r="M104" s="382"/>
      <c r="N104" s="382"/>
      <c r="O104" s="382"/>
      <c r="P104" s="231" t="s">
        <v>564</v>
      </c>
      <c r="Q104" s="169" t="s">
        <v>671</v>
      </c>
      <c r="R104" s="232" t="str">
        <f t="shared" si="10"/>
        <v>1300</v>
      </c>
      <c r="S104" s="232" t="str">
        <f t="shared" si="11"/>
        <v>900</v>
      </c>
      <c r="T104" s="232" t="str">
        <f t="shared" si="12"/>
        <v>1080</v>
      </c>
      <c r="U104" s="169">
        <f t="shared" si="14"/>
        <v>0</v>
      </c>
      <c r="V104" s="271" t="s">
        <v>565</v>
      </c>
      <c r="W104" s="231" t="s">
        <v>672</v>
      </c>
      <c r="X104" s="231"/>
      <c r="Y104" s="231"/>
      <c r="Z104" s="231">
        <v>80</v>
      </c>
      <c r="AA104" s="231">
        <v>2000</v>
      </c>
      <c r="AB104" s="231" t="s">
        <v>476</v>
      </c>
      <c r="AC104" s="231"/>
      <c r="AD104" s="124" t="s">
        <v>2993</v>
      </c>
      <c r="AE104" s="231" t="s">
        <v>478</v>
      </c>
      <c r="AF104" s="231" t="s">
        <v>571</v>
      </c>
      <c r="AG104" s="231">
        <v>105</v>
      </c>
      <c r="AH104" s="231">
        <v>6.5</v>
      </c>
      <c r="AI104" s="231"/>
      <c r="AJ104" s="124" t="s">
        <v>573</v>
      </c>
      <c r="AK104" s="231">
        <v>16</v>
      </c>
      <c r="AL104" s="231"/>
      <c r="AM104" s="231">
        <v>75</v>
      </c>
      <c r="AN104" s="231" t="s">
        <v>583</v>
      </c>
      <c r="AO104" s="231" t="s">
        <v>570</v>
      </c>
      <c r="AP104" s="124" t="s">
        <v>2829</v>
      </c>
      <c r="AQ104" s="124" t="s">
        <v>2830</v>
      </c>
      <c r="AR104" s="369" t="s">
        <v>2831</v>
      </c>
      <c r="AS104" s="231" t="s">
        <v>468</v>
      </c>
      <c r="AT104" s="370" t="s">
        <v>2832</v>
      </c>
      <c r="AU104" s="371" t="s">
        <v>471</v>
      </c>
      <c r="AV104" s="371" t="s">
        <v>2833</v>
      </c>
      <c r="AW104" s="370" t="s">
        <v>2908</v>
      </c>
      <c r="AX104" s="370" t="s">
        <v>2909</v>
      </c>
      <c r="AY104" s="124" t="s">
        <v>2910</v>
      </c>
      <c r="AZ104" s="124" t="s">
        <v>2911</v>
      </c>
      <c r="BA104" s="371"/>
      <c r="BB104" s="231">
        <v>2945</v>
      </c>
      <c r="BC104" s="231"/>
      <c r="BD104" s="271"/>
      <c r="BE104" s="271"/>
      <c r="BF104" s="271"/>
      <c r="BG104" s="231" t="s">
        <v>477</v>
      </c>
      <c r="BH104" s="231" t="s">
        <v>472</v>
      </c>
      <c r="BI104" s="231" t="s">
        <v>567</v>
      </c>
      <c r="BJ104" s="231" t="s">
        <v>609</v>
      </c>
      <c r="BK104" s="124" t="s">
        <v>475</v>
      </c>
      <c r="BL104" s="231"/>
      <c r="BM104" s="231">
        <v>0.37</v>
      </c>
      <c r="BN104" s="231"/>
      <c r="BO104" s="231"/>
      <c r="BP104" s="231"/>
      <c r="BQ104" s="231"/>
      <c r="BR104" s="231"/>
      <c r="BS104" s="231"/>
      <c r="BT104" s="231"/>
      <c r="BU104" s="231" t="s">
        <v>1138</v>
      </c>
      <c r="BV104" s="372">
        <f>VLOOKUP(A104,'[1]02. Электрические винтовые'!$G:$CD,76,0)</f>
        <v>365698.21006399998</v>
      </c>
    </row>
    <row r="105" spans="1:74" s="373" customFormat="1" ht="25.5" x14ac:dyDescent="0.25">
      <c r="A105" s="124" t="s">
        <v>674</v>
      </c>
      <c r="B105" s="272" t="s">
        <v>955</v>
      </c>
      <c r="C105" s="260" t="s">
        <v>2994</v>
      </c>
      <c r="D105" s="231">
        <v>1.98</v>
      </c>
      <c r="E105" s="231"/>
      <c r="F105" s="231"/>
      <c r="G105" s="231">
        <v>0</v>
      </c>
      <c r="H105" s="231">
        <v>13</v>
      </c>
      <c r="I105" s="231"/>
      <c r="J105" s="382">
        <v>18.5</v>
      </c>
      <c r="K105" s="382"/>
      <c r="L105" s="382"/>
      <c r="M105" s="382"/>
      <c r="N105" s="382"/>
      <c r="O105" s="382"/>
      <c r="P105" s="231" t="s">
        <v>564</v>
      </c>
      <c r="Q105" s="169" t="s">
        <v>671</v>
      </c>
      <c r="R105" s="232" t="str">
        <f t="shared" si="10"/>
        <v>1300</v>
      </c>
      <c r="S105" s="232" t="str">
        <f t="shared" si="11"/>
        <v>900</v>
      </c>
      <c r="T105" s="232" t="str">
        <f t="shared" si="12"/>
        <v>1080</v>
      </c>
      <c r="U105" s="169">
        <f t="shared" si="14"/>
        <v>0</v>
      </c>
      <c r="V105" s="271" t="s">
        <v>565</v>
      </c>
      <c r="W105" s="231" t="s">
        <v>672</v>
      </c>
      <c r="X105" s="231"/>
      <c r="Y105" s="231"/>
      <c r="Z105" s="231">
        <v>80</v>
      </c>
      <c r="AA105" s="231">
        <v>2000</v>
      </c>
      <c r="AB105" s="231" t="s">
        <v>476</v>
      </c>
      <c r="AC105" s="231"/>
      <c r="AD105" s="124" t="s">
        <v>2995</v>
      </c>
      <c r="AE105" s="231" t="s">
        <v>478</v>
      </c>
      <c r="AF105" s="231" t="s">
        <v>571</v>
      </c>
      <c r="AG105" s="231">
        <v>105</v>
      </c>
      <c r="AH105" s="231">
        <v>6.5</v>
      </c>
      <c r="AI105" s="231"/>
      <c r="AJ105" s="124" t="s">
        <v>573</v>
      </c>
      <c r="AK105" s="231">
        <v>16</v>
      </c>
      <c r="AL105" s="231"/>
      <c r="AM105" s="231">
        <v>75</v>
      </c>
      <c r="AN105" s="231" t="s">
        <v>583</v>
      </c>
      <c r="AO105" s="231" t="s">
        <v>570</v>
      </c>
      <c r="AP105" s="124" t="s">
        <v>2829</v>
      </c>
      <c r="AQ105" s="124" t="s">
        <v>2830</v>
      </c>
      <c r="AR105" s="369" t="s">
        <v>2831</v>
      </c>
      <c r="AS105" s="231" t="s">
        <v>468</v>
      </c>
      <c r="AT105" s="370" t="s">
        <v>2832</v>
      </c>
      <c r="AU105" s="371" t="s">
        <v>471</v>
      </c>
      <c r="AV105" s="371" t="s">
        <v>2833</v>
      </c>
      <c r="AW105" s="370" t="s">
        <v>2908</v>
      </c>
      <c r="AX105" s="370" t="s">
        <v>2909</v>
      </c>
      <c r="AY105" s="124" t="s">
        <v>2910</v>
      </c>
      <c r="AZ105" s="124" t="s">
        <v>2911</v>
      </c>
      <c r="BA105" s="371"/>
      <c r="BB105" s="231">
        <v>2945</v>
      </c>
      <c r="BC105" s="231"/>
      <c r="BD105" s="271"/>
      <c r="BE105" s="271"/>
      <c r="BF105" s="271"/>
      <c r="BG105" s="231" t="s">
        <v>477</v>
      </c>
      <c r="BH105" s="231" t="s">
        <v>472</v>
      </c>
      <c r="BI105" s="231" t="s">
        <v>567</v>
      </c>
      <c r="BJ105" s="231" t="s">
        <v>609</v>
      </c>
      <c r="BK105" s="124" t="s">
        <v>475</v>
      </c>
      <c r="BL105" s="231"/>
      <c r="BM105" s="231">
        <v>0.37</v>
      </c>
      <c r="BN105" s="231"/>
      <c r="BO105" s="231"/>
      <c r="BP105" s="231"/>
      <c r="BQ105" s="231"/>
      <c r="BR105" s="231"/>
      <c r="BS105" s="231"/>
      <c r="BT105" s="231"/>
      <c r="BU105" s="231" t="s">
        <v>1138</v>
      </c>
      <c r="BV105" s="372">
        <f>VLOOKUP(A105,'[1]02. Электрические винтовые'!$G:$CD,76,0)</f>
        <v>462714.42151999997</v>
      </c>
    </row>
    <row r="106" spans="1:74" s="373" customFormat="1" ht="25.5" x14ac:dyDescent="0.25">
      <c r="A106" s="124" t="s">
        <v>675</v>
      </c>
      <c r="B106" s="272" t="s">
        <v>956</v>
      </c>
      <c r="C106" s="260" t="s">
        <v>2996</v>
      </c>
      <c r="D106" s="231">
        <v>3.45</v>
      </c>
      <c r="E106" s="231"/>
      <c r="F106" s="231"/>
      <c r="G106" s="231">
        <v>0</v>
      </c>
      <c r="H106" s="231">
        <v>7</v>
      </c>
      <c r="I106" s="231"/>
      <c r="J106" s="231">
        <v>22</v>
      </c>
      <c r="K106" s="231"/>
      <c r="L106" s="231"/>
      <c r="M106" s="231"/>
      <c r="N106" s="231"/>
      <c r="O106" s="231"/>
      <c r="P106" s="231" t="s">
        <v>564</v>
      </c>
      <c r="Q106" s="169" t="s">
        <v>671</v>
      </c>
      <c r="R106" s="232" t="str">
        <f t="shared" si="10"/>
        <v>1300</v>
      </c>
      <c r="S106" s="232" t="str">
        <f t="shared" si="11"/>
        <v>900</v>
      </c>
      <c r="T106" s="232" t="str">
        <f t="shared" si="12"/>
        <v>1080</v>
      </c>
      <c r="U106" s="169">
        <f t="shared" si="14"/>
        <v>0</v>
      </c>
      <c r="V106" s="271" t="s">
        <v>565</v>
      </c>
      <c r="W106" s="231" t="s">
        <v>672</v>
      </c>
      <c r="X106" s="231"/>
      <c r="Y106" s="231"/>
      <c r="Z106" s="231">
        <v>80</v>
      </c>
      <c r="AA106" s="231">
        <v>2000</v>
      </c>
      <c r="AB106" s="231" t="s">
        <v>476</v>
      </c>
      <c r="AC106" s="231"/>
      <c r="AD106" s="124" t="s">
        <v>2997</v>
      </c>
      <c r="AE106" s="231" t="s">
        <v>478</v>
      </c>
      <c r="AF106" s="231" t="s">
        <v>571</v>
      </c>
      <c r="AG106" s="231">
        <v>105</v>
      </c>
      <c r="AH106" s="231">
        <v>6.5</v>
      </c>
      <c r="AI106" s="231"/>
      <c r="AJ106" s="124" t="s">
        <v>573</v>
      </c>
      <c r="AK106" s="231">
        <v>16</v>
      </c>
      <c r="AL106" s="231"/>
      <c r="AM106" s="231">
        <v>75</v>
      </c>
      <c r="AN106" s="231" t="s">
        <v>583</v>
      </c>
      <c r="AO106" s="231" t="s">
        <v>570</v>
      </c>
      <c r="AP106" s="124" t="s">
        <v>2829</v>
      </c>
      <c r="AQ106" s="124" t="s">
        <v>2830</v>
      </c>
      <c r="AR106" s="369" t="s">
        <v>2831</v>
      </c>
      <c r="AS106" s="231" t="s">
        <v>468</v>
      </c>
      <c r="AT106" s="370" t="s">
        <v>2832</v>
      </c>
      <c r="AU106" s="371" t="s">
        <v>471</v>
      </c>
      <c r="AV106" s="371" t="s">
        <v>2833</v>
      </c>
      <c r="AW106" s="370" t="s">
        <v>2908</v>
      </c>
      <c r="AX106" s="370" t="s">
        <v>2909</v>
      </c>
      <c r="AY106" s="124" t="s">
        <v>2910</v>
      </c>
      <c r="AZ106" s="124" t="s">
        <v>2911</v>
      </c>
      <c r="BA106" s="371"/>
      <c r="BB106" s="231">
        <v>2945</v>
      </c>
      <c r="BC106" s="231"/>
      <c r="BD106" s="271"/>
      <c r="BE106" s="271"/>
      <c r="BF106" s="271"/>
      <c r="BG106" s="231" t="s">
        <v>477</v>
      </c>
      <c r="BH106" s="231" t="s">
        <v>472</v>
      </c>
      <c r="BI106" s="231" t="s">
        <v>567</v>
      </c>
      <c r="BJ106" s="231" t="s">
        <v>609</v>
      </c>
      <c r="BK106" s="124" t="s">
        <v>475</v>
      </c>
      <c r="BL106" s="231"/>
      <c r="BM106" s="231">
        <v>0.37</v>
      </c>
      <c r="BN106" s="231"/>
      <c r="BO106" s="231"/>
      <c r="BP106" s="231"/>
      <c r="BQ106" s="231"/>
      <c r="BR106" s="231"/>
      <c r="BS106" s="231"/>
      <c r="BT106" s="231"/>
      <c r="BU106" s="231" t="s">
        <v>1138</v>
      </c>
      <c r="BV106" s="372">
        <f>VLOOKUP(A106,'[1]02. Электрические винтовые'!$G:$CD,76,0)</f>
        <v>383799.58039999998</v>
      </c>
    </row>
    <row r="107" spans="1:74" s="373" customFormat="1" ht="25.5" x14ac:dyDescent="0.25">
      <c r="A107" s="124" t="s">
        <v>676</v>
      </c>
      <c r="B107" s="272" t="s">
        <v>957</v>
      </c>
      <c r="C107" s="260" t="s">
        <v>2998</v>
      </c>
      <c r="D107" s="231">
        <v>3.1</v>
      </c>
      <c r="E107" s="231"/>
      <c r="F107" s="231"/>
      <c r="G107" s="231">
        <v>0</v>
      </c>
      <c r="H107" s="231">
        <v>10</v>
      </c>
      <c r="I107" s="231"/>
      <c r="J107" s="231">
        <v>22</v>
      </c>
      <c r="K107" s="231"/>
      <c r="L107" s="231"/>
      <c r="M107" s="231"/>
      <c r="N107" s="231"/>
      <c r="O107" s="231"/>
      <c r="P107" s="231" t="s">
        <v>564</v>
      </c>
      <c r="Q107" s="169" t="s">
        <v>671</v>
      </c>
      <c r="R107" s="232" t="str">
        <f t="shared" si="10"/>
        <v>1300</v>
      </c>
      <c r="S107" s="232" t="str">
        <f t="shared" si="11"/>
        <v>900</v>
      </c>
      <c r="T107" s="232" t="str">
        <f t="shared" si="12"/>
        <v>1080</v>
      </c>
      <c r="U107" s="169">
        <f t="shared" si="14"/>
        <v>0</v>
      </c>
      <c r="V107" s="271" t="s">
        <v>565</v>
      </c>
      <c r="W107" s="231" t="s">
        <v>672</v>
      </c>
      <c r="X107" s="231"/>
      <c r="Y107" s="231"/>
      <c r="Z107" s="231">
        <v>80</v>
      </c>
      <c r="AA107" s="231">
        <v>2000</v>
      </c>
      <c r="AB107" s="231" t="s">
        <v>476</v>
      </c>
      <c r="AC107" s="231"/>
      <c r="AD107" s="124" t="s">
        <v>2999</v>
      </c>
      <c r="AE107" s="231" t="s">
        <v>478</v>
      </c>
      <c r="AF107" s="231" t="s">
        <v>571</v>
      </c>
      <c r="AG107" s="231">
        <v>105</v>
      </c>
      <c r="AH107" s="231">
        <v>6.5</v>
      </c>
      <c r="AI107" s="231"/>
      <c r="AJ107" s="124" t="s">
        <v>573</v>
      </c>
      <c r="AK107" s="231">
        <v>16</v>
      </c>
      <c r="AL107" s="231"/>
      <c r="AM107" s="231">
        <v>75</v>
      </c>
      <c r="AN107" s="231" t="s">
        <v>583</v>
      </c>
      <c r="AO107" s="231" t="s">
        <v>570</v>
      </c>
      <c r="AP107" s="124" t="s">
        <v>2829</v>
      </c>
      <c r="AQ107" s="124" t="s">
        <v>2830</v>
      </c>
      <c r="AR107" s="369" t="s">
        <v>2831</v>
      </c>
      <c r="AS107" s="231" t="s">
        <v>468</v>
      </c>
      <c r="AT107" s="370" t="s">
        <v>2832</v>
      </c>
      <c r="AU107" s="371" t="s">
        <v>471</v>
      </c>
      <c r="AV107" s="371" t="s">
        <v>2833</v>
      </c>
      <c r="AW107" s="370" t="s">
        <v>2908</v>
      </c>
      <c r="AX107" s="370" t="s">
        <v>2909</v>
      </c>
      <c r="AY107" s="124" t="s">
        <v>2910</v>
      </c>
      <c r="AZ107" s="124" t="s">
        <v>2911</v>
      </c>
      <c r="BA107" s="371"/>
      <c r="BB107" s="231">
        <v>2945</v>
      </c>
      <c r="BC107" s="231"/>
      <c r="BD107" s="271"/>
      <c r="BE107" s="271"/>
      <c r="BF107" s="271"/>
      <c r="BG107" s="231" t="s">
        <v>477</v>
      </c>
      <c r="BH107" s="231" t="s">
        <v>472</v>
      </c>
      <c r="BI107" s="231" t="s">
        <v>567</v>
      </c>
      <c r="BJ107" s="231" t="s">
        <v>609</v>
      </c>
      <c r="BK107" s="124" t="s">
        <v>475</v>
      </c>
      <c r="BL107" s="231"/>
      <c r="BM107" s="231">
        <v>0.37</v>
      </c>
      <c r="BN107" s="231"/>
      <c r="BO107" s="231"/>
      <c r="BP107" s="231"/>
      <c r="BQ107" s="231"/>
      <c r="BR107" s="231"/>
      <c r="BS107" s="231"/>
      <c r="BT107" s="231"/>
      <c r="BU107" s="231" t="s">
        <v>1138</v>
      </c>
      <c r="BV107" s="372">
        <f>VLOOKUP(A107,'[1]02. Электрические винтовые'!$G:$CD,76,0)</f>
        <v>383799.58039999998</v>
      </c>
    </row>
    <row r="108" spans="1:74" s="373" customFormat="1" ht="25.5" x14ac:dyDescent="0.25">
      <c r="A108" s="124" t="s">
        <v>677</v>
      </c>
      <c r="B108" s="272" t="s">
        <v>958</v>
      </c>
      <c r="C108" s="260" t="s">
        <v>3000</v>
      </c>
      <c r="D108" s="231">
        <v>2.82</v>
      </c>
      <c r="E108" s="231"/>
      <c r="F108" s="231"/>
      <c r="G108" s="231">
        <v>0</v>
      </c>
      <c r="H108" s="231">
        <v>13</v>
      </c>
      <c r="I108" s="231"/>
      <c r="J108" s="231">
        <v>22</v>
      </c>
      <c r="K108" s="231"/>
      <c r="L108" s="231"/>
      <c r="M108" s="231"/>
      <c r="N108" s="231"/>
      <c r="O108" s="231"/>
      <c r="P108" s="231" t="s">
        <v>564</v>
      </c>
      <c r="Q108" s="169" t="s">
        <v>671</v>
      </c>
      <c r="R108" s="232" t="str">
        <f t="shared" si="10"/>
        <v>1300</v>
      </c>
      <c r="S108" s="232" t="str">
        <f t="shared" si="11"/>
        <v>900</v>
      </c>
      <c r="T108" s="232" t="str">
        <f t="shared" si="12"/>
        <v>1080</v>
      </c>
      <c r="U108" s="169">
        <f t="shared" si="14"/>
        <v>0</v>
      </c>
      <c r="V108" s="271" t="s">
        <v>565</v>
      </c>
      <c r="W108" s="231" t="s">
        <v>672</v>
      </c>
      <c r="X108" s="231"/>
      <c r="Y108" s="231"/>
      <c r="Z108" s="231">
        <v>80</v>
      </c>
      <c r="AA108" s="231">
        <v>2000</v>
      </c>
      <c r="AB108" s="231" t="s">
        <v>476</v>
      </c>
      <c r="AC108" s="231"/>
      <c r="AD108" s="124" t="s">
        <v>3001</v>
      </c>
      <c r="AE108" s="231" t="s">
        <v>478</v>
      </c>
      <c r="AF108" s="231" t="s">
        <v>571</v>
      </c>
      <c r="AG108" s="231">
        <v>105</v>
      </c>
      <c r="AH108" s="231">
        <v>6.5</v>
      </c>
      <c r="AI108" s="231"/>
      <c r="AJ108" s="124" t="s">
        <v>573</v>
      </c>
      <c r="AK108" s="231">
        <v>16</v>
      </c>
      <c r="AL108" s="231"/>
      <c r="AM108" s="231">
        <v>75</v>
      </c>
      <c r="AN108" s="231" t="s">
        <v>583</v>
      </c>
      <c r="AO108" s="231" t="s">
        <v>570</v>
      </c>
      <c r="AP108" s="124" t="s">
        <v>2829</v>
      </c>
      <c r="AQ108" s="124" t="s">
        <v>2830</v>
      </c>
      <c r="AR108" s="369" t="s">
        <v>2831</v>
      </c>
      <c r="AS108" s="231" t="s">
        <v>468</v>
      </c>
      <c r="AT108" s="370" t="s">
        <v>2832</v>
      </c>
      <c r="AU108" s="371" t="s">
        <v>471</v>
      </c>
      <c r="AV108" s="371" t="s">
        <v>2833</v>
      </c>
      <c r="AW108" s="370" t="s">
        <v>2908</v>
      </c>
      <c r="AX108" s="370" t="s">
        <v>2909</v>
      </c>
      <c r="AY108" s="124" t="s">
        <v>2910</v>
      </c>
      <c r="AZ108" s="124" t="s">
        <v>2911</v>
      </c>
      <c r="BA108" s="371"/>
      <c r="BB108" s="231">
        <v>2945</v>
      </c>
      <c r="BC108" s="231"/>
      <c r="BD108" s="271"/>
      <c r="BE108" s="271"/>
      <c r="BF108" s="271"/>
      <c r="BG108" s="231" t="s">
        <v>477</v>
      </c>
      <c r="BH108" s="231" t="s">
        <v>472</v>
      </c>
      <c r="BI108" s="231" t="s">
        <v>567</v>
      </c>
      <c r="BJ108" s="231" t="s">
        <v>609</v>
      </c>
      <c r="BK108" s="124" t="s">
        <v>475</v>
      </c>
      <c r="BL108" s="231"/>
      <c r="BM108" s="231">
        <v>0.37</v>
      </c>
      <c r="BN108" s="231"/>
      <c r="BO108" s="231"/>
      <c r="BP108" s="231"/>
      <c r="BQ108" s="231"/>
      <c r="BR108" s="231"/>
      <c r="BS108" s="231"/>
      <c r="BT108" s="231"/>
      <c r="BU108" s="231" t="s">
        <v>1138</v>
      </c>
      <c r="BV108" s="372">
        <f>VLOOKUP(A108,'[1]02. Электрические винтовые'!$G:$CD,76,0)</f>
        <v>487577.79801600002</v>
      </c>
    </row>
    <row r="109" spans="1:74" s="373" customFormat="1" ht="25.5" x14ac:dyDescent="0.25">
      <c r="A109" s="260" t="s">
        <v>678</v>
      </c>
      <c r="B109" s="272" t="s">
        <v>959</v>
      </c>
      <c r="C109" s="260" t="s">
        <v>3002</v>
      </c>
      <c r="D109" s="231">
        <v>4.8</v>
      </c>
      <c r="E109" s="231"/>
      <c r="F109" s="231"/>
      <c r="G109" s="231">
        <v>0</v>
      </c>
      <c r="H109" s="231">
        <v>7</v>
      </c>
      <c r="I109" s="231"/>
      <c r="J109" s="231">
        <v>30</v>
      </c>
      <c r="K109" s="231"/>
      <c r="L109" s="231"/>
      <c r="M109" s="231"/>
      <c r="N109" s="231"/>
      <c r="O109" s="231"/>
      <c r="P109" s="231" t="s">
        <v>564</v>
      </c>
      <c r="Q109" s="169" t="s">
        <v>679</v>
      </c>
      <c r="R109" s="232" t="str">
        <f t="shared" si="10"/>
        <v>1600</v>
      </c>
      <c r="S109" s="232" t="str">
        <f t="shared" si="11"/>
        <v>1150</v>
      </c>
      <c r="T109" s="232" t="str">
        <f t="shared" si="12"/>
        <v>1230</v>
      </c>
      <c r="U109" s="169">
        <f t="shared" si="14"/>
        <v>0</v>
      </c>
      <c r="V109" s="271" t="s">
        <v>565</v>
      </c>
      <c r="W109" s="231" t="s">
        <v>680</v>
      </c>
      <c r="X109" s="231"/>
      <c r="Y109" s="231"/>
      <c r="Z109" s="231">
        <v>80</v>
      </c>
      <c r="AA109" s="231">
        <v>2000</v>
      </c>
      <c r="AB109" s="231" t="s">
        <v>476</v>
      </c>
      <c r="AC109" s="231"/>
      <c r="AD109" s="124" t="s">
        <v>3003</v>
      </c>
      <c r="AE109" s="231" t="s">
        <v>478</v>
      </c>
      <c r="AF109" s="231" t="s">
        <v>571</v>
      </c>
      <c r="AG109" s="231">
        <v>105</v>
      </c>
      <c r="AH109" s="231">
        <v>6.5</v>
      </c>
      <c r="AI109" s="231"/>
      <c r="AJ109" s="124" t="s">
        <v>573</v>
      </c>
      <c r="AK109" s="231">
        <v>20</v>
      </c>
      <c r="AL109" s="231"/>
      <c r="AM109" s="231">
        <v>142</v>
      </c>
      <c r="AN109" s="231" t="s">
        <v>594</v>
      </c>
      <c r="AO109" s="231" t="s">
        <v>570</v>
      </c>
      <c r="AP109" s="124" t="s">
        <v>2829</v>
      </c>
      <c r="AQ109" s="124" t="s">
        <v>2830</v>
      </c>
      <c r="AR109" s="369" t="s">
        <v>2831</v>
      </c>
      <c r="AS109" s="231" t="s">
        <v>468</v>
      </c>
      <c r="AT109" s="370" t="s">
        <v>2832</v>
      </c>
      <c r="AU109" s="371" t="s">
        <v>471</v>
      </c>
      <c r="AV109" s="371" t="s">
        <v>2833</v>
      </c>
      <c r="AW109" s="370" t="s">
        <v>2908</v>
      </c>
      <c r="AX109" s="370" t="s">
        <v>2909</v>
      </c>
      <c r="AY109" s="124" t="s">
        <v>2910</v>
      </c>
      <c r="AZ109" s="124" t="s">
        <v>2911</v>
      </c>
      <c r="BA109" s="371"/>
      <c r="BB109" s="231">
        <v>2950</v>
      </c>
      <c r="BC109" s="231"/>
      <c r="BD109" s="271"/>
      <c r="BE109" s="271"/>
      <c r="BF109" s="271"/>
      <c r="BG109" s="231" t="s">
        <v>477</v>
      </c>
      <c r="BH109" s="231" t="s">
        <v>472</v>
      </c>
      <c r="BI109" s="231" t="s">
        <v>567</v>
      </c>
      <c r="BJ109" s="231" t="s">
        <v>609</v>
      </c>
      <c r="BK109" s="124" t="s">
        <v>475</v>
      </c>
      <c r="BL109" s="231"/>
      <c r="BM109" s="231">
        <v>1.1000000000000001</v>
      </c>
      <c r="BN109" s="231"/>
      <c r="BO109" s="231"/>
      <c r="BP109" s="231"/>
      <c r="BQ109" s="231"/>
      <c r="BR109" s="231"/>
      <c r="BS109" s="231"/>
      <c r="BT109" s="231"/>
      <c r="BU109" s="231" t="s">
        <v>1138</v>
      </c>
      <c r="BV109" s="372">
        <f>VLOOKUP(A109,'[1]02. Электрические винтовые'!$G:$CD,76,0)</f>
        <v>566953.34724799998</v>
      </c>
    </row>
    <row r="110" spans="1:74" s="373" customFormat="1" ht="25.5" x14ac:dyDescent="0.25">
      <c r="A110" s="124" t="s">
        <v>681</v>
      </c>
      <c r="B110" s="272" t="s">
        <v>960</v>
      </c>
      <c r="C110" s="260" t="s">
        <v>3004</v>
      </c>
      <c r="D110" s="231">
        <v>4.2</v>
      </c>
      <c r="E110" s="231"/>
      <c r="F110" s="231"/>
      <c r="G110" s="231">
        <v>0</v>
      </c>
      <c r="H110" s="231">
        <v>10</v>
      </c>
      <c r="I110" s="231"/>
      <c r="J110" s="231">
        <v>30</v>
      </c>
      <c r="K110" s="231"/>
      <c r="L110" s="231"/>
      <c r="M110" s="231"/>
      <c r="N110" s="231"/>
      <c r="O110" s="231"/>
      <c r="P110" s="231" t="s">
        <v>564</v>
      </c>
      <c r="Q110" s="169" t="s">
        <v>679</v>
      </c>
      <c r="R110" s="232" t="str">
        <f t="shared" si="10"/>
        <v>1600</v>
      </c>
      <c r="S110" s="232" t="str">
        <f t="shared" si="11"/>
        <v>1150</v>
      </c>
      <c r="T110" s="232" t="str">
        <f t="shared" si="12"/>
        <v>1230</v>
      </c>
      <c r="U110" s="169">
        <f t="shared" si="14"/>
        <v>0</v>
      </c>
      <c r="V110" s="271" t="s">
        <v>565</v>
      </c>
      <c r="W110" s="231" t="s">
        <v>680</v>
      </c>
      <c r="X110" s="231"/>
      <c r="Y110" s="231"/>
      <c r="Z110" s="231">
        <v>80</v>
      </c>
      <c r="AA110" s="231">
        <v>2000</v>
      </c>
      <c r="AB110" s="231" t="s">
        <v>476</v>
      </c>
      <c r="AC110" s="231"/>
      <c r="AD110" s="124" t="s">
        <v>3005</v>
      </c>
      <c r="AE110" s="231" t="s">
        <v>478</v>
      </c>
      <c r="AF110" s="231" t="s">
        <v>571</v>
      </c>
      <c r="AG110" s="231">
        <v>105</v>
      </c>
      <c r="AH110" s="231">
        <v>6.5</v>
      </c>
      <c r="AI110" s="231"/>
      <c r="AJ110" s="124" t="s">
        <v>573</v>
      </c>
      <c r="AK110" s="231">
        <v>20</v>
      </c>
      <c r="AL110" s="231"/>
      <c r="AM110" s="231">
        <v>142</v>
      </c>
      <c r="AN110" s="231" t="s">
        <v>594</v>
      </c>
      <c r="AO110" s="231" t="s">
        <v>570</v>
      </c>
      <c r="AP110" s="124" t="s">
        <v>2829</v>
      </c>
      <c r="AQ110" s="124" t="s">
        <v>2830</v>
      </c>
      <c r="AR110" s="369" t="s">
        <v>2831</v>
      </c>
      <c r="AS110" s="231" t="s">
        <v>468</v>
      </c>
      <c r="AT110" s="370" t="s">
        <v>2832</v>
      </c>
      <c r="AU110" s="371" t="s">
        <v>471</v>
      </c>
      <c r="AV110" s="371" t="s">
        <v>2833</v>
      </c>
      <c r="AW110" s="370" t="s">
        <v>2908</v>
      </c>
      <c r="AX110" s="370" t="s">
        <v>2909</v>
      </c>
      <c r="AY110" s="124" t="s">
        <v>2910</v>
      </c>
      <c r="AZ110" s="124" t="s">
        <v>2911</v>
      </c>
      <c r="BA110" s="371"/>
      <c r="BB110" s="231">
        <v>2950</v>
      </c>
      <c r="BC110" s="231"/>
      <c r="BD110" s="271"/>
      <c r="BE110" s="271"/>
      <c r="BF110" s="271"/>
      <c r="BG110" s="231" t="s">
        <v>477</v>
      </c>
      <c r="BH110" s="231" t="s">
        <v>472</v>
      </c>
      <c r="BI110" s="231" t="s">
        <v>567</v>
      </c>
      <c r="BJ110" s="231" t="s">
        <v>609</v>
      </c>
      <c r="BK110" s="124" t="s">
        <v>475</v>
      </c>
      <c r="BL110" s="231"/>
      <c r="BM110" s="231">
        <v>1.1000000000000001</v>
      </c>
      <c r="BN110" s="231"/>
      <c r="BO110" s="231"/>
      <c r="BP110" s="231"/>
      <c r="BQ110" s="231"/>
      <c r="BR110" s="231"/>
      <c r="BS110" s="231"/>
      <c r="BT110" s="231"/>
      <c r="BU110" s="231" t="s">
        <v>1138</v>
      </c>
      <c r="BV110" s="372">
        <f>VLOOKUP(A110,'[1]02. Электрические винтовые'!$G:$CD,76,0)</f>
        <v>566953.34724799998</v>
      </c>
    </row>
    <row r="111" spans="1:74" s="373" customFormat="1" ht="25.5" x14ac:dyDescent="0.25">
      <c r="A111" s="124" t="s">
        <v>682</v>
      </c>
      <c r="B111" s="272" t="s">
        <v>961</v>
      </c>
      <c r="C111" s="260" t="s">
        <v>3006</v>
      </c>
      <c r="D111" s="231">
        <v>3.6</v>
      </c>
      <c r="E111" s="231"/>
      <c r="F111" s="231"/>
      <c r="G111" s="231">
        <v>0</v>
      </c>
      <c r="H111" s="231">
        <v>13</v>
      </c>
      <c r="I111" s="231"/>
      <c r="J111" s="231">
        <v>30</v>
      </c>
      <c r="K111" s="231"/>
      <c r="L111" s="231"/>
      <c r="M111" s="231"/>
      <c r="N111" s="231"/>
      <c r="O111" s="231"/>
      <c r="P111" s="231" t="s">
        <v>564</v>
      </c>
      <c r="Q111" s="169" t="s">
        <v>679</v>
      </c>
      <c r="R111" s="232" t="str">
        <f t="shared" si="10"/>
        <v>1600</v>
      </c>
      <c r="S111" s="232" t="str">
        <f t="shared" si="11"/>
        <v>1150</v>
      </c>
      <c r="T111" s="232" t="str">
        <f t="shared" si="12"/>
        <v>1230</v>
      </c>
      <c r="U111" s="169">
        <f t="shared" si="14"/>
        <v>0</v>
      </c>
      <c r="V111" s="271" t="s">
        <v>565</v>
      </c>
      <c r="W111" s="231" t="s">
        <v>680</v>
      </c>
      <c r="X111" s="231"/>
      <c r="Y111" s="231"/>
      <c r="Z111" s="231">
        <v>80</v>
      </c>
      <c r="AA111" s="231">
        <v>2000</v>
      </c>
      <c r="AB111" s="231" t="s">
        <v>476</v>
      </c>
      <c r="AC111" s="231"/>
      <c r="AD111" s="124" t="s">
        <v>3007</v>
      </c>
      <c r="AE111" s="231" t="s">
        <v>478</v>
      </c>
      <c r="AF111" s="231" t="s">
        <v>571</v>
      </c>
      <c r="AG111" s="231">
        <v>105</v>
      </c>
      <c r="AH111" s="231">
        <v>6.5</v>
      </c>
      <c r="AI111" s="231"/>
      <c r="AJ111" s="124" t="s">
        <v>573</v>
      </c>
      <c r="AK111" s="231">
        <v>20</v>
      </c>
      <c r="AL111" s="231"/>
      <c r="AM111" s="231">
        <v>142</v>
      </c>
      <c r="AN111" s="231" t="s">
        <v>594</v>
      </c>
      <c r="AO111" s="231" t="s">
        <v>570</v>
      </c>
      <c r="AP111" s="124" t="s">
        <v>2829</v>
      </c>
      <c r="AQ111" s="124" t="s">
        <v>2830</v>
      </c>
      <c r="AR111" s="369" t="s">
        <v>2831</v>
      </c>
      <c r="AS111" s="231" t="s">
        <v>468</v>
      </c>
      <c r="AT111" s="370" t="s">
        <v>2832</v>
      </c>
      <c r="AU111" s="371" t="s">
        <v>471</v>
      </c>
      <c r="AV111" s="371" t="s">
        <v>2833</v>
      </c>
      <c r="AW111" s="370" t="s">
        <v>2908</v>
      </c>
      <c r="AX111" s="370" t="s">
        <v>2909</v>
      </c>
      <c r="AY111" s="124" t="s">
        <v>2910</v>
      </c>
      <c r="AZ111" s="124" t="s">
        <v>2911</v>
      </c>
      <c r="BA111" s="371"/>
      <c r="BB111" s="231">
        <v>2950</v>
      </c>
      <c r="BC111" s="231"/>
      <c r="BD111" s="271"/>
      <c r="BE111" s="271"/>
      <c r="BF111" s="271"/>
      <c r="BG111" s="231" t="s">
        <v>477</v>
      </c>
      <c r="BH111" s="231" t="s">
        <v>472</v>
      </c>
      <c r="BI111" s="231" t="s">
        <v>567</v>
      </c>
      <c r="BJ111" s="231" t="s">
        <v>609</v>
      </c>
      <c r="BK111" s="124" t="s">
        <v>475</v>
      </c>
      <c r="BL111" s="231"/>
      <c r="BM111" s="231">
        <v>1.1000000000000001</v>
      </c>
      <c r="BN111" s="231"/>
      <c r="BO111" s="231"/>
      <c r="BP111" s="231"/>
      <c r="BQ111" s="231"/>
      <c r="BR111" s="231"/>
      <c r="BS111" s="231"/>
      <c r="BT111" s="231"/>
      <c r="BU111" s="231" t="s">
        <v>1138</v>
      </c>
      <c r="BV111" s="372">
        <f>VLOOKUP(A111,'[1]02. Электрические винтовые'!$G:$CD,76,0)</f>
        <v>720205.67147199996</v>
      </c>
    </row>
    <row r="112" spans="1:74" s="373" customFormat="1" ht="25.5" x14ac:dyDescent="0.25">
      <c r="A112" s="124" t="s">
        <v>683</v>
      </c>
      <c r="B112" s="272" t="s">
        <v>962</v>
      </c>
      <c r="C112" s="260" t="s">
        <v>3008</v>
      </c>
      <c r="D112" s="231">
        <v>6.35</v>
      </c>
      <c r="E112" s="231"/>
      <c r="F112" s="231"/>
      <c r="G112" s="231">
        <v>0</v>
      </c>
      <c r="H112" s="231">
        <v>7</v>
      </c>
      <c r="I112" s="231"/>
      <c r="J112" s="231">
        <v>37</v>
      </c>
      <c r="K112" s="231"/>
      <c r="L112" s="231"/>
      <c r="M112" s="231"/>
      <c r="N112" s="231"/>
      <c r="O112" s="231"/>
      <c r="P112" s="231" t="s">
        <v>564</v>
      </c>
      <c r="Q112" s="169" t="s">
        <v>679</v>
      </c>
      <c r="R112" s="232" t="str">
        <f t="shared" si="10"/>
        <v>1600</v>
      </c>
      <c r="S112" s="232" t="str">
        <f t="shared" si="11"/>
        <v>1150</v>
      </c>
      <c r="T112" s="232" t="str">
        <f t="shared" si="12"/>
        <v>1230</v>
      </c>
      <c r="U112" s="169">
        <f t="shared" si="14"/>
        <v>0</v>
      </c>
      <c r="V112" s="271" t="s">
        <v>565</v>
      </c>
      <c r="W112" s="231" t="s">
        <v>680</v>
      </c>
      <c r="X112" s="231"/>
      <c r="Y112" s="231"/>
      <c r="Z112" s="231">
        <v>80</v>
      </c>
      <c r="AA112" s="231">
        <v>2000</v>
      </c>
      <c r="AB112" s="231" t="s">
        <v>476</v>
      </c>
      <c r="AC112" s="231"/>
      <c r="AD112" s="124" t="s">
        <v>3009</v>
      </c>
      <c r="AE112" s="231" t="s">
        <v>478</v>
      </c>
      <c r="AF112" s="231" t="s">
        <v>571</v>
      </c>
      <c r="AG112" s="231">
        <v>105</v>
      </c>
      <c r="AH112" s="231">
        <v>6.5</v>
      </c>
      <c r="AI112" s="231"/>
      <c r="AJ112" s="124" t="s">
        <v>573</v>
      </c>
      <c r="AK112" s="231">
        <v>20</v>
      </c>
      <c r="AL112" s="231"/>
      <c r="AM112" s="231">
        <v>142</v>
      </c>
      <c r="AN112" s="231" t="s">
        <v>594</v>
      </c>
      <c r="AO112" s="231" t="s">
        <v>570</v>
      </c>
      <c r="AP112" s="124" t="s">
        <v>2829</v>
      </c>
      <c r="AQ112" s="124" t="s">
        <v>2830</v>
      </c>
      <c r="AR112" s="369" t="s">
        <v>2831</v>
      </c>
      <c r="AS112" s="231" t="s">
        <v>468</v>
      </c>
      <c r="AT112" s="370" t="s">
        <v>2832</v>
      </c>
      <c r="AU112" s="371" t="s">
        <v>471</v>
      </c>
      <c r="AV112" s="371" t="s">
        <v>2833</v>
      </c>
      <c r="AW112" s="370" t="s">
        <v>2908</v>
      </c>
      <c r="AX112" s="370" t="s">
        <v>2909</v>
      </c>
      <c r="AY112" s="124" t="s">
        <v>2910</v>
      </c>
      <c r="AZ112" s="124" t="s">
        <v>2911</v>
      </c>
      <c r="BA112" s="371"/>
      <c r="BB112" s="231">
        <v>2965</v>
      </c>
      <c r="BC112" s="231"/>
      <c r="BD112" s="271"/>
      <c r="BE112" s="271"/>
      <c r="BF112" s="271"/>
      <c r="BG112" s="231" t="s">
        <v>477</v>
      </c>
      <c r="BH112" s="231" t="s">
        <v>472</v>
      </c>
      <c r="BI112" s="231" t="s">
        <v>567</v>
      </c>
      <c r="BJ112" s="231" t="s">
        <v>609</v>
      </c>
      <c r="BK112" s="124" t="s">
        <v>498</v>
      </c>
      <c r="BL112" s="231"/>
      <c r="BM112" s="231">
        <v>1.1000000000000001</v>
      </c>
      <c r="BN112" s="231"/>
      <c r="BO112" s="231"/>
      <c r="BP112" s="231"/>
      <c r="BQ112" s="231"/>
      <c r="BR112" s="231"/>
      <c r="BS112" s="231"/>
      <c r="BT112" s="231"/>
      <c r="BU112" s="231" t="s">
        <v>1138</v>
      </c>
      <c r="BV112" s="372">
        <f>VLOOKUP(A112,'[1]02. Электрические винтовые'!$G:$CD,76,0)</f>
        <v>646953.08166399994</v>
      </c>
    </row>
    <row r="113" spans="1:74" s="373" customFormat="1" ht="25.5" x14ac:dyDescent="0.25">
      <c r="A113" s="124" t="s">
        <v>684</v>
      </c>
      <c r="B113" s="272" t="s">
        <v>963</v>
      </c>
      <c r="C113" s="260" t="s">
        <v>3010</v>
      </c>
      <c r="D113" s="231">
        <v>5.6</v>
      </c>
      <c r="E113" s="231"/>
      <c r="F113" s="231"/>
      <c r="G113" s="231">
        <v>0</v>
      </c>
      <c r="H113" s="231">
        <v>10</v>
      </c>
      <c r="I113" s="231"/>
      <c r="J113" s="231">
        <v>37</v>
      </c>
      <c r="K113" s="231"/>
      <c r="L113" s="231"/>
      <c r="M113" s="231"/>
      <c r="N113" s="231"/>
      <c r="O113" s="231"/>
      <c r="P113" s="231" t="s">
        <v>564</v>
      </c>
      <c r="Q113" s="169" t="s">
        <v>679</v>
      </c>
      <c r="R113" s="232" t="str">
        <f t="shared" si="10"/>
        <v>1600</v>
      </c>
      <c r="S113" s="232" t="str">
        <f t="shared" si="11"/>
        <v>1150</v>
      </c>
      <c r="T113" s="232" t="str">
        <f t="shared" si="12"/>
        <v>1230</v>
      </c>
      <c r="U113" s="169">
        <f t="shared" si="14"/>
        <v>0</v>
      </c>
      <c r="V113" s="271" t="s">
        <v>565</v>
      </c>
      <c r="W113" s="231" t="s">
        <v>680</v>
      </c>
      <c r="X113" s="231"/>
      <c r="Y113" s="231"/>
      <c r="Z113" s="231">
        <v>80</v>
      </c>
      <c r="AA113" s="231">
        <v>2000</v>
      </c>
      <c r="AB113" s="231" t="s">
        <v>476</v>
      </c>
      <c r="AC113" s="231"/>
      <c r="AD113" s="124" t="s">
        <v>3011</v>
      </c>
      <c r="AE113" s="231" t="s">
        <v>478</v>
      </c>
      <c r="AF113" s="231" t="s">
        <v>571</v>
      </c>
      <c r="AG113" s="231">
        <v>105</v>
      </c>
      <c r="AH113" s="231">
        <v>6.5</v>
      </c>
      <c r="AI113" s="231"/>
      <c r="AJ113" s="124" t="s">
        <v>573</v>
      </c>
      <c r="AK113" s="231">
        <v>20</v>
      </c>
      <c r="AL113" s="231"/>
      <c r="AM113" s="231">
        <v>142</v>
      </c>
      <c r="AN113" s="231" t="s">
        <v>594</v>
      </c>
      <c r="AO113" s="231" t="s">
        <v>570</v>
      </c>
      <c r="AP113" s="124" t="s">
        <v>2829</v>
      </c>
      <c r="AQ113" s="124" t="s">
        <v>2830</v>
      </c>
      <c r="AR113" s="369" t="s">
        <v>2831</v>
      </c>
      <c r="AS113" s="231" t="s">
        <v>468</v>
      </c>
      <c r="AT113" s="370" t="s">
        <v>2832</v>
      </c>
      <c r="AU113" s="371" t="s">
        <v>471</v>
      </c>
      <c r="AV113" s="371" t="s">
        <v>2833</v>
      </c>
      <c r="AW113" s="370" t="s">
        <v>2908</v>
      </c>
      <c r="AX113" s="370" t="s">
        <v>2909</v>
      </c>
      <c r="AY113" s="124" t="s">
        <v>2910</v>
      </c>
      <c r="AZ113" s="124" t="s">
        <v>2911</v>
      </c>
      <c r="BA113" s="371"/>
      <c r="BB113" s="231">
        <v>2965</v>
      </c>
      <c r="BC113" s="231"/>
      <c r="BD113" s="271"/>
      <c r="BE113" s="271"/>
      <c r="BF113" s="271"/>
      <c r="BG113" s="231" t="s">
        <v>477</v>
      </c>
      <c r="BH113" s="231" t="s">
        <v>472</v>
      </c>
      <c r="BI113" s="231" t="s">
        <v>567</v>
      </c>
      <c r="BJ113" s="231" t="s">
        <v>609</v>
      </c>
      <c r="BK113" s="124" t="s">
        <v>498</v>
      </c>
      <c r="BL113" s="231"/>
      <c r="BM113" s="231">
        <v>1.1000000000000001</v>
      </c>
      <c r="BN113" s="231"/>
      <c r="BO113" s="231"/>
      <c r="BP113" s="231"/>
      <c r="BQ113" s="231"/>
      <c r="BR113" s="231"/>
      <c r="BS113" s="231"/>
      <c r="BT113" s="231"/>
      <c r="BU113" s="231" t="s">
        <v>1138</v>
      </c>
      <c r="BV113" s="372">
        <f>VLOOKUP(A113,'[1]02. Электрические винтовые'!$G:$CD,76,0)</f>
        <v>646953.08166399994</v>
      </c>
    </row>
    <row r="114" spans="1:74" s="373" customFormat="1" ht="25.5" x14ac:dyDescent="0.25">
      <c r="A114" s="124" t="s">
        <v>685</v>
      </c>
      <c r="B114" s="272" t="s">
        <v>964</v>
      </c>
      <c r="C114" s="260" t="s">
        <v>3012</v>
      </c>
      <c r="D114" s="231">
        <v>4.5</v>
      </c>
      <c r="E114" s="231"/>
      <c r="F114" s="231"/>
      <c r="G114" s="231">
        <v>0</v>
      </c>
      <c r="H114" s="231">
        <v>13</v>
      </c>
      <c r="I114" s="231"/>
      <c r="J114" s="231">
        <v>37</v>
      </c>
      <c r="K114" s="231"/>
      <c r="L114" s="231"/>
      <c r="M114" s="231"/>
      <c r="N114" s="231"/>
      <c r="O114" s="231"/>
      <c r="P114" s="231" t="s">
        <v>564</v>
      </c>
      <c r="Q114" s="169" t="s">
        <v>679</v>
      </c>
      <c r="R114" s="232" t="str">
        <f t="shared" si="10"/>
        <v>1600</v>
      </c>
      <c r="S114" s="232" t="str">
        <f t="shared" si="11"/>
        <v>1150</v>
      </c>
      <c r="T114" s="232" t="str">
        <f t="shared" si="12"/>
        <v>1230</v>
      </c>
      <c r="U114" s="169">
        <f t="shared" si="14"/>
        <v>0</v>
      </c>
      <c r="V114" s="271" t="s">
        <v>565</v>
      </c>
      <c r="W114" s="231" t="s">
        <v>680</v>
      </c>
      <c r="X114" s="231"/>
      <c r="Y114" s="231"/>
      <c r="Z114" s="231">
        <v>80</v>
      </c>
      <c r="AA114" s="231">
        <v>2000</v>
      </c>
      <c r="AB114" s="231" t="s">
        <v>476</v>
      </c>
      <c r="AC114" s="231"/>
      <c r="AD114" s="124" t="s">
        <v>3013</v>
      </c>
      <c r="AE114" s="231" t="s">
        <v>478</v>
      </c>
      <c r="AF114" s="231" t="s">
        <v>571</v>
      </c>
      <c r="AG114" s="231">
        <v>105</v>
      </c>
      <c r="AH114" s="231">
        <v>6.5</v>
      </c>
      <c r="AI114" s="231"/>
      <c r="AJ114" s="124" t="s">
        <v>573</v>
      </c>
      <c r="AK114" s="231">
        <v>20</v>
      </c>
      <c r="AL114" s="231"/>
      <c r="AM114" s="231">
        <v>142</v>
      </c>
      <c r="AN114" s="231" t="s">
        <v>594</v>
      </c>
      <c r="AO114" s="231" t="s">
        <v>570</v>
      </c>
      <c r="AP114" s="124" t="s">
        <v>2829</v>
      </c>
      <c r="AQ114" s="124" t="s">
        <v>2830</v>
      </c>
      <c r="AR114" s="369" t="s">
        <v>2831</v>
      </c>
      <c r="AS114" s="231" t="s">
        <v>468</v>
      </c>
      <c r="AT114" s="370" t="s">
        <v>2832</v>
      </c>
      <c r="AU114" s="371" t="s">
        <v>471</v>
      </c>
      <c r="AV114" s="371" t="s">
        <v>2833</v>
      </c>
      <c r="AW114" s="370" t="s">
        <v>2908</v>
      </c>
      <c r="AX114" s="370" t="s">
        <v>2909</v>
      </c>
      <c r="AY114" s="124" t="s">
        <v>2910</v>
      </c>
      <c r="AZ114" s="124" t="s">
        <v>2911</v>
      </c>
      <c r="BA114" s="371"/>
      <c r="BB114" s="231">
        <v>2965</v>
      </c>
      <c r="BC114" s="231"/>
      <c r="BD114" s="271"/>
      <c r="BE114" s="271"/>
      <c r="BF114" s="271"/>
      <c r="BG114" s="231" t="s">
        <v>477</v>
      </c>
      <c r="BH114" s="231" t="s">
        <v>472</v>
      </c>
      <c r="BI114" s="231" t="s">
        <v>567</v>
      </c>
      <c r="BJ114" s="231" t="s">
        <v>609</v>
      </c>
      <c r="BK114" s="124" t="s">
        <v>498</v>
      </c>
      <c r="BL114" s="231"/>
      <c r="BM114" s="231">
        <v>1.1000000000000001</v>
      </c>
      <c r="BN114" s="231"/>
      <c r="BO114" s="231"/>
      <c r="BP114" s="231"/>
      <c r="BQ114" s="231"/>
      <c r="BR114" s="231"/>
      <c r="BS114" s="231"/>
      <c r="BT114" s="231"/>
      <c r="BU114" s="231" t="s">
        <v>1138</v>
      </c>
      <c r="BV114" s="372">
        <f>VLOOKUP(A114,'[1]02. Электрические винтовые'!$G:$CD,76,0)</f>
        <v>819718.62366399996</v>
      </c>
    </row>
    <row r="115" spans="1:74" s="373" customFormat="1" ht="25.5" x14ac:dyDescent="0.25">
      <c r="A115" s="124" t="s">
        <v>686</v>
      </c>
      <c r="B115" s="272" t="s">
        <v>965</v>
      </c>
      <c r="C115" s="260" t="s">
        <v>3014</v>
      </c>
      <c r="D115" s="231">
        <v>7.6</v>
      </c>
      <c r="E115" s="231"/>
      <c r="F115" s="231"/>
      <c r="G115" s="231">
        <v>0</v>
      </c>
      <c r="H115" s="231">
        <v>7</v>
      </c>
      <c r="I115" s="231"/>
      <c r="J115" s="231">
        <v>45</v>
      </c>
      <c r="K115" s="231"/>
      <c r="L115" s="231"/>
      <c r="M115" s="231"/>
      <c r="N115" s="231"/>
      <c r="O115" s="231"/>
      <c r="P115" s="231" t="s">
        <v>564</v>
      </c>
      <c r="Q115" s="169" t="s">
        <v>679</v>
      </c>
      <c r="R115" s="232" t="str">
        <f t="shared" si="10"/>
        <v>1600</v>
      </c>
      <c r="S115" s="232" t="str">
        <f t="shared" si="11"/>
        <v>1150</v>
      </c>
      <c r="T115" s="232" t="str">
        <f t="shared" si="12"/>
        <v>1230</v>
      </c>
      <c r="U115" s="169">
        <f t="shared" si="14"/>
        <v>0</v>
      </c>
      <c r="V115" s="271" t="s">
        <v>565</v>
      </c>
      <c r="W115" s="231" t="s">
        <v>680</v>
      </c>
      <c r="X115" s="231"/>
      <c r="Y115" s="231"/>
      <c r="Z115" s="231">
        <v>80</v>
      </c>
      <c r="AA115" s="231">
        <v>2000</v>
      </c>
      <c r="AB115" s="231" t="s">
        <v>476</v>
      </c>
      <c r="AC115" s="231"/>
      <c r="AD115" s="124" t="s">
        <v>3015</v>
      </c>
      <c r="AE115" s="231" t="s">
        <v>478</v>
      </c>
      <c r="AF115" s="231" t="s">
        <v>571</v>
      </c>
      <c r="AG115" s="231">
        <v>105</v>
      </c>
      <c r="AH115" s="231">
        <v>6.5</v>
      </c>
      <c r="AI115" s="231"/>
      <c r="AJ115" s="124" t="s">
        <v>573</v>
      </c>
      <c r="AK115" s="231">
        <v>20</v>
      </c>
      <c r="AL115" s="231"/>
      <c r="AM115" s="231">
        <v>142</v>
      </c>
      <c r="AN115" s="231" t="s">
        <v>594</v>
      </c>
      <c r="AO115" s="231" t="s">
        <v>570</v>
      </c>
      <c r="AP115" s="124" t="s">
        <v>2829</v>
      </c>
      <c r="AQ115" s="124" t="s">
        <v>2830</v>
      </c>
      <c r="AR115" s="369" t="s">
        <v>2831</v>
      </c>
      <c r="AS115" s="231" t="s">
        <v>468</v>
      </c>
      <c r="AT115" s="370" t="s">
        <v>2832</v>
      </c>
      <c r="AU115" s="371" t="s">
        <v>471</v>
      </c>
      <c r="AV115" s="371" t="s">
        <v>2833</v>
      </c>
      <c r="AW115" s="370" t="s">
        <v>2908</v>
      </c>
      <c r="AX115" s="370" t="s">
        <v>2909</v>
      </c>
      <c r="AY115" s="124" t="s">
        <v>2910</v>
      </c>
      <c r="AZ115" s="124" t="s">
        <v>2911</v>
      </c>
      <c r="BA115" s="371"/>
      <c r="BB115" s="231">
        <v>2965</v>
      </c>
      <c r="BC115" s="231"/>
      <c r="BD115" s="271"/>
      <c r="BE115" s="271"/>
      <c r="BF115" s="271"/>
      <c r="BG115" s="231" t="s">
        <v>477</v>
      </c>
      <c r="BH115" s="231" t="s">
        <v>472</v>
      </c>
      <c r="BI115" s="231" t="s">
        <v>567</v>
      </c>
      <c r="BJ115" s="231" t="s">
        <v>609</v>
      </c>
      <c r="BK115" s="124" t="s">
        <v>498</v>
      </c>
      <c r="BL115" s="231"/>
      <c r="BM115" s="231">
        <v>1.1000000000000001</v>
      </c>
      <c r="BN115" s="231"/>
      <c r="BO115" s="231"/>
      <c r="BP115" s="231"/>
      <c r="BQ115" s="231"/>
      <c r="BR115" s="231"/>
      <c r="BS115" s="231"/>
      <c r="BT115" s="231"/>
      <c r="BU115" s="231" t="s">
        <v>1138</v>
      </c>
      <c r="BV115" s="372">
        <f>VLOOKUP(A115,'[1]02. Электрические винтовые'!$G:$CD,76,0)</f>
        <v>715554.00569599995</v>
      </c>
    </row>
    <row r="116" spans="1:74" s="373" customFormat="1" ht="25.5" x14ac:dyDescent="0.25">
      <c r="A116" s="124" t="s">
        <v>687</v>
      </c>
      <c r="B116" s="272" t="s">
        <v>966</v>
      </c>
      <c r="C116" s="260" t="s">
        <v>3016</v>
      </c>
      <c r="D116" s="231">
        <v>6.7</v>
      </c>
      <c r="E116" s="231"/>
      <c r="F116" s="231"/>
      <c r="G116" s="231">
        <v>0</v>
      </c>
      <c r="H116" s="231">
        <v>10</v>
      </c>
      <c r="I116" s="231"/>
      <c r="J116" s="231">
        <v>45</v>
      </c>
      <c r="K116" s="231"/>
      <c r="L116" s="231"/>
      <c r="M116" s="231"/>
      <c r="N116" s="231"/>
      <c r="O116" s="231"/>
      <c r="P116" s="231" t="s">
        <v>564</v>
      </c>
      <c r="Q116" s="169" t="s">
        <v>679</v>
      </c>
      <c r="R116" s="232" t="str">
        <f t="shared" si="10"/>
        <v>1600</v>
      </c>
      <c r="S116" s="232" t="str">
        <f t="shared" si="11"/>
        <v>1150</v>
      </c>
      <c r="T116" s="232" t="str">
        <f t="shared" si="12"/>
        <v>1230</v>
      </c>
      <c r="U116" s="169">
        <f t="shared" si="14"/>
        <v>0</v>
      </c>
      <c r="V116" s="271" t="s">
        <v>565</v>
      </c>
      <c r="W116" s="231" t="s">
        <v>680</v>
      </c>
      <c r="X116" s="231"/>
      <c r="Y116" s="231"/>
      <c r="Z116" s="231">
        <v>80</v>
      </c>
      <c r="AA116" s="231">
        <v>2000</v>
      </c>
      <c r="AB116" s="231" t="s">
        <v>476</v>
      </c>
      <c r="AC116" s="231"/>
      <c r="AD116" s="124" t="s">
        <v>3017</v>
      </c>
      <c r="AE116" s="231" t="s">
        <v>478</v>
      </c>
      <c r="AF116" s="231" t="s">
        <v>571</v>
      </c>
      <c r="AG116" s="231">
        <v>105</v>
      </c>
      <c r="AH116" s="231">
        <v>6.5</v>
      </c>
      <c r="AI116" s="231"/>
      <c r="AJ116" s="124" t="s">
        <v>573</v>
      </c>
      <c r="AK116" s="231">
        <v>20</v>
      </c>
      <c r="AL116" s="231"/>
      <c r="AM116" s="231">
        <v>142</v>
      </c>
      <c r="AN116" s="231" t="s">
        <v>594</v>
      </c>
      <c r="AO116" s="231" t="s">
        <v>570</v>
      </c>
      <c r="AP116" s="124" t="s">
        <v>2829</v>
      </c>
      <c r="AQ116" s="124" t="s">
        <v>2830</v>
      </c>
      <c r="AR116" s="369" t="s">
        <v>2831</v>
      </c>
      <c r="AS116" s="231" t="s">
        <v>468</v>
      </c>
      <c r="AT116" s="370" t="s">
        <v>2832</v>
      </c>
      <c r="AU116" s="371" t="s">
        <v>471</v>
      </c>
      <c r="AV116" s="371" t="s">
        <v>2833</v>
      </c>
      <c r="AW116" s="370" t="s">
        <v>2908</v>
      </c>
      <c r="AX116" s="370" t="s">
        <v>2909</v>
      </c>
      <c r="AY116" s="124" t="s">
        <v>2910</v>
      </c>
      <c r="AZ116" s="124" t="s">
        <v>2911</v>
      </c>
      <c r="BA116" s="371"/>
      <c r="BB116" s="231">
        <v>2965</v>
      </c>
      <c r="BC116" s="231"/>
      <c r="BD116" s="271"/>
      <c r="BE116" s="271"/>
      <c r="BF116" s="271"/>
      <c r="BG116" s="231" t="s">
        <v>477</v>
      </c>
      <c r="BH116" s="231" t="s">
        <v>472</v>
      </c>
      <c r="BI116" s="231" t="s">
        <v>567</v>
      </c>
      <c r="BJ116" s="231" t="s">
        <v>609</v>
      </c>
      <c r="BK116" s="124" t="s">
        <v>498</v>
      </c>
      <c r="BL116" s="231"/>
      <c r="BM116" s="231">
        <v>1.1000000000000001</v>
      </c>
      <c r="BN116" s="231"/>
      <c r="BO116" s="231"/>
      <c r="BP116" s="231"/>
      <c r="BQ116" s="231"/>
      <c r="BR116" s="231"/>
      <c r="BS116" s="231"/>
      <c r="BT116" s="231"/>
      <c r="BU116" s="231" t="s">
        <v>1138</v>
      </c>
      <c r="BV116" s="372">
        <f>VLOOKUP(A116,'[1]02. Электрические винтовые'!$G:$CD,76,0)</f>
        <v>715554.00569599995</v>
      </c>
    </row>
    <row r="117" spans="1:74" s="373" customFormat="1" ht="25.5" x14ac:dyDescent="0.25">
      <c r="A117" s="124" t="s">
        <v>688</v>
      </c>
      <c r="B117" s="272" t="s">
        <v>967</v>
      </c>
      <c r="C117" s="260" t="s">
        <v>3018</v>
      </c>
      <c r="D117" s="231">
        <v>5.3</v>
      </c>
      <c r="E117" s="231"/>
      <c r="F117" s="231"/>
      <c r="G117" s="231">
        <v>0</v>
      </c>
      <c r="H117" s="231">
        <v>13</v>
      </c>
      <c r="I117" s="231"/>
      <c r="J117" s="231">
        <v>45</v>
      </c>
      <c r="K117" s="231"/>
      <c r="L117" s="231"/>
      <c r="M117" s="231"/>
      <c r="N117" s="231"/>
      <c r="O117" s="231"/>
      <c r="P117" s="231" t="s">
        <v>564</v>
      </c>
      <c r="Q117" s="169" t="s">
        <v>679</v>
      </c>
      <c r="R117" s="232" t="str">
        <f t="shared" si="10"/>
        <v>1600</v>
      </c>
      <c r="S117" s="232" t="str">
        <f t="shared" si="11"/>
        <v>1150</v>
      </c>
      <c r="T117" s="232" t="str">
        <f t="shared" si="12"/>
        <v>1230</v>
      </c>
      <c r="U117" s="169">
        <f t="shared" si="14"/>
        <v>0</v>
      </c>
      <c r="V117" s="271" t="s">
        <v>565</v>
      </c>
      <c r="W117" s="231" t="s">
        <v>680</v>
      </c>
      <c r="X117" s="231"/>
      <c r="Y117" s="231"/>
      <c r="Z117" s="231">
        <v>80</v>
      </c>
      <c r="AA117" s="231">
        <v>2000</v>
      </c>
      <c r="AB117" s="231" t="s">
        <v>476</v>
      </c>
      <c r="AC117" s="231"/>
      <c r="AD117" s="124" t="s">
        <v>3019</v>
      </c>
      <c r="AE117" s="231" t="s">
        <v>478</v>
      </c>
      <c r="AF117" s="231" t="s">
        <v>571</v>
      </c>
      <c r="AG117" s="231">
        <v>105</v>
      </c>
      <c r="AH117" s="231">
        <v>6.5</v>
      </c>
      <c r="AI117" s="231"/>
      <c r="AJ117" s="124" t="s">
        <v>573</v>
      </c>
      <c r="AK117" s="231">
        <v>20</v>
      </c>
      <c r="AL117" s="231"/>
      <c r="AM117" s="231">
        <v>142</v>
      </c>
      <c r="AN117" s="231" t="s">
        <v>594</v>
      </c>
      <c r="AO117" s="231" t="s">
        <v>570</v>
      </c>
      <c r="AP117" s="124" t="s">
        <v>2829</v>
      </c>
      <c r="AQ117" s="124" t="s">
        <v>2830</v>
      </c>
      <c r="AR117" s="369" t="s">
        <v>2831</v>
      </c>
      <c r="AS117" s="231" t="s">
        <v>468</v>
      </c>
      <c r="AT117" s="370" t="s">
        <v>2832</v>
      </c>
      <c r="AU117" s="371" t="s">
        <v>471</v>
      </c>
      <c r="AV117" s="371" t="s">
        <v>2833</v>
      </c>
      <c r="AW117" s="370" t="s">
        <v>2908</v>
      </c>
      <c r="AX117" s="370" t="s">
        <v>2909</v>
      </c>
      <c r="AY117" s="124" t="s">
        <v>2910</v>
      </c>
      <c r="AZ117" s="124" t="s">
        <v>2911</v>
      </c>
      <c r="BA117" s="371"/>
      <c r="BB117" s="231">
        <v>2965</v>
      </c>
      <c r="BC117" s="231"/>
      <c r="BD117" s="271"/>
      <c r="BE117" s="271"/>
      <c r="BF117" s="271"/>
      <c r="BG117" s="231" t="s">
        <v>477</v>
      </c>
      <c r="BH117" s="231" t="s">
        <v>472</v>
      </c>
      <c r="BI117" s="231" t="s">
        <v>567</v>
      </c>
      <c r="BJ117" s="231" t="s">
        <v>609</v>
      </c>
      <c r="BK117" s="124" t="s">
        <v>498</v>
      </c>
      <c r="BL117" s="231"/>
      <c r="BM117" s="231">
        <v>1.1000000000000001</v>
      </c>
      <c r="BN117" s="231"/>
      <c r="BO117" s="231"/>
      <c r="BP117" s="231"/>
      <c r="BQ117" s="231"/>
      <c r="BR117" s="231"/>
      <c r="BS117" s="231"/>
      <c r="BT117" s="231"/>
      <c r="BU117" s="231" t="s">
        <v>1138</v>
      </c>
      <c r="BV117" s="372">
        <f>VLOOKUP(A117,'[1]02. Электрические винтовые'!$G:$CD,76,0)</f>
        <v>906777.59528000001</v>
      </c>
    </row>
    <row r="118" spans="1:74" s="373" customFormat="1" ht="25.5" x14ac:dyDescent="0.25">
      <c r="A118" s="124" t="s">
        <v>689</v>
      </c>
      <c r="B118" s="272" t="s">
        <v>968</v>
      </c>
      <c r="C118" s="260" t="s">
        <v>3020</v>
      </c>
      <c r="D118" s="231">
        <v>9.3000000000000007</v>
      </c>
      <c r="E118" s="231"/>
      <c r="F118" s="231"/>
      <c r="G118" s="231">
        <v>0</v>
      </c>
      <c r="H118" s="231">
        <v>7</v>
      </c>
      <c r="I118" s="231"/>
      <c r="J118" s="231">
        <v>55</v>
      </c>
      <c r="K118" s="231"/>
      <c r="L118" s="231"/>
      <c r="M118" s="231"/>
      <c r="N118" s="231"/>
      <c r="O118" s="231"/>
      <c r="P118" s="231" t="s">
        <v>564</v>
      </c>
      <c r="Q118" s="169" t="s">
        <v>604</v>
      </c>
      <c r="R118" s="232" t="str">
        <f t="shared" si="10"/>
        <v>1800</v>
      </c>
      <c r="S118" s="232" t="str">
        <f t="shared" si="11"/>
        <v>1200</v>
      </c>
      <c r="T118" s="232" t="str">
        <f t="shared" si="12"/>
        <v>1600</v>
      </c>
      <c r="U118" s="169">
        <f t="shared" si="14"/>
        <v>0</v>
      </c>
      <c r="V118" s="271" t="s">
        <v>565</v>
      </c>
      <c r="W118" s="231" t="s">
        <v>598</v>
      </c>
      <c r="X118" s="231"/>
      <c r="Y118" s="231"/>
      <c r="Z118" s="231">
        <v>80</v>
      </c>
      <c r="AA118" s="231">
        <v>2000</v>
      </c>
      <c r="AB118" s="231" t="s">
        <v>476</v>
      </c>
      <c r="AC118" s="231"/>
      <c r="AD118" s="124" t="s">
        <v>3021</v>
      </c>
      <c r="AE118" s="231" t="s">
        <v>478</v>
      </c>
      <c r="AF118" s="231" t="s">
        <v>571</v>
      </c>
      <c r="AG118" s="231">
        <v>105</v>
      </c>
      <c r="AH118" s="231">
        <v>6.5</v>
      </c>
      <c r="AI118" s="231"/>
      <c r="AJ118" s="124" t="s">
        <v>573</v>
      </c>
      <c r="AK118" s="231">
        <v>40</v>
      </c>
      <c r="AL118" s="231"/>
      <c r="AM118" s="231">
        <v>180</v>
      </c>
      <c r="AN118" s="231" t="s">
        <v>594</v>
      </c>
      <c r="AO118" s="231" t="s">
        <v>570</v>
      </c>
      <c r="AP118" s="124" t="s">
        <v>2829</v>
      </c>
      <c r="AQ118" s="124" t="s">
        <v>2830</v>
      </c>
      <c r="AR118" s="369" t="s">
        <v>2831</v>
      </c>
      <c r="AS118" s="231" t="s">
        <v>468</v>
      </c>
      <c r="AT118" s="370" t="s">
        <v>2832</v>
      </c>
      <c r="AU118" s="371" t="s">
        <v>471</v>
      </c>
      <c r="AV118" s="371" t="s">
        <v>2833</v>
      </c>
      <c r="AW118" s="370" t="s">
        <v>2908</v>
      </c>
      <c r="AX118" s="370" t="s">
        <v>2909</v>
      </c>
      <c r="AY118" s="124" t="s">
        <v>2910</v>
      </c>
      <c r="AZ118" s="124" t="s">
        <v>2911</v>
      </c>
      <c r="BA118" s="371"/>
      <c r="BB118" s="231">
        <v>2975</v>
      </c>
      <c r="BC118" s="231"/>
      <c r="BD118" s="271"/>
      <c r="BE118" s="271"/>
      <c r="BF118" s="271"/>
      <c r="BG118" s="231" t="s">
        <v>477</v>
      </c>
      <c r="BH118" s="231" t="s">
        <v>472</v>
      </c>
      <c r="BI118" s="231" t="s">
        <v>567</v>
      </c>
      <c r="BJ118" s="231" t="s">
        <v>609</v>
      </c>
      <c r="BK118" s="124" t="s">
        <v>510</v>
      </c>
      <c r="BL118" s="231"/>
      <c r="BM118" s="231">
        <v>2.2000000000000002</v>
      </c>
      <c r="BN118" s="231"/>
      <c r="BO118" s="231"/>
      <c r="BP118" s="231"/>
      <c r="BQ118" s="231"/>
      <c r="BR118" s="231"/>
      <c r="BS118" s="231"/>
      <c r="BT118" s="231"/>
      <c r="BU118" s="231" t="s">
        <v>1138</v>
      </c>
      <c r="BV118" s="372">
        <f>VLOOKUP(A118,'[1]02. Электрические винтовые'!$G:$CD,76,0)</f>
        <v>946056.67721599992</v>
      </c>
    </row>
    <row r="119" spans="1:74" s="373" customFormat="1" ht="25.5" x14ac:dyDescent="0.25">
      <c r="A119" s="124" t="s">
        <v>690</v>
      </c>
      <c r="B119" s="272" t="s">
        <v>969</v>
      </c>
      <c r="C119" s="260" t="s">
        <v>3022</v>
      </c>
      <c r="D119" s="231">
        <v>8.1999999999999993</v>
      </c>
      <c r="E119" s="231"/>
      <c r="F119" s="231"/>
      <c r="G119" s="231">
        <v>0</v>
      </c>
      <c r="H119" s="231">
        <v>10</v>
      </c>
      <c r="I119" s="231"/>
      <c r="J119" s="231">
        <v>55</v>
      </c>
      <c r="K119" s="231"/>
      <c r="L119" s="231"/>
      <c r="M119" s="231"/>
      <c r="N119" s="231"/>
      <c r="O119" s="231"/>
      <c r="P119" s="231" t="s">
        <v>564</v>
      </c>
      <c r="Q119" s="169" t="s">
        <v>604</v>
      </c>
      <c r="R119" s="232" t="str">
        <f t="shared" si="10"/>
        <v>1800</v>
      </c>
      <c r="S119" s="232" t="str">
        <f t="shared" si="11"/>
        <v>1200</v>
      </c>
      <c r="T119" s="232" t="str">
        <f t="shared" si="12"/>
        <v>1600</v>
      </c>
      <c r="U119" s="169">
        <f t="shared" si="14"/>
        <v>0</v>
      </c>
      <c r="V119" s="271" t="s">
        <v>565</v>
      </c>
      <c r="W119" s="231" t="s">
        <v>598</v>
      </c>
      <c r="X119" s="231"/>
      <c r="Y119" s="231"/>
      <c r="Z119" s="231">
        <v>80</v>
      </c>
      <c r="AA119" s="231">
        <v>2000</v>
      </c>
      <c r="AB119" s="231" t="s">
        <v>476</v>
      </c>
      <c r="AC119" s="231"/>
      <c r="AD119" s="124" t="s">
        <v>3023</v>
      </c>
      <c r="AE119" s="231" t="s">
        <v>478</v>
      </c>
      <c r="AF119" s="231" t="s">
        <v>571</v>
      </c>
      <c r="AG119" s="231">
        <v>105</v>
      </c>
      <c r="AH119" s="231">
        <v>6.5</v>
      </c>
      <c r="AI119" s="231"/>
      <c r="AJ119" s="124" t="s">
        <v>573</v>
      </c>
      <c r="AK119" s="231">
        <v>40</v>
      </c>
      <c r="AL119" s="231"/>
      <c r="AM119" s="231">
        <v>180</v>
      </c>
      <c r="AN119" s="231" t="s">
        <v>594</v>
      </c>
      <c r="AO119" s="231" t="s">
        <v>570</v>
      </c>
      <c r="AP119" s="124" t="s">
        <v>2829</v>
      </c>
      <c r="AQ119" s="124" t="s">
        <v>2830</v>
      </c>
      <c r="AR119" s="369" t="s">
        <v>2831</v>
      </c>
      <c r="AS119" s="231" t="s">
        <v>468</v>
      </c>
      <c r="AT119" s="370" t="s">
        <v>2832</v>
      </c>
      <c r="AU119" s="371" t="s">
        <v>471</v>
      </c>
      <c r="AV119" s="371" t="s">
        <v>2833</v>
      </c>
      <c r="AW119" s="370" t="s">
        <v>2908</v>
      </c>
      <c r="AX119" s="370" t="s">
        <v>2909</v>
      </c>
      <c r="AY119" s="124" t="s">
        <v>2910</v>
      </c>
      <c r="AZ119" s="124" t="s">
        <v>2911</v>
      </c>
      <c r="BA119" s="371"/>
      <c r="BB119" s="231">
        <v>2975</v>
      </c>
      <c r="BC119" s="231"/>
      <c r="BD119" s="271"/>
      <c r="BE119" s="271"/>
      <c r="BF119" s="271"/>
      <c r="BG119" s="231" t="s">
        <v>477</v>
      </c>
      <c r="BH119" s="231" t="s">
        <v>472</v>
      </c>
      <c r="BI119" s="231" t="s">
        <v>567</v>
      </c>
      <c r="BJ119" s="231" t="s">
        <v>609</v>
      </c>
      <c r="BK119" s="124" t="s">
        <v>510</v>
      </c>
      <c r="BL119" s="231"/>
      <c r="BM119" s="231">
        <v>2.2000000000000002</v>
      </c>
      <c r="BN119" s="231"/>
      <c r="BO119" s="231"/>
      <c r="BP119" s="231"/>
      <c r="BQ119" s="231"/>
      <c r="BR119" s="231"/>
      <c r="BS119" s="231"/>
      <c r="BT119" s="231"/>
      <c r="BU119" s="231" t="s">
        <v>1138</v>
      </c>
      <c r="BV119" s="372">
        <f>VLOOKUP(A119,'[1]02. Электрические винтовые'!$G:$CD,76,0)</f>
        <v>946056.67721599992</v>
      </c>
    </row>
    <row r="120" spans="1:74" s="373" customFormat="1" ht="25.5" x14ac:dyDescent="0.25">
      <c r="A120" s="124" t="s">
        <v>691</v>
      </c>
      <c r="B120" s="272" t="s">
        <v>970</v>
      </c>
      <c r="C120" s="260" t="s">
        <v>3024</v>
      </c>
      <c r="D120" s="231">
        <v>7.9</v>
      </c>
      <c r="E120" s="231"/>
      <c r="F120" s="231"/>
      <c r="G120" s="231">
        <v>0</v>
      </c>
      <c r="H120" s="231">
        <v>13</v>
      </c>
      <c r="I120" s="231"/>
      <c r="J120" s="231">
        <v>55</v>
      </c>
      <c r="K120" s="231"/>
      <c r="L120" s="231"/>
      <c r="M120" s="231"/>
      <c r="N120" s="231"/>
      <c r="O120" s="231"/>
      <c r="P120" s="231" t="s">
        <v>564</v>
      </c>
      <c r="Q120" s="169" t="s">
        <v>604</v>
      </c>
      <c r="R120" s="232" t="str">
        <f t="shared" si="10"/>
        <v>1800</v>
      </c>
      <c r="S120" s="232" t="str">
        <f t="shared" si="11"/>
        <v>1200</v>
      </c>
      <c r="T120" s="232" t="str">
        <f t="shared" si="12"/>
        <v>1600</v>
      </c>
      <c r="U120" s="169">
        <f t="shared" si="14"/>
        <v>0</v>
      </c>
      <c r="V120" s="271" t="s">
        <v>565</v>
      </c>
      <c r="W120" s="231" t="s">
        <v>598</v>
      </c>
      <c r="X120" s="231"/>
      <c r="Y120" s="231"/>
      <c r="Z120" s="231">
        <v>80</v>
      </c>
      <c r="AA120" s="231">
        <v>2000</v>
      </c>
      <c r="AB120" s="231" t="s">
        <v>476</v>
      </c>
      <c r="AC120" s="231"/>
      <c r="AD120" s="124" t="s">
        <v>3025</v>
      </c>
      <c r="AE120" s="231" t="s">
        <v>478</v>
      </c>
      <c r="AF120" s="231" t="s">
        <v>571</v>
      </c>
      <c r="AG120" s="231">
        <v>105</v>
      </c>
      <c r="AH120" s="231">
        <v>6.5</v>
      </c>
      <c r="AI120" s="231"/>
      <c r="AJ120" s="124" t="s">
        <v>573</v>
      </c>
      <c r="AK120" s="231">
        <v>40</v>
      </c>
      <c r="AL120" s="231"/>
      <c r="AM120" s="231">
        <v>180</v>
      </c>
      <c r="AN120" s="231" t="s">
        <v>594</v>
      </c>
      <c r="AO120" s="231" t="s">
        <v>570</v>
      </c>
      <c r="AP120" s="124" t="s">
        <v>2829</v>
      </c>
      <c r="AQ120" s="124" t="s">
        <v>2830</v>
      </c>
      <c r="AR120" s="369" t="s">
        <v>2831</v>
      </c>
      <c r="AS120" s="231" t="s">
        <v>468</v>
      </c>
      <c r="AT120" s="370" t="s">
        <v>2832</v>
      </c>
      <c r="AU120" s="371" t="s">
        <v>471</v>
      </c>
      <c r="AV120" s="371" t="s">
        <v>2833</v>
      </c>
      <c r="AW120" s="370" t="s">
        <v>2908</v>
      </c>
      <c r="AX120" s="370" t="s">
        <v>2909</v>
      </c>
      <c r="AY120" s="124" t="s">
        <v>2910</v>
      </c>
      <c r="AZ120" s="124" t="s">
        <v>2911</v>
      </c>
      <c r="BA120" s="371"/>
      <c r="BB120" s="231">
        <v>2975</v>
      </c>
      <c r="BC120" s="231"/>
      <c r="BD120" s="271"/>
      <c r="BE120" s="271"/>
      <c r="BF120" s="271"/>
      <c r="BG120" s="231" t="s">
        <v>477</v>
      </c>
      <c r="BH120" s="231" t="s">
        <v>472</v>
      </c>
      <c r="BI120" s="231" t="s">
        <v>567</v>
      </c>
      <c r="BJ120" s="231" t="s">
        <v>609</v>
      </c>
      <c r="BK120" s="124" t="s">
        <v>510</v>
      </c>
      <c r="BL120" s="231"/>
      <c r="BM120" s="231">
        <v>2.2000000000000002</v>
      </c>
      <c r="BN120" s="231"/>
      <c r="BO120" s="231"/>
      <c r="BP120" s="231"/>
      <c r="BQ120" s="231"/>
      <c r="BR120" s="231"/>
      <c r="BS120" s="231"/>
      <c r="BT120" s="231"/>
      <c r="BU120" s="231" t="s">
        <v>1138</v>
      </c>
      <c r="BV120" s="372">
        <f>VLOOKUP(A120,'[1]02. Электрические винтовые'!$G:$CD,76,0)</f>
        <v>1198286.9377599999</v>
      </c>
    </row>
    <row r="121" spans="1:74" s="373" customFormat="1" ht="25.5" x14ac:dyDescent="0.25">
      <c r="A121" s="124" t="s">
        <v>692</v>
      </c>
      <c r="B121" s="272" t="s">
        <v>971</v>
      </c>
      <c r="C121" s="260" t="s">
        <v>3026</v>
      </c>
      <c r="D121" s="231">
        <v>12.2</v>
      </c>
      <c r="E121" s="231"/>
      <c r="F121" s="231"/>
      <c r="G121" s="231">
        <v>0</v>
      </c>
      <c r="H121" s="231">
        <v>7</v>
      </c>
      <c r="I121" s="231"/>
      <c r="J121" s="231">
        <v>75</v>
      </c>
      <c r="K121" s="231"/>
      <c r="L121" s="231"/>
      <c r="M121" s="231"/>
      <c r="N121" s="231"/>
      <c r="O121" s="231"/>
      <c r="P121" s="231" t="s">
        <v>564</v>
      </c>
      <c r="Q121" s="169" t="s">
        <v>604</v>
      </c>
      <c r="R121" s="232" t="str">
        <f t="shared" si="10"/>
        <v>1800</v>
      </c>
      <c r="S121" s="232" t="str">
        <f t="shared" si="11"/>
        <v>1200</v>
      </c>
      <c r="T121" s="232" t="str">
        <f t="shared" si="12"/>
        <v>1600</v>
      </c>
      <c r="U121" s="169">
        <f t="shared" si="14"/>
        <v>0</v>
      </c>
      <c r="V121" s="271" t="s">
        <v>565</v>
      </c>
      <c r="W121" s="231" t="s">
        <v>605</v>
      </c>
      <c r="X121" s="231"/>
      <c r="Y121" s="231"/>
      <c r="Z121" s="231">
        <v>80</v>
      </c>
      <c r="AA121" s="231">
        <v>2000</v>
      </c>
      <c r="AB121" s="231" t="s">
        <v>476</v>
      </c>
      <c r="AC121" s="231"/>
      <c r="AD121" s="124" t="s">
        <v>3027</v>
      </c>
      <c r="AE121" s="231" t="s">
        <v>478</v>
      </c>
      <c r="AF121" s="231" t="s">
        <v>571</v>
      </c>
      <c r="AG121" s="231">
        <v>105</v>
      </c>
      <c r="AH121" s="231">
        <v>6.5</v>
      </c>
      <c r="AI121" s="231"/>
      <c r="AJ121" s="124" t="s">
        <v>573</v>
      </c>
      <c r="AK121" s="231">
        <v>40</v>
      </c>
      <c r="AL121" s="231"/>
      <c r="AM121" s="231">
        <v>180</v>
      </c>
      <c r="AN121" s="231" t="s">
        <v>594</v>
      </c>
      <c r="AO121" s="231" t="s">
        <v>570</v>
      </c>
      <c r="AP121" s="124" t="s">
        <v>2829</v>
      </c>
      <c r="AQ121" s="124" t="s">
        <v>2830</v>
      </c>
      <c r="AR121" s="369" t="s">
        <v>2831</v>
      </c>
      <c r="AS121" s="231" t="s">
        <v>468</v>
      </c>
      <c r="AT121" s="370" t="s">
        <v>2832</v>
      </c>
      <c r="AU121" s="371" t="s">
        <v>471</v>
      </c>
      <c r="AV121" s="371" t="s">
        <v>2833</v>
      </c>
      <c r="AW121" s="370" t="s">
        <v>2908</v>
      </c>
      <c r="AX121" s="370" t="s">
        <v>2909</v>
      </c>
      <c r="AY121" s="124" t="s">
        <v>2910</v>
      </c>
      <c r="AZ121" s="124" t="s">
        <v>2911</v>
      </c>
      <c r="BA121" s="371"/>
      <c r="BB121" s="231">
        <v>2975</v>
      </c>
      <c r="BC121" s="231"/>
      <c r="BD121" s="271"/>
      <c r="BE121" s="271"/>
      <c r="BF121" s="271"/>
      <c r="BG121" s="231" t="s">
        <v>477</v>
      </c>
      <c r="BH121" s="231" t="s">
        <v>472</v>
      </c>
      <c r="BI121" s="231" t="s">
        <v>567</v>
      </c>
      <c r="BJ121" s="231" t="s">
        <v>609</v>
      </c>
      <c r="BK121" s="124" t="s">
        <v>514</v>
      </c>
      <c r="BL121" s="231"/>
      <c r="BM121" s="231">
        <v>2.2000000000000002</v>
      </c>
      <c r="BN121" s="231"/>
      <c r="BO121" s="231"/>
      <c r="BP121" s="231"/>
      <c r="BQ121" s="231"/>
      <c r="BR121" s="231"/>
      <c r="BS121" s="231"/>
      <c r="BT121" s="231"/>
      <c r="BU121" s="231" t="s">
        <v>1138</v>
      </c>
      <c r="BV121" s="372">
        <f>VLOOKUP(A121,'[1]02. Электрические винтовые'!$G:$CD,76,0)</f>
        <v>1025491.6726559999</v>
      </c>
    </row>
    <row r="122" spans="1:74" s="373" customFormat="1" ht="25.5" x14ac:dyDescent="0.25">
      <c r="A122" s="260" t="s">
        <v>693</v>
      </c>
      <c r="B122" s="272" t="s">
        <v>972</v>
      </c>
      <c r="C122" s="260" t="s">
        <v>3028</v>
      </c>
      <c r="D122" s="231">
        <v>10.9</v>
      </c>
      <c r="E122" s="231"/>
      <c r="F122" s="231"/>
      <c r="G122" s="231">
        <v>0</v>
      </c>
      <c r="H122" s="231">
        <v>10</v>
      </c>
      <c r="I122" s="231"/>
      <c r="J122" s="231">
        <v>75</v>
      </c>
      <c r="K122" s="231"/>
      <c r="L122" s="231"/>
      <c r="M122" s="231"/>
      <c r="N122" s="231"/>
      <c r="O122" s="231"/>
      <c r="P122" s="231" t="s">
        <v>564</v>
      </c>
      <c r="Q122" s="169" t="s">
        <v>604</v>
      </c>
      <c r="R122" s="232" t="str">
        <f t="shared" si="10"/>
        <v>1800</v>
      </c>
      <c r="S122" s="232" t="str">
        <f t="shared" si="11"/>
        <v>1200</v>
      </c>
      <c r="T122" s="232" t="str">
        <f t="shared" si="12"/>
        <v>1600</v>
      </c>
      <c r="U122" s="169">
        <f t="shared" si="14"/>
        <v>0</v>
      </c>
      <c r="V122" s="271" t="s">
        <v>565</v>
      </c>
      <c r="W122" s="231" t="s">
        <v>605</v>
      </c>
      <c r="X122" s="231"/>
      <c r="Y122" s="231"/>
      <c r="Z122" s="231">
        <v>80</v>
      </c>
      <c r="AA122" s="231">
        <v>2000</v>
      </c>
      <c r="AB122" s="231" t="s">
        <v>476</v>
      </c>
      <c r="AC122" s="231"/>
      <c r="AD122" s="124" t="s">
        <v>3029</v>
      </c>
      <c r="AE122" s="231" t="s">
        <v>478</v>
      </c>
      <c r="AF122" s="231" t="s">
        <v>571</v>
      </c>
      <c r="AG122" s="231">
        <v>105</v>
      </c>
      <c r="AH122" s="231">
        <v>6.5</v>
      </c>
      <c r="AI122" s="231"/>
      <c r="AJ122" s="124" t="s">
        <v>573</v>
      </c>
      <c r="AK122" s="231">
        <v>40</v>
      </c>
      <c r="AL122" s="231"/>
      <c r="AM122" s="231">
        <v>180</v>
      </c>
      <c r="AN122" s="231" t="s">
        <v>594</v>
      </c>
      <c r="AO122" s="231" t="s">
        <v>570</v>
      </c>
      <c r="AP122" s="124" t="s">
        <v>2829</v>
      </c>
      <c r="AQ122" s="124" t="s">
        <v>2830</v>
      </c>
      <c r="AR122" s="369" t="s">
        <v>2831</v>
      </c>
      <c r="AS122" s="231" t="s">
        <v>468</v>
      </c>
      <c r="AT122" s="370" t="s">
        <v>2832</v>
      </c>
      <c r="AU122" s="371" t="s">
        <v>471</v>
      </c>
      <c r="AV122" s="371" t="s">
        <v>2833</v>
      </c>
      <c r="AW122" s="370" t="s">
        <v>2908</v>
      </c>
      <c r="AX122" s="370" t="s">
        <v>2909</v>
      </c>
      <c r="AY122" s="124" t="s">
        <v>2910</v>
      </c>
      <c r="AZ122" s="124" t="s">
        <v>2911</v>
      </c>
      <c r="BA122" s="371"/>
      <c r="BB122" s="231">
        <v>2975</v>
      </c>
      <c r="BC122" s="231"/>
      <c r="BD122" s="271"/>
      <c r="BE122" s="271"/>
      <c r="BF122" s="271"/>
      <c r="BG122" s="231" t="s">
        <v>477</v>
      </c>
      <c r="BH122" s="231" t="s">
        <v>472</v>
      </c>
      <c r="BI122" s="231" t="s">
        <v>567</v>
      </c>
      <c r="BJ122" s="231" t="s">
        <v>609</v>
      </c>
      <c r="BK122" s="124" t="s">
        <v>514</v>
      </c>
      <c r="BL122" s="231"/>
      <c r="BM122" s="231">
        <v>2.2000000000000002</v>
      </c>
      <c r="BN122" s="231"/>
      <c r="BO122" s="231"/>
      <c r="BP122" s="231"/>
      <c r="BQ122" s="231"/>
      <c r="BR122" s="231"/>
      <c r="BS122" s="231"/>
      <c r="BT122" s="231"/>
      <c r="BU122" s="231" t="s">
        <v>1138</v>
      </c>
      <c r="BV122" s="372">
        <f>VLOOKUP(A122,'[1]02. Электрические винтовые'!$G:$CD,76,0)</f>
        <v>1025491.6726559999</v>
      </c>
    </row>
    <row r="123" spans="1:74" s="373" customFormat="1" ht="25.5" x14ac:dyDescent="0.25">
      <c r="A123" s="124" t="s">
        <v>694</v>
      </c>
      <c r="B123" s="272" t="s">
        <v>973</v>
      </c>
      <c r="C123" s="260" t="s">
        <v>3030</v>
      </c>
      <c r="D123" s="231">
        <v>8.9</v>
      </c>
      <c r="E123" s="231"/>
      <c r="F123" s="231"/>
      <c r="G123" s="231">
        <v>0</v>
      </c>
      <c r="H123" s="231">
        <v>13</v>
      </c>
      <c r="I123" s="231"/>
      <c r="J123" s="231">
        <v>75</v>
      </c>
      <c r="K123" s="231"/>
      <c r="L123" s="231"/>
      <c r="M123" s="231"/>
      <c r="N123" s="231"/>
      <c r="O123" s="231"/>
      <c r="P123" s="231" t="s">
        <v>564</v>
      </c>
      <c r="Q123" s="169" t="s">
        <v>604</v>
      </c>
      <c r="R123" s="232" t="str">
        <f t="shared" si="10"/>
        <v>1800</v>
      </c>
      <c r="S123" s="232" t="str">
        <f t="shared" si="11"/>
        <v>1200</v>
      </c>
      <c r="T123" s="232" t="str">
        <f t="shared" si="12"/>
        <v>1600</v>
      </c>
      <c r="U123" s="169">
        <f t="shared" si="14"/>
        <v>0</v>
      </c>
      <c r="V123" s="271" t="s">
        <v>565</v>
      </c>
      <c r="W123" s="231" t="s">
        <v>605</v>
      </c>
      <c r="X123" s="231"/>
      <c r="Y123" s="231"/>
      <c r="Z123" s="231">
        <v>80</v>
      </c>
      <c r="AA123" s="231">
        <v>2000</v>
      </c>
      <c r="AB123" s="231" t="s">
        <v>476</v>
      </c>
      <c r="AC123" s="231"/>
      <c r="AD123" s="124" t="s">
        <v>3031</v>
      </c>
      <c r="AE123" s="231" t="s">
        <v>478</v>
      </c>
      <c r="AF123" s="231" t="s">
        <v>571</v>
      </c>
      <c r="AG123" s="231">
        <v>105</v>
      </c>
      <c r="AH123" s="231">
        <v>6.5</v>
      </c>
      <c r="AI123" s="231"/>
      <c r="AJ123" s="124" t="s">
        <v>573</v>
      </c>
      <c r="AK123" s="231">
        <v>40</v>
      </c>
      <c r="AL123" s="231"/>
      <c r="AM123" s="231">
        <v>180</v>
      </c>
      <c r="AN123" s="231" t="s">
        <v>594</v>
      </c>
      <c r="AO123" s="231" t="s">
        <v>570</v>
      </c>
      <c r="AP123" s="124" t="s">
        <v>2829</v>
      </c>
      <c r="AQ123" s="124" t="s">
        <v>2830</v>
      </c>
      <c r="AR123" s="369" t="s">
        <v>2831</v>
      </c>
      <c r="AS123" s="231" t="s">
        <v>468</v>
      </c>
      <c r="AT123" s="370" t="s">
        <v>2832</v>
      </c>
      <c r="AU123" s="371" t="s">
        <v>471</v>
      </c>
      <c r="AV123" s="371" t="s">
        <v>2833</v>
      </c>
      <c r="AW123" s="370" t="s">
        <v>2908</v>
      </c>
      <c r="AX123" s="370" t="s">
        <v>2909</v>
      </c>
      <c r="AY123" s="124" t="s">
        <v>2910</v>
      </c>
      <c r="AZ123" s="124" t="s">
        <v>2911</v>
      </c>
      <c r="BA123" s="371"/>
      <c r="BB123" s="231">
        <v>2975</v>
      </c>
      <c r="BC123" s="231"/>
      <c r="BD123" s="271"/>
      <c r="BE123" s="271"/>
      <c r="BF123" s="271"/>
      <c r="BG123" s="231" t="s">
        <v>477</v>
      </c>
      <c r="BH123" s="231" t="s">
        <v>472</v>
      </c>
      <c r="BI123" s="231" t="s">
        <v>567</v>
      </c>
      <c r="BJ123" s="231" t="s">
        <v>609</v>
      </c>
      <c r="BK123" s="124" t="s">
        <v>514</v>
      </c>
      <c r="BL123" s="231"/>
      <c r="BM123" s="231">
        <v>2.2000000000000002</v>
      </c>
      <c r="BN123" s="231"/>
      <c r="BO123" s="231"/>
      <c r="BP123" s="231"/>
      <c r="BQ123" s="231"/>
      <c r="BR123" s="231"/>
      <c r="BS123" s="231"/>
      <c r="BT123" s="231"/>
      <c r="BU123" s="231" t="s">
        <v>1138</v>
      </c>
      <c r="BV123" s="372">
        <f>VLOOKUP(A123,'[1]02. Электрические винтовые'!$G:$CD,76,0)</f>
        <v>1297785.0284</v>
      </c>
    </row>
    <row r="124" spans="1:74" s="373" customFormat="1" ht="15.75" x14ac:dyDescent="0.25">
      <c r="A124" s="320" t="s">
        <v>422</v>
      </c>
      <c r="B124" s="346"/>
      <c r="C124" s="383"/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21"/>
      <c r="X124" s="321"/>
      <c r="Y124" s="321"/>
      <c r="Z124" s="321"/>
      <c r="AA124" s="321"/>
      <c r="AB124" s="322"/>
      <c r="AC124" s="322"/>
      <c r="AD124" s="322"/>
      <c r="AE124" s="322"/>
      <c r="AF124" s="322"/>
      <c r="AG124" s="321"/>
      <c r="AH124" s="323"/>
      <c r="AI124" s="324"/>
      <c r="AJ124" s="325"/>
      <c r="AK124" s="321"/>
      <c r="AL124" s="324"/>
      <c r="AM124" s="322"/>
      <c r="AN124" s="322"/>
      <c r="AO124" s="322"/>
      <c r="AP124" s="322"/>
      <c r="AQ124" s="322"/>
      <c r="AR124" s="322"/>
      <c r="AS124" s="322"/>
      <c r="AT124" s="322"/>
      <c r="AU124" s="322"/>
      <c r="AV124" s="322"/>
      <c r="AW124" s="322"/>
      <c r="AX124" s="322"/>
      <c r="AY124" s="322"/>
      <c r="AZ124" s="124" t="s">
        <v>2911</v>
      </c>
      <c r="BA124" s="321"/>
      <c r="BB124" s="322"/>
      <c r="BC124" s="326"/>
      <c r="BD124" s="383"/>
      <c r="BE124" s="383"/>
      <c r="BF124" s="383"/>
      <c r="BG124" s="327"/>
      <c r="BH124" s="321"/>
      <c r="BI124" s="321"/>
      <c r="BJ124" s="322"/>
      <c r="BK124" s="327"/>
      <c r="BL124" s="321"/>
      <c r="BM124" s="322"/>
      <c r="BN124" s="322"/>
      <c r="BO124" s="322"/>
      <c r="BP124" s="322"/>
      <c r="BQ124" s="322"/>
      <c r="BR124" s="322"/>
      <c r="BS124" s="322"/>
      <c r="BT124" s="322"/>
      <c r="BU124" s="383"/>
      <c r="BV124" s="322"/>
    </row>
    <row r="125" spans="1:74" s="373" customFormat="1" ht="25.5" x14ac:dyDescent="0.25">
      <c r="A125" s="124" t="s">
        <v>695</v>
      </c>
      <c r="B125" s="272" t="s">
        <v>974</v>
      </c>
      <c r="C125" s="260" t="s">
        <v>3032</v>
      </c>
      <c r="D125" s="231">
        <v>15.5</v>
      </c>
      <c r="E125" s="231"/>
      <c r="F125" s="231"/>
      <c r="G125" s="231">
        <v>0</v>
      </c>
      <c r="H125" s="231">
        <v>7</v>
      </c>
      <c r="I125" s="231"/>
      <c r="J125" s="231">
        <v>90</v>
      </c>
      <c r="K125" s="231"/>
      <c r="L125" s="231"/>
      <c r="M125" s="231"/>
      <c r="N125" s="231"/>
      <c r="O125" s="231"/>
      <c r="P125" s="231" t="s">
        <v>564</v>
      </c>
      <c r="Q125" s="169" t="s">
        <v>607</v>
      </c>
      <c r="R125" s="232" t="str">
        <f t="shared" ref="R125:R155" si="15">LEFTB(Q125, FIND("*", Q125) - 1)</f>
        <v>1800</v>
      </c>
      <c r="S125" s="232" t="str">
        <f t="shared" ref="S125:S155" si="16">MID(Q125, FIND("*", Q125) + 1, FIND("*", Q125, FIND("*", Q125) + 1) - FIND("*", Q125) - 1)</f>
        <v>1350</v>
      </c>
      <c r="T125" s="232" t="str">
        <f t="shared" ref="T125:T155" si="17">RIGHTB(Q125, LEN(Q125) - FIND("*", Q125, FIND("*", Q125) + 1))</f>
        <v>1700</v>
      </c>
      <c r="U125" s="169">
        <f t="shared" ref="U125:U154" si="18">DC125</f>
        <v>0</v>
      </c>
      <c r="V125" s="271" t="s">
        <v>565</v>
      </c>
      <c r="W125" s="231" t="s">
        <v>608</v>
      </c>
      <c r="X125" s="231"/>
      <c r="Y125" s="231"/>
      <c r="Z125" s="231">
        <v>80</v>
      </c>
      <c r="AA125" s="231">
        <v>2000</v>
      </c>
      <c r="AB125" s="231" t="s">
        <v>476</v>
      </c>
      <c r="AC125" s="231"/>
      <c r="AD125" s="124" t="s">
        <v>3033</v>
      </c>
      <c r="AE125" s="231" t="s">
        <v>478</v>
      </c>
      <c r="AF125" s="231" t="s">
        <v>571</v>
      </c>
      <c r="AG125" s="231">
        <v>105</v>
      </c>
      <c r="AH125" s="231">
        <v>6.5</v>
      </c>
      <c r="AI125" s="231"/>
      <c r="AJ125" s="124" t="s">
        <v>573</v>
      </c>
      <c r="AK125" s="231">
        <v>70</v>
      </c>
      <c r="AL125" s="231"/>
      <c r="AM125" s="231">
        <v>250</v>
      </c>
      <c r="AN125" s="231" t="s">
        <v>491</v>
      </c>
      <c r="AO125" s="231" t="s">
        <v>570</v>
      </c>
      <c r="AP125" s="124" t="s">
        <v>2829</v>
      </c>
      <c r="AQ125" s="124" t="s">
        <v>2830</v>
      </c>
      <c r="AR125" s="369" t="s">
        <v>2831</v>
      </c>
      <c r="AS125" s="231" t="s">
        <v>468</v>
      </c>
      <c r="AT125" s="370" t="s">
        <v>2832</v>
      </c>
      <c r="AU125" s="371" t="s">
        <v>471</v>
      </c>
      <c r="AV125" s="371" t="s">
        <v>2833</v>
      </c>
      <c r="AW125" s="370" t="s">
        <v>2908</v>
      </c>
      <c r="AX125" s="370" t="s">
        <v>2909</v>
      </c>
      <c r="AY125" s="124" t="s">
        <v>2910</v>
      </c>
      <c r="AZ125" s="124" t="s">
        <v>2911</v>
      </c>
      <c r="BA125" s="371"/>
      <c r="BB125" s="231">
        <v>2975</v>
      </c>
      <c r="BC125" s="231"/>
      <c r="BD125" s="271"/>
      <c r="BE125" s="271"/>
      <c r="BF125" s="271"/>
      <c r="BG125" s="231" t="s">
        <v>477</v>
      </c>
      <c r="BH125" s="231" t="s">
        <v>472</v>
      </c>
      <c r="BI125" s="231" t="s">
        <v>567</v>
      </c>
      <c r="BJ125" s="231" t="s">
        <v>609</v>
      </c>
      <c r="BK125" s="124" t="s">
        <v>518</v>
      </c>
      <c r="BL125" s="231"/>
      <c r="BM125" s="231">
        <v>3</v>
      </c>
      <c r="BN125" s="231"/>
      <c r="BO125" s="231"/>
      <c r="BP125" s="231"/>
      <c r="BQ125" s="231"/>
      <c r="BR125" s="231"/>
      <c r="BS125" s="231"/>
      <c r="BT125" s="231"/>
      <c r="BU125" s="231" t="s">
        <v>1138</v>
      </c>
      <c r="BV125" s="372">
        <f>VLOOKUP(A125,'[1]02. Электрические винтовые'!$G:$CD,76,0)</f>
        <v>1379508.702848</v>
      </c>
    </row>
    <row r="126" spans="1:74" s="373" customFormat="1" ht="25.5" x14ac:dyDescent="0.25">
      <c r="A126" s="124" t="s">
        <v>696</v>
      </c>
      <c r="B126" s="272" t="s">
        <v>975</v>
      </c>
      <c r="C126" s="260" t="s">
        <v>3034</v>
      </c>
      <c r="D126" s="231">
        <v>13.5</v>
      </c>
      <c r="E126" s="231"/>
      <c r="F126" s="231"/>
      <c r="G126" s="231">
        <v>0</v>
      </c>
      <c r="H126" s="231">
        <v>10</v>
      </c>
      <c r="I126" s="231"/>
      <c r="J126" s="231">
        <v>90</v>
      </c>
      <c r="K126" s="231"/>
      <c r="L126" s="231"/>
      <c r="M126" s="231"/>
      <c r="N126" s="231"/>
      <c r="O126" s="231"/>
      <c r="P126" s="231" t="s">
        <v>564</v>
      </c>
      <c r="Q126" s="169" t="s">
        <v>607</v>
      </c>
      <c r="R126" s="232" t="str">
        <f t="shared" si="15"/>
        <v>1800</v>
      </c>
      <c r="S126" s="232" t="str">
        <f t="shared" si="16"/>
        <v>1350</v>
      </c>
      <c r="T126" s="232" t="str">
        <f t="shared" si="17"/>
        <v>1700</v>
      </c>
      <c r="U126" s="169">
        <f t="shared" si="18"/>
        <v>0</v>
      </c>
      <c r="V126" s="271" t="s">
        <v>565</v>
      </c>
      <c r="W126" s="231" t="s">
        <v>608</v>
      </c>
      <c r="X126" s="231"/>
      <c r="Y126" s="231"/>
      <c r="Z126" s="231">
        <v>80</v>
      </c>
      <c r="AA126" s="231">
        <v>2000</v>
      </c>
      <c r="AB126" s="231" t="s">
        <v>476</v>
      </c>
      <c r="AC126" s="231"/>
      <c r="AD126" s="124" t="s">
        <v>3035</v>
      </c>
      <c r="AE126" s="231" t="s">
        <v>478</v>
      </c>
      <c r="AF126" s="231" t="s">
        <v>571</v>
      </c>
      <c r="AG126" s="231">
        <v>105</v>
      </c>
      <c r="AH126" s="231">
        <v>6.5</v>
      </c>
      <c r="AI126" s="231"/>
      <c r="AJ126" s="124" t="s">
        <v>573</v>
      </c>
      <c r="AK126" s="231">
        <v>70</v>
      </c>
      <c r="AL126" s="231"/>
      <c r="AM126" s="231">
        <v>250</v>
      </c>
      <c r="AN126" s="231" t="s">
        <v>491</v>
      </c>
      <c r="AO126" s="231" t="s">
        <v>570</v>
      </c>
      <c r="AP126" s="124" t="s">
        <v>2829</v>
      </c>
      <c r="AQ126" s="124" t="s">
        <v>2830</v>
      </c>
      <c r="AR126" s="369" t="s">
        <v>2831</v>
      </c>
      <c r="AS126" s="231" t="s">
        <v>468</v>
      </c>
      <c r="AT126" s="370" t="s">
        <v>2832</v>
      </c>
      <c r="AU126" s="371" t="s">
        <v>471</v>
      </c>
      <c r="AV126" s="371" t="s">
        <v>2833</v>
      </c>
      <c r="AW126" s="370" t="s">
        <v>2908</v>
      </c>
      <c r="AX126" s="370" t="s">
        <v>2909</v>
      </c>
      <c r="AY126" s="124" t="s">
        <v>2910</v>
      </c>
      <c r="AZ126" s="124" t="s">
        <v>2911</v>
      </c>
      <c r="BA126" s="371"/>
      <c r="BB126" s="231">
        <v>2975</v>
      </c>
      <c r="BC126" s="231"/>
      <c r="BD126" s="271"/>
      <c r="BE126" s="271"/>
      <c r="BF126" s="271"/>
      <c r="BG126" s="231" t="s">
        <v>477</v>
      </c>
      <c r="BH126" s="231" t="s">
        <v>472</v>
      </c>
      <c r="BI126" s="231" t="s">
        <v>567</v>
      </c>
      <c r="BJ126" s="231" t="s">
        <v>609</v>
      </c>
      <c r="BK126" s="124" t="s">
        <v>518</v>
      </c>
      <c r="BL126" s="231"/>
      <c r="BM126" s="231">
        <v>3</v>
      </c>
      <c r="BN126" s="231"/>
      <c r="BO126" s="231"/>
      <c r="BP126" s="231"/>
      <c r="BQ126" s="231"/>
      <c r="BR126" s="231"/>
      <c r="BS126" s="231"/>
      <c r="BT126" s="231"/>
      <c r="BU126" s="231" t="s">
        <v>1138</v>
      </c>
      <c r="BV126" s="372">
        <f>VLOOKUP(A126,'[1]02. Электрические винтовые'!$G:$CD,76,0)</f>
        <v>1379508.702848</v>
      </c>
    </row>
    <row r="127" spans="1:74" s="373" customFormat="1" ht="25.5" x14ac:dyDescent="0.25">
      <c r="A127" s="124" t="s">
        <v>697</v>
      </c>
      <c r="B127" s="272" t="s">
        <v>976</v>
      </c>
      <c r="C127" s="260" t="s">
        <v>3036</v>
      </c>
      <c r="D127" s="231">
        <v>11.4</v>
      </c>
      <c r="E127" s="231"/>
      <c r="F127" s="231"/>
      <c r="G127" s="231">
        <v>0</v>
      </c>
      <c r="H127" s="231">
        <v>13</v>
      </c>
      <c r="I127" s="231"/>
      <c r="J127" s="231">
        <v>90</v>
      </c>
      <c r="K127" s="231"/>
      <c r="L127" s="231"/>
      <c r="M127" s="231"/>
      <c r="N127" s="231"/>
      <c r="O127" s="231"/>
      <c r="P127" s="231" t="s">
        <v>564</v>
      </c>
      <c r="Q127" s="169" t="s">
        <v>607</v>
      </c>
      <c r="R127" s="232" t="str">
        <f t="shared" si="15"/>
        <v>1800</v>
      </c>
      <c r="S127" s="232" t="str">
        <f t="shared" si="16"/>
        <v>1350</v>
      </c>
      <c r="T127" s="232" t="str">
        <f t="shared" si="17"/>
        <v>1700</v>
      </c>
      <c r="U127" s="169">
        <f t="shared" si="18"/>
        <v>0</v>
      </c>
      <c r="V127" s="271" t="s">
        <v>565</v>
      </c>
      <c r="W127" s="231" t="s">
        <v>608</v>
      </c>
      <c r="X127" s="231"/>
      <c r="Y127" s="231"/>
      <c r="Z127" s="231">
        <v>80</v>
      </c>
      <c r="AA127" s="231">
        <v>2000</v>
      </c>
      <c r="AB127" s="231" t="s">
        <v>476</v>
      </c>
      <c r="AC127" s="231"/>
      <c r="AD127" s="124" t="s">
        <v>3037</v>
      </c>
      <c r="AE127" s="231" t="s">
        <v>478</v>
      </c>
      <c r="AF127" s="231" t="s">
        <v>571</v>
      </c>
      <c r="AG127" s="231">
        <v>105</v>
      </c>
      <c r="AH127" s="231">
        <v>6.5</v>
      </c>
      <c r="AI127" s="231"/>
      <c r="AJ127" s="124" t="s">
        <v>573</v>
      </c>
      <c r="AK127" s="231">
        <v>70</v>
      </c>
      <c r="AL127" s="231"/>
      <c r="AM127" s="231">
        <v>250</v>
      </c>
      <c r="AN127" s="231" t="s">
        <v>491</v>
      </c>
      <c r="AO127" s="231" t="s">
        <v>570</v>
      </c>
      <c r="AP127" s="124" t="s">
        <v>2829</v>
      </c>
      <c r="AQ127" s="124" t="s">
        <v>2830</v>
      </c>
      <c r="AR127" s="369" t="s">
        <v>2831</v>
      </c>
      <c r="AS127" s="231" t="s">
        <v>468</v>
      </c>
      <c r="AT127" s="370" t="s">
        <v>2832</v>
      </c>
      <c r="AU127" s="371" t="s">
        <v>471</v>
      </c>
      <c r="AV127" s="371" t="s">
        <v>2833</v>
      </c>
      <c r="AW127" s="370" t="s">
        <v>2908</v>
      </c>
      <c r="AX127" s="370" t="s">
        <v>2909</v>
      </c>
      <c r="AY127" s="124" t="s">
        <v>2910</v>
      </c>
      <c r="AZ127" s="124" t="s">
        <v>2911</v>
      </c>
      <c r="BA127" s="371"/>
      <c r="BB127" s="231">
        <v>2975</v>
      </c>
      <c r="BC127" s="231"/>
      <c r="BD127" s="271"/>
      <c r="BE127" s="271"/>
      <c r="BF127" s="271"/>
      <c r="BG127" s="231" t="s">
        <v>477</v>
      </c>
      <c r="BH127" s="231" t="s">
        <v>472</v>
      </c>
      <c r="BI127" s="231" t="s">
        <v>567</v>
      </c>
      <c r="BJ127" s="231" t="s">
        <v>609</v>
      </c>
      <c r="BK127" s="124" t="s">
        <v>518</v>
      </c>
      <c r="BL127" s="231"/>
      <c r="BM127" s="231">
        <v>3</v>
      </c>
      <c r="BN127" s="231"/>
      <c r="BO127" s="231"/>
      <c r="BP127" s="231"/>
      <c r="BQ127" s="231"/>
      <c r="BR127" s="231"/>
      <c r="BS127" s="231"/>
      <c r="BT127" s="231"/>
      <c r="BU127" s="231" t="s">
        <v>1138</v>
      </c>
      <c r="BV127" s="372">
        <f>VLOOKUP(A127,'[1]02. Электрические винтовые'!$G:$CD,76,0)</f>
        <v>1740659.2779999999</v>
      </c>
    </row>
    <row r="128" spans="1:74" s="373" customFormat="1" ht="25.5" x14ac:dyDescent="0.25">
      <c r="A128" s="260" t="s">
        <v>698</v>
      </c>
      <c r="B128" s="272" t="s">
        <v>977</v>
      </c>
      <c r="C128" s="260" t="s">
        <v>3038</v>
      </c>
      <c r="D128" s="231">
        <v>19.2</v>
      </c>
      <c r="E128" s="231"/>
      <c r="F128" s="231"/>
      <c r="G128" s="231">
        <v>0</v>
      </c>
      <c r="H128" s="231">
        <v>7</v>
      </c>
      <c r="I128" s="231"/>
      <c r="J128" s="231">
        <v>110</v>
      </c>
      <c r="K128" s="231"/>
      <c r="L128" s="231"/>
      <c r="M128" s="231"/>
      <c r="N128" s="231"/>
      <c r="O128" s="231"/>
      <c r="P128" s="231" t="s">
        <v>564</v>
      </c>
      <c r="Q128" s="169" t="s">
        <v>613</v>
      </c>
      <c r="R128" s="232" t="str">
        <f t="shared" si="15"/>
        <v>2250</v>
      </c>
      <c r="S128" s="232" t="str">
        <f t="shared" si="16"/>
        <v>1500</v>
      </c>
      <c r="T128" s="232" t="str">
        <f t="shared" si="17"/>
        <v>1750</v>
      </c>
      <c r="U128" s="169">
        <f t="shared" si="18"/>
        <v>0</v>
      </c>
      <c r="V128" s="271" t="s">
        <v>565</v>
      </c>
      <c r="W128" s="231" t="s">
        <v>608</v>
      </c>
      <c r="X128" s="231"/>
      <c r="Y128" s="231"/>
      <c r="Z128" s="231">
        <v>80</v>
      </c>
      <c r="AA128" s="231">
        <v>2000</v>
      </c>
      <c r="AB128" s="231" t="s">
        <v>476</v>
      </c>
      <c r="AC128" s="231"/>
      <c r="AD128" s="124" t="s">
        <v>3039</v>
      </c>
      <c r="AE128" s="231" t="s">
        <v>478</v>
      </c>
      <c r="AF128" s="231" t="s">
        <v>571</v>
      </c>
      <c r="AG128" s="231">
        <v>105</v>
      </c>
      <c r="AH128" s="231">
        <v>6.5</v>
      </c>
      <c r="AI128" s="231"/>
      <c r="AJ128" s="124" t="s">
        <v>573</v>
      </c>
      <c r="AK128" s="231">
        <v>110</v>
      </c>
      <c r="AL128" s="231"/>
      <c r="AM128" s="231">
        <v>250</v>
      </c>
      <c r="AN128" s="231" t="s">
        <v>491</v>
      </c>
      <c r="AO128" s="231" t="s">
        <v>570</v>
      </c>
      <c r="AP128" s="124" t="s">
        <v>2829</v>
      </c>
      <c r="AQ128" s="124" t="s">
        <v>2830</v>
      </c>
      <c r="AR128" s="369" t="s">
        <v>2831</v>
      </c>
      <c r="AS128" s="231" t="s">
        <v>468</v>
      </c>
      <c r="AT128" s="370" t="s">
        <v>2832</v>
      </c>
      <c r="AU128" s="371" t="s">
        <v>471</v>
      </c>
      <c r="AV128" s="371" t="s">
        <v>2833</v>
      </c>
      <c r="AW128" s="370" t="s">
        <v>2908</v>
      </c>
      <c r="AX128" s="370" t="s">
        <v>2909</v>
      </c>
      <c r="AY128" s="124" t="s">
        <v>2910</v>
      </c>
      <c r="AZ128" s="124" t="s">
        <v>2911</v>
      </c>
      <c r="BA128" s="371"/>
      <c r="BB128" s="231">
        <v>2985</v>
      </c>
      <c r="BC128" s="231"/>
      <c r="BD128" s="271"/>
      <c r="BE128" s="271"/>
      <c r="BF128" s="271"/>
      <c r="BG128" s="231" t="s">
        <v>477</v>
      </c>
      <c r="BH128" s="231" t="s">
        <v>472</v>
      </c>
      <c r="BI128" s="231" t="s">
        <v>567</v>
      </c>
      <c r="BJ128" s="231" t="s">
        <v>609</v>
      </c>
      <c r="BK128" s="124" t="s">
        <v>614</v>
      </c>
      <c r="BL128" s="231"/>
      <c r="BM128" s="231">
        <v>3</v>
      </c>
      <c r="BN128" s="231"/>
      <c r="BO128" s="231"/>
      <c r="BP128" s="231"/>
      <c r="BQ128" s="231"/>
      <c r="BR128" s="231"/>
      <c r="BS128" s="231"/>
      <c r="BT128" s="231"/>
      <c r="BU128" s="231" t="s">
        <v>1138</v>
      </c>
      <c r="BV128" s="372">
        <f>VLOOKUP(A128,'[1]02. Электрические винтовые'!$G:$CD,76,0)</f>
        <v>1693800.8045439997</v>
      </c>
    </row>
    <row r="129" spans="1:74" s="373" customFormat="1" ht="25.5" x14ac:dyDescent="0.25">
      <c r="A129" s="260" t="s">
        <v>699</v>
      </c>
      <c r="B129" s="272" t="s">
        <v>978</v>
      </c>
      <c r="C129" s="260" t="s">
        <v>3040</v>
      </c>
      <c r="D129" s="231">
        <v>15.3</v>
      </c>
      <c r="E129" s="231"/>
      <c r="F129" s="231"/>
      <c r="G129" s="231">
        <v>0</v>
      </c>
      <c r="H129" s="231">
        <v>10</v>
      </c>
      <c r="I129" s="231"/>
      <c r="J129" s="231">
        <v>110</v>
      </c>
      <c r="K129" s="231"/>
      <c r="L129" s="231"/>
      <c r="M129" s="231"/>
      <c r="N129" s="231"/>
      <c r="O129" s="231"/>
      <c r="P129" s="231" t="s">
        <v>564</v>
      </c>
      <c r="Q129" s="169" t="s">
        <v>613</v>
      </c>
      <c r="R129" s="232" t="str">
        <f t="shared" si="15"/>
        <v>2250</v>
      </c>
      <c r="S129" s="232" t="str">
        <f t="shared" si="16"/>
        <v>1500</v>
      </c>
      <c r="T129" s="232" t="str">
        <f t="shared" si="17"/>
        <v>1750</v>
      </c>
      <c r="U129" s="169">
        <f t="shared" si="18"/>
        <v>0</v>
      </c>
      <c r="V129" s="271" t="s">
        <v>565</v>
      </c>
      <c r="W129" s="231" t="s">
        <v>608</v>
      </c>
      <c r="X129" s="231"/>
      <c r="Y129" s="231"/>
      <c r="Z129" s="231">
        <v>80</v>
      </c>
      <c r="AA129" s="231">
        <v>2000</v>
      </c>
      <c r="AB129" s="231" t="s">
        <v>476</v>
      </c>
      <c r="AC129" s="231"/>
      <c r="AD129" s="124" t="s">
        <v>3041</v>
      </c>
      <c r="AE129" s="231" t="s">
        <v>478</v>
      </c>
      <c r="AF129" s="231" t="s">
        <v>571</v>
      </c>
      <c r="AG129" s="231">
        <v>105</v>
      </c>
      <c r="AH129" s="231">
        <v>6.5</v>
      </c>
      <c r="AI129" s="231"/>
      <c r="AJ129" s="124" t="s">
        <v>573</v>
      </c>
      <c r="AK129" s="231">
        <v>110</v>
      </c>
      <c r="AL129" s="231"/>
      <c r="AM129" s="231">
        <v>250</v>
      </c>
      <c r="AN129" s="231" t="s">
        <v>491</v>
      </c>
      <c r="AO129" s="231" t="s">
        <v>570</v>
      </c>
      <c r="AP129" s="124" t="s">
        <v>2829</v>
      </c>
      <c r="AQ129" s="124" t="s">
        <v>2830</v>
      </c>
      <c r="AR129" s="369" t="s">
        <v>2831</v>
      </c>
      <c r="AS129" s="231" t="s">
        <v>468</v>
      </c>
      <c r="AT129" s="370" t="s">
        <v>2832</v>
      </c>
      <c r="AU129" s="371" t="s">
        <v>471</v>
      </c>
      <c r="AV129" s="371" t="s">
        <v>2833</v>
      </c>
      <c r="AW129" s="370" t="s">
        <v>2908</v>
      </c>
      <c r="AX129" s="370" t="s">
        <v>2909</v>
      </c>
      <c r="AY129" s="124" t="s">
        <v>2910</v>
      </c>
      <c r="AZ129" s="124" t="s">
        <v>2911</v>
      </c>
      <c r="BA129" s="371"/>
      <c r="BB129" s="231">
        <v>2985</v>
      </c>
      <c r="BC129" s="231"/>
      <c r="BD129" s="271"/>
      <c r="BE129" s="271"/>
      <c r="BF129" s="271"/>
      <c r="BG129" s="231" t="s">
        <v>477</v>
      </c>
      <c r="BH129" s="231" t="s">
        <v>472</v>
      </c>
      <c r="BI129" s="231" t="s">
        <v>567</v>
      </c>
      <c r="BJ129" s="231" t="s">
        <v>609</v>
      </c>
      <c r="BK129" s="124" t="s">
        <v>614</v>
      </c>
      <c r="BL129" s="231"/>
      <c r="BM129" s="231">
        <v>3</v>
      </c>
      <c r="BN129" s="231"/>
      <c r="BO129" s="231"/>
      <c r="BP129" s="231"/>
      <c r="BQ129" s="231"/>
      <c r="BR129" s="231"/>
      <c r="BS129" s="231"/>
      <c r="BT129" s="231"/>
      <c r="BU129" s="231" t="s">
        <v>1138</v>
      </c>
      <c r="BV129" s="372">
        <f>VLOOKUP(A129,'[1]02. Электрические винтовые'!$G:$CD,76,0)</f>
        <v>1693800.8045439997</v>
      </c>
    </row>
    <row r="130" spans="1:74" s="373" customFormat="1" ht="25.5" x14ac:dyDescent="0.25">
      <c r="A130" s="124" t="s">
        <v>700</v>
      </c>
      <c r="B130" s="272" t="s">
        <v>979</v>
      </c>
      <c r="C130" s="260" t="s">
        <v>3042</v>
      </c>
      <c r="D130" s="231">
        <v>12.8</v>
      </c>
      <c r="E130" s="231"/>
      <c r="F130" s="231"/>
      <c r="G130" s="231">
        <v>0</v>
      </c>
      <c r="H130" s="231">
        <v>13</v>
      </c>
      <c r="I130" s="231"/>
      <c r="J130" s="231">
        <v>110</v>
      </c>
      <c r="K130" s="231"/>
      <c r="L130" s="231"/>
      <c r="M130" s="231"/>
      <c r="N130" s="231"/>
      <c r="O130" s="231"/>
      <c r="P130" s="231" t="s">
        <v>564</v>
      </c>
      <c r="Q130" s="169" t="s">
        <v>613</v>
      </c>
      <c r="R130" s="232" t="str">
        <f t="shared" si="15"/>
        <v>2250</v>
      </c>
      <c r="S130" s="232" t="str">
        <f t="shared" si="16"/>
        <v>1500</v>
      </c>
      <c r="T130" s="232" t="str">
        <f t="shared" si="17"/>
        <v>1750</v>
      </c>
      <c r="U130" s="169">
        <f t="shared" si="18"/>
        <v>0</v>
      </c>
      <c r="V130" s="271" t="s">
        <v>565</v>
      </c>
      <c r="W130" s="231" t="s">
        <v>608</v>
      </c>
      <c r="X130" s="231"/>
      <c r="Y130" s="231"/>
      <c r="Z130" s="231">
        <v>80</v>
      </c>
      <c r="AA130" s="231">
        <v>2000</v>
      </c>
      <c r="AB130" s="231" t="s">
        <v>476</v>
      </c>
      <c r="AC130" s="231"/>
      <c r="AD130" s="124" t="s">
        <v>3043</v>
      </c>
      <c r="AE130" s="231" t="s">
        <v>478</v>
      </c>
      <c r="AF130" s="231" t="s">
        <v>571</v>
      </c>
      <c r="AG130" s="231">
        <v>105</v>
      </c>
      <c r="AH130" s="231">
        <v>6.5</v>
      </c>
      <c r="AI130" s="231"/>
      <c r="AJ130" s="124" t="s">
        <v>573</v>
      </c>
      <c r="AK130" s="231">
        <v>110</v>
      </c>
      <c r="AL130" s="231"/>
      <c r="AM130" s="231">
        <v>250</v>
      </c>
      <c r="AN130" s="231" t="s">
        <v>491</v>
      </c>
      <c r="AO130" s="231" t="s">
        <v>570</v>
      </c>
      <c r="AP130" s="124" t="s">
        <v>2829</v>
      </c>
      <c r="AQ130" s="124" t="s">
        <v>2830</v>
      </c>
      <c r="AR130" s="369" t="s">
        <v>2831</v>
      </c>
      <c r="AS130" s="231" t="s">
        <v>468</v>
      </c>
      <c r="AT130" s="370" t="s">
        <v>2832</v>
      </c>
      <c r="AU130" s="371" t="s">
        <v>471</v>
      </c>
      <c r="AV130" s="371" t="s">
        <v>2833</v>
      </c>
      <c r="AW130" s="370" t="s">
        <v>2908</v>
      </c>
      <c r="AX130" s="370" t="s">
        <v>2909</v>
      </c>
      <c r="AY130" s="124" t="s">
        <v>2910</v>
      </c>
      <c r="AZ130" s="124" t="s">
        <v>2911</v>
      </c>
      <c r="BA130" s="371"/>
      <c r="BB130" s="231">
        <v>2985</v>
      </c>
      <c r="BC130" s="231"/>
      <c r="BD130" s="271"/>
      <c r="BE130" s="271"/>
      <c r="BF130" s="271"/>
      <c r="BG130" s="231" t="s">
        <v>477</v>
      </c>
      <c r="BH130" s="231" t="s">
        <v>472</v>
      </c>
      <c r="BI130" s="231" t="s">
        <v>567</v>
      </c>
      <c r="BJ130" s="231" t="s">
        <v>609</v>
      </c>
      <c r="BK130" s="124" t="s">
        <v>614</v>
      </c>
      <c r="BL130" s="231"/>
      <c r="BM130" s="231">
        <v>3</v>
      </c>
      <c r="BN130" s="231"/>
      <c r="BO130" s="231"/>
      <c r="BP130" s="231"/>
      <c r="BQ130" s="231"/>
      <c r="BR130" s="231"/>
      <c r="BS130" s="231"/>
      <c r="BT130" s="231"/>
      <c r="BU130" s="231" t="s">
        <v>1138</v>
      </c>
      <c r="BV130" s="372">
        <f>VLOOKUP(A130,'[1]02. Электрические винтовые'!$G:$CD,76,0)</f>
        <v>2108794.782592</v>
      </c>
    </row>
    <row r="131" spans="1:74" s="373" customFormat="1" ht="25.5" x14ac:dyDescent="0.25">
      <c r="A131" s="124" t="s">
        <v>701</v>
      </c>
      <c r="B131" s="272" t="s">
        <v>980</v>
      </c>
      <c r="C131" s="260" t="s">
        <v>3044</v>
      </c>
      <c r="D131" s="231">
        <v>22.5</v>
      </c>
      <c r="E131" s="231"/>
      <c r="F131" s="231"/>
      <c r="G131" s="231">
        <v>0</v>
      </c>
      <c r="H131" s="231">
        <v>7</v>
      </c>
      <c r="I131" s="231"/>
      <c r="J131" s="231">
        <v>132</v>
      </c>
      <c r="K131" s="231"/>
      <c r="L131" s="231"/>
      <c r="M131" s="231"/>
      <c r="N131" s="231"/>
      <c r="O131" s="231"/>
      <c r="P131" s="231" t="s">
        <v>564</v>
      </c>
      <c r="Q131" s="169" t="s">
        <v>613</v>
      </c>
      <c r="R131" s="232" t="str">
        <f t="shared" si="15"/>
        <v>2250</v>
      </c>
      <c r="S131" s="232" t="str">
        <f t="shared" si="16"/>
        <v>1500</v>
      </c>
      <c r="T131" s="232" t="str">
        <f t="shared" si="17"/>
        <v>1750</v>
      </c>
      <c r="U131" s="169">
        <f t="shared" si="18"/>
        <v>0</v>
      </c>
      <c r="V131" s="271" t="s">
        <v>565</v>
      </c>
      <c r="W131" s="231" t="s">
        <v>618</v>
      </c>
      <c r="X131" s="231"/>
      <c r="Y131" s="231"/>
      <c r="Z131" s="231">
        <v>80</v>
      </c>
      <c r="AA131" s="231">
        <v>2000</v>
      </c>
      <c r="AB131" s="231" t="s">
        <v>476</v>
      </c>
      <c r="AC131" s="231"/>
      <c r="AD131" s="124" t="s">
        <v>3045</v>
      </c>
      <c r="AE131" s="231" t="s">
        <v>478</v>
      </c>
      <c r="AF131" s="231" t="s">
        <v>571</v>
      </c>
      <c r="AG131" s="231">
        <v>105</v>
      </c>
      <c r="AH131" s="231">
        <v>6.5</v>
      </c>
      <c r="AI131" s="231"/>
      <c r="AJ131" s="124" t="s">
        <v>573</v>
      </c>
      <c r="AK131" s="231">
        <v>140</v>
      </c>
      <c r="AL131" s="231"/>
      <c r="AM131" s="231">
        <v>335</v>
      </c>
      <c r="AN131" s="231" t="s">
        <v>491</v>
      </c>
      <c r="AO131" s="231" t="s">
        <v>570</v>
      </c>
      <c r="AP131" s="124" t="s">
        <v>2829</v>
      </c>
      <c r="AQ131" s="124" t="s">
        <v>2830</v>
      </c>
      <c r="AR131" s="369" t="s">
        <v>2831</v>
      </c>
      <c r="AS131" s="231" t="s">
        <v>468</v>
      </c>
      <c r="AT131" s="370" t="s">
        <v>2832</v>
      </c>
      <c r="AU131" s="371" t="s">
        <v>471</v>
      </c>
      <c r="AV131" s="371" t="s">
        <v>2833</v>
      </c>
      <c r="AW131" s="370" t="s">
        <v>2908</v>
      </c>
      <c r="AX131" s="370" t="s">
        <v>2909</v>
      </c>
      <c r="AY131" s="124" t="s">
        <v>2910</v>
      </c>
      <c r="AZ131" s="124" t="s">
        <v>2911</v>
      </c>
      <c r="BA131" s="371"/>
      <c r="BB131" s="231">
        <v>2985</v>
      </c>
      <c r="BC131" s="231"/>
      <c r="BD131" s="271"/>
      <c r="BE131" s="271"/>
      <c r="BF131" s="271"/>
      <c r="BG131" s="231" t="s">
        <v>477</v>
      </c>
      <c r="BH131" s="231" t="s">
        <v>472</v>
      </c>
      <c r="BI131" s="231" t="s">
        <v>567</v>
      </c>
      <c r="BJ131" s="231" t="s">
        <v>609</v>
      </c>
      <c r="BK131" s="124" t="s">
        <v>619</v>
      </c>
      <c r="BL131" s="231"/>
      <c r="BM131" s="231">
        <v>4</v>
      </c>
      <c r="BN131" s="231"/>
      <c r="BO131" s="231"/>
      <c r="BP131" s="231"/>
      <c r="BQ131" s="231"/>
      <c r="BR131" s="231"/>
      <c r="BS131" s="231"/>
      <c r="BT131" s="231"/>
      <c r="BU131" s="231" t="s">
        <v>1138</v>
      </c>
      <c r="BV131" s="372">
        <f>VLOOKUP(A131,'[1]02. Электрические винтовые'!$G:$CD,76,0)</f>
        <v>2013636.265136</v>
      </c>
    </row>
    <row r="132" spans="1:74" s="373" customFormat="1" ht="25.5" x14ac:dyDescent="0.25">
      <c r="A132" s="124" t="s">
        <v>702</v>
      </c>
      <c r="B132" s="272" t="s">
        <v>981</v>
      </c>
      <c r="C132" s="260" t="s">
        <v>3046</v>
      </c>
      <c r="D132" s="231">
        <v>18.899999999999999</v>
      </c>
      <c r="E132" s="231"/>
      <c r="F132" s="231"/>
      <c r="G132" s="231">
        <v>0</v>
      </c>
      <c r="H132" s="231">
        <v>10</v>
      </c>
      <c r="I132" s="231"/>
      <c r="J132" s="231">
        <v>132</v>
      </c>
      <c r="K132" s="231"/>
      <c r="L132" s="231"/>
      <c r="M132" s="231"/>
      <c r="N132" s="231"/>
      <c r="O132" s="231"/>
      <c r="P132" s="231" t="s">
        <v>564</v>
      </c>
      <c r="Q132" s="169" t="s">
        <v>613</v>
      </c>
      <c r="R132" s="232" t="str">
        <f t="shared" si="15"/>
        <v>2250</v>
      </c>
      <c r="S132" s="232" t="str">
        <f t="shared" si="16"/>
        <v>1500</v>
      </c>
      <c r="T132" s="232" t="str">
        <f t="shared" si="17"/>
        <v>1750</v>
      </c>
      <c r="U132" s="169">
        <f t="shared" si="18"/>
        <v>0</v>
      </c>
      <c r="V132" s="271" t="s">
        <v>565</v>
      </c>
      <c r="W132" s="231" t="s">
        <v>618</v>
      </c>
      <c r="X132" s="231"/>
      <c r="Y132" s="231"/>
      <c r="Z132" s="231">
        <v>80</v>
      </c>
      <c r="AA132" s="231">
        <v>2000</v>
      </c>
      <c r="AB132" s="231" t="s">
        <v>476</v>
      </c>
      <c r="AC132" s="231"/>
      <c r="AD132" s="124" t="s">
        <v>3047</v>
      </c>
      <c r="AE132" s="231" t="s">
        <v>478</v>
      </c>
      <c r="AF132" s="231" t="s">
        <v>571</v>
      </c>
      <c r="AG132" s="231">
        <v>105</v>
      </c>
      <c r="AH132" s="231">
        <v>6.5</v>
      </c>
      <c r="AI132" s="231"/>
      <c r="AJ132" s="124" t="s">
        <v>573</v>
      </c>
      <c r="AK132" s="231">
        <v>140</v>
      </c>
      <c r="AL132" s="231"/>
      <c r="AM132" s="231">
        <v>335</v>
      </c>
      <c r="AN132" s="231" t="s">
        <v>491</v>
      </c>
      <c r="AO132" s="231" t="s">
        <v>570</v>
      </c>
      <c r="AP132" s="124" t="s">
        <v>2829</v>
      </c>
      <c r="AQ132" s="124" t="s">
        <v>2830</v>
      </c>
      <c r="AR132" s="369" t="s">
        <v>2831</v>
      </c>
      <c r="AS132" s="231" t="s">
        <v>468</v>
      </c>
      <c r="AT132" s="370" t="s">
        <v>2832</v>
      </c>
      <c r="AU132" s="371" t="s">
        <v>471</v>
      </c>
      <c r="AV132" s="371" t="s">
        <v>2833</v>
      </c>
      <c r="AW132" s="370" t="s">
        <v>2908</v>
      </c>
      <c r="AX132" s="370" t="s">
        <v>2909</v>
      </c>
      <c r="AY132" s="124" t="s">
        <v>2910</v>
      </c>
      <c r="AZ132" s="124" t="s">
        <v>2911</v>
      </c>
      <c r="BA132" s="371"/>
      <c r="BB132" s="231">
        <v>2985</v>
      </c>
      <c r="BC132" s="231"/>
      <c r="BD132" s="271"/>
      <c r="BE132" s="271"/>
      <c r="BF132" s="271"/>
      <c r="BG132" s="231" t="s">
        <v>477</v>
      </c>
      <c r="BH132" s="231" t="s">
        <v>472</v>
      </c>
      <c r="BI132" s="231" t="s">
        <v>567</v>
      </c>
      <c r="BJ132" s="231" t="s">
        <v>609</v>
      </c>
      <c r="BK132" s="124" t="s">
        <v>619</v>
      </c>
      <c r="BL132" s="231"/>
      <c r="BM132" s="231">
        <v>4</v>
      </c>
      <c r="BN132" s="231"/>
      <c r="BO132" s="231"/>
      <c r="BP132" s="231"/>
      <c r="BQ132" s="231"/>
      <c r="BR132" s="231"/>
      <c r="BS132" s="231"/>
      <c r="BT132" s="231"/>
      <c r="BU132" s="231" t="s">
        <v>1138</v>
      </c>
      <c r="BV132" s="372">
        <f>VLOOKUP(A132,'[1]02. Электрические винтовые'!$G:$CD,76,0)</f>
        <v>2013636.265136</v>
      </c>
    </row>
    <row r="133" spans="1:74" s="373" customFormat="1" ht="25.5" x14ac:dyDescent="0.25">
      <c r="A133" s="124" t="s">
        <v>703</v>
      </c>
      <c r="B133" s="272" t="s">
        <v>1139</v>
      </c>
      <c r="C133" s="260" t="s">
        <v>3048</v>
      </c>
      <c r="D133" s="231">
        <v>15.2</v>
      </c>
      <c r="E133" s="231"/>
      <c r="F133" s="231"/>
      <c r="G133" s="231">
        <v>0</v>
      </c>
      <c r="H133" s="231">
        <v>13</v>
      </c>
      <c r="I133" s="231"/>
      <c r="J133" s="231">
        <v>132</v>
      </c>
      <c r="K133" s="231"/>
      <c r="L133" s="231"/>
      <c r="M133" s="231"/>
      <c r="N133" s="231"/>
      <c r="O133" s="231"/>
      <c r="P133" s="231" t="s">
        <v>564</v>
      </c>
      <c r="Q133" s="169" t="s">
        <v>613</v>
      </c>
      <c r="R133" s="232" t="str">
        <f t="shared" si="15"/>
        <v>2250</v>
      </c>
      <c r="S133" s="232" t="str">
        <f t="shared" si="16"/>
        <v>1500</v>
      </c>
      <c r="T133" s="232" t="str">
        <f t="shared" si="17"/>
        <v>1750</v>
      </c>
      <c r="U133" s="169">
        <f t="shared" si="18"/>
        <v>0</v>
      </c>
      <c r="V133" s="271" t="s">
        <v>565</v>
      </c>
      <c r="W133" s="231" t="s">
        <v>618</v>
      </c>
      <c r="X133" s="231"/>
      <c r="Y133" s="231"/>
      <c r="Z133" s="231">
        <v>80</v>
      </c>
      <c r="AA133" s="231">
        <v>2000</v>
      </c>
      <c r="AB133" s="231" t="s">
        <v>476</v>
      </c>
      <c r="AC133" s="231"/>
      <c r="AD133" s="124" t="s">
        <v>3049</v>
      </c>
      <c r="AE133" s="231" t="s">
        <v>478</v>
      </c>
      <c r="AF133" s="231" t="s">
        <v>571</v>
      </c>
      <c r="AG133" s="231">
        <v>105</v>
      </c>
      <c r="AH133" s="231">
        <v>6.5</v>
      </c>
      <c r="AI133" s="231"/>
      <c r="AJ133" s="124" t="s">
        <v>573</v>
      </c>
      <c r="AK133" s="231">
        <v>140</v>
      </c>
      <c r="AL133" s="231"/>
      <c r="AM133" s="231">
        <v>335</v>
      </c>
      <c r="AN133" s="231" t="s">
        <v>491</v>
      </c>
      <c r="AO133" s="231" t="s">
        <v>570</v>
      </c>
      <c r="AP133" s="124" t="s">
        <v>2829</v>
      </c>
      <c r="AQ133" s="124" t="s">
        <v>2830</v>
      </c>
      <c r="AR133" s="369" t="s">
        <v>2831</v>
      </c>
      <c r="AS133" s="231" t="s">
        <v>468</v>
      </c>
      <c r="AT133" s="370" t="s">
        <v>2832</v>
      </c>
      <c r="AU133" s="371" t="s">
        <v>471</v>
      </c>
      <c r="AV133" s="371" t="s">
        <v>2833</v>
      </c>
      <c r="AW133" s="370" t="s">
        <v>2908</v>
      </c>
      <c r="AX133" s="370" t="s">
        <v>2909</v>
      </c>
      <c r="AY133" s="124" t="s">
        <v>2910</v>
      </c>
      <c r="AZ133" s="124" t="s">
        <v>2911</v>
      </c>
      <c r="BA133" s="371"/>
      <c r="BB133" s="231">
        <v>2985</v>
      </c>
      <c r="BC133" s="231"/>
      <c r="BD133" s="271"/>
      <c r="BE133" s="271"/>
      <c r="BF133" s="271"/>
      <c r="BG133" s="231" t="s">
        <v>477</v>
      </c>
      <c r="BH133" s="231" t="s">
        <v>472</v>
      </c>
      <c r="BI133" s="231" t="s">
        <v>567</v>
      </c>
      <c r="BJ133" s="231" t="s">
        <v>609</v>
      </c>
      <c r="BK133" s="124" t="s">
        <v>619</v>
      </c>
      <c r="BL133" s="231"/>
      <c r="BM133" s="231">
        <v>4</v>
      </c>
      <c r="BN133" s="231"/>
      <c r="BO133" s="231"/>
      <c r="BP133" s="231"/>
      <c r="BQ133" s="231"/>
      <c r="BR133" s="231"/>
      <c r="BS133" s="231"/>
      <c r="BT133" s="231"/>
      <c r="BU133" s="231" t="s">
        <v>1138</v>
      </c>
      <c r="BV133" s="372">
        <f>VLOOKUP(A133,'[1]02. Электрические винтовые'!$G:$CD,76,0)</f>
        <v>2282897.8642719998</v>
      </c>
    </row>
    <row r="134" spans="1:74" s="373" customFormat="1" ht="25.5" x14ac:dyDescent="0.25">
      <c r="A134" s="124" t="s">
        <v>704</v>
      </c>
      <c r="B134" s="272" t="s">
        <v>982</v>
      </c>
      <c r="C134" s="260" t="s">
        <v>3050</v>
      </c>
      <c r="D134" s="231">
        <v>26</v>
      </c>
      <c r="E134" s="231"/>
      <c r="F134" s="231"/>
      <c r="G134" s="231">
        <v>0</v>
      </c>
      <c r="H134" s="231">
        <v>7</v>
      </c>
      <c r="I134" s="231"/>
      <c r="J134" s="231">
        <v>160</v>
      </c>
      <c r="K134" s="231"/>
      <c r="L134" s="231"/>
      <c r="M134" s="231"/>
      <c r="N134" s="231"/>
      <c r="O134" s="231"/>
      <c r="P134" s="231" t="s">
        <v>564</v>
      </c>
      <c r="Q134" s="169" t="s">
        <v>2937</v>
      </c>
      <c r="R134" s="232" t="str">
        <f t="shared" si="15"/>
        <v>3070</v>
      </c>
      <c r="S134" s="232" t="str">
        <f t="shared" si="16"/>
        <v>1950</v>
      </c>
      <c r="T134" s="232" t="str">
        <f t="shared" si="17"/>
        <v>2050</v>
      </c>
      <c r="U134" s="169">
        <f t="shared" si="18"/>
        <v>0</v>
      </c>
      <c r="V134" s="271" t="s">
        <v>565</v>
      </c>
      <c r="W134" s="231" t="s">
        <v>618</v>
      </c>
      <c r="X134" s="231"/>
      <c r="Y134" s="231"/>
      <c r="Z134" s="231">
        <v>80</v>
      </c>
      <c r="AA134" s="231">
        <v>2000</v>
      </c>
      <c r="AB134" s="231" t="s">
        <v>476</v>
      </c>
      <c r="AC134" s="231"/>
      <c r="AD134" s="124" t="s">
        <v>3051</v>
      </c>
      <c r="AE134" s="231" t="s">
        <v>478</v>
      </c>
      <c r="AF134" s="231" t="s">
        <v>571</v>
      </c>
      <c r="AG134" s="231">
        <v>105</v>
      </c>
      <c r="AH134" s="231">
        <v>6.5</v>
      </c>
      <c r="AI134" s="231"/>
      <c r="AJ134" s="124" t="s">
        <v>573</v>
      </c>
      <c r="AK134" s="231">
        <v>140</v>
      </c>
      <c r="AL134" s="231"/>
      <c r="AM134" s="231">
        <v>450</v>
      </c>
      <c r="AN134" s="231" t="s">
        <v>707</v>
      </c>
      <c r="AO134" s="231" t="s">
        <v>570</v>
      </c>
      <c r="AP134" s="124" t="s">
        <v>2829</v>
      </c>
      <c r="AQ134" s="124" t="s">
        <v>2830</v>
      </c>
      <c r="AR134" s="369" t="s">
        <v>2831</v>
      </c>
      <c r="AS134" s="231" t="s">
        <v>468</v>
      </c>
      <c r="AT134" s="370" t="s">
        <v>2832</v>
      </c>
      <c r="AU134" s="371" t="s">
        <v>471</v>
      </c>
      <c r="AV134" s="371" t="s">
        <v>2833</v>
      </c>
      <c r="AW134" s="370" t="s">
        <v>2908</v>
      </c>
      <c r="AX134" s="370" t="s">
        <v>2909</v>
      </c>
      <c r="AY134" s="124" t="s">
        <v>2910</v>
      </c>
      <c r="AZ134" s="124" t="s">
        <v>2911</v>
      </c>
      <c r="BA134" s="371"/>
      <c r="BB134" s="231">
        <v>3000</v>
      </c>
      <c r="BC134" s="231"/>
      <c r="BD134" s="271"/>
      <c r="BE134" s="271"/>
      <c r="BF134" s="271"/>
      <c r="BG134" s="231" t="s">
        <v>477</v>
      </c>
      <c r="BH134" s="231" t="s">
        <v>472</v>
      </c>
      <c r="BI134" s="231" t="s">
        <v>567</v>
      </c>
      <c r="BJ134" s="231" t="s">
        <v>706</v>
      </c>
      <c r="BK134" s="124" t="s">
        <v>624</v>
      </c>
      <c r="BL134" s="231"/>
      <c r="BM134" s="231" t="s">
        <v>705</v>
      </c>
      <c r="BN134" s="231"/>
      <c r="BO134" s="231"/>
      <c r="BP134" s="231"/>
      <c r="BQ134" s="231"/>
      <c r="BR134" s="231"/>
      <c r="BS134" s="231"/>
      <c r="BT134" s="231"/>
      <c r="BU134" s="231" t="s">
        <v>1138</v>
      </c>
      <c r="BV134" s="372">
        <f>VLOOKUP(A134,'[1]02. Электрические винтовые'!$G:$CD,76,0)</f>
        <v>3113851.821248</v>
      </c>
    </row>
    <row r="135" spans="1:74" s="373" customFormat="1" ht="25.5" x14ac:dyDescent="0.25">
      <c r="A135" s="124" t="s">
        <v>708</v>
      </c>
      <c r="B135" s="272" t="s">
        <v>983</v>
      </c>
      <c r="C135" s="260" t="s">
        <v>3052</v>
      </c>
      <c r="D135" s="231">
        <v>24</v>
      </c>
      <c r="E135" s="231"/>
      <c r="F135" s="231"/>
      <c r="G135" s="231">
        <v>0</v>
      </c>
      <c r="H135" s="231">
        <v>10</v>
      </c>
      <c r="I135" s="231"/>
      <c r="J135" s="231">
        <v>160</v>
      </c>
      <c r="K135" s="231"/>
      <c r="L135" s="231"/>
      <c r="M135" s="231"/>
      <c r="N135" s="231"/>
      <c r="O135" s="231"/>
      <c r="P135" s="231" t="s">
        <v>564</v>
      </c>
      <c r="Q135" s="169" t="s">
        <v>2937</v>
      </c>
      <c r="R135" s="232" t="str">
        <f t="shared" si="15"/>
        <v>3070</v>
      </c>
      <c r="S135" s="232" t="str">
        <f t="shared" si="16"/>
        <v>1950</v>
      </c>
      <c r="T135" s="232" t="str">
        <f t="shared" si="17"/>
        <v>2050</v>
      </c>
      <c r="U135" s="169">
        <f t="shared" si="18"/>
        <v>0</v>
      </c>
      <c r="V135" s="271" t="s">
        <v>565</v>
      </c>
      <c r="W135" s="231" t="s">
        <v>618</v>
      </c>
      <c r="X135" s="231"/>
      <c r="Y135" s="231"/>
      <c r="Z135" s="231">
        <v>80</v>
      </c>
      <c r="AA135" s="231">
        <v>2000</v>
      </c>
      <c r="AB135" s="231" t="s">
        <v>476</v>
      </c>
      <c r="AC135" s="231"/>
      <c r="AD135" s="124" t="s">
        <v>3053</v>
      </c>
      <c r="AE135" s="231" t="s">
        <v>478</v>
      </c>
      <c r="AF135" s="231" t="s">
        <v>571</v>
      </c>
      <c r="AG135" s="231">
        <v>105</v>
      </c>
      <c r="AH135" s="231">
        <v>6.5</v>
      </c>
      <c r="AI135" s="231"/>
      <c r="AJ135" s="124" t="s">
        <v>573</v>
      </c>
      <c r="AK135" s="231">
        <v>140</v>
      </c>
      <c r="AL135" s="231"/>
      <c r="AM135" s="231">
        <v>450</v>
      </c>
      <c r="AN135" s="231" t="s">
        <v>707</v>
      </c>
      <c r="AO135" s="231" t="s">
        <v>570</v>
      </c>
      <c r="AP135" s="124" t="s">
        <v>2829</v>
      </c>
      <c r="AQ135" s="124" t="s">
        <v>2830</v>
      </c>
      <c r="AR135" s="369" t="s">
        <v>2831</v>
      </c>
      <c r="AS135" s="231" t="s">
        <v>468</v>
      </c>
      <c r="AT135" s="370" t="s">
        <v>2832</v>
      </c>
      <c r="AU135" s="371" t="s">
        <v>471</v>
      </c>
      <c r="AV135" s="371" t="s">
        <v>2833</v>
      </c>
      <c r="AW135" s="370" t="s">
        <v>2908</v>
      </c>
      <c r="AX135" s="370" t="s">
        <v>2909</v>
      </c>
      <c r="AY135" s="124" t="s">
        <v>2910</v>
      </c>
      <c r="AZ135" s="124" t="s">
        <v>2911</v>
      </c>
      <c r="BA135" s="371"/>
      <c r="BB135" s="231">
        <v>3000</v>
      </c>
      <c r="BC135" s="231"/>
      <c r="BD135" s="271"/>
      <c r="BE135" s="271"/>
      <c r="BF135" s="271"/>
      <c r="BG135" s="231" t="s">
        <v>477</v>
      </c>
      <c r="BH135" s="231" t="s">
        <v>472</v>
      </c>
      <c r="BI135" s="231" t="s">
        <v>567</v>
      </c>
      <c r="BJ135" s="231" t="s">
        <v>706</v>
      </c>
      <c r="BK135" s="124" t="s">
        <v>624</v>
      </c>
      <c r="BL135" s="231"/>
      <c r="BM135" s="231" t="s">
        <v>705</v>
      </c>
      <c r="BN135" s="231"/>
      <c r="BO135" s="231"/>
      <c r="BP135" s="231"/>
      <c r="BQ135" s="231"/>
      <c r="BR135" s="231"/>
      <c r="BS135" s="231"/>
      <c r="BT135" s="231"/>
      <c r="BU135" s="231" t="s">
        <v>1138</v>
      </c>
      <c r="BV135" s="372">
        <f>VLOOKUP(A135,'[1]02. Электрические винтовые'!$G:$CD,76,0)</f>
        <v>3113851.821248</v>
      </c>
    </row>
    <row r="136" spans="1:74" s="373" customFormat="1" ht="25.5" x14ac:dyDescent="0.25">
      <c r="A136" s="124" t="s">
        <v>709</v>
      </c>
      <c r="B136" s="272" t="s">
        <v>984</v>
      </c>
      <c r="C136" s="260" t="s">
        <v>3054</v>
      </c>
      <c r="D136" s="231">
        <v>20</v>
      </c>
      <c r="E136" s="231"/>
      <c r="F136" s="231"/>
      <c r="G136" s="231">
        <v>0</v>
      </c>
      <c r="H136" s="231">
        <v>13</v>
      </c>
      <c r="I136" s="231"/>
      <c r="J136" s="231">
        <v>160</v>
      </c>
      <c r="K136" s="231"/>
      <c r="L136" s="231"/>
      <c r="M136" s="231"/>
      <c r="N136" s="231"/>
      <c r="O136" s="231"/>
      <c r="P136" s="231" t="s">
        <v>564</v>
      </c>
      <c r="Q136" s="169" t="s">
        <v>2937</v>
      </c>
      <c r="R136" s="232" t="str">
        <f t="shared" si="15"/>
        <v>3070</v>
      </c>
      <c r="S136" s="232" t="str">
        <f t="shared" si="16"/>
        <v>1950</v>
      </c>
      <c r="T136" s="232" t="str">
        <f t="shared" si="17"/>
        <v>2050</v>
      </c>
      <c r="U136" s="169">
        <f t="shared" si="18"/>
        <v>0</v>
      </c>
      <c r="V136" s="271" t="s">
        <v>565</v>
      </c>
      <c r="W136" s="231" t="s">
        <v>618</v>
      </c>
      <c r="X136" s="231"/>
      <c r="Y136" s="231"/>
      <c r="Z136" s="231">
        <v>80</v>
      </c>
      <c r="AA136" s="231">
        <v>2000</v>
      </c>
      <c r="AB136" s="231" t="s">
        <v>476</v>
      </c>
      <c r="AC136" s="231"/>
      <c r="AD136" s="124" t="s">
        <v>3055</v>
      </c>
      <c r="AE136" s="231" t="s">
        <v>478</v>
      </c>
      <c r="AF136" s="231" t="s">
        <v>571</v>
      </c>
      <c r="AG136" s="231">
        <v>105</v>
      </c>
      <c r="AH136" s="231">
        <v>6.5</v>
      </c>
      <c r="AI136" s="231"/>
      <c r="AJ136" s="124" t="s">
        <v>573</v>
      </c>
      <c r="AK136" s="231">
        <v>140</v>
      </c>
      <c r="AL136" s="231"/>
      <c r="AM136" s="231">
        <v>450</v>
      </c>
      <c r="AN136" s="231" t="s">
        <v>707</v>
      </c>
      <c r="AO136" s="231" t="s">
        <v>570</v>
      </c>
      <c r="AP136" s="124" t="s">
        <v>2829</v>
      </c>
      <c r="AQ136" s="124" t="s">
        <v>2830</v>
      </c>
      <c r="AR136" s="369" t="s">
        <v>2831</v>
      </c>
      <c r="AS136" s="231" t="s">
        <v>468</v>
      </c>
      <c r="AT136" s="370" t="s">
        <v>2832</v>
      </c>
      <c r="AU136" s="371" t="s">
        <v>471</v>
      </c>
      <c r="AV136" s="371" t="s">
        <v>2833</v>
      </c>
      <c r="AW136" s="370" t="s">
        <v>2908</v>
      </c>
      <c r="AX136" s="370" t="s">
        <v>2909</v>
      </c>
      <c r="AY136" s="124" t="s">
        <v>2910</v>
      </c>
      <c r="AZ136" s="124" t="s">
        <v>2911</v>
      </c>
      <c r="BA136" s="371"/>
      <c r="BB136" s="231">
        <v>3000</v>
      </c>
      <c r="BC136" s="231"/>
      <c r="BD136" s="271"/>
      <c r="BE136" s="271"/>
      <c r="BF136" s="271"/>
      <c r="BG136" s="231" t="s">
        <v>477</v>
      </c>
      <c r="BH136" s="231" t="s">
        <v>472</v>
      </c>
      <c r="BI136" s="231" t="s">
        <v>567</v>
      </c>
      <c r="BJ136" s="231" t="s">
        <v>706</v>
      </c>
      <c r="BK136" s="124" t="s">
        <v>624</v>
      </c>
      <c r="BL136" s="231"/>
      <c r="BM136" s="231" t="s">
        <v>705</v>
      </c>
      <c r="BN136" s="231"/>
      <c r="BO136" s="231"/>
      <c r="BP136" s="231"/>
      <c r="BQ136" s="231"/>
      <c r="BR136" s="231"/>
      <c r="BS136" s="231"/>
      <c r="BT136" s="231"/>
      <c r="BU136" s="231" t="s">
        <v>1138</v>
      </c>
      <c r="BV136" s="372">
        <f>VLOOKUP(A136,'[1]02. Электрические винтовые'!$G:$CD,76,0)</f>
        <v>3120658.4120639996</v>
      </c>
    </row>
    <row r="137" spans="1:74" s="373" customFormat="1" ht="25.5" x14ac:dyDescent="0.25">
      <c r="A137" s="124" t="s">
        <v>710</v>
      </c>
      <c r="B137" s="272" t="s">
        <v>985</v>
      </c>
      <c r="C137" s="260" t="s">
        <v>3056</v>
      </c>
      <c r="D137" s="231">
        <v>28.5</v>
      </c>
      <c r="E137" s="231"/>
      <c r="F137" s="231"/>
      <c r="G137" s="231">
        <v>0</v>
      </c>
      <c r="H137" s="231">
        <v>7</v>
      </c>
      <c r="I137" s="231"/>
      <c r="J137" s="231">
        <v>185</v>
      </c>
      <c r="K137" s="231"/>
      <c r="L137" s="231"/>
      <c r="M137" s="231"/>
      <c r="N137" s="231"/>
      <c r="O137" s="231"/>
      <c r="P137" s="231" t="s">
        <v>564</v>
      </c>
      <c r="Q137" s="169" t="s">
        <v>2937</v>
      </c>
      <c r="R137" s="232" t="str">
        <f t="shared" si="15"/>
        <v>3070</v>
      </c>
      <c r="S137" s="232" t="str">
        <f t="shared" si="16"/>
        <v>1950</v>
      </c>
      <c r="T137" s="232" t="str">
        <f t="shared" si="17"/>
        <v>2050</v>
      </c>
      <c r="U137" s="169">
        <f t="shared" si="18"/>
        <v>0</v>
      </c>
      <c r="V137" s="271" t="s">
        <v>565</v>
      </c>
      <c r="W137" s="231" t="s">
        <v>618</v>
      </c>
      <c r="X137" s="231"/>
      <c r="Y137" s="231"/>
      <c r="Z137" s="231">
        <v>80</v>
      </c>
      <c r="AA137" s="231">
        <v>2000</v>
      </c>
      <c r="AB137" s="231" t="s">
        <v>476</v>
      </c>
      <c r="AC137" s="231"/>
      <c r="AD137" s="124" t="s">
        <v>3057</v>
      </c>
      <c r="AE137" s="231" t="s">
        <v>478</v>
      </c>
      <c r="AF137" s="231" t="s">
        <v>571</v>
      </c>
      <c r="AG137" s="231">
        <v>105</v>
      </c>
      <c r="AH137" s="231">
        <v>6.5</v>
      </c>
      <c r="AI137" s="231"/>
      <c r="AJ137" s="124" t="s">
        <v>573</v>
      </c>
      <c r="AK137" s="231">
        <v>140</v>
      </c>
      <c r="AL137" s="231"/>
      <c r="AM137" s="231">
        <v>360</v>
      </c>
      <c r="AN137" s="231" t="s">
        <v>625</v>
      </c>
      <c r="AO137" s="231" t="s">
        <v>570</v>
      </c>
      <c r="AP137" s="124" t="s">
        <v>2829</v>
      </c>
      <c r="AQ137" s="124" t="s">
        <v>2830</v>
      </c>
      <c r="AR137" s="369" t="s">
        <v>2831</v>
      </c>
      <c r="AS137" s="231" t="s">
        <v>468</v>
      </c>
      <c r="AT137" s="370" t="s">
        <v>2832</v>
      </c>
      <c r="AU137" s="371" t="s">
        <v>471</v>
      </c>
      <c r="AV137" s="371" t="s">
        <v>2833</v>
      </c>
      <c r="AW137" s="370" t="s">
        <v>2908</v>
      </c>
      <c r="AX137" s="370" t="s">
        <v>2909</v>
      </c>
      <c r="AY137" s="124" t="s">
        <v>2910</v>
      </c>
      <c r="AZ137" s="124" t="s">
        <v>2911</v>
      </c>
      <c r="BA137" s="371"/>
      <c r="BB137" s="231">
        <v>2985</v>
      </c>
      <c r="BC137" s="231"/>
      <c r="BD137" s="271"/>
      <c r="BE137" s="271"/>
      <c r="BF137" s="271"/>
      <c r="BG137" s="231" t="s">
        <v>477</v>
      </c>
      <c r="BH137" s="231" t="s">
        <v>472</v>
      </c>
      <c r="BI137" s="231" t="s">
        <v>567</v>
      </c>
      <c r="BJ137" s="231" t="s">
        <v>609</v>
      </c>
      <c r="BK137" s="124" t="s">
        <v>629</v>
      </c>
      <c r="BL137" s="231"/>
      <c r="BM137" s="231">
        <v>2.2000000000000002</v>
      </c>
      <c r="BN137" s="231"/>
      <c r="BO137" s="231"/>
      <c r="BP137" s="231"/>
      <c r="BQ137" s="231"/>
      <c r="BR137" s="231"/>
      <c r="BS137" s="231"/>
      <c r="BT137" s="231"/>
      <c r="BU137" s="231" t="s">
        <v>1138</v>
      </c>
      <c r="BV137" s="372">
        <f>VLOOKUP(A137,'[1]02. Электрические винтовые'!$G:$CD,76,0)</f>
        <v>3308716.491072</v>
      </c>
    </row>
    <row r="138" spans="1:74" s="373" customFormat="1" ht="25.5" x14ac:dyDescent="0.25">
      <c r="A138" s="124" t="s">
        <v>711</v>
      </c>
      <c r="B138" s="272" t="s">
        <v>986</v>
      </c>
      <c r="C138" s="260" t="s">
        <v>3058</v>
      </c>
      <c r="D138" s="231">
        <v>25.73</v>
      </c>
      <c r="E138" s="231"/>
      <c r="F138" s="231"/>
      <c r="G138" s="231">
        <v>0</v>
      </c>
      <c r="H138" s="231">
        <v>10</v>
      </c>
      <c r="I138" s="231"/>
      <c r="J138" s="231">
        <v>185</v>
      </c>
      <c r="K138" s="231"/>
      <c r="L138" s="231"/>
      <c r="M138" s="231"/>
      <c r="N138" s="231"/>
      <c r="O138" s="231"/>
      <c r="P138" s="231" t="s">
        <v>564</v>
      </c>
      <c r="Q138" s="169" t="s">
        <v>2937</v>
      </c>
      <c r="R138" s="232" t="str">
        <f t="shared" si="15"/>
        <v>3070</v>
      </c>
      <c r="S138" s="232" t="str">
        <f t="shared" si="16"/>
        <v>1950</v>
      </c>
      <c r="T138" s="232" t="str">
        <f t="shared" si="17"/>
        <v>2050</v>
      </c>
      <c r="U138" s="169">
        <f t="shared" si="18"/>
        <v>0</v>
      </c>
      <c r="V138" s="271" t="s">
        <v>565</v>
      </c>
      <c r="W138" s="231" t="s">
        <v>618</v>
      </c>
      <c r="X138" s="231"/>
      <c r="Y138" s="231"/>
      <c r="Z138" s="231">
        <v>80</v>
      </c>
      <c r="AA138" s="231">
        <v>2000</v>
      </c>
      <c r="AB138" s="231" t="s">
        <v>476</v>
      </c>
      <c r="AC138" s="231"/>
      <c r="AD138" s="124" t="s">
        <v>3059</v>
      </c>
      <c r="AE138" s="231" t="s">
        <v>478</v>
      </c>
      <c r="AF138" s="231" t="s">
        <v>571</v>
      </c>
      <c r="AG138" s="231">
        <v>105</v>
      </c>
      <c r="AH138" s="231">
        <v>6.5</v>
      </c>
      <c r="AI138" s="231"/>
      <c r="AJ138" s="124" t="s">
        <v>573</v>
      </c>
      <c r="AK138" s="231">
        <v>140</v>
      </c>
      <c r="AL138" s="231"/>
      <c r="AM138" s="231">
        <v>360</v>
      </c>
      <c r="AN138" s="231" t="s">
        <v>625</v>
      </c>
      <c r="AO138" s="231" t="s">
        <v>570</v>
      </c>
      <c r="AP138" s="124" t="s">
        <v>2829</v>
      </c>
      <c r="AQ138" s="124" t="s">
        <v>2830</v>
      </c>
      <c r="AR138" s="369" t="s">
        <v>2831</v>
      </c>
      <c r="AS138" s="231" t="s">
        <v>468</v>
      </c>
      <c r="AT138" s="370" t="s">
        <v>2832</v>
      </c>
      <c r="AU138" s="371" t="s">
        <v>471</v>
      </c>
      <c r="AV138" s="371" t="s">
        <v>2833</v>
      </c>
      <c r="AW138" s="370" t="s">
        <v>2908</v>
      </c>
      <c r="AX138" s="370" t="s">
        <v>2909</v>
      </c>
      <c r="AY138" s="124" t="s">
        <v>2910</v>
      </c>
      <c r="AZ138" s="124" t="s">
        <v>2911</v>
      </c>
      <c r="BA138" s="371"/>
      <c r="BB138" s="231">
        <v>2985</v>
      </c>
      <c r="BC138" s="231"/>
      <c r="BD138" s="271"/>
      <c r="BE138" s="271"/>
      <c r="BF138" s="271"/>
      <c r="BG138" s="231" t="s">
        <v>477</v>
      </c>
      <c r="BH138" s="231" t="s">
        <v>472</v>
      </c>
      <c r="BI138" s="231" t="s">
        <v>567</v>
      </c>
      <c r="BJ138" s="231" t="s">
        <v>609</v>
      </c>
      <c r="BK138" s="124" t="s">
        <v>629</v>
      </c>
      <c r="BL138" s="231"/>
      <c r="BM138" s="231">
        <v>2.2000000000000002</v>
      </c>
      <c r="BN138" s="231"/>
      <c r="BO138" s="231"/>
      <c r="BP138" s="231"/>
      <c r="BQ138" s="231"/>
      <c r="BR138" s="231"/>
      <c r="BS138" s="231"/>
      <c r="BT138" s="231"/>
      <c r="BU138" s="231" t="s">
        <v>1138</v>
      </c>
      <c r="BV138" s="372">
        <f>VLOOKUP(A138,'[1]02. Электрические винтовые'!$G:$CD,76,0)</f>
        <v>3308716.491072</v>
      </c>
    </row>
    <row r="139" spans="1:74" s="373" customFormat="1" ht="25.5" x14ac:dyDescent="0.25">
      <c r="A139" s="124" t="s">
        <v>712</v>
      </c>
      <c r="B139" s="272" t="s">
        <v>987</v>
      </c>
      <c r="C139" s="260" t="s">
        <v>3060</v>
      </c>
      <c r="D139" s="231">
        <v>23.84</v>
      </c>
      <c r="E139" s="231"/>
      <c r="F139" s="231"/>
      <c r="G139" s="231">
        <v>0</v>
      </c>
      <c r="H139" s="231">
        <v>13</v>
      </c>
      <c r="I139" s="231"/>
      <c r="J139" s="231">
        <v>185</v>
      </c>
      <c r="K139" s="231"/>
      <c r="L139" s="231"/>
      <c r="M139" s="231"/>
      <c r="N139" s="231"/>
      <c r="O139" s="231"/>
      <c r="P139" s="231" t="s">
        <v>564</v>
      </c>
      <c r="Q139" s="169" t="s">
        <v>2937</v>
      </c>
      <c r="R139" s="232" t="str">
        <f t="shared" si="15"/>
        <v>3070</v>
      </c>
      <c r="S139" s="232" t="str">
        <f t="shared" si="16"/>
        <v>1950</v>
      </c>
      <c r="T139" s="232" t="str">
        <f t="shared" si="17"/>
        <v>2050</v>
      </c>
      <c r="U139" s="169">
        <f t="shared" si="18"/>
        <v>0</v>
      </c>
      <c r="V139" s="271" t="s">
        <v>565</v>
      </c>
      <c r="W139" s="231" t="s">
        <v>618</v>
      </c>
      <c r="X139" s="231"/>
      <c r="Y139" s="231"/>
      <c r="Z139" s="231">
        <v>80</v>
      </c>
      <c r="AA139" s="231">
        <v>2000</v>
      </c>
      <c r="AB139" s="231" t="s">
        <v>476</v>
      </c>
      <c r="AC139" s="231"/>
      <c r="AD139" s="124" t="s">
        <v>3061</v>
      </c>
      <c r="AE139" s="231" t="s">
        <v>478</v>
      </c>
      <c r="AF139" s="231" t="s">
        <v>571</v>
      </c>
      <c r="AG139" s="231">
        <v>105</v>
      </c>
      <c r="AH139" s="231">
        <v>6.5</v>
      </c>
      <c r="AI139" s="231"/>
      <c r="AJ139" s="124" t="s">
        <v>573</v>
      </c>
      <c r="AK139" s="231">
        <v>140</v>
      </c>
      <c r="AL139" s="231"/>
      <c r="AM139" s="231">
        <v>360</v>
      </c>
      <c r="AN139" s="231" t="s">
        <v>625</v>
      </c>
      <c r="AO139" s="231" t="s">
        <v>570</v>
      </c>
      <c r="AP139" s="124" t="s">
        <v>2829</v>
      </c>
      <c r="AQ139" s="124" t="s">
        <v>2830</v>
      </c>
      <c r="AR139" s="369" t="s">
        <v>2831</v>
      </c>
      <c r="AS139" s="231" t="s">
        <v>468</v>
      </c>
      <c r="AT139" s="370" t="s">
        <v>2832</v>
      </c>
      <c r="AU139" s="371" t="s">
        <v>471</v>
      </c>
      <c r="AV139" s="371" t="s">
        <v>2833</v>
      </c>
      <c r="AW139" s="370" t="s">
        <v>2908</v>
      </c>
      <c r="AX139" s="370" t="s">
        <v>2909</v>
      </c>
      <c r="AY139" s="124" t="s">
        <v>2910</v>
      </c>
      <c r="AZ139" s="124" t="s">
        <v>2911</v>
      </c>
      <c r="BA139" s="371"/>
      <c r="BB139" s="231">
        <v>2985</v>
      </c>
      <c r="BC139" s="231"/>
      <c r="BD139" s="271"/>
      <c r="BE139" s="271"/>
      <c r="BF139" s="271"/>
      <c r="BG139" s="231" t="s">
        <v>477</v>
      </c>
      <c r="BH139" s="231" t="s">
        <v>472</v>
      </c>
      <c r="BI139" s="231" t="s">
        <v>567</v>
      </c>
      <c r="BJ139" s="231" t="s">
        <v>609</v>
      </c>
      <c r="BK139" s="124" t="s">
        <v>629</v>
      </c>
      <c r="BL139" s="231"/>
      <c r="BM139" s="231">
        <v>2.2000000000000002</v>
      </c>
      <c r="BN139" s="231"/>
      <c r="BO139" s="231"/>
      <c r="BP139" s="231"/>
      <c r="BQ139" s="231"/>
      <c r="BR139" s="231"/>
      <c r="BS139" s="231"/>
      <c r="BT139" s="231"/>
      <c r="BU139" s="231" t="s">
        <v>1138</v>
      </c>
      <c r="BV139" s="372">
        <f>VLOOKUP(A139,'[1]02. Электрические винтовые'!$G:$CD,76,0)</f>
        <v>3692753.8563040001</v>
      </c>
    </row>
    <row r="140" spans="1:74" s="373" customFormat="1" ht="25.5" x14ac:dyDescent="0.25">
      <c r="A140" s="124" t="s">
        <v>713</v>
      </c>
      <c r="B140" s="272" t="s">
        <v>988</v>
      </c>
      <c r="C140" s="260" t="s">
        <v>3062</v>
      </c>
      <c r="D140" s="231">
        <v>31</v>
      </c>
      <c r="E140" s="231"/>
      <c r="F140" s="231"/>
      <c r="G140" s="231">
        <v>0</v>
      </c>
      <c r="H140" s="231">
        <v>7</v>
      </c>
      <c r="I140" s="231"/>
      <c r="J140" s="231">
        <v>200</v>
      </c>
      <c r="K140" s="231"/>
      <c r="L140" s="231"/>
      <c r="M140" s="231"/>
      <c r="N140" s="231"/>
      <c r="O140" s="231"/>
      <c r="P140" s="231" t="s">
        <v>564</v>
      </c>
      <c r="Q140" s="169" t="s">
        <v>2937</v>
      </c>
      <c r="R140" s="232" t="str">
        <f t="shared" si="15"/>
        <v>3070</v>
      </c>
      <c r="S140" s="232" t="str">
        <f t="shared" si="16"/>
        <v>1950</v>
      </c>
      <c r="T140" s="232" t="str">
        <f t="shared" si="17"/>
        <v>2050</v>
      </c>
      <c r="U140" s="169">
        <f t="shared" si="18"/>
        <v>0</v>
      </c>
      <c r="V140" s="271" t="s">
        <v>565</v>
      </c>
      <c r="W140" s="231" t="s">
        <v>633</v>
      </c>
      <c r="X140" s="231"/>
      <c r="Y140" s="231"/>
      <c r="Z140" s="231">
        <v>80</v>
      </c>
      <c r="AA140" s="231">
        <v>2000</v>
      </c>
      <c r="AB140" s="231" t="s">
        <v>476</v>
      </c>
      <c r="AC140" s="231"/>
      <c r="AD140" s="124" t="s">
        <v>3063</v>
      </c>
      <c r="AE140" s="231" t="s">
        <v>478</v>
      </c>
      <c r="AF140" s="231" t="s">
        <v>571</v>
      </c>
      <c r="AG140" s="231">
        <v>105</v>
      </c>
      <c r="AH140" s="231">
        <v>6.5</v>
      </c>
      <c r="AI140" s="231"/>
      <c r="AJ140" s="124" t="s">
        <v>573</v>
      </c>
      <c r="AK140" s="231">
        <v>170</v>
      </c>
      <c r="AL140" s="231"/>
      <c r="AM140" s="231">
        <v>500</v>
      </c>
      <c r="AN140" s="231" t="s">
        <v>488</v>
      </c>
      <c r="AO140" s="231" t="s">
        <v>570</v>
      </c>
      <c r="AP140" s="124" t="s">
        <v>2829</v>
      </c>
      <c r="AQ140" s="124" t="s">
        <v>2830</v>
      </c>
      <c r="AR140" s="369" t="s">
        <v>2831</v>
      </c>
      <c r="AS140" s="231" t="s">
        <v>468</v>
      </c>
      <c r="AT140" s="370" t="s">
        <v>2832</v>
      </c>
      <c r="AU140" s="371" t="s">
        <v>471</v>
      </c>
      <c r="AV140" s="371" t="s">
        <v>2833</v>
      </c>
      <c r="AW140" s="370" t="s">
        <v>2908</v>
      </c>
      <c r="AX140" s="370" t="s">
        <v>2909</v>
      </c>
      <c r="AY140" s="124" t="s">
        <v>2910</v>
      </c>
      <c r="AZ140" s="124" t="s">
        <v>2911</v>
      </c>
      <c r="BA140" s="371"/>
      <c r="BB140" s="231">
        <v>2985</v>
      </c>
      <c r="BC140" s="231"/>
      <c r="BD140" s="271"/>
      <c r="BE140" s="271"/>
      <c r="BF140" s="271"/>
      <c r="BG140" s="231" t="s">
        <v>477</v>
      </c>
      <c r="BH140" s="231" t="s">
        <v>472</v>
      </c>
      <c r="BI140" s="231" t="s">
        <v>567</v>
      </c>
      <c r="BJ140" s="231" t="s">
        <v>609</v>
      </c>
      <c r="BK140" s="124" t="s">
        <v>629</v>
      </c>
      <c r="BL140" s="231"/>
      <c r="BM140" s="231">
        <v>3</v>
      </c>
      <c r="BN140" s="231"/>
      <c r="BO140" s="231"/>
      <c r="BP140" s="231"/>
      <c r="BQ140" s="231"/>
      <c r="BR140" s="231"/>
      <c r="BS140" s="231"/>
      <c r="BT140" s="231"/>
      <c r="BU140" s="231" t="s">
        <v>1138</v>
      </c>
      <c r="BV140" s="372">
        <f>VLOOKUP(A140,'[1]02. Электрические винтовые'!$G:$CD,76,0)</f>
        <v>3941506.5136799994</v>
      </c>
    </row>
    <row r="141" spans="1:74" s="373" customFormat="1" ht="25.5" x14ac:dyDescent="0.25">
      <c r="A141" s="124" t="s">
        <v>714</v>
      </c>
      <c r="B141" s="272" t="s">
        <v>989</v>
      </c>
      <c r="C141" s="260" t="s">
        <v>3064</v>
      </c>
      <c r="D141" s="231">
        <v>29</v>
      </c>
      <c r="E141" s="231"/>
      <c r="F141" s="231"/>
      <c r="G141" s="231">
        <v>0</v>
      </c>
      <c r="H141" s="231">
        <v>10</v>
      </c>
      <c r="I141" s="231"/>
      <c r="J141" s="231">
        <v>200</v>
      </c>
      <c r="K141" s="231"/>
      <c r="L141" s="231"/>
      <c r="M141" s="231"/>
      <c r="N141" s="231"/>
      <c r="O141" s="231"/>
      <c r="P141" s="231" t="s">
        <v>564</v>
      </c>
      <c r="Q141" s="169" t="s">
        <v>2937</v>
      </c>
      <c r="R141" s="232" t="str">
        <f t="shared" si="15"/>
        <v>3070</v>
      </c>
      <c r="S141" s="232" t="str">
        <f t="shared" si="16"/>
        <v>1950</v>
      </c>
      <c r="T141" s="232" t="str">
        <f t="shared" si="17"/>
        <v>2050</v>
      </c>
      <c r="U141" s="169">
        <f t="shared" si="18"/>
        <v>0</v>
      </c>
      <c r="V141" s="271" t="s">
        <v>565</v>
      </c>
      <c r="W141" s="231" t="s">
        <v>633</v>
      </c>
      <c r="X141" s="231"/>
      <c r="Y141" s="231"/>
      <c r="Z141" s="231">
        <v>80</v>
      </c>
      <c r="AA141" s="231">
        <v>2000</v>
      </c>
      <c r="AB141" s="231" t="s">
        <v>476</v>
      </c>
      <c r="AC141" s="231"/>
      <c r="AD141" s="124" t="s">
        <v>3065</v>
      </c>
      <c r="AE141" s="231" t="s">
        <v>478</v>
      </c>
      <c r="AF141" s="231" t="s">
        <v>571</v>
      </c>
      <c r="AG141" s="231">
        <v>105</v>
      </c>
      <c r="AH141" s="231">
        <v>6.5</v>
      </c>
      <c r="AI141" s="231"/>
      <c r="AJ141" s="124" t="s">
        <v>573</v>
      </c>
      <c r="AK141" s="231">
        <v>170</v>
      </c>
      <c r="AL141" s="231"/>
      <c r="AM141" s="231">
        <v>500</v>
      </c>
      <c r="AN141" s="231" t="s">
        <v>488</v>
      </c>
      <c r="AO141" s="231" t="s">
        <v>570</v>
      </c>
      <c r="AP141" s="124" t="s">
        <v>2829</v>
      </c>
      <c r="AQ141" s="124" t="s">
        <v>2830</v>
      </c>
      <c r="AR141" s="369" t="s">
        <v>2831</v>
      </c>
      <c r="AS141" s="231" t="s">
        <v>468</v>
      </c>
      <c r="AT141" s="370" t="s">
        <v>2832</v>
      </c>
      <c r="AU141" s="371" t="s">
        <v>471</v>
      </c>
      <c r="AV141" s="371" t="s">
        <v>2833</v>
      </c>
      <c r="AW141" s="370" t="s">
        <v>2908</v>
      </c>
      <c r="AX141" s="370" t="s">
        <v>2909</v>
      </c>
      <c r="AY141" s="124" t="s">
        <v>2910</v>
      </c>
      <c r="AZ141" s="124" t="s">
        <v>2911</v>
      </c>
      <c r="BA141" s="371"/>
      <c r="BB141" s="231">
        <v>2985</v>
      </c>
      <c r="BC141" s="231"/>
      <c r="BD141" s="271"/>
      <c r="BE141" s="271"/>
      <c r="BF141" s="271"/>
      <c r="BG141" s="231" t="s">
        <v>477</v>
      </c>
      <c r="BH141" s="231" t="s">
        <v>472</v>
      </c>
      <c r="BI141" s="231" t="s">
        <v>567</v>
      </c>
      <c r="BJ141" s="231" t="s">
        <v>609</v>
      </c>
      <c r="BK141" s="124" t="s">
        <v>629</v>
      </c>
      <c r="BL141" s="231"/>
      <c r="BM141" s="231">
        <v>3</v>
      </c>
      <c r="BN141" s="231"/>
      <c r="BO141" s="231"/>
      <c r="BP141" s="231"/>
      <c r="BQ141" s="231"/>
      <c r="BR141" s="231"/>
      <c r="BS141" s="231"/>
      <c r="BT141" s="231"/>
      <c r="BU141" s="231" t="s">
        <v>1138</v>
      </c>
      <c r="BV141" s="372">
        <f>VLOOKUP(A141,'[1]02. Электрические винтовые'!$G:$CD,76,0)</f>
        <v>3941506.5136799994</v>
      </c>
    </row>
    <row r="142" spans="1:74" s="373" customFormat="1" ht="25.5" x14ac:dyDescent="0.25">
      <c r="A142" s="124" t="s">
        <v>715</v>
      </c>
      <c r="B142" s="272" t="s">
        <v>990</v>
      </c>
      <c r="C142" s="260" t="s">
        <v>3066</v>
      </c>
      <c r="D142" s="231">
        <v>23.9</v>
      </c>
      <c r="E142" s="231"/>
      <c r="F142" s="231"/>
      <c r="G142" s="231">
        <v>0</v>
      </c>
      <c r="H142" s="231">
        <v>13</v>
      </c>
      <c r="I142" s="231"/>
      <c r="J142" s="231">
        <v>200</v>
      </c>
      <c r="K142" s="231"/>
      <c r="L142" s="231"/>
      <c r="M142" s="231"/>
      <c r="N142" s="231"/>
      <c r="O142" s="231"/>
      <c r="P142" s="231" t="s">
        <v>564</v>
      </c>
      <c r="Q142" s="169" t="s">
        <v>2937</v>
      </c>
      <c r="R142" s="232" t="str">
        <f t="shared" si="15"/>
        <v>3070</v>
      </c>
      <c r="S142" s="232" t="str">
        <f t="shared" si="16"/>
        <v>1950</v>
      </c>
      <c r="T142" s="232" t="str">
        <f t="shared" si="17"/>
        <v>2050</v>
      </c>
      <c r="U142" s="169">
        <f t="shared" si="18"/>
        <v>0</v>
      </c>
      <c r="V142" s="271" t="s">
        <v>565</v>
      </c>
      <c r="W142" s="231" t="s">
        <v>633</v>
      </c>
      <c r="X142" s="231"/>
      <c r="Y142" s="231"/>
      <c r="Z142" s="231">
        <v>80</v>
      </c>
      <c r="AA142" s="231">
        <v>2000</v>
      </c>
      <c r="AB142" s="231" t="s">
        <v>476</v>
      </c>
      <c r="AC142" s="231"/>
      <c r="AD142" s="124" t="s">
        <v>3067</v>
      </c>
      <c r="AE142" s="231" t="s">
        <v>478</v>
      </c>
      <c r="AF142" s="231" t="s">
        <v>571</v>
      </c>
      <c r="AG142" s="231">
        <v>105</v>
      </c>
      <c r="AH142" s="231">
        <v>6.5</v>
      </c>
      <c r="AI142" s="231"/>
      <c r="AJ142" s="124" t="s">
        <v>573</v>
      </c>
      <c r="AK142" s="231">
        <v>170</v>
      </c>
      <c r="AL142" s="231"/>
      <c r="AM142" s="231">
        <v>500</v>
      </c>
      <c r="AN142" s="231" t="s">
        <v>488</v>
      </c>
      <c r="AO142" s="231" t="s">
        <v>570</v>
      </c>
      <c r="AP142" s="124" t="s">
        <v>2829</v>
      </c>
      <c r="AQ142" s="124" t="s">
        <v>2830</v>
      </c>
      <c r="AR142" s="369" t="s">
        <v>2831</v>
      </c>
      <c r="AS142" s="231" t="s">
        <v>468</v>
      </c>
      <c r="AT142" s="370" t="s">
        <v>2832</v>
      </c>
      <c r="AU142" s="371" t="s">
        <v>471</v>
      </c>
      <c r="AV142" s="371" t="s">
        <v>2833</v>
      </c>
      <c r="AW142" s="370" t="s">
        <v>2908</v>
      </c>
      <c r="AX142" s="370" t="s">
        <v>2909</v>
      </c>
      <c r="AY142" s="124" t="s">
        <v>2910</v>
      </c>
      <c r="AZ142" s="124" t="s">
        <v>2911</v>
      </c>
      <c r="BA142" s="371"/>
      <c r="BB142" s="231">
        <v>2985</v>
      </c>
      <c r="BC142" s="231"/>
      <c r="BD142" s="271"/>
      <c r="BE142" s="271"/>
      <c r="BF142" s="271"/>
      <c r="BG142" s="231" t="s">
        <v>477</v>
      </c>
      <c r="BH142" s="231" t="s">
        <v>472</v>
      </c>
      <c r="BI142" s="231" t="s">
        <v>567</v>
      </c>
      <c r="BJ142" s="231" t="s">
        <v>609</v>
      </c>
      <c r="BK142" s="124" t="s">
        <v>629</v>
      </c>
      <c r="BL142" s="231"/>
      <c r="BM142" s="231">
        <v>3</v>
      </c>
      <c r="BN142" s="231"/>
      <c r="BO142" s="231"/>
      <c r="BP142" s="231"/>
      <c r="BQ142" s="231"/>
      <c r="BR142" s="231"/>
      <c r="BS142" s="231"/>
      <c r="BT142" s="231"/>
      <c r="BU142" s="231" t="s">
        <v>1138</v>
      </c>
      <c r="BV142" s="372">
        <f>VLOOKUP(A142,'[1]02. Электрические винтовые'!$G:$CD,76,0)</f>
        <v>3941506.5136799994</v>
      </c>
    </row>
    <row r="143" spans="1:74" s="373" customFormat="1" ht="25.5" x14ac:dyDescent="0.25">
      <c r="A143" s="124" t="s">
        <v>716</v>
      </c>
      <c r="B143" s="272" t="s">
        <v>991</v>
      </c>
      <c r="C143" s="260" t="s">
        <v>3068</v>
      </c>
      <c r="D143" s="231">
        <v>35.200000000000003</v>
      </c>
      <c r="E143" s="231"/>
      <c r="F143" s="231"/>
      <c r="G143" s="231">
        <v>0</v>
      </c>
      <c r="H143" s="231">
        <v>7</v>
      </c>
      <c r="I143" s="231"/>
      <c r="J143" s="231">
        <v>220</v>
      </c>
      <c r="K143" s="231"/>
      <c r="L143" s="231"/>
      <c r="M143" s="231"/>
      <c r="N143" s="231"/>
      <c r="O143" s="231"/>
      <c r="P143" s="231" t="s">
        <v>564</v>
      </c>
      <c r="Q143" s="169" t="s">
        <v>2937</v>
      </c>
      <c r="R143" s="232" t="str">
        <f t="shared" si="15"/>
        <v>3070</v>
      </c>
      <c r="S143" s="232" t="str">
        <f t="shared" si="16"/>
        <v>1950</v>
      </c>
      <c r="T143" s="232" t="str">
        <f t="shared" si="17"/>
        <v>2050</v>
      </c>
      <c r="U143" s="169">
        <f t="shared" si="18"/>
        <v>0</v>
      </c>
      <c r="V143" s="271" t="s">
        <v>565</v>
      </c>
      <c r="W143" s="231" t="s">
        <v>633</v>
      </c>
      <c r="X143" s="231"/>
      <c r="Y143" s="231"/>
      <c r="Z143" s="231">
        <v>80</v>
      </c>
      <c r="AA143" s="231">
        <v>2000</v>
      </c>
      <c r="AB143" s="231" t="s">
        <v>476</v>
      </c>
      <c r="AC143" s="231"/>
      <c r="AD143" s="124" t="s">
        <v>3069</v>
      </c>
      <c r="AE143" s="231" t="s">
        <v>478</v>
      </c>
      <c r="AF143" s="231" t="s">
        <v>571</v>
      </c>
      <c r="AG143" s="231">
        <v>105</v>
      </c>
      <c r="AH143" s="231">
        <v>6.5</v>
      </c>
      <c r="AI143" s="231"/>
      <c r="AJ143" s="124" t="s">
        <v>573</v>
      </c>
      <c r="AK143" s="231">
        <v>190</v>
      </c>
      <c r="AL143" s="231"/>
      <c r="AM143" s="231">
        <v>670</v>
      </c>
      <c r="AN143" s="231" t="s">
        <v>488</v>
      </c>
      <c r="AO143" s="231" t="s">
        <v>570</v>
      </c>
      <c r="AP143" s="124" t="s">
        <v>2829</v>
      </c>
      <c r="AQ143" s="124" t="s">
        <v>2830</v>
      </c>
      <c r="AR143" s="369" t="s">
        <v>2831</v>
      </c>
      <c r="AS143" s="231" t="s">
        <v>468</v>
      </c>
      <c r="AT143" s="370" t="s">
        <v>2832</v>
      </c>
      <c r="AU143" s="371" t="s">
        <v>471</v>
      </c>
      <c r="AV143" s="371" t="s">
        <v>2833</v>
      </c>
      <c r="AW143" s="370" t="s">
        <v>2908</v>
      </c>
      <c r="AX143" s="370" t="s">
        <v>2909</v>
      </c>
      <c r="AY143" s="124" t="s">
        <v>2910</v>
      </c>
      <c r="AZ143" s="124" t="s">
        <v>2911</v>
      </c>
      <c r="BA143" s="371"/>
      <c r="BB143" s="231">
        <v>2985</v>
      </c>
      <c r="BC143" s="231"/>
      <c r="BD143" s="271"/>
      <c r="BE143" s="271"/>
      <c r="BF143" s="271"/>
      <c r="BG143" s="231" t="s">
        <v>477</v>
      </c>
      <c r="BH143" s="231" t="s">
        <v>472</v>
      </c>
      <c r="BI143" s="231" t="s">
        <v>567</v>
      </c>
      <c r="BJ143" s="231" t="s">
        <v>609</v>
      </c>
      <c r="BK143" s="124" t="s">
        <v>637</v>
      </c>
      <c r="BL143" s="231"/>
      <c r="BM143" s="231">
        <v>4</v>
      </c>
      <c r="BN143" s="231"/>
      <c r="BO143" s="231"/>
      <c r="BP143" s="231"/>
      <c r="BQ143" s="231"/>
      <c r="BR143" s="231"/>
      <c r="BS143" s="231"/>
      <c r="BT143" s="231"/>
      <c r="BU143" s="231" t="s">
        <v>1138</v>
      </c>
      <c r="BV143" s="372">
        <f>VLOOKUP(A143,'[1]02. Электрические винтовые'!$G:$CD,76,0)</f>
        <v>4190244.3095039995</v>
      </c>
    </row>
    <row r="144" spans="1:74" s="373" customFormat="1" ht="25.5" x14ac:dyDescent="0.25">
      <c r="A144" s="124" t="s">
        <v>717</v>
      </c>
      <c r="B144" s="272" t="s">
        <v>992</v>
      </c>
      <c r="C144" s="260" t="s">
        <v>3070</v>
      </c>
      <c r="D144" s="231">
        <v>31.15</v>
      </c>
      <c r="E144" s="231"/>
      <c r="F144" s="231"/>
      <c r="G144" s="231">
        <v>0</v>
      </c>
      <c r="H144" s="231">
        <v>10</v>
      </c>
      <c r="I144" s="231"/>
      <c r="J144" s="231">
        <v>220</v>
      </c>
      <c r="K144" s="231"/>
      <c r="L144" s="231"/>
      <c r="M144" s="231"/>
      <c r="N144" s="231"/>
      <c r="O144" s="231"/>
      <c r="P144" s="231" t="s">
        <v>564</v>
      </c>
      <c r="Q144" s="169" t="s">
        <v>2937</v>
      </c>
      <c r="R144" s="232" t="str">
        <f t="shared" si="15"/>
        <v>3070</v>
      </c>
      <c r="S144" s="232" t="str">
        <f t="shared" si="16"/>
        <v>1950</v>
      </c>
      <c r="T144" s="232" t="str">
        <f t="shared" si="17"/>
        <v>2050</v>
      </c>
      <c r="U144" s="169">
        <f t="shared" si="18"/>
        <v>0</v>
      </c>
      <c r="V144" s="271" t="s">
        <v>565</v>
      </c>
      <c r="W144" s="231" t="s">
        <v>633</v>
      </c>
      <c r="X144" s="231"/>
      <c r="Y144" s="231"/>
      <c r="Z144" s="231">
        <v>80</v>
      </c>
      <c r="AA144" s="231">
        <v>2000</v>
      </c>
      <c r="AB144" s="231" t="s">
        <v>476</v>
      </c>
      <c r="AC144" s="231"/>
      <c r="AD144" s="124" t="s">
        <v>3071</v>
      </c>
      <c r="AE144" s="231" t="s">
        <v>478</v>
      </c>
      <c r="AF144" s="231" t="s">
        <v>571</v>
      </c>
      <c r="AG144" s="231">
        <v>105</v>
      </c>
      <c r="AH144" s="231">
        <v>6.5</v>
      </c>
      <c r="AI144" s="231"/>
      <c r="AJ144" s="124" t="s">
        <v>573</v>
      </c>
      <c r="AK144" s="231">
        <v>190</v>
      </c>
      <c r="AL144" s="231"/>
      <c r="AM144" s="231">
        <v>670</v>
      </c>
      <c r="AN144" s="231" t="s">
        <v>488</v>
      </c>
      <c r="AO144" s="231" t="s">
        <v>570</v>
      </c>
      <c r="AP144" s="124" t="s">
        <v>2829</v>
      </c>
      <c r="AQ144" s="124" t="s">
        <v>2830</v>
      </c>
      <c r="AR144" s="369" t="s">
        <v>2831</v>
      </c>
      <c r="AS144" s="231" t="s">
        <v>468</v>
      </c>
      <c r="AT144" s="370" t="s">
        <v>2832</v>
      </c>
      <c r="AU144" s="371" t="s">
        <v>471</v>
      </c>
      <c r="AV144" s="371" t="s">
        <v>2833</v>
      </c>
      <c r="AW144" s="370" t="s">
        <v>2908</v>
      </c>
      <c r="AX144" s="370" t="s">
        <v>2909</v>
      </c>
      <c r="AY144" s="124" t="s">
        <v>2910</v>
      </c>
      <c r="AZ144" s="124" t="s">
        <v>2911</v>
      </c>
      <c r="BA144" s="371"/>
      <c r="BB144" s="231">
        <v>2985</v>
      </c>
      <c r="BC144" s="231"/>
      <c r="BD144" s="271"/>
      <c r="BE144" s="271"/>
      <c r="BF144" s="271"/>
      <c r="BG144" s="231" t="s">
        <v>477</v>
      </c>
      <c r="BH144" s="231" t="s">
        <v>472</v>
      </c>
      <c r="BI144" s="231" t="s">
        <v>567</v>
      </c>
      <c r="BJ144" s="231" t="s">
        <v>609</v>
      </c>
      <c r="BK144" s="124" t="s">
        <v>637</v>
      </c>
      <c r="BL144" s="231"/>
      <c r="BM144" s="231">
        <v>4</v>
      </c>
      <c r="BN144" s="231"/>
      <c r="BO144" s="231"/>
      <c r="BP144" s="231"/>
      <c r="BQ144" s="231"/>
      <c r="BR144" s="231"/>
      <c r="BS144" s="231"/>
      <c r="BT144" s="231"/>
      <c r="BU144" s="231" t="s">
        <v>1138</v>
      </c>
      <c r="BV144" s="372">
        <f>VLOOKUP(A144,'[1]02. Электрические винтовые'!$G:$CD,76,0)</f>
        <v>4190244.3095039995</v>
      </c>
    </row>
    <row r="145" spans="1:74" s="373" customFormat="1" ht="25.5" x14ac:dyDescent="0.25">
      <c r="A145" s="124" t="s">
        <v>718</v>
      </c>
      <c r="B145" s="272" t="s">
        <v>993</v>
      </c>
      <c r="C145" s="260" t="s">
        <v>3072</v>
      </c>
      <c r="D145" s="231">
        <v>26.2</v>
      </c>
      <c r="E145" s="231"/>
      <c r="F145" s="231"/>
      <c r="G145" s="231">
        <v>0</v>
      </c>
      <c r="H145" s="231">
        <v>13</v>
      </c>
      <c r="I145" s="231"/>
      <c r="J145" s="231">
        <v>220</v>
      </c>
      <c r="K145" s="231"/>
      <c r="L145" s="231"/>
      <c r="M145" s="231"/>
      <c r="N145" s="231"/>
      <c r="O145" s="231"/>
      <c r="P145" s="231" t="s">
        <v>564</v>
      </c>
      <c r="Q145" s="169" t="s">
        <v>2937</v>
      </c>
      <c r="R145" s="232" t="str">
        <f t="shared" si="15"/>
        <v>3070</v>
      </c>
      <c r="S145" s="232" t="str">
        <f t="shared" si="16"/>
        <v>1950</v>
      </c>
      <c r="T145" s="232" t="str">
        <f t="shared" si="17"/>
        <v>2050</v>
      </c>
      <c r="U145" s="169">
        <f t="shared" si="18"/>
        <v>0</v>
      </c>
      <c r="V145" s="271" t="s">
        <v>565</v>
      </c>
      <c r="W145" s="231" t="s">
        <v>633</v>
      </c>
      <c r="X145" s="231"/>
      <c r="Y145" s="231"/>
      <c r="Z145" s="231">
        <v>80</v>
      </c>
      <c r="AA145" s="231">
        <v>2000</v>
      </c>
      <c r="AB145" s="231" t="s">
        <v>476</v>
      </c>
      <c r="AC145" s="231"/>
      <c r="AD145" s="124" t="s">
        <v>3073</v>
      </c>
      <c r="AE145" s="231" t="s">
        <v>478</v>
      </c>
      <c r="AF145" s="231" t="s">
        <v>571</v>
      </c>
      <c r="AG145" s="231">
        <v>105</v>
      </c>
      <c r="AH145" s="231">
        <v>6.5</v>
      </c>
      <c r="AI145" s="231"/>
      <c r="AJ145" s="124" t="s">
        <v>573</v>
      </c>
      <c r="AK145" s="231">
        <v>190</v>
      </c>
      <c r="AL145" s="231"/>
      <c r="AM145" s="231">
        <v>670</v>
      </c>
      <c r="AN145" s="231" t="s">
        <v>488</v>
      </c>
      <c r="AO145" s="231" t="s">
        <v>570</v>
      </c>
      <c r="AP145" s="124" t="s">
        <v>2829</v>
      </c>
      <c r="AQ145" s="124" t="s">
        <v>2830</v>
      </c>
      <c r="AR145" s="369" t="s">
        <v>2831</v>
      </c>
      <c r="AS145" s="231" t="s">
        <v>468</v>
      </c>
      <c r="AT145" s="370" t="s">
        <v>2832</v>
      </c>
      <c r="AU145" s="371" t="s">
        <v>471</v>
      </c>
      <c r="AV145" s="371" t="s">
        <v>2833</v>
      </c>
      <c r="AW145" s="370" t="s">
        <v>2908</v>
      </c>
      <c r="AX145" s="370" t="s">
        <v>2909</v>
      </c>
      <c r="AY145" s="124" t="s">
        <v>2910</v>
      </c>
      <c r="AZ145" s="124" t="s">
        <v>2911</v>
      </c>
      <c r="BA145" s="371"/>
      <c r="BB145" s="231">
        <v>2985</v>
      </c>
      <c r="BC145" s="231"/>
      <c r="BD145" s="271"/>
      <c r="BE145" s="271"/>
      <c r="BF145" s="271"/>
      <c r="BG145" s="231" t="s">
        <v>477</v>
      </c>
      <c r="BH145" s="231" t="s">
        <v>472</v>
      </c>
      <c r="BI145" s="231" t="s">
        <v>567</v>
      </c>
      <c r="BJ145" s="231" t="s">
        <v>609</v>
      </c>
      <c r="BK145" s="124" t="s">
        <v>637</v>
      </c>
      <c r="BL145" s="231"/>
      <c r="BM145" s="231">
        <v>4</v>
      </c>
      <c r="BN145" s="231"/>
      <c r="BO145" s="231"/>
      <c r="BP145" s="231"/>
      <c r="BQ145" s="231"/>
      <c r="BR145" s="231"/>
      <c r="BS145" s="231"/>
      <c r="BT145" s="231"/>
      <c r="BU145" s="231" t="s">
        <v>1138</v>
      </c>
      <c r="BV145" s="372">
        <f>VLOOKUP(A145,'[1]02. Электрические винтовые'!$G:$CD,76,0)</f>
        <v>4190244.3095039995</v>
      </c>
    </row>
    <row r="146" spans="1:74" s="373" customFormat="1" ht="25.5" x14ac:dyDescent="0.25">
      <c r="A146" s="124" t="s">
        <v>719</v>
      </c>
      <c r="B146" s="272" t="s">
        <v>994</v>
      </c>
      <c r="C146" s="260" t="s">
        <v>3074</v>
      </c>
      <c r="D146" s="231">
        <v>42</v>
      </c>
      <c r="E146" s="231"/>
      <c r="F146" s="231"/>
      <c r="G146" s="231">
        <v>0</v>
      </c>
      <c r="H146" s="231">
        <v>7</v>
      </c>
      <c r="I146" s="231"/>
      <c r="J146" s="231">
        <v>250</v>
      </c>
      <c r="K146" s="231"/>
      <c r="L146" s="231"/>
      <c r="M146" s="231"/>
      <c r="N146" s="231"/>
      <c r="O146" s="231"/>
      <c r="P146" s="231" t="s">
        <v>564</v>
      </c>
      <c r="Q146" s="169" t="s">
        <v>641</v>
      </c>
      <c r="R146" s="232" t="str">
        <f t="shared" si="15"/>
        <v>3370</v>
      </c>
      <c r="S146" s="232" t="str">
        <f t="shared" si="16"/>
        <v>1850</v>
      </c>
      <c r="T146" s="232" t="str">
        <f t="shared" si="17"/>
        <v>1900</v>
      </c>
      <c r="U146" s="169">
        <f t="shared" si="18"/>
        <v>0</v>
      </c>
      <c r="V146" s="271" t="s">
        <v>565</v>
      </c>
      <c r="W146" s="231" t="s">
        <v>633</v>
      </c>
      <c r="X146" s="231"/>
      <c r="Y146" s="231"/>
      <c r="Z146" s="231">
        <v>80</v>
      </c>
      <c r="AA146" s="231">
        <v>2000</v>
      </c>
      <c r="AB146" s="231" t="s">
        <v>476</v>
      </c>
      <c r="AC146" s="231"/>
      <c r="AD146" s="124" t="s">
        <v>3075</v>
      </c>
      <c r="AE146" s="231" t="s">
        <v>478</v>
      </c>
      <c r="AF146" s="231" t="s">
        <v>571</v>
      </c>
      <c r="AG146" s="231">
        <v>105</v>
      </c>
      <c r="AH146" s="231">
        <v>6.5</v>
      </c>
      <c r="AI146" s="231"/>
      <c r="AJ146" s="124" t="s">
        <v>573</v>
      </c>
      <c r="AK146" s="231">
        <v>190</v>
      </c>
      <c r="AL146" s="231"/>
      <c r="AM146" s="231">
        <v>670</v>
      </c>
      <c r="AN146" s="231" t="s">
        <v>488</v>
      </c>
      <c r="AO146" s="231" t="s">
        <v>570</v>
      </c>
      <c r="AP146" s="124" t="s">
        <v>2829</v>
      </c>
      <c r="AQ146" s="124" t="s">
        <v>2830</v>
      </c>
      <c r="AR146" s="369" t="s">
        <v>2831</v>
      </c>
      <c r="AS146" s="231" t="s">
        <v>468</v>
      </c>
      <c r="AT146" s="370" t="s">
        <v>2832</v>
      </c>
      <c r="AU146" s="371" t="s">
        <v>471</v>
      </c>
      <c r="AV146" s="371" t="s">
        <v>2833</v>
      </c>
      <c r="AW146" s="370" t="s">
        <v>2908</v>
      </c>
      <c r="AX146" s="370" t="s">
        <v>2909</v>
      </c>
      <c r="AY146" s="124" t="s">
        <v>2910</v>
      </c>
      <c r="AZ146" s="124" t="s">
        <v>2911</v>
      </c>
      <c r="BA146" s="371"/>
      <c r="BB146" s="231">
        <v>2985</v>
      </c>
      <c r="BC146" s="231"/>
      <c r="BD146" s="271"/>
      <c r="BE146" s="271"/>
      <c r="BF146" s="271"/>
      <c r="BG146" s="231" t="s">
        <v>477</v>
      </c>
      <c r="BH146" s="231" t="s">
        <v>472</v>
      </c>
      <c r="BI146" s="231" t="s">
        <v>567</v>
      </c>
      <c r="BJ146" s="231" t="s">
        <v>609</v>
      </c>
      <c r="BK146" s="124" t="s">
        <v>637</v>
      </c>
      <c r="BL146" s="231"/>
      <c r="BM146" s="231">
        <v>4</v>
      </c>
      <c r="BN146" s="231"/>
      <c r="BO146" s="231"/>
      <c r="BP146" s="231"/>
      <c r="BQ146" s="231"/>
      <c r="BR146" s="231"/>
      <c r="BS146" s="231"/>
      <c r="BT146" s="231"/>
      <c r="BU146" s="231" t="s">
        <v>1138</v>
      </c>
      <c r="BV146" s="372">
        <f>VLOOKUP(A146,'[1]02. Электрические винтовые'!$G:$CD,76,0)</f>
        <v>4382894.6080799997</v>
      </c>
    </row>
    <row r="147" spans="1:74" s="373" customFormat="1" ht="25.5" x14ac:dyDescent="0.25">
      <c r="A147" s="124" t="s">
        <v>720</v>
      </c>
      <c r="B147" s="272" t="s">
        <v>995</v>
      </c>
      <c r="C147" s="260" t="s">
        <v>3076</v>
      </c>
      <c r="D147" s="231">
        <v>35.17</v>
      </c>
      <c r="E147" s="231"/>
      <c r="F147" s="231"/>
      <c r="G147" s="231">
        <v>0</v>
      </c>
      <c r="H147" s="231">
        <v>10</v>
      </c>
      <c r="I147" s="231"/>
      <c r="J147" s="231">
        <v>250</v>
      </c>
      <c r="K147" s="231"/>
      <c r="L147" s="231"/>
      <c r="M147" s="231"/>
      <c r="N147" s="231"/>
      <c r="O147" s="231"/>
      <c r="P147" s="231" t="s">
        <v>564</v>
      </c>
      <c r="Q147" s="169" t="s">
        <v>641</v>
      </c>
      <c r="R147" s="232" t="str">
        <f t="shared" si="15"/>
        <v>3370</v>
      </c>
      <c r="S147" s="232" t="str">
        <f t="shared" si="16"/>
        <v>1850</v>
      </c>
      <c r="T147" s="232" t="str">
        <f t="shared" si="17"/>
        <v>1900</v>
      </c>
      <c r="U147" s="169">
        <f t="shared" si="18"/>
        <v>0</v>
      </c>
      <c r="V147" s="271" t="s">
        <v>565</v>
      </c>
      <c r="W147" s="231" t="s">
        <v>633</v>
      </c>
      <c r="X147" s="231"/>
      <c r="Y147" s="231"/>
      <c r="Z147" s="231">
        <v>80</v>
      </c>
      <c r="AA147" s="231">
        <v>2000</v>
      </c>
      <c r="AB147" s="231" t="s">
        <v>476</v>
      </c>
      <c r="AC147" s="231"/>
      <c r="AD147" s="124" t="s">
        <v>3077</v>
      </c>
      <c r="AE147" s="231" t="s">
        <v>478</v>
      </c>
      <c r="AF147" s="231" t="s">
        <v>571</v>
      </c>
      <c r="AG147" s="231">
        <v>105</v>
      </c>
      <c r="AH147" s="231">
        <v>6.5</v>
      </c>
      <c r="AI147" s="231"/>
      <c r="AJ147" s="124" t="s">
        <v>573</v>
      </c>
      <c r="AK147" s="231">
        <v>190</v>
      </c>
      <c r="AL147" s="231"/>
      <c r="AM147" s="231">
        <v>670</v>
      </c>
      <c r="AN147" s="231" t="s">
        <v>488</v>
      </c>
      <c r="AO147" s="231" t="s">
        <v>570</v>
      </c>
      <c r="AP147" s="124" t="s">
        <v>2829</v>
      </c>
      <c r="AQ147" s="124" t="s">
        <v>2830</v>
      </c>
      <c r="AR147" s="369" t="s">
        <v>2831</v>
      </c>
      <c r="AS147" s="231" t="s">
        <v>468</v>
      </c>
      <c r="AT147" s="370" t="s">
        <v>2832</v>
      </c>
      <c r="AU147" s="371" t="s">
        <v>471</v>
      </c>
      <c r="AV147" s="371" t="s">
        <v>2833</v>
      </c>
      <c r="AW147" s="370" t="s">
        <v>2908</v>
      </c>
      <c r="AX147" s="370" t="s">
        <v>2909</v>
      </c>
      <c r="AY147" s="124" t="s">
        <v>2910</v>
      </c>
      <c r="AZ147" s="124" t="s">
        <v>2911</v>
      </c>
      <c r="BA147" s="371"/>
      <c r="BB147" s="231">
        <v>2985</v>
      </c>
      <c r="BC147" s="231"/>
      <c r="BD147" s="271"/>
      <c r="BE147" s="271"/>
      <c r="BF147" s="271"/>
      <c r="BG147" s="231" t="s">
        <v>477</v>
      </c>
      <c r="BH147" s="231" t="s">
        <v>472</v>
      </c>
      <c r="BI147" s="231" t="s">
        <v>567</v>
      </c>
      <c r="BJ147" s="231" t="s">
        <v>609</v>
      </c>
      <c r="BK147" s="124" t="s">
        <v>637</v>
      </c>
      <c r="BL147" s="231"/>
      <c r="BM147" s="231">
        <v>4</v>
      </c>
      <c r="BN147" s="231"/>
      <c r="BO147" s="231"/>
      <c r="BP147" s="231"/>
      <c r="BQ147" s="231"/>
      <c r="BR147" s="231"/>
      <c r="BS147" s="231"/>
      <c r="BT147" s="231"/>
      <c r="BU147" s="231" t="s">
        <v>1138</v>
      </c>
      <c r="BV147" s="372">
        <f>VLOOKUP(A147,'[1]02. Электрические винтовые'!$G:$CD,76,0)</f>
        <v>4382894.6080799997</v>
      </c>
    </row>
    <row r="148" spans="1:74" s="373" customFormat="1" ht="25.5" x14ac:dyDescent="0.25">
      <c r="A148" s="124" t="s">
        <v>721</v>
      </c>
      <c r="B148" s="272" t="s">
        <v>996</v>
      </c>
      <c r="C148" s="260" t="s">
        <v>3078</v>
      </c>
      <c r="D148" s="231">
        <v>31.95</v>
      </c>
      <c r="E148" s="231"/>
      <c r="F148" s="231"/>
      <c r="G148" s="231">
        <v>0</v>
      </c>
      <c r="H148" s="231">
        <v>13</v>
      </c>
      <c r="I148" s="231"/>
      <c r="J148" s="231">
        <v>250</v>
      </c>
      <c r="K148" s="231"/>
      <c r="L148" s="231"/>
      <c r="M148" s="231"/>
      <c r="N148" s="231"/>
      <c r="O148" s="231"/>
      <c r="P148" s="231" t="s">
        <v>564</v>
      </c>
      <c r="Q148" s="169" t="s">
        <v>641</v>
      </c>
      <c r="R148" s="232" t="str">
        <f t="shared" si="15"/>
        <v>3370</v>
      </c>
      <c r="S148" s="232" t="str">
        <f t="shared" si="16"/>
        <v>1850</v>
      </c>
      <c r="T148" s="232" t="str">
        <f t="shared" si="17"/>
        <v>1900</v>
      </c>
      <c r="U148" s="169">
        <f t="shared" si="18"/>
        <v>0</v>
      </c>
      <c r="V148" s="271" t="s">
        <v>565</v>
      </c>
      <c r="W148" s="231" t="s">
        <v>633</v>
      </c>
      <c r="X148" s="231"/>
      <c r="Y148" s="231"/>
      <c r="Z148" s="231">
        <v>80</v>
      </c>
      <c r="AA148" s="231">
        <v>2000</v>
      </c>
      <c r="AB148" s="231" t="s">
        <v>476</v>
      </c>
      <c r="AC148" s="231"/>
      <c r="AD148" s="124" t="s">
        <v>3079</v>
      </c>
      <c r="AE148" s="231" t="s">
        <v>478</v>
      </c>
      <c r="AF148" s="231" t="s">
        <v>571</v>
      </c>
      <c r="AG148" s="231">
        <v>105</v>
      </c>
      <c r="AH148" s="231">
        <v>6.5</v>
      </c>
      <c r="AI148" s="231"/>
      <c r="AJ148" s="124" t="s">
        <v>573</v>
      </c>
      <c r="AK148" s="231">
        <v>190</v>
      </c>
      <c r="AL148" s="231"/>
      <c r="AM148" s="231">
        <v>670</v>
      </c>
      <c r="AN148" s="231" t="s">
        <v>488</v>
      </c>
      <c r="AO148" s="231" t="s">
        <v>570</v>
      </c>
      <c r="AP148" s="124" t="s">
        <v>2829</v>
      </c>
      <c r="AQ148" s="124" t="s">
        <v>2830</v>
      </c>
      <c r="AR148" s="369" t="s">
        <v>2831</v>
      </c>
      <c r="AS148" s="231" t="s">
        <v>468</v>
      </c>
      <c r="AT148" s="370" t="s">
        <v>2832</v>
      </c>
      <c r="AU148" s="371" t="s">
        <v>471</v>
      </c>
      <c r="AV148" s="371" t="s">
        <v>2833</v>
      </c>
      <c r="AW148" s="370" t="s">
        <v>2908</v>
      </c>
      <c r="AX148" s="370" t="s">
        <v>2909</v>
      </c>
      <c r="AY148" s="124" t="s">
        <v>2910</v>
      </c>
      <c r="AZ148" s="124" t="s">
        <v>2911</v>
      </c>
      <c r="BA148" s="371"/>
      <c r="BB148" s="231">
        <v>2985</v>
      </c>
      <c r="BC148" s="231"/>
      <c r="BD148" s="271"/>
      <c r="BE148" s="271"/>
      <c r="BF148" s="271"/>
      <c r="BG148" s="231" t="s">
        <v>477</v>
      </c>
      <c r="BH148" s="231" t="s">
        <v>472</v>
      </c>
      <c r="BI148" s="231" t="s">
        <v>567</v>
      </c>
      <c r="BJ148" s="231" t="s">
        <v>609</v>
      </c>
      <c r="BK148" s="124" t="s">
        <v>637</v>
      </c>
      <c r="BL148" s="231"/>
      <c r="BM148" s="231">
        <v>4</v>
      </c>
      <c r="BN148" s="231"/>
      <c r="BO148" s="231"/>
      <c r="BP148" s="231"/>
      <c r="BQ148" s="231"/>
      <c r="BR148" s="231"/>
      <c r="BS148" s="231"/>
      <c r="BT148" s="231"/>
      <c r="BU148" s="231" t="s">
        <v>1138</v>
      </c>
      <c r="BV148" s="372">
        <f>VLOOKUP(A148,'[1]02. Электрические винтовые'!$G:$CD,76,0)</f>
        <v>4390696.9228800004</v>
      </c>
    </row>
    <row r="149" spans="1:74" s="373" customFormat="1" ht="25.5" x14ac:dyDescent="0.25">
      <c r="A149" s="124" t="s">
        <v>722</v>
      </c>
      <c r="B149" s="272" t="s">
        <v>997</v>
      </c>
      <c r="C149" s="260" t="s">
        <v>3080</v>
      </c>
      <c r="D149" s="231">
        <v>44.2</v>
      </c>
      <c r="E149" s="231"/>
      <c r="F149" s="231"/>
      <c r="G149" s="231">
        <v>0</v>
      </c>
      <c r="H149" s="231">
        <v>7</v>
      </c>
      <c r="I149" s="231"/>
      <c r="J149" s="231">
        <v>280</v>
      </c>
      <c r="K149" s="231"/>
      <c r="L149" s="231"/>
      <c r="M149" s="231"/>
      <c r="N149" s="231"/>
      <c r="O149" s="231"/>
      <c r="P149" s="271" t="s">
        <v>564</v>
      </c>
      <c r="Q149" s="169" t="s">
        <v>641</v>
      </c>
      <c r="R149" s="232" t="str">
        <f t="shared" si="15"/>
        <v>3370</v>
      </c>
      <c r="S149" s="232" t="str">
        <f t="shared" si="16"/>
        <v>1850</v>
      </c>
      <c r="T149" s="232" t="str">
        <f t="shared" si="17"/>
        <v>1900</v>
      </c>
      <c r="U149" s="169">
        <f t="shared" si="18"/>
        <v>0</v>
      </c>
      <c r="V149" s="271" t="s">
        <v>565</v>
      </c>
      <c r="W149" s="231" t="s">
        <v>646</v>
      </c>
      <c r="X149" s="231"/>
      <c r="Y149" s="231"/>
      <c r="Z149" s="231">
        <v>80</v>
      </c>
      <c r="AA149" s="231">
        <v>2000</v>
      </c>
      <c r="AB149" s="231" t="s">
        <v>476</v>
      </c>
      <c r="AC149" s="231"/>
      <c r="AD149" s="124" t="s">
        <v>3081</v>
      </c>
      <c r="AE149" s="231" t="s">
        <v>478</v>
      </c>
      <c r="AF149" s="231" t="s">
        <v>571</v>
      </c>
      <c r="AG149" s="231">
        <v>105</v>
      </c>
      <c r="AH149" s="231">
        <v>6.5</v>
      </c>
      <c r="AI149" s="231"/>
      <c r="AJ149" s="124" t="s">
        <v>573</v>
      </c>
      <c r="AK149" s="231">
        <v>210</v>
      </c>
      <c r="AL149" s="231"/>
      <c r="AM149" s="231">
        <v>670</v>
      </c>
      <c r="AN149" s="231" t="s">
        <v>648</v>
      </c>
      <c r="AO149" s="231" t="s">
        <v>570</v>
      </c>
      <c r="AP149" s="124" t="s">
        <v>2829</v>
      </c>
      <c r="AQ149" s="124" t="s">
        <v>2830</v>
      </c>
      <c r="AR149" s="369" t="s">
        <v>2831</v>
      </c>
      <c r="AS149" s="231" t="s">
        <v>468</v>
      </c>
      <c r="AT149" s="370" t="s">
        <v>2832</v>
      </c>
      <c r="AU149" s="371" t="s">
        <v>471</v>
      </c>
      <c r="AV149" s="371" t="s">
        <v>2833</v>
      </c>
      <c r="AW149" s="370" t="s">
        <v>2908</v>
      </c>
      <c r="AX149" s="370" t="s">
        <v>2909</v>
      </c>
      <c r="AY149" s="124" t="s">
        <v>2910</v>
      </c>
      <c r="AZ149" s="124" t="s">
        <v>2911</v>
      </c>
      <c r="BA149" s="371"/>
      <c r="BB149" s="231">
        <v>1485</v>
      </c>
      <c r="BC149" s="231"/>
      <c r="BD149" s="271"/>
      <c r="BE149" s="271"/>
      <c r="BF149" s="271"/>
      <c r="BG149" s="231" t="s">
        <v>477</v>
      </c>
      <c r="BH149" s="231" t="s">
        <v>472</v>
      </c>
      <c r="BI149" s="231" t="s">
        <v>567</v>
      </c>
      <c r="BJ149" s="231" t="s">
        <v>609</v>
      </c>
      <c r="BK149" s="124" t="s">
        <v>647</v>
      </c>
      <c r="BL149" s="231"/>
      <c r="BM149" s="231">
        <v>4</v>
      </c>
      <c r="BN149" s="231"/>
      <c r="BO149" s="231"/>
      <c r="BP149" s="231"/>
      <c r="BQ149" s="231"/>
      <c r="BR149" s="231"/>
      <c r="BS149" s="231"/>
      <c r="BT149" s="231"/>
      <c r="BU149" s="231" t="s">
        <v>1138</v>
      </c>
      <c r="BV149" s="372">
        <f>VLOOKUP(A149,'[1]02. Электрические винтовые'!$G:$CD,76,0)</f>
        <v>4913050.7525760001</v>
      </c>
    </row>
    <row r="150" spans="1:74" s="373" customFormat="1" ht="25.5" x14ac:dyDescent="0.25">
      <c r="A150" s="124" t="s">
        <v>723</v>
      </c>
      <c r="B150" s="272" t="s">
        <v>998</v>
      </c>
      <c r="C150" s="260" t="s">
        <v>3082</v>
      </c>
      <c r="D150" s="231">
        <v>41</v>
      </c>
      <c r="E150" s="231"/>
      <c r="F150" s="231"/>
      <c r="G150" s="231">
        <v>0</v>
      </c>
      <c r="H150" s="231">
        <v>10</v>
      </c>
      <c r="I150" s="231"/>
      <c r="J150" s="231">
        <v>280</v>
      </c>
      <c r="K150" s="231"/>
      <c r="L150" s="231"/>
      <c r="M150" s="231"/>
      <c r="N150" s="231"/>
      <c r="O150" s="231"/>
      <c r="P150" s="271" t="s">
        <v>564</v>
      </c>
      <c r="Q150" s="169" t="s">
        <v>641</v>
      </c>
      <c r="R150" s="232" t="str">
        <f t="shared" si="15"/>
        <v>3370</v>
      </c>
      <c r="S150" s="232" t="str">
        <f t="shared" si="16"/>
        <v>1850</v>
      </c>
      <c r="T150" s="232" t="str">
        <f t="shared" si="17"/>
        <v>1900</v>
      </c>
      <c r="U150" s="169">
        <f t="shared" si="18"/>
        <v>0</v>
      </c>
      <c r="V150" s="271" t="s">
        <v>565</v>
      </c>
      <c r="W150" s="231" t="s">
        <v>646</v>
      </c>
      <c r="X150" s="231"/>
      <c r="Y150" s="231"/>
      <c r="Z150" s="231">
        <v>80</v>
      </c>
      <c r="AA150" s="231">
        <v>2000</v>
      </c>
      <c r="AB150" s="231" t="s">
        <v>476</v>
      </c>
      <c r="AC150" s="231"/>
      <c r="AD150" s="124" t="s">
        <v>3083</v>
      </c>
      <c r="AE150" s="231" t="s">
        <v>478</v>
      </c>
      <c r="AF150" s="231" t="s">
        <v>571</v>
      </c>
      <c r="AG150" s="231">
        <v>105</v>
      </c>
      <c r="AH150" s="231">
        <v>6.5</v>
      </c>
      <c r="AI150" s="231"/>
      <c r="AJ150" s="124" t="s">
        <v>573</v>
      </c>
      <c r="AK150" s="231">
        <v>210</v>
      </c>
      <c r="AL150" s="231"/>
      <c r="AM150" s="231">
        <v>670</v>
      </c>
      <c r="AN150" s="231" t="s">
        <v>648</v>
      </c>
      <c r="AO150" s="231" t="s">
        <v>570</v>
      </c>
      <c r="AP150" s="124" t="s">
        <v>2829</v>
      </c>
      <c r="AQ150" s="124" t="s">
        <v>2830</v>
      </c>
      <c r="AR150" s="369" t="s">
        <v>2831</v>
      </c>
      <c r="AS150" s="231" t="s">
        <v>468</v>
      </c>
      <c r="AT150" s="370" t="s">
        <v>2832</v>
      </c>
      <c r="AU150" s="371" t="s">
        <v>471</v>
      </c>
      <c r="AV150" s="371" t="s">
        <v>2833</v>
      </c>
      <c r="AW150" s="370" t="s">
        <v>2908</v>
      </c>
      <c r="AX150" s="370" t="s">
        <v>2909</v>
      </c>
      <c r="AY150" s="124" t="s">
        <v>2910</v>
      </c>
      <c r="AZ150" s="124" t="s">
        <v>2911</v>
      </c>
      <c r="BA150" s="371"/>
      <c r="BB150" s="231">
        <v>1485</v>
      </c>
      <c r="BC150" s="231"/>
      <c r="BD150" s="271"/>
      <c r="BE150" s="271"/>
      <c r="BF150" s="271"/>
      <c r="BG150" s="231" t="s">
        <v>477</v>
      </c>
      <c r="BH150" s="231" t="s">
        <v>472</v>
      </c>
      <c r="BI150" s="231" t="s">
        <v>567</v>
      </c>
      <c r="BJ150" s="231" t="s">
        <v>609</v>
      </c>
      <c r="BK150" s="124" t="s">
        <v>647</v>
      </c>
      <c r="BL150" s="231"/>
      <c r="BM150" s="231">
        <v>4</v>
      </c>
      <c r="BN150" s="231"/>
      <c r="BO150" s="231"/>
      <c r="BP150" s="231"/>
      <c r="BQ150" s="231"/>
      <c r="BR150" s="231"/>
      <c r="BS150" s="231"/>
      <c r="BT150" s="231"/>
      <c r="BU150" s="231" t="s">
        <v>1138</v>
      </c>
      <c r="BV150" s="372">
        <f>VLOOKUP(A150,'[1]02. Электрические винтовые'!$G:$CD,76,0)</f>
        <v>4913050.7525760001</v>
      </c>
    </row>
    <row r="151" spans="1:74" s="373" customFormat="1" ht="25.5" x14ac:dyDescent="0.25">
      <c r="A151" s="124" t="s">
        <v>724</v>
      </c>
      <c r="B151" s="272" t="s">
        <v>3084</v>
      </c>
      <c r="C151" s="260" t="s">
        <v>3085</v>
      </c>
      <c r="D151" s="231">
        <v>36</v>
      </c>
      <c r="E151" s="231"/>
      <c r="F151" s="231"/>
      <c r="G151" s="231">
        <v>0</v>
      </c>
      <c r="H151" s="231">
        <v>13</v>
      </c>
      <c r="I151" s="231"/>
      <c r="J151" s="231">
        <v>280</v>
      </c>
      <c r="K151" s="231"/>
      <c r="L151" s="231"/>
      <c r="M151" s="231"/>
      <c r="N151" s="231"/>
      <c r="O151" s="231"/>
      <c r="P151" s="271" t="s">
        <v>564</v>
      </c>
      <c r="Q151" s="169" t="s">
        <v>641</v>
      </c>
      <c r="R151" s="232" t="str">
        <f t="shared" si="15"/>
        <v>3370</v>
      </c>
      <c r="S151" s="232" t="str">
        <f t="shared" si="16"/>
        <v>1850</v>
      </c>
      <c r="T151" s="232" t="str">
        <f t="shared" si="17"/>
        <v>1900</v>
      </c>
      <c r="U151" s="169">
        <f t="shared" si="18"/>
        <v>0</v>
      </c>
      <c r="V151" s="271" t="s">
        <v>565</v>
      </c>
      <c r="W151" s="231" t="s">
        <v>646</v>
      </c>
      <c r="X151" s="231"/>
      <c r="Y151" s="231"/>
      <c r="Z151" s="231">
        <v>80</v>
      </c>
      <c r="AA151" s="231">
        <v>2000</v>
      </c>
      <c r="AB151" s="231" t="s">
        <v>476</v>
      </c>
      <c r="AC151" s="231"/>
      <c r="AD151" s="124" t="s">
        <v>3086</v>
      </c>
      <c r="AE151" s="231" t="s">
        <v>478</v>
      </c>
      <c r="AF151" s="231" t="s">
        <v>571</v>
      </c>
      <c r="AG151" s="231">
        <v>105</v>
      </c>
      <c r="AH151" s="231">
        <v>6.5</v>
      </c>
      <c r="AI151" s="231"/>
      <c r="AJ151" s="124" t="s">
        <v>573</v>
      </c>
      <c r="AK151" s="231">
        <v>210</v>
      </c>
      <c r="AL151" s="231"/>
      <c r="AM151" s="231">
        <v>670</v>
      </c>
      <c r="AN151" s="231" t="s">
        <v>648</v>
      </c>
      <c r="AO151" s="231" t="s">
        <v>570</v>
      </c>
      <c r="AP151" s="124" t="s">
        <v>2829</v>
      </c>
      <c r="AQ151" s="124" t="s">
        <v>2830</v>
      </c>
      <c r="AR151" s="369" t="s">
        <v>2831</v>
      </c>
      <c r="AS151" s="231" t="s">
        <v>468</v>
      </c>
      <c r="AT151" s="370" t="s">
        <v>2832</v>
      </c>
      <c r="AU151" s="371" t="s">
        <v>471</v>
      </c>
      <c r="AV151" s="371" t="s">
        <v>2833</v>
      </c>
      <c r="AW151" s="370" t="s">
        <v>2908</v>
      </c>
      <c r="AX151" s="370" t="s">
        <v>2909</v>
      </c>
      <c r="AY151" s="124" t="s">
        <v>2910</v>
      </c>
      <c r="AZ151" s="124" t="s">
        <v>2911</v>
      </c>
      <c r="BA151" s="371"/>
      <c r="BB151" s="231">
        <v>1485</v>
      </c>
      <c r="BC151" s="231"/>
      <c r="BD151" s="271"/>
      <c r="BE151" s="271"/>
      <c r="BF151" s="271"/>
      <c r="BG151" s="231" t="s">
        <v>477</v>
      </c>
      <c r="BH151" s="231" t="s">
        <v>472</v>
      </c>
      <c r="BI151" s="231" t="s">
        <v>567</v>
      </c>
      <c r="BJ151" s="231" t="s">
        <v>609</v>
      </c>
      <c r="BK151" s="124" t="s">
        <v>647</v>
      </c>
      <c r="BL151" s="231"/>
      <c r="BM151" s="231">
        <v>4</v>
      </c>
      <c r="BN151" s="231"/>
      <c r="BO151" s="231"/>
      <c r="BP151" s="231"/>
      <c r="BQ151" s="231"/>
      <c r="BR151" s="231"/>
      <c r="BS151" s="231"/>
      <c r="BT151" s="231"/>
      <c r="BU151" s="231" t="s">
        <v>1138</v>
      </c>
      <c r="BV151" s="372">
        <f>VLOOKUP(A151,'[1]02. Электрические винтовые'!$G:$CD,76,0)</f>
        <v>4913050.7525760001</v>
      </c>
    </row>
    <row r="152" spans="1:74" s="373" customFormat="1" ht="25.5" x14ac:dyDescent="0.25">
      <c r="A152" s="124" t="s">
        <v>725</v>
      </c>
      <c r="B152" s="272" t="s">
        <v>999</v>
      </c>
      <c r="C152" s="260" t="s">
        <v>3087</v>
      </c>
      <c r="D152" s="231">
        <v>50.3</v>
      </c>
      <c r="E152" s="231"/>
      <c r="F152" s="231"/>
      <c r="G152" s="231">
        <v>0</v>
      </c>
      <c r="H152" s="269">
        <v>7</v>
      </c>
      <c r="I152" s="269"/>
      <c r="J152" s="231">
        <v>315</v>
      </c>
      <c r="K152" s="231"/>
      <c r="L152" s="231"/>
      <c r="M152" s="231"/>
      <c r="N152" s="231"/>
      <c r="O152" s="231"/>
      <c r="P152" s="231" t="s">
        <v>564</v>
      </c>
      <c r="Q152" s="169" t="s">
        <v>652</v>
      </c>
      <c r="R152" s="232" t="str">
        <f t="shared" si="15"/>
        <v>3770</v>
      </c>
      <c r="S152" s="232" t="str">
        <f t="shared" si="16"/>
        <v>2150</v>
      </c>
      <c r="T152" s="232" t="str">
        <f t="shared" si="17"/>
        <v>2250</v>
      </c>
      <c r="U152" s="169">
        <f t="shared" si="18"/>
        <v>0</v>
      </c>
      <c r="V152" s="271" t="s">
        <v>565</v>
      </c>
      <c r="W152" s="231" t="s">
        <v>646</v>
      </c>
      <c r="X152" s="231"/>
      <c r="Y152" s="231"/>
      <c r="Z152" s="231">
        <v>80</v>
      </c>
      <c r="AA152" s="231">
        <v>2000</v>
      </c>
      <c r="AB152" s="231" t="s">
        <v>476</v>
      </c>
      <c r="AC152" s="231"/>
      <c r="AD152" s="124" t="s">
        <v>3088</v>
      </c>
      <c r="AE152" s="231" t="s">
        <v>478</v>
      </c>
      <c r="AF152" s="231" t="s">
        <v>571</v>
      </c>
      <c r="AG152" s="231">
        <v>105</v>
      </c>
      <c r="AH152" s="231">
        <v>6.5</v>
      </c>
      <c r="AI152" s="231"/>
      <c r="AJ152" s="124" t="s">
        <v>573</v>
      </c>
      <c r="AK152" s="231">
        <v>260</v>
      </c>
      <c r="AL152" s="231"/>
      <c r="AM152" s="231">
        <v>670</v>
      </c>
      <c r="AN152" s="231" t="s">
        <v>648</v>
      </c>
      <c r="AO152" s="231" t="s">
        <v>570</v>
      </c>
      <c r="AP152" s="124" t="s">
        <v>2829</v>
      </c>
      <c r="AQ152" s="124" t="s">
        <v>2830</v>
      </c>
      <c r="AR152" s="369" t="s">
        <v>2831</v>
      </c>
      <c r="AS152" s="231" t="s">
        <v>468</v>
      </c>
      <c r="AT152" s="370" t="s">
        <v>2832</v>
      </c>
      <c r="AU152" s="371" t="s">
        <v>471</v>
      </c>
      <c r="AV152" s="371" t="s">
        <v>2833</v>
      </c>
      <c r="AW152" s="370" t="s">
        <v>2908</v>
      </c>
      <c r="AX152" s="370" t="s">
        <v>2909</v>
      </c>
      <c r="AY152" s="124" t="s">
        <v>2910</v>
      </c>
      <c r="AZ152" s="124" t="s">
        <v>2911</v>
      </c>
      <c r="BA152" s="371"/>
      <c r="BB152" s="231">
        <v>3200</v>
      </c>
      <c r="BC152" s="231"/>
      <c r="BD152" s="271"/>
      <c r="BE152" s="271"/>
      <c r="BF152" s="271"/>
      <c r="BG152" s="231" t="s">
        <v>477</v>
      </c>
      <c r="BH152" s="231" t="s">
        <v>472</v>
      </c>
      <c r="BI152" s="231" t="s">
        <v>567</v>
      </c>
      <c r="BJ152" s="231" t="s">
        <v>609</v>
      </c>
      <c r="BK152" s="124" t="s">
        <v>647</v>
      </c>
      <c r="BL152" s="231"/>
      <c r="BM152" s="231">
        <v>5.5</v>
      </c>
      <c r="BN152" s="231"/>
      <c r="BO152" s="231"/>
      <c r="BP152" s="231"/>
      <c r="BQ152" s="231"/>
      <c r="BR152" s="231"/>
      <c r="BS152" s="231"/>
      <c r="BT152" s="231"/>
      <c r="BU152" s="231" t="s">
        <v>1138</v>
      </c>
      <c r="BV152" s="372">
        <f>VLOOKUP(A152,'[1]02. Электрические винтовые'!$G:$CD,76,0)</f>
        <v>5940325.8114719996</v>
      </c>
    </row>
    <row r="153" spans="1:74" s="373" customFormat="1" ht="25.5" x14ac:dyDescent="0.25">
      <c r="A153" s="124" t="s">
        <v>726</v>
      </c>
      <c r="B153" s="272" t="s">
        <v>1000</v>
      </c>
      <c r="C153" s="260" t="s">
        <v>3089</v>
      </c>
      <c r="D153" s="231">
        <v>43.5</v>
      </c>
      <c r="E153" s="231"/>
      <c r="F153" s="231"/>
      <c r="G153" s="231">
        <v>0</v>
      </c>
      <c r="H153" s="269">
        <v>10</v>
      </c>
      <c r="I153" s="269"/>
      <c r="J153" s="231">
        <v>315</v>
      </c>
      <c r="K153" s="231"/>
      <c r="L153" s="231"/>
      <c r="M153" s="231"/>
      <c r="N153" s="231"/>
      <c r="O153" s="231"/>
      <c r="P153" s="231" t="s">
        <v>564</v>
      </c>
      <c r="Q153" s="169" t="s">
        <v>652</v>
      </c>
      <c r="R153" s="232" t="str">
        <f t="shared" si="15"/>
        <v>3770</v>
      </c>
      <c r="S153" s="232" t="str">
        <f t="shared" si="16"/>
        <v>2150</v>
      </c>
      <c r="T153" s="232" t="str">
        <f t="shared" si="17"/>
        <v>2250</v>
      </c>
      <c r="U153" s="169">
        <f t="shared" si="18"/>
        <v>0</v>
      </c>
      <c r="V153" s="271" t="s">
        <v>565</v>
      </c>
      <c r="W153" s="231" t="s">
        <v>646</v>
      </c>
      <c r="X153" s="231"/>
      <c r="Y153" s="231"/>
      <c r="Z153" s="231">
        <v>80</v>
      </c>
      <c r="AA153" s="231">
        <v>2000</v>
      </c>
      <c r="AB153" s="231" t="s">
        <v>476</v>
      </c>
      <c r="AC153" s="231"/>
      <c r="AD153" s="124" t="s">
        <v>3090</v>
      </c>
      <c r="AE153" s="231" t="s">
        <v>478</v>
      </c>
      <c r="AF153" s="231" t="s">
        <v>571</v>
      </c>
      <c r="AG153" s="231">
        <v>105</v>
      </c>
      <c r="AH153" s="231">
        <v>6.5</v>
      </c>
      <c r="AI153" s="231"/>
      <c r="AJ153" s="124" t="s">
        <v>573</v>
      </c>
      <c r="AK153" s="231">
        <v>260</v>
      </c>
      <c r="AL153" s="231"/>
      <c r="AM153" s="231">
        <v>670</v>
      </c>
      <c r="AN153" s="231" t="s">
        <v>648</v>
      </c>
      <c r="AO153" s="231" t="s">
        <v>570</v>
      </c>
      <c r="AP153" s="124" t="s">
        <v>2829</v>
      </c>
      <c r="AQ153" s="124" t="s">
        <v>2830</v>
      </c>
      <c r="AR153" s="369" t="s">
        <v>2831</v>
      </c>
      <c r="AS153" s="231" t="s">
        <v>468</v>
      </c>
      <c r="AT153" s="370" t="s">
        <v>2832</v>
      </c>
      <c r="AU153" s="371" t="s">
        <v>471</v>
      </c>
      <c r="AV153" s="371" t="s">
        <v>2833</v>
      </c>
      <c r="AW153" s="370" t="s">
        <v>2908</v>
      </c>
      <c r="AX153" s="370" t="s">
        <v>2909</v>
      </c>
      <c r="AY153" s="124" t="s">
        <v>2910</v>
      </c>
      <c r="AZ153" s="124" t="s">
        <v>2911</v>
      </c>
      <c r="BA153" s="371"/>
      <c r="BB153" s="231">
        <v>3000</v>
      </c>
      <c r="BC153" s="231"/>
      <c r="BD153" s="271"/>
      <c r="BE153" s="271"/>
      <c r="BF153" s="271"/>
      <c r="BG153" s="231" t="s">
        <v>477</v>
      </c>
      <c r="BH153" s="231" t="s">
        <v>472</v>
      </c>
      <c r="BI153" s="231" t="s">
        <v>567</v>
      </c>
      <c r="BJ153" s="231" t="s">
        <v>609</v>
      </c>
      <c r="BK153" s="124" t="s">
        <v>647</v>
      </c>
      <c r="BL153" s="231"/>
      <c r="BM153" s="231">
        <v>5.5</v>
      </c>
      <c r="BN153" s="231"/>
      <c r="BO153" s="231"/>
      <c r="BP153" s="231"/>
      <c r="BQ153" s="231"/>
      <c r="BR153" s="231"/>
      <c r="BS153" s="231"/>
      <c r="BT153" s="231"/>
      <c r="BU153" s="231" t="s">
        <v>1138</v>
      </c>
      <c r="BV153" s="372">
        <f>VLOOKUP(A153,'[1]02. Электрические винтовые'!$G:$CD,76,0)</f>
        <v>5940325.8114719996</v>
      </c>
    </row>
    <row r="154" spans="1:74" s="373" customFormat="1" ht="25.5" x14ac:dyDescent="0.25">
      <c r="A154" s="124" t="s">
        <v>727</v>
      </c>
      <c r="B154" s="272" t="s">
        <v>1000</v>
      </c>
      <c r="C154" s="260" t="s">
        <v>3091</v>
      </c>
      <c r="D154" s="231">
        <v>37.700000000000003</v>
      </c>
      <c r="E154" s="231"/>
      <c r="F154" s="231"/>
      <c r="G154" s="231">
        <v>0</v>
      </c>
      <c r="H154" s="269">
        <v>13</v>
      </c>
      <c r="I154" s="269"/>
      <c r="J154" s="231">
        <v>315</v>
      </c>
      <c r="K154" s="231"/>
      <c r="L154" s="231"/>
      <c r="M154" s="231"/>
      <c r="N154" s="231"/>
      <c r="O154" s="231"/>
      <c r="P154" s="231" t="s">
        <v>564</v>
      </c>
      <c r="Q154" s="169" t="s">
        <v>652</v>
      </c>
      <c r="R154" s="232" t="str">
        <f t="shared" si="15"/>
        <v>3770</v>
      </c>
      <c r="S154" s="232" t="str">
        <f t="shared" si="16"/>
        <v>2150</v>
      </c>
      <c r="T154" s="232" t="str">
        <f t="shared" si="17"/>
        <v>2250</v>
      </c>
      <c r="U154" s="169">
        <f t="shared" si="18"/>
        <v>0</v>
      </c>
      <c r="V154" s="271" t="s">
        <v>565</v>
      </c>
      <c r="W154" s="231" t="s">
        <v>646</v>
      </c>
      <c r="X154" s="231"/>
      <c r="Y154" s="231"/>
      <c r="Z154" s="231">
        <v>80</v>
      </c>
      <c r="AA154" s="231">
        <v>2000</v>
      </c>
      <c r="AB154" s="231" t="s">
        <v>476</v>
      </c>
      <c r="AC154" s="231"/>
      <c r="AD154" s="124" t="s">
        <v>3092</v>
      </c>
      <c r="AE154" s="231" t="s">
        <v>478</v>
      </c>
      <c r="AF154" s="231" t="s">
        <v>571</v>
      </c>
      <c r="AG154" s="231">
        <v>105</v>
      </c>
      <c r="AH154" s="231">
        <v>6.5</v>
      </c>
      <c r="AI154" s="231"/>
      <c r="AJ154" s="124" t="s">
        <v>573</v>
      </c>
      <c r="AK154" s="231">
        <v>260</v>
      </c>
      <c r="AL154" s="231"/>
      <c r="AM154" s="231">
        <v>670</v>
      </c>
      <c r="AN154" s="231" t="s">
        <v>648</v>
      </c>
      <c r="AO154" s="231" t="s">
        <v>570</v>
      </c>
      <c r="AP154" s="124" t="s">
        <v>2829</v>
      </c>
      <c r="AQ154" s="124" t="s">
        <v>2830</v>
      </c>
      <c r="AR154" s="369" t="s">
        <v>2831</v>
      </c>
      <c r="AS154" s="231" t="s">
        <v>468</v>
      </c>
      <c r="AT154" s="370" t="s">
        <v>2832</v>
      </c>
      <c r="AU154" s="371" t="s">
        <v>471</v>
      </c>
      <c r="AV154" s="371" t="s">
        <v>2833</v>
      </c>
      <c r="AW154" s="370" t="s">
        <v>2908</v>
      </c>
      <c r="AX154" s="370" t="s">
        <v>2909</v>
      </c>
      <c r="AY154" s="124" t="s">
        <v>2910</v>
      </c>
      <c r="AZ154" s="124" t="s">
        <v>2911</v>
      </c>
      <c r="BA154" s="371"/>
      <c r="BB154" s="231">
        <v>2800</v>
      </c>
      <c r="BC154" s="231"/>
      <c r="BD154" s="271"/>
      <c r="BE154" s="271"/>
      <c r="BF154" s="271"/>
      <c r="BG154" s="231" t="s">
        <v>477</v>
      </c>
      <c r="BH154" s="231" t="s">
        <v>472</v>
      </c>
      <c r="BI154" s="231" t="s">
        <v>567</v>
      </c>
      <c r="BJ154" s="231" t="s">
        <v>609</v>
      </c>
      <c r="BK154" s="124" t="s">
        <v>647</v>
      </c>
      <c r="BL154" s="231"/>
      <c r="BM154" s="231">
        <v>5.5</v>
      </c>
      <c r="BN154" s="231"/>
      <c r="BO154" s="231"/>
      <c r="BP154" s="231"/>
      <c r="BQ154" s="231"/>
      <c r="BR154" s="231"/>
      <c r="BS154" s="231"/>
      <c r="BT154" s="231"/>
      <c r="BU154" s="231" t="s">
        <v>1138</v>
      </c>
      <c r="BV154" s="372">
        <f>VLOOKUP(A154,'[1]02. Электрические винтовые'!$G:$CD,76,0)</f>
        <v>5940325.8114719996</v>
      </c>
    </row>
    <row r="155" spans="1:74" s="373" customFormat="1" ht="25.5" x14ac:dyDescent="0.25">
      <c r="A155" s="124" t="s">
        <v>728</v>
      </c>
      <c r="B155" s="272" t="s">
        <v>1001</v>
      </c>
      <c r="C155" s="260" t="s">
        <v>3093</v>
      </c>
      <c r="D155" s="231">
        <v>64</v>
      </c>
      <c r="E155" s="231"/>
      <c r="F155" s="231"/>
      <c r="G155" s="231">
        <v>0</v>
      </c>
      <c r="H155" s="231">
        <v>7</v>
      </c>
      <c r="I155" s="231"/>
      <c r="J155" s="231">
        <v>355</v>
      </c>
      <c r="K155" s="231"/>
      <c r="L155" s="231"/>
      <c r="M155" s="231"/>
      <c r="N155" s="231"/>
      <c r="O155" s="231"/>
      <c r="P155" s="271" t="s">
        <v>564</v>
      </c>
      <c r="Q155" s="169" t="s">
        <v>1196</v>
      </c>
      <c r="R155" s="232" t="str">
        <f t="shared" si="15"/>
        <v>4200</v>
      </c>
      <c r="S155" s="232" t="str">
        <f t="shared" si="16"/>
        <v>2150</v>
      </c>
      <c r="T155" s="232" t="str">
        <f t="shared" si="17"/>
        <v>2350</v>
      </c>
      <c r="U155" s="169">
        <v>8500</v>
      </c>
      <c r="V155" s="271" t="s">
        <v>565</v>
      </c>
      <c r="W155" s="328" t="s">
        <v>646</v>
      </c>
      <c r="X155" s="328"/>
      <c r="Y155" s="328"/>
      <c r="Z155" s="328">
        <v>80</v>
      </c>
      <c r="AA155" s="328">
        <v>2000</v>
      </c>
      <c r="AB155" s="328" t="s">
        <v>476</v>
      </c>
      <c r="AC155" s="231"/>
      <c r="AD155" s="124" t="s">
        <v>3094</v>
      </c>
      <c r="AE155" s="328" t="s">
        <v>478</v>
      </c>
      <c r="AF155" s="328" t="s">
        <v>571</v>
      </c>
      <c r="AG155" s="328">
        <v>105</v>
      </c>
      <c r="AH155" s="328">
        <v>6.5</v>
      </c>
      <c r="AI155" s="328"/>
      <c r="AJ155" s="292" t="s">
        <v>573</v>
      </c>
      <c r="AK155" s="231">
        <v>290</v>
      </c>
      <c r="AL155" s="328"/>
      <c r="AM155" s="328">
        <v>1500</v>
      </c>
      <c r="AN155" s="231" t="s">
        <v>488</v>
      </c>
      <c r="AO155" s="328" t="s">
        <v>570</v>
      </c>
      <c r="AP155" s="124" t="s">
        <v>2829</v>
      </c>
      <c r="AQ155" s="124" t="s">
        <v>2830</v>
      </c>
      <c r="AR155" s="369" t="s">
        <v>2831</v>
      </c>
      <c r="AS155" s="231" t="s">
        <v>468</v>
      </c>
      <c r="AT155" s="370" t="s">
        <v>2832</v>
      </c>
      <c r="AU155" s="371" t="s">
        <v>471</v>
      </c>
      <c r="AV155" s="371" t="s">
        <v>2833</v>
      </c>
      <c r="AW155" s="370" t="s">
        <v>2908</v>
      </c>
      <c r="AX155" s="370" t="s">
        <v>2909</v>
      </c>
      <c r="AY155" s="124" t="s">
        <v>2910</v>
      </c>
      <c r="AZ155" s="124" t="s">
        <v>2911</v>
      </c>
      <c r="BA155" s="384"/>
      <c r="BB155" s="231">
        <v>1500</v>
      </c>
      <c r="BC155" s="231"/>
      <c r="BD155" s="271"/>
      <c r="BE155" s="271"/>
      <c r="BF155" s="271"/>
      <c r="BG155" s="328" t="s">
        <v>477</v>
      </c>
      <c r="BH155" s="328" t="s">
        <v>472</v>
      </c>
      <c r="BI155" s="328" t="s">
        <v>567</v>
      </c>
      <c r="BJ155" s="328" t="s">
        <v>609</v>
      </c>
      <c r="BK155" s="292"/>
      <c r="BL155" s="328"/>
      <c r="BM155" s="328" t="s">
        <v>729</v>
      </c>
      <c r="BN155" s="328"/>
      <c r="BO155" s="328"/>
      <c r="BP155" s="328"/>
      <c r="BQ155" s="328"/>
      <c r="BR155" s="231"/>
      <c r="BS155" s="231"/>
      <c r="BT155" s="231"/>
      <c r="BU155" s="231" t="s">
        <v>1138</v>
      </c>
      <c r="BV155" s="372">
        <f>VLOOKUP(A155,'[1]02. Электрические винтовые'!$G:$CD,76,0)</f>
        <v>12299167.788815999</v>
      </c>
    </row>
    <row r="156" spans="1:74" s="373" customFormat="1" ht="15.75" x14ac:dyDescent="0.25">
      <c r="A156" s="307" t="s">
        <v>360</v>
      </c>
      <c r="B156" s="329"/>
      <c r="C156" s="330"/>
      <c r="D156" s="330"/>
      <c r="E156" s="330"/>
      <c r="F156" s="330"/>
      <c r="G156" s="330"/>
      <c r="H156" s="330"/>
      <c r="I156" s="330"/>
      <c r="J156" s="330"/>
      <c r="K156" s="330"/>
      <c r="L156" s="330"/>
      <c r="M156" s="330"/>
      <c r="N156" s="330"/>
      <c r="O156" s="330"/>
      <c r="P156" s="331"/>
      <c r="Q156" s="331"/>
      <c r="R156" s="331"/>
      <c r="S156" s="331"/>
      <c r="T156" s="331"/>
      <c r="U156" s="331"/>
      <c r="V156" s="331"/>
      <c r="W156" s="332"/>
      <c r="X156" s="332"/>
      <c r="Y156" s="332"/>
      <c r="Z156" s="332"/>
      <c r="AA156" s="332"/>
      <c r="AB156" s="333"/>
      <c r="AC156" s="333"/>
      <c r="AD156" s="333"/>
      <c r="AE156" s="333"/>
      <c r="AF156" s="333"/>
      <c r="AG156" s="332"/>
      <c r="AH156" s="334"/>
      <c r="AI156" s="334"/>
      <c r="AJ156" s="333"/>
      <c r="AK156" s="332"/>
      <c r="AL156" s="334"/>
      <c r="AM156" s="333"/>
      <c r="AN156" s="333"/>
      <c r="AO156" s="333"/>
      <c r="AP156" s="333"/>
      <c r="AQ156" s="333"/>
      <c r="AR156" s="331"/>
      <c r="AS156" s="330"/>
      <c r="AT156" s="332"/>
      <c r="AU156" s="332"/>
      <c r="AV156" s="332"/>
      <c r="AW156" s="334"/>
      <c r="AX156" s="334"/>
      <c r="AY156" s="333"/>
      <c r="AZ156" s="333"/>
      <c r="BA156" s="333"/>
      <c r="BB156" s="333"/>
      <c r="BC156" s="333"/>
      <c r="BD156" s="331"/>
      <c r="BE156" s="331"/>
      <c r="BF156" s="331"/>
      <c r="BG156" s="333"/>
      <c r="BH156" s="332"/>
      <c r="BI156" s="332"/>
      <c r="BJ156" s="333"/>
      <c r="BK156" s="333"/>
      <c r="BL156" s="332"/>
      <c r="BM156" s="333"/>
      <c r="BN156" s="333"/>
      <c r="BO156" s="333"/>
      <c r="BP156" s="333"/>
      <c r="BQ156" s="333"/>
      <c r="BR156" s="333"/>
      <c r="BS156" s="333"/>
      <c r="BT156" s="333"/>
      <c r="BU156" s="385"/>
      <c r="BV156" s="335"/>
    </row>
    <row r="157" spans="1:74" s="373" customFormat="1" ht="15.75" x14ac:dyDescent="0.25">
      <c r="A157" s="307" t="s">
        <v>423</v>
      </c>
      <c r="B157" s="336"/>
      <c r="C157" s="337"/>
      <c r="D157" s="337"/>
      <c r="E157" s="337"/>
      <c r="F157" s="337"/>
      <c r="G157" s="337"/>
      <c r="H157" s="337"/>
      <c r="I157" s="337"/>
      <c r="J157" s="337"/>
      <c r="K157" s="337"/>
      <c r="L157" s="337"/>
      <c r="M157" s="337"/>
      <c r="N157" s="337"/>
      <c r="O157" s="337"/>
      <c r="P157" s="337"/>
      <c r="Q157" s="337"/>
      <c r="R157" s="337"/>
      <c r="S157" s="337"/>
      <c r="T157" s="337"/>
      <c r="U157" s="337"/>
      <c r="V157" s="337"/>
      <c r="W157" s="338"/>
      <c r="X157" s="338"/>
      <c r="Y157" s="338"/>
      <c r="Z157" s="338"/>
      <c r="AA157" s="338"/>
      <c r="AB157" s="339"/>
      <c r="AC157" s="339"/>
      <c r="AD157" s="339"/>
      <c r="AE157" s="339"/>
      <c r="AF157" s="339"/>
      <c r="AG157" s="338"/>
      <c r="AH157" s="340"/>
      <c r="AI157" s="340"/>
      <c r="AJ157" s="339"/>
      <c r="AK157" s="338"/>
      <c r="AL157" s="340"/>
      <c r="AM157" s="339"/>
      <c r="AN157" s="339"/>
      <c r="AO157" s="339"/>
      <c r="AP157" s="339"/>
      <c r="AQ157" s="339"/>
      <c r="AR157" s="337"/>
      <c r="AS157" s="337"/>
      <c r="AT157" s="338"/>
      <c r="AU157" s="338"/>
      <c r="AV157" s="338"/>
      <c r="AW157" s="340"/>
      <c r="AX157" s="340"/>
      <c r="AY157" s="339"/>
      <c r="AZ157" s="339"/>
      <c r="BA157" s="339"/>
      <c r="BB157" s="339"/>
      <c r="BC157" s="339"/>
      <c r="BD157" s="337"/>
      <c r="BE157" s="337"/>
      <c r="BF157" s="337"/>
      <c r="BG157" s="339"/>
      <c r="BH157" s="338"/>
      <c r="BI157" s="338"/>
      <c r="BJ157" s="339"/>
      <c r="BK157" s="339"/>
      <c r="BL157" s="338"/>
      <c r="BM157" s="339"/>
      <c r="BN157" s="339"/>
      <c r="BO157" s="339"/>
      <c r="BP157" s="339"/>
      <c r="BQ157" s="339"/>
      <c r="BR157" s="339"/>
      <c r="BS157" s="339"/>
      <c r="BT157" s="339"/>
      <c r="BU157" s="341"/>
      <c r="BV157" s="342"/>
    </row>
    <row r="158" spans="1:74" s="373" customFormat="1" ht="25.5" x14ac:dyDescent="0.25">
      <c r="A158" s="124" t="s">
        <v>467</v>
      </c>
      <c r="B158" s="272" t="s">
        <v>1140</v>
      </c>
      <c r="C158" s="260" t="s">
        <v>3095</v>
      </c>
      <c r="D158" s="231">
        <v>3</v>
      </c>
      <c r="E158" s="231"/>
      <c r="F158" s="231"/>
      <c r="G158" s="231">
        <v>0</v>
      </c>
      <c r="H158" s="231">
        <v>7</v>
      </c>
      <c r="I158" s="231"/>
      <c r="J158" s="231">
        <v>18.5</v>
      </c>
      <c r="K158" s="231"/>
      <c r="L158" s="231"/>
      <c r="M158" s="231"/>
      <c r="N158" s="231"/>
      <c r="O158" s="231"/>
      <c r="P158" s="271" t="s">
        <v>469</v>
      </c>
      <c r="Q158" s="231" t="s">
        <v>1223</v>
      </c>
      <c r="R158" s="232" t="str">
        <f t="shared" ref="R158:R181" si="19">LEFTB(Q158, FIND("*", Q158) - 1)</f>
        <v>1500</v>
      </c>
      <c r="S158" s="232" t="str">
        <f t="shared" ref="S158:S181" si="20">MID(Q158, FIND("*", Q158) + 1, FIND("*", Q158, FIND("*", Q158) + 1) - FIND("*", Q158) - 1)</f>
        <v>870</v>
      </c>
      <c r="T158" s="232" t="str">
        <f t="shared" ref="T158:T181" si="21">RIGHTB(Q158, LEN(Q158) - FIND("*", Q158, FIND("*", Q158) + 1))</f>
        <v>1140</v>
      </c>
      <c r="U158" s="169">
        <v>505</v>
      </c>
      <c r="V158" s="271" t="s">
        <v>349</v>
      </c>
      <c r="W158" s="231" t="s">
        <v>474</v>
      </c>
      <c r="X158" s="231"/>
      <c r="Y158" s="231"/>
      <c r="Z158" s="231">
        <v>85</v>
      </c>
      <c r="AA158" s="231">
        <v>1500</v>
      </c>
      <c r="AB158" s="231" t="s">
        <v>476</v>
      </c>
      <c r="AC158" s="231">
        <v>1</v>
      </c>
      <c r="AD158" s="124"/>
      <c r="AE158" s="231" t="s">
        <v>478</v>
      </c>
      <c r="AF158" s="231" t="s">
        <v>480</v>
      </c>
      <c r="AG158" s="231">
        <v>105</v>
      </c>
      <c r="AH158" s="231">
        <v>3.5</v>
      </c>
      <c r="AI158" s="231"/>
      <c r="AJ158" s="124" t="s">
        <v>482</v>
      </c>
      <c r="AK158" s="231"/>
      <c r="AL158" s="231"/>
      <c r="AM158" s="169">
        <v>33</v>
      </c>
      <c r="AN158" s="231" t="s">
        <v>483</v>
      </c>
      <c r="AO158" s="231" t="s">
        <v>479</v>
      </c>
      <c r="AP158" s="124" t="s">
        <v>3096</v>
      </c>
      <c r="AQ158" s="124" t="s">
        <v>3097</v>
      </c>
      <c r="AR158" s="369" t="s">
        <v>2831</v>
      </c>
      <c r="AS158" s="231" t="s">
        <v>468</v>
      </c>
      <c r="AT158" s="370" t="s">
        <v>2832</v>
      </c>
      <c r="AU158" s="371" t="s">
        <v>471</v>
      </c>
      <c r="AV158" s="371" t="s">
        <v>2833</v>
      </c>
      <c r="AW158" s="370" t="s">
        <v>470</v>
      </c>
      <c r="AX158" s="370" t="s">
        <v>2834</v>
      </c>
      <c r="AY158" s="124" t="s">
        <v>2835</v>
      </c>
      <c r="AZ158" s="124" t="s">
        <v>2836</v>
      </c>
      <c r="BA158" s="371"/>
      <c r="BB158" s="124"/>
      <c r="BC158" s="124"/>
      <c r="BD158" s="271"/>
      <c r="BE158" s="271"/>
      <c r="BF158" s="271"/>
      <c r="BG158" s="231" t="s">
        <v>477</v>
      </c>
      <c r="BH158" s="231" t="s">
        <v>472</v>
      </c>
      <c r="BI158" s="231" t="s">
        <v>473</v>
      </c>
      <c r="BJ158" s="231" t="s">
        <v>481</v>
      </c>
      <c r="BK158" s="231" t="s">
        <v>475</v>
      </c>
      <c r="BL158" s="231"/>
      <c r="BM158" s="231">
        <v>0.35</v>
      </c>
      <c r="BN158" s="231"/>
      <c r="BO158" s="231"/>
      <c r="BP158" s="231"/>
      <c r="BQ158" s="231"/>
      <c r="BR158" s="231"/>
      <c r="BS158" s="231"/>
      <c r="BT158" s="124"/>
      <c r="BU158" s="231" t="s">
        <v>2640</v>
      </c>
      <c r="BV158" s="372">
        <f>VLOOKUP(A158,'[1]02. Электрические винтовые'!$G:$CD,76,0)</f>
        <v>657656.86</v>
      </c>
    </row>
    <row r="159" spans="1:74" s="373" customFormat="1" ht="25.5" x14ac:dyDescent="0.25">
      <c r="A159" s="124" t="s">
        <v>484</v>
      </c>
      <c r="B159" s="272" t="s">
        <v>1141</v>
      </c>
      <c r="C159" s="260" t="s">
        <v>3098</v>
      </c>
      <c r="D159" s="231">
        <v>3</v>
      </c>
      <c r="E159" s="231"/>
      <c r="F159" s="231"/>
      <c r="G159" s="231">
        <v>0</v>
      </c>
      <c r="H159" s="231">
        <v>7</v>
      </c>
      <c r="I159" s="231"/>
      <c r="J159" s="231">
        <v>18.5</v>
      </c>
      <c r="K159" s="231"/>
      <c r="L159" s="231"/>
      <c r="M159" s="231"/>
      <c r="N159" s="231"/>
      <c r="O159" s="231"/>
      <c r="P159" s="271" t="s">
        <v>485</v>
      </c>
      <c r="Q159" s="231" t="s">
        <v>1223</v>
      </c>
      <c r="R159" s="232" t="str">
        <f t="shared" si="19"/>
        <v>1500</v>
      </c>
      <c r="S159" s="232" t="str">
        <f t="shared" si="20"/>
        <v>870</v>
      </c>
      <c r="T159" s="232" t="str">
        <f t="shared" si="21"/>
        <v>1140</v>
      </c>
      <c r="U159" s="169">
        <v>510</v>
      </c>
      <c r="V159" s="271" t="s">
        <v>349</v>
      </c>
      <c r="W159" s="231" t="s">
        <v>474</v>
      </c>
      <c r="X159" s="231"/>
      <c r="Y159" s="231"/>
      <c r="Z159" s="231">
        <v>85</v>
      </c>
      <c r="AA159" s="231">
        <v>1500</v>
      </c>
      <c r="AB159" s="231" t="s">
        <v>476</v>
      </c>
      <c r="AC159" s="231">
        <v>1</v>
      </c>
      <c r="AD159" s="124"/>
      <c r="AE159" s="231" t="s">
        <v>478</v>
      </c>
      <c r="AF159" s="231" t="s">
        <v>480</v>
      </c>
      <c r="AG159" s="231">
        <v>105</v>
      </c>
      <c r="AH159" s="231">
        <v>3.5</v>
      </c>
      <c r="AI159" s="231"/>
      <c r="AJ159" s="124" t="s">
        <v>486</v>
      </c>
      <c r="AK159" s="231"/>
      <c r="AL159" s="231"/>
      <c r="AM159" s="169">
        <v>33</v>
      </c>
      <c r="AN159" s="231" t="s">
        <v>483</v>
      </c>
      <c r="AO159" s="231" t="s">
        <v>479</v>
      </c>
      <c r="AP159" s="124" t="s">
        <v>3096</v>
      </c>
      <c r="AQ159" s="124" t="s">
        <v>3097</v>
      </c>
      <c r="AR159" s="369" t="s">
        <v>2831</v>
      </c>
      <c r="AS159" s="231" t="s">
        <v>468</v>
      </c>
      <c r="AT159" s="370" t="s">
        <v>2832</v>
      </c>
      <c r="AU159" s="371" t="s">
        <v>471</v>
      </c>
      <c r="AV159" s="371" t="s">
        <v>2833</v>
      </c>
      <c r="AW159" s="370" t="s">
        <v>470</v>
      </c>
      <c r="AX159" s="370" t="s">
        <v>2834</v>
      </c>
      <c r="AY159" s="124" t="s">
        <v>2835</v>
      </c>
      <c r="AZ159" s="124" t="s">
        <v>2836</v>
      </c>
      <c r="BA159" s="371"/>
      <c r="BB159" s="124"/>
      <c r="BC159" s="124"/>
      <c r="BD159" s="271"/>
      <c r="BE159" s="271"/>
      <c r="BF159" s="271"/>
      <c r="BG159" s="231" t="s">
        <v>477</v>
      </c>
      <c r="BH159" s="231" t="s">
        <v>472</v>
      </c>
      <c r="BI159" s="231" t="s">
        <v>473</v>
      </c>
      <c r="BJ159" s="231" t="s">
        <v>481</v>
      </c>
      <c r="BK159" s="231" t="s">
        <v>475</v>
      </c>
      <c r="BL159" s="231"/>
      <c r="BM159" s="231">
        <v>0.35</v>
      </c>
      <c r="BN159" s="231"/>
      <c r="BO159" s="231"/>
      <c r="BP159" s="231"/>
      <c r="BQ159" s="231"/>
      <c r="BR159" s="231"/>
      <c r="BS159" s="231"/>
      <c r="BT159" s="124"/>
      <c r="BU159" s="231" t="s">
        <v>2640</v>
      </c>
      <c r="BV159" s="372">
        <f>VLOOKUP(A159,'[1]02. Электрические винтовые'!$G:$CD,76,0)</f>
        <v>752969.36</v>
      </c>
    </row>
    <row r="160" spans="1:74" s="373" customFormat="1" ht="25.5" x14ac:dyDescent="0.25">
      <c r="A160" s="124" t="s">
        <v>487</v>
      </c>
      <c r="B160" s="272" t="s">
        <v>1142</v>
      </c>
      <c r="C160" s="260" t="s">
        <v>3099</v>
      </c>
      <c r="D160" s="231">
        <v>4</v>
      </c>
      <c r="E160" s="231"/>
      <c r="F160" s="231"/>
      <c r="G160" s="231">
        <v>0</v>
      </c>
      <c r="H160" s="231">
        <v>7</v>
      </c>
      <c r="I160" s="231"/>
      <c r="J160" s="231">
        <v>22</v>
      </c>
      <c r="K160" s="231"/>
      <c r="L160" s="231"/>
      <c r="M160" s="231"/>
      <c r="N160" s="231"/>
      <c r="O160" s="231"/>
      <c r="P160" s="271" t="s">
        <v>469</v>
      </c>
      <c r="Q160" s="231" t="s">
        <v>1223</v>
      </c>
      <c r="R160" s="232" t="str">
        <f t="shared" si="19"/>
        <v>1500</v>
      </c>
      <c r="S160" s="232" t="str">
        <f t="shared" si="20"/>
        <v>870</v>
      </c>
      <c r="T160" s="232" t="str">
        <f t="shared" si="21"/>
        <v>1140</v>
      </c>
      <c r="U160" s="169">
        <v>530</v>
      </c>
      <c r="V160" s="271" t="s">
        <v>349</v>
      </c>
      <c r="W160" s="231" t="s">
        <v>474</v>
      </c>
      <c r="X160" s="231"/>
      <c r="Y160" s="231"/>
      <c r="Z160" s="231">
        <v>85</v>
      </c>
      <c r="AA160" s="231">
        <v>1500</v>
      </c>
      <c r="AB160" s="231" t="s">
        <v>476</v>
      </c>
      <c r="AC160" s="231">
        <v>1</v>
      </c>
      <c r="AD160" s="124"/>
      <c r="AE160" s="231" t="s">
        <v>478</v>
      </c>
      <c r="AF160" s="231" t="s">
        <v>480</v>
      </c>
      <c r="AG160" s="231">
        <v>105</v>
      </c>
      <c r="AH160" s="231">
        <v>3.5</v>
      </c>
      <c r="AI160" s="231"/>
      <c r="AJ160" s="124" t="s">
        <v>486</v>
      </c>
      <c r="AK160" s="231"/>
      <c r="AL160" s="231"/>
      <c r="AM160" s="169">
        <v>44</v>
      </c>
      <c r="AN160" s="231" t="s">
        <v>488</v>
      </c>
      <c r="AO160" s="231" t="s">
        <v>479</v>
      </c>
      <c r="AP160" s="124" t="s">
        <v>3096</v>
      </c>
      <c r="AQ160" s="124" t="s">
        <v>3097</v>
      </c>
      <c r="AR160" s="369" t="s">
        <v>2831</v>
      </c>
      <c r="AS160" s="231" t="s">
        <v>468</v>
      </c>
      <c r="AT160" s="370" t="s">
        <v>2832</v>
      </c>
      <c r="AU160" s="371" t="s">
        <v>471</v>
      </c>
      <c r="AV160" s="371" t="s">
        <v>2833</v>
      </c>
      <c r="AW160" s="370" t="s">
        <v>470</v>
      </c>
      <c r="AX160" s="370" t="s">
        <v>2834</v>
      </c>
      <c r="AY160" s="124" t="s">
        <v>2835</v>
      </c>
      <c r="AZ160" s="124" t="s">
        <v>2836</v>
      </c>
      <c r="BA160" s="371"/>
      <c r="BB160" s="124"/>
      <c r="BC160" s="124"/>
      <c r="BD160" s="271"/>
      <c r="BE160" s="271"/>
      <c r="BF160" s="271"/>
      <c r="BG160" s="231" t="s">
        <v>477</v>
      </c>
      <c r="BH160" s="231" t="s">
        <v>472</v>
      </c>
      <c r="BI160" s="231" t="s">
        <v>473</v>
      </c>
      <c r="BJ160" s="231" t="s">
        <v>481</v>
      </c>
      <c r="BK160" s="231" t="s">
        <v>475</v>
      </c>
      <c r="BL160" s="231"/>
      <c r="BM160" s="231">
        <v>0.35</v>
      </c>
      <c r="BN160" s="231"/>
      <c r="BO160" s="231"/>
      <c r="BP160" s="231"/>
      <c r="BQ160" s="231"/>
      <c r="BR160" s="231"/>
      <c r="BS160" s="231"/>
      <c r="BT160" s="124"/>
      <c r="BU160" s="231" t="s">
        <v>2640</v>
      </c>
      <c r="BV160" s="372">
        <f>VLOOKUP(A160,'[1]02. Электрические винтовые'!$G:$CD,76,0)</f>
        <v>705827.34</v>
      </c>
    </row>
    <row r="161" spans="1:74" s="373" customFormat="1" ht="25.5" x14ac:dyDescent="0.25">
      <c r="A161" s="124" t="s">
        <v>489</v>
      </c>
      <c r="B161" s="272" t="s">
        <v>1142</v>
      </c>
      <c r="C161" s="260" t="s">
        <v>3100</v>
      </c>
      <c r="D161" s="231">
        <v>4</v>
      </c>
      <c r="E161" s="231"/>
      <c r="F161" s="231"/>
      <c r="G161" s="231">
        <v>0</v>
      </c>
      <c r="H161" s="231">
        <v>7</v>
      </c>
      <c r="I161" s="231"/>
      <c r="J161" s="231">
        <v>22</v>
      </c>
      <c r="K161" s="231"/>
      <c r="L161" s="231"/>
      <c r="M161" s="231"/>
      <c r="N161" s="231"/>
      <c r="O161" s="231"/>
      <c r="P161" s="271" t="s">
        <v>485</v>
      </c>
      <c r="Q161" s="231" t="s">
        <v>1223</v>
      </c>
      <c r="R161" s="232" t="str">
        <f t="shared" si="19"/>
        <v>1500</v>
      </c>
      <c r="S161" s="232" t="str">
        <f t="shared" si="20"/>
        <v>870</v>
      </c>
      <c r="T161" s="232" t="str">
        <f t="shared" si="21"/>
        <v>1140</v>
      </c>
      <c r="U161" s="169">
        <v>535</v>
      </c>
      <c r="V161" s="271" t="s">
        <v>349</v>
      </c>
      <c r="W161" s="231" t="s">
        <v>474</v>
      </c>
      <c r="X161" s="231"/>
      <c r="Y161" s="231"/>
      <c r="Z161" s="231">
        <v>85</v>
      </c>
      <c r="AA161" s="231">
        <v>1500</v>
      </c>
      <c r="AB161" s="231" t="s">
        <v>476</v>
      </c>
      <c r="AC161" s="231">
        <v>1</v>
      </c>
      <c r="AD161" s="124"/>
      <c r="AE161" s="231" t="s">
        <v>478</v>
      </c>
      <c r="AF161" s="231" t="s">
        <v>480</v>
      </c>
      <c r="AG161" s="231">
        <v>105</v>
      </c>
      <c r="AH161" s="231">
        <v>3.5</v>
      </c>
      <c r="AI161" s="231"/>
      <c r="AJ161" s="124" t="s">
        <v>486</v>
      </c>
      <c r="AK161" s="231"/>
      <c r="AL161" s="231"/>
      <c r="AM161" s="169">
        <v>44</v>
      </c>
      <c r="AN161" s="231" t="s">
        <v>488</v>
      </c>
      <c r="AO161" s="231" t="s">
        <v>479</v>
      </c>
      <c r="AP161" s="124" t="s">
        <v>3096</v>
      </c>
      <c r="AQ161" s="124" t="s">
        <v>3097</v>
      </c>
      <c r="AR161" s="369" t="s">
        <v>2831</v>
      </c>
      <c r="AS161" s="231" t="s">
        <v>468</v>
      </c>
      <c r="AT161" s="370" t="s">
        <v>2832</v>
      </c>
      <c r="AU161" s="371" t="s">
        <v>471</v>
      </c>
      <c r="AV161" s="371" t="s">
        <v>2833</v>
      </c>
      <c r="AW161" s="370" t="s">
        <v>470</v>
      </c>
      <c r="AX161" s="370" t="s">
        <v>2834</v>
      </c>
      <c r="AY161" s="124" t="s">
        <v>2835</v>
      </c>
      <c r="AZ161" s="124" t="s">
        <v>2836</v>
      </c>
      <c r="BA161" s="371"/>
      <c r="BB161" s="124"/>
      <c r="BC161" s="124"/>
      <c r="BD161" s="271"/>
      <c r="BE161" s="271"/>
      <c r="BF161" s="271"/>
      <c r="BG161" s="231" t="s">
        <v>477</v>
      </c>
      <c r="BH161" s="231" t="s">
        <v>472</v>
      </c>
      <c r="BI161" s="231" t="s">
        <v>473</v>
      </c>
      <c r="BJ161" s="231" t="s">
        <v>481</v>
      </c>
      <c r="BK161" s="231" t="s">
        <v>475</v>
      </c>
      <c r="BL161" s="231"/>
      <c r="BM161" s="231">
        <v>0.35</v>
      </c>
      <c r="BN161" s="231"/>
      <c r="BO161" s="231"/>
      <c r="BP161" s="231"/>
      <c r="BQ161" s="231"/>
      <c r="BR161" s="231"/>
      <c r="BS161" s="231"/>
      <c r="BT161" s="124"/>
      <c r="BU161" s="231" t="s">
        <v>2640</v>
      </c>
      <c r="BV161" s="372">
        <f>VLOOKUP(A161,'[1]02. Электрические винтовые'!$G:$CD,76,0)</f>
        <v>791094.36</v>
      </c>
    </row>
    <row r="162" spans="1:74" s="373" customFormat="1" ht="25.5" x14ac:dyDescent="0.25">
      <c r="A162" s="124" t="s">
        <v>490</v>
      </c>
      <c r="B162" s="272" t="s">
        <v>1143</v>
      </c>
      <c r="C162" s="260" t="s">
        <v>3101</v>
      </c>
      <c r="D162" s="231">
        <v>3.5</v>
      </c>
      <c r="E162" s="231"/>
      <c r="F162" s="231"/>
      <c r="G162" s="231">
        <v>0</v>
      </c>
      <c r="H162" s="231">
        <v>10</v>
      </c>
      <c r="I162" s="231"/>
      <c r="J162" s="231">
        <v>22</v>
      </c>
      <c r="K162" s="231"/>
      <c r="L162" s="231"/>
      <c r="M162" s="231"/>
      <c r="N162" s="231"/>
      <c r="O162" s="231"/>
      <c r="P162" s="271" t="s">
        <v>469</v>
      </c>
      <c r="Q162" s="231" t="s">
        <v>1223</v>
      </c>
      <c r="R162" s="232" t="str">
        <f t="shared" si="19"/>
        <v>1500</v>
      </c>
      <c r="S162" s="232" t="str">
        <f t="shared" si="20"/>
        <v>870</v>
      </c>
      <c r="T162" s="232" t="str">
        <f t="shared" si="21"/>
        <v>1140</v>
      </c>
      <c r="U162" s="169">
        <v>530</v>
      </c>
      <c r="V162" s="271" t="s">
        <v>349</v>
      </c>
      <c r="W162" s="231" t="s">
        <v>474</v>
      </c>
      <c r="X162" s="231"/>
      <c r="Y162" s="231"/>
      <c r="Z162" s="231">
        <v>85</v>
      </c>
      <c r="AA162" s="231">
        <v>1500</v>
      </c>
      <c r="AB162" s="231" t="s">
        <v>476</v>
      </c>
      <c r="AC162" s="231">
        <v>1</v>
      </c>
      <c r="AD162" s="124"/>
      <c r="AE162" s="231" t="s">
        <v>478</v>
      </c>
      <c r="AF162" s="231" t="s">
        <v>480</v>
      </c>
      <c r="AG162" s="231">
        <v>105</v>
      </c>
      <c r="AH162" s="231">
        <v>3.5</v>
      </c>
      <c r="AI162" s="231"/>
      <c r="AJ162" s="124" t="s">
        <v>486</v>
      </c>
      <c r="AK162" s="231"/>
      <c r="AL162" s="231"/>
      <c r="AM162" s="169">
        <v>38.5</v>
      </c>
      <c r="AN162" s="231" t="s">
        <v>491</v>
      </c>
      <c r="AO162" s="231" t="s">
        <v>479</v>
      </c>
      <c r="AP162" s="124" t="s">
        <v>3096</v>
      </c>
      <c r="AQ162" s="124" t="s">
        <v>3097</v>
      </c>
      <c r="AR162" s="369" t="s">
        <v>2831</v>
      </c>
      <c r="AS162" s="231" t="s">
        <v>468</v>
      </c>
      <c r="AT162" s="370" t="s">
        <v>2832</v>
      </c>
      <c r="AU162" s="371" t="s">
        <v>471</v>
      </c>
      <c r="AV162" s="371" t="s">
        <v>2833</v>
      </c>
      <c r="AW162" s="370" t="s">
        <v>470</v>
      </c>
      <c r="AX162" s="370" t="s">
        <v>2834</v>
      </c>
      <c r="AY162" s="124" t="s">
        <v>2835</v>
      </c>
      <c r="AZ162" s="124" t="s">
        <v>2836</v>
      </c>
      <c r="BA162" s="371"/>
      <c r="BB162" s="124"/>
      <c r="BC162" s="124"/>
      <c r="BD162" s="271"/>
      <c r="BE162" s="271"/>
      <c r="BF162" s="271"/>
      <c r="BG162" s="231" t="s">
        <v>477</v>
      </c>
      <c r="BH162" s="231" t="s">
        <v>472</v>
      </c>
      <c r="BI162" s="231" t="s">
        <v>473</v>
      </c>
      <c r="BJ162" s="231" t="s">
        <v>481</v>
      </c>
      <c r="BK162" s="231" t="s">
        <v>475</v>
      </c>
      <c r="BL162" s="231"/>
      <c r="BM162" s="231">
        <v>0.35</v>
      </c>
      <c r="BN162" s="231"/>
      <c r="BO162" s="231"/>
      <c r="BP162" s="231"/>
      <c r="BQ162" s="231"/>
      <c r="BR162" s="231"/>
      <c r="BS162" s="231"/>
      <c r="BT162" s="124"/>
      <c r="BU162" s="231" t="s">
        <v>2640</v>
      </c>
      <c r="BV162" s="372">
        <f>VLOOKUP(A162,'[1]02. Электрические винтовые'!$G:$CD,76,0)</f>
        <v>748722.54</v>
      </c>
    </row>
    <row r="163" spans="1:74" s="373" customFormat="1" ht="25.5" x14ac:dyDescent="0.25">
      <c r="A163" s="124" t="s">
        <v>492</v>
      </c>
      <c r="B163" s="272" t="s">
        <v>1143</v>
      </c>
      <c r="C163" s="260" t="s">
        <v>3102</v>
      </c>
      <c r="D163" s="231">
        <v>3.5</v>
      </c>
      <c r="E163" s="231"/>
      <c r="F163" s="231"/>
      <c r="G163" s="231">
        <v>0</v>
      </c>
      <c r="H163" s="231">
        <v>10</v>
      </c>
      <c r="I163" s="231"/>
      <c r="J163" s="231">
        <v>22</v>
      </c>
      <c r="K163" s="231"/>
      <c r="L163" s="231"/>
      <c r="M163" s="231"/>
      <c r="N163" s="231"/>
      <c r="O163" s="231"/>
      <c r="P163" s="271" t="s">
        <v>485</v>
      </c>
      <c r="Q163" s="231" t="s">
        <v>1223</v>
      </c>
      <c r="R163" s="232" t="str">
        <f t="shared" si="19"/>
        <v>1500</v>
      </c>
      <c r="S163" s="232" t="str">
        <f t="shared" si="20"/>
        <v>870</v>
      </c>
      <c r="T163" s="232" t="str">
        <f t="shared" si="21"/>
        <v>1140</v>
      </c>
      <c r="U163" s="169">
        <v>535</v>
      </c>
      <c r="V163" s="271" t="s">
        <v>349</v>
      </c>
      <c r="W163" s="231" t="s">
        <v>474</v>
      </c>
      <c r="X163" s="231"/>
      <c r="Y163" s="231"/>
      <c r="Z163" s="231">
        <v>85</v>
      </c>
      <c r="AA163" s="231">
        <v>1500</v>
      </c>
      <c r="AB163" s="231" t="s">
        <v>476</v>
      </c>
      <c r="AC163" s="231">
        <v>1</v>
      </c>
      <c r="AD163" s="124"/>
      <c r="AE163" s="231" t="s">
        <v>478</v>
      </c>
      <c r="AF163" s="231" t="s">
        <v>480</v>
      </c>
      <c r="AG163" s="231">
        <v>105</v>
      </c>
      <c r="AH163" s="231">
        <v>3.5</v>
      </c>
      <c r="AI163" s="231"/>
      <c r="AJ163" s="124" t="s">
        <v>486</v>
      </c>
      <c r="AK163" s="231"/>
      <c r="AL163" s="231"/>
      <c r="AM163" s="169">
        <v>39</v>
      </c>
      <c r="AN163" s="231" t="s">
        <v>491</v>
      </c>
      <c r="AO163" s="231" t="s">
        <v>479</v>
      </c>
      <c r="AP163" s="124" t="s">
        <v>3096</v>
      </c>
      <c r="AQ163" s="124" t="s">
        <v>3097</v>
      </c>
      <c r="AR163" s="369" t="s">
        <v>2831</v>
      </c>
      <c r="AS163" s="231" t="s">
        <v>468</v>
      </c>
      <c r="AT163" s="370" t="s">
        <v>2832</v>
      </c>
      <c r="AU163" s="371" t="s">
        <v>471</v>
      </c>
      <c r="AV163" s="371" t="s">
        <v>2833</v>
      </c>
      <c r="AW163" s="370" t="s">
        <v>470</v>
      </c>
      <c r="AX163" s="370" t="s">
        <v>2834</v>
      </c>
      <c r="AY163" s="124" t="s">
        <v>2835</v>
      </c>
      <c r="AZ163" s="124" t="s">
        <v>2836</v>
      </c>
      <c r="BA163" s="371"/>
      <c r="BB163" s="124"/>
      <c r="BC163" s="124"/>
      <c r="BD163" s="271"/>
      <c r="BE163" s="271"/>
      <c r="BF163" s="271"/>
      <c r="BG163" s="231" t="s">
        <v>477</v>
      </c>
      <c r="BH163" s="231" t="s">
        <v>472</v>
      </c>
      <c r="BI163" s="231" t="s">
        <v>473</v>
      </c>
      <c r="BJ163" s="231" t="s">
        <v>481</v>
      </c>
      <c r="BK163" s="231" t="s">
        <v>475</v>
      </c>
      <c r="BL163" s="231"/>
      <c r="BM163" s="231">
        <v>0.35</v>
      </c>
      <c r="BN163" s="231"/>
      <c r="BO163" s="231"/>
      <c r="BP163" s="231"/>
      <c r="BQ163" s="231"/>
      <c r="BR163" s="231"/>
      <c r="BS163" s="231"/>
      <c r="BT163" s="124"/>
      <c r="BU163" s="231" t="s">
        <v>2640</v>
      </c>
      <c r="BV163" s="372">
        <f>VLOOKUP(A163,'[1]02. Электрические винтовые'!$G:$CD,76,0)</f>
        <v>791094.36</v>
      </c>
    </row>
    <row r="164" spans="1:74" s="373" customFormat="1" ht="25.5" x14ac:dyDescent="0.25">
      <c r="A164" s="124" t="s">
        <v>493</v>
      </c>
      <c r="B164" s="272" t="s">
        <v>1144</v>
      </c>
      <c r="C164" s="260" t="s">
        <v>3103</v>
      </c>
      <c r="D164" s="231">
        <v>5.2</v>
      </c>
      <c r="E164" s="231"/>
      <c r="F164" s="231"/>
      <c r="G164" s="231">
        <v>0</v>
      </c>
      <c r="H164" s="231">
        <v>7</v>
      </c>
      <c r="I164" s="231"/>
      <c r="J164" s="231">
        <v>30</v>
      </c>
      <c r="K164" s="231"/>
      <c r="L164" s="231"/>
      <c r="M164" s="231"/>
      <c r="N164" s="231"/>
      <c r="O164" s="231"/>
      <c r="P164" s="271" t="s">
        <v>469</v>
      </c>
      <c r="Q164" s="231" t="s">
        <v>1223</v>
      </c>
      <c r="R164" s="232" t="str">
        <f t="shared" si="19"/>
        <v>1500</v>
      </c>
      <c r="S164" s="232" t="str">
        <f t="shared" si="20"/>
        <v>870</v>
      </c>
      <c r="T164" s="232" t="str">
        <f t="shared" si="21"/>
        <v>1140</v>
      </c>
      <c r="U164" s="169">
        <v>550</v>
      </c>
      <c r="V164" s="271" t="s">
        <v>349</v>
      </c>
      <c r="W164" s="231" t="s">
        <v>474</v>
      </c>
      <c r="X164" s="231"/>
      <c r="Y164" s="231"/>
      <c r="Z164" s="231">
        <v>85</v>
      </c>
      <c r="AA164" s="231">
        <v>1500</v>
      </c>
      <c r="AB164" s="231" t="s">
        <v>476</v>
      </c>
      <c r="AC164" s="231">
        <v>1</v>
      </c>
      <c r="AD164" s="124"/>
      <c r="AE164" s="231" t="s">
        <v>478</v>
      </c>
      <c r="AF164" s="231" t="s">
        <v>480</v>
      </c>
      <c r="AG164" s="231">
        <v>105</v>
      </c>
      <c r="AH164" s="231">
        <v>3.5</v>
      </c>
      <c r="AI164" s="231"/>
      <c r="AJ164" s="124" t="s">
        <v>486</v>
      </c>
      <c r="AK164" s="231"/>
      <c r="AL164" s="231"/>
      <c r="AM164" s="169">
        <v>57.2</v>
      </c>
      <c r="AN164" s="231" t="s">
        <v>488</v>
      </c>
      <c r="AO164" s="231" t="s">
        <v>479</v>
      </c>
      <c r="AP164" s="124" t="s">
        <v>3096</v>
      </c>
      <c r="AQ164" s="124" t="s">
        <v>3097</v>
      </c>
      <c r="AR164" s="369" t="s">
        <v>2831</v>
      </c>
      <c r="AS164" s="231" t="s">
        <v>468</v>
      </c>
      <c r="AT164" s="370" t="s">
        <v>2832</v>
      </c>
      <c r="AU164" s="371" t="s">
        <v>471</v>
      </c>
      <c r="AV164" s="371" t="s">
        <v>2833</v>
      </c>
      <c r="AW164" s="370" t="s">
        <v>470</v>
      </c>
      <c r="AX164" s="370" t="s">
        <v>2834</v>
      </c>
      <c r="AY164" s="124" t="s">
        <v>2835</v>
      </c>
      <c r="AZ164" s="124" t="s">
        <v>2836</v>
      </c>
      <c r="BA164" s="371"/>
      <c r="BB164" s="124"/>
      <c r="BC164" s="124"/>
      <c r="BD164" s="271"/>
      <c r="BE164" s="271"/>
      <c r="BF164" s="271"/>
      <c r="BG164" s="231" t="s">
        <v>477</v>
      </c>
      <c r="BH164" s="231" t="s">
        <v>472</v>
      </c>
      <c r="BI164" s="231" t="s">
        <v>473</v>
      </c>
      <c r="BJ164" s="231" t="s">
        <v>481</v>
      </c>
      <c r="BK164" s="231" t="s">
        <v>475</v>
      </c>
      <c r="BL164" s="231"/>
      <c r="BM164" s="231">
        <v>0.55000000000000004</v>
      </c>
      <c r="BN164" s="231"/>
      <c r="BO164" s="231"/>
      <c r="BP164" s="231"/>
      <c r="BQ164" s="231"/>
      <c r="BR164" s="231"/>
      <c r="BS164" s="231"/>
      <c r="BT164" s="124"/>
      <c r="BU164" s="231" t="s">
        <v>2640</v>
      </c>
      <c r="BV164" s="372">
        <f>VLOOKUP(A164,'[1]02. Электрические винтовые'!$G:$CD,76,0)</f>
        <v>772031.86</v>
      </c>
    </row>
    <row r="165" spans="1:74" s="373" customFormat="1" ht="25.5" x14ac:dyDescent="0.25">
      <c r="A165" s="124" t="s">
        <v>494</v>
      </c>
      <c r="B165" s="272" t="s">
        <v>1144</v>
      </c>
      <c r="C165" s="260" t="s">
        <v>3104</v>
      </c>
      <c r="D165" s="231">
        <v>5.2</v>
      </c>
      <c r="E165" s="231"/>
      <c r="F165" s="231"/>
      <c r="G165" s="231">
        <v>0</v>
      </c>
      <c r="H165" s="231">
        <v>7</v>
      </c>
      <c r="I165" s="231"/>
      <c r="J165" s="231">
        <v>30</v>
      </c>
      <c r="K165" s="231"/>
      <c r="L165" s="231"/>
      <c r="M165" s="231"/>
      <c r="N165" s="231"/>
      <c r="O165" s="231"/>
      <c r="P165" s="271" t="s">
        <v>485</v>
      </c>
      <c r="Q165" s="231" t="s">
        <v>1223</v>
      </c>
      <c r="R165" s="232" t="str">
        <f t="shared" si="19"/>
        <v>1500</v>
      </c>
      <c r="S165" s="232" t="str">
        <f t="shared" si="20"/>
        <v>870</v>
      </c>
      <c r="T165" s="232" t="str">
        <f t="shared" si="21"/>
        <v>1140</v>
      </c>
      <c r="U165" s="169">
        <v>555</v>
      </c>
      <c r="V165" s="271" t="s">
        <v>349</v>
      </c>
      <c r="W165" s="231" t="s">
        <v>474</v>
      </c>
      <c r="X165" s="231"/>
      <c r="Y165" s="231"/>
      <c r="Z165" s="231">
        <v>85</v>
      </c>
      <c r="AA165" s="231">
        <v>1500</v>
      </c>
      <c r="AB165" s="231" t="s">
        <v>476</v>
      </c>
      <c r="AC165" s="231">
        <v>1</v>
      </c>
      <c r="AD165" s="124"/>
      <c r="AE165" s="231" t="s">
        <v>478</v>
      </c>
      <c r="AF165" s="231" t="s">
        <v>480</v>
      </c>
      <c r="AG165" s="231">
        <v>105</v>
      </c>
      <c r="AH165" s="231">
        <v>3.5</v>
      </c>
      <c r="AI165" s="231"/>
      <c r="AJ165" s="124" t="s">
        <v>486</v>
      </c>
      <c r="AK165" s="231"/>
      <c r="AL165" s="231"/>
      <c r="AM165" s="169">
        <v>57</v>
      </c>
      <c r="AN165" s="231" t="s">
        <v>488</v>
      </c>
      <c r="AO165" s="231" t="s">
        <v>479</v>
      </c>
      <c r="AP165" s="124" t="s">
        <v>3096</v>
      </c>
      <c r="AQ165" s="124" t="s">
        <v>3097</v>
      </c>
      <c r="AR165" s="369" t="s">
        <v>2831</v>
      </c>
      <c r="AS165" s="231" t="s">
        <v>468</v>
      </c>
      <c r="AT165" s="370" t="s">
        <v>2832</v>
      </c>
      <c r="AU165" s="371" t="s">
        <v>471</v>
      </c>
      <c r="AV165" s="371" t="s">
        <v>2833</v>
      </c>
      <c r="AW165" s="370" t="s">
        <v>470</v>
      </c>
      <c r="AX165" s="370" t="s">
        <v>2834</v>
      </c>
      <c r="AY165" s="124" t="s">
        <v>2835</v>
      </c>
      <c r="AZ165" s="124" t="s">
        <v>2836</v>
      </c>
      <c r="BA165" s="371"/>
      <c r="BB165" s="124"/>
      <c r="BC165" s="124"/>
      <c r="BD165" s="271"/>
      <c r="BE165" s="271"/>
      <c r="BF165" s="271"/>
      <c r="BG165" s="231" t="s">
        <v>477</v>
      </c>
      <c r="BH165" s="231" t="s">
        <v>472</v>
      </c>
      <c r="BI165" s="231" t="s">
        <v>473</v>
      </c>
      <c r="BJ165" s="231" t="s">
        <v>481</v>
      </c>
      <c r="BK165" s="231" t="s">
        <v>475</v>
      </c>
      <c r="BL165" s="231"/>
      <c r="BM165" s="231">
        <v>0.55000000000000004</v>
      </c>
      <c r="BN165" s="231"/>
      <c r="BO165" s="231"/>
      <c r="BP165" s="231"/>
      <c r="BQ165" s="231"/>
      <c r="BR165" s="231"/>
      <c r="BS165" s="231"/>
      <c r="BT165" s="124"/>
      <c r="BU165" s="231" t="s">
        <v>2640</v>
      </c>
      <c r="BV165" s="372">
        <f>VLOOKUP(A165,'[1]02. Электрические винтовые'!$G:$CD,76,0)</f>
        <v>876875</v>
      </c>
    </row>
    <row r="166" spans="1:74" s="373" customFormat="1" ht="25.5" x14ac:dyDescent="0.25">
      <c r="A166" s="124" t="s">
        <v>495</v>
      </c>
      <c r="B166" s="272" t="s">
        <v>1145</v>
      </c>
      <c r="C166" s="260" t="s">
        <v>3105</v>
      </c>
      <c r="D166" s="231">
        <v>4.4000000000000004</v>
      </c>
      <c r="E166" s="231"/>
      <c r="F166" s="231"/>
      <c r="G166" s="231">
        <v>0</v>
      </c>
      <c r="H166" s="231">
        <v>10</v>
      </c>
      <c r="I166" s="231"/>
      <c r="J166" s="231">
        <v>30</v>
      </c>
      <c r="K166" s="231"/>
      <c r="L166" s="231"/>
      <c r="M166" s="231"/>
      <c r="N166" s="231"/>
      <c r="O166" s="231"/>
      <c r="P166" s="271" t="s">
        <v>469</v>
      </c>
      <c r="Q166" s="231" t="s">
        <v>1223</v>
      </c>
      <c r="R166" s="232" t="str">
        <f t="shared" si="19"/>
        <v>1500</v>
      </c>
      <c r="S166" s="232" t="str">
        <f t="shared" si="20"/>
        <v>870</v>
      </c>
      <c r="T166" s="232" t="str">
        <f t="shared" si="21"/>
        <v>1140</v>
      </c>
      <c r="U166" s="169">
        <v>550</v>
      </c>
      <c r="V166" s="271" t="s">
        <v>349</v>
      </c>
      <c r="W166" s="231" t="s">
        <v>474</v>
      </c>
      <c r="X166" s="231"/>
      <c r="Y166" s="231"/>
      <c r="Z166" s="231">
        <v>85</v>
      </c>
      <c r="AA166" s="231">
        <v>1500</v>
      </c>
      <c r="AB166" s="231" t="s">
        <v>476</v>
      </c>
      <c r="AC166" s="231">
        <v>1</v>
      </c>
      <c r="AD166" s="124"/>
      <c r="AE166" s="231" t="s">
        <v>478</v>
      </c>
      <c r="AF166" s="231" t="s">
        <v>480</v>
      </c>
      <c r="AG166" s="231">
        <v>105</v>
      </c>
      <c r="AH166" s="231">
        <v>3.5</v>
      </c>
      <c r="AI166" s="231"/>
      <c r="AJ166" s="124" t="s">
        <v>486</v>
      </c>
      <c r="AK166" s="231"/>
      <c r="AL166" s="231"/>
      <c r="AM166" s="169">
        <v>48.400000000000006</v>
      </c>
      <c r="AN166" s="231" t="s">
        <v>488</v>
      </c>
      <c r="AO166" s="231" t="s">
        <v>479</v>
      </c>
      <c r="AP166" s="124" t="s">
        <v>3096</v>
      </c>
      <c r="AQ166" s="124" t="s">
        <v>3097</v>
      </c>
      <c r="AR166" s="369" t="s">
        <v>2831</v>
      </c>
      <c r="AS166" s="231" t="s">
        <v>468</v>
      </c>
      <c r="AT166" s="370" t="s">
        <v>2832</v>
      </c>
      <c r="AU166" s="371" t="s">
        <v>471</v>
      </c>
      <c r="AV166" s="371" t="s">
        <v>2833</v>
      </c>
      <c r="AW166" s="370" t="s">
        <v>470</v>
      </c>
      <c r="AX166" s="370" t="s">
        <v>2834</v>
      </c>
      <c r="AY166" s="124" t="s">
        <v>2835</v>
      </c>
      <c r="AZ166" s="124" t="s">
        <v>2836</v>
      </c>
      <c r="BA166" s="371"/>
      <c r="BB166" s="124"/>
      <c r="BC166" s="124"/>
      <c r="BD166" s="271"/>
      <c r="BE166" s="271"/>
      <c r="BF166" s="271"/>
      <c r="BG166" s="231" t="s">
        <v>477</v>
      </c>
      <c r="BH166" s="231" t="s">
        <v>472</v>
      </c>
      <c r="BI166" s="231" t="s">
        <v>473</v>
      </c>
      <c r="BJ166" s="231" t="s">
        <v>481</v>
      </c>
      <c r="BK166" s="231" t="s">
        <v>475</v>
      </c>
      <c r="BL166" s="231"/>
      <c r="BM166" s="231">
        <v>0.55000000000000004</v>
      </c>
      <c r="BN166" s="231"/>
      <c r="BO166" s="231"/>
      <c r="BP166" s="231"/>
      <c r="BQ166" s="231"/>
      <c r="BR166" s="231"/>
      <c r="BS166" s="231"/>
      <c r="BT166" s="124"/>
      <c r="BU166" s="231" t="s">
        <v>2640</v>
      </c>
      <c r="BV166" s="372">
        <f>VLOOKUP(A166,'[1]02. Электрические винтовые'!$G:$CD,76,0)</f>
        <v>772031.86</v>
      </c>
    </row>
    <row r="167" spans="1:74" s="373" customFormat="1" ht="25.5" x14ac:dyDescent="0.25">
      <c r="A167" s="124" t="s">
        <v>496</v>
      </c>
      <c r="B167" s="272" t="s">
        <v>1145</v>
      </c>
      <c r="C167" s="260" t="s">
        <v>3106</v>
      </c>
      <c r="D167" s="231">
        <v>4.4000000000000004</v>
      </c>
      <c r="E167" s="231"/>
      <c r="F167" s="231"/>
      <c r="G167" s="231">
        <v>0</v>
      </c>
      <c r="H167" s="231">
        <v>10</v>
      </c>
      <c r="I167" s="231"/>
      <c r="J167" s="231">
        <v>30</v>
      </c>
      <c r="K167" s="231"/>
      <c r="L167" s="231"/>
      <c r="M167" s="231"/>
      <c r="N167" s="231"/>
      <c r="O167" s="231"/>
      <c r="P167" s="271" t="s">
        <v>485</v>
      </c>
      <c r="Q167" s="231" t="s">
        <v>1223</v>
      </c>
      <c r="R167" s="232" t="str">
        <f t="shared" si="19"/>
        <v>1500</v>
      </c>
      <c r="S167" s="232" t="str">
        <f t="shared" si="20"/>
        <v>870</v>
      </c>
      <c r="T167" s="232" t="str">
        <f t="shared" si="21"/>
        <v>1140</v>
      </c>
      <c r="U167" s="169">
        <v>555</v>
      </c>
      <c r="V167" s="271" t="s">
        <v>349</v>
      </c>
      <c r="W167" s="231" t="s">
        <v>474</v>
      </c>
      <c r="X167" s="231"/>
      <c r="Y167" s="231"/>
      <c r="Z167" s="231">
        <v>85</v>
      </c>
      <c r="AA167" s="231">
        <v>1500</v>
      </c>
      <c r="AB167" s="231" t="s">
        <v>476</v>
      </c>
      <c r="AC167" s="231">
        <v>1</v>
      </c>
      <c r="AD167" s="124"/>
      <c r="AE167" s="231" t="s">
        <v>478</v>
      </c>
      <c r="AF167" s="231" t="s">
        <v>480</v>
      </c>
      <c r="AG167" s="231">
        <v>105</v>
      </c>
      <c r="AH167" s="231">
        <v>3.5</v>
      </c>
      <c r="AI167" s="231"/>
      <c r="AJ167" s="124" t="s">
        <v>486</v>
      </c>
      <c r="AK167" s="231"/>
      <c r="AL167" s="231"/>
      <c r="AM167" s="169">
        <v>48</v>
      </c>
      <c r="AN167" s="231" t="s">
        <v>488</v>
      </c>
      <c r="AO167" s="231" t="s">
        <v>479</v>
      </c>
      <c r="AP167" s="124" t="s">
        <v>3096</v>
      </c>
      <c r="AQ167" s="124" t="s">
        <v>3097</v>
      </c>
      <c r="AR167" s="369" t="s">
        <v>2831</v>
      </c>
      <c r="AS167" s="231" t="s">
        <v>468</v>
      </c>
      <c r="AT167" s="370" t="s">
        <v>2832</v>
      </c>
      <c r="AU167" s="371" t="s">
        <v>471</v>
      </c>
      <c r="AV167" s="371" t="s">
        <v>2833</v>
      </c>
      <c r="AW167" s="370" t="s">
        <v>470</v>
      </c>
      <c r="AX167" s="370" t="s">
        <v>2834</v>
      </c>
      <c r="AY167" s="124" t="s">
        <v>2835</v>
      </c>
      <c r="AZ167" s="124" t="s">
        <v>2836</v>
      </c>
      <c r="BA167" s="371"/>
      <c r="BB167" s="124"/>
      <c r="BC167" s="124"/>
      <c r="BD167" s="271"/>
      <c r="BE167" s="271"/>
      <c r="BF167" s="271"/>
      <c r="BG167" s="231" t="s">
        <v>477</v>
      </c>
      <c r="BH167" s="231" t="s">
        <v>472</v>
      </c>
      <c r="BI167" s="231" t="s">
        <v>473</v>
      </c>
      <c r="BJ167" s="231" t="s">
        <v>481</v>
      </c>
      <c r="BK167" s="231" t="s">
        <v>475</v>
      </c>
      <c r="BL167" s="231"/>
      <c r="BM167" s="231">
        <v>0.55000000000000004</v>
      </c>
      <c r="BN167" s="231"/>
      <c r="BO167" s="231"/>
      <c r="BP167" s="231"/>
      <c r="BQ167" s="231"/>
      <c r="BR167" s="231"/>
      <c r="BS167" s="231"/>
      <c r="BT167" s="124"/>
      <c r="BU167" s="231" t="s">
        <v>2640</v>
      </c>
      <c r="BV167" s="372">
        <f>VLOOKUP(A167,'[1]02. Электрические винтовые'!$G:$CD,76,0)</f>
        <v>876875</v>
      </c>
    </row>
    <row r="168" spans="1:74" s="373" customFormat="1" ht="25.5" x14ac:dyDescent="0.25">
      <c r="A168" s="124" t="s">
        <v>497</v>
      </c>
      <c r="B168" s="272" t="s">
        <v>1146</v>
      </c>
      <c r="C168" s="260" t="s">
        <v>3107</v>
      </c>
      <c r="D168" s="231">
        <v>6.3</v>
      </c>
      <c r="E168" s="231"/>
      <c r="F168" s="231"/>
      <c r="G168" s="231">
        <v>0</v>
      </c>
      <c r="H168" s="231">
        <v>7</v>
      </c>
      <c r="I168" s="231"/>
      <c r="J168" s="231">
        <v>37</v>
      </c>
      <c r="K168" s="231"/>
      <c r="L168" s="231"/>
      <c r="M168" s="231"/>
      <c r="N168" s="231"/>
      <c r="O168" s="231"/>
      <c r="P168" s="271" t="s">
        <v>469</v>
      </c>
      <c r="Q168" s="231" t="s">
        <v>1223</v>
      </c>
      <c r="R168" s="232" t="str">
        <f t="shared" si="19"/>
        <v>1500</v>
      </c>
      <c r="S168" s="232" t="str">
        <f t="shared" si="20"/>
        <v>870</v>
      </c>
      <c r="T168" s="232" t="str">
        <f t="shared" si="21"/>
        <v>1140</v>
      </c>
      <c r="U168" s="169">
        <v>560</v>
      </c>
      <c r="V168" s="271" t="s">
        <v>349</v>
      </c>
      <c r="W168" s="231" t="s">
        <v>474</v>
      </c>
      <c r="X168" s="231"/>
      <c r="Y168" s="231"/>
      <c r="Z168" s="231">
        <v>85</v>
      </c>
      <c r="AA168" s="231">
        <v>1500</v>
      </c>
      <c r="AB168" s="231" t="s">
        <v>476</v>
      </c>
      <c r="AC168" s="231">
        <v>1</v>
      </c>
      <c r="AD168" s="124"/>
      <c r="AE168" s="231" t="s">
        <v>478</v>
      </c>
      <c r="AF168" s="231" t="s">
        <v>480</v>
      </c>
      <c r="AG168" s="231">
        <v>105</v>
      </c>
      <c r="AH168" s="231">
        <v>3.5</v>
      </c>
      <c r="AI168" s="231"/>
      <c r="AJ168" s="124" t="s">
        <v>486</v>
      </c>
      <c r="AK168" s="231"/>
      <c r="AL168" s="231"/>
      <c r="AM168" s="169">
        <v>69.3</v>
      </c>
      <c r="AN168" s="231" t="s">
        <v>488</v>
      </c>
      <c r="AO168" s="231" t="s">
        <v>479</v>
      </c>
      <c r="AP168" s="124" t="s">
        <v>3096</v>
      </c>
      <c r="AQ168" s="124" t="s">
        <v>3097</v>
      </c>
      <c r="AR168" s="369" t="s">
        <v>2831</v>
      </c>
      <c r="AS168" s="231" t="s">
        <v>468</v>
      </c>
      <c r="AT168" s="370" t="s">
        <v>2832</v>
      </c>
      <c r="AU168" s="371" t="s">
        <v>471</v>
      </c>
      <c r="AV168" s="371" t="s">
        <v>2833</v>
      </c>
      <c r="AW168" s="370" t="s">
        <v>470</v>
      </c>
      <c r="AX168" s="370" t="s">
        <v>2834</v>
      </c>
      <c r="AY168" s="124" t="s">
        <v>2835</v>
      </c>
      <c r="AZ168" s="124" t="s">
        <v>2836</v>
      </c>
      <c r="BA168" s="371"/>
      <c r="BB168" s="124"/>
      <c r="BC168" s="124"/>
      <c r="BD168" s="271"/>
      <c r="BE168" s="271"/>
      <c r="BF168" s="271"/>
      <c r="BG168" s="231" t="s">
        <v>477</v>
      </c>
      <c r="BH168" s="231" t="s">
        <v>472</v>
      </c>
      <c r="BI168" s="231" t="s">
        <v>473</v>
      </c>
      <c r="BJ168" s="231" t="s">
        <v>481</v>
      </c>
      <c r="BK168" s="231" t="s">
        <v>498</v>
      </c>
      <c r="BL168" s="231"/>
      <c r="BM168" s="231">
        <v>0.75</v>
      </c>
      <c r="BN168" s="231"/>
      <c r="BO168" s="231"/>
      <c r="BP168" s="231"/>
      <c r="BQ168" s="231"/>
      <c r="BR168" s="231"/>
      <c r="BS168" s="231"/>
      <c r="BT168" s="124"/>
      <c r="BU168" s="231" t="s">
        <v>2640</v>
      </c>
      <c r="BV168" s="372">
        <f>VLOOKUP(A168,'[1]02. Электрические винтовые'!$G:$CD,76,0)</f>
        <v>810156.86</v>
      </c>
    </row>
    <row r="169" spans="1:74" s="373" customFormat="1" ht="25.5" x14ac:dyDescent="0.25">
      <c r="A169" s="124" t="s">
        <v>499</v>
      </c>
      <c r="B169" s="272" t="s">
        <v>1146</v>
      </c>
      <c r="C169" s="260" t="s">
        <v>3108</v>
      </c>
      <c r="D169" s="231">
        <v>6.3</v>
      </c>
      <c r="E169" s="231"/>
      <c r="F169" s="231"/>
      <c r="G169" s="231">
        <v>0</v>
      </c>
      <c r="H169" s="231">
        <v>7</v>
      </c>
      <c r="I169" s="231"/>
      <c r="J169" s="231">
        <v>37</v>
      </c>
      <c r="K169" s="231"/>
      <c r="L169" s="231"/>
      <c r="M169" s="231"/>
      <c r="N169" s="231"/>
      <c r="O169" s="231"/>
      <c r="P169" s="271" t="s">
        <v>485</v>
      </c>
      <c r="Q169" s="231" t="s">
        <v>1223</v>
      </c>
      <c r="R169" s="232" t="str">
        <f t="shared" si="19"/>
        <v>1500</v>
      </c>
      <c r="S169" s="232" t="str">
        <f t="shared" si="20"/>
        <v>870</v>
      </c>
      <c r="T169" s="232" t="str">
        <f t="shared" si="21"/>
        <v>1140</v>
      </c>
      <c r="U169" s="169">
        <v>565</v>
      </c>
      <c r="V169" s="271" t="s">
        <v>349</v>
      </c>
      <c r="W169" s="231" t="s">
        <v>474</v>
      </c>
      <c r="X169" s="231"/>
      <c r="Y169" s="231"/>
      <c r="Z169" s="231">
        <v>85</v>
      </c>
      <c r="AA169" s="231">
        <v>1500</v>
      </c>
      <c r="AB169" s="231" t="s">
        <v>476</v>
      </c>
      <c r="AC169" s="231">
        <v>1</v>
      </c>
      <c r="AD169" s="124"/>
      <c r="AE169" s="231" t="s">
        <v>478</v>
      </c>
      <c r="AF169" s="231" t="s">
        <v>480</v>
      </c>
      <c r="AG169" s="231">
        <v>105</v>
      </c>
      <c r="AH169" s="231">
        <v>3.5</v>
      </c>
      <c r="AI169" s="231"/>
      <c r="AJ169" s="124" t="s">
        <v>486</v>
      </c>
      <c r="AK169" s="231"/>
      <c r="AL169" s="231"/>
      <c r="AM169" s="169">
        <v>69</v>
      </c>
      <c r="AN169" s="231" t="s">
        <v>488</v>
      </c>
      <c r="AO169" s="231" t="s">
        <v>479</v>
      </c>
      <c r="AP169" s="124" t="s">
        <v>3096</v>
      </c>
      <c r="AQ169" s="124" t="s">
        <v>3097</v>
      </c>
      <c r="AR169" s="369" t="s">
        <v>2831</v>
      </c>
      <c r="AS169" s="231" t="s">
        <v>468</v>
      </c>
      <c r="AT169" s="370" t="s">
        <v>2832</v>
      </c>
      <c r="AU169" s="371" t="s">
        <v>471</v>
      </c>
      <c r="AV169" s="371" t="s">
        <v>2833</v>
      </c>
      <c r="AW169" s="370" t="s">
        <v>470</v>
      </c>
      <c r="AX169" s="370" t="s">
        <v>2834</v>
      </c>
      <c r="AY169" s="124" t="s">
        <v>2835</v>
      </c>
      <c r="AZ169" s="124" t="s">
        <v>2836</v>
      </c>
      <c r="BA169" s="371"/>
      <c r="BB169" s="124"/>
      <c r="BC169" s="124"/>
      <c r="BD169" s="271"/>
      <c r="BE169" s="271"/>
      <c r="BF169" s="271"/>
      <c r="BG169" s="231" t="s">
        <v>477</v>
      </c>
      <c r="BH169" s="231" t="s">
        <v>472</v>
      </c>
      <c r="BI169" s="231" t="s">
        <v>473</v>
      </c>
      <c r="BJ169" s="231" t="s">
        <v>481</v>
      </c>
      <c r="BK169" s="231" t="s">
        <v>498</v>
      </c>
      <c r="BL169" s="231"/>
      <c r="BM169" s="231">
        <v>0.75</v>
      </c>
      <c r="BN169" s="231"/>
      <c r="BO169" s="231"/>
      <c r="BP169" s="231"/>
      <c r="BQ169" s="231"/>
      <c r="BR169" s="231"/>
      <c r="BS169" s="231"/>
      <c r="BT169" s="124"/>
      <c r="BU169" s="231" t="s">
        <v>2640</v>
      </c>
      <c r="BV169" s="372">
        <f>VLOOKUP(A169,'[1]02. Электрические винтовые'!$G:$CD,76,0)</f>
        <v>905469.36</v>
      </c>
    </row>
    <row r="170" spans="1:74" s="373" customFormat="1" ht="25.5" x14ac:dyDescent="0.25">
      <c r="A170" s="124" t="s">
        <v>500</v>
      </c>
      <c r="B170" s="272" t="s">
        <v>1147</v>
      </c>
      <c r="C170" s="260" t="s">
        <v>3109</v>
      </c>
      <c r="D170" s="231">
        <v>5.2</v>
      </c>
      <c r="E170" s="231"/>
      <c r="F170" s="231"/>
      <c r="G170" s="231">
        <v>0</v>
      </c>
      <c r="H170" s="231">
        <v>10</v>
      </c>
      <c r="I170" s="231"/>
      <c r="J170" s="231">
        <v>37</v>
      </c>
      <c r="K170" s="231"/>
      <c r="L170" s="231"/>
      <c r="M170" s="231"/>
      <c r="N170" s="231"/>
      <c r="O170" s="231"/>
      <c r="P170" s="271" t="s">
        <v>469</v>
      </c>
      <c r="Q170" s="231" t="s">
        <v>1223</v>
      </c>
      <c r="R170" s="232" t="str">
        <f t="shared" si="19"/>
        <v>1500</v>
      </c>
      <c r="S170" s="232" t="str">
        <f t="shared" si="20"/>
        <v>870</v>
      </c>
      <c r="T170" s="232" t="str">
        <f t="shared" si="21"/>
        <v>1140</v>
      </c>
      <c r="U170" s="169">
        <v>560</v>
      </c>
      <c r="V170" s="271" t="s">
        <v>349</v>
      </c>
      <c r="W170" s="231" t="s">
        <v>474</v>
      </c>
      <c r="X170" s="231"/>
      <c r="Y170" s="231"/>
      <c r="Z170" s="231">
        <v>85</v>
      </c>
      <c r="AA170" s="231">
        <v>1500</v>
      </c>
      <c r="AB170" s="231" t="s">
        <v>476</v>
      </c>
      <c r="AC170" s="231">
        <v>1</v>
      </c>
      <c r="AD170" s="124"/>
      <c r="AE170" s="231" t="s">
        <v>478</v>
      </c>
      <c r="AF170" s="231" t="s">
        <v>480</v>
      </c>
      <c r="AG170" s="231">
        <v>105</v>
      </c>
      <c r="AH170" s="231">
        <v>3.5</v>
      </c>
      <c r="AI170" s="231"/>
      <c r="AJ170" s="124" t="s">
        <v>486</v>
      </c>
      <c r="AK170" s="231"/>
      <c r="AL170" s="231"/>
      <c r="AM170" s="169">
        <v>57.2</v>
      </c>
      <c r="AN170" s="231" t="s">
        <v>483</v>
      </c>
      <c r="AO170" s="231" t="s">
        <v>479</v>
      </c>
      <c r="AP170" s="124" t="s">
        <v>3096</v>
      </c>
      <c r="AQ170" s="124" t="s">
        <v>3097</v>
      </c>
      <c r="AR170" s="369" t="s">
        <v>2831</v>
      </c>
      <c r="AS170" s="231" t="s">
        <v>468</v>
      </c>
      <c r="AT170" s="370" t="s">
        <v>2832</v>
      </c>
      <c r="AU170" s="371" t="s">
        <v>471</v>
      </c>
      <c r="AV170" s="371" t="s">
        <v>2833</v>
      </c>
      <c r="AW170" s="370" t="s">
        <v>470</v>
      </c>
      <c r="AX170" s="370" t="s">
        <v>2834</v>
      </c>
      <c r="AY170" s="124" t="s">
        <v>2835</v>
      </c>
      <c r="AZ170" s="124" t="s">
        <v>2836</v>
      </c>
      <c r="BA170" s="371"/>
      <c r="BB170" s="124"/>
      <c r="BC170" s="124"/>
      <c r="BD170" s="271"/>
      <c r="BE170" s="271"/>
      <c r="BF170" s="271"/>
      <c r="BG170" s="231" t="s">
        <v>477</v>
      </c>
      <c r="BH170" s="231" t="s">
        <v>472</v>
      </c>
      <c r="BI170" s="231" t="s">
        <v>473</v>
      </c>
      <c r="BJ170" s="231" t="s">
        <v>481</v>
      </c>
      <c r="BK170" s="231" t="s">
        <v>498</v>
      </c>
      <c r="BL170" s="231"/>
      <c r="BM170" s="231">
        <v>0.75</v>
      </c>
      <c r="BN170" s="231"/>
      <c r="BO170" s="231"/>
      <c r="BP170" s="231"/>
      <c r="BQ170" s="231"/>
      <c r="BR170" s="231"/>
      <c r="BS170" s="231"/>
      <c r="BT170" s="124"/>
      <c r="BU170" s="231" t="s">
        <v>2640</v>
      </c>
      <c r="BV170" s="372">
        <f>VLOOKUP(A170,'[1]02. Электрические винтовые'!$G:$CD,76,0)</f>
        <v>849448.17999999993</v>
      </c>
    </row>
    <row r="171" spans="1:74" s="373" customFormat="1" ht="25.5" x14ac:dyDescent="0.25">
      <c r="A171" s="124" t="s">
        <v>501</v>
      </c>
      <c r="B171" s="272" t="s">
        <v>1147</v>
      </c>
      <c r="C171" s="260" t="s">
        <v>3110</v>
      </c>
      <c r="D171" s="231">
        <v>5.2</v>
      </c>
      <c r="E171" s="231"/>
      <c r="F171" s="231"/>
      <c r="G171" s="231">
        <v>0</v>
      </c>
      <c r="H171" s="231">
        <v>10</v>
      </c>
      <c r="I171" s="231"/>
      <c r="J171" s="231">
        <v>37</v>
      </c>
      <c r="K171" s="231"/>
      <c r="L171" s="231"/>
      <c r="M171" s="231"/>
      <c r="N171" s="231"/>
      <c r="O171" s="231"/>
      <c r="P171" s="271" t="s">
        <v>485</v>
      </c>
      <c r="Q171" s="231" t="s">
        <v>1223</v>
      </c>
      <c r="R171" s="232" t="str">
        <f t="shared" si="19"/>
        <v>1500</v>
      </c>
      <c r="S171" s="232" t="str">
        <f t="shared" si="20"/>
        <v>870</v>
      </c>
      <c r="T171" s="232" t="str">
        <f t="shared" si="21"/>
        <v>1140</v>
      </c>
      <c r="U171" s="169">
        <v>565</v>
      </c>
      <c r="V171" s="271" t="s">
        <v>349</v>
      </c>
      <c r="W171" s="231" t="s">
        <v>474</v>
      </c>
      <c r="X171" s="231"/>
      <c r="Y171" s="231"/>
      <c r="Z171" s="231">
        <v>85</v>
      </c>
      <c r="AA171" s="231">
        <v>1500</v>
      </c>
      <c r="AB171" s="231" t="s">
        <v>476</v>
      </c>
      <c r="AC171" s="231">
        <v>1</v>
      </c>
      <c r="AD171" s="124"/>
      <c r="AE171" s="231" t="s">
        <v>478</v>
      </c>
      <c r="AF171" s="231" t="s">
        <v>480</v>
      </c>
      <c r="AG171" s="231">
        <v>105</v>
      </c>
      <c r="AH171" s="231">
        <v>3.5</v>
      </c>
      <c r="AI171" s="231"/>
      <c r="AJ171" s="124" t="s">
        <v>486</v>
      </c>
      <c r="AK171" s="231"/>
      <c r="AL171" s="231"/>
      <c r="AM171" s="169">
        <v>57</v>
      </c>
      <c r="AN171" s="231" t="s">
        <v>483</v>
      </c>
      <c r="AO171" s="231" t="s">
        <v>479</v>
      </c>
      <c r="AP171" s="124" t="s">
        <v>3096</v>
      </c>
      <c r="AQ171" s="124" t="s">
        <v>3097</v>
      </c>
      <c r="AR171" s="369" t="s">
        <v>2831</v>
      </c>
      <c r="AS171" s="231" t="s">
        <v>468</v>
      </c>
      <c r="AT171" s="370" t="s">
        <v>2832</v>
      </c>
      <c r="AU171" s="371" t="s">
        <v>471</v>
      </c>
      <c r="AV171" s="371" t="s">
        <v>2833</v>
      </c>
      <c r="AW171" s="370" t="s">
        <v>470</v>
      </c>
      <c r="AX171" s="370" t="s">
        <v>2834</v>
      </c>
      <c r="AY171" s="124" t="s">
        <v>2835</v>
      </c>
      <c r="AZ171" s="124" t="s">
        <v>2836</v>
      </c>
      <c r="BA171" s="371"/>
      <c r="BB171" s="124"/>
      <c r="BC171" s="124"/>
      <c r="BD171" s="271"/>
      <c r="BE171" s="271"/>
      <c r="BF171" s="271"/>
      <c r="BG171" s="231" t="s">
        <v>477</v>
      </c>
      <c r="BH171" s="231" t="s">
        <v>472</v>
      </c>
      <c r="BI171" s="231" t="s">
        <v>473</v>
      </c>
      <c r="BJ171" s="231" t="s">
        <v>481</v>
      </c>
      <c r="BK171" s="231" t="s">
        <v>498</v>
      </c>
      <c r="BL171" s="231"/>
      <c r="BM171" s="231">
        <v>0.75</v>
      </c>
      <c r="BN171" s="231"/>
      <c r="BO171" s="231"/>
      <c r="BP171" s="231"/>
      <c r="BQ171" s="231"/>
      <c r="BR171" s="231"/>
      <c r="BS171" s="231"/>
      <c r="BT171" s="124"/>
      <c r="BU171" s="231" t="s">
        <v>2640</v>
      </c>
      <c r="BV171" s="372">
        <f>VLOOKUP(A171,'[1]02. Электрические винтовые'!$G:$CD,76,0)</f>
        <v>905469.36</v>
      </c>
    </row>
    <row r="172" spans="1:74" s="373" customFormat="1" ht="25.5" x14ac:dyDescent="0.25">
      <c r="A172" s="124" t="s">
        <v>502</v>
      </c>
      <c r="B172" s="272" t="s">
        <v>1148</v>
      </c>
      <c r="C172" s="260" t="s">
        <v>3111</v>
      </c>
      <c r="D172" s="231">
        <v>7.8</v>
      </c>
      <c r="E172" s="231"/>
      <c r="F172" s="231"/>
      <c r="G172" s="231">
        <v>0</v>
      </c>
      <c r="H172" s="231">
        <v>7</v>
      </c>
      <c r="I172" s="231"/>
      <c r="J172" s="231">
        <v>45</v>
      </c>
      <c r="K172" s="231"/>
      <c r="L172" s="231"/>
      <c r="M172" s="231"/>
      <c r="N172" s="231"/>
      <c r="O172" s="231"/>
      <c r="P172" s="271" t="s">
        <v>469</v>
      </c>
      <c r="Q172" s="231" t="s">
        <v>3112</v>
      </c>
      <c r="R172" s="232" t="str">
        <f t="shared" si="19"/>
        <v>1700</v>
      </c>
      <c r="S172" s="232" t="str">
        <f t="shared" si="20"/>
        <v>1000</v>
      </c>
      <c r="T172" s="232" t="str">
        <f t="shared" si="21"/>
        <v>1140</v>
      </c>
      <c r="U172" s="169">
        <v>810</v>
      </c>
      <c r="V172" s="271" t="s">
        <v>349</v>
      </c>
      <c r="W172" s="231" t="s">
        <v>503</v>
      </c>
      <c r="X172" s="231"/>
      <c r="Y172" s="231"/>
      <c r="Z172" s="231">
        <v>85</v>
      </c>
      <c r="AA172" s="231">
        <v>1500</v>
      </c>
      <c r="AB172" s="231" t="s">
        <v>476</v>
      </c>
      <c r="AC172" s="231">
        <v>1</v>
      </c>
      <c r="AD172" s="124"/>
      <c r="AE172" s="231" t="s">
        <v>478</v>
      </c>
      <c r="AF172" s="231" t="s">
        <v>480</v>
      </c>
      <c r="AG172" s="231">
        <v>105</v>
      </c>
      <c r="AH172" s="231">
        <v>3.5</v>
      </c>
      <c r="AI172" s="231"/>
      <c r="AJ172" s="124" t="s">
        <v>486</v>
      </c>
      <c r="AK172" s="231"/>
      <c r="AL172" s="231"/>
      <c r="AM172" s="169">
        <v>85.8</v>
      </c>
      <c r="AN172" s="231" t="s">
        <v>488</v>
      </c>
      <c r="AO172" s="231" t="s">
        <v>479</v>
      </c>
      <c r="AP172" s="124" t="s">
        <v>3096</v>
      </c>
      <c r="AQ172" s="124" t="s">
        <v>3097</v>
      </c>
      <c r="AR172" s="369" t="s">
        <v>2831</v>
      </c>
      <c r="AS172" s="231" t="s">
        <v>468</v>
      </c>
      <c r="AT172" s="370" t="s">
        <v>2832</v>
      </c>
      <c r="AU172" s="371" t="s">
        <v>471</v>
      </c>
      <c r="AV172" s="371" t="s">
        <v>2833</v>
      </c>
      <c r="AW172" s="370" t="s">
        <v>470</v>
      </c>
      <c r="AX172" s="370" t="s">
        <v>2834</v>
      </c>
      <c r="AY172" s="124" t="s">
        <v>2835</v>
      </c>
      <c r="AZ172" s="124" t="s">
        <v>2836</v>
      </c>
      <c r="BA172" s="371"/>
      <c r="BB172" s="124"/>
      <c r="BC172" s="124"/>
      <c r="BD172" s="271"/>
      <c r="BE172" s="271"/>
      <c r="BF172" s="271"/>
      <c r="BG172" s="231" t="s">
        <v>477</v>
      </c>
      <c r="BH172" s="231" t="s">
        <v>472</v>
      </c>
      <c r="BI172" s="231" t="s">
        <v>473</v>
      </c>
      <c r="BJ172" s="231" t="s">
        <v>481</v>
      </c>
      <c r="BK172" s="231" t="s">
        <v>498</v>
      </c>
      <c r="BL172" s="231"/>
      <c r="BM172" s="231">
        <v>1.8</v>
      </c>
      <c r="BN172" s="231"/>
      <c r="BO172" s="231"/>
      <c r="BP172" s="231"/>
      <c r="BQ172" s="231"/>
      <c r="BR172" s="231"/>
      <c r="BS172" s="231"/>
      <c r="BT172" s="124"/>
      <c r="BU172" s="231" t="s">
        <v>2640</v>
      </c>
      <c r="BV172" s="372">
        <f>VLOOKUP(A172,'[1]02. Электрические винтовые'!$G:$CD,76,0)</f>
        <v>1067500</v>
      </c>
    </row>
    <row r="173" spans="1:74" s="373" customFormat="1" ht="25.5" x14ac:dyDescent="0.25">
      <c r="A173" s="124" t="s">
        <v>504</v>
      </c>
      <c r="B173" s="272" t="s">
        <v>1148</v>
      </c>
      <c r="C173" s="260" t="s">
        <v>3113</v>
      </c>
      <c r="D173" s="231">
        <v>7.8</v>
      </c>
      <c r="E173" s="231"/>
      <c r="F173" s="231"/>
      <c r="G173" s="231">
        <v>0</v>
      </c>
      <c r="H173" s="231">
        <v>7</v>
      </c>
      <c r="I173" s="231"/>
      <c r="J173" s="231">
        <v>45</v>
      </c>
      <c r="K173" s="231"/>
      <c r="L173" s="231"/>
      <c r="M173" s="231"/>
      <c r="N173" s="231"/>
      <c r="O173" s="231"/>
      <c r="P173" s="271" t="s">
        <v>485</v>
      </c>
      <c r="Q173" s="231" t="s">
        <v>3112</v>
      </c>
      <c r="R173" s="232" t="str">
        <f t="shared" si="19"/>
        <v>1700</v>
      </c>
      <c r="S173" s="232" t="str">
        <f t="shared" si="20"/>
        <v>1000</v>
      </c>
      <c r="T173" s="232" t="str">
        <f t="shared" si="21"/>
        <v>1140</v>
      </c>
      <c r="U173" s="169">
        <v>815</v>
      </c>
      <c r="V173" s="271" t="s">
        <v>349</v>
      </c>
      <c r="W173" s="231" t="s">
        <v>503</v>
      </c>
      <c r="X173" s="231"/>
      <c r="Y173" s="231"/>
      <c r="Z173" s="231">
        <v>85</v>
      </c>
      <c r="AA173" s="231">
        <v>1500</v>
      </c>
      <c r="AB173" s="231" t="s">
        <v>476</v>
      </c>
      <c r="AC173" s="231">
        <v>1</v>
      </c>
      <c r="AD173" s="124"/>
      <c r="AE173" s="231" t="s">
        <v>478</v>
      </c>
      <c r="AF173" s="231" t="s">
        <v>480</v>
      </c>
      <c r="AG173" s="231">
        <v>105</v>
      </c>
      <c r="AH173" s="231">
        <v>3.5</v>
      </c>
      <c r="AI173" s="231"/>
      <c r="AJ173" s="124" t="s">
        <v>486</v>
      </c>
      <c r="AK173" s="231"/>
      <c r="AL173" s="231"/>
      <c r="AM173" s="169">
        <v>86</v>
      </c>
      <c r="AN173" s="231" t="s">
        <v>488</v>
      </c>
      <c r="AO173" s="231" t="s">
        <v>479</v>
      </c>
      <c r="AP173" s="124" t="s">
        <v>3096</v>
      </c>
      <c r="AQ173" s="124" t="s">
        <v>3097</v>
      </c>
      <c r="AR173" s="369" t="s">
        <v>2831</v>
      </c>
      <c r="AS173" s="231" t="s">
        <v>468</v>
      </c>
      <c r="AT173" s="370" t="s">
        <v>2832</v>
      </c>
      <c r="AU173" s="371" t="s">
        <v>471</v>
      </c>
      <c r="AV173" s="371" t="s">
        <v>2833</v>
      </c>
      <c r="AW173" s="370" t="s">
        <v>470</v>
      </c>
      <c r="AX173" s="370" t="s">
        <v>2834</v>
      </c>
      <c r="AY173" s="124" t="s">
        <v>2835</v>
      </c>
      <c r="AZ173" s="124" t="s">
        <v>2836</v>
      </c>
      <c r="BA173" s="371"/>
      <c r="BB173" s="124"/>
      <c r="BC173" s="124"/>
      <c r="BD173" s="271"/>
      <c r="BE173" s="271"/>
      <c r="BF173" s="271"/>
      <c r="BG173" s="231" t="s">
        <v>477</v>
      </c>
      <c r="BH173" s="231" t="s">
        <v>472</v>
      </c>
      <c r="BI173" s="231" t="s">
        <v>473</v>
      </c>
      <c r="BJ173" s="231" t="s">
        <v>481</v>
      </c>
      <c r="BK173" s="231" t="s">
        <v>498</v>
      </c>
      <c r="BL173" s="231"/>
      <c r="BM173" s="231">
        <v>1.8</v>
      </c>
      <c r="BN173" s="231"/>
      <c r="BO173" s="231"/>
      <c r="BP173" s="231"/>
      <c r="BQ173" s="231"/>
      <c r="BR173" s="231"/>
      <c r="BS173" s="231"/>
      <c r="BT173" s="124"/>
      <c r="BU173" s="231" t="s">
        <v>2640</v>
      </c>
      <c r="BV173" s="372">
        <f>VLOOKUP(A173,'[1]02. Электрические винтовые'!$G:$CD,76,0)</f>
        <v>1258125</v>
      </c>
    </row>
    <row r="174" spans="1:74" s="373" customFormat="1" ht="25.5" x14ac:dyDescent="0.25">
      <c r="A174" s="124" t="s">
        <v>505</v>
      </c>
      <c r="B174" s="272" t="s">
        <v>1149</v>
      </c>
      <c r="C174" s="260" t="s">
        <v>3114</v>
      </c>
      <c r="D174" s="231">
        <v>7.2</v>
      </c>
      <c r="E174" s="231"/>
      <c r="F174" s="231"/>
      <c r="G174" s="231">
        <v>0</v>
      </c>
      <c r="H174" s="231">
        <v>10</v>
      </c>
      <c r="I174" s="231"/>
      <c r="J174" s="231">
        <v>45</v>
      </c>
      <c r="K174" s="231"/>
      <c r="L174" s="231"/>
      <c r="M174" s="231"/>
      <c r="N174" s="231"/>
      <c r="O174" s="231"/>
      <c r="P174" s="271" t="s">
        <v>469</v>
      </c>
      <c r="Q174" s="231" t="s">
        <v>3112</v>
      </c>
      <c r="R174" s="232" t="str">
        <f t="shared" si="19"/>
        <v>1700</v>
      </c>
      <c r="S174" s="232" t="str">
        <f t="shared" si="20"/>
        <v>1000</v>
      </c>
      <c r="T174" s="232" t="str">
        <f t="shared" si="21"/>
        <v>1140</v>
      </c>
      <c r="U174" s="169">
        <v>810</v>
      </c>
      <c r="V174" s="271" t="s">
        <v>349</v>
      </c>
      <c r="W174" s="231" t="s">
        <v>503</v>
      </c>
      <c r="X174" s="231"/>
      <c r="Y174" s="231"/>
      <c r="Z174" s="231">
        <v>85</v>
      </c>
      <c r="AA174" s="231">
        <v>1500</v>
      </c>
      <c r="AB174" s="231" t="s">
        <v>476</v>
      </c>
      <c r="AC174" s="231">
        <v>1</v>
      </c>
      <c r="AD174" s="124"/>
      <c r="AE174" s="231" t="s">
        <v>478</v>
      </c>
      <c r="AF174" s="231" t="s">
        <v>480</v>
      </c>
      <c r="AG174" s="231">
        <v>105</v>
      </c>
      <c r="AH174" s="231">
        <v>3.5</v>
      </c>
      <c r="AI174" s="231"/>
      <c r="AJ174" s="124" t="s">
        <v>486</v>
      </c>
      <c r="AK174" s="231"/>
      <c r="AL174" s="231"/>
      <c r="AM174" s="169">
        <v>79.2</v>
      </c>
      <c r="AN174" s="231" t="s">
        <v>488</v>
      </c>
      <c r="AO174" s="231" t="s">
        <v>479</v>
      </c>
      <c r="AP174" s="124" t="s">
        <v>3096</v>
      </c>
      <c r="AQ174" s="124" t="s">
        <v>3097</v>
      </c>
      <c r="AR174" s="369" t="s">
        <v>2831</v>
      </c>
      <c r="AS174" s="231" t="s">
        <v>468</v>
      </c>
      <c r="AT174" s="370" t="s">
        <v>2832</v>
      </c>
      <c r="AU174" s="371" t="s">
        <v>471</v>
      </c>
      <c r="AV174" s="371" t="s">
        <v>2833</v>
      </c>
      <c r="AW174" s="370" t="s">
        <v>470</v>
      </c>
      <c r="AX174" s="370" t="s">
        <v>2834</v>
      </c>
      <c r="AY174" s="124" t="s">
        <v>2835</v>
      </c>
      <c r="AZ174" s="124" t="s">
        <v>2836</v>
      </c>
      <c r="BA174" s="371"/>
      <c r="BB174" s="124"/>
      <c r="BC174" s="124"/>
      <c r="BD174" s="271"/>
      <c r="BE174" s="271"/>
      <c r="BF174" s="271"/>
      <c r="BG174" s="231" t="s">
        <v>477</v>
      </c>
      <c r="BH174" s="231" t="s">
        <v>472</v>
      </c>
      <c r="BI174" s="231" t="s">
        <v>473</v>
      </c>
      <c r="BJ174" s="231" t="s">
        <v>481</v>
      </c>
      <c r="BK174" s="231" t="s">
        <v>498</v>
      </c>
      <c r="BL174" s="231"/>
      <c r="BM174" s="231">
        <v>1.8</v>
      </c>
      <c r="BN174" s="231"/>
      <c r="BO174" s="231"/>
      <c r="BP174" s="231"/>
      <c r="BQ174" s="231"/>
      <c r="BR174" s="231"/>
      <c r="BS174" s="231"/>
      <c r="BT174" s="124"/>
      <c r="BU174" s="231" t="s">
        <v>2640</v>
      </c>
      <c r="BV174" s="372">
        <f>VLOOKUP(A174,'[1]02. Электрические винтовые'!$G:$CD,76,0)</f>
        <v>1067500</v>
      </c>
    </row>
    <row r="175" spans="1:74" s="373" customFormat="1" ht="25.5" x14ac:dyDescent="0.25">
      <c r="A175" s="124" t="s">
        <v>506</v>
      </c>
      <c r="B175" s="272" t="s">
        <v>1149</v>
      </c>
      <c r="C175" s="260" t="s">
        <v>3115</v>
      </c>
      <c r="D175" s="231">
        <v>7.2</v>
      </c>
      <c r="E175" s="231"/>
      <c r="F175" s="231"/>
      <c r="G175" s="231">
        <v>0</v>
      </c>
      <c r="H175" s="231">
        <v>10</v>
      </c>
      <c r="I175" s="231"/>
      <c r="J175" s="231">
        <v>45</v>
      </c>
      <c r="K175" s="231"/>
      <c r="L175" s="231"/>
      <c r="M175" s="231"/>
      <c r="N175" s="231"/>
      <c r="O175" s="231"/>
      <c r="P175" s="271" t="s">
        <v>485</v>
      </c>
      <c r="Q175" s="231" t="s">
        <v>3112</v>
      </c>
      <c r="R175" s="232" t="str">
        <f t="shared" si="19"/>
        <v>1700</v>
      </c>
      <c r="S175" s="232" t="str">
        <f t="shared" si="20"/>
        <v>1000</v>
      </c>
      <c r="T175" s="232" t="str">
        <f t="shared" si="21"/>
        <v>1140</v>
      </c>
      <c r="U175" s="169">
        <v>815</v>
      </c>
      <c r="V175" s="271" t="s">
        <v>349</v>
      </c>
      <c r="W175" s="231" t="s">
        <v>503</v>
      </c>
      <c r="X175" s="231"/>
      <c r="Y175" s="231"/>
      <c r="Z175" s="231">
        <v>85</v>
      </c>
      <c r="AA175" s="231">
        <v>1500</v>
      </c>
      <c r="AB175" s="231" t="s">
        <v>476</v>
      </c>
      <c r="AC175" s="231">
        <v>1</v>
      </c>
      <c r="AD175" s="124"/>
      <c r="AE175" s="231" t="s">
        <v>478</v>
      </c>
      <c r="AF175" s="231" t="s">
        <v>480</v>
      </c>
      <c r="AG175" s="231">
        <v>105</v>
      </c>
      <c r="AH175" s="231">
        <v>3.5</v>
      </c>
      <c r="AI175" s="231"/>
      <c r="AJ175" s="124" t="s">
        <v>486</v>
      </c>
      <c r="AK175" s="231"/>
      <c r="AL175" s="231"/>
      <c r="AM175" s="169">
        <v>79</v>
      </c>
      <c r="AN175" s="231" t="s">
        <v>488</v>
      </c>
      <c r="AO175" s="231" t="s">
        <v>479</v>
      </c>
      <c r="AP175" s="124" t="s">
        <v>3096</v>
      </c>
      <c r="AQ175" s="124" t="s">
        <v>3097</v>
      </c>
      <c r="AR175" s="369" t="s">
        <v>2831</v>
      </c>
      <c r="AS175" s="231" t="s">
        <v>468</v>
      </c>
      <c r="AT175" s="370" t="s">
        <v>2832</v>
      </c>
      <c r="AU175" s="371" t="s">
        <v>471</v>
      </c>
      <c r="AV175" s="371" t="s">
        <v>2833</v>
      </c>
      <c r="AW175" s="370" t="s">
        <v>470</v>
      </c>
      <c r="AX175" s="370" t="s">
        <v>2834</v>
      </c>
      <c r="AY175" s="124" t="s">
        <v>2835</v>
      </c>
      <c r="AZ175" s="124" t="s">
        <v>2836</v>
      </c>
      <c r="BA175" s="371"/>
      <c r="BB175" s="124"/>
      <c r="BC175" s="124"/>
      <c r="BD175" s="271"/>
      <c r="BE175" s="271"/>
      <c r="BF175" s="271"/>
      <c r="BG175" s="231" t="s">
        <v>477</v>
      </c>
      <c r="BH175" s="231" t="s">
        <v>472</v>
      </c>
      <c r="BI175" s="231" t="s">
        <v>473</v>
      </c>
      <c r="BJ175" s="231" t="s">
        <v>481</v>
      </c>
      <c r="BK175" s="231" t="s">
        <v>498</v>
      </c>
      <c r="BL175" s="231"/>
      <c r="BM175" s="231">
        <v>1.8</v>
      </c>
      <c r="BN175" s="231"/>
      <c r="BO175" s="231"/>
      <c r="BP175" s="231"/>
      <c r="BQ175" s="231"/>
      <c r="BR175" s="231"/>
      <c r="BS175" s="231"/>
      <c r="BT175" s="124"/>
      <c r="BU175" s="231" t="s">
        <v>2640</v>
      </c>
      <c r="BV175" s="372">
        <f>VLOOKUP(A175,'[1]02. Электрические винтовые'!$G:$CD,76,0)</f>
        <v>1258125</v>
      </c>
    </row>
    <row r="176" spans="1:74" s="373" customFormat="1" ht="25.5" x14ac:dyDescent="0.25">
      <c r="A176" s="124" t="s">
        <v>507</v>
      </c>
      <c r="B176" s="272" t="s">
        <v>1150</v>
      </c>
      <c r="C176" s="260" t="s">
        <v>3116</v>
      </c>
      <c r="D176" s="231">
        <v>10.6</v>
      </c>
      <c r="E176" s="231"/>
      <c r="F176" s="231"/>
      <c r="G176" s="231">
        <v>0</v>
      </c>
      <c r="H176" s="231">
        <v>7</v>
      </c>
      <c r="I176" s="231"/>
      <c r="J176" s="231">
        <v>55</v>
      </c>
      <c r="K176" s="231"/>
      <c r="L176" s="231"/>
      <c r="M176" s="231"/>
      <c r="N176" s="231"/>
      <c r="O176" s="231"/>
      <c r="P176" s="271" t="s">
        <v>485</v>
      </c>
      <c r="Q176" s="231" t="s">
        <v>3117</v>
      </c>
      <c r="R176" s="232" t="str">
        <f t="shared" si="19"/>
        <v>2445</v>
      </c>
      <c r="S176" s="232" t="str">
        <f t="shared" si="20"/>
        <v>1060</v>
      </c>
      <c r="T176" s="232" t="str">
        <f t="shared" si="21"/>
        <v>1400</v>
      </c>
      <c r="U176" s="169">
        <v>1450</v>
      </c>
      <c r="V176" s="271" t="s">
        <v>349</v>
      </c>
      <c r="W176" s="231" t="s">
        <v>509</v>
      </c>
      <c r="X176" s="231"/>
      <c r="Y176" s="231"/>
      <c r="Z176" s="231">
        <v>85</v>
      </c>
      <c r="AA176" s="231">
        <v>1500</v>
      </c>
      <c r="AB176" s="231" t="s">
        <v>476</v>
      </c>
      <c r="AC176" s="231" t="s">
        <v>508</v>
      </c>
      <c r="AD176" s="124"/>
      <c r="AE176" s="231" t="s">
        <v>478</v>
      </c>
      <c r="AF176" s="231" t="s">
        <v>480</v>
      </c>
      <c r="AG176" s="231">
        <v>105</v>
      </c>
      <c r="AH176" s="231">
        <v>3.5</v>
      </c>
      <c r="AI176" s="231"/>
      <c r="AJ176" s="124" t="s">
        <v>486</v>
      </c>
      <c r="AK176" s="231"/>
      <c r="AL176" s="231"/>
      <c r="AM176" s="169">
        <v>116.6</v>
      </c>
      <c r="AN176" s="231" t="s">
        <v>483</v>
      </c>
      <c r="AO176" s="231" t="s">
        <v>479</v>
      </c>
      <c r="AP176" s="124" t="s">
        <v>3096</v>
      </c>
      <c r="AQ176" s="124" t="s">
        <v>3097</v>
      </c>
      <c r="AR176" s="369" t="s">
        <v>2831</v>
      </c>
      <c r="AS176" s="231" t="s">
        <v>468</v>
      </c>
      <c r="AT176" s="370" t="s">
        <v>2832</v>
      </c>
      <c r="AU176" s="371" t="s">
        <v>471</v>
      </c>
      <c r="AV176" s="371" t="s">
        <v>2833</v>
      </c>
      <c r="AW176" s="370" t="s">
        <v>470</v>
      </c>
      <c r="AX176" s="370" t="s">
        <v>2834</v>
      </c>
      <c r="AY176" s="124" t="s">
        <v>2835</v>
      </c>
      <c r="AZ176" s="124" t="s">
        <v>2836</v>
      </c>
      <c r="BA176" s="371"/>
      <c r="BB176" s="124"/>
      <c r="BC176" s="124"/>
      <c r="BD176" s="271"/>
      <c r="BE176" s="271"/>
      <c r="BF176" s="271"/>
      <c r="BG176" s="231" t="s">
        <v>477</v>
      </c>
      <c r="BH176" s="231" t="s">
        <v>472</v>
      </c>
      <c r="BI176" s="231" t="s">
        <v>473</v>
      </c>
      <c r="BJ176" s="231" t="s">
        <v>481</v>
      </c>
      <c r="BK176" s="231" t="s">
        <v>510</v>
      </c>
      <c r="BL176" s="231"/>
      <c r="BM176" s="231">
        <v>1.8</v>
      </c>
      <c r="BN176" s="231"/>
      <c r="BO176" s="231"/>
      <c r="BP176" s="231"/>
      <c r="BQ176" s="231"/>
      <c r="BR176" s="231"/>
      <c r="BS176" s="231"/>
      <c r="BT176" s="124"/>
      <c r="BU176" s="231" t="s">
        <v>2640</v>
      </c>
      <c r="BV176" s="372">
        <f>VLOOKUP(A176,'[1]02. Электрические винтовые'!$G:$CD,76,0)</f>
        <v>2277474.04</v>
      </c>
    </row>
    <row r="177" spans="1:74" s="373" customFormat="1" ht="25.5" x14ac:dyDescent="0.25">
      <c r="A177" s="124" t="s">
        <v>511</v>
      </c>
      <c r="B177" s="272" t="s">
        <v>1151</v>
      </c>
      <c r="C177" s="260" t="s">
        <v>3118</v>
      </c>
      <c r="D177" s="231">
        <v>10.199999999999999</v>
      </c>
      <c r="E177" s="231"/>
      <c r="F177" s="231"/>
      <c r="G177" s="231">
        <v>0</v>
      </c>
      <c r="H177" s="231">
        <v>10</v>
      </c>
      <c r="I177" s="231"/>
      <c r="J177" s="231">
        <v>55</v>
      </c>
      <c r="K177" s="231"/>
      <c r="L177" s="231"/>
      <c r="M177" s="231"/>
      <c r="N177" s="231"/>
      <c r="O177" s="231"/>
      <c r="P177" s="271" t="s">
        <v>485</v>
      </c>
      <c r="Q177" s="231" t="s">
        <v>3117</v>
      </c>
      <c r="R177" s="232" t="str">
        <f t="shared" si="19"/>
        <v>2445</v>
      </c>
      <c r="S177" s="232" t="str">
        <f t="shared" si="20"/>
        <v>1060</v>
      </c>
      <c r="T177" s="232" t="str">
        <f t="shared" si="21"/>
        <v>1400</v>
      </c>
      <c r="U177" s="169">
        <v>1450</v>
      </c>
      <c r="V177" s="271" t="s">
        <v>349</v>
      </c>
      <c r="W177" s="231" t="s">
        <v>509</v>
      </c>
      <c r="X177" s="231"/>
      <c r="Y177" s="231"/>
      <c r="Z177" s="231">
        <v>85</v>
      </c>
      <c r="AA177" s="231">
        <v>1500</v>
      </c>
      <c r="AB177" s="231" t="s">
        <v>476</v>
      </c>
      <c r="AC177" s="231" t="s">
        <v>508</v>
      </c>
      <c r="AD177" s="124"/>
      <c r="AE177" s="231" t="s">
        <v>478</v>
      </c>
      <c r="AF177" s="231" t="s">
        <v>480</v>
      </c>
      <c r="AG177" s="231">
        <v>105</v>
      </c>
      <c r="AH177" s="231">
        <v>3.5</v>
      </c>
      <c r="AI177" s="231"/>
      <c r="AJ177" s="124" t="s">
        <v>486</v>
      </c>
      <c r="AK177" s="231"/>
      <c r="AL177" s="231"/>
      <c r="AM177" s="169">
        <v>112.19999999999999</v>
      </c>
      <c r="AN177" s="231" t="s">
        <v>512</v>
      </c>
      <c r="AO177" s="231" t="s">
        <v>479</v>
      </c>
      <c r="AP177" s="124" t="s">
        <v>3096</v>
      </c>
      <c r="AQ177" s="124" t="s">
        <v>3097</v>
      </c>
      <c r="AR177" s="369" t="s">
        <v>2831</v>
      </c>
      <c r="AS177" s="231" t="s">
        <v>468</v>
      </c>
      <c r="AT177" s="370" t="s">
        <v>2832</v>
      </c>
      <c r="AU177" s="371" t="s">
        <v>471</v>
      </c>
      <c r="AV177" s="371" t="s">
        <v>2833</v>
      </c>
      <c r="AW177" s="370" t="s">
        <v>470</v>
      </c>
      <c r="AX177" s="370" t="s">
        <v>2834</v>
      </c>
      <c r="AY177" s="124" t="s">
        <v>2835</v>
      </c>
      <c r="AZ177" s="124" t="s">
        <v>2836</v>
      </c>
      <c r="BA177" s="371"/>
      <c r="BB177" s="124"/>
      <c r="BC177" s="124"/>
      <c r="BD177" s="271"/>
      <c r="BE177" s="271"/>
      <c r="BF177" s="271"/>
      <c r="BG177" s="231" t="s">
        <v>477</v>
      </c>
      <c r="BH177" s="231" t="s">
        <v>472</v>
      </c>
      <c r="BI177" s="231" t="s">
        <v>473</v>
      </c>
      <c r="BJ177" s="231" t="s">
        <v>481</v>
      </c>
      <c r="BK177" s="231" t="s">
        <v>510</v>
      </c>
      <c r="BL177" s="231"/>
      <c r="BM177" s="231">
        <v>1.8</v>
      </c>
      <c r="BN177" s="231"/>
      <c r="BO177" s="231"/>
      <c r="BP177" s="231"/>
      <c r="BQ177" s="231"/>
      <c r="BR177" s="231"/>
      <c r="BS177" s="231"/>
      <c r="BT177" s="124"/>
      <c r="BU177" s="231" t="s">
        <v>2640</v>
      </c>
      <c r="BV177" s="372">
        <f>VLOOKUP(A177,'[1]02. Электрические винтовые'!$G:$CD,76,0)</f>
        <v>2187283.1</v>
      </c>
    </row>
    <row r="178" spans="1:74" s="373" customFormat="1" ht="25.5" x14ac:dyDescent="0.25">
      <c r="A178" s="124" t="s">
        <v>513</v>
      </c>
      <c r="B178" s="272" t="s">
        <v>1152</v>
      </c>
      <c r="C178" s="260" t="s">
        <v>3119</v>
      </c>
      <c r="D178" s="231">
        <v>13</v>
      </c>
      <c r="E178" s="231"/>
      <c r="F178" s="231"/>
      <c r="G178" s="231">
        <v>0</v>
      </c>
      <c r="H178" s="231">
        <v>7</v>
      </c>
      <c r="I178" s="231"/>
      <c r="J178" s="231">
        <v>75</v>
      </c>
      <c r="K178" s="231"/>
      <c r="L178" s="231"/>
      <c r="M178" s="231"/>
      <c r="N178" s="231"/>
      <c r="O178" s="231"/>
      <c r="P178" s="271" t="s">
        <v>485</v>
      </c>
      <c r="Q178" s="231" t="s">
        <v>3117</v>
      </c>
      <c r="R178" s="232" t="str">
        <f t="shared" si="19"/>
        <v>2445</v>
      </c>
      <c r="S178" s="232" t="str">
        <f t="shared" si="20"/>
        <v>1060</v>
      </c>
      <c r="T178" s="232" t="str">
        <f t="shared" si="21"/>
        <v>1400</v>
      </c>
      <c r="U178" s="169">
        <v>1600</v>
      </c>
      <c r="V178" s="271" t="s">
        <v>349</v>
      </c>
      <c r="W178" s="231" t="s">
        <v>509</v>
      </c>
      <c r="X178" s="231"/>
      <c r="Y178" s="231"/>
      <c r="Z178" s="231">
        <v>85</v>
      </c>
      <c r="AA178" s="231">
        <v>1500</v>
      </c>
      <c r="AB178" s="231" t="s">
        <v>476</v>
      </c>
      <c r="AC178" s="231" t="s">
        <v>508</v>
      </c>
      <c r="AD178" s="124"/>
      <c r="AE178" s="231" t="s">
        <v>478</v>
      </c>
      <c r="AF178" s="231" t="s">
        <v>480</v>
      </c>
      <c r="AG178" s="231">
        <v>105</v>
      </c>
      <c r="AH178" s="231">
        <v>3.5</v>
      </c>
      <c r="AI178" s="231"/>
      <c r="AJ178" s="124" t="s">
        <v>486</v>
      </c>
      <c r="AK178" s="231"/>
      <c r="AL178" s="231"/>
      <c r="AM178" s="169">
        <v>143</v>
      </c>
      <c r="AN178" s="231" t="s">
        <v>512</v>
      </c>
      <c r="AO178" s="231" t="s">
        <v>479</v>
      </c>
      <c r="AP178" s="124" t="s">
        <v>3096</v>
      </c>
      <c r="AQ178" s="124" t="s">
        <v>3097</v>
      </c>
      <c r="AR178" s="369" t="s">
        <v>2831</v>
      </c>
      <c r="AS178" s="231" t="s">
        <v>468</v>
      </c>
      <c r="AT178" s="370" t="s">
        <v>2832</v>
      </c>
      <c r="AU178" s="371" t="s">
        <v>471</v>
      </c>
      <c r="AV178" s="371" t="s">
        <v>2833</v>
      </c>
      <c r="AW178" s="370" t="s">
        <v>470</v>
      </c>
      <c r="AX178" s="370" t="s">
        <v>2834</v>
      </c>
      <c r="AY178" s="124" t="s">
        <v>2835</v>
      </c>
      <c r="AZ178" s="124" t="s">
        <v>2836</v>
      </c>
      <c r="BA178" s="371"/>
      <c r="BB178" s="124"/>
      <c r="BC178" s="124"/>
      <c r="BD178" s="271"/>
      <c r="BE178" s="271"/>
      <c r="BF178" s="271"/>
      <c r="BG178" s="231" t="s">
        <v>477</v>
      </c>
      <c r="BH178" s="231" t="s">
        <v>472</v>
      </c>
      <c r="BI178" s="231" t="s">
        <v>473</v>
      </c>
      <c r="BJ178" s="231" t="s">
        <v>481</v>
      </c>
      <c r="BK178" s="231" t="s">
        <v>514</v>
      </c>
      <c r="BL178" s="231"/>
      <c r="BM178" s="231">
        <v>2.1</v>
      </c>
      <c r="BN178" s="231"/>
      <c r="BO178" s="231"/>
      <c r="BP178" s="231"/>
      <c r="BQ178" s="231"/>
      <c r="BR178" s="231"/>
      <c r="BS178" s="231"/>
      <c r="BT178" s="124"/>
      <c r="BU178" s="231" t="s">
        <v>2640</v>
      </c>
      <c r="BV178" s="372">
        <f>VLOOKUP(A178,'[1]02. Электрические винтовые'!$G:$CD,76,0)</f>
        <v>2549690.1999999997</v>
      </c>
    </row>
    <row r="179" spans="1:74" s="373" customFormat="1" ht="25.5" x14ac:dyDescent="0.25">
      <c r="A179" s="124" t="s">
        <v>515</v>
      </c>
      <c r="B179" s="272" t="s">
        <v>1153</v>
      </c>
      <c r="C179" s="260" t="s">
        <v>3120</v>
      </c>
      <c r="D179" s="231">
        <v>12</v>
      </c>
      <c r="E179" s="231"/>
      <c r="F179" s="231"/>
      <c r="G179" s="231">
        <v>0</v>
      </c>
      <c r="H179" s="231">
        <v>10</v>
      </c>
      <c r="I179" s="231"/>
      <c r="J179" s="231">
        <v>75</v>
      </c>
      <c r="K179" s="231"/>
      <c r="L179" s="231"/>
      <c r="M179" s="231"/>
      <c r="N179" s="231"/>
      <c r="O179" s="231"/>
      <c r="P179" s="271" t="s">
        <v>485</v>
      </c>
      <c r="Q179" s="231" t="s">
        <v>3117</v>
      </c>
      <c r="R179" s="232" t="str">
        <f t="shared" si="19"/>
        <v>2445</v>
      </c>
      <c r="S179" s="232" t="str">
        <f t="shared" si="20"/>
        <v>1060</v>
      </c>
      <c r="T179" s="232" t="str">
        <f t="shared" si="21"/>
        <v>1400</v>
      </c>
      <c r="U179" s="169">
        <v>1600</v>
      </c>
      <c r="V179" s="271" t="s">
        <v>349</v>
      </c>
      <c r="W179" s="231" t="s">
        <v>509</v>
      </c>
      <c r="X179" s="231"/>
      <c r="Y179" s="231"/>
      <c r="Z179" s="231">
        <v>85</v>
      </c>
      <c r="AA179" s="231">
        <v>1500</v>
      </c>
      <c r="AB179" s="231" t="s">
        <v>476</v>
      </c>
      <c r="AC179" s="231" t="s">
        <v>508</v>
      </c>
      <c r="AD179" s="124"/>
      <c r="AE179" s="231" t="s">
        <v>478</v>
      </c>
      <c r="AF179" s="231" t="s">
        <v>480</v>
      </c>
      <c r="AG179" s="231">
        <v>105</v>
      </c>
      <c r="AH179" s="231">
        <v>3.5</v>
      </c>
      <c r="AI179" s="231"/>
      <c r="AJ179" s="124" t="s">
        <v>486</v>
      </c>
      <c r="AK179" s="231"/>
      <c r="AL179" s="231"/>
      <c r="AM179" s="169">
        <v>132</v>
      </c>
      <c r="AN179" s="231" t="s">
        <v>512</v>
      </c>
      <c r="AO179" s="231" t="s">
        <v>479</v>
      </c>
      <c r="AP179" s="124" t="s">
        <v>3096</v>
      </c>
      <c r="AQ179" s="124" t="s">
        <v>3097</v>
      </c>
      <c r="AR179" s="369" t="s">
        <v>2831</v>
      </c>
      <c r="AS179" s="231" t="s">
        <v>468</v>
      </c>
      <c r="AT179" s="370" t="s">
        <v>2832</v>
      </c>
      <c r="AU179" s="371" t="s">
        <v>471</v>
      </c>
      <c r="AV179" s="371" t="s">
        <v>2833</v>
      </c>
      <c r="AW179" s="370" t="s">
        <v>470</v>
      </c>
      <c r="AX179" s="370" t="s">
        <v>2834</v>
      </c>
      <c r="AY179" s="124" t="s">
        <v>2835</v>
      </c>
      <c r="AZ179" s="124" t="s">
        <v>2836</v>
      </c>
      <c r="BA179" s="371"/>
      <c r="BB179" s="124"/>
      <c r="BC179" s="124"/>
      <c r="BD179" s="271"/>
      <c r="BE179" s="271"/>
      <c r="BF179" s="271"/>
      <c r="BG179" s="231" t="s">
        <v>477</v>
      </c>
      <c r="BH179" s="231" t="s">
        <v>472</v>
      </c>
      <c r="BI179" s="231" t="s">
        <v>473</v>
      </c>
      <c r="BJ179" s="231" t="s">
        <v>481</v>
      </c>
      <c r="BK179" s="231" t="s">
        <v>514</v>
      </c>
      <c r="BL179" s="231"/>
      <c r="BM179" s="231">
        <v>2.1</v>
      </c>
      <c r="BN179" s="231"/>
      <c r="BO179" s="231"/>
      <c r="BP179" s="231"/>
      <c r="BQ179" s="231"/>
      <c r="BR179" s="231"/>
      <c r="BS179" s="231"/>
      <c r="BT179" s="124"/>
      <c r="BU179" s="231" t="s">
        <v>2640</v>
      </c>
      <c r="BV179" s="372">
        <f>VLOOKUP(A179,'[1]02. Электрические винтовые'!$G:$CD,76,0)</f>
        <v>2335156.86</v>
      </c>
    </row>
    <row r="180" spans="1:74" s="373" customFormat="1" ht="25.5" x14ac:dyDescent="0.25">
      <c r="A180" s="124" t="s">
        <v>516</v>
      </c>
      <c r="B180" s="272" t="s">
        <v>1154</v>
      </c>
      <c r="C180" s="260" t="s">
        <v>3121</v>
      </c>
      <c r="D180" s="231">
        <v>16</v>
      </c>
      <c r="E180" s="231"/>
      <c r="F180" s="231"/>
      <c r="G180" s="231">
        <v>0</v>
      </c>
      <c r="H180" s="231">
        <v>7</v>
      </c>
      <c r="I180" s="231"/>
      <c r="J180" s="231">
        <v>90</v>
      </c>
      <c r="K180" s="231"/>
      <c r="L180" s="231"/>
      <c r="M180" s="231"/>
      <c r="N180" s="231"/>
      <c r="O180" s="231"/>
      <c r="P180" s="271" t="s">
        <v>485</v>
      </c>
      <c r="Q180" s="231" t="s">
        <v>3122</v>
      </c>
      <c r="R180" s="232" t="str">
        <f t="shared" si="19"/>
        <v>2775</v>
      </c>
      <c r="S180" s="232" t="str">
        <f t="shared" si="20"/>
        <v>1060</v>
      </c>
      <c r="T180" s="232" t="str">
        <f t="shared" si="21"/>
        <v>1420</v>
      </c>
      <c r="U180" s="169">
        <v>2100</v>
      </c>
      <c r="V180" s="271" t="s">
        <v>349</v>
      </c>
      <c r="W180" s="231" t="s">
        <v>517</v>
      </c>
      <c r="X180" s="231"/>
      <c r="Y180" s="231"/>
      <c r="Z180" s="231">
        <v>85</v>
      </c>
      <c r="AA180" s="231">
        <v>1500</v>
      </c>
      <c r="AB180" s="231" t="s">
        <v>476</v>
      </c>
      <c r="AC180" s="231" t="s">
        <v>508</v>
      </c>
      <c r="AD180" s="124"/>
      <c r="AE180" s="231" t="s">
        <v>478</v>
      </c>
      <c r="AF180" s="231" t="s">
        <v>480</v>
      </c>
      <c r="AG180" s="231">
        <v>105</v>
      </c>
      <c r="AH180" s="231">
        <v>3.5</v>
      </c>
      <c r="AI180" s="231"/>
      <c r="AJ180" s="124" t="s">
        <v>486</v>
      </c>
      <c r="AK180" s="231"/>
      <c r="AL180" s="231"/>
      <c r="AM180" s="169">
        <v>176</v>
      </c>
      <c r="AN180" s="231" t="s">
        <v>512</v>
      </c>
      <c r="AO180" s="231" t="s">
        <v>479</v>
      </c>
      <c r="AP180" s="124" t="s">
        <v>3096</v>
      </c>
      <c r="AQ180" s="124" t="s">
        <v>3097</v>
      </c>
      <c r="AR180" s="369" t="s">
        <v>2831</v>
      </c>
      <c r="AS180" s="231" t="s">
        <v>468</v>
      </c>
      <c r="AT180" s="370" t="s">
        <v>2832</v>
      </c>
      <c r="AU180" s="371" t="s">
        <v>471</v>
      </c>
      <c r="AV180" s="371" t="s">
        <v>2833</v>
      </c>
      <c r="AW180" s="370" t="s">
        <v>470</v>
      </c>
      <c r="AX180" s="370" t="s">
        <v>2834</v>
      </c>
      <c r="AY180" s="124" t="s">
        <v>2835</v>
      </c>
      <c r="AZ180" s="124" t="s">
        <v>2836</v>
      </c>
      <c r="BA180" s="371"/>
      <c r="BB180" s="124"/>
      <c r="BC180" s="124"/>
      <c r="BD180" s="271"/>
      <c r="BE180" s="271"/>
      <c r="BF180" s="271"/>
      <c r="BG180" s="231" t="s">
        <v>477</v>
      </c>
      <c r="BH180" s="231" t="s">
        <v>472</v>
      </c>
      <c r="BI180" s="231" t="s">
        <v>473</v>
      </c>
      <c r="BJ180" s="231" t="s">
        <v>481</v>
      </c>
      <c r="BK180" s="231" t="s">
        <v>518</v>
      </c>
      <c r="BL180" s="231"/>
      <c r="BM180" s="231" t="s">
        <v>519</v>
      </c>
      <c r="BN180" s="231"/>
      <c r="BO180" s="231"/>
      <c r="BP180" s="231"/>
      <c r="BQ180" s="231"/>
      <c r="BR180" s="231"/>
      <c r="BS180" s="231"/>
      <c r="BT180" s="124"/>
      <c r="BU180" s="231" t="s">
        <v>2640</v>
      </c>
      <c r="BV180" s="372">
        <f>VLOOKUP(A180,'[1]02. Электрические винтовые'!$G:$CD,76,0)</f>
        <v>2859375</v>
      </c>
    </row>
    <row r="181" spans="1:74" s="373" customFormat="1" ht="25.5" x14ac:dyDescent="0.25">
      <c r="A181" s="124" t="s">
        <v>520</v>
      </c>
      <c r="B181" s="272" t="s">
        <v>1155</v>
      </c>
      <c r="C181" s="260" t="s">
        <v>3123</v>
      </c>
      <c r="D181" s="231">
        <v>14</v>
      </c>
      <c r="E181" s="231"/>
      <c r="F181" s="231"/>
      <c r="G181" s="231">
        <v>0</v>
      </c>
      <c r="H181" s="231">
        <v>10</v>
      </c>
      <c r="I181" s="231"/>
      <c r="J181" s="231">
        <v>90</v>
      </c>
      <c r="K181" s="231"/>
      <c r="L181" s="231"/>
      <c r="M181" s="231"/>
      <c r="N181" s="231"/>
      <c r="O181" s="231"/>
      <c r="P181" s="271" t="s">
        <v>485</v>
      </c>
      <c r="Q181" s="231" t="s">
        <v>3122</v>
      </c>
      <c r="R181" s="232" t="str">
        <f t="shared" si="19"/>
        <v>2775</v>
      </c>
      <c r="S181" s="232" t="str">
        <f t="shared" si="20"/>
        <v>1060</v>
      </c>
      <c r="T181" s="232" t="str">
        <f t="shared" si="21"/>
        <v>1420</v>
      </c>
      <c r="U181" s="169">
        <v>2100</v>
      </c>
      <c r="V181" s="271" t="s">
        <v>349</v>
      </c>
      <c r="W181" s="231" t="s">
        <v>517</v>
      </c>
      <c r="X181" s="231"/>
      <c r="Y181" s="231"/>
      <c r="Z181" s="231">
        <v>85</v>
      </c>
      <c r="AA181" s="231">
        <v>1500</v>
      </c>
      <c r="AB181" s="231" t="s">
        <v>476</v>
      </c>
      <c r="AC181" s="231" t="s">
        <v>508</v>
      </c>
      <c r="AD181" s="124"/>
      <c r="AE181" s="231" t="s">
        <v>478</v>
      </c>
      <c r="AF181" s="231" t="s">
        <v>480</v>
      </c>
      <c r="AG181" s="231">
        <v>105</v>
      </c>
      <c r="AH181" s="231">
        <v>3.5</v>
      </c>
      <c r="AI181" s="231"/>
      <c r="AJ181" s="124" t="s">
        <v>486</v>
      </c>
      <c r="AK181" s="231"/>
      <c r="AL181" s="231"/>
      <c r="AM181" s="169">
        <v>154</v>
      </c>
      <c r="AN181" s="231" t="s">
        <v>512</v>
      </c>
      <c r="AO181" s="231" t="s">
        <v>479</v>
      </c>
      <c r="AP181" s="124" t="s">
        <v>3096</v>
      </c>
      <c r="AQ181" s="124" t="s">
        <v>3097</v>
      </c>
      <c r="AR181" s="369" t="s">
        <v>2831</v>
      </c>
      <c r="AS181" s="231" t="s">
        <v>468</v>
      </c>
      <c r="AT181" s="370" t="s">
        <v>2832</v>
      </c>
      <c r="AU181" s="371" t="s">
        <v>471</v>
      </c>
      <c r="AV181" s="371" t="s">
        <v>2833</v>
      </c>
      <c r="AW181" s="370" t="s">
        <v>470</v>
      </c>
      <c r="AX181" s="370" t="s">
        <v>2834</v>
      </c>
      <c r="AY181" s="124" t="s">
        <v>2835</v>
      </c>
      <c r="AZ181" s="124" t="s">
        <v>2836</v>
      </c>
      <c r="BA181" s="371"/>
      <c r="BB181" s="124"/>
      <c r="BC181" s="124"/>
      <c r="BD181" s="271"/>
      <c r="BE181" s="271"/>
      <c r="BF181" s="271"/>
      <c r="BG181" s="231" t="s">
        <v>477</v>
      </c>
      <c r="BH181" s="231" t="s">
        <v>472</v>
      </c>
      <c r="BI181" s="231" t="s">
        <v>473</v>
      </c>
      <c r="BJ181" s="231" t="s">
        <v>481</v>
      </c>
      <c r="BK181" s="231" t="s">
        <v>518</v>
      </c>
      <c r="BL181" s="231"/>
      <c r="BM181" s="231" t="s">
        <v>519</v>
      </c>
      <c r="BN181" s="231"/>
      <c r="BO181" s="231"/>
      <c r="BP181" s="231"/>
      <c r="BQ181" s="231"/>
      <c r="BR181" s="231"/>
      <c r="BS181" s="231"/>
      <c r="BT181" s="124"/>
      <c r="BU181" s="231" t="s">
        <v>2640</v>
      </c>
      <c r="BV181" s="372">
        <f>VLOOKUP(A181,'[1]02. Электрические винтовые'!$G:$CD,76,0)</f>
        <v>2859375</v>
      </c>
    </row>
    <row r="182" spans="1:74" s="373" customFormat="1" ht="15.75" x14ac:dyDescent="0.25">
      <c r="A182" s="307" t="s">
        <v>424</v>
      </c>
      <c r="B182" s="386"/>
      <c r="C182" s="387"/>
      <c r="D182" s="387"/>
      <c r="E182" s="387"/>
      <c r="F182" s="387"/>
      <c r="G182" s="387"/>
      <c r="H182" s="343"/>
      <c r="I182" s="343"/>
      <c r="J182" s="343"/>
      <c r="K182" s="343"/>
      <c r="L182" s="343"/>
      <c r="M182" s="343"/>
      <c r="N182" s="343"/>
      <c r="O182" s="343"/>
      <c r="P182" s="343"/>
      <c r="Q182" s="343"/>
      <c r="R182" s="343"/>
      <c r="S182" s="343"/>
      <c r="T182" s="343"/>
      <c r="U182" s="343"/>
      <c r="V182" s="343"/>
      <c r="W182" s="343"/>
      <c r="X182" s="343"/>
      <c r="Y182" s="343"/>
      <c r="Z182" s="343"/>
      <c r="AA182" s="343"/>
      <c r="AB182" s="343"/>
      <c r="AC182" s="343"/>
      <c r="AD182" s="343"/>
      <c r="AE182" s="343"/>
      <c r="AF182" s="343"/>
      <c r="AG182" s="343"/>
      <c r="AH182" s="343"/>
      <c r="AI182" s="343"/>
      <c r="AJ182" s="344"/>
      <c r="AK182" s="343"/>
      <c r="AL182" s="343"/>
      <c r="AM182" s="343"/>
      <c r="AN182" s="343"/>
      <c r="AO182" s="343"/>
      <c r="AP182" s="343"/>
      <c r="AQ182" s="343"/>
      <c r="AR182" s="343"/>
      <c r="AS182" s="343"/>
      <c r="AT182" s="343"/>
      <c r="AU182" s="343"/>
      <c r="AV182" s="343"/>
      <c r="AW182" s="343"/>
      <c r="AX182" s="343"/>
      <c r="AY182" s="343"/>
      <c r="AZ182" s="343"/>
      <c r="BA182" s="343"/>
      <c r="BB182" s="343"/>
      <c r="BC182" s="343"/>
      <c r="BD182" s="343"/>
      <c r="BE182" s="343"/>
      <c r="BF182" s="343"/>
      <c r="BG182" s="343"/>
      <c r="BH182" s="343"/>
      <c r="BI182" s="343"/>
      <c r="BJ182" s="343"/>
      <c r="BK182" s="343"/>
      <c r="BL182" s="343"/>
      <c r="BM182" s="343"/>
      <c r="BN182" s="343"/>
      <c r="BO182" s="343"/>
      <c r="BP182" s="343"/>
      <c r="BQ182" s="343"/>
      <c r="BR182" s="343"/>
      <c r="BS182" s="343"/>
      <c r="BT182" s="343"/>
      <c r="BU182" s="343"/>
      <c r="BV182" s="345"/>
    </row>
    <row r="183" spans="1:74" s="373" customFormat="1" ht="25.5" x14ac:dyDescent="0.25">
      <c r="A183" s="124" t="s">
        <v>521</v>
      </c>
      <c r="B183" s="272" t="s">
        <v>1140</v>
      </c>
      <c r="C183" s="260" t="s">
        <v>3124</v>
      </c>
      <c r="D183" s="231">
        <v>3</v>
      </c>
      <c r="E183" s="231"/>
      <c r="F183" s="231"/>
      <c r="G183" s="231">
        <v>0</v>
      </c>
      <c r="H183" s="231">
        <v>7</v>
      </c>
      <c r="I183" s="231"/>
      <c r="J183" s="231">
        <v>18.5</v>
      </c>
      <c r="K183" s="231"/>
      <c r="L183" s="231"/>
      <c r="M183" s="231"/>
      <c r="N183" s="231"/>
      <c r="O183" s="231"/>
      <c r="P183" s="271" t="s">
        <v>469</v>
      </c>
      <c r="Q183" s="231" t="s">
        <v>3125</v>
      </c>
      <c r="R183" s="232" t="str">
        <f t="shared" ref="R183:R212" si="22">LEFTB(Q183, FIND("*", Q183) - 1)</f>
        <v>1320</v>
      </c>
      <c r="S183" s="232" t="str">
        <f t="shared" ref="S183:S212" si="23">MID(Q183, FIND("*", Q183) + 1, FIND("*", Q183, FIND("*", Q183) + 1) - FIND("*", Q183) - 1)</f>
        <v>800</v>
      </c>
      <c r="T183" s="232" t="str">
        <f t="shared" ref="T183:T212" si="24">RIGHTB(Q183, LEN(Q183) - FIND("*", Q183, FIND("*", Q183) + 1))</f>
        <v>940</v>
      </c>
      <c r="U183" s="169">
        <v>400</v>
      </c>
      <c r="V183" s="271" t="s">
        <v>522</v>
      </c>
      <c r="W183" s="231" t="s">
        <v>474</v>
      </c>
      <c r="X183" s="231"/>
      <c r="Y183" s="231"/>
      <c r="Z183" s="231">
        <v>85</v>
      </c>
      <c r="AA183" s="231">
        <v>1500</v>
      </c>
      <c r="AB183" s="231" t="s">
        <v>476</v>
      </c>
      <c r="AC183" s="231"/>
      <c r="AD183" s="124"/>
      <c r="AE183" s="231" t="s">
        <v>478</v>
      </c>
      <c r="AF183" s="231" t="s">
        <v>480</v>
      </c>
      <c r="AG183" s="231">
        <v>105</v>
      </c>
      <c r="AH183" s="231">
        <v>3.5</v>
      </c>
      <c r="AI183" s="231"/>
      <c r="AJ183" s="124" t="s">
        <v>486</v>
      </c>
      <c r="AK183" s="231"/>
      <c r="AL183" s="231"/>
      <c r="AM183" s="169">
        <v>33</v>
      </c>
      <c r="AN183" s="231" t="s">
        <v>483</v>
      </c>
      <c r="AO183" s="231" t="s">
        <v>479</v>
      </c>
      <c r="AP183" s="124" t="s">
        <v>3096</v>
      </c>
      <c r="AQ183" s="124" t="s">
        <v>3097</v>
      </c>
      <c r="AR183" s="369" t="s">
        <v>3126</v>
      </c>
      <c r="AS183" s="231" t="s">
        <v>468</v>
      </c>
      <c r="AT183" s="370" t="s">
        <v>2832</v>
      </c>
      <c r="AU183" s="371" t="s">
        <v>471</v>
      </c>
      <c r="AV183" s="371" t="s">
        <v>2833</v>
      </c>
      <c r="AW183" s="370" t="s">
        <v>470</v>
      </c>
      <c r="AX183" s="370" t="s">
        <v>2834</v>
      </c>
      <c r="AY183" s="124" t="s">
        <v>2835</v>
      </c>
      <c r="AZ183" s="124" t="s">
        <v>2836</v>
      </c>
      <c r="BA183" s="371"/>
      <c r="BB183" s="124"/>
      <c r="BC183" s="124"/>
      <c r="BD183" s="271"/>
      <c r="BE183" s="271"/>
      <c r="BF183" s="271"/>
      <c r="BG183" s="231" t="s">
        <v>477</v>
      </c>
      <c r="BH183" s="231" t="s">
        <v>472</v>
      </c>
      <c r="BI183" s="231" t="s">
        <v>473</v>
      </c>
      <c r="BJ183" s="231" t="s">
        <v>481</v>
      </c>
      <c r="BK183" s="231" t="s">
        <v>475</v>
      </c>
      <c r="BL183" s="231"/>
      <c r="BM183" s="231">
        <v>0.35</v>
      </c>
      <c r="BN183" s="231"/>
      <c r="BO183" s="231"/>
      <c r="BP183" s="231"/>
      <c r="BQ183" s="231"/>
      <c r="BR183" s="231"/>
      <c r="BS183" s="231"/>
      <c r="BT183" s="124"/>
      <c r="BU183" s="231" t="s">
        <v>2640</v>
      </c>
      <c r="BV183" s="372">
        <f>VLOOKUP(A183,'[1]02. Электрические винтовые'!$G:$CD,76,0)</f>
        <v>600469.36</v>
      </c>
    </row>
    <row r="184" spans="1:74" s="373" customFormat="1" ht="25.5" x14ac:dyDescent="0.25">
      <c r="A184" s="124" t="s">
        <v>523</v>
      </c>
      <c r="B184" s="272" t="s">
        <v>1140</v>
      </c>
      <c r="C184" s="260" t="s">
        <v>3127</v>
      </c>
      <c r="D184" s="231">
        <v>3</v>
      </c>
      <c r="E184" s="231"/>
      <c r="F184" s="231"/>
      <c r="G184" s="231">
        <v>0</v>
      </c>
      <c r="H184" s="231">
        <v>7</v>
      </c>
      <c r="I184" s="231"/>
      <c r="J184" s="231">
        <v>18.5</v>
      </c>
      <c r="K184" s="231"/>
      <c r="L184" s="231"/>
      <c r="M184" s="231"/>
      <c r="N184" s="231"/>
      <c r="O184" s="231"/>
      <c r="P184" s="271" t="s">
        <v>485</v>
      </c>
      <c r="Q184" s="231" t="s">
        <v>3125</v>
      </c>
      <c r="R184" s="232" t="str">
        <f t="shared" si="22"/>
        <v>1320</v>
      </c>
      <c r="S184" s="232" t="str">
        <f t="shared" si="23"/>
        <v>800</v>
      </c>
      <c r="T184" s="232" t="str">
        <f t="shared" si="24"/>
        <v>940</v>
      </c>
      <c r="U184" s="169">
        <v>405</v>
      </c>
      <c r="V184" s="271" t="s">
        <v>522</v>
      </c>
      <c r="W184" s="231" t="s">
        <v>474</v>
      </c>
      <c r="X184" s="231"/>
      <c r="Y184" s="231"/>
      <c r="Z184" s="231">
        <v>85</v>
      </c>
      <c r="AA184" s="231">
        <v>1500</v>
      </c>
      <c r="AB184" s="231" t="s">
        <v>476</v>
      </c>
      <c r="AC184" s="231"/>
      <c r="AD184" s="124"/>
      <c r="AE184" s="231" t="s">
        <v>478</v>
      </c>
      <c r="AF184" s="231" t="s">
        <v>480</v>
      </c>
      <c r="AG184" s="231">
        <v>105</v>
      </c>
      <c r="AH184" s="231">
        <v>3.5</v>
      </c>
      <c r="AI184" s="231"/>
      <c r="AJ184" s="124" t="s">
        <v>486</v>
      </c>
      <c r="AK184" s="231"/>
      <c r="AL184" s="231"/>
      <c r="AM184" s="169">
        <v>33</v>
      </c>
      <c r="AN184" s="231" t="s">
        <v>483</v>
      </c>
      <c r="AO184" s="231" t="s">
        <v>479</v>
      </c>
      <c r="AP184" s="124" t="s">
        <v>3096</v>
      </c>
      <c r="AQ184" s="124" t="s">
        <v>3097</v>
      </c>
      <c r="AR184" s="369" t="s">
        <v>3126</v>
      </c>
      <c r="AS184" s="231" t="s">
        <v>468</v>
      </c>
      <c r="AT184" s="370" t="s">
        <v>2832</v>
      </c>
      <c r="AU184" s="371" t="s">
        <v>471</v>
      </c>
      <c r="AV184" s="371" t="s">
        <v>2833</v>
      </c>
      <c r="AW184" s="370" t="s">
        <v>470</v>
      </c>
      <c r="AX184" s="370" t="s">
        <v>2834</v>
      </c>
      <c r="AY184" s="124" t="s">
        <v>2835</v>
      </c>
      <c r="AZ184" s="124" t="s">
        <v>2836</v>
      </c>
      <c r="BA184" s="371"/>
      <c r="BB184" s="124"/>
      <c r="BC184" s="124"/>
      <c r="BD184" s="271"/>
      <c r="BE184" s="271"/>
      <c r="BF184" s="271"/>
      <c r="BG184" s="231" t="s">
        <v>477</v>
      </c>
      <c r="BH184" s="231" t="s">
        <v>472</v>
      </c>
      <c r="BI184" s="231" t="s">
        <v>473</v>
      </c>
      <c r="BJ184" s="231" t="s">
        <v>481</v>
      </c>
      <c r="BK184" s="231" t="s">
        <v>475</v>
      </c>
      <c r="BL184" s="231"/>
      <c r="BM184" s="231">
        <v>0.35</v>
      </c>
      <c r="BN184" s="231"/>
      <c r="BO184" s="231"/>
      <c r="BP184" s="231"/>
      <c r="BQ184" s="231"/>
      <c r="BR184" s="231"/>
      <c r="BS184" s="231"/>
      <c r="BT184" s="124"/>
      <c r="BU184" s="231" t="s">
        <v>2640</v>
      </c>
      <c r="BV184" s="372">
        <f>VLOOKUP(A184,'[1]02. Электрические винтовые'!$G:$CD,76,0)</f>
        <v>695781.86</v>
      </c>
    </row>
    <row r="185" spans="1:74" s="373" customFormat="1" ht="25.5" x14ac:dyDescent="0.25">
      <c r="A185" s="124" t="s">
        <v>524</v>
      </c>
      <c r="B185" s="272" t="s">
        <v>1142</v>
      </c>
      <c r="C185" s="260" t="s">
        <v>3128</v>
      </c>
      <c r="D185" s="231">
        <v>4</v>
      </c>
      <c r="E185" s="231"/>
      <c r="F185" s="231"/>
      <c r="G185" s="231">
        <v>0</v>
      </c>
      <c r="H185" s="231">
        <v>7</v>
      </c>
      <c r="I185" s="231"/>
      <c r="J185" s="231">
        <v>22</v>
      </c>
      <c r="K185" s="231"/>
      <c r="L185" s="231"/>
      <c r="M185" s="231"/>
      <c r="N185" s="231"/>
      <c r="O185" s="231"/>
      <c r="P185" s="271" t="s">
        <v>469</v>
      </c>
      <c r="Q185" s="231" t="s">
        <v>3129</v>
      </c>
      <c r="R185" s="232" t="str">
        <f t="shared" si="22"/>
        <v>1380</v>
      </c>
      <c r="S185" s="232" t="str">
        <f t="shared" si="23"/>
        <v>800</v>
      </c>
      <c r="T185" s="232" t="str">
        <f t="shared" si="24"/>
        <v>940</v>
      </c>
      <c r="U185" s="169">
        <v>425</v>
      </c>
      <c r="V185" s="271" t="s">
        <v>522</v>
      </c>
      <c r="W185" s="231" t="s">
        <v>474</v>
      </c>
      <c r="X185" s="231"/>
      <c r="Y185" s="231"/>
      <c r="Z185" s="231">
        <v>85</v>
      </c>
      <c r="AA185" s="231">
        <v>1500</v>
      </c>
      <c r="AB185" s="231" t="s">
        <v>476</v>
      </c>
      <c r="AC185" s="231"/>
      <c r="AD185" s="124"/>
      <c r="AE185" s="231" t="s">
        <v>478</v>
      </c>
      <c r="AF185" s="231" t="s">
        <v>480</v>
      </c>
      <c r="AG185" s="231">
        <v>105</v>
      </c>
      <c r="AH185" s="231">
        <v>3.5</v>
      </c>
      <c r="AI185" s="231"/>
      <c r="AJ185" s="124" t="s">
        <v>486</v>
      </c>
      <c r="AK185" s="231"/>
      <c r="AL185" s="231"/>
      <c r="AM185" s="169">
        <v>33</v>
      </c>
      <c r="AN185" s="231" t="s">
        <v>488</v>
      </c>
      <c r="AO185" s="231" t="s">
        <v>479</v>
      </c>
      <c r="AP185" s="124" t="s">
        <v>3096</v>
      </c>
      <c r="AQ185" s="124" t="s">
        <v>3097</v>
      </c>
      <c r="AR185" s="369" t="s">
        <v>3126</v>
      </c>
      <c r="AS185" s="231" t="s">
        <v>468</v>
      </c>
      <c r="AT185" s="370" t="s">
        <v>2832</v>
      </c>
      <c r="AU185" s="371" t="s">
        <v>471</v>
      </c>
      <c r="AV185" s="371" t="s">
        <v>2833</v>
      </c>
      <c r="AW185" s="370" t="s">
        <v>470</v>
      </c>
      <c r="AX185" s="370" t="s">
        <v>2834</v>
      </c>
      <c r="AY185" s="124" t="s">
        <v>2835</v>
      </c>
      <c r="AZ185" s="124" t="s">
        <v>2836</v>
      </c>
      <c r="BA185" s="371"/>
      <c r="BB185" s="124"/>
      <c r="BC185" s="124"/>
      <c r="BD185" s="271"/>
      <c r="BE185" s="271"/>
      <c r="BF185" s="271"/>
      <c r="BG185" s="231" t="s">
        <v>477</v>
      </c>
      <c r="BH185" s="231" t="s">
        <v>472</v>
      </c>
      <c r="BI185" s="231" t="s">
        <v>473</v>
      </c>
      <c r="BJ185" s="231" t="s">
        <v>481</v>
      </c>
      <c r="BK185" s="231" t="s">
        <v>475</v>
      </c>
      <c r="BL185" s="231"/>
      <c r="BM185" s="231">
        <v>0.35</v>
      </c>
      <c r="BN185" s="231"/>
      <c r="BO185" s="231"/>
      <c r="BP185" s="231"/>
      <c r="BQ185" s="231"/>
      <c r="BR185" s="231"/>
      <c r="BS185" s="231"/>
      <c r="BT185" s="124"/>
      <c r="BU185" s="231" t="s">
        <v>2640</v>
      </c>
      <c r="BV185" s="372">
        <f>VLOOKUP(A185,'[1]02. Электрические винтовые'!$G:$CD,76,0)</f>
        <v>666600.67999999993</v>
      </c>
    </row>
    <row r="186" spans="1:74" s="373" customFormat="1" ht="25.5" x14ac:dyDescent="0.25">
      <c r="A186" s="124" t="s">
        <v>525</v>
      </c>
      <c r="B186" s="272" t="s">
        <v>1142</v>
      </c>
      <c r="C186" s="260" t="s">
        <v>3130</v>
      </c>
      <c r="D186" s="231">
        <v>4</v>
      </c>
      <c r="E186" s="231"/>
      <c r="F186" s="231"/>
      <c r="G186" s="231">
        <v>0</v>
      </c>
      <c r="H186" s="231">
        <v>7</v>
      </c>
      <c r="I186" s="231"/>
      <c r="J186" s="231">
        <v>22</v>
      </c>
      <c r="K186" s="231"/>
      <c r="L186" s="231"/>
      <c r="M186" s="231"/>
      <c r="N186" s="231"/>
      <c r="O186" s="231"/>
      <c r="P186" s="271" t="s">
        <v>485</v>
      </c>
      <c r="Q186" s="231" t="s">
        <v>3129</v>
      </c>
      <c r="R186" s="232" t="str">
        <f t="shared" si="22"/>
        <v>1380</v>
      </c>
      <c r="S186" s="232" t="str">
        <f t="shared" si="23"/>
        <v>800</v>
      </c>
      <c r="T186" s="232" t="str">
        <f t="shared" si="24"/>
        <v>940</v>
      </c>
      <c r="U186" s="169">
        <v>430</v>
      </c>
      <c r="V186" s="271" t="s">
        <v>522</v>
      </c>
      <c r="W186" s="231" t="s">
        <v>474</v>
      </c>
      <c r="X186" s="231"/>
      <c r="Y186" s="231"/>
      <c r="Z186" s="231">
        <v>85</v>
      </c>
      <c r="AA186" s="231">
        <v>1500</v>
      </c>
      <c r="AB186" s="231" t="s">
        <v>476</v>
      </c>
      <c r="AC186" s="231"/>
      <c r="AD186" s="124"/>
      <c r="AE186" s="231" t="s">
        <v>478</v>
      </c>
      <c r="AF186" s="231" t="s">
        <v>480</v>
      </c>
      <c r="AG186" s="231">
        <v>105</v>
      </c>
      <c r="AH186" s="231">
        <v>3.5</v>
      </c>
      <c r="AI186" s="231"/>
      <c r="AJ186" s="124" t="s">
        <v>486</v>
      </c>
      <c r="AK186" s="231"/>
      <c r="AL186" s="231"/>
      <c r="AM186" s="169">
        <v>33</v>
      </c>
      <c r="AN186" s="231" t="s">
        <v>488</v>
      </c>
      <c r="AO186" s="231" t="s">
        <v>479</v>
      </c>
      <c r="AP186" s="124" t="s">
        <v>3096</v>
      </c>
      <c r="AQ186" s="124" t="s">
        <v>3097</v>
      </c>
      <c r="AR186" s="369" t="s">
        <v>3126</v>
      </c>
      <c r="AS186" s="231" t="s">
        <v>468</v>
      </c>
      <c r="AT186" s="370" t="s">
        <v>2832</v>
      </c>
      <c r="AU186" s="371" t="s">
        <v>471</v>
      </c>
      <c r="AV186" s="371" t="s">
        <v>2833</v>
      </c>
      <c r="AW186" s="370" t="s">
        <v>470</v>
      </c>
      <c r="AX186" s="370" t="s">
        <v>2834</v>
      </c>
      <c r="AY186" s="124" t="s">
        <v>2835</v>
      </c>
      <c r="AZ186" s="124" t="s">
        <v>2836</v>
      </c>
      <c r="BA186" s="371"/>
      <c r="BB186" s="124"/>
      <c r="BC186" s="124"/>
      <c r="BD186" s="271"/>
      <c r="BE186" s="271"/>
      <c r="BF186" s="271"/>
      <c r="BG186" s="231" t="s">
        <v>477</v>
      </c>
      <c r="BH186" s="231" t="s">
        <v>472</v>
      </c>
      <c r="BI186" s="231" t="s">
        <v>473</v>
      </c>
      <c r="BJ186" s="231" t="s">
        <v>481</v>
      </c>
      <c r="BK186" s="231" t="s">
        <v>475</v>
      </c>
      <c r="BL186" s="231"/>
      <c r="BM186" s="231">
        <v>0.35</v>
      </c>
      <c r="BN186" s="231"/>
      <c r="BO186" s="231"/>
      <c r="BP186" s="231"/>
      <c r="BQ186" s="231"/>
      <c r="BR186" s="231"/>
      <c r="BS186" s="231"/>
      <c r="BT186" s="124"/>
      <c r="BU186" s="231" t="s">
        <v>2640</v>
      </c>
      <c r="BV186" s="372">
        <f>VLOOKUP(A186,'[1]02. Электрические винтовые'!$G:$CD,76,0)</f>
        <v>733906.86</v>
      </c>
    </row>
    <row r="187" spans="1:74" s="373" customFormat="1" ht="25.5" x14ac:dyDescent="0.25">
      <c r="A187" s="124" t="s">
        <v>526</v>
      </c>
      <c r="B187" s="272" t="s">
        <v>1143</v>
      </c>
      <c r="C187" s="260" t="s">
        <v>3131</v>
      </c>
      <c r="D187" s="231">
        <v>3.5</v>
      </c>
      <c r="E187" s="231"/>
      <c r="F187" s="231"/>
      <c r="G187" s="231">
        <v>0</v>
      </c>
      <c r="H187" s="231">
        <v>10</v>
      </c>
      <c r="I187" s="231"/>
      <c r="J187" s="231">
        <v>22</v>
      </c>
      <c r="K187" s="231"/>
      <c r="L187" s="231"/>
      <c r="M187" s="231"/>
      <c r="N187" s="231"/>
      <c r="O187" s="231"/>
      <c r="P187" s="271" t="s">
        <v>469</v>
      </c>
      <c r="Q187" s="231" t="s">
        <v>3129</v>
      </c>
      <c r="R187" s="232" t="str">
        <f t="shared" si="22"/>
        <v>1380</v>
      </c>
      <c r="S187" s="232" t="str">
        <f t="shared" si="23"/>
        <v>800</v>
      </c>
      <c r="T187" s="232" t="str">
        <f t="shared" si="24"/>
        <v>940</v>
      </c>
      <c r="U187" s="169">
        <v>425</v>
      </c>
      <c r="V187" s="271" t="s">
        <v>522</v>
      </c>
      <c r="W187" s="231" t="s">
        <v>474</v>
      </c>
      <c r="X187" s="231"/>
      <c r="Y187" s="231"/>
      <c r="Z187" s="231">
        <v>85</v>
      </c>
      <c r="AA187" s="231">
        <v>1500</v>
      </c>
      <c r="AB187" s="231" t="s">
        <v>476</v>
      </c>
      <c r="AC187" s="231"/>
      <c r="AD187" s="124"/>
      <c r="AE187" s="231" t="s">
        <v>478</v>
      </c>
      <c r="AF187" s="231" t="s">
        <v>480</v>
      </c>
      <c r="AG187" s="231">
        <v>105</v>
      </c>
      <c r="AH187" s="231">
        <v>3.5</v>
      </c>
      <c r="AI187" s="231"/>
      <c r="AJ187" s="124" t="s">
        <v>486</v>
      </c>
      <c r="AK187" s="231"/>
      <c r="AL187" s="231"/>
      <c r="AM187" s="169">
        <v>38.5</v>
      </c>
      <c r="AN187" s="231" t="s">
        <v>488</v>
      </c>
      <c r="AO187" s="231" t="s">
        <v>479</v>
      </c>
      <c r="AP187" s="124" t="s">
        <v>3096</v>
      </c>
      <c r="AQ187" s="124" t="s">
        <v>3097</v>
      </c>
      <c r="AR187" s="369" t="s">
        <v>3126</v>
      </c>
      <c r="AS187" s="231" t="s">
        <v>468</v>
      </c>
      <c r="AT187" s="370" t="s">
        <v>2832</v>
      </c>
      <c r="AU187" s="371" t="s">
        <v>471</v>
      </c>
      <c r="AV187" s="371" t="s">
        <v>2833</v>
      </c>
      <c r="AW187" s="370" t="s">
        <v>470</v>
      </c>
      <c r="AX187" s="370" t="s">
        <v>2834</v>
      </c>
      <c r="AY187" s="124" t="s">
        <v>2835</v>
      </c>
      <c r="AZ187" s="124" t="s">
        <v>2836</v>
      </c>
      <c r="BA187" s="371"/>
      <c r="BB187" s="124"/>
      <c r="BC187" s="124"/>
      <c r="BD187" s="271"/>
      <c r="BE187" s="271"/>
      <c r="BF187" s="271"/>
      <c r="BG187" s="231" t="s">
        <v>477</v>
      </c>
      <c r="BH187" s="231" t="s">
        <v>472</v>
      </c>
      <c r="BI187" s="231" t="s">
        <v>473</v>
      </c>
      <c r="BJ187" s="231" t="s">
        <v>481</v>
      </c>
      <c r="BK187" s="231" t="s">
        <v>475</v>
      </c>
      <c r="BL187" s="231"/>
      <c r="BM187" s="231">
        <v>0.35</v>
      </c>
      <c r="BN187" s="231"/>
      <c r="BO187" s="231"/>
      <c r="BP187" s="231"/>
      <c r="BQ187" s="231"/>
      <c r="BR187" s="231"/>
      <c r="BS187" s="231"/>
      <c r="BT187" s="124"/>
      <c r="BU187" s="231" t="s">
        <v>2640</v>
      </c>
      <c r="BV187" s="372">
        <f>VLOOKUP(A187,'[1]02. Электрические винтовые'!$G:$CD,76,0)</f>
        <v>676142.29999999993</v>
      </c>
    </row>
    <row r="188" spans="1:74" s="373" customFormat="1" ht="25.5" x14ac:dyDescent="0.25">
      <c r="A188" s="124" t="s">
        <v>527</v>
      </c>
      <c r="B188" s="124" t="s">
        <v>1143</v>
      </c>
      <c r="C188" s="260" t="s">
        <v>3132</v>
      </c>
      <c r="D188" s="231">
        <v>3.5</v>
      </c>
      <c r="E188" s="231"/>
      <c r="F188" s="231"/>
      <c r="G188" s="231">
        <v>0</v>
      </c>
      <c r="H188" s="231">
        <v>10</v>
      </c>
      <c r="I188" s="231"/>
      <c r="J188" s="231">
        <v>22</v>
      </c>
      <c r="K188" s="231"/>
      <c r="L188" s="231"/>
      <c r="M188" s="231"/>
      <c r="N188" s="231"/>
      <c r="O188" s="231"/>
      <c r="P188" s="271" t="s">
        <v>485</v>
      </c>
      <c r="Q188" s="231" t="s">
        <v>3129</v>
      </c>
      <c r="R188" s="232" t="str">
        <f t="shared" si="22"/>
        <v>1380</v>
      </c>
      <c r="S188" s="232" t="str">
        <f t="shared" si="23"/>
        <v>800</v>
      </c>
      <c r="T188" s="232" t="str">
        <f t="shared" si="24"/>
        <v>940</v>
      </c>
      <c r="U188" s="169">
        <v>430</v>
      </c>
      <c r="V188" s="271" t="s">
        <v>522</v>
      </c>
      <c r="W188" s="231" t="s">
        <v>474</v>
      </c>
      <c r="X188" s="231"/>
      <c r="Y188" s="231"/>
      <c r="Z188" s="231">
        <v>85</v>
      </c>
      <c r="AA188" s="231">
        <v>1500</v>
      </c>
      <c r="AB188" s="231" t="s">
        <v>476</v>
      </c>
      <c r="AC188" s="231"/>
      <c r="AD188" s="124"/>
      <c r="AE188" s="231" t="s">
        <v>478</v>
      </c>
      <c r="AF188" s="231" t="s">
        <v>480</v>
      </c>
      <c r="AG188" s="231">
        <v>105</v>
      </c>
      <c r="AH188" s="231">
        <v>3.5</v>
      </c>
      <c r="AI188" s="231"/>
      <c r="AJ188" s="124" t="s">
        <v>486</v>
      </c>
      <c r="AK188" s="231"/>
      <c r="AL188" s="231"/>
      <c r="AM188" s="169">
        <v>38.5</v>
      </c>
      <c r="AN188" s="231" t="s">
        <v>488</v>
      </c>
      <c r="AO188" s="231" t="s">
        <v>479</v>
      </c>
      <c r="AP188" s="124" t="s">
        <v>3096</v>
      </c>
      <c r="AQ188" s="124" t="s">
        <v>3097</v>
      </c>
      <c r="AR188" s="369" t="s">
        <v>3126</v>
      </c>
      <c r="AS188" s="231" t="s">
        <v>468</v>
      </c>
      <c r="AT188" s="370" t="s">
        <v>2832</v>
      </c>
      <c r="AU188" s="371" t="s">
        <v>471</v>
      </c>
      <c r="AV188" s="371" t="s">
        <v>2833</v>
      </c>
      <c r="AW188" s="370" t="s">
        <v>470</v>
      </c>
      <c r="AX188" s="370" t="s">
        <v>2834</v>
      </c>
      <c r="AY188" s="124" t="s">
        <v>2835</v>
      </c>
      <c r="AZ188" s="124" t="s">
        <v>2836</v>
      </c>
      <c r="BA188" s="371"/>
      <c r="BB188" s="124"/>
      <c r="BC188" s="124"/>
      <c r="BD188" s="271"/>
      <c r="BE188" s="271"/>
      <c r="BF188" s="271"/>
      <c r="BG188" s="231" t="s">
        <v>477</v>
      </c>
      <c r="BH188" s="231" t="s">
        <v>472</v>
      </c>
      <c r="BI188" s="231" t="s">
        <v>473</v>
      </c>
      <c r="BJ188" s="231" t="s">
        <v>481</v>
      </c>
      <c r="BK188" s="231" t="s">
        <v>475</v>
      </c>
      <c r="BL188" s="231"/>
      <c r="BM188" s="231">
        <v>0.35</v>
      </c>
      <c r="BN188" s="231"/>
      <c r="BO188" s="231"/>
      <c r="BP188" s="231"/>
      <c r="BQ188" s="231"/>
      <c r="BR188" s="231"/>
      <c r="BS188" s="231"/>
      <c r="BT188" s="124"/>
      <c r="BU188" s="231" t="s">
        <v>2640</v>
      </c>
      <c r="BV188" s="372">
        <f>VLOOKUP(A188,'[1]02. Электрические винтовые'!$G:$CD,76,0)</f>
        <v>733906.86</v>
      </c>
    </row>
    <row r="189" spans="1:74" s="373" customFormat="1" ht="25.5" x14ac:dyDescent="0.25">
      <c r="A189" s="124" t="s">
        <v>528</v>
      </c>
      <c r="B189" s="124" t="s">
        <v>1144</v>
      </c>
      <c r="C189" s="260" t="s">
        <v>3133</v>
      </c>
      <c r="D189" s="231">
        <v>5.2</v>
      </c>
      <c r="E189" s="231"/>
      <c r="F189" s="231"/>
      <c r="G189" s="231">
        <v>0</v>
      </c>
      <c r="H189" s="231">
        <v>7</v>
      </c>
      <c r="I189" s="231"/>
      <c r="J189" s="231">
        <v>30</v>
      </c>
      <c r="K189" s="231"/>
      <c r="L189" s="231"/>
      <c r="M189" s="231"/>
      <c r="N189" s="231"/>
      <c r="O189" s="231"/>
      <c r="P189" s="271" t="s">
        <v>485</v>
      </c>
      <c r="Q189" s="231" t="s">
        <v>3134</v>
      </c>
      <c r="R189" s="232" t="str">
        <f t="shared" si="22"/>
        <v>2014</v>
      </c>
      <c r="S189" s="232" t="str">
        <f t="shared" si="23"/>
        <v>1060</v>
      </c>
      <c r="T189" s="232" t="str">
        <f t="shared" si="24"/>
        <v>1590</v>
      </c>
      <c r="U189" s="169">
        <v>590</v>
      </c>
      <c r="V189" s="271" t="s">
        <v>522</v>
      </c>
      <c r="W189" s="231" t="s">
        <v>474</v>
      </c>
      <c r="X189" s="231"/>
      <c r="Y189" s="231"/>
      <c r="Z189" s="231">
        <v>85</v>
      </c>
      <c r="AA189" s="231">
        <v>1500</v>
      </c>
      <c r="AB189" s="231" t="s">
        <v>476</v>
      </c>
      <c r="AC189" s="231"/>
      <c r="AD189" s="124"/>
      <c r="AE189" s="231" t="s">
        <v>478</v>
      </c>
      <c r="AF189" s="231" t="s">
        <v>480</v>
      </c>
      <c r="AG189" s="231">
        <v>105</v>
      </c>
      <c r="AH189" s="231">
        <v>3.5</v>
      </c>
      <c r="AI189" s="231"/>
      <c r="AJ189" s="124" t="s">
        <v>486</v>
      </c>
      <c r="AK189" s="231"/>
      <c r="AL189" s="231"/>
      <c r="AM189" s="169">
        <v>57.2</v>
      </c>
      <c r="AN189" s="231" t="s">
        <v>488</v>
      </c>
      <c r="AO189" s="231" t="s">
        <v>479</v>
      </c>
      <c r="AP189" s="124" t="s">
        <v>3096</v>
      </c>
      <c r="AQ189" s="124" t="s">
        <v>3097</v>
      </c>
      <c r="AR189" s="369" t="s">
        <v>3126</v>
      </c>
      <c r="AS189" s="231" t="s">
        <v>468</v>
      </c>
      <c r="AT189" s="370" t="s">
        <v>2832</v>
      </c>
      <c r="AU189" s="371" t="s">
        <v>471</v>
      </c>
      <c r="AV189" s="371" t="s">
        <v>2833</v>
      </c>
      <c r="AW189" s="370" t="s">
        <v>470</v>
      </c>
      <c r="AX189" s="370" t="s">
        <v>2834</v>
      </c>
      <c r="AY189" s="124" t="s">
        <v>2835</v>
      </c>
      <c r="AZ189" s="124" t="s">
        <v>2836</v>
      </c>
      <c r="BA189" s="371"/>
      <c r="BB189" s="124"/>
      <c r="BC189" s="124"/>
      <c r="BD189" s="271"/>
      <c r="BE189" s="271"/>
      <c r="BF189" s="271"/>
      <c r="BG189" s="231" t="s">
        <v>477</v>
      </c>
      <c r="BH189" s="231" t="s">
        <v>472</v>
      </c>
      <c r="BI189" s="231" t="s">
        <v>473</v>
      </c>
      <c r="BJ189" s="231" t="s">
        <v>481</v>
      </c>
      <c r="BK189" s="231" t="s">
        <v>475</v>
      </c>
      <c r="BL189" s="231"/>
      <c r="BM189" s="231">
        <v>0.55000000000000004</v>
      </c>
      <c r="BN189" s="231"/>
      <c r="BO189" s="231"/>
      <c r="BP189" s="231"/>
      <c r="BQ189" s="231"/>
      <c r="BR189" s="231"/>
      <c r="BS189" s="231"/>
      <c r="BT189" s="124"/>
      <c r="BU189" s="231" t="s">
        <v>2640</v>
      </c>
      <c r="BV189" s="372">
        <f>VLOOKUP(A189,'[1]02. Электрические винтовые'!$G:$CD,76,0)</f>
        <v>966785.34</v>
      </c>
    </row>
    <row r="190" spans="1:74" s="373" customFormat="1" ht="25.5" x14ac:dyDescent="0.25">
      <c r="A190" s="124" t="s">
        <v>529</v>
      </c>
      <c r="B190" s="124" t="s">
        <v>1145</v>
      </c>
      <c r="C190" s="260" t="s">
        <v>3135</v>
      </c>
      <c r="D190" s="231">
        <v>4.4000000000000004</v>
      </c>
      <c r="E190" s="231"/>
      <c r="F190" s="231"/>
      <c r="G190" s="231">
        <v>0</v>
      </c>
      <c r="H190" s="231">
        <v>10</v>
      </c>
      <c r="I190" s="231"/>
      <c r="J190" s="231">
        <v>30</v>
      </c>
      <c r="K190" s="231"/>
      <c r="L190" s="231"/>
      <c r="M190" s="231"/>
      <c r="N190" s="231"/>
      <c r="O190" s="231"/>
      <c r="P190" s="271" t="s">
        <v>485</v>
      </c>
      <c r="Q190" s="231" t="s">
        <v>3134</v>
      </c>
      <c r="R190" s="232" t="str">
        <f t="shared" si="22"/>
        <v>2014</v>
      </c>
      <c r="S190" s="232" t="str">
        <f t="shared" si="23"/>
        <v>1060</v>
      </c>
      <c r="T190" s="232" t="str">
        <f t="shared" si="24"/>
        <v>1590</v>
      </c>
      <c r="U190" s="169">
        <v>590</v>
      </c>
      <c r="V190" s="271" t="s">
        <v>522</v>
      </c>
      <c r="W190" s="231" t="s">
        <v>474</v>
      </c>
      <c r="X190" s="231"/>
      <c r="Y190" s="231"/>
      <c r="Z190" s="231">
        <v>85</v>
      </c>
      <c r="AA190" s="231">
        <v>1500</v>
      </c>
      <c r="AB190" s="231" t="s">
        <v>476</v>
      </c>
      <c r="AC190" s="231"/>
      <c r="AD190" s="124"/>
      <c r="AE190" s="231" t="s">
        <v>478</v>
      </c>
      <c r="AF190" s="231" t="s">
        <v>480</v>
      </c>
      <c r="AG190" s="231">
        <v>105</v>
      </c>
      <c r="AH190" s="231">
        <v>3.5</v>
      </c>
      <c r="AI190" s="231"/>
      <c r="AJ190" s="124" t="s">
        <v>486</v>
      </c>
      <c r="AK190" s="231"/>
      <c r="AL190" s="231"/>
      <c r="AM190" s="169">
        <v>57.2</v>
      </c>
      <c r="AN190" s="231" t="s">
        <v>488</v>
      </c>
      <c r="AO190" s="231" t="s">
        <v>479</v>
      </c>
      <c r="AP190" s="124" t="s">
        <v>3096</v>
      </c>
      <c r="AQ190" s="124" t="s">
        <v>3097</v>
      </c>
      <c r="AR190" s="369" t="s">
        <v>3126</v>
      </c>
      <c r="AS190" s="231" t="s">
        <v>468</v>
      </c>
      <c r="AT190" s="370" t="s">
        <v>2832</v>
      </c>
      <c r="AU190" s="371" t="s">
        <v>471</v>
      </c>
      <c r="AV190" s="371" t="s">
        <v>2833</v>
      </c>
      <c r="AW190" s="370" t="s">
        <v>470</v>
      </c>
      <c r="AX190" s="370" t="s">
        <v>2834</v>
      </c>
      <c r="AY190" s="124" t="s">
        <v>2835</v>
      </c>
      <c r="AZ190" s="124" t="s">
        <v>2836</v>
      </c>
      <c r="BA190" s="371"/>
      <c r="BB190" s="124"/>
      <c r="BC190" s="124"/>
      <c r="BD190" s="271"/>
      <c r="BE190" s="271"/>
      <c r="BF190" s="271"/>
      <c r="BG190" s="231" t="s">
        <v>477</v>
      </c>
      <c r="BH190" s="231" t="s">
        <v>472</v>
      </c>
      <c r="BI190" s="231" t="s">
        <v>473</v>
      </c>
      <c r="BJ190" s="231" t="s">
        <v>481</v>
      </c>
      <c r="BK190" s="231" t="s">
        <v>475</v>
      </c>
      <c r="BL190" s="231"/>
      <c r="BM190" s="231">
        <v>0.55000000000000004</v>
      </c>
      <c r="BN190" s="231"/>
      <c r="BO190" s="231"/>
      <c r="BP190" s="231"/>
      <c r="BQ190" s="231"/>
      <c r="BR190" s="231"/>
      <c r="BS190" s="231"/>
      <c r="BT190" s="124"/>
      <c r="BU190" s="231" t="s">
        <v>2640</v>
      </c>
      <c r="BV190" s="372">
        <f>VLOOKUP(A190,'[1]02. Электрические винтовые'!$G:$CD,76,0)</f>
        <v>966785.34</v>
      </c>
    </row>
    <row r="191" spans="1:74" s="373" customFormat="1" ht="25.5" x14ac:dyDescent="0.25">
      <c r="A191" s="124" t="s">
        <v>530</v>
      </c>
      <c r="B191" s="124" t="s">
        <v>1144</v>
      </c>
      <c r="C191" s="260" t="s">
        <v>3136</v>
      </c>
      <c r="D191" s="231">
        <v>5.2</v>
      </c>
      <c r="E191" s="231"/>
      <c r="F191" s="231"/>
      <c r="G191" s="231">
        <v>0</v>
      </c>
      <c r="H191" s="231">
        <v>7</v>
      </c>
      <c r="I191" s="231"/>
      <c r="J191" s="231">
        <v>30</v>
      </c>
      <c r="K191" s="231"/>
      <c r="L191" s="231"/>
      <c r="M191" s="231"/>
      <c r="N191" s="231"/>
      <c r="O191" s="231"/>
      <c r="P191" s="271" t="s">
        <v>469</v>
      </c>
      <c r="Q191" s="231" t="s">
        <v>3137</v>
      </c>
      <c r="R191" s="232" t="str">
        <f t="shared" si="22"/>
        <v>1400</v>
      </c>
      <c r="S191" s="232" t="str">
        <f t="shared" si="23"/>
        <v>800</v>
      </c>
      <c r="T191" s="232" t="str">
        <f t="shared" si="24"/>
        <v>927</v>
      </c>
      <c r="U191" s="169">
        <v>445</v>
      </c>
      <c r="V191" s="271" t="s">
        <v>522</v>
      </c>
      <c r="W191" s="231" t="s">
        <v>474</v>
      </c>
      <c r="X191" s="231"/>
      <c r="Y191" s="231"/>
      <c r="Z191" s="231">
        <v>85</v>
      </c>
      <c r="AA191" s="231">
        <v>1500</v>
      </c>
      <c r="AB191" s="231" t="s">
        <v>476</v>
      </c>
      <c r="AC191" s="231"/>
      <c r="AD191" s="124"/>
      <c r="AE191" s="231" t="s">
        <v>478</v>
      </c>
      <c r="AF191" s="231" t="s">
        <v>480</v>
      </c>
      <c r="AG191" s="231">
        <v>105</v>
      </c>
      <c r="AH191" s="231">
        <v>3.5</v>
      </c>
      <c r="AI191" s="231"/>
      <c r="AJ191" s="124" t="s">
        <v>486</v>
      </c>
      <c r="AK191" s="231"/>
      <c r="AL191" s="231"/>
      <c r="AM191" s="169">
        <v>57.2</v>
      </c>
      <c r="AN191" s="231" t="s">
        <v>488</v>
      </c>
      <c r="AO191" s="231" t="s">
        <v>479</v>
      </c>
      <c r="AP191" s="124" t="s">
        <v>3096</v>
      </c>
      <c r="AQ191" s="124" t="s">
        <v>3097</v>
      </c>
      <c r="AR191" s="369" t="s">
        <v>3126</v>
      </c>
      <c r="AS191" s="231" t="s">
        <v>468</v>
      </c>
      <c r="AT191" s="370" t="s">
        <v>2832</v>
      </c>
      <c r="AU191" s="371" t="s">
        <v>471</v>
      </c>
      <c r="AV191" s="371" t="s">
        <v>2833</v>
      </c>
      <c r="AW191" s="370" t="s">
        <v>470</v>
      </c>
      <c r="AX191" s="370" t="s">
        <v>2834</v>
      </c>
      <c r="AY191" s="124" t="s">
        <v>2835</v>
      </c>
      <c r="AZ191" s="124" t="s">
        <v>2836</v>
      </c>
      <c r="BA191" s="371"/>
      <c r="BB191" s="124"/>
      <c r="BC191" s="124"/>
      <c r="BD191" s="271"/>
      <c r="BE191" s="271"/>
      <c r="BF191" s="271"/>
      <c r="BG191" s="231" t="s">
        <v>477</v>
      </c>
      <c r="BH191" s="231" t="s">
        <v>472</v>
      </c>
      <c r="BI191" s="231" t="s">
        <v>473</v>
      </c>
      <c r="BJ191" s="231" t="s">
        <v>481</v>
      </c>
      <c r="BK191" s="231" t="s">
        <v>475</v>
      </c>
      <c r="BL191" s="231"/>
      <c r="BM191" s="231">
        <v>0.55000000000000004</v>
      </c>
      <c r="BN191" s="231"/>
      <c r="BO191" s="231"/>
      <c r="BP191" s="231"/>
      <c r="BQ191" s="231"/>
      <c r="BR191" s="231"/>
      <c r="BS191" s="231"/>
      <c r="BT191" s="124"/>
      <c r="BU191" s="231" t="s">
        <v>2640</v>
      </c>
      <c r="BV191" s="372">
        <f>VLOOKUP(A191,'[1]02. Электрические винтовые'!$G:$CD,76,0)</f>
        <v>722496.2</v>
      </c>
    </row>
    <row r="192" spans="1:74" s="373" customFormat="1" ht="25.5" x14ac:dyDescent="0.25">
      <c r="A192" s="124" t="s">
        <v>531</v>
      </c>
      <c r="B192" s="124" t="s">
        <v>1144</v>
      </c>
      <c r="C192" s="260" t="s">
        <v>3138</v>
      </c>
      <c r="D192" s="231">
        <v>5.2</v>
      </c>
      <c r="E192" s="231"/>
      <c r="F192" s="231"/>
      <c r="G192" s="231">
        <v>0</v>
      </c>
      <c r="H192" s="231">
        <v>7</v>
      </c>
      <c r="I192" s="231"/>
      <c r="J192" s="231">
        <v>30</v>
      </c>
      <c r="K192" s="231"/>
      <c r="L192" s="231"/>
      <c r="M192" s="231"/>
      <c r="N192" s="231"/>
      <c r="O192" s="231"/>
      <c r="P192" s="271" t="s">
        <v>485</v>
      </c>
      <c r="Q192" s="231" t="s">
        <v>3137</v>
      </c>
      <c r="R192" s="232" t="str">
        <f t="shared" si="22"/>
        <v>1400</v>
      </c>
      <c r="S192" s="232" t="str">
        <f t="shared" si="23"/>
        <v>800</v>
      </c>
      <c r="T192" s="232" t="str">
        <f t="shared" si="24"/>
        <v>927</v>
      </c>
      <c r="U192" s="169">
        <v>450</v>
      </c>
      <c r="V192" s="271" t="s">
        <v>522</v>
      </c>
      <c r="W192" s="231" t="s">
        <v>474</v>
      </c>
      <c r="X192" s="231"/>
      <c r="Y192" s="231"/>
      <c r="Z192" s="231">
        <v>85</v>
      </c>
      <c r="AA192" s="231">
        <v>1500</v>
      </c>
      <c r="AB192" s="231" t="s">
        <v>476</v>
      </c>
      <c r="AC192" s="231"/>
      <c r="AD192" s="124"/>
      <c r="AE192" s="231" t="s">
        <v>478</v>
      </c>
      <c r="AF192" s="231" t="s">
        <v>480</v>
      </c>
      <c r="AG192" s="231">
        <v>105</v>
      </c>
      <c r="AH192" s="231">
        <v>3.5</v>
      </c>
      <c r="AI192" s="231"/>
      <c r="AJ192" s="124" t="s">
        <v>486</v>
      </c>
      <c r="AK192" s="231"/>
      <c r="AL192" s="231"/>
      <c r="AM192" s="169">
        <v>57.2</v>
      </c>
      <c r="AN192" s="231" t="s">
        <v>488</v>
      </c>
      <c r="AO192" s="231" t="s">
        <v>479</v>
      </c>
      <c r="AP192" s="124" t="s">
        <v>3096</v>
      </c>
      <c r="AQ192" s="124" t="s">
        <v>3097</v>
      </c>
      <c r="AR192" s="369" t="s">
        <v>3126</v>
      </c>
      <c r="AS192" s="231" t="s">
        <v>468</v>
      </c>
      <c r="AT192" s="370" t="s">
        <v>2832</v>
      </c>
      <c r="AU192" s="371" t="s">
        <v>471</v>
      </c>
      <c r="AV192" s="371" t="s">
        <v>2833</v>
      </c>
      <c r="AW192" s="370" t="s">
        <v>470</v>
      </c>
      <c r="AX192" s="370" t="s">
        <v>2834</v>
      </c>
      <c r="AY192" s="124" t="s">
        <v>2835</v>
      </c>
      <c r="AZ192" s="124" t="s">
        <v>2836</v>
      </c>
      <c r="BA192" s="371"/>
      <c r="BB192" s="124"/>
      <c r="BC192" s="124"/>
      <c r="BD192" s="271"/>
      <c r="BE192" s="271"/>
      <c r="BF192" s="271"/>
      <c r="BG192" s="231" t="s">
        <v>477</v>
      </c>
      <c r="BH192" s="231" t="s">
        <v>472</v>
      </c>
      <c r="BI192" s="231" t="s">
        <v>473</v>
      </c>
      <c r="BJ192" s="231" t="s">
        <v>481</v>
      </c>
      <c r="BK192" s="231" t="s">
        <v>475</v>
      </c>
      <c r="BL192" s="231"/>
      <c r="BM192" s="231">
        <v>0.55000000000000004</v>
      </c>
      <c r="BN192" s="231"/>
      <c r="BO192" s="231"/>
      <c r="BP192" s="231"/>
      <c r="BQ192" s="231"/>
      <c r="BR192" s="231"/>
      <c r="BS192" s="231"/>
      <c r="BT192" s="124"/>
      <c r="BU192" s="231" t="s">
        <v>2640</v>
      </c>
      <c r="BV192" s="372">
        <f>VLOOKUP(A192,'[1]02. Электрические винтовые'!$G:$CD,76,0)</f>
        <v>812254.04</v>
      </c>
    </row>
    <row r="193" spans="1:74" s="373" customFormat="1" ht="25.5" x14ac:dyDescent="0.25">
      <c r="A193" s="124" t="s">
        <v>532</v>
      </c>
      <c r="B193" s="124" t="s">
        <v>1145</v>
      </c>
      <c r="C193" s="260" t="s">
        <v>3139</v>
      </c>
      <c r="D193" s="231">
        <v>4.4000000000000004</v>
      </c>
      <c r="E193" s="231"/>
      <c r="F193" s="231"/>
      <c r="G193" s="231">
        <v>0</v>
      </c>
      <c r="H193" s="231">
        <v>10</v>
      </c>
      <c r="I193" s="231"/>
      <c r="J193" s="231">
        <v>30</v>
      </c>
      <c r="K193" s="231"/>
      <c r="L193" s="231"/>
      <c r="M193" s="231"/>
      <c r="N193" s="231"/>
      <c r="O193" s="231"/>
      <c r="P193" s="271" t="s">
        <v>469</v>
      </c>
      <c r="Q193" s="231" t="s">
        <v>3129</v>
      </c>
      <c r="R193" s="232" t="str">
        <f t="shared" si="22"/>
        <v>1380</v>
      </c>
      <c r="S193" s="232" t="str">
        <f t="shared" si="23"/>
        <v>800</v>
      </c>
      <c r="T193" s="232" t="str">
        <f t="shared" si="24"/>
        <v>940</v>
      </c>
      <c r="U193" s="169">
        <v>445</v>
      </c>
      <c r="V193" s="271" t="s">
        <v>522</v>
      </c>
      <c r="W193" s="231" t="s">
        <v>474</v>
      </c>
      <c r="X193" s="231"/>
      <c r="Y193" s="231"/>
      <c r="Z193" s="231">
        <v>85</v>
      </c>
      <c r="AA193" s="231">
        <v>1500</v>
      </c>
      <c r="AB193" s="231" t="s">
        <v>476</v>
      </c>
      <c r="AC193" s="231"/>
      <c r="AD193" s="124"/>
      <c r="AE193" s="231" t="s">
        <v>478</v>
      </c>
      <c r="AF193" s="231" t="s">
        <v>480</v>
      </c>
      <c r="AG193" s="231">
        <v>105</v>
      </c>
      <c r="AH193" s="231">
        <v>3.5</v>
      </c>
      <c r="AI193" s="231"/>
      <c r="AJ193" s="124" t="s">
        <v>486</v>
      </c>
      <c r="AK193" s="231"/>
      <c r="AL193" s="231"/>
      <c r="AM193" s="169">
        <v>48.400000000000006</v>
      </c>
      <c r="AN193" s="231" t="s">
        <v>488</v>
      </c>
      <c r="AO193" s="231" t="s">
        <v>479</v>
      </c>
      <c r="AP193" s="124" t="s">
        <v>3096</v>
      </c>
      <c r="AQ193" s="124" t="s">
        <v>3097</v>
      </c>
      <c r="AR193" s="369" t="s">
        <v>3126</v>
      </c>
      <c r="AS193" s="231" t="s">
        <v>468</v>
      </c>
      <c r="AT193" s="370" t="s">
        <v>2832</v>
      </c>
      <c r="AU193" s="371" t="s">
        <v>471</v>
      </c>
      <c r="AV193" s="371" t="s">
        <v>2833</v>
      </c>
      <c r="AW193" s="370" t="s">
        <v>470</v>
      </c>
      <c r="AX193" s="370" t="s">
        <v>2834</v>
      </c>
      <c r="AY193" s="124" t="s">
        <v>2835</v>
      </c>
      <c r="AZ193" s="124" t="s">
        <v>2836</v>
      </c>
      <c r="BA193" s="371"/>
      <c r="BB193" s="124"/>
      <c r="BC193" s="124"/>
      <c r="BD193" s="271"/>
      <c r="BE193" s="271"/>
      <c r="BF193" s="271"/>
      <c r="BG193" s="231" t="s">
        <v>477</v>
      </c>
      <c r="BH193" s="231" t="s">
        <v>472</v>
      </c>
      <c r="BI193" s="231" t="s">
        <v>473</v>
      </c>
      <c r="BJ193" s="231" t="s">
        <v>481</v>
      </c>
      <c r="BK193" s="231" t="s">
        <v>475</v>
      </c>
      <c r="BL193" s="231"/>
      <c r="BM193" s="231">
        <v>0.55000000000000004</v>
      </c>
      <c r="BN193" s="231"/>
      <c r="BO193" s="231"/>
      <c r="BP193" s="231"/>
      <c r="BQ193" s="231"/>
      <c r="BR193" s="231"/>
      <c r="BS193" s="231"/>
      <c r="BT193" s="124"/>
      <c r="BU193" s="231" t="s">
        <v>2640</v>
      </c>
      <c r="BV193" s="372">
        <f>VLOOKUP(A193,'[1]02. Электрические винтовые'!$G:$CD,76,0)</f>
        <v>714844.36</v>
      </c>
    </row>
    <row r="194" spans="1:74" s="373" customFormat="1" ht="25.5" x14ac:dyDescent="0.25">
      <c r="A194" s="124" t="s">
        <v>533</v>
      </c>
      <c r="B194" s="124" t="s">
        <v>1145</v>
      </c>
      <c r="C194" s="260" t="s">
        <v>3140</v>
      </c>
      <c r="D194" s="231">
        <v>4.4000000000000004</v>
      </c>
      <c r="E194" s="231"/>
      <c r="F194" s="231"/>
      <c r="G194" s="231">
        <v>0</v>
      </c>
      <c r="H194" s="231">
        <v>10</v>
      </c>
      <c r="I194" s="231"/>
      <c r="J194" s="231">
        <v>30</v>
      </c>
      <c r="K194" s="231"/>
      <c r="L194" s="231"/>
      <c r="M194" s="231"/>
      <c r="N194" s="231"/>
      <c r="O194" s="231"/>
      <c r="P194" s="271" t="s">
        <v>485</v>
      </c>
      <c r="Q194" s="231" t="s">
        <v>3129</v>
      </c>
      <c r="R194" s="232" t="str">
        <f t="shared" si="22"/>
        <v>1380</v>
      </c>
      <c r="S194" s="232" t="str">
        <f t="shared" si="23"/>
        <v>800</v>
      </c>
      <c r="T194" s="232" t="str">
        <f t="shared" si="24"/>
        <v>940</v>
      </c>
      <c r="U194" s="169">
        <v>450</v>
      </c>
      <c r="V194" s="271" t="s">
        <v>522</v>
      </c>
      <c r="W194" s="231" t="s">
        <v>474</v>
      </c>
      <c r="X194" s="231"/>
      <c r="Y194" s="231"/>
      <c r="Z194" s="231">
        <v>85</v>
      </c>
      <c r="AA194" s="231">
        <v>1500</v>
      </c>
      <c r="AB194" s="231" t="s">
        <v>476</v>
      </c>
      <c r="AC194" s="231"/>
      <c r="AD194" s="124"/>
      <c r="AE194" s="231" t="s">
        <v>478</v>
      </c>
      <c r="AF194" s="231" t="s">
        <v>480</v>
      </c>
      <c r="AG194" s="231">
        <v>105</v>
      </c>
      <c r="AH194" s="231">
        <v>3.5</v>
      </c>
      <c r="AI194" s="231"/>
      <c r="AJ194" s="124" t="s">
        <v>486</v>
      </c>
      <c r="AK194" s="231"/>
      <c r="AL194" s="231"/>
      <c r="AM194" s="169">
        <v>48.400000000000006</v>
      </c>
      <c r="AN194" s="231" t="s">
        <v>488</v>
      </c>
      <c r="AO194" s="231" t="s">
        <v>479</v>
      </c>
      <c r="AP194" s="124" t="s">
        <v>3096</v>
      </c>
      <c r="AQ194" s="124" t="s">
        <v>3097</v>
      </c>
      <c r="AR194" s="369" t="s">
        <v>3126</v>
      </c>
      <c r="AS194" s="231" t="s">
        <v>468</v>
      </c>
      <c r="AT194" s="370" t="s">
        <v>2832</v>
      </c>
      <c r="AU194" s="371" t="s">
        <v>471</v>
      </c>
      <c r="AV194" s="371" t="s">
        <v>2833</v>
      </c>
      <c r="AW194" s="370" t="s">
        <v>470</v>
      </c>
      <c r="AX194" s="370" t="s">
        <v>2834</v>
      </c>
      <c r="AY194" s="124" t="s">
        <v>2835</v>
      </c>
      <c r="AZ194" s="124" t="s">
        <v>2836</v>
      </c>
      <c r="BA194" s="371"/>
      <c r="BB194" s="124"/>
      <c r="BC194" s="124"/>
      <c r="BD194" s="271"/>
      <c r="BE194" s="271"/>
      <c r="BF194" s="271"/>
      <c r="BG194" s="231" t="s">
        <v>477</v>
      </c>
      <c r="BH194" s="231" t="s">
        <v>472</v>
      </c>
      <c r="BI194" s="231" t="s">
        <v>473</v>
      </c>
      <c r="BJ194" s="231" t="s">
        <v>481</v>
      </c>
      <c r="BK194" s="231" t="s">
        <v>475</v>
      </c>
      <c r="BL194" s="231"/>
      <c r="BM194" s="231">
        <v>0.55000000000000004</v>
      </c>
      <c r="BN194" s="231"/>
      <c r="BO194" s="231"/>
      <c r="BP194" s="231"/>
      <c r="BQ194" s="231"/>
      <c r="BR194" s="231"/>
      <c r="BS194" s="231"/>
      <c r="BT194" s="124"/>
      <c r="BU194" s="231" t="s">
        <v>2640</v>
      </c>
      <c r="BV194" s="372">
        <f>VLOOKUP(A194,'[1]02. Электрические винтовые'!$G:$CD,76,0)</f>
        <v>810156.86</v>
      </c>
    </row>
    <row r="195" spans="1:74" s="373" customFormat="1" ht="25.5" x14ac:dyDescent="0.25">
      <c r="A195" s="124" t="s">
        <v>534</v>
      </c>
      <c r="B195" s="124" t="s">
        <v>1146</v>
      </c>
      <c r="C195" s="260" t="s">
        <v>3141</v>
      </c>
      <c r="D195" s="231">
        <v>6.3</v>
      </c>
      <c r="E195" s="231"/>
      <c r="F195" s="231"/>
      <c r="G195" s="231">
        <v>0</v>
      </c>
      <c r="H195" s="231">
        <v>7</v>
      </c>
      <c r="I195" s="231"/>
      <c r="J195" s="231">
        <v>37</v>
      </c>
      <c r="K195" s="231"/>
      <c r="L195" s="231"/>
      <c r="M195" s="231"/>
      <c r="N195" s="231"/>
      <c r="O195" s="231"/>
      <c r="P195" s="271" t="s">
        <v>485</v>
      </c>
      <c r="Q195" s="231" t="s">
        <v>3134</v>
      </c>
      <c r="R195" s="232" t="str">
        <f t="shared" si="22"/>
        <v>2014</v>
      </c>
      <c r="S195" s="232" t="str">
        <f t="shared" si="23"/>
        <v>1060</v>
      </c>
      <c r="T195" s="232" t="str">
        <f t="shared" si="24"/>
        <v>1590</v>
      </c>
      <c r="U195" s="169">
        <v>600</v>
      </c>
      <c r="V195" s="271" t="s">
        <v>522</v>
      </c>
      <c r="W195" s="231" t="s">
        <v>474</v>
      </c>
      <c r="X195" s="231"/>
      <c r="Y195" s="231"/>
      <c r="Z195" s="231">
        <v>85</v>
      </c>
      <c r="AA195" s="231">
        <v>1500</v>
      </c>
      <c r="AB195" s="231" t="s">
        <v>476</v>
      </c>
      <c r="AC195" s="231"/>
      <c r="AD195" s="124"/>
      <c r="AE195" s="231" t="s">
        <v>478</v>
      </c>
      <c r="AF195" s="231" t="s">
        <v>480</v>
      </c>
      <c r="AG195" s="231">
        <v>105</v>
      </c>
      <c r="AH195" s="231">
        <v>3.5</v>
      </c>
      <c r="AI195" s="231"/>
      <c r="AJ195" s="124" t="s">
        <v>486</v>
      </c>
      <c r="AK195" s="231"/>
      <c r="AL195" s="231"/>
      <c r="AM195" s="169">
        <v>69.3</v>
      </c>
      <c r="AN195" s="231" t="s">
        <v>488</v>
      </c>
      <c r="AO195" s="231" t="s">
        <v>479</v>
      </c>
      <c r="AP195" s="124" t="s">
        <v>3096</v>
      </c>
      <c r="AQ195" s="124" t="s">
        <v>3097</v>
      </c>
      <c r="AR195" s="369" t="s">
        <v>3126</v>
      </c>
      <c r="AS195" s="231" t="s">
        <v>468</v>
      </c>
      <c r="AT195" s="370" t="s">
        <v>2832</v>
      </c>
      <c r="AU195" s="371" t="s">
        <v>471</v>
      </c>
      <c r="AV195" s="371" t="s">
        <v>2833</v>
      </c>
      <c r="AW195" s="370" t="s">
        <v>470</v>
      </c>
      <c r="AX195" s="370" t="s">
        <v>2834</v>
      </c>
      <c r="AY195" s="124" t="s">
        <v>2835</v>
      </c>
      <c r="AZ195" s="124" t="s">
        <v>2836</v>
      </c>
      <c r="BA195" s="371"/>
      <c r="BB195" s="124"/>
      <c r="BC195" s="124"/>
      <c r="BD195" s="271"/>
      <c r="BE195" s="271"/>
      <c r="BF195" s="271"/>
      <c r="BG195" s="231" t="s">
        <v>477</v>
      </c>
      <c r="BH195" s="231" t="s">
        <v>472</v>
      </c>
      <c r="BI195" s="231" t="s">
        <v>473</v>
      </c>
      <c r="BJ195" s="231" t="s">
        <v>481</v>
      </c>
      <c r="BK195" s="231" t="s">
        <v>498</v>
      </c>
      <c r="BL195" s="231"/>
      <c r="BM195" s="231">
        <v>0.55000000000000004</v>
      </c>
      <c r="BN195" s="231"/>
      <c r="BO195" s="231"/>
      <c r="BP195" s="231"/>
      <c r="BQ195" s="231"/>
      <c r="BR195" s="231"/>
      <c r="BS195" s="231"/>
      <c r="BT195" s="124"/>
      <c r="BU195" s="231" t="s">
        <v>2640</v>
      </c>
      <c r="BV195" s="372">
        <f>VLOOKUP(A195,'[1]02. Электрические винтовые'!$G:$CD,76,0)</f>
        <v>941971.76</v>
      </c>
    </row>
    <row r="196" spans="1:74" s="373" customFormat="1" ht="25.5" x14ac:dyDescent="0.25">
      <c r="A196" s="124" t="s">
        <v>535</v>
      </c>
      <c r="B196" s="124" t="s">
        <v>1147</v>
      </c>
      <c r="C196" s="260" t="s">
        <v>3142</v>
      </c>
      <c r="D196" s="231">
        <v>5.2</v>
      </c>
      <c r="E196" s="231"/>
      <c r="F196" s="231"/>
      <c r="G196" s="231">
        <v>0</v>
      </c>
      <c r="H196" s="231">
        <v>10</v>
      </c>
      <c r="I196" s="231"/>
      <c r="J196" s="231">
        <v>37</v>
      </c>
      <c r="K196" s="231"/>
      <c r="L196" s="231"/>
      <c r="M196" s="231"/>
      <c r="N196" s="231"/>
      <c r="O196" s="231"/>
      <c r="P196" s="271" t="s">
        <v>485</v>
      </c>
      <c r="Q196" s="231" t="s">
        <v>3134</v>
      </c>
      <c r="R196" s="232" t="str">
        <f t="shared" si="22"/>
        <v>2014</v>
      </c>
      <c r="S196" s="232" t="str">
        <f t="shared" si="23"/>
        <v>1060</v>
      </c>
      <c r="T196" s="232" t="str">
        <f t="shared" si="24"/>
        <v>1590</v>
      </c>
      <c r="U196" s="169">
        <v>600</v>
      </c>
      <c r="V196" s="271" t="s">
        <v>522</v>
      </c>
      <c r="W196" s="231" t="s">
        <v>474</v>
      </c>
      <c r="X196" s="231"/>
      <c r="Y196" s="231"/>
      <c r="Z196" s="231">
        <v>85</v>
      </c>
      <c r="AA196" s="231">
        <v>1500</v>
      </c>
      <c r="AB196" s="231" t="s">
        <v>476</v>
      </c>
      <c r="AC196" s="231"/>
      <c r="AD196" s="124"/>
      <c r="AE196" s="231" t="s">
        <v>478</v>
      </c>
      <c r="AF196" s="231" t="s">
        <v>480</v>
      </c>
      <c r="AG196" s="231">
        <v>105</v>
      </c>
      <c r="AH196" s="231">
        <v>3.5</v>
      </c>
      <c r="AI196" s="231"/>
      <c r="AJ196" s="124" t="s">
        <v>486</v>
      </c>
      <c r="AK196" s="231"/>
      <c r="AL196" s="231"/>
      <c r="AM196" s="169">
        <v>69.3</v>
      </c>
      <c r="AN196" s="231" t="s">
        <v>488</v>
      </c>
      <c r="AO196" s="231" t="s">
        <v>479</v>
      </c>
      <c r="AP196" s="124" t="s">
        <v>3096</v>
      </c>
      <c r="AQ196" s="124" t="s">
        <v>3097</v>
      </c>
      <c r="AR196" s="369" t="s">
        <v>3126</v>
      </c>
      <c r="AS196" s="231" t="s">
        <v>468</v>
      </c>
      <c r="AT196" s="370" t="s">
        <v>2832</v>
      </c>
      <c r="AU196" s="371" t="s">
        <v>471</v>
      </c>
      <c r="AV196" s="371" t="s">
        <v>2833</v>
      </c>
      <c r="AW196" s="370" t="s">
        <v>470</v>
      </c>
      <c r="AX196" s="370" t="s">
        <v>2834</v>
      </c>
      <c r="AY196" s="124" t="s">
        <v>2835</v>
      </c>
      <c r="AZ196" s="124" t="s">
        <v>2836</v>
      </c>
      <c r="BA196" s="371"/>
      <c r="BB196" s="124"/>
      <c r="BC196" s="124"/>
      <c r="BD196" s="271"/>
      <c r="BE196" s="271"/>
      <c r="BF196" s="271"/>
      <c r="BG196" s="231" t="s">
        <v>477</v>
      </c>
      <c r="BH196" s="231" t="s">
        <v>472</v>
      </c>
      <c r="BI196" s="231" t="s">
        <v>473</v>
      </c>
      <c r="BJ196" s="231" t="s">
        <v>481</v>
      </c>
      <c r="BK196" s="231" t="s">
        <v>498</v>
      </c>
      <c r="BL196" s="231"/>
      <c r="BM196" s="231">
        <v>0.55000000000000004</v>
      </c>
      <c r="BN196" s="231"/>
      <c r="BO196" s="231"/>
      <c r="BP196" s="231"/>
      <c r="BQ196" s="231"/>
      <c r="BR196" s="231"/>
      <c r="BS196" s="231"/>
      <c r="BT196" s="124"/>
      <c r="BU196" s="231" t="s">
        <v>2640</v>
      </c>
      <c r="BV196" s="372">
        <f>VLOOKUP(A196,'[1]02. Электрические винтовые'!$G:$CD,76,0)</f>
        <v>941971.76</v>
      </c>
    </row>
    <row r="197" spans="1:74" s="373" customFormat="1" ht="25.5" x14ac:dyDescent="0.25">
      <c r="A197" s="124" t="s">
        <v>536</v>
      </c>
      <c r="B197" s="124" t="s">
        <v>1146</v>
      </c>
      <c r="C197" s="260" t="s">
        <v>3143</v>
      </c>
      <c r="D197" s="231">
        <v>6.3</v>
      </c>
      <c r="E197" s="231"/>
      <c r="F197" s="231"/>
      <c r="G197" s="231">
        <v>0</v>
      </c>
      <c r="H197" s="231">
        <v>7</v>
      </c>
      <c r="I197" s="231"/>
      <c r="J197" s="231">
        <v>37</v>
      </c>
      <c r="K197" s="231"/>
      <c r="L197" s="231"/>
      <c r="M197" s="231"/>
      <c r="N197" s="231"/>
      <c r="O197" s="231"/>
      <c r="P197" s="271" t="s">
        <v>469</v>
      </c>
      <c r="Q197" s="231" t="s">
        <v>3144</v>
      </c>
      <c r="R197" s="232" t="str">
        <f t="shared" si="22"/>
        <v>1560</v>
      </c>
      <c r="S197" s="232" t="str">
        <f t="shared" si="23"/>
        <v>800</v>
      </c>
      <c r="T197" s="232" t="str">
        <f t="shared" si="24"/>
        <v>950</v>
      </c>
      <c r="U197" s="169">
        <v>455</v>
      </c>
      <c r="V197" s="271" t="s">
        <v>522</v>
      </c>
      <c r="W197" s="231" t="s">
        <v>474</v>
      </c>
      <c r="X197" s="231"/>
      <c r="Y197" s="231"/>
      <c r="Z197" s="231">
        <v>85</v>
      </c>
      <c r="AA197" s="231">
        <v>1500</v>
      </c>
      <c r="AB197" s="231" t="s">
        <v>476</v>
      </c>
      <c r="AC197" s="231"/>
      <c r="AD197" s="124"/>
      <c r="AE197" s="231" t="s">
        <v>478</v>
      </c>
      <c r="AF197" s="231" t="s">
        <v>480</v>
      </c>
      <c r="AG197" s="231">
        <v>105</v>
      </c>
      <c r="AH197" s="231">
        <v>3.5</v>
      </c>
      <c r="AI197" s="231"/>
      <c r="AJ197" s="124" t="s">
        <v>486</v>
      </c>
      <c r="AK197" s="231"/>
      <c r="AL197" s="231"/>
      <c r="AM197" s="169">
        <v>69.3</v>
      </c>
      <c r="AN197" s="231" t="s">
        <v>488</v>
      </c>
      <c r="AO197" s="231" t="s">
        <v>479</v>
      </c>
      <c r="AP197" s="124" t="s">
        <v>3096</v>
      </c>
      <c r="AQ197" s="124" t="s">
        <v>3097</v>
      </c>
      <c r="AR197" s="369" t="s">
        <v>3126</v>
      </c>
      <c r="AS197" s="231" t="s">
        <v>468</v>
      </c>
      <c r="AT197" s="370" t="s">
        <v>2832</v>
      </c>
      <c r="AU197" s="371" t="s">
        <v>471</v>
      </c>
      <c r="AV197" s="371" t="s">
        <v>2833</v>
      </c>
      <c r="AW197" s="370" t="s">
        <v>470</v>
      </c>
      <c r="AX197" s="370" t="s">
        <v>2834</v>
      </c>
      <c r="AY197" s="124" t="s">
        <v>2835</v>
      </c>
      <c r="AZ197" s="124" t="s">
        <v>2836</v>
      </c>
      <c r="BA197" s="371"/>
      <c r="BB197" s="124"/>
      <c r="BC197" s="124"/>
      <c r="BD197" s="271"/>
      <c r="BE197" s="271"/>
      <c r="BF197" s="271"/>
      <c r="BG197" s="231" t="s">
        <v>477</v>
      </c>
      <c r="BH197" s="231" t="s">
        <v>472</v>
      </c>
      <c r="BI197" s="231" t="s">
        <v>473</v>
      </c>
      <c r="BJ197" s="231" t="s">
        <v>481</v>
      </c>
      <c r="BK197" s="231" t="s">
        <v>498</v>
      </c>
      <c r="BL197" s="231"/>
      <c r="BM197" s="231">
        <v>0.75</v>
      </c>
      <c r="BN197" s="231"/>
      <c r="BO197" s="231"/>
      <c r="BP197" s="231"/>
      <c r="BQ197" s="231"/>
      <c r="BR197" s="231"/>
      <c r="BS197" s="231"/>
      <c r="BT197" s="124"/>
      <c r="BU197" s="231" t="s">
        <v>2640</v>
      </c>
      <c r="BV197" s="372">
        <f>VLOOKUP(A197,'[1]02. Электрические винтовые'!$G:$CD,76,0)</f>
        <v>821861.54</v>
      </c>
    </row>
    <row r="198" spans="1:74" s="373" customFormat="1" ht="25.5" x14ac:dyDescent="0.25">
      <c r="A198" s="124" t="s">
        <v>537</v>
      </c>
      <c r="B198" s="124" t="s">
        <v>1146</v>
      </c>
      <c r="C198" s="260" t="s">
        <v>3145</v>
      </c>
      <c r="D198" s="231">
        <v>6.3</v>
      </c>
      <c r="E198" s="231"/>
      <c r="F198" s="231"/>
      <c r="G198" s="231">
        <v>0</v>
      </c>
      <c r="H198" s="231">
        <v>7</v>
      </c>
      <c r="I198" s="231"/>
      <c r="J198" s="231">
        <v>37</v>
      </c>
      <c r="K198" s="231"/>
      <c r="L198" s="231"/>
      <c r="M198" s="231"/>
      <c r="N198" s="231"/>
      <c r="O198" s="231"/>
      <c r="P198" s="271" t="s">
        <v>485</v>
      </c>
      <c r="Q198" s="231" t="s">
        <v>3144</v>
      </c>
      <c r="R198" s="232" t="str">
        <f t="shared" si="22"/>
        <v>1560</v>
      </c>
      <c r="S198" s="232" t="str">
        <f t="shared" si="23"/>
        <v>800</v>
      </c>
      <c r="T198" s="232" t="str">
        <f t="shared" si="24"/>
        <v>950</v>
      </c>
      <c r="U198" s="169">
        <v>460</v>
      </c>
      <c r="V198" s="271" t="s">
        <v>522</v>
      </c>
      <c r="W198" s="231" t="s">
        <v>474</v>
      </c>
      <c r="X198" s="231"/>
      <c r="Y198" s="231"/>
      <c r="Z198" s="231">
        <v>85</v>
      </c>
      <c r="AA198" s="231">
        <v>1500</v>
      </c>
      <c r="AB198" s="231" t="s">
        <v>476</v>
      </c>
      <c r="AC198" s="231"/>
      <c r="AD198" s="124"/>
      <c r="AE198" s="231" t="s">
        <v>478</v>
      </c>
      <c r="AF198" s="231" t="s">
        <v>480</v>
      </c>
      <c r="AG198" s="231">
        <v>105</v>
      </c>
      <c r="AH198" s="231">
        <v>3.5</v>
      </c>
      <c r="AI198" s="231"/>
      <c r="AJ198" s="124" t="s">
        <v>486</v>
      </c>
      <c r="AK198" s="231"/>
      <c r="AL198" s="231"/>
      <c r="AM198" s="169">
        <v>69.3</v>
      </c>
      <c r="AN198" s="231" t="s">
        <v>488</v>
      </c>
      <c r="AO198" s="231" t="s">
        <v>479</v>
      </c>
      <c r="AP198" s="124" t="s">
        <v>3096</v>
      </c>
      <c r="AQ198" s="124" t="s">
        <v>3097</v>
      </c>
      <c r="AR198" s="369" t="s">
        <v>3126</v>
      </c>
      <c r="AS198" s="231" t="s">
        <v>468</v>
      </c>
      <c r="AT198" s="370" t="s">
        <v>2832</v>
      </c>
      <c r="AU198" s="371" t="s">
        <v>471</v>
      </c>
      <c r="AV198" s="371" t="s">
        <v>2833</v>
      </c>
      <c r="AW198" s="370" t="s">
        <v>470</v>
      </c>
      <c r="AX198" s="370" t="s">
        <v>2834</v>
      </c>
      <c r="AY198" s="124" t="s">
        <v>2835</v>
      </c>
      <c r="AZ198" s="124" t="s">
        <v>2836</v>
      </c>
      <c r="BA198" s="371"/>
      <c r="BB198" s="124"/>
      <c r="BC198" s="124"/>
      <c r="BD198" s="271"/>
      <c r="BE198" s="271"/>
      <c r="BF198" s="271"/>
      <c r="BG198" s="231" t="s">
        <v>477</v>
      </c>
      <c r="BH198" s="231" t="s">
        <v>472</v>
      </c>
      <c r="BI198" s="231" t="s">
        <v>473</v>
      </c>
      <c r="BJ198" s="231" t="s">
        <v>481</v>
      </c>
      <c r="BK198" s="231" t="s">
        <v>498</v>
      </c>
      <c r="BL198" s="231"/>
      <c r="BM198" s="231">
        <v>0.75</v>
      </c>
      <c r="BN198" s="231"/>
      <c r="BO198" s="231"/>
      <c r="BP198" s="231"/>
      <c r="BQ198" s="231"/>
      <c r="BR198" s="231"/>
      <c r="BS198" s="231"/>
      <c r="BT198" s="124"/>
      <c r="BU198" s="231" t="s">
        <v>2640</v>
      </c>
      <c r="BV198" s="372">
        <f>VLOOKUP(A198,'[1]02. Электрические винтовые'!$G:$CD,76,0)</f>
        <v>848281.86</v>
      </c>
    </row>
    <row r="199" spans="1:74" s="373" customFormat="1" ht="25.5" x14ac:dyDescent="0.25">
      <c r="A199" s="124" t="s">
        <v>538</v>
      </c>
      <c r="B199" s="124" t="s">
        <v>1147</v>
      </c>
      <c r="C199" s="260" t="s">
        <v>3146</v>
      </c>
      <c r="D199" s="231">
        <v>5.2</v>
      </c>
      <c r="E199" s="231"/>
      <c r="F199" s="231"/>
      <c r="G199" s="231">
        <v>0</v>
      </c>
      <c r="H199" s="231">
        <v>10</v>
      </c>
      <c r="I199" s="231"/>
      <c r="J199" s="231">
        <v>37</v>
      </c>
      <c r="K199" s="231"/>
      <c r="L199" s="231"/>
      <c r="M199" s="231"/>
      <c r="N199" s="231"/>
      <c r="O199" s="231"/>
      <c r="P199" s="271" t="s">
        <v>469</v>
      </c>
      <c r="Q199" s="231" t="s">
        <v>3147</v>
      </c>
      <c r="R199" s="232" t="str">
        <f t="shared" si="22"/>
        <v>1525</v>
      </c>
      <c r="S199" s="232" t="str">
        <f t="shared" si="23"/>
        <v>890</v>
      </c>
      <c r="T199" s="232" t="str">
        <f t="shared" si="24"/>
        <v>970</v>
      </c>
      <c r="U199" s="169">
        <v>455</v>
      </c>
      <c r="V199" s="271" t="s">
        <v>522</v>
      </c>
      <c r="W199" s="231" t="s">
        <v>474</v>
      </c>
      <c r="X199" s="231"/>
      <c r="Y199" s="231"/>
      <c r="Z199" s="231">
        <v>85</v>
      </c>
      <c r="AA199" s="231">
        <v>1500</v>
      </c>
      <c r="AB199" s="231" t="s">
        <v>476</v>
      </c>
      <c r="AC199" s="231"/>
      <c r="AD199" s="124"/>
      <c r="AE199" s="231" t="s">
        <v>478</v>
      </c>
      <c r="AF199" s="231" t="s">
        <v>480</v>
      </c>
      <c r="AG199" s="231">
        <v>105</v>
      </c>
      <c r="AH199" s="231">
        <v>3.5</v>
      </c>
      <c r="AI199" s="231"/>
      <c r="AJ199" s="124" t="s">
        <v>486</v>
      </c>
      <c r="AK199" s="231"/>
      <c r="AL199" s="231"/>
      <c r="AM199" s="169">
        <v>57.2</v>
      </c>
      <c r="AN199" s="231" t="s">
        <v>483</v>
      </c>
      <c r="AO199" s="231" t="s">
        <v>479</v>
      </c>
      <c r="AP199" s="124" t="s">
        <v>3096</v>
      </c>
      <c r="AQ199" s="124" t="s">
        <v>3097</v>
      </c>
      <c r="AR199" s="369" t="s">
        <v>3126</v>
      </c>
      <c r="AS199" s="231" t="s">
        <v>468</v>
      </c>
      <c r="AT199" s="370" t="s">
        <v>2832</v>
      </c>
      <c r="AU199" s="371" t="s">
        <v>471</v>
      </c>
      <c r="AV199" s="371" t="s">
        <v>2833</v>
      </c>
      <c r="AW199" s="370" t="s">
        <v>470</v>
      </c>
      <c r="AX199" s="370" t="s">
        <v>2834</v>
      </c>
      <c r="AY199" s="124" t="s">
        <v>2835</v>
      </c>
      <c r="AZ199" s="124" t="s">
        <v>2836</v>
      </c>
      <c r="BA199" s="371"/>
      <c r="BB199" s="124"/>
      <c r="BC199" s="124"/>
      <c r="BD199" s="271"/>
      <c r="BE199" s="271"/>
      <c r="BF199" s="271"/>
      <c r="BG199" s="231" t="s">
        <v>477</v>
      </c>
      <c r="BH199" s="231" t="s">
        <v>472</v>
      </c>
      <c r="BI199" s="231" t="s">
        <v>473</v>
      </c>
      <c r="BJ199" s="231" t="s">
        <v>481</v>
      </c>
      <c r="BK199" s="231" t="s">
        <v>498</v>
      </c>
      <c r="BL199" s="231"/>
      <c r="BM199" s="231">
        <v>0.75</v>
      </c>
      <c r="BN199" s="231"/>
      <c r="BO199" s="231"/>
      <c r="BP199" s="231"/>
      <c r="BQ199" s="231"/>
      <c r="BR199" s="231"/>
      <c r="BS199" s="231"/>
      <c r="BT199" s="124"/>
      <c r="BU199" s="231" t="s">
        <v>2640</v>
      </c>
      <c r="BV199" s="372">
        <f>VLOOKUP(A199,'[1]02. Электрические винтовые'!$G:$CD,76,0)</f>
        <v>799699.02</v>
      </c>
    </row>
    <row r="200" spans="1:74" s="373" customFormat="1" ht="25.5" x14ac:dyDescent="0.25">
      <c r="A200" s="124" t="s">
        <v>539</v>
      </c>
      <c r="B200" s="124" t="s">
        <v>1147</v>
      </c>
      <c r="C200" s="260" t="s">
        <v>3148</v>
      </c>
      <c r="D200" s="231">
        <v>5.2</v>
      </c>
      <c r="E200" s="231"/>
      <c r="F200" s="231"/>
      <c r="G200" s="231">
        <v>0</v>
      </c>
      <c r="H200" s="231">
        <v>10</v>
      </c>
      <c r="I200" s="231"/>
      <c r="J200" s="231">
        <v>37</v>
      </c>
      <c r="K200" s="231"/>
      <c r="L200" s="231"/>
      <c r="M200" s="231"/>
      <c r="N200" s="231"/>
      <c r="O200" s="231"/>
      <c r="P200" s="271" t="s">
        <v>485</v>
      </c>
      <c r="Q200" s="231" t="s">
        <v>3147</v>
      </c>
      <c r="R200" s="232" t="str">
        <f t="shared" si="22"/>
        <v>1525</v>
      </c>
      <c r="S200" s="232" t="str">
        <f t="shared" si="23"/>
        <v>890</v>
      </c>
      <c r="T200" s="232" t="str">
        <f t="shared" si="24"/>
        <v>970</v>
      </c>
      <c r="U200" s="169">
        <v>460</v>
      </c>
      <c r="V200" s="271" t="s">
        <v>522</v>
      </c>
      <c r="W200" s="231" t="s">
        <v>474</v>
      </c>
      <c r="X200" s="231"/>
      <c r="Y200" s="231"/>
      <c r="Z200" s="231">
        <v>85</v>
      </c>
      <c r="AA200" s="231">
        <v>1500</v>
      </c>
      <c r="AB200" s="231" t="s">
        <v>476</v>
      </c>
      <c r="AC200" s="231"/>
      <c r="AD200" s="124"/>
      <c r="AE200" s="231" t="s">
        <v>478</v>
      </c>
      <c r="AF200" s="231" t="s">
        <v>480</v>
      </c>
      <c r="AG200" s="231">
        <v>105</v>
      </c>
      <c r="AH200" s="231">
        <v>3.5</v>
      </c>
      <c r="AI200" s="231"/>
      <c r="AJ200" s="124" t="s">
        <v>486</v>
      </c>
      <c r="AK200" s="231"/>
      <c r="AL200" s="231"/>
      <c r="AM200" s="169">
        <v>57.2</v>
      </c>
      <c r="AN200" s="231" t="s">
        <v>483</v>
      </c>
      <c r="AO200" s="231" t="s">
        <v>479</v>
      </c>
      <c r="AP200" s="124" t="s">
        <v>3096</v>
      </c>
      <c r="AQ200" s="124" t="s">
        <v>3097</v>
      </c>
      <c r="AR200" s="369" t="s">
        <v>3126</v>
      </c>
      <c r="AS200" s="231" t="s">
        <v>468</v>
      </c>
      <c r="AT200" s="370" t="s">
        <v>2832</v>
      </c>
      <c r="AU200" s="371" t="s">
        <v>471</v>
      </c>
      <c r="AV200" s="371" t="s">
        <v>2833</v>
      </c>
      <c r="AW200" s="370" t="s">
        <v>470</v>
      </c>
      <c r="AX200" s="370" t="s">
        <v>2834</v>
      </c>
      <c r="AY200" s="124" t="s">
        <v>2835</v>
      </c>
      <c r="AZ200" s="124" t="s">
        <v>2836</v>
      </c>
      <c r="BA200" s="371"/>
      <c r="BB200" s="124"/>
      <c r="BC200" s="124"/>
      <c r="BD200" s="271"/>
      <c r="BE200" s="271"/>
      <c r="BF200" s="271"/>
      <c r="BG200" s="231" t="s">
        <v>477</v>
      </c>
      <c r="BH200" s="231" t="s">
        <v>472</v>
      </c>
      <c r="BI200" s="231" t="s">
        <v>473</v>
      </c>
      <c r="BJ200" s="231" t="s">
        <v>481</v>
      </c>
      <c r="BK200" s="231" t="s">
        <v>498</v>
      </c>
      <c r="BL200" s="231"/>
      <c r="BM200" s="231">
        <v>0.75</v>
      </c>
      <c r="BN200" s="231"/>
      <c r="BO200" s="231"/>
      <c r="BP200" s="231"/>
      <c r="BQ200" s="231"/>
      <c r="BR200" s="231"/>
      <c r="BS200" s="231"/>
      <c r="BT200" s="124"/>
      <c r="BU200" s="231" t="s">
        <v>2640</v>
      </c>
      <c r="BV200" s="372">
        <f>VLOOKUP(A200,'[1]02. Электрические винтовые'!$G:$CD,76,0)</f>
        <v>848281.86</v>
      </c>
    </row>
    <row r="201" spans="1:74" s="373" customFormat="1" ht="25.5" x14ac:dyDescent="0.25">
      <c r="A201" s="124" t="s">
        <v>540</v>
      </c>
      <c r="B201" s="124" t="s">
        <v>1148</v>
      </c>
      <c r="C201" s="260" t="s">
        <v>3149</v>
      </c>
      <c r="D201" s="231">
        <v>7.8</v>
      </c>
      <c r="E201" s="231"/>
      <c r="F201" s="231"/>
      <c r="G201" s="231">
        <v>0</v>
      </c>
      <c r="H201" s="231">
        <v>7</v>
      </c>
      <c r="I201" s="231"/>
      <c r="J201" s="231">
        <v>45</v>
      </c>
      <c r="K201" s="231"/>
      <c r="L201" s="231"/>
      <c r="M201" s="231"/>
      <c r="N201" s="231"/>
      <c r="O201" s="231"/>
      <c r="P201" s="271" t="s">
        <v>485</v>
      </c>
      <c r="Q201" s="231" t="s">
        <v>3150</v>
      </c>
      <c r="R201" s="232" t="str">
        <f t="shared" si="22"/>
        <v>2014</v>
      </c>
      <c r="S201" s="232" t="str">
        <f t="shared" si="23"/>
        <v>1060</v>
      </c>
      <c r="T201" s="232" t="str">
        <f t="shared" si="24"/>
        <v>1600</v>
      </c>
      <c r="U201" s="169">
        <v>610</v>
      </c>
      <c r="V201" s="271" t="s">
        <v>522</v>
      </c>
      <c r="W201" s="231" t="s">
        <v>503</v>
      </c>
      <c r="X201" s="231"/>
      <c r="Y201" s="231"/>
      <c r="Z201" s="231">
        <v>85</v>
      </c>
      <c r="AA201" s="231">
        <v>1500</v>
      </c>
      <c r="AB201" s="231" t="s">
        <v>476</v>
      </c>
      <c r="AC201" s="231"/>
      <c r="AD201" s="124"/>
      <c r="AE201" s="231" t="s">
        <v>478</v>
      </c>
      <c r="AF201" s="231" t="s">
        <v>480</v>
      </c>
      <c r="AG201" s="231">
        <v>105</v>
      </c>
      <c r="AH201" s="231">
        <v>3.5</v>
      </c>
      <c r="AI201" s="231"/>
      <c r="AJ201" s="124" t="s">
        <v>486</v>
      </c>
      <c r="AK201" s="231"/>
      <c r="AL201" s="231"/>
      <c r="AM201" s="169">
        <v>85.8</v>
      </c>
      <c r="AN201" s="231" t="s">
        <v>488</v>
      </c>
      <c r="AO201" s="231" t="s">
        <v>479</v>
      </c>
      <c r="AP201" s="124" t="s">
        <v>3096</v>
      </c>
      <c r="AQ201" s="124" t="s">
        <v>3097</v>
      </c>
      <c r="AR201" s="369" t="s">
        <v>3126</v>
      </c>
      <c r="AS201" s="231" t="s">
        <v>468</v>
      </c>
      <c r="AT201" s="370" t="s">
        <v>2832</v>
      </c>
      <c r="AU201" s="371" t="s">
        <v>471</v>
      </c>
      <c r="AV201" s="371" t="s">
        <v>2833</v>
      </c>
      <c r="AW201" s="370" t="s">
        <v>470</v>
      </c>
      <c r="AX201" s="370" t="s">
        <v>2834</v>
      </c>
      <c r="AY201" s="124" t="s">
        <v>2835</v>
      </c>
      <c r="AZ201" s="124" t="s">
        <v>2836</v>
      </c>
      <c r="BA201" s="371"/>
      <c r="BB201" s="124"/>
      <c r="BC201" s="124"/>
      <c r="BD201" s="271"/>
      <c r="BE201" s="271"/>
      <c r="BF201" s="271"/>
      <c r="BG201" s="231" t="s">
        <v>477</v>
      </c>
      <c r="BH201" s="231" t="s">
        <v>472</v>
      </c>
      <c r="BI201" s="231" t="s">
        <v>473</v>
      </c>
      <c r="BJ201" s="231" t="s">
        <v>481</v>
      </c>
      <c r="BK201" s="231" t="s">
        <v>498</v>
      </c>
      <c r="BL201" s="231"/>
      <c r="BM201" s="231">
        <v>1.8</v>
      </c>
      <c r="BN201" s="231"/>
      <c r="BO201" s="231"/>
      <c r="BP201" s="231"/>
      <c r="BQ201" s="231"/>
      <c r="BR201" s="231"/>
      <c r="BS201" s="231"/>
      <c r="BT201" s="124"/>
      <c r="BU201" s="231" t="s">
        <v>2640</v>
      </c>
      <c r="BV201" s="372">
        <f>VLOOKUP(A201,'[1]02. Электрические винтовые'!$G:$CD,76,0)</f>
        <v>1086562.5</v>
      </c>
    </row>
    <row r="202" spans="1:74" s="373" customFormat="1" ht="25.5" x14ac:dyDescent="0.25">
      <c r="A202" s="124" t="s">
        <v>541</v>
      </c>
      <c r="B202" s="124" t="s">
        <v>1149</v>
      </c>
      <c r="C202" s="260" t="s">
        <v>3151</v>
      </c>
      <c r="D202" s="231">
        <v>7.2</v>
      </c>
      <c r="E202" s="231"/>
      <c r="F202" s="231"/>
      <c r="G202" s="231">
        <v>0</v>
      </c>
      <c r="H202" s="231">
        <v>10</v>
      </c>
      <c r="I202" s="231"/>
      <c r="J202" s="231">
        <v>45</v>
      </c>
      <c r="K202" s="231"/>
      <c r="L202" s="231"/>
      <c r="M202" s="231"/>
      <c r="N202" s="231"/>
      <c r="O202" s="231"/>
      <c r="P202" s="271" t="s">
        <v>485</v>
      </c>
      <c r="Q202" s="231" t="s">
        <v>3150</v>
      </c>
      <c r="R202" s="232" t="str">
        <f t="shared" si="22"/>
        <v>2014</v>
      </c>
      <c r="S202" s="232" t="str">
        <f t="shared" si="23"/>
        <v>1060</v>
      </c>
      <c r="T202" s="232" t="str">
        <f t="shared" si="24"/>
        <v>1600</v>
      </c>
      <c r="U202" s="169">
        <v>610</v>
      </c>
      <c r="V202" s="271" t="s">
        <v>522</v>
      </c>
      <c r="W202" s="231" t="s">
        <v>503</v>
      </c>
      <c r="X202" s="231"/>
      <c r="Y202" s="231"/>
      <c r="Z202" s="231">
        <v>85</v>
      </c>
      <c r="AA202" s="231">
        <v>1500</v>
      </c>
      <c r="AB202" s="231" t="s">
        <v>476</v>
      </c>
      <c r="AC202" s="231"/>
      <c r="AD202" s="124"/>
      <c r="AE202" s="231" t="s">
        <v>478</v>
      </c>
      <c r="AF202" s="231" t="s">
        <v>480</v>
      </c>
      <c r="AG202" s="231">
        <v>105</v>
      </c>
      <c r="AH202" s="231">
        <v>3.5</v>
      </c>
      <c r="AI202" s="231"/>
      <c r="AJ202" s="124" t="s">
        <v>486</v>
      </c>
      <c r="AK202" s="231"/>
      <c r="AL202" s="231"/>
      <c r="AM202" s="169">
        <v>85.8</v>
      </c>
      <c r="AN202" s="231" t="s">
        <v>488</v>
      </c>
      <c r="AO202" s="231" t="s">
        <v>479</v>
      </c>
      <c r="AP202" s="124" t="s">
        <v>3096</v>
      </c>
      <c r="AQ202" s="124" t="s">
        <v>3097</v>
      </c>
      <c r="AR202" s="369" t="s">
        <v>3126</v>
      </c>
      <c r="AS202" s="231" t="s">
        <v>468</v>
      </c>
      <c r="AT202" s="370" t="s">
        <v>2832</v>
      </c>
      <c r="AU202" s="371" t="s">
        <v>471</v>
      </c>
      <c r="AV202" s="371" t="s">
        <v>2833</v>
      </c>
      <c r="AW202" s="370" t="s">
        <v>470</v>
      </c>
      <c r="AX202" s="370" t="s">
        <v>2834</v>
      </c>
      <c r="AY202" s="124" t="s">
        <v>2835</v>
      </c>
      <c r="AZ202" s="124" t="s">
        <v>2836</v>
      </c>
      <c r="BA202" s="371"/>
      <c r="BB202" s="124"/>
      <c r="BC202" s="124"/>
      <c r="BD202" s="271"/>
      <c r="BE202" s="271"/>
      <c r="BF202" s="271"/>
      <c r="BG202" s="231" t="s">
        <v>477</v>
      </c>
      <c r="BH202" s="231" t="s">
        <v>472</v>
      </c>
      <c r="BI202" s="231" t="s">
        <v>473</v>
      </c>
      <c r="BJ202" s="231" t="s">
        <v>481</v>
      </c>
      <c r="BK202" s="231" t="s">
        <v>498</v>
      </c>
      <c r="BL202" s="231"/>
      <c r="BM202" s="231">
        <v>1.8</v>
      </c>
      <c r="BN202" s="231"/>
      <c r="BO202" s="231"/>
      <c r="BP202" s="231"/>
      <c r="BQ202" s="231"/>
      <c r="BR202" s="231"/>
      <c r="BS202" s="231"/>
      <c r="BT202" s="124"/>
      <c r="BU202" s="231" t="s">
        <v>2640</v>
      </c>
      <c r="BV202" s="372">
        <f>VLOOKUP(A202,'[1]02. Электрические винтовые'!$G:$CD,76,0)</f>
        <v>1283205.76</v>
      </c>
    </row>
    <row r="203" spans="1:74" s="373" customFormat="1" ht="25.5" x14ac:dyDescent="0.25">
      <c r="A203" s="124" t="s">
        <v>542</v>
      </c>
      <c r="B203" s="124" t="s">
        <v>1148</v>
      </c>
      <c r="C203" s="260" t="s">
        <v>3152</v>
      </c>
      <c r="D203" s="231">
        <v>7.8</v>
      </c>
      <c r="E203" s="231"/>
      <c r="F203" s="231"/>
      <c r="G203" s="231">
        <v>0</v>
      </c>
      <c r="H203" s="231">
        <v>7</v>
      </c>
      <c r="I203" s="231"/>
      <c r="J203" s="231">
        <v>45</v>
      </c>
      <c r="K203" s="231"/>
      <c r="L203" s="231"/>
      <c r="M203" s="231"/>
      <c r="N203" s="231"/>
      <c r="O203" s="231"/>
      <c r="P203" s="271" t="s">
        <v>469</v>
      </c>
      <c r="Q203" s="231" t="s">
        <v>3153</v>
      </c>
      <c r="R203" s="232" t="str">
        <f t="shared" si="22"/>
        <v>1600</v>
      </c>
      <c r="S203" s="232" t="str">
        <f t="shared" si="23"/>
        <v>920</v>
      </c>
      <c r="T203" s="232" t="str">
        <f t="shared" si="24"/>
        <v>950</v>
      </c>
      <c r="U203" s="169">
        <v>725</v>
      </c>
      <c r="V203" s="271" t="s">
        <v>522</v>
      </c>
      <c r="W203" s="231" t="s">
        <v>503</v>
      </c>
      <c r="X203" s="231"/>
      <c r="Y203" s="231"/>
      <c r="Z203" s="231">
        <v>85</v>
      </c>
      <c r="AA203" s="231">
        <v>1500</v>
      </c>
      <c r="AB203" s="231" t="s">
        <v>476</v>
      </c>
      <c r="AC203" s="231"/>
      <c r="AD203" s="124"/>
      <c r="AE203" s="231" t="s">
        <v>478</v>
      </c>
      <c r="AF203" s="231" t="s">
        <v>480</v>
      </c>
      <c r="AG203" s="231">
        <v>105</v>
      </c>
      <c r="AH203" s="231">
        <v>3.5</v>
      </c>
      <c r="AI203" s="231"/>
      <c r="AJ203" s="124" t="s">
        <v>486</v>
      </c>
      <c r="AK203" s="231"/>
      <c r="AL203" s="231"/>
      <c r="AM203" s="169">
        <v>85.8</v>
      </c>
      <c r="AN203" s="231" t="s">
        <v>488</v>
      </c>
      <c r="AO203" s="231" t="s">
        <v>479</v>
      </c>
      <c r="AP203" s="124" t="s">
        <v>3096</v>
      </c>
      <c r="AQ203" s="124" t="s">
        <v>3097</v>
      </c>
      <c r="AR203" s="369" t="s">
        <v>3126</v>
      </c>
      <c r="AS203" s="231" t="s">
        <v>468</v>
      </c>
      <c r="AT203" s="370" t="s">
        <v>2832</v>
      </c>
      <c r="AU203" s="371" t="s">
        <v>471</v>
      </c>
      <c r="AV203" s="371" t="s">
        <v>2833</v>
      </c>
      <c r="AW203" s="370" t="s">
        <v>470</v>
      </c>
      <c r="AX203" s="370" t="s">
        <v>2834</v>
      </c>
      <c r="AY203" s="124" t="s">
        <v>2835</v>
      </c>
      <c r="AZ203" s="124" t="s">
        <v>2836</v>
      </c>
      <c r="BA203" s="371"/>
      <c r="BB203" s="124"/>
      <c r="BC203" s="124"/>
      <c r="BD203" s="271"/>
      <c r="BE203" s="271"/>
      <c r="BF203" s="271"/>
      <c r="BG203" s="231" t="s">
        <v>477</v>
      </c>
      <c r="BH203" s="231" t="s">
        <v>472</v>
      </c>
      <c r="BI203" s="231" t="s">
        <v>473</v>
      </c>
      <c r="BJ203" s="231" t="s">
        <v>481</v>
      </c>
      <c r="BK203" s="231" t="s">
        <v>498</v>
      </c>
      <c r="BL203" s="231"/>
      <c r="BM203" s="231">
        <v>1.8</v>
      </c>
      <c r="BN203" s="231"/>
      <c r="BO203" s="231"/>
      <c r="BP203" s="231"/>
      <c r="BQ203" s="231"/>
      <c r="BR203" s="231"/>
      <c r="BS203" s="231"/>
      <c r="BT203" s="124"/>
      <c r="BU203" s="231" t="s">
        <v>2640</v>
      </c>
      <c r="BV203" s="372">
        <f>VLOOKUP(A203,'[1]02. Электрические винтовые'!$G:$CD,76,0)</f>
        <v>1085554.78</v>
      </c>
    </row>
    <row r="204" spans="1:74" s="373" customFormat="1" ht="25.5" x14ac:dyDescent="0.25">
      <c r="A204" s="124" t="s">
        <v>543</v>
      </c>
      <c r="B204" s="124" t="s">
        <v>1148</v>
      </c>
      <c r="C204" s="260" t="s">
        <v>3154</v>
      </c>
      <c r="D204" s="231">
        <v>7.8</v>
      </c>
      <c r="E204" s="231"/>
      <c r="F204" s="231"/>
      <c r="G204" s="231">
        <v>0</v>
      </c>
      <c r="H204" s="231">
        <v>7</v>
      </c>
      <c r="I204" s="231"/>
      <c r="J204" s="231">
        <v>45</v>
      </c>
      <c r="K204" s="231"/>
      <c r="L204" s="231"/>
      <c r="M204" s="231"/>
      <c r="N204" s="231"/>
      <c r="O204" s="231"/>
      <c r="P204" s="271" t="s">
        <v>485</v>
      </c>
      <c r="Q204" s="231" t="s">
        <v>3153</v>
      </c>
      <c r="R204" s="232" t="str">
        <f t="shared" si="22"/>
        <v>1600</v>
      </c>
      <c r="S204" s="232" t="str">
        <f t="shared" si="23"/>
        <v>920</v>
      </c>
      <c r="T204" s="232" t="str">
        <f t="shared" si="24"/>
        <v>950</v>
      </c>
      <c r="U204" s="169">
        <v>730</v>
      </c>
      <c r="V204" s="271" t="s">
        <v>522</v>
      </c>
      <c r="W204" s="231" t="s">
        <v>503</v>
      </c>
      <c r="X204" s="231"/>
      <c r="Y204" s="231"/>
      <c r="Z204" s="231">
        <v>85</v>
      </c>
      <c r="AA204" s="231">
        <v>1500</v>
      </c>
      <c r="AB204" s="231" t="s">
        <v>476</v>
      </c>
      <c r="AC204" s="231"/>
      <c r="AD204" s="124"/>
      <c r="AE204" s="231" t="s">
        <v>478</v>
      </c>
      <c r="AF204" s="231" t="s">
        <v>480</v>
      </c>
      <c r="AG204" s="231">
        <v>105</v>
      </c>
      <c r="AH204" s="231">
        <v>3.5</v>
      </c>
      <c r="AI204" s="231"/>
      <c r="AJ204" s="124" t="s">
        <v>486</v>
      </c>
      <c r="AK204" s="231"/>
      <c r="AL204" s="231"/>
      <c r="AM204" s="169">
        <v>85.8</v>
      </c>
      <c r="AN204" s="231" t="s">
        <v>488</v>
      </c>
      <c r="AO204" s="231" t="s">
        <v>479</v>
      </c>
      <c r="AP204" s="124" t="s">
        <v>3096</v>
      </c>
      <c r="AQ204" s="124" t="s">
        <v>3097</v>
      </c>
      <c r="AR204" s="369" t="s">
        <v>3126</v>
      </c>
      <c r="AS204" s="231" t="s">
        <v>468</v>
      </c>
      <c r="AT204" s="370" t="s">
        <v>2832</v>
      </c>
      <c r="AU204" s="371" t="s">
        <v>471</v>
      </c>
      <c r="AV204" s="371" t="s">
        <v>2833</v>
      </c>
      <c r="AW204" s="370" t="s">
        <v>470</v>
      </c>
      <c r="AX204" s="370" t="s">
        <v>2834</v>
      </c>
      <c r="AY204" s="124" t="s">
        <v>2835</v>
      </c>
      <c r="AZ204" s="124" t="s">
        <v>2836</v>
      </c>
      <c r="BA204" s="371"/>
      <c r="BB204" s="124"/>
      <c r="BC204" s="124"/>
      <c r="BD204" s="271"/>
      <c r="BE204" s="271"/>
      <c r="BF204" s="271"/>
      <c r="BG204" s="231" t="s">
        <v>477</v>
      </c>
      <c r="BH204" s="231" t="s">
        <v>472</v>
      </c>
      <c r="BI204" s="231" t="s">
        <v>473</v>
      </c>
      <c r="BJ204" s="231" t="s">
        <v>481</v>
      </c>
      <c r="BK204" s="231" t="s">
        <v>498</v>
      </c>
      <c r="BL204" s="231"/>
      <c r="BM204" s="231">
        <v>1.8</v>
      </c>
      <c r="BN204" s="231"/>
      <c r="BO204" s="231"/>
      <c r="BP204" s="231"/>
      <c r="BQ204" s="231"/>
      <c r="BR204" s="231"/>
      <c r="BS204" s="231"/>
      <c r="BT204" s="124"/>
      <c r="BU204" s="231" t="s">
        <v>2640</v>
      </c>
      <c r="BV204" s="372">
        <f>VLOOKUP(A204,'[1]02. Электрические винтовые'!$G:$CD,76,0)</f>
        <v>1246687.5</v>
      </c>
    </row>
    <row r="205" spans="1:74" s="373" customFormat="1" ht="25.5" x14ac:dyDescent="0.25">
      <c r="A205" s="124" t="s">
        <v>544</v>
      </c>
      <c r="B205" s="124" t="s">
        <v>1149</v>
      </c>
      <c r="C205" s="260" t="s">
        <v>3155</v>
      </c>
      <c r="D205" s="231">
        <v>7.2</v>
      </c>
      <c r="E205" s="231"/>
      <c r="F205" s="231"/>
      <c r="G205" s="231">
        <v>0</v>
      </c>
      <c r="H205" s="231">
        <v>10</v>
      </c>
      <c r="I205" s="231"/>
      <c r="J205" s="231">
        <v>45</v>
      </c>
      <c r="K205" s="231"/>
      <c r="L205" s="231"/>
      <c r="M205" s="231"/>
      <c r="N205" s="231"/>
      <c r="O205" s="231"/>
      <c r="P205" s="271" t="s">
        <v>469</v>
      </c>
      <c r="Q205" s="231" t="s">
        <v>3144</v>
      </c>
      <c r="R205" s="232" t="str">
        <f t="shared" si="22"/>
        <v>1560</v>
      </c>
      <c r="S205" s="232" t="str">
        <f t="shared" si="23"/>
        <v>800</v>
      </c>
      <c r="T205" s="232" t="str">
        <f t="shared" si="24"/>
        <v>950</v>
      </c>
      <c r="U205" s="169">
        <v>725</v>
      </c>
      <c r="V205" s="271" t="s">
        <v>522</v>
      </c>
      <c r="W205" s="231" t="s">
        <v>503</v>
      </c>
      <c r="X205" s="231"/>
      <c r="Y205" s="231"/>
      <c r="Z205" s="231">
        <v>85</v>
      </c>
      <c r="AA205" s="231">
        <v>1500</v>
      </c>
      <c r="AB205" s="231" t="s">
        <v>476</v>
      </c>
      <c r="AC205" s="231"/>
      <c r="AD205" s="124"/>
      <c r="AE205" s="231" t="s">
        <v>478</v>
      </c>
      <c r="AF205" s="231" t="s">
        <v>480</v>
      </c>
      <c r="AG205" s="231">
        <v>105</v>
      </c>
      <c r="AH205" s="231">
        <v>3.5</v>
      </c>
      <c r="AI205" s="231"/>
      <c r="AJ205" s="124" t="s">
        <v>486</v>
      </c>
      <c r="AK205" s="231"/>
      <c r="AL205" s="231"/>
      <c r="AM205" s="169">
        <v>79.2</v>
      </c>
      <c r="AN205" s="231" t="s">
        <v>488</v>
      </c>
      <c r="AO205" s="231" t="s">
        <v>479</v>
      </c>
      <c r="AP205" s="124" t="s">
        <v>3096</v>
      </c>
      <c r="AQ205" s="124" t="s">
        <v>3097</v>
      </c>
      <c r="AR205" s="369" t="s">
        <v>3126</v>
      </c>
      <c r="AS205" s="231" t="s">
        <v>468</v>
      </c>
      <c r="AT205" s="370" t="s">
        <v>2832</v>
      </c>
      <c r="AU205" s="371" t="s">
        <v>471</v>
      </c>
      <c r="AV205" s="371" t="s">
        <v>2833</v>
      </c>
      <c r="AW205" s="370" t="s">
        <v>470</v>
      </c>
      <c r="AX205" s="370" t="s">
        <v>2834</v>
      </c>
      <c r="AY205" s="124" t="s">
        <v>2835</v>
      </c>
      <c r="AZ205" s="124" t="s">
        <v>2836</v>
      </c>
      <c r="BA205" s="371"/>
      <c r="BB205" s="124"/>
      <c r="BC205" s="124"/>
      <c r="BD205" s="271"/>
      <c r="BE205" s="271"/>
      <c r="BF205" s="271"/>
      <c r="BG205" s="231" t="s">
        <v>477</v>
      </c>
      <c r="BH205" s="231" t="s">
        <v>472</v>
      </c>
      <c r="BI205" s="231" t="s">
        <v>473</v>
      </c>
      <c r="BJ205" s="231" t="s">
        <v>481</v>
      </c>
      <c r="BK205" s="231" t="s">
        <v>498</v>
      </c>
      <c r="BL205" s="231"/>
      <c r="BM205" s="231">
        <v>1.8</v>
      </c>
      <c r="BN205" s="231"/>
      <c r="BO205" s="231"/>
      <c r="BP205" s="231"/>
      <c r="BQ205" s="231"/>
      <c r="BR205" s="231"/>
      <c r="BS205" s="231"/>
      <c r="BT205" s="124"/>
      <c r="BU205" s="231" t="s">
        <v>2640</v>
      </c>
      <c r="BV205" s="372">
        <f>VLOOKUP(A205,'[1]02. Электрические винтовые'!$G:$CD,76,0)</f>
        <v>1056062.5</v>
      </c>
    </row>
    <row r="206" spans="1:74" s="373" customFormat="1" ht="25.5" x14ac:dyDescent="0.25">
      <c r="A206" s="124" t="s">
        <v>545</v>
      </c>
      <c r="B206" s="124" t="s">
        <v>1149</v>
      </c>
      <c r="C206" s="260" t="s">
        <v>3156</v>
      </c>
      <c r="D206" s="231">
        <v>7.2</v>
      </c>
      <c r="E206" s="231"/>
      <c r="F206" s="231"/>
      <c r="G206" s="231">
        <v>0</v>
      </c>
      <c r="H206" s="231">
        <v>10</v>
      </c>
      <c r="I206" s="231"/>
      <c r="J206" s="231">
        <v>45</v>
      </c>
      <c r="K206" s="231"/>
      <c r="L206" s="231"/>
      <c r="M206" s="231"/>
      <c r="N206" s="231"/>
      <c r="O206" s="231"/>
      <c r="P206" s="271" t="s">
        <v>485</v>
      </c>
      <c r="Q206" s="231" t="s">
        <v>3144</v>
      </c>
      <c r="R206" s="232" t="str">
        <f t="shared" si="22"/>
        <v>1560</v>
      </c>
      <c r="S206" s="232" t="str">
        <f t="shared" si="23"/>
        <v>800</v>
      </c>
      <c r="T206" s="232" t="str">
        <f t="shared" si="24"/>
        <v>950</v>
      </c>
      <c r="U206" s="169">
        <v>730</v>
      </c>
      <c r="V206" s="271" t="s">
        <v>522</v>
      </c>
      <c r="W206" s="231" t="s">
        <v>503</v>
      </c>
      <c r="X206" s="231"/>
      <c r="Y206" s="231"/>
      <c r="Z206" s="231">
        <v>85</v>
      </c>
      <c r="AA206" s="231">
        <v>1500</v>
      </c>
      <c r="AB206" s="231" t="s">
        <v>476</v>
      </c>
      <c r="AC206" s="231"/>
      <c r="AD206" s="124"/>
      <c r="AE206" s="231" t="s">
        <v>478</v>
      </c>
      <c r="AF206" s="231" t="s">
        <v>480</v>
      </c>
      <c r="AG206" s="231">
        <v>105</v>
      </c>
      <c r="AH206" s="231">
        <v>3.5</v>
      </c>
      <c r="AI206" s="231"/>
      <c r="AJ206" s="124" t="s">
        <v>486</v>
      </c>
      <c r="AK206" s="231"/>
      <c r="AL206" s="231"/>
      <c r="AM206" s="169">
        <v>79.2</v>
      </c>
      <c r="AN206" s="231" t="s">
        <v>488</v>
      </c>
      <c r="AO206" s="231" t="s">
        <v>479</v>
      </c>
      <c r="AP206" s="124" t="s">
        <v>3096</v>
      </c>
      <c r="AQ206" s="124" t="s">
        <v>3097</v>
      </c>
      <c r="AR206" s="369" t="s">
        <v>3126</v>
      </c>
      <c r="AS206" s="231" t="s">
        <v>468</v>
      </c>
      <c r="AT206" s="370" t="s">
        <v>2832</v>
      </c>
      <c r="AU206" s="371" t="s">
        <v>471</v>
      </c>
      <c r="AV206" s="371" t="s">
        <v>2833</v>
      </c>
      <c r="AW206" s="370" t="s">
        <v>470</v>
      </c>
      <c r="AX206" s="370" t="s">
        <v>2834</v>
      </c>
      <c r="AY206" s="124" t="s">
        <v>2835</v>
      </c>
      <c r="AZ206" s="124" t="s">
        <v>2836</v>
      </c>
      <c r="BA206" s="371"/>
      <c r="BB206" s="124"/>
      <c r="BC206" s="124"/>
      <c r="BD206" s="271"/>
      <c r="BE206" s="271"/>
      <c r="BF206" s="271"/>
      <c r="BG206" s="231" t="s">
        <v>477</v>
      </c>
      <c r="BH206" s="231" t="s">
        <v>472</v>
      </c>
      <c r="BI206" s="231" t="s">
        <v>473</v>
      </c>
      <c r="BJ206" s="231" t="s">
        <v>481</v>
      </c>
      <c r="BK206" s="231" t="s">
        <v>498</v>
      </c>
      <c r="BL206" s="231"/>
      <c r="BM206" s="231">
        <v>1.8</v>
      </c>
      <c r="BN206" s="231"/>
      <c r="BO206" s="231"/>
      <c r="BP206" s="231"/>
      <c r="BQ206" s="231"/>
      <c r="BR206" s="231"/>
      <c r="BS206" s="231"/>
      <c r="BT206" s="124"/>
      <c r="BU206" s="231" t="s">
        <v>2640</v>
      </c>
      <c r="BV206" s="372">
        <f>VLOOKUP(A206,'[1]02. Электрические винтовые'!$G:$CD,76,0)</f>
        <v>1246687.5</v>
      </c>
    </row>
    <row r="207" spans="1:74" s="373" customFormat="1" ht="25.5" x14ac:dyDescent="0.25">
      <c r="A207" s="124" t="s">
        <v>546</v>
      </c>
      <c r="B207" s="124" t="s">
        <v>1150</v>
      </c>
      <c r="C207" s="260" t="s">
        <v>3157</v>
      </c>
      <c r="D207" s="231">
        <v>10.6</v>
      </c>
      <c r="E207" s="231"/>
      <c r="F207" s="231"/>
      <c r="G207" s="231">
        <v>0</v>
      </c>
      <c r="H207" s="231">
        <v>7</v>
      </c>
      <c r="I207" s="231"/>
      <c r="J207" s="231">
        <v>55</v>
      </c>
      <c r="K207" s="231"/>
      <c r="L207" s="231"/>
      <c r="M207" s="231"/>
      <c r="N207" s="231"/>
      <c r="O207" s="231"/>
      <c r="P207" s="271" t="s">
        <v>469</v>
      </c>
      <c r="Q207" s="231" t="s">
        <v>3158</v>
      </c>
      <c r="R207" s="232" t="str">
        <f t="shared" si="22"/>
        <v>2618</v>
      </c>
      <c r="S207" s="232" t="str">
        <f t="shared" si="23"/>
        <v>1162</v>
      </c>
      <c r="T207" s="232" t="str">
        <f t="shared" si="24"/>
        <v>1574</v>
      </c>
      <c r="U207" s="169">
        <v>1380</v>
      </c>
      <c r="V207" s="271" t="s">
        <v>522</v>
      </c>
      <c r="W207" s="231" t="s">
        <v>509</v>
      </c>
      <c r="X207" s="231"/>
      <c r="Y207" s="231"/>
      <c r="Z207" s="231">
        <v>85</v>
      </c>
      <c r="AA207" s="231">
        <v>1500</v>
      </c>
      <c r="AB207" s="231" t="s">
        <v>476</v>
      </c>
      <c r="AC207" s="231"/>
      <c r="AD207" s="124"/>
      <c r="AE207" s="231" t="s">
        <v>478</v>
      </c>
      <c r="AF207" s="231" t="s">
        <v>480</v>
      </c>
      <c r="AG207" s="231">
        <v>105</v>
      </c>
      <c r="AH207" s="231">
        <v>3.5</v>
      </c>
      <c r="AI207" s="231"/>
      <c r="AJ207" s="124" t="s">
        <v>486</v>
      </c>
      <c r="AK207" s="231"/>
      <c r="AL207" s="231"/>
      <c r="AM207" s="169">
        <v>116.6</v>
      </c>
      <c r="AN207" s="231" t="s">
        <v>483</v>
      </c>
      <c r="AO207" s="231" t="s">
        <v>479</v>
      </c>
      <c r="AP207" s="124" t="s">
        <v>3096</v>
      </c>
      <c r="AQ207" s="124" t="s">
        <v>3097</v>
      </c>
      <c r="AR207" s="369" t="s">
        <v>3126</v>
      </c>
      <c r="AS207" s="231" t="s">
        <v>468</v>
      </c>
      <c r="AT207" s="370" t="s">
        <v>2832</v>
      </c>
      <c r="AU207" s="371" t="s">
        <v>471</v>
      </c>
      <c r="AV207" s="371" t="s">
        <v>2833</v>
      </c>
      <c r="AW207" s="370" t="s">
        <v>470</v>
      </c>
      <c r="AX207" s="370" t="s">
        <v>2834</v>
      </c>
      <c r="AY207" s="124" t="s">
        <v>2835</v>
      </c>
      <c r="AZ207" s="124" t="s">
        <v>2836</v>
      </c>
      <c r="BA207" s="371"/>
      <c r="BB207" s="124"/>
      <c r="BC207" s="124"/>
      <c r="BD207" s="271"/>
      <c r="BE207" s="271"/>
      <c r="BF207" s="271"/>
      <c r="BG207" s="231" t="s">
        <v>477</v>
      </c>
      <c r="BH207" s="231" t="s">
        <v>472</v>
      </c>
      <c r="BI207" s="231" t="s">
        <v>473</v>
      </c>
      <c r="BJ207" s="231" t="s">
        <v>481</v>
      </c>
      <c r="BK207" s="231" t="s">
        <v>510</v>
      </c>
      <c r="BL207" s="231"/>
      <c r="BM207" s="231">
        <v>1.8</v>
      </c>
      <c r="BN207" s="231"/>
      <c r="BO207" s="231"/>
      <c r="BP207" s="231"/>
      <c r="BQ207" s="231"/>
      <c r="BR207" s="231"/>
      <c r="BS207" s="231"/>
      <c r="BT207" s="124"/>
      <c r="BU207" s="231" t="s">
        <v>2640</v>
      </c>
      <c r="BV207" s="372">
        <f>VLOOKUP(A207,'[1]02. Электрические винтовые'!$G:$CD,76,0)</f>
        <v>1974875</v>
      </c>
    </row>
    <row r="208" spans="1:74" s="373" customFormat="1" ht="25.5" x14ac:dyDescent="0.25">
      <c r="A208" s="124" t="s">
        <v>547</v>
      </c>
      <c r="B208" s="124" t="s">
        <v>1151</v>
      </c>
      <c r="C208" s="260" t="s">
        <v>3159</v>
      </c>
      <c r="D208" s="231">
        <v>10.199999999999999</v>
      </c>
      <c r="E208" s="231"/>
      <c r="F208" s="231"/>
      <c r="G208" s="231">
        <v>0</v>
      </c>
      <c r="H208" s="231">
        <v>10</v>
      </c>
      <c r="I208" s="231"/>
      <c r="J208" s="231">
        <v>55</v>
      </c>
      <c r="K208" s="231"/>
      <c r="L208" s="231"/>
      <c r="M208" s="231"/>
      <c r="N208" s="231"/>
      <c r="O208" s="231"/>
      <c r="P208" s="271" t="s">
        <v>469</v>
      </c>
      <c r="Q208" s="231" t="s">
        <v>1234</v>
      </c>
      <c r="R208" s="232" t="str">
        <f t="shared" si="22"/>
        <v>2618</v>
      </c>
      <c r="S208" s="232" t="str">
        <f t="shared" si="23"/>
        <v>1162</v>
      </c>
      <c r="T208" s="232" t="str">
        <f t="shared" si="24"/>
        <v xml:space="preserve">1574 </v>
      </c>
      <c r="U208" s="169">
        <v>1380</v>
      </c>
      <c r="V208" s="271" t="s">
        <v>522</v>
      </c>
      <c r="W208" s="231" t="s">
        <v>509</v>
      </c>
      <c r="X208" s="231"/>
      <c r="Y208" s="231"/>
      <c r="Z208" s="231">
        <v>85</v>
      </c>
      <c r="AA208" s="231">
        <v>1500</v>
      </c>
      <c r="AB208" s="231" t="s">
        <v>476</v>
      </c>
      <c r="AC208" s="231"/>
      <c r="AD208" s="124"/>
      <c r="AE208" s="231" t="s">
        <v>478</v>
      </c>
      <c r="AF208" s="231" t="s">
        <v>480</v>
      </c>
      <c r="AG208" s="231">
        <v>105</v>
      </c>
      <c r="AH208" s="231">
        <v>3.5</v>
      </c>
      <c r="AI208" s="231"/>
      <c r="AJ208" s="124" t="s">
        <v>486</v>
      </c>
      <c r="AK208" s="231"/>
      <c r="AL208" s="231"/>
      <c r="AM208" s="169">
        <v>112.19999999999999</v>
      </c>
      <c r="AN208" s="231" t="s">
        <v>483</v>
      </c>
      <c r="AO208" s="231" t="s">
        <v>479</v>
      </c>
      <c r="AP208" s="124" t="s">
        <v>3096</v>
      </c>
      <c r="AQ208" s="124" t="s">
        <v>3097</v>
      </c>
      <c r="AR208" s="369" t="s">
        <v>3126</v>
      </c>
      <c r="AS208" s="231" t="s">
        <v>468</v>
      </c>
      <c r="AT208" s="370" t="s">
        <v>2832</v>
      </c>
      <c r="AU208" s="371" t="s">
        <v>471</v>
      </c>
      <c r="AV208" s="371" t="s">
        <v>2833</v>
      </c>
      <c r="AW208" s="370" t="s">
        <v>470</v>
      </c>
      <c r="AX208" s="370" t="s">
        <v>2834</v>
      </c>
      <c r="AY208" s="124" t="s">
        <v>2835</v>
      </c>
      <c r="AZ208" s="124" t="s">
        <v>2836</v>
      </c>
      <c r="BA208" s="371"/>
      <c r="BB208" s="124"/>
      <c r="BC208" s="124"/>
      <c r="BD208" s="271"/>
      <c r="BE208" s="271"/>
      <c r="BF208" s="271"/>
      <c r="BG208" s="231" t="s">
        <v>477</v>
      </c>
      <c r="BH208" s="231" t="s">
        <v>472</v>
      </c>
      <c r="BI208" s="231" t="s">
        <v>473</v>
      </c>
      <c r="BJ208" s="231" t="s">
        <v>481</v>
      </c>
      <c r="BK208" s="231" t="s">
        <v>510</v>
      </c>
      <c r="BL208" s="231"/>
      <c r="BM208" s="231">
        <v>1.8</v>
      </c>
      <c r="BN208" s="231"/>
      <c r="BO208" s="231"/>
      <c r="BP208" s="231"/>
      <c r="BQ208" s="231"/>
      <c r="BR208" s="231"/>
      <c r="BS208" s="231"/>
      <c r="BT208" s="124"/>
      <c r="BU208" s="231" t="s">
        <v>2640</v>
      </c>
      <c r="BV208" s="372">
        <f>VLOOKUP(A208,'[1]02. Электрические винтовые'!$G:$CD,76,0)</f>
        <v>2142285.84</v>
      </c>
    </row>
    <row r="209" spans="1:74" s="373" customFormat="1" ht="25.5" x14ac:dyDescent="0.25">
      <c r="A209" s="124" t="s">
        <v>548</v>
      </c>
      <c r="B209" s="124" t="s">
        <v>1152</v>
      </c>
      <c r="C209" s="260" t="s">
        <v>3160</v>
      </c>
      <c r="D209" s="231">
        <v>13</v>
      </c>
      <c r="E209" s="231"/>
      <c r="F209" s="231"/>
      <c r="G209" s="231">
        <v>0</v>
      </c>
      <c r="H209" s="231">
        <v>7</v>
      </c>
      <c r="I209" s="231"/>
      <c r="J209" s="231">
        <v>75</v>
      </c>
      <c r="K209" s="231"/>
      <c r="L209" s="231"/>
      <c r="M209" s="231"/>
      <c r="N209" s="231"/>
      <c r="O209" s="231"/>
      <c r="P209" s="271" t="s">
        <v>469</v>
      </c>
      <c r="Q209" s="231" t="s">
        <v>3158</v>
      </c>
      <c r="R209" s="232" t="str">
        <f t="shared" si="22"/>
        <v>2618</v>
      </c>
      <c r="S209" s="232" t="str">
        <f t="shared" si="23"/>
        <v>1162</v>
      </c>
      <c r="T209" s="232" t="str">
        <f t="shared" si="24"/>
        <v>1574</v>
      </c>
      <c r="U209" s="169">
        <v>1425</v>
      </c>
      <c r="V209" s="271" t="s">
        <v>522</v>
      </c>
      <c r="W209" s="231" t="s">
        <v>509</v>
      </c>
      <c r="X209" s="231"/>
      <c r="Y209" s="231"/>
      <c r="Z209" s="231">
        <v>85</v>
      </c>
      <c r="AA209" s="231">
        <v>1500</v>
      </c>
      <c r="AB209" s="231" t="s">
        <v>476</v>
      </c>
      <c r="AC209" s="231"/>
      <c r="AD209" s="124"/>
      <c r="AE209" s="231" t="s">
        <v>478</v>
      </c>
      <c r="AF209" s="231" t="s">
        <v>480</v>
      </c>
      <c r="AG209" s="231">
        <v>105</v>
      </c>
      <c r="AH209" s="231">
        <v>3.5</v>
      </c>
      <c r="AI209" s="231"/>
      <c r="AJ209" s="124" t="s">
        <v>486</v>
      </c>
      <c r="AK209" s="231"/>
      <c r="AL209" s="231"/>
      <c r="AM209" s="169">
        <v>143</v>
      </c>
      <c r="AN209" s="231" t="s">
        <v>512</v>
      </c>
      <c r="AO209" s="231" t="s">
        <v>479</v>
      </c>
      <c r="AP209" s="124" t="s">
        <v>3096</v>
      </c>
      <c r="AQ209" s="124" t="s">
        <v>3097</v>
      </c>
      <c r="AR209" s="369" t="s">
        <v>3126</v>
      </c>
      <c r="AS209" s="231" t="s">
        <v>468</v>
      </c>
      <c r="AT209" s="370" t="s">
        <v>2832</v>
      </c>
      <c r="AU209" s="371" t="s">
        <v>471</v>
      </c>
      <c r="AV209" s="371" t="s">
        <v>2833</v>
      </c>
      <c r="AW209" s="370" t="s">
        <v>470</v>
      </c>
      <c r="AX209" s="370" t="s">
        <v>2834</v>
      </c>
      <c r="AY209" s="124" t="s">
        <v>2835</v>
      </c>
      <c r="AZ209" s="124" t="s">
        <v>2836</v>
      </c>
      <c r="BA209" s="371"/>
      <c r="BB209" s="124"/>
      <c r="BC209" s="124"/>
      <c r="BD209" s="271"/>
      <c r="BE209" s="271"/>
      <c r="BF209" s="271"/>
      <c r="BG209" s="231" t="s">
        <v>477</v>
      </c>
      <c r="BH209" s="231" t="s">
        <v>472</v>
      </c>
      <c r="BI209" s="231" t="s">
        <v>473</v>
      </c>
      <c r="BJ209" s="231" t="s">
        <v>481</v>
      </c>
      <c r="BK209" s="231" t="s">
        <v>514</v>
      </c>
      <c r="BL209" s="231"/>
      <c r="BM209" s="231">
        <v>2.1</v>
      </c>
      <c r="BN209" s="231"/>
      <c r="BO209" s="231"/>
      <c r="BP209" s="231"/>
      <c r="BQ209" s="231"/>
      <c r="BR209" s="231"/>
      <c r="BS209" s="231"/>
      <c r="BT209" s="124"/>
      <c r="BU209" s="231" t="s">
        <v>2640</v>
      </c>
      <c r="BV209" s="372">
        <f>VLOOKUP(A209,'[1]02. Электрические винтовые'!$G:$CD,76,0)</f>
        <v>2194094.36</v>
      </c>
    </row>
    <row r="210" spans="1:74" s="373" customFormat="1" ht="25.5" x14ac:dyDescent="0.25">
      <c r="A210" s="124" t="s">
        <v>549</v>
      </c>
      <c r="B210" s="124" t="s">
        <v>1153</v>
      </c>
      <c r="C210" s="260" t="s">
        <v>3161</v>
      </c>
      <c r="D210" s="231">
        <v>12</v>
      </c>
      <c r="E210" s="231"/>
      <c r="F210" s="231"/>
      <c r="G210" s="231">
        <v>0</v>
      </c>
      <c r="H210" s="231">
        <v>10</v>
      </c>
      <c r="I210" s="231"/>
      <c r="J210" s="231">
        <v>75</v>
      </c>
      <c r="K210" s="231"/>
      <c r="L210" s="231"/>
      <c r="M210" s="231"/>
      <c r="N210" s="231"/>
      <c r="O210" s="231"/>
      <c r="P210" s="271" t="s">
        <v>469</v>
      </c>
      <c r="Q210" s="231" t="s">
        <v>3158</v>
      </c>
      <c r="R210" s="232" t="str">
        <f t="shared" si="22"/>
        <v>2618</v>
      </c>
      <c r="S210" s="232" t="str">
        <f t="shared" si="23"/>
        <v>1162</v>
      </c>
      <c r="T210" s="232" t="str">
        <f t="shared" si="24"/>
        <v>1574</v>
      </c>
      <c r="U210" s="169">
        <v>1425</v>
      </c>
      <c r="V210" s="271" t="s">
        <v>522</v>
      </c>
      <c r="W210" s="231" t="s">
        <v>509</v>
      </c>
      <c r="X210" s="231"/>
      <c r="Y210" s="231"/>
      <c r="Z210" s="231">
        <v>85</v>
      </c>
      <c r="AA210" s="231">
        <v>1500</v>
      </c>
      <c r="AB210" s="231" t="s">
        <v>476</v>
      </c>
      <c r="AC210" s="231"/>
      <c r="AD210" s="124"/>
      <c r="AE210" s="231" t="s">
        <v>478</v>
      </c>
      <c r="AF210" s="231" t="s">
        <v>480</v>
      </c>
      <c r="AG210" s="231">
        <v>105</v>
      </c>
      <c r="AH210" s="231">
        <v>3.5</v>
      </c>
      <c r="AI210" s="231"/>
      <c r="AJ210" s="124" t="s">
        <v>486</v>
      </c>
      <c r="AK210" s="231"/>
      <c r="AL210" s="231"/>
      <c r="AM210" s="169">
        <v>132</v>
      </c>
      <c r="AN210" s="231" t="s">
        <v>512</v>
      </c>
      <c r="AO210" s="231" t="s">
        <v>479</v>
      </c>
      <c r="AP210" s="124" t="s">
        <v>3096</v>
      </c>
      <c r="AQ210" s="124" t="s">
        <v>3097</v>
      </c>
      <c r="AR210" s="369" t="s">
        <v>3126</v>
      </c>
      <c r="AS210" s="231" t="s">
        <v>468</v>
      </c>
      <c r="AT210" s="370" t="s">
        <v>2832</v>
      </c>
      <c r="AU210" s="371" t="s">
        <v>471</v>
      </c>
      <c r="AV210" s="371" t="s">
        <v>2833</v>
      </c>
      <c r="AW210" s="370" t="s">
        <v>470</v>
      </c>
      <c r="AX210" s="370" t="s">
        <v>2834</v>
      </c>
      <c r="AY210" s="124" t="s">
        <v>2835</v>
      </c>
      <c r="AZ210" s="124" t="s">
        <v>2836</v>
      </c>
      <c r="BA210" s="371"/>
      <c r="BB210" s="124"/>
      <c r="BC210" s="124"/>
      <c r="BD210" s="271"/>
      <c r="BE210" s="271"/>
      <c r="BF210" s="271"/>
      <c r="BG210" s="231" t="s">
        <v>477</v>
      </c>
      <c r="BH210" s="231" t="s">
        <v>472</v>
      </c>
      <c r="BI210" s="231" t="s">
        <v>473</v>
      </c>
      <c r="BJ210" s="231" t="s">
        <v>481</v>
      </c>
      <c r="BK210" s="231" t="s">
        <v>514</v>
      </c>
      <c r="BL210" s="231"/>
      <c r="BM210" s="231">
        <v>2.1</v>
      </c>
      <c r="BN210" s="231"/>
      <c r="BO210" s="231"/>
      <c r="BP210" s="231"/>
      <c r="BQ210" s="231"/>
      <c r="BR210" s="231"/>
      <c r="BS210" s="231"/>
      <c r="BT210" s="124"/>
      <c r="BU210" s="231" t="s">
        <v>2640</v>
      </c>
      <c r="BV210" s="372">
        <f>VLOOKUP(A210,'[1]02. Электрические винтовые'!$G:$CD,76,0)</f>
        <v>2194094.36</v>
      </c>
    </row>
    <row r="211" spans="1:74" s="373" customFormat="1" ht="25.5" x14ac:dyDescent="0.25">
      <c r="A211" s="124" t="s">
        <v>550</v>
      </c>
      <c r="B211" s="124" t="s">
        <v>1154</v>
      </c>
      <c r="C211" s="260" t="s">
        <v>3162</v>
      </c>
      <c r="D211" s="231">
        <v>16</v>
      </c>
      <c r="E211" s="231"/>
      <c r="F211" s="231"/>
      <c r="G211" s="231">
        <v>0</v>
      </c>
      <c r="H211" s="231">
        <v>7</v>
      </c>
      <c r="I211" s="231"/>
      <c r="J211" s="231">
        <v>90</v>
      </c>
      <c r="K211" s="231"/>
      <c r="L211" s="231"/>
      <c r="M211" s="231"/>
      <c r="N211" s="231"/>
      <c r="O211" s="231"/>
      <c r="P211" s="271" t="s">
        <v>469</v>
      </c>
      <c r="Q211" s="231" t="s">
        <v>1225</v>
      </c>
      <c r="R211" s="232" t="str">
        <f t="shared" si="22"/>
        <v>2435</v>
      </c>
      <c r="S211" s="232" t="str">
        <f t="shared" si="23"/>
        <v>1060</v>
      </c>
      <c r="T211" s="232" t="str">
        <f t="shared" si="24"/>
        <v>1419</v>
      </c>
      <c r="U211" s="169">
        <v>1540</v>
      </c>
      <c r="V211" s="271" t="s">
        <v>522</v>
      </c>
      <c r="W211" s="231" t="s">
        <v>517</v>
      </c>
      <c r="X211" s="231"/>
      <c r="Y211" s="231"/>
      <c r="Z211" s="231">
        <v>85</v>
      </c>
      <c r="AA211" s="231">
        <v>1500</v>
      </c>
      <c r="AB211" s="231" t="s">
        <v>476</v>
      </c>
      <c r="AC211" s="231"/>
      <c r="AD211" s="124"/>
      <c r="AE211" s="231" t="s">
        <v>478</v>
      </c>
      <c r="AF211" s="231" t="s">
        <v>480</v>
      </c>
      <c r="AG211" s="231">
        <v>105</v>
      </c>
      <c r="AH211" s="231">
        <v>3.5</v>
      </c>
      <c r="AI211" s="231"/>
      <c r="AJ211" s="124" t="s">
        <v>486</v>
      </c>
      <c r="AK211" s="231"/>
      <c r="AL211" s="231"/>
      <c r="AM211" s="169">
        <v>176</v>
      </c>
      <c r="AN211" s="231" t="s">
        <v>512</v>
      </c>
      <c r="AO211" s="231" t="s">
        <v>479</v>
      </c>
      <c r="AP211" s="124" t="s">
        <v>3096</v>
      </c>
      <c r="AQ211" s="124" t="s">
        <v>3097</v>
      </c>
      <c r="AR211" s="369" t="s">
        <v>3126</v>
      </c>
      <c r="AS211" s="231" t="s">
        <v>468</v>
      </c>
      <c r="AT211" s="370" t="s">
        <v>2832</v>
      </c>
      <c r="AU211" s="371" t="s">
        <v>471</v>
      </c>
      <c r="AV211" s="371" t="s">
        <v>2833</v>
      </c>
      <c r="AW211" s="370" t="s">
        <v>470</v>
      </c>
      <c r="AX211" s="370" t="s">
        <v>2834</v>
      </c>
      <c r="AY211" s="124" t="s">
        <v>2835</v>
      </c>
      <c r="AZ211" s="124" t="s">
        <v>2836</v>
      </c>
      <c r="BA211" s="371"/>
      <c r="BB211" s="124"/>
      <c r="BC211" s="124"/>
      <c r="BD211" s="271"/>
      <c r="BE211" s="271"/>
      <c r="BF211" s="271"/>
      <c r="BG211" s="231" t="s">
        <v>477</v>
      </c>
      <c r="BH211" s="231" t="s">
        <v>472</v>
      </c>
      <c r="BI211" s="231" t="s">
        <v>473</v>
      </c>
      <c r="BJ211" s="231" t="s">
        <v>481</v>
      </c>
      <c r="BK211" s="231" t="s">
        <v>518</v>
      </c>
      <c r="BL211" s="231"/>
      <c r="BM211" s="231" t="s">
        <v>519</v>
      </c>
      <c r="BN211" s="231"/>
      <c r="BO211" s="231"/>
      <c r="BP211" s="231"/>
      <c r="BQ211" s="231"/>
      <c r="BR211" s="231"/>
      <c r="BS211" s="231"/>
      <c r="BT211" s="124"/>
      <c r="BU211" s="231" t="s">
        <v>2640</v>
      </c>
      <c r="BV211" s="372">
        <f>VLOOKUP(A211,'[1]02. Электрические винтовые'!$G:$CD,76,0)</f>
        <v>2718312.5</v>
      </c>
    </row>
    <row r="212" spans="1:74" s="373" customFormat="1" ht="25.5" x14ac:dyDescent="0.25">
      <c r="A212" s="124" t="s">
        <v>551</v>
      </c>
      <c r="B212" s="124" t="s">
        <v>1155</v>
      </c>
      <c r="C212" s="260" t="s">
        <v>3163</v>
      </c>
      <c r="D212" s="231">
        <v>14</v>
      </c>
      <c r="E212" s="231"/>
      <c r="F212" s="231"/>
      <c r="G212" s="231">
        <v>0</v>
      </c>
      <c r="H212" s="231">
        <v>10</v>
      </c>
      <c r="I212" s="231"/>
      <c r="J212" s="231">
        <v>90</v>
      </c>
      <c r="K212" s="231"/>
      <c r="L212" s="231"/>
      <c r="M212" s="231"/>
      <c r="N212" s="231"/>
      <c r="O212" s="231"/>
      <c r="P212" s="271" t="s">
        <v>469</v>
      </c>
      <c r="Q212" s="231" t="s">
        <v>1225</v>
      </c>
      <c r="R212" s="232" t="str">
        <f t="shared" si="22"/>
        <v>2435</v>
      </c>
      <c r="S212" s="232" t="str">
        <f t="shared" si="23"/>
        <v>1060</v>
      </c>
      <c r="T212" s="232" t="str">
        <f t="shared" si="24"/>
        <v>1419</v>
      </c>
      <c r="U212" s="169">
        <v>1540</v>
      </c>
      <c r="V212" s="271" t="s">
        <v>522</v>
      </c>
      <c r="W212" s="231" t="s">
        <v>517</v>
      </c>
      <c r="X212" s="231"/>
      <c r="Y212" s="231"/>
      <c r="Z212" s="231">
        <v>85</v>
      </c>
      <c r="AA212" s="231">
        <v>1500</v>
      </c>
      <c r="AB212" s="231" t="s">
        <v>476</v>
      </c>
      <c r="AC212" s="231"/>
      <c r="AD212" s="124"/>
      <c r="AE212" s="231" t="s">
        <v>478</v>
      </c>
      <c r="AF212" s="231" t="s">
        <v>480</v>
      </c>
      <c r="AG212" s="231">
        <v>105</v>
      </c>
      <c r="AH212" s="231">
        <v>3.5</v>
      </c>
      <c r="AI212" s="231"/>
      <c r="AJ212" s="124" t="s">
        <v>486</v>
      </c>
      <c r="AK212" s="231"/>
      <c r="AL212" s="231"/>
      <c r="AM212" s="169">
        <v>154</v>
      </c>
      <c r="AN212" s="231" t="s">
        <v>512</v>
      </c>
      <c r="AO212" s="231" t="s">
        <v>479</v>
      </c>
      <c r="AP212" s="124" t="s">
        <v>3096</v>
      </c>
      <c r="AQ212" s="124" t="s">
        <v>3097</v>
      </c>
      <c r="AR212" s="369" t="s">
        <v>3126</v>
      </c>
      <c r="AS212" s="231" t="s">
        <v>468</v>
      </c>
      <c r="AT212" s="370" t="s">
        <v>2832</v>
      </c>
      <c r="AU212" s="371" t="s">
        <v>471</v>
      </c>
      <c r="AV212" s="371" t="s">
        <v>2833</v>
      </c>
      <c r="AW212" s="370" t="s">
        <v>470</v>
      </c>
      <c r="AX212" s="370" t="s">
        <v>2834</v>
      </c>
      <c r="AY212" s="124" t="s">
        <v>2835</v>
      </c>
      <c r="AZ212" s="124" t="s">
        <v>2836</v>
      </c>
      <c r="BA212" s="371"/>
      <c r="BB212" s="124"/>
      <c r="BC212" s="124"/>
      <c r="BD212" s="271"/>
      <c r="BE212" s="271"/>
      <c r="BF212" s="271"/>
      <c r="BG212" s="231" t="s">
        <v>477</v>
      </c>
      <c r="BH212" s="231" t="s">
        <v>472</v>
      </c>
      <c r="BI212" s="231" t="s">
        <v>473</v>
      </c>
      <c r="BJ212" s="231" t="s">
        <v>481</v>
      </c>
      <c r="BK212" s="231" t="s">
        <v>518</v>
      </c>
      <c r="BL212" s="231"/>
      <c r="BM212" s="231" t="s">
        <v>519</v>
      </c>
      <c r="BN212" s="231"/>
      <c r="BO212" s="231"/>
      <c r="BP212" s="231"/>
      <c r="BQ212" s="231"/>
      <c r="BR212" s="231"/>
      <c r="BS212" s="231"/>
      <c r="BT212" s="124"/>
      <c r="BU212" s="231" t="s">
        <v>2640</v>
      </c>
      <c r="BV212" s="372">
        <f>VLOOKUP(A212,'[1]02. Электрические винтовые'!$G:$CD,76,0)</f>
        <v>2718312.5</v>
      </c>
    </row>
    <row r="213" spans="1:74" s="373" customFormat="1" ht="15.75" x14ac:dyDescent="0.25">
      <c r="A213" s="307" t="s">
        <v>1004</v>
      </c>
      <c r="B213" s="388"/>
      <c r="C213" s="346"/>
      <c r="D213" s="346"/>
      <c r="E213" s="346"/>
      <c r="F213" s="346"/>
      <c r="G213" s="346"/>
      <c r="H213" s="346"/>
      <c r="I213" s="346"/>
      <c r="J213" s="347"/>
      <c r="K213" s="347"/>
      <c r="L213" s="347"/>
      <c r="M213" s="347"/>
      <c r="N213" s="347"/>
      <c r="O213" s="347"/>
      <c r="P213" s="347"/>
      <c r="Q213" s="347"/>
      <c r="R213" s="347"/>
      <c r="S213" s="347"/>
      <c r="T213" s="347"/>
      <c r="U213" s="347"/>
      <c r="V213" s="347"/>
      <c r="W213" s="347"/>
      <c r="X213" s="347"/>
      <c r="Y213" s="347"/>
      <c r="Z213" s="347"/>
      <c r="AA213" s="347"/>
      <c r="AB213" s="347"/>
      <c r="AC213" s="347"/>
      <c r="AD213" s="347"/>
      <c r="AE213" s="347"/>
      <c r="AF213" s="347"/>
      <c r="AG213" s="347"/>
      <c r="AH213" s="347"/>
      <c r="AI213" s="347"/>
      <c r="AJ213" s="348"/>
      <c r="AK213" s="347"/>
      <c r="AL213" s="347"/>
      <c r="AM213" s="347"/>
      <c r="AN213" s="347"/>
      <c r="AO213" s="347"/>
      <c r="AP213" s="347"/>
      <c r="AQ213" s="347"/>
      <c r="AR213" s="347"/>
      <c r="AS213" s="347"/>
      <c r="AT213" s="348"/>
      <c r="AU213" s="347"/>
      <c r="AV213" s="347"/>
      <c r="AW213" s="348"/>
      <c r="AX213" s="348"/>
      <c r="AY213" s="348"/>
      <c r="AZ213" s="348"/>
      <c r="BA213" s="348"/>
      <c r="BB213" s="347"/>
      <c r="BC213" s="347"/>
      <c r="BD213" s="347"/>
      <c r="BE213" s="347"/>
      <c r="BF213" s="347"/>
      <c r="BG213" s="347"/>
      <c r="BH213" s="347"/>
      <c r="BI213" s="347"/>
      <c r="BJ213" s="347"/>
      <c r="BK213" s="347"/>
      <c r="BL213" s="347"/>
      <c r="BM213" s="347"/>
      <c r="BN213" s="347"/>
      <c r="BO213" s="347"/>
      <c r="BP213" s="347"/>
      <c r="BQ213" s="347"/>
      <c r="BR213" s="347"/>
      <c r="BS213" s="347"/>
      <c r="BT213" s="347"/>
      <c r="BU213" s="347"/>
      <c r="BV213" s="349"/>
    </row>
    <row r="214" spans="1:74" s="373" customFormat="1" x14ac:dyDescent="0.25">
      <c r="A214" s="272" t="s">
        <v>330</v>
      </c>
      <c r="B214" s="272"/>
      <c r="C214" s="260" t="s">
        <v>1156</v>
      </c>
      <c r="D214" s="269" t="s">
        <v>552</v>
      </c>
      <c r="E214" s="269"/>
      <c r="F214" s="269"/>
      <c r="G214" s="231" t="s">
        <v>53</v>
      </c>
      <c r="H214" s="231" t="s">
        <v>53</v>
      </c>
      <c r="I214" s="231"/>
      <c r="J214" s="231" t="s">
        <v>53</v>
      </c>
      <c r="K214" s="231"/>
      <c r="L214" s="231"/>
      <c r="M214" s="231"/>
      <c r="N214" s="231"/>
      <c r="O214" s="231"/>
      <c r="P214" s="271" t="s">
        <v>53</v>
      </c>
      <c r="Q214" s="231" t="s">
        <v>308</v>
      </c>
      <c r="R214" s="232" t="str">
        <f t="shared" ref="R214:R217" si="25">LEFTB(Q214, FIND("*", Q214) - 1)</f>
        <v>2954</v>
      </c>
      <c r="S214" s="232" t="str">
        <f t="shared" ref="S214:S217" si="26">MID(Q214, FIND("*", Q214) + 1, FIND("*", Q214, FIND("*", Q214) + 1) - FIND("*", Q214) - 1)</f>
        <v>1515</v>
      </c>
      <c r="T214" s="232" t="str">
        <f t="shared" ref="T214:T217" si="27">RIGHTB(Q214, LEN(Q214) - FIND("*", Q214, FIND("*", Q214) + 1))</f>
        <v>794</v>
      </c>
      <c r="U214" s="169">
        <v>190</v>
      </c>
      <c r="V214" s="271"/>
      <c r="W214" s="260"/>
      <c r="X214" s="260"/>
      <c r="Y214" s="260"/>
      <c r="Z214" s="260"/>
      <c r="AA214" s="260"/>
      <c r="AB214" s="260"/>
      <c r="AC214" s="231">
        <v>1</v>
      </c>
      <c r="AD214" s="124"/>
      <c r="AE214" s="260"/>
      <c r="AF214" s="260"/>
      <c r="AG214" s="260"/>
      <c r="AH214" s="260"/>
      <c r="AI214" s="260"/>
      <c r="AJ214" s="260"/>
      <c r="AK214" s="260"/>
      <c r="AL214" s="260"/>
      <c r="AM214" s="260"/>
      <c r="AN214" s="260"/>
      <c r="AO214" s="260"/>
      <c r="AP214" s="260"/>
      <c r="AQ214" s="260"/>
      <c r="AR214" s="271"/>
      <c r="AS214" s="231" t="s">
        <v>53</v>
      </c>
      <c r="AT214" s="260"/>
      <c r="AU214" s="260"/>
      <c r="AV214" s="260"/>
      <c r="AW214" s="260"/>
      <c r="AX214" s="260"/>
      <c r="AY214" s="260"/>
      <c r="AZ214" s="260"/>
      <c r="BA214" s="260"/>
      <c r="BB214" s="260"/>
      <c r="BC214" s="260"/>
      <c r="BD214" s="271"/>
      <c r="BE214" s="271"/>
      <c r="BF214" s="271"/>
      <c r="BG214" s="260"/>
      <c r="BH214" s="260"/>
      <c r="BI214" s="260"/>
      <c r="BJ214" s="260"/>
      <c r="BK214" s="260"/>
      <c r="BL214" s="260"/>
      <c r="BM214" s="260"/>
      <c r="BN214" s="260"/>
      <c r="BO214" s="260"/>
      <c r="BP214" s="260"/>
      <c r="BQ214" s="260"/>
      <c r="BR214" s="260"/>
      <c r="BS214" s="260"/>
      <c r="BT214" s="260"/>
      <c r="BU214" s="260"/>
      <c r="BV214" s="372">
        <f>VLOOKUP(A214,'[1]02. Электрические винтовые'!$G:$CD,76,0)</f>
        <v>181172.44</v>
      </c>
    </row>
    <row r="215" spans="1:74" s="373" customFormat="1" x14ac:dyDescent="0.25">
      <c r="A215" s="272" t="s">
        <v>331</v>
      </c>
      <c r="B215" s="272"/>
      <c r="C215" s="260" t="s">
        <v>1157</v>
      </c>
      <c r="D215" s="389" t="s">
        <v>553</v>
      </c>
      <c r="E215" s="389"/>
      <c r="F215" s="389"/>
      <c r="G215" s="231" t="s">
        <v>53</v>
      </c>
      <c r="H215" s="231" t="s">
        <v>53</v>
      </c>
      <c r="I215" s="231"/>
      <c r="J215" s="231" t="s">
        <v>53</v>
      </c>
      <c r="K215" s="231"/>
      <c r="L215" s="231"/>
      <c r="M215" s="231"/>
      <c r="N215" s="231"/>
      <c r="O215" s="231"/>
      <c r="P215" s="271" t="s">
        <v>53</v>
      </c>
      <c r="Q215" s="231" t="s">
        <v>312</v>
      </c>
      <c r="R215" s="232" t="str">
        <f t="shared" si="25"/>
        <v>4045</v>
      </c>
      <c r="S215" s="232" t="str">
        <f t="shared" si="26"/>
        <v>1708</v>
      </c>
      <c r="T215" s="232" t="str">
        <f t="shared" si="27"/>
        <v>910</v>
      </c>
      <c r="U215" s="169">
        <v>225</v>
      </c>
      <c r="V215" s="271"/>
      <c r="W215" s="260"/>
      <c r="X215" s="260"/>
      <c r="Y215" s="260"/>
      <c r="Z215" s="260"/>
      <c r="AA215" s="260"/>
      <c r="AB215" s="260"/>
      <c r="AC215" s="231">
        <v>2</v>
      </c>
      <c r="AD215" s="124"/>
      <c r="AE215" s="260"/>
      <c r="AF215" s="260"/>
      <c r="AG215" s="260"/>
      <c r="AH215" s="260"/>
      <c r="AI215" s="260"/>
      <c r="AJ215" s="260"/>
      <c r="AK215" s="260"/>
      <c r="AL215" s="260"/>
      <c r="AM215" s="260"/>
      <c r="AN215" s="260"/>
      <c r="AO215" s="260"/>
      <c r="AP215" s="260"/>
      <c r="AQ215" s="260"/>
      <c r="AR215" s="271"/>
      <c r="AS215" s="231" t="s">
        <v>53</v>
      </c>
      <c r="AT215" s="260"/>
      <c r="AU215" s="260"/>
      <c r="AV215" s="260"/>
      <c r="AW215" s="260"/>
      <c r="AX215" s="260"/>
      <c r="AY215" s="260"/>
      <c r="AZ215" s="260"/>
      <c r="BA215" s="260"/>
      <c r="BB215" s="260"/>
      <c r="BC215" s="260"/>
      <c r="BD215" s="271"/>
      <c r="BE215" s="271"/>
      <c r="BF215" s="271"/>
      <c r="BG215" s="260"/>
      <c r="BH215" s="260"/>
      <c r="BI215" s="260"/>
      <c r="BJ215" s="260"/>
      <c r="BK215" s="260"/>
      <c r="BL215" s="260"/>
      <c r="BM215" s="260"/>
      <c r="BN215" s="260"/>
      <c r="BO215" s="260"/>
      <c r="BP215" s="260"/>
      <c r="BQ215" s="260"/>
      <c r="BR215" s="260"/>
      <c r="BS215" s="260"/>
      <c r="BT215" s="260"/>
      <c r="BU215" s="260"/>
      <c r="BV215" s="372">
        <f>VLOOKUP(A215,'[1]02. Электрические винтовые'!$G:$CD,76,0)</f>
        <v>190634.76</v>
      </c>
    </row>
    <row r="216" spans="1:74" s="373" customFormat="1" x14ac:dyDescent="0.25">
      <c r="A216" s="272" t="s">
        <v>332</v>
      </c>
      <c r="B216" s="272"/>
      <c r="C216" s="260" t="s">
        <v>1158</v>
      </c>
      <c r="D216" s="389" t="s">
        <v>553</v>
      </c>
      <c r="E216" s="389"/>
      <c r="F216" s="389"/>
      <c r="G216" s="231" t="s">
        <v>53</v>
      </c>
      <c r="H216" s="231" t="s">
        <v>53</v>
      </c>
      <c r="I216" s="231"/>
      <c r="J216" s="231" t="s">
        <v>53</v>
      </c>
      <c r="K216" s="231"/>
      <c r="L216" s="231"/>
      <c r="M216" s="231"/>
      <c r="N216" s="231"/>
      <c r="O216" s="231"/>
      <c r="P216" s="271" t="s">
        <v>53</v>
      </c>
      <c r="Q216" s="231" t="s">
        <v>1121</v>
      </c>
      <c r="R216" s="232" t="str">
        <f t="shared" si="25"/>
        <v>3560</v>
      </c>
      <c r="S216" s="232" t="str">
        <f t="shared" si="26"/>
        <v>1960</v>
      </c>
      <c r="T216" s="232" t="str">
        <f t="shared" si="27"/>
        <v>750</v>
      </c>
      <c r="U216" s="169">
        <v>220</v>
      </c>
      <c r="V216" s="271"/>
      <c r="W216" s="260"/>
      <c r="X216" s="260"/>
      <c r="Y216" s="260"/>
      <c r="Z216" s="260"/>
      <c r="AA216" s="260"/>
      <c r="AB216" s="260"/>
      <c r="AC216" s="231">
        <v>3</v>
      </c>
      <c r="AD216" s="124"/>
      <c r="AE216" s="260"/>
      <c r="AF216" s="260"/>
      <c r="AG216" s="260"/>
      <c r="AH216" s="260"/>
      <c r="AI216" s="260"/>
      <c r="AJ216" s="260"/>
      <c r="AK216" s="260"/>
      <c r="AL216" s="260"/>
      <c r="AM216" s="260"/>
      <c r="AN216" s="260"/>
      <c r="AO216" s="260"/>
      <c r="AP216" s="260"/>
      <c r="AQ216" s="260"/>
      <c r="AR216" s="271"/>
      <c r="AS216" s="231" t="s">
        <v>53</v>
      </c>
      <c r="AT216" s="260"/>
      <c r="AU216" s="260"/>
      <c r="AV216" s="260"/>
      <c r="AW216" s="260"/>
      <c r="AX216" s="260"/>
      <c r="AY216" s="260"/>
      <c r="AZ216" s="260"/>
      <c r="BA216" s="260"/>
      <c r="BB216" s="260"/>
      <c r="BC216" s="260"/>
      <c r="BD216" s="271"/>
      <c r="BE216" s="271"/>
      <c r="BF216" s="271"/>
      <c r="BG216" s="260"/>
      <c r="BH216" s="260"/>
      <c r="BI216" s="260"/>
      <c r="BJ216" s="260"/>
      <c r="BK216" s="260"/>
      <c r="BL216" s="260"/>
      <c r="BM216" s="260"/>
      <c r="BN216" s="260"/>
      <c r="BO216" s="260"/>
      <c r="BP216" s="260"/>
      <c r="BQ216" s="260"/>
      <c r="BR216" s="260"/>
      <c r="BS216" s="260"/>
      <c r="BT216" s="260"/>
      <c r="BU216" s="260"/>
      <c r="BV216" s="372">
        <f>VLOOKUP(A216,'[1]02. Электрические винтовые'!$G:$CD,76,0)</f>
        <v>279084.76</v>
      </c>
    </row>
    <row r="217" spans="1:74" s="373" customFormat="1" x14ac:dyDescent="0.25">
      <c r="A217" s="272" t="s">
        <v>333</v>
      </c>
      <c r="B217" s="272"/>
      <c r="C217" s="260" t="s">
        <v>1159</v>
      </c>
      <c r="D217" s="269" t="s">
        <v>552</v>
      </c>
      <c r="E217" s="269"/>
      <c r="F217" s="269"/>
      <c r="G217" s="231" t="s">
        <v>53</v>
      </c>
      <c r="H217" s="231" t="s">
        <v>53</v>
      </c>
      <c r="I217" s="231"/>
      <c r="J217" s="231" t="s">
        <v>53</v>
      </c>
      <c r="K217" s="231"/>
      <c r="L217" s="231"/>
      <c r="M217" s="231"/>
      <c r="N217" s="231"/>
      <c r="O217" s="231"/>
      <c r="P217" s="271" t="s">
        <v>53</v>
      </c>
      <c r="Q217" s="231" t="s">
        <v>315</v>
      </c>
      <c r="R217" s="232" t="str">
        <f t="shared" si="25"/>
        <v>3620</v>
      </c>
      <c r="S217" s="232" t="str">
        <f t="shared" si="26"/>
        <v>1965</v>
      </c>
      <c r="T217" s="232" t="str">
        <f t="shared" si="27"/>
        <v>866</v>
      </c>
      <c r="U217" s="169">
        <v>340</v>
      </c>
      <c r="V217" s="271"/>
      <c r="W217" s="260"/>
      <c r="X217" s="260"/>
      <c r="Y217" s="260"/>
      <c r="Z217" s="260"/>
      <c r="AA217" s="260"/>
      <c r="AB217" s="260"/>
      <c r="AC217" s="231">
        <v>4</v>
      </c>
      <c r="AD217" s="124"/>
      <c r="AE217" s="260"/>
      <c r="AF217" s="260"/>
      <c r="AG217" s="260"/>
      <c r="AH217" s="260"/>
      <c r="AI217" s="260"/>
      <c r="AJ217" s="260"/>
      <c r="AK217" s="260"/>
      <c r="AL217" s="260"/>
      <c r="AM217" s="260"/>
      <c r="AN217" s="260"/>
      <c r="AO217" s="260"/>
      <c r="AP217" s="260"/>
      <c r="AQ217" s="260"/>
      <c r="AR217" s="271"/>
      <c r="AS217" s="231" t="s">
        <v>53</v>
      </c>
      <c r="AT217" s="260"/>
      <c r="AU217" s="260"/>
      <c r="AV217" s="260"/>
      <c r="AW217" s="260"/>
      <c r="AX217" s="260"/>
      <c r="AY217" s="260"/>
      <c r="AZ217" s="260"/>
      <c r="BA217" s="260"/>
      <c r="BB217" s="260"/>
      <c r="BC217" s="260"/>
      <c r="BD217" s="271"/>
      <c r="BE217" s="271"/>
      <c r="BF217" s="271"/>
      <c r="BG217" s="260"/>
      <c r="BH217" s="260"/>
      <c r="BI217" s="260"/>
      <c r="BJ217" s="260"/>
      <c r="BK217" s="260"/>
      <c r="BL217" s="260"/>
      <c r="BM217" s="260"/>
      <c r="BN217" s="260"/>
      <c r="BO217" s="260"/>
      <c r="BP217" s="260"/>
      <c r="BQ217" s="260"/>
      <c r="BR217" s="260"/>
      <c r="BS217" s="260"/>
      <c r="BT217" s="260"/>
      <c r="BU217" s="260"/>
      <c r="BV217" s="372">
        <f>VLOOKUP(A217,'[1]02. Электрические винтовые'!$G:$CD,76,0)</f>
        <v>431289.52</v>
      </c>
    </row>
    <row r="218" spans="1:74" s="373" customFormat="1" x14ac:dyDescent="0.25">
      <c r="A218" s="272" t="s">
        <v>554</v>
      </c>
      <c r="B218" s="272"/>
      <c r="C218" s="260" t="s">
        <v>555</v>
      </c>
      <c r="D218" s="269" t="s">
        <v>53</v>
      </c>
      <c r="E218" s="269"/>
      <c r="F218" s="269"/>
      <c r="G218" s="231" t="s">
        <v>53</v>
      </c>
      <c r="H218" s="231" t="s">
        <v>53</v>
      </c>
      <c r="I218" s="231"/>
      <c r="J218" s="231" t="s">
        <v>53</v>
      </c>
      <c r="K218" s="231"/>
      <c r="L218" s="231"/>
      <c r="M218" s="231"/>
      <c r="N218" s="231"/>
      <c r="O218" s="231"/>
      <c r="P218" s="231" t="s">
        <v>53</v>
      </c>
      <c r="Q218" s="231" t="s">
        <v>53</v>
      </c>
      <c r="R218" s="231"/>
      <c r="S218" s="231"/>
      <c r="T218" s="231"/>
      <c r="U218" s="169" t="s">
        <v>53</v>
      </c>
      <c r="V218" s="231"/>
      <c r="W218" s="260"/>
      <c r="X218" s="260"/>
      <c r="Y218" s="260"/>
      <c r="Z218" s="260"/>
      <c r="AA218" s="260"/>
      <c r="AB218" s="260"/>
      <c r="AC218" s="231">
        <v>5</v>
      </c>
      <c r="AD218" s="124"/>
      <c r="AE218" s="260"/>
      <c r="AF218" s="260"/>
      <c r="AG218" s="260"/>
      <c r="AH218" s="260"/>
      <c r="AI218" s="260"/>
      <c r="AJ218" s="260"/>
      <c r="AK218" s="260"/>
      <c r="AL218" s="260"/>
      <c r="AM218" s="260"/>
      <c r="AN218" s="260"/>
      <c r="AO218" s="260"/>
      <c r="AP218" s="260"/>
      <c r="AQ218" s="260"/>
      <c r="AR218" s="231"/>
      <c r="AS218" s="390" t="s">
        <v>53</v>
      </c>
      <c r="AT218" s="260"/>
      <c r="AU218" s="260"/>
      <c r="AV218" s="260"/>
      <c r="AW218" s="260"/>
      <c r="AX218" s="260"/>
      <c r="AY218" s="260"/>
      <c r="AZ218" s="260"/>
      <c r="BA218" s="260"/>
      <c r="BB218" s="260"/>
      <c r="BC218" s="260"/>
      <c r="BD218" s="231"/>
      <c r="BE218" s="231"/>
      <c r="BF218" s="231"/>
      <c r="BG218" s="260"/>
      <c r="BH218" s="260"/>
      <c r="BI218" s="260"/>
      <c r="BJ218" s="260"/>
      <c r="BK218" s="260"/>
      <c r="BL218" s="260"/>
      <c r="BM218" s="260"/>
      <c r="BN218" s="260"/>
      <c r="BO218" s="260"/>
      <c r="BP218" s="260"/>
      <c r="BQ218" s="260"/>
      <c r="BR218" s="260"/>
      <c r="BS218" s="260"/>
      <c r="BT218" s="260"/>
      <c r="BU218" s="260"/>
      <c r="BV218" s="372">
        <f>VLOOKUP(A218,'[1]02. Электрические винтовые'!$G:$CD,76,0)</f>
        <v>63596.159999999996</v>
      </c>
    </row>
    <row r="219" spans="1:74" s="373" customFormat="1" x14ac:dyDescent="0.25">
      <c r="A219" s="272" t="s">
        <v>556</v>
      </c>
      <c r="B219" s="272"/>
      <c r="C219" s="260" t="s">
        <v>557</v>
      </c>
      <c r="D219" s="269" t="s">
        <v>53</v>
      </c>
      <c r="E219" s="269"/>
      <c r="F219" s="269"/>
      <c r="G219" s="231" t="s">
        <v>53</v>
      </c>
      <c r="H219" s="231" t="s">
        <v>53</v>
      </c>
      <c r="I219" s="231"/>
      <c r="J219" s="231" t="s">
        <v>53</v>
      </c>
      <c r="K219" s="231"/>
      <c r="L219" s="231"/>
      <c r="M219" s="231"/>
      <c r="N219" s="231"/>
      <c r="O219" s="231"/>
      <c r="P219" s="231" t="s">
        <v>53</v>
      </c>
      <c r="Q219" s="231" t="s">
        <v>53</v>
      </c>
      <c r="R219" s="231"/>
      <c r="S219" s="231"/>
      <c r="T219" s="231"/>
      <c r="U219" s="169" t="s">
        <v>53</v>
      </c>
      <c r="V219" s="231"/>
      <c r="W219" s="260"/>
      <c r="X219" s="260"/>
      <c r="Y219" s="260"/>
      <c r="Z219" s="260"/>
      <c r="AA219" s="260"/>
      <c r="AB219" s="260"/>
      <c r="AC219" s="231">
        <v>6</v>
      </c>
      <c r="AD219" s="124"/>
      <c r="AE219" s="260"/>
      <c r="AF219" s="260"/>
      <c r="AG219" s="260"/>
      <c r="AH219" s="260"/>
      <c r="AI219" s="260"/>
      <c r="AJ219" s="260"/>
      <c r="AK219" s="260"/>
      <c r="AL219" s="260"/>
      <c r="AM219" s="260"/>
      <c r="AN219" s="260"/>
      <c r="AO219" s="260"/>
      <c r="AP219" s="260"/>
      <c r="AQ219" s="260"/>
      <c r="AR219" s="231"/>
      <c r="AS219" s="390" t="s">
        <v>53</v>
      </c>
      <c r="AT219" s="260"/>
      <c r="AU219" s="260"/>
      <c r="AV219" s="260"/>
      <c r="AW219" s="260"/>
      <c r="AX219" s="260"/>
      <c r="AY219" s="260"/>
      <c r="AZ219" s="260"/>
      <c r="BA219" s="260"/>
      <c r="BB219" s="260"/>
      <c r="BC219" s="260"/>
      <c r="BD219" s="231"/>
      <c r="BE219" s="231"/>
      <c r="BF219" s="231"/>
      <c r="BG219" s="260"/>
      <c r="BH219" s="260"/>
      <c r="BI219" s="260"/>
      <c r="BJ219" s="260"/>
      <c r="BK219" s="260"/>
      <c r="BL219" s="260"/>
      <c r="BM219" s="260"/>
      <c r="BN219" s="260"/>
      <c r="BO219" s="260"/>
      <c r="BP219" s="260"/>
      <c r="BQ219" s="260"/>
      <c r="BR219" s="260"/>
      <c r="BS219" s="260"/>
      <c r="BT219" s="260"/>
      <c r="BU219" s="260"/>
      <c r="BV219" s="372">
        <f>VLOOKUP(A219,'[1]02. Электрические винтовые'!$G:$CD,76,0)</f>
        <v>39599.979999999996</v>
      </c>
    </row>
    <row r="220" spans="1:74" s="373" customFormat="1" x14ac:dyDescent="0.25">
      <c r="A220" s="272" t="s">
        <v>558</v>
      </c>
      <c r="B220" s="272"/>
      <c r="C220" s="260" t="s">
        <v>559</v>
      </c>
      <c r="D220" s="269" t="s">
        <v>53</v>
      </c>
      <c r="E220" s="269"/>
      <c r="F220" s="269"/>
      <c r="G220" s="231" t="s">
        <v>53</v>
      </c>
      <c r="H220" s="231" t="s">
        <v>53</v>
      </c>
      <c r="I220" s="231"/>
      <c r="J220" s="231" t="s">
        <v>53</v>
      </c>
      <c r="K220" s="231"/>
      <c r="L220" s="231"/>
      <c r="M220" s="231"/>
      <c r="N220" s="231"/>
      <c r="O220" s="231"/>
      <c r="P220" s="231" t="s">
        <v>53</v>
      </c>
      <c r="Q220" s="231" t="s">
        <v>53</v>
      </c>
      <c r="R220" s="231"/>
      <c r="S220" s="231"/>
      <c r="T220" s="231"/>
      <c r="U220" s="169" t="s">
        <v>53</v>
      </c>
      <c r="V220" s="231"/>
      <c r="W220" s="260"/>
      <c r="X220" s="260"/>
      <c r="Y220" s="260"/>
      <c r="Z220" s="260"/>
      <c r="AA220" s="260"/>
      <c r="AB220" s="260"/>
      <c r="AC220" s="231">
        <v>7</v>
      </c>
      <c r="AD220" s="124"/>
      <c r="AE220" s="260"/>
      <c r="AF220" s="260"/>
      <c r="AG220" s="260"/>
      <c r="AH220" s="260"/>
      <c r="AI220" s="260"/>
      <c r="AJ220" s="260"/>
      <c r="AK220" s="260"/>
      <c r="AL220" s="260"/>
      <c r="AM220" s="260"/>
      <c r="AN220" s="260"/>
      <c r="AO220" s="260"/>
      <c r="AP220" s="260"/>
      <c r="AQ220" s="260"/>
      <c r="AR220" s="231"/>
      <c r="AS220" s="231" t="s">
        <v>53</v>
      </c>
      <c r="AT220" s="260"/>
      <c r="AU220" s="260"/>
      <c r="AV220" s="260"/>
      <c r="AW220" s="260"/>
      <c r="AX220" s="260"/>
      <c r="AY220" s="260"/>
      <c r="AZ220" s="260"/>
      <c r="BA220" s="260"/>
      <c r="BB220" s="260"/>
      <c r="BC220" s="260"/>
      <c r="BD220" s="231"/>
      <c r="BE220" s="231"/>
      <c r="BF220" s="231"/>
      <c r="BG220" s="260"/>
      <c r="BH220" s="260"/>
      <c r="BI220" s="260"/>
      <c r="BJ220" s="260"/>
      <c r="BK220" s="260"/>
      <c r="BL220" s="260"/>
      <c r="BM220" s="260"/>
      <c r="BN220" s="260"/>
      <c r="BO220" s="260"/>
      <c r="BP220" s="260"/>
      <c r="BQ220" s="260"/>
      <c r="BR220" s="260"/>
      <c r="BS220" s="260"/>
      <c r="BT220" s="260"/>
      <c r="BU220" s="260"/>
      <c r="BV220" s="372">
        <f>VLOOKUP(A220,'[1]02. Электрические винтовые'!$G:$CD,76,0)</f>
        <v>139677.79999999999</v>
      </c>
    </row>
    <row r="221" spans="1:74" s="373" customFormat="1" x14ac:dyDescent="0.25">
      <c r="A221" s="272" t="s">
        <v>560</v>
      </c>
      <c r="B221" s="272"/>
      <c r="C221" s="260" t="s">
        <v>561</v>
      </c>
      <c r="D221" s="269" t="s">
        <v>53</v>
      </c>
      <c r="E221" s="269"/>
      <c r="F221" s="269"/>
      <c r="G221" s="231" t="s">
        <v>53</v>
      </c>
      <c r="H221" s="231" t="s">
        <v>53</v>
      </c>
      <c r="I221" s="231"/>
      <c r="J221" s="231" t="s">
        <v>53</v>
      </c>
      <c r="K221" s="231"/>
      <c r="L221" s="231"/>
      <c r="M221" s="231"/>
      <c r="N221" s="231"/>
      <c r="O221" s="231"/>
      <c r="P221" s="231" t="s">
        <v>53</v>
      </c>
      <c r="Q221" s="231" t="s">
        <v>53</v>
      </c>
      <c r="R221" s="231"/>
      <c r="S221" s="231"/>
      <c r="T221" s="231"/>
      <c r="U221" s="169" t="s">
        <v>53</v>
      </c>
      <c r="V221" s="231"/>
      <c r="W221" s="260"/>
      <c r="X221" s="260"/>
      <c r="Y221" s="260"/>
      <c r="Z221" s="260"/>
      <c r="AA221" s="260"/>
      <c r="AB221" s="260"/>
      <c r="AC221" s="231">
        <v>8</v>
      </c>
      <c r="AD221" s="124"/>
      <c r="AE221" s="260"/>
      <c r="AF221" s="260"/>
      <c r="AG221" s="260"/>
      <c r="AH221" s="260"/>
      <c r="AI221" s="260"/>
      <c r="AJ221" s="260"/>
      <c r="AK221" s="260"/>
      <c r="AL221" s="260"/>
      <c r="AM221" s="260"/>
      <c r="AN221" s="260"/>
      <c r="AO221" s="260"/>
      <c r="AP221" s="260"/>
      <c r="AQ221" s="260"/>
      <c r="AR221" s="231"/>
      <c r="AS221" s="231" t="s">
        <v>53</v>
      </c>
      <c r="AT221" s="260"/>
      <c r="AU221" s="260"/>
      <c r="AV221" s="260"/>
      <c r="AW221" s="260"/>
      <c r="AX221" s="260"/>
      <c r="AY221" s="260"/>
      <c r="AZ221" s="260"/>
      <c r="BA221" s="260"/>
      <c r="BB221" s="260"/>
      <c r="BC221" s="260"/>
      <c r="BD221" s="231"/>
      <c r="BE221" s="231"/>
      <c r="BF221" s="231"/>
      <c r="BG221" s="260"/>
      <c r="BH221" s="260"/>
      <c r="BI221" s="260"/>
      <c r="BJ221" s="260"/>
      <c r="BK221" s="260"/>
      <c r="BL221" s="260"/>
      <c r="BM221" s="260"/>
      <c r="BN221" s="260"/>
      <c r="BO221" s="260"/>
      <c r="BP221" s="260"/>
      <c r="BQ221" s="260"/>
      <c r="BR221" s="260"/>
      <c r="BS221" s="260"/>
      <c r="BT221" s="260"/>
      <c r="BU221" s="260"/>
      <c r="BV221" s="372">
        <f>VLOOKUP(A221,'[1]02. Электрические винтовые'!$G:$CD,76,0)</f>
        <v>252997.5</v>
      </c>
    </row>
    <row r="222" spans="1:74" s="373" customFormat="1" x14ac:dyDescent="0.25">
      <c r="A222" s="273" t="s">
        <v>562</v>
      </c>
      <c r="B222" s="350"/>
      <c r="C222" s="351"/>
      <c r="D222" s="351"/>
      <c r="E222" s="351"/>
      <c r="F222" s="351"/>
      <c r="G222" s="351"/>
      <c r="H222" s="351"/>
      <c r="I222" s="351"/>
      <c r="J222" s="351"/>
      <c r="K222" s="351"/>
      <c r="L222" s="351"/>
      <c r="M222" s="351"/>
      <c r="N222" s="351"/>
      <c r="O222" s="351"/>
      <c r="P222" s="351"/>
      <c r="Q222" s="351"/>
      <c r="R222" s="351"/>
      <c r="S222" s="351"/>
      <c r="T222" s="351"/>
      <c r="U222" s="351"/>
      <c r="V222" s="351"/>
      <c r="W222" s="351"/>
      <c r="X222" s="351"/>
      <c r="Y222" s="351"/>
      <c r="Z222" s="351"/>
      <c r="AA222" s="351"/>
      <c r="AB222" s="348"/>
      <c r="AC222" s="348"/>
      <c r="AD222" s="348"/>
      <c r="AE222" s="348"/>
      <c r="AF222" s="348"/>
      <c r="AG222" s="351"/>
      <c r="AH222" s="348"/>
      <c r="AI222" s="348"/>
      <c r="AJ222" s="348"/>
      <c r="AK222" s="351"/>
      <c r="AL222" s="348"/>
      <c r="AM222" s="348"/>
      <c r="AN222" s="348"/>
      <c r="AO222" s="348"/>
      <c r="AP222" s="348"/>
      <c r="AQ222" s="348"/>
      <c r="AR222" s="351"/>
      <c r="AS222" s="351"/>
      <c r="AT222" s="392"/>
      <c r="AU222" s="351"/>
      <c r="AV222" s="351"/>
      <c r="AW222" s="392"/>
      <c r="AX222" s="392"/>
      <c r="AY222" s="348"/>
      <c r="AZ222" s="348"/>
      <c r="BA222" s="351"/>
      <c r="BB222" s="351"/>
      <c r="BC222" s="351"/>
      <c r="BD222" s="351"/>
      <c r="BE222" s="351"/>
      <c r="BF222" s="351"/>
      <c r="BG222" s="348"/>
      <c r="BH222" s="351"/>
      <c r="BI222" s="351"/>
      <c r="BJ222" s="348"/>
      <c r="BK222" s="348"/>
      <c r="BL222" s="351"/>
      <c r="BM222" s="348"/>
      <c r="BN222" s="348"/>
      <c r="BO222" s="348"/>
      <c r="BP222" s="348"/>
      <c r="BQ222" s="348"/>
      <c r="BR222" s="348"/>
      <c r="BS222" s="348"/>
      <c r="BT222" s="348"/>
      <c r="BU222" s="351"/>
      <c r="BV222" s="352"/>
    </row>
    <row r="223" spans="1:74" s="373" customFormat="1" ht="15.75" x14ac:dyDescent="0.25">
      <c r="A223" s="353" t="s">
        <v>369</v>
      </c>
      <c r="B223" s="393"/>
      <c r="C223" s="293"/>
      <c r="D223" s="393"/>
      <c r="E223" s="393"/>
      <c r="F223" s="393"/>
      <c r="G223" s="393"/>
      <c r="H223" s="393"/>
      <c r="I223" s="393"/>
      <c r="J223" s="354"/>
      <c r="K223" s="354"/>
      <c r="L223" s="354"/>
      <c r="M223" s="354"/>
      <c r="N223" s="354"/>
      <c r="O223" s="354"/>
      <c r="P223" s="354"/>
      <c r="Q223" s="354"/>
      <c r="R223" s="354"/>
      <c r="S223" s="354"/>
      <c r="T223" s="354"/>
      <c r="U223" s="354"/>
      <c r="V223" s="354"/>
      <c r="W223" s="354"/>
      <c r="X223" s="354"/>
      <c r="Y223" s="354"/>
      <c r="Z223" s="354"/>
      <c r="AA223" s="354"/>
      <c r="AB223" s="355"/>
      <c r="AC223" s="355"/>
      <c r="AD223" s="355"/>
      <c r="AE223" s="355"/>
      <c r="AF223" s="355"/>
      <c r="AG223" s="354"/>
      <c r="AH223" s="355"/>
      <c r="AI223" s="355"/>
      <c r="AJ223" s="352"/>
      <c r="AK223" s="354"/>
      <c r="AL223" s="355"/>
      <c r="AM223" s="355"/>
      <c r="AN223" s="355"/>
      <c r="AO223" s="355"/>
      <c r="AP223" s="355"/>
      <c r="AQ223" s="355"/>
      <c r="AR223" s="354"/>
      <c r="AS223" s="354"/>
      <c r="AT223" s="394"/>
      <c r="AU223" s="354"/>
      <c r="AV223" s="354"/>
      <c r="AW223" s="394"/>
      <c r="AX223" s="394"/>
      <c r="AY223" s="352"/>
      <c r="AZ223" s="352"/>
      <c r="BA223" s="354"/>
      <c r="BB223" s="354"/>
      <c r="BC223" s="354"/>
      <c r="BD223" s="354"/>
      <c r="BE223" s="354"/>
      <c r="BF223" s="354"/>
      <c r="BG223" s="355"/>
      <c r="BH223" s="354"/>
      <c r="BI223" s="354"/>
      <c r="BJ223" s="355"/>
      <c r="BK223" s="355"/>
      <c r="BL223" s="354"/>
      <c r="BM223" s="355"/>
      <c r="BN223" s="355"/>
      <c r="BO223" s="355"/>
      <c r="BP223" s="355"/>
      <c r="BQ223" s="355"/>
      <c r="BR223" s="355"/>
      <c r="BS223" s="355"/>
      <c r="BT223" s="355"/>
      <c r="BU223" s="354"/>
      <c r="BV223" s="355"/>
    </row>
    <row r="224" spans="1:74" s="373" customFormat="1" ht="15.75" x14ac:dyDescent="0.25">
      <c r="A224" s="307" t="s">
        <v>425</v>
      </c>
      <c r="B224" s="395"/>
      <c r="C224" s="294"/>
      <c r="D224" s="395"/>
      <c r="E224" s="395"/>
      <c r="F224" s="395"/>
      <c r="G224" s="395"/>
      <c r="H224" s="395"/>
      <c r="I224" s="395"/>
      <c r="J224" s="395"/>
      <c r="K224" s="395"/>
      <c r="L224" s="395"/>
      <c r="M224" s="395"/>
      <c r="N224" s="395"/>
      <c r="O224" s="395"/>
      <c r="P224" s="395"/>
      <c r="Q224" s="395"/>
      <c r="R224" s="395"/>
      <c r="S224" s="395"/>
      <c r="T224" s="395"/>
      <c r="U224" s="396"/>
      <c r="V224" s="395"/>
      <c r="W224" s="354"/>
      <c r="X224" s="354"/>
      <c r="Y224" s="354"/>
      <c r="Z224" s="354"/>
      <c r="AA224" s="354"/>
      <c r="AB224" s="356"/>
      <c r="AC224" s="356"/>
      <c r="AD224" s="356"/>
      <c r="AE224" s="356"/>
      <c r="AF224" s="356"/>
      <c r="AG224" s="354"/>
      <c r="AH224" s="356"/>
      <c r="AI224" s="357"/>
      <c r="AJ224" s="358"/>
      <c r="AK224" s="354"/>
      <c r="AL224" s="357"/>
      <c r="AM224" s="356"/>
      <c r="AN224" s="356"/>
      <c r="AO224" s="356"/>
      <c r="AP224" s="356"/>
      <c r="AQ224" s="356"/>
      <c r="AR224" s="395"/>
      <c r="AS224" s="395"/>
      <c r="AT224" s="394"/>
      <c r="AU224" s="354"/>
      <c r="AV224" s="354"/>
      <c r="AW224" s="394"/>
      <c r="AX224" s="394"/>
      <c r="AY224" s="358"/>
      <c r="AZ224" s="358"/>
      <c r="BA224" s="354"/>
      <c r="BB224" s="354"/>
      <c r="BC224" s="354"/>
      <c r="BD224" s="354"/>
      <c r="BE224" s="395"/>
      <c r="BF224" s="395"/>
      <c r="BG224" s="356"/>
      <c r="BH224" s="354"/>
      <c r="BI224" s="354"/>
      <c r="BJ224" s="356"/>
      <c r="BK224" s="356"/>
      <c r="BL224" s="354"/>
      <c r="BM224" s="356"/>
      <c r="BN224" s="356"/>
      <c r="BO224" s="356"/>
      <c r="BP224" s="356"/>
      <c r="BQ224" s="356"/>
      <c r="BR224" s="356"/>
      <c r="BS224" s="356"/>
      <c r="BT224" s="356"/>
      <c r="BU224" s="354"/>
      <c r="BV224" s="356"/>
    </row>
    <row r="225" spans="1:74" s="373" customFormat="1" ht="25.5" x14ac:dyDescent="0.25">
      <c r="A225" s="124" t="s">
        <v>867</v>
      </c>
      <c r="B225" s="124" t="s">
        <v>1160</v>
      </c>
      <c r="C225" s="260" t="s">
        <v>3164</v>
      </c>
      <c r="D225" s="231">
        <v>1.1100000000000001</v>
      </c>
      <c r="E225" s="231"/>
      <c r="F225" s="231"/>
      <c r="G225" s="231">
        <v>0</v>
      </c>
      <c r="H225" s="231">
        <v>7</v>
      </c>
      <c r="I225" s="231"/>
      <c r="J225" s="231">
        <v>7.5</v>
      </c>
      <c r="K225" s="271" t="s">
        <v>3165</v>
      </c>
      <c r="L225" s="231"/>
      <c r="M225" s="231"/>
      <c r="N225" s="231"/>
      <c r="O225" s="231"/>
      <c r="P225" s="271" t="s">
        <v>564</v>
      </c>
      <c r="Q225" s="231" t="s">
        <v>869</v>
      </c>
      <c r="R225" s="232" t="str">
        <f t="shared" ref="R225:R234" si="28">LEFTB(Q225, FIND("*", Q225) - 1)</f>
        <v>1950</v>
      </c>
      <c r="S225" s="232" t="str">
        <f t="shared" ref="S225:S234" si="29">MID(Q225, FIND("*", Q225) + 1, FIND("*", Q225, FIND("*", Q225) + 1) - FIND("*", Q225) - 1)</f>
        <v>750</v>
      </c>
      <c r="T225" s="232" t="str">
        <f t="shared" ref="T225:T234" si="30">RIGHTB(Q225, LEN(Q225) - FIND("*", Q225, FIND("*", Q225) + 1))</f>
        <v>1560</v>
      </c>
      <c r="U225" s="169">
        <v>390</v>
      </c>
      <c r="V225" s="271" t="s">
        <v>565</v>
      </c>
      <c r="W225" s="231"/>
      <c r="X225" s="231"/>
      <c r="Y225" s="231"/>
      <c r="Z225" s="231">
        <v>80</v>
      </c>
      <c r="AA225" s="231">
        <v>1000</v>
      </c>
      <c r="AB225" s="231" t="s">
        <v>476</v>
      </c>
      <c r="AC225" s="231"/>
      <c r="AD225" s="124" t="s">
        <v>3166</v>
      </c>
      <c r="AE225" s="231" t="s">
        <v>478</v>
      </c>
      <c r="AF225" s="231"/>
      <c r="AG225" s="231">
        <v>105</v>
      </c>
      <c r="AH225" s="231">
        <v>6.5</v>
      </c>
      <c r="AI225" s="231"/>
      <c r="AJ225" s="124"/>
      <c r="AK225" s="231">
        <v>4</v>
      </c>
      <c r="AL225" s="231"/>
      <c r="AM225" s="231"/>
      <c r="AN225" s="231"/>
      <c r="AO225" s="231"/>
      <c r="AP225" s="231"/>
      <c r="AQ225" s="124" t="s">
        <v>3167</v>
      </c>
      <c r="AR225" s="271" t="s">
        <v>868</v>
      </c>
      <c r="AS225" s="231" t="s">
        <v>468</v>
      </c>
      <c r="AT225" s="370" t="s">
        <v>2832</v>
      </c>
      <c r="AU225" s="371" t="s">
        <v>471</v>
      </c>
      <c r="AV225" s="371" t="s">
        <v>2833</v>
      </c>
      <c r="AW225" s="370" t="s">
        <v>470</v>
      </c>
      <c r="AX225" s="370" t="s">
        <v>2834</v>
      </c>
      <c r="AY225" s="124" t="s">
        <v>2835</v>
      </c>
      <c r="AZ225" s="124" t="s">
        <v>2836</v>
      </c>
      <c r="BA225" s="371"/>
      <c r="BB225" s="231"/>
      <c r="BC225" s="231"/>
      <c r="BD225" s="271"/>
      <c r="BE225" s="271"/>
      <c r="BF225" s="271"/>
      <c r="BG225" s="231"/>
      <c r="BH225" s="231" t="s">
        <v>472</v>
      </c>
      <c r="BI225" s="231" t="s">
        <v>567</v>
      </c>
      <c r="BJ225" s="231"/>
      <c r="BK225" s="231" t="s">
        <v>870</v>
      </c>
      <c r="BL225" s="231"/>
      <c r="BM225" s="231"/>
      <c r="BN225" s="231"/>
      <c r="BO225" s="231"/>
      <c r="BP225" s="231"/>
      <c r="BQ225" s="231"/>
      <c r="BR225" s="231">
        <v>500</v>
      </c>
      <c r="BS225" s="231"/>
      <c r="BT225" s="231"/>
      <c r="BU225" s="231" t="s">
        <v>1161</v>
      </c>
      <c r="BV225" s="372">
        <f>VLOOKUP(A225,'[1]02. Электрические винтовые'!$G:$CD,76,0)</f>
        <v>344802.867952</v>
      </c>
    </row>
    <row r="226" spans="1:74" s="373" customFormat="1" ht="25.5" x14ac:dyDescent="0.25">
      <c r="A226" s="124" t="s">
        <v>871</v>
      </c>
      <c r="B226" s="124" t="s">
        <v>1162</v>
      </c>
      <c r="C226" s="260" t="s">
        <v>3168</v>
      </c>
      <c r="D226" s="231">
        <v>0.96</v>
      </c>
      <c r="E226" s="231"/>
      <c r="F226" s="231"/>
      <c r="G226" s="231">
        <v>0</v>
      </c>
      <c r="H226" s="231">
        <v>10</v>
      </c>
      <c r="I226" s="231"/>
      <c r="J226" s="231">
        <v>7.5</v>
      </c>
      <c r="K226" s="271" t="s">
        <v>3165</v>
      </c>
      <c r="L226" s="231"/>
      <c r="M226" s="231"/>
      <c r="N226" s="231"/>
      <c r="O226" s="231"/>
      <c r="P226" s="271" t="s">
        <v>564</v>
      </c>
      <c r="Q226" s="231" t="s">
        <v>869</v>
      </c>
      <c r="R226" s="232" t="str">
        <f t="shared" si="28"/>
        <v>1950</v>
      </c>
      <c r="S226" s="232" t="str">
        <f t="shared" si="29"/>
        <v>750</v>
      </c>
      <c r="T226" s="232" t="str">
        <f t="shared" si="30"/>
        <v>1560</v>
      </c>
      <c r="U226" s="169">
        <v>390</v>
      </c>
      <c r="V226" s="271" t="s">
        <v>565</v>
      </c>
      <c r="W226" s="231"/>
      <c r="X226" s="231"/>
      <c r="Y226" s="231"/>
      <c r="Z226" s="231">
        <v>80</v>
      </c>
      <c r="AA226" s="231">
        <v>1000</v>
      </c>
      <c r="AB226" s="231" t="s">
        <v>476</v>
      </c>
      <c r="AC226" s="231"/>
      <c r="AD226" s="124" t="s">
        <v>3169</v>
      </c>
      <c r="AE226" s="231" t="s">
        <v>478</v>
      </c>
      <c r="AF226" s="231"/>
      <c r="AG226" s="231">
        <v>105</v>
      </c>
      <c r="AH226" s="231">
        <v>6.5</v>
      </c>
      <c r="AI226" s="231"/>
      <c r="AJ226" s="124"/>
      <c r="AK226" s="231">
        <v>4</v>
      </c>
      <c r="AL226" s="231"/>
      <c r="AM226" s="231"/>
      <c r="AN226" s="231"/>
      <c r="AO226" s="231"/>
      <c r="AP226" s="231"/>
      <c r="AQ226" s="124" t="s">
        <v>3167</v>
      </c>
      <c r="AR226" s="271" t="s">
        <v>868</v>
      </c>
      <c r="AS226" s="231" t="s">
        <v>468</v>
      </c>
      <c r="AT226" s="370" t="s">
        <v>2832</v>
      </c>
      <c r="AU226" s="371" t="s">
        <v>471</v>
      </c>
      <c r="AV226" s="371" t="s">
        <v>2833</v>
      </c>
      <c r="AW226" s="370" t="s">
        <v>470</v>
      </c>
      <c r="AX226" s="370" t="s">
        <v>2834</v>
      </c>
      <c r="AY226" s="124" t="s">
        <v>2835</v>
      </c>
      <c r="AZ226" s="124" t="s">
        <v>2836</v>
      </c>
      <c r="BA226" s="371"/>
      <c r="BB226" s="231"/>
      <c r="BC226" s="231"/>
      <c r="BD226" s="271"/>
      <c r="BE226" s="271"/>
      <c r="BF226" s="271"/>
      <c r="BG226" s="231"/>
      <c r="BH226" s="231" t="s">
        <v>472</v>
      </c>
      <c r="BI226" s="231" t="s">
        <v>567</v>
      </c>
      <c r="BJ226" s="231"/>
      <c r="BK226" s="231" t="s">
        <v>870</v>
      </c>
      <c r="BL226" s="231"/>
      <c r="BM226" s="231"/>
      <c r="BN226" s="231"/>
      <c r="BO226" s="231"/>
      <c r="BP226" s="231"/>
      <c r="BQ226" s="231"/>
      <c r="BR226" s="231">
        <v>500</v>
      </c>
      <c r="BS226" s="231"/>
      <c r="BT226" s="231"/>
      <c r="BU226" s="231" t="s">
        <v>1161</v>
      </c>
      <c r="BV226" s="372">
        <f>VLOOKUP(A226,'[1]02. Электрические винтовые'!$G:$CD,76,0)</f>
        <v>344802.867952</v>
      </c>
    </row>
    <row r="227" spans="1:74" s="373" customFormat="1" ht="25.5" x14ac:dyDescent="0.25">
      <c r="A227" s="124" t="s">
        <v>872</v>
      </c>
      <c r="B227" s="124" t="s">
        <v>1163</v>
      </c>
      <c r="C227" s="260" t="s">
        <v>3170</v>
      </c>
      <c r="D227" s="231">
        <v>1.78</v>
      </c>
      <c r="E227" s="231"/>
      <c r="F227" s="231"/>
      <c r="G227" s="231">
        <v>0</v>
      </c>
      <c r="H227" s="231">
        <v>7</v>
      </c>
      <c r="I227" s="231"/>
      <c r="J227" s="231">
        <v>11</v>
      </c>
      <c r="K227" s="271" t="s">
        <v>3165</v>
      </c>
      <c r="L227" s="231"/>
      <c r="M227" s="231"/>
      <c r="N227" s="231"/>
      <c r="O227" s="231"/>
      <c r="P227" s="271" t="s">
        <v>564</v>
      </c>
      <c r="Q227" s="231" t="s">
        <v>873</v>
      </c>
      <c r="R227" s="232" t="str">
        <f t="shared" si="28"/>
        <v>1950</v>
      </c>
      <c r="S227" s="232" t="str">
        <f t="shared" si="29"/>
        <v>750</v>
      </c>
      <c r="T227" s="232" t="str">
        <f t="shared" si="30"/>
        <v>1730</v>
      </c>
      <c r="U227" s="169">
        <v>460</v>
      </c>
      <c r="V227" s="271" t="s">
        <v>565</v>
      </c>
      <c r="W227" s="231"/>
      <c r="X227" s="231"/>
      <c r="Y227" s="231"/>
      <c r="Z227" s="231">
        <v>80</v>
      </c>
      <c r="AA227" s="231">
        <v>1000</v>
      </c>
      <c r="AB227" s="231" t="s">
        <v>476</v>
      </c>
      <c r="AC227" s="231"/>
      <c r="AD227" s="124" t="s">
        <v>3171</v>
      </c>
      <c r="AE227" s="231" t="s">
        <v>478</v>
      </c>
      <c r="AF227" s="231"/>
      <c r="AG227" s="231">
        <v>105</v>
      </c>
      <c r="AH227" s="231">
        <v>6.5</v>
      </c>
      <c r="AI227" s="231"/>
      <c r="AJ227" s="124"/>
      <c r="AK227" s="231">
        <v>10</v>
      </c>
      <c r="AL227" s="231"/>
      <c r="AM227" s="231"/>
      <c r="AN227" s="231"/>
      <c r="AO227" s="231"/>
      <c r="AP227" s="231"/>
      <c r="AQ227" s="124" t="s">
        <v>3167</v>
      </c>
      <c r="AR227" s="271" t="s">
        <v>868</v>
      </c>
      <c r="AS227" s="231" t="s">
        <v>468</v>
      </c>
      <c r="AT227" s="370" t="s">
        <v>2832</v>
      </c>
      <c r="AU227" s="371" t="s">
        <v>471</v>
      </c>
      <c r="AV227" s="371" t="s">
        <v>2833</v>
      </c>
      <c r="AW227" s="370" t="s">
        <v>470</v>
      </c>
      <c r="AX227" s="370" t="s">
        <v>2834</v>
      </c>
      <c r="AY227" s="124" t="s">
        <v>2835</v>
      </c>
      <c r="AZ227" s="124" t="s">
        <v>2836</v>
      </c>
      <c r="BA227" s="371"/>
      <c r="BB227" s="231"/>
      <c r="BC227" s="231"/>
      <c r="BD227" s="271"/>
      <c r="BE227" s="271"/>
      <c r="BF227" s="271"/>
      <c r="BG227" s="231"/>
      <c r="BH227" s="231" t="s">
        <v>472</v>
      </c>
      <c r="BI227" s="231" t="s">
        <v>567</v>
      </c>
      <c r="BJ227" s="231"/>
      <c r="BK227" s="231" t="s">
        <v>870</v>
      </c>
      <c r="BL227" s="231"/>
      <c r="BM227" s="231"/>
      <c r="BN227" s="231"/>
      <c r="BO227" s="231"/>
      <c r="BP227" s="231"/>
      <c r="BQ227" s="231"/>
      <c r="BR227" s="231">
        <v>500</v>
      </c>
      <c r="BS227" s="231"/>
      <c r="BT227" s="231"/>
      <c r="BU227" s="231" t="s">
        <v>1161</v>
      </c>
      <c r="BV227" s="372">
        <f>VLOOKUP(A227,'[1]02. Электрические винтовые'!$G:$CD,76,0)</f>
        <v>418233.79638399999</v>
      </c>
    </row>
    <row r="228" spans="1:74" s="373" customFormat="1" ht="25.5" x14ac:dyDescent="0.25">
      <c r="A228" s="124" t="s">
        <v>874</v>
      </c>
      <c r="B228" s="124" t="s">
        <v>1164</v>
      </c>
      <c r="C228" s="260" t="s">
        <v>3172</v>
      </c>
      <c r="D228" s="231">
        <v>1.55</v>
      </c>
      <c r="E228" s="231"/>
      <c r="F228" s="231"/>
      <c r="G228" s="231">
        <v>0</v>
      </c>
      <c r="H228" s="231">
        <v>10</v>
      </c>
      <c r="I228" s="231"/>
      <c r="J228" s="231">
        <v>11</v>
      </c>
      <c r="K228" s="271" t="s">
        <v>3165</v>
      </c>
      <c r="L228" s="231"/>
      <c r="M228" s="231"/>
      <c r="N228" s="231"/>
      <c r="O228" s="231"/>
      <c r="P228" s="271" t="s">
        <v>564</v>
      </c>
      <c r="Q228" s="231" t="s">
        <v>873</v>
      </c>
      <c r="R228" s="232" t="str">
        <f t="shared" si="28"/>
        <v>1950</v>
      </c>
      <c r="S228" s="232" t="str">
        <f t="shared" si="29"/>
        <v>750</v>
      </c>
      <c r="T228" s="232" t="str">
        <f t="shared" si="30"/>
        <v>1730</v>
      </c>
      <c r="U228" s="169">
        <v>455</v>
      </c>
      <c r="V228" s="271" t="s">
        <v>565</v>
      </c>
      <c r="W228" s="231"/>
      <c r="X228" s="231"/>
      <c r="Y228" s="231"/>
      <c r="Z228" s="231">
        <v>80</v>
      </c>
      <c r="AA228" s="231">
        <v>1000</v>
      </c>
      <c r="AB228" s="231" t="s">
        <v>476</v>
      </c>
      <c r="AC228" s="231"/>
      <c r="AD228" s="124" t="s">
        <v>3173</v>
      </c>
      <c r="AE228" s="231" t="s">
        <v>478</v>
      </c>
      <c r="AF228" s="231"/>
      <c r="AG228" s="231">
        <v>105</v>
      </c>
      <c r="AH228" s="231">
        <v>6.5</v>
      </c>
      <c r="AI228" s="231"/>
      <c r="AJ228" s="124"/>
      <c r="AK228" s="231">
        <v>10</v>
      </c>
      <c r="AL228" s="231"/>
      <c r="AM228" s="231"/>
      <c r="AN228" s="231"/>
      <c r="AO228" s="231"/>
      <c r="AP228" s="231"/>
      <c r="AQ228" s="124" t="s">
        <v>3167</v>
      </c>
      <c r="AR228" s="271" t="s">
        <v>868</v>
      </c>
      <c r="AS228" s="231" t="s">
        <v>468</v>
      </c>
      <c r="AT228" s="370" t="s">
        <v>2832</v>
      </c>
      <c r="AU228" s="371" t="s">
        <v>471</v>
      </c>
      <c r="AV228" s="371" t="s">
        <v>2833</v>
      </c>
      <c r="AW228" s="370" t="s">
        <v>470</v>
      </c>
      <c r="AX228" s="370" t="s">
        <v>2834</v>
      </c>
      <c r="AY228" s="124" t="s">
        <v>2835</v>
      </c>
      <c r="AZ228" s="124" t="s">
        <v>2836</v>
      </c>
      <c r="BA228" s="371"/>
      <c r="BB228" s="231"/>
      <c r="BC228" s="231"/>
      <c r="BD228" s="271"/>
      <c r="BE228" s="271"/>
      <c r="BF228" s="271"/>
      <c r="BG228" s="231"/>
      <c r="BH228" s="231" t="s">
        <v>472</v>
      </c>
      <c r="BI228" s="231" t="s">
        <v>567</v>
      </c>
      <c r="BJ228" s="231"/>
      <c r="BK228" s="231" t="s">
        <v>569</v>
      </c>
      <c r="BL228" s="231"/>
      <c r="BM228" s="231"/>
      <c r="BN228" s="231"/>
      <c r="BO228" s="231"/>
      <c r="BP228" s="231"/>
      <c r="BQ228" s="231"/>
      <c r="BR228" s="231">
        <v>500</v>
      </c>
      <c r="BS228" s="231"/>
      <c r="BT228" s="231"/>
      <c r="BU228" s="231" t="s">
        <v>1161</v>
      </c>
      <c r="BV228" s="372">
        <f>VLOOKUP(A228,'[1]02. Электрические винтовые'!$G:$CD,76,0)</f>
        <v>400043.25673600001</v>
      </c>
    </row>
    <row r="229" spans="1:74" s="373" customFormat="1" ht="25.5" x14ac:dyDescent="0.25">
      <c r="A229" s="124" t="s">
        <v>875</v>
      </c>
      <c r="B229" s="124" t="s">
        <v>1165</v>
      </c>
      <c r="C229" s="260" t="s">
        <v>3174</v>
      </c>
      <c r="D229" s="231">
        <v>2.48</v>
      </c>
      <c r="E229" s="231"/>
      <c r="F229" s="231"/>
      <c r="G229" s="231">
        <v>0</v>
      </c>
      <c r="H229" s="231">
        <v>7</v>
      </c>
      <c r="I229" s="231"/>
      <c r="J229" s="231">
        <v>15</v>
      </c>
      <c r="K229" s="271" t="s">
        <v>3165</v>
      </c>
      <c r="L229" s="231"/>
      <c r="M229" s="231"/>
      <c r="N229" s="231"/>
      <c r="O229" s="231"/>
      <c r="P229" s="271" t="s">
        <v>564</v>
      </c>
      <c r="Q229" s="231" t="s">
        <v>873</v>
      </c>
      <c r="R229" s="232" t="str">
        <f t="shared" si="28"/>
        <v>1950</v>
      </c>
      <c r="S229" s="232" t="str">
        <f t="shared" si="29"/>
        <v>750</v>
      </c>
      <c r="T229" s="232" t="str">
        <f t="shared" si="30"/>
        <v>1730</v>
      </c>
      <c r="U229" s="169">
        <v>490</v>
      </c>
      <c r="V229" s="271" t="s">
        <v>565</v>
      </c>
      <c r="W229" s="231"/>
      <c r="X229" s="231"/>
      <c r="Y229" s="231"/>
      <c r="Z229" s="231">
        <v>80</v>
      </c>
      <c r="AA229" s="231">
        <v>1000</v>
      </c>
      <c r="AB229" s="231" t="s">
        <v>476</v>
      </c>
      <c r="AC229" s="231"/>
      <c r="AD229" s="124" t="s">
        <v>3175</v>
      </c>
      <c r="AE229" s="231" t="s">
        <v>478</v>
      </c>
      <c r="AF229" s="231"/>
      <c r="AG229" s="231">
        <v>105</v>
      </c>
      <c r="AH229" s="231">
        <v>6.5</v>
      </c>
      <c r="AI229" s="231"/>
      <c r="AJ229" s="124"/>
      <c r="AK229" s="231">
        <v>10</v>
      </c>
      <c r="AL229" s="231"/>
      <c r="AM229" s="231"/>
      <c r="AN229" s="231"/>
      <c r="AO229" s="231"/>
      <c r="AP229" s="231"/>
      <c r="AQ229" s="124" t="s">
        <v>3167</v>
      </c>
      <c r="AR229" s="271" t="s">
        <v>868</v>
      </c>
      <c r="AS229" s="231" t="s">
        <v>468</v>
      </c>
      <c r="AT229" s="370" t="s">
        <v>2832</v>
      </c>
      <c r="AU229" s="371" t="s">
        <v>471</v>
      </c>
      <c r="AV229" s="371" t="s">
        <v>2833</v>
      </c>
      <c r="AW229" s="370" t="s">
        <v>470</v>
      </c>
      <c r="AX229" s="370" t="s">
        <v>2834</v>
      </c>
      <c r="AY229" s="124" t="s">
        <v>2835</v>
      </c>
      <c r="AZ229" s="124" t="s">
        <v>2836</v>
      </c>
      <c r="BA229" s="371"/>
      <c r="BB229" s="231"/>
      <c r="BC229" s="231"/>
      <c r="BD229" s="271"/>
      <c r="BE229" s="271"/>
      <c r="BF229" s="271"/>
      <c r="BG229" s="231"/>
      <c r="BH229" s="231" t="s">
        <v>472</v>
      </c>
      <c r="BI229" s="231" t="s">
        <v>567</v>
      </c>
      <c r="BJ229" s="231"/>
      <c r="BK229" s="231" t="s">
        <v>569</v>
      </c>
      <c r="BL229" s="231"/>
      <c r="BM229" s="231"/>
      <c r="BN229" s="231"/>
      <c r="BO229" s="231"/>
      <c r="BP229" s="231"/>
      <c r="BQ229" s="231"/>
      <c r="BR229" s="231">
        <v>500</v>
      </c>
      <c r="BS229" s="231"/>
      <c r="BT229" s="231"/>
      <c r="BU229" s="231" t="s">
        <v>1161</v>
      </c>
      <c r="BV229" s="372">
        <f>VLOOKUP(A229,'[1]02. Электрические винтовые'!$G:$CD,76,0)</f>
        <v>435859.59705599991</v>
      </c>
    </row>
    <row r="230" spans="1:74" s="373" customFormat="1" ht="25.5" x14ac:dyDescent="0.25">
      <c r="A230" s="124" t="s">
        <v>876</v>
      </c>
      <c r="B230" s="124" t="s">
        <v>1166</v>
      </c>
      <c r="C230" s="260" t="s">
        <v>3176</v>
      </c>
      <c r="D230" s="231">
        <v>2.15</v>
      </c>
      <c r="E230" s="231"/>
      <c r="F230" s="231"/>
      <c r="G230" s="231">
        <v>0</v>
      </c>
      <c r="H230" s="231">
        <v>10</v>
      </c>
      <c r="I230" s="231"/>
      <c r="J230" s="231">
        <v>15</v>
      </c>
      <c r="K230" s="271" t="s">
        <v>3165</v>
      </c>
      <c r="L230" s="231"/>
      <c r="M230" s="231"/>
      <c r="N230" s="231"/>
      <c r="O230" s="231"/>
      <c r="P230" s="271" t="s">
        <v>564</v>
      </c>
      <c r="Q230" s="231" t="s">
        <v>873</v>
      </c>
      <c r="R230" s="232" t="str">
        <f t="shared" si="28"/>
        <v>1950</v>
      </c>
      <c r="S230" s="232" t="str">
        <f t="shared" si="29"/>
        <v>750</v>
      </c>
      <c r="T230" s="232" t="str">
        <f t="shared" si="30"/>
        <v>1730</v>
      </c>
      <c r="U230" s="169">
        <v>490</v>
      </c>
      <c r="V230" s="271" t="s">
        <v>565</v>
      </c>
      <c r="W230" s="231"/>
      <c r="X230" s="231"/>
      <c r="Y230" s="231"/>
      <c r="Z230" s="231">
        <v>80</v>
      </c>
      <c r="AA230" s="231">
        <v>1000</v>
      </c>
      <c r="AB230" s="231" t="s">
        <v>476</v>
      </c>
      <c r="AC230" s="231"/>
      <c r="AD230" s="124" t="s">
        <v>3177</v>
      </c>
      <c r="AE230" s="231" t="s">
        <v>478</v>
      </c>
      <c r="AF230" s="231"/>
      <c r="AG230" s="231">
        <v>105</v>
      </c>
      <c r="AH230" s="231">
        <v>6.5</v>
      </c>
      <c r="AI230" s="231"/>
      <c r="AJ230" s="124"/>
      <c r="AK230" s="231">
        <v>10</v>
      </c>
      <c r="AL230" s="231"/>
      <c r="AM230" s="231"/>
      <c r="AN230" s="231"/>
      <c r="AO230" s="231"/>
      <c r="AP230" s="231"/>
      <c r="AQ230" s="124" t="s">
        <v>3167</v>
      </c>
      <c r="AR230" s="271" t="s">
        <v>868</v>
      </c>
      <c r="AS230" s="231" t="s">
        <v>468</v>
      </c>
      <c r="AT230" s="370" t="s">
        <v>2832</v>
      </c>
      <c r="AU230" s="371" t="s">
        <v>471</v>
      </c>
      <c r="AV230" s="371" t="s">
        <v>2833</v>
      </c>
      <c r="AW230" s="370" t="s">
        <v>470</v>
      </c>
      <c r="AX230" s="370" t="s">
        <v>2834</v>
      </c>
      <c r="AY230" s="124" t="s">
        <v>2835</v>
      </c>
      <c r="AZ230" s="124" t="s">
        <v>2836</v>
      </c>
      <c r="BA230" s="371"/>
      <c r="BB230" s="231"/>
      <c r="BC230" s="231"/>
      <c r="BD230" s="271"/>
      <c r="BE230" s="271"/>
      <c r="BF230" s="271"/>
      <c r="BG230" s="231"/>
      <c r="BH230" s="231" t="s">
        <v>472</v>
      </c>
      <c r="BI230" s="231" t="s">
        <v>567</v>
      </c>
      <c r="BJ230" s="231"/>
      <c r="BK230" s="231" t="s">
        <v>569</v>
      </c>
      <c r="BL230" s="231"/>
      <c r="BM230" s="231"/>
      <c r="BN230" s="231"/>
      <c r="BO230" s="231"/>
      <c r="BP230" s="231"/>
      <c r="BQ230" s="231"/>
      <c r="BR230" s="231">
        <v>500</v>
      </c>
      <c r="BS230" s="231"/>
      <c r="BT230" s="231"/>
      <c r="BU230" s="231" t="s">
        <v>1161</v>
      </c>
      <c r="BV230" s="372">
        <f>VLOOKUP(A230,'[1]02. Электрические винтовые'!$G:$CD,76,0)</f>
        <v>435859.59705599991</v>
      </c>
    </row>
    <row r="231" spans="1:74" s="373" customFormat="1" ht="25.5" x14ac:dyDescent="0.25">
      <c r="A231" s="124" t="s">
        <v>877</v>
      </c>
      <c r="B231" s="124" t="s">
        <v>1167</v>
      </c>
      <c r="C231" s="260" t="s">
        <v>3178</v>
      </c>
      <c r="D231" s="231">
        <v>3.1</v>
      </c>
      <c r="E231" s="231"/>
      <c r="F231" s="231"/>
      <c r="G231" s="231">
        <v>0</v>
      </c>
      <c r="H231" s="231">
        <v>7</v>
      </c>
      <c r="I231" s="231"/>
      <c r="J231" s="231">
        <v>18.5</v>
      </c>
      <c r="K231" s="271" t="s">
        <v>3165</v>
      </c>
      <c r="L231" s="231"/>
      <c r="M231" s="231"/>
      <c r="N231" s="231"/>
      <c r="O231" s="231"/>
      <c r="P231" s="271" t="s">
        <v>564</v>
      </c>
      <c r="Q231" s="231" t="s">
        <v>878</v>
      </c>
      <c r="R231" s="232" t="str">
        <f t="shared" si="28"/>
        <v>2055</v>
      </c>
      <c r="S231" s="232" t="str">
        <f t="shared" si="29"/>
        <v>890</v>
      </c>
      <c r="T231" s="232" t="str">
        <f t="shared" si="30"/>
        <v>2250</v>
      </c>
      <c r="U231" s="169">
        <v>845</v>
      </c>
      <c r="V231" s="271" t="s">
        <v>565</v>
      </c>
      <c r="W231" s="231"/>
      <c r="X231" s="231"/>
      <c r="Y231" s="231"/>
      <c r="Z231" s="231">
        <v>80</v>
      </c>
      <c r="AA231" s="231">
        <v>1000</v>
      </c>
      <c r="AB231" s="231" t="s">
        <v>476</v>
      </c>
      <c r="AC231" s="231"/>
      <c r="AD231" s="124" t="s">
        <v>3179</v>
      </c>
      <c r="AE231" s="231" t="s">
        <v>478</v>
      </c>
      <c r="AF231" s="231"/>
      <c r="AG231" s="231">
        <v>105</v>
      </c>
      <c r="AH231" s="231">
        <v>6.5</v>
      </c>
      <c r="AI231" s="231"/>
      <c r="AJ231" s="124"/>
      <c r="AK231" s="231">
        <v>16</v>
      </c>
      <c r="AL231" s="231"/>
      <c r="AM231" s="231"/>
      <c r="AN231" s="231"/>
      <c r="AO231" s="231"/>
      <c r="AP231" s="231"/>
      <c r="AQ231" s="124" t="s">
        <v>3167</v>
      </c>
      <c r="AR231" s="271" t="s">
        <v>868</v>
      </c>
      <c r="AS231" s="231" t="s">
        <v>468</v>
      </c>
      <c r="AT231" s="370" t="s">
        <v>2832</v>
      </c>
      <c r="AU231" s="371" t="s">
        <v>471</v>
      </c>
      <c r="AV231" s="371" t="s">
        <v>2833</v>
      </c>
      <c r="AW231" s="370" t="s">
        <v>470</v>
      </c>
      <c r="AX231" s="370" t="s">
        <v>2834</v>
      </c>
      <c r="AY231" s="124" t="s">
        <v>2835</v>
      </c>
      <c r="AZ231" s="124" t="s">
        <v>2836</v>
      </c>
      <c r="BA231" s="371"/>
      <c r="BB231" s="231"/>
      <c r="BC231" s="231"/>
      <c r="BD231" s="271"/>
      <c r="BE231" s="271"/>
      <c r="BF231" s="271"/>
      <c r="BG231" s="231"/>
      <c r="BH231" s="231" t="s">
        <v>472</v>
      </c>
      <c r="BI231" s="231" t="s">
        <v>567</v>
      </c>
      <c r="BJ231" s="231"/>
      <c r="BK231" s="231" t="s">
        <v>577</v>
      </c>
      <c r="BL231" s="231"/>
      <c r="BM231" s="231"/>
      <c r="BN231" s="231"/>
      <c r="BO231" s="231"/>
      <c r="BP231" s="231"/>
      <c r="BQ231" s="231"/>
      <c r="BR231" s="231">
        <v>900</v>
      </c>
      <c r="BS231" s="231"/>
      <c r="BT231" s="231"/>
      <c r="BU231" s="231" t="s">
        <v>1161</v>
      </c>
      <c r="BV231" s="372">
        <f>VLOOKUP(A231,'[1]02. Электрические винтовые'!$G:$CD,76,0)</f>
        <v>713726.03479999991</v>
      </c>
    </row>
    <row r="232" spans="1:74" s="373" customFormat="1" ht="25.5" x14ac:dyDescent="0.25">
      <c r="A232" s="124" t="s">
        <v>879</v>
      </c>
      <c r="B232" s="124" t="s">
        <v>1168</v>
      </c>
      <c r="C232" s="260" t="s">
        <v>3180</v>
      </c>
      <c r="D232" s="231">
        <v>2.6</v>
      </c>
      <c r="E232" s="231"/>
      <c r="F232" s="231"/>
      <c r="G232" s="231">
        <v>0</v>
      </c>
      <c r="H232" s="231">
        <v>10</v>
      </c>
      <c r="I232" s="231"/>
      <c r="J232" s="231">
        <v>18.5</v>
      </c>
      <c r="K232" s="271" t="s">
        <v>3165</v>
      </c>
      <c r="L232" s="231"/>
      <c r="M232" s="231"/>
      <c r="N232" s="231"/>
      <c r="O232" s="231"/>
      <c r="P232" s="271" t="s">
        <v>564</v>
      </c>
      <c r="Q232" s="231" t="s">
        <v>878</v>
      </c>
      <c r="R232" s="232" t="str">
        <f t="shared" si="28"/>
        <v>2055</v>
      </c>
      <c r="S232" s="232" t="str">
        <f t="shared" si="29"/>
        <v>890</v>
      </c>
      <c r="T232" s="232" t="str">
        <f t="shared" si="30"/>
        <v>2250</v>
      </c>
      <c r="U232" s="169">
        <v>840</v>
      </c>
      <c r="V232" s="271" t="s">
        <v>565</v>
      </c>
      <c r="W232" s="231"/>
      <c r="X232" s="231"/>
      <c r="Y232" s="231"/>
      <c r="Z232" s="231">
        <v>80</v>
      </c>
      <c r="AA232" s="231">
        <v>1000</v>
      </c>
      <c r="AB232" s="231" t="s">
        <v>476</v>
      </c>
      <c r="AC232" s="231"/>
      <c r="AD232" s="124" t="s">
        <v>3181</v>
      </c>
      <c r="AE232" s="231" t="s">
        <v>478</v>
      </c>
      <c r="AF232" s="231"/>
      <c r="AG232" s="231">
        <v>105</v>
      </c>
      <c r="AH232" s="231">
        <v>6.5</v>
      </c>
      <c r="AI232" s="231"/>
      <c r="AJ232" s="124"/>
      <c r="AK232" s="231">
        <v>16</v>
      </c>
      <c r="AL232" s="231"/>
      <c r="AM232" s="231"/>
      <c r="AN232" s="231"/>
      <c r="AO232" s="231"/>
      <c r="AP232" s="231"/>
      <c r="AQ232" s="124" t="s">
        <v>3167</v>
      </c>
      <c r="AR232" s="271" t="s">
        <v>868</v>
      </c>
      <c r="AS232" s="231" t="s">
        <v>468</v>
      </c>
      <c r="AT232" s="370" t="s">
        <v>2832</v>
      </c>
      <c r="AU232" s="371" t="s">
        <v>471</v>
      </c>
      <c r="AV232" s="371" t="s">
        <v>2833</v>
      </c>
      <c r="AW232" s="370" t="s">
        <v>470</v>
      </c>
      <c r="AX232" s="370" t="s">
        <v>2834</v>
      </c>
      <c r="AY232" s="124" t="s">
        <v>2835</v>
      </c>
      <c r="AZ232" s="124" t="s">
        <v>2836</v>
      </c>
      <c r="BA232" s="371"/>
      <c r="BB232" s="231"/>
      <c r="BC232" s="231"/>
      <c r="BD232" s="271"/>
      <c r="BE232" s="271"/>
      <c r="BF232" s="271"/>
      <c r="BG232" s="231"/>
      <c r="BH232" s="231" t="s">
        <v>472</v>
      </c>
      <c r="BI232" s="231" t="s">
        <v>567</v>
      </c>
      <c r="BJ232" s="231"/>
      <c r="BK232" s="231" t="s">
        <v>577</v>
      </c>
      <c r="BL232" s="231"/>
      <c r="BM232" s="231"/>
      <c r="BN232" s="231"/>
      <c r="BO232" s="231"/>
      <c r="BP232" s="231"/>
      <c r="BQ232" s="231"/>
      <c r="BR232" s="231">
        <v>900</v>
      </c>
      <c r="BS232" s="231"/>
      <c r="BT232" s="231"/>
      <c r="BU232" s="231" t="s">
        <v>1161</v>
      </c>
      <c r="BV232" s="372">
        <f>VLOOKUP(A232,'[1]02. Электрические винтовые'!$G:$CD,76,0)</f>
        <v>713726.03479999991</v>
      </c>
    </row>
    <row r="233" spans="1:74" s="373" customFormat="1" ht="25.5" x14ac:dyDescent="0.25">
      <c r="A233" s="124" t="s">
        <v>880</v>
      </c>
      <c r="B233" s="124" t="s">
        <v>1169</v>
      </c>
      <c r="C233" s="260" t="s">
        <v>3182</v>
      </c>
      <c r="D233" s="382">
        <v>3.7</v>
      </c>
      <c r="E233" s="382"/>
      <c r="F233" s="382"/>
      <c r="G233" s="231">
        <v>0</v>
      </c>
      <c r="H233" s="231">
        <v>7</v>
      </c>
      <c r="I233" s="231"/>
      <c r="J233" s="231">
        <v>22</v>
      </c>
      <c r="K233" s="271" t="s">
        <v>3165</v>
      </c>
      <c r="L233" s="231"/>
      <c r="M233" s="231"/>
      <c r="N233" s="231"/>
      <c r="O233" s="231"/>
      <c r="P233" s="271" t="s">
        <v>564</v>
      </c>
      <c r="Q233" s="231" t="s">
        <v>878</v>
      </c>
      <c r="R233" s="232" t="str">
        <f t="shared" si="28"/>
        <v>2055</v>
      </c>
      <c r="S233" s="232" t="str">
        <f t="shared" si="29"/>
        <v>890</v>
      </c>
      <c r="T233" s="232" t="str">
        <f t="shared" si="30"/>
        <v>2250</v>
      </c>
      <c r="U233" s="169">
        <v>705</v>
      </c>
      <c r="V233" s="271" t="s">
        <v>565</v>
      </c>
      <c r="W233" s="231"/>
      <c r="X233" s="231"/>
      <c r="Y233" s="231"/>
      <c r="Z233" s="231">
        <v>80</v>
      </c>
      <c r="AA233" s="231">
        <v>1000</v>
      </c>
      <c r="AB233" s="231" t="s">
        <v>476</v>
      </c>
      <c r="AC233" s="231"/>
      <c r="AD233" s="124" t="s">
        <v>3183</v>
      </c>
      <c r="AE233" s="231" t="s">
        <v>478</v>
      </c>
      <c r="AF233" s="231"/>
      <c r="AG233" s="231">
        <v>105</v>
      </c>
      <c r="AH233" s="231">
        <v>6.5</v>
      </c>
      <c r="AI233" s="231"/>
      <c r="AJ233" s="124"/>
      <c r="AK233" s="231">
        <v>16</v>
      </c>
      <c r="AL233" s="231"/>
      <c r="AM233" s="231"/>
      <c r="AN233" s="231"/>
      <c r="AO233" s="231"/>
      <c r="AP233" s="231"/>
      <c r="AQ233" s="124" t="s">
        <v>3167</v>
      </c>
      <c r="AR233" s="271" t="s">
        <v>868</v>
      </c>
      <c r="AS233" s="231" t="s">
        <v>468</v>
      </c>
      <c r="AT233" s="370" t="s">
        <v>2832</v>
      </c>
      <c r="AU233" s="371" t="s">
        <v>471</v>
      </c>
      <c r="AV233" s="371" t="s">
        <v>2833</v>
      </c>
      <c r="AW233" s="370" t="s">
        <v>470</v>
      </c>
      <c r="AX233" s="370" t="s">
        <v>2834</v>
      </c>
      <c r="AY233" s="124" t="s">
        <v>2835</v>
      </c>
      <c r="AZ233" s="124" t="s">
        <v>2836</v>
      </c>
      <c r="BA233" s="371"/>
      <c r="BB233" s="231"/>
      <c r="BC233" s="231"/>
      <c r="BD233" s="271"/>
      <c r="BE233" s="271"/>
      <c r="BF233" s="271"/>
      <c r="BG233" s="231"/>
      <c r="BH233" s="231" t="s">
        <v>472</v>
      </c>
      <c r="BI233" s="231" t="s">
        <v>567</v>
      </c>
      <c r="BJ233" s="231"/>
      <c r="BK233" s="231" t="s">
        <v>577</v>
      </c>
      <c r="BL233" s="231"/>
      <c r="BM233" s="231"/>
      <c r="BN233" s="231"/>
      <c r="BO233" s="231"/>
      <c r="BP233" s="231"/>
      <c r="BQ233" s="231"/>
      <c r="BR233" s="231">
        <v>900</v>
      </c>
      <c r="BS233" s="231"/>
      <c r="BT233" s="231"/>
      <c r="BU233" s="231" t="s">
        <v>1161</v>
      </c>
      <c r="BV233" s="372">
        <f>VLOOKUP(A233,'[1]02. Электрические винтовые'!$G:$CD,76,0)</f>
        <v>713726.03479999991</v>
      </c>
    </row>
    <row r="234" spans="1:74" s="373" customFormat="1" ht="25.5" x14ac:dyDescent="0.25">
      <c r="A234" s="124" t="s">
        <v>881</v>
      </c>
      <c r="B234" s="124" t="s">
        <v>1170</v>
      </c>
      <c r="C234" s="260" t="s">
        <v>3184</v>
      </c>
      <c r="D234" s="231">
        <v>3</v>
      </c>
      <c r="E234" s="231"/>
      <c r="F234" s="231"/>
      <c r="G234" s="231">
        <v>0</v>
      </c>
      <c r="H234" s="231">
        <v>10</v>
      </c>
      <c r="I234" s="231"/>
      <c r="J234" s="231">
        <v>22</v>
      </c>
      <c r="K234" s="271" t="s">
        <v>3165</v>
      </c>
      <c r="L234" s="231"/>
      <c r="M234" s="231"/>
      <c r="N234" s="231"/>
      <c r="O234" s="231"/>
      <c r="P234" s="271" t="s">
        <v>564</v>
      </c>
      <c r="Q234" s="231" t="s">
        <v>878</v>
      </c>
      <c r="R234" s="232" t="str">
        <f t="shared" si="28"/>
        <v>2055</v>
      </c>
      <c r="S234" s="232" t="str">
        <f t="shared" si="29"/>
        <v>890</v>
      </c>
      <c r="T234" s="232" t="str">
        <f t="shared" si="30"/>
        <v>2250</v>
      </c>
      <c r="U234" s="169">
        <v>705</v>
      </c>
      <c r="V234" s="271" t="s">
        <v>565</v>
      </c>
      <c r="W234" s="231"/>
      <c r="X234" s="231"/>
      <c r="Y234" s="231"/>
      <c r="Z234" s="231">
        <v>80</v>
      </c>
      <c r="AA234" s="231">
        <v>1000</v>
      </c>
      <c r="AB234" s="231" t="s">
        <v>476</v>
      </c>
      <c r="AC234" s="231"/>
      <c r="AD234" s="124" t="s">
        <v>3185</v>
      </c>
      <c r="AE234" s="231" t="s">
        <v>478</v>
      </c>
      <c r="AF234" s="231"/>
      <c r="AG234" s="231">
        <v>105</v>
      </c>
      <c r="AH234" s="231">
        <v>6.5</v>
      </c>
      <c r="AI234" s="231"/>
      <c r="AJ234" s="124"/>
      <c r="AK234" s="231">
        <v>16</v>
      </c>
      <c r="AL234" s="231"/>
      <c r="AM234" s="231"/>
      <c r="AN234" s="231"/>
      <c r="AO234" s="231"/>
      <c r="AP234" s="231"/>
      <c r="AQ234" s="124" t="s">
        <v>3167</v>
      </c>
      <c r="AR234" s="271" t="s">
        <v>868</v>
      </c>
      <c r="AS234" s="231" t="s">
        <v>468</v>
      </c>
      <c r="AT234" s="370" t="s">
        <v>2832</v>
      </c>
      <c r="AU234" s="371" t="s">
        <v>471</v>
      </c>
      <c r="AV234" s="371" t="s">
        <v>2833</v>
      </c>
      <c r="AW234" s="370" t="s">
        <v>470</v>
      </c>
      <c r="AX234" s="370" t="s">
        <v>2834</v>
      </c>
      <c r="AY234" s="124" t="s">
        <v>2835</v>
      </c>
      <c r="AZ234" s="124" t="s">
        <v>2836</v>
      </c>
      <c r="BA234" s="371"/>
      <c r="BB234" s="231"/>
      <c r="BC234" s="231"/>
      <c r="BD234" s="271"/>
      <c r="BE234" s="271"/>
      <c r="BF234" s="271"/>
      <c r="BG234" s="231"/>
      <c r="BH234" s="231" t="s">
        <v>472</v>
      </c>
      <c r="BI234" s="231" t="s">
        <v>567</v>
      </c>
      <c r="BJ234" s="231"/>
      <c r="BK234" s="231" t="s">
        <v>577</v>
      </c>
      <c r="BL234" s="231"/>
      <c r="BM234" s="231"/>
      <c r="BN234" s="231"/>
      <c r="BO234" s="231"/>
      <c r="BP234" s="231"/>
      <c r="BQ234" s="231"/>
      <c r="BR234" s="231">
        <v>900</v>
      </c>
      <c r="BS234" s="231"/>
      <c r="BT234" s="231"/>
      <c r="BU234" s="231" t="s">
        <v>1161</v>
      </c>
      <c r="BV234" s="372">
        <f>VLOOKUP(A234,'[1]02. Электрические винтовые'!$G:$CD,76,0)</f>
        <v>713726.03479999991</v>
      </c>
    </row>
    <row r="235" spans="1:74" s="373" customFormat="1" ht="15.75" x14ac:dyDescent="0.25">
      <c r="A235" s="307" t="s">
        <v>426</v>
      </c>
      <c r="B235" s="397"/>
      <c r="C235" s="398"/>
      <c r="D235" s="397"/>
      <c r="E235" s="397"/>
      <c r="F235" s="397"/>
      <c r="G235" s="397"/>
      <c r="H235" s="397"/>
      <c r="I235" s="397"/>
      <c r="J235" s="397"/>
      <c r="K235" s="397"/>
      <c r="L235" s="397"/>
      <c r="M235" s="397"/>
      <c r="N235" s="397"/>
      <c r="O235" s="397"/>
      <c r="P235" s="397"/>
      <c r="Q235" s="397"/>
      <c r="R235" s="397"/>
      <c r="S235" s="397"/>
      <c r="T235" s="397"/>
      <c r="U235" s="399"/>
      <c r="V235" s="397"/>
      <c r="W235" s="354"/>
      <c r="X235" s="354"/>
      <c r="Y235" s="354"/>
      <c r="Z235" s="354"/>
      <c r="AA235" s="354"/>
      <c r="AB235" s="323"/>
      <c r="AC235" s="323"/>
      <c r="AD235" s="323"/>
      <c r="AE235" s="323"/>
      <c r="AF235" s="323"/>
      <c r="AG235" s="354"/>
      <c r="AH235" s="323"/>
      <c r="AI235" s="324"/>
      <c r="AJ235" s="359"/>
      <c r="AK235" s="354"/>
      <c r="AL235" s="324"/>
      <c r="AM235" s="323"/>
      <c r="AN235" s="323"/>
      <c r="AO235" s="323"/>
      <c r="AP235" s="323"/>
      <c r="AQ235" s="323"/>
      <c r="AR235" s="397"/>
      <c r="AS235" s="397"/>
      <c r="AT235" s="394"/>
      <c r="AU235" s="354"/>
      <c r="AV235" s="354"/>
      <c r="AW235" s="354"/>
      <c r="AX235" s="394"/>
      <c r="AY235" s="394"/>
      <c r="AZ235" s="394"/>
      <c r="BA235" s="354"/>
      <c r="BB235" s="323"/>
      <c r="BC235" s="324"/>
      <c r="BD235" s="397"/>
      <c r="BE235" s="397"/>
      <c r="BF235" s="397"/>
      <c r="BG235" s="323"/>
      <c r="BH235" s="354"/>
      <c r="BI235" s="354"/>
      <c r="BJ235" s="323"/>
      <c r="BK235" s="323"/>
      <c r="BL235" s="354"/>
      <c r="BM235" s="323"/>
      <c r="BN235" s="323"/>
      <c r="BO235" s="323"/>
      <c r="BP235" s="323"/>
      <c r="BQ235" s="323"/>
      <c r="BR235" s="323"/>
      <c r="BS235" s="323"/>
      <c r="BT235" s="323"/>
      <c r="BU235" s="354"/>
      <c r="BV235" s="323"/>
    </row>
    <row r="236" spans="1:74" s="373" customFormat="1" x14ac:dyDescent="0.25">
      <c r="A236" s="124" t="s">
        <v>883</v>
      </c>
      <c r="B236" s="124" t="s">
        <v>882</v>
      </c>
      <c r="C236" s="260" t="s">
        <v>3186</v>
      </c>
      <c r="D236" s="231">
        <v>1.1100000000000001</v>
      </c>
      <c r="E236" s="231"/>
      <c r="F236" s="231"/>
      <c r="G236" s="231">
        <v>0</v>
      </c>
      <c r="H236" s="231">
        <v>7</v>
      </c>
      <c r="I236" s="231"/>
      <c r="J236" s="231">
        <v>7.5</v>
      </c>
      <c r="K236" s="231"/>
      <c r="L236" s="231"/>
      <c r="M236" s="231"/>
      <c r="N236" s="231"/>
      <c r="O236" s="231"/>
      <c r="P236" s="271" t="s">
        <v>564</v>
      </c>
      <c r="Q236" s="231" t="s">
        <v>869</v>
      </c>
      <c r="R236" s="232" t="str">
        <f t="shared" ref="R236:R245" si="31">LEFTB(Q236, FIND("*", Q236) - 1)</f>
        <v>1950</v>
      </c>
      <c r="S236" s="232" t="str">
        <f t="shared" ref="S236:S245" si="32">MID(Q236, FIND("*", Q236) + 1, FIND("*", Q236, FIND("*", Q236) + 1) - FIND("*", Q236) - 1)</f>
        <v>750</v>
      </c>
      <c r="T236" s="232" t="str">
        <f t="shared" ref="T236:T245" si="33">RIGHTB(Q236, LEN(Q236) - FIND("*", Q236, FIND("*", Q236) + 1))</f>
        <v>1560</v>
      </c>
      <c r="U236" s="231">
        <v>345</v>
      </c>
      <c r="V236" s="271" t="s">
        <v>565</v>
      </c>
      <c r="W236" s="231"/>
      <c r="X236" s="231"/>
      <c r="Y236" s="231"/>
      <c r="Z236" s="231">
        <v>80</v>
      </c>
      <c r="AA236" s="231">
        <v>1000</v>
      </c>
      <c r="AB236" s="231" t="s">
        <v>476</v>
      </c>
      <c r="AC236" s="231"/>
      <c r="AD236" s="124" t="s">
        <v>3166</v>
      </c>
      <c r="AE236" s="231" t="s">
        <v>478</v>
      </c>
      <c r="AF236" s="231"/>
      <c r="AG236" s="231">
        <v>105</v>
      </c>
      <c r="AH236" s="231">
        <v>6.5</v>
      </c>
      <c r="AI236" s="231"/>
      <c r="AJ236" s="124"/>
      <c r="AK236" s="231">
        <v>4</v>
      </c>
      <c r="AL236" s="231"/>
      <c r="AM236" s="231"/>
      <c r="AN236" s="231"/>
      <c r="AO236" s="231"/>
      <c r="AP236" s="231"/>
      <c r="AQ236" s="124" t="s">
        <v>3167</v>
      </c>
      <c r="AR236" s="271" t="s">
        <v>868</v>
      </c>
      <c r="AS236" s="231" t="s">
        <v>468</v>
      </c>
      <c r="AT236" s="370" t="s">
        <v>2832</v>
      </c>
      <c r="AU236" s="371" t="s">
        <v>471</v>
      </c>
      <c r="AV236" s="371" t="s">
        <v>2833</v>
      </c>
      <c r="AW236" s="370" t="s">
        <v>470</v>
      </c>
      <c r="AX236" s="370" t="s">
        <v>2834</v>
      </c>
      <c r="AY236" s="124" t="s">
        <v>2835</v>
      </c>
      <c r="AZ236" s="124" t="s">
        <v>2836</v>
      </c>
      <c r="BA236" s="371"/>
      <c r="BB236" s="231"/>
      <c r="BC236" s="231"/>
      <c r="BD236" s="271"/>
      <c r="BE236" s="271"/>
      <c r="BF236" s="271"/>
      <c r="BG236" s="231"/>
      <c r="BH236" s="231" t="s">
        <v>472</v>
      </c>
      <c r="BI236" s="231" t="s">
        <v>567</v>
      </c>
      <c r="BJ236" s="231"/>
      <c r="BK236" s="231" t="s">
        <v>870</v>
      </c>
      <c r="BL236" s="231"/>
      <c r="BM236" s="231"/>
      <c r="BN236" s="231"/>
      <c r="BO236" s="231"/>
      <c r="BP236" s="231"/>
      <c r="BQ236" s="231"/>
      <c r="BR236" s="231">
        <v>500</v>
      </c>
      <c r="BS236" s="231"/>
      <c r="BT236" s="231"/>
      <c r="BU236" s="231" t="s">
        <v>1161</v>
      </c>
      <c r="BV236" s="372">
        <f>VLOOKUP(A236,'[1]02. Электрические винтовые'!$G:$CD,76,0)</f>
        <v>261637.62296000001</v>
      </c>
    </row>
    <row r="237" spans="1:74" s="373" customFormat="1" ht="25.5" x14ac:dyDescent="0.25">
      <c r="A237" s="124" t="s">
        <v>884</v>
      </c>
      <c r="B237" s="124" t="s">
        <v>1171</v>
      </c>
      <c r="C237" s="260" t="s">
        <v>3187</v>
      </c>
      <c r="D237" s="231">
        <v>0.96</v>
      </c>
      <c r="E237" s="231"/>
      <c r="F237" s="231"/>
      <c r="G237" s="231">
        <v>0</v>
      </c>
      <c r="H237" s="231">
        <v>10</v>
      </c>
      <c r="I237" s="231"/>
      <c r="J237" s="231">
        <v>7.5</v>
      </c>
      <c r="K237" s="231"/>
      <c r="L237" s="231"/>
      <c r="M237" s="231"/>
      <c r="N237" s="231"/>
      <c r="O237" s="231"/>
      <c r="P237" s="271" t="s">
        <v>564</v>
      </c>
      <c r="Q237" s="231" t="s">
        <v>869</v>
      </c>
      <c r="R237" s="232" t="str">
        <f t="shared" si="31"/>
        <v>1950</v>
      </c>
      <c r="S237" s="232" t="str">
        <f t="shared" si="32"/>
        <v>750</v>
      </c>
      <c r="T237" s="232" t="str">
        <f t="shared" si="33"/>
        <v>1560</v>
      </c>
      <c r="U237" s="231">
        <v>345</v>
      </c>
      <c r="V237" s="271" t="s">
        <v>565</v>
      </c>
      <c r="W237" s="231"/>
      <c r="X237" s="231"/>
      <c r="Y237" s="231"/>
      <c r="Z237" s="231">
        <v>80</v>
      </c>
      <c r="AA237" s="231">
        <v>1000</v>
      </c>
      <c r="AB237" s="231" t="s">
        <v>476</v>
      </c>
      <c r="AC237" s="231"/>
      <c r="AD237" s="124" t="s">
        <v>3169</v>
      </c>
      <c r="AE237" s="231" t="s">
        <v>478</v>
      </c>
      <c r="AF237" s="231"/>
      <c r="AG237" s="231">
        <v>105</v>
      </c>
      <c r="AH237" s="231">
        <v>6.5</v>
      </c>
      <c r="AI237" s="231"/>
      <c r="AJ237" s="124"/>
      <c r="AK237" s="231">
        <v>4</v>
      </c>
      <c r="AL237" s="231"/>
      <c r="AM237" s="231"/>
      <c r="AN237" s="231"/>
      <c r="AO237" s="231"/>
      <c r="AP237" s="231"/>
      <c r="AQ237" s="124" t="s">
        <v>3167</v>
      </c>
      <c r="AR237" s="271" t="s">
        <v>868</v>
      </c>
      <c r="AS237" s="231" t="s">
        <v>468</v>
      </c>
      <c r="AT237" s="370" t="s">
        <v>2832</v>
      </c>
      <c r="AU237" s="371" t="s">
        <v>471</v>
      </c>
      <c r="AV237" s="371" t="s">
        <v>2833</v>
      </c>
      <c r="AW237" s="370" t="s">
        <v>470</v>
      </c>
      <c r="AX237" s="370" t="s">
        <v>2834</v>
      </c>
      <c r="AY237" s="124" t="s">
        <v>2835</v>
      </c>
      <c r="AZ237" s="124" t="s">
        <v>2836</v>
      </c>
      <c r="BA237" s="371"/>
      <c r="BB237" s="231"/>
      <c r="BC237" s="231"/>
      <c r="BD237" s="271"/>
      <c r="BE237" s="271"/>
      <c r="BF237" s="271"/>
      <c r="BG237" s="231"/>
      <c r="BH237" s="231" t="s">
        <v>472</v>
      </c>
      <c r="BI237" s="231" t="s">
        <v>567</v>
      </c>
      <c r="BJ237" s="231"/>
      <c r="BK237" s="231" t="s">
        <v>870</v>
      </c>
      <c r="BL237" s="231"/>
      <c r="BM237" s="231"/>
      <c r="BN237" s="231"/>
      <c r="BO237" s="231"/>
      <c r="BP237" s="231"/>
      <c r="BQ237" s="231"/>
      <c r="BR237" s="231">
        <v>500</v>
      </c>
      <c r="BS237" s="231"/>
      <c r="BT237" s="231"/>
      <c r="BU237" s="231" t="s">
        <v>1161</v>
      </c>
      <c r="BV237" s="372">
        <f>VLOOKUP(A237,'[1]02. Электрические винтовые'!$G:$CD,76,0)</f>
        <v>261637.62296000001</v>
      </c>
    </row>
    <row r="238" spans="1:74" s="373" customFormat="1" x14ac:dyDescent="0.25">
      <c r="A238" s="124" t="s">
        <v>885</v>
      </c>
      <c r="B238" s="124" t="s">
        <v>1172</v>
      </c>
      <c r="C238" s="260" t="s">
        <v>3188</v>
      </c>
      <c r="D238" s="231">
        <v>1.78</v>
      </c>
      <c r="E238" s="231"/>
      <c r="F238" s="231"/>
      <c r="G238" s="231">
        <v>0</v>
      </c>
      <c r="H238" s="231">
        <v>7</v>
      </c>
      <c r="I238" s="231"/>
      <c r="J238" s="231">
        <v>11</v>
      </c>
      <c r="K238" s="231"/>
      <c r="L238" s="231"/>
      <c r="M238" s="231"/>
      <c r="N238" s="231"/>
      <c r="O238" s="231"/>
      <c r="P238" s="271" t="s">
        <v>564</v>
      </c>
      <c r="Q238" s="231" t="s">
        <v>873</v>
      </c>
      <c r="R238" s="232" t="str">
        <f t="shared" si="31"/>
        <v>1950</v>
      </c>
      <c r="S238" s="232" t="str">
        <f t="shared" si="32"/>
        <v>750</v>
      </c>
      <c r="T238" s="232" t="str">
        <f t="shared" si="33"/>
        <v>1730</v>
      </c>
      <c r="U238" s="231">
        <v>410</v>
      </c>
      <c r="V238" s="271" t="s">
        <v>565</v>
      </c>
      <c r="W238" s="231"/>
      <c r="X238" s="231"/>
      <c r="Y238" s="231"/>
      <c r="Z238" s="231">
        <v>80</v>
      </c>
      <c r="AA238" s="231">
        <v>1000</v>
      </c>
      <c r="AB238" s="231" t="s">
        <v>476</v>
      </c>
      <c r="AC238" s="231"/>
      <c r="AD238" s="124" t="s">
        <v>3189</v>
      </c>
      <c r="AE238" s="231" t="s">
        <v>478</v>
      </c>
      <c r="AF238" s="231"/>
      <c r="AG238" s="231">
        <v>105</v>
      </c>
      <c r="AH238" s="231">
        <v>6.5</v>
      </c>
      <c r="AI238" s="231"/>
      <c r="AJ238" s="124"/>
      <c r="AK238" s="231">
        <v>10</v>
      </c>
      <c r="AL238" s="231"/>
      <c r="AM238" s="231"/>
      <c r="AN238" s="231"/>
      <c r="AO238" s="231"/>
      <c r="AP238" s="231"/>
      <c r="AQ238" s="124" t="s">
        <v>3167</v>
      </c>
      <c r="AR238" s="271" t="s">
        <v>868</v>
      </c>
      <c r="AS238" s="231" t="s">
        <v>468</v>
      </c>
      <c r="AT238" s="370" t="s">
        <v>2832</v>
      </c>
      <c r="AU238" s="371" t="s">
        <v>471</v>
      </c>
      <c r="AV238" s="371" t="s">
        <v>2833</v>
      </c>
      <c r="AW238" s="370" t="s">
        <v>470</v>
      </c>
      <c r="AX238" s="370" t="s">
        <v>2834</v>
      </c>
      <c r="AY238" s="124" t="s">
        <v>2835</v>
      </c>
      <c r="AZ238" s="124" t="s">
        <v>2836</v>
      </c>
      <c r="BA238" s="371"/>
      <c r="BB238" s="231"/>
      <c r="BC238" s="231"/>
      <c r="BD238" s="271"/>
      <c r="BE238" s="271"/>
      <c r="BF238" s="271"/>
      <c r="BG238" s="231"/>
      <c r="BH238" s="231" t="s">
        <v>472</v>
      </c>
      <c r="BI238" s="231" t="s">
        <v>567</v>
      </c>
      <c r="BJ238" s="231"/>
      <c r="BK238" s="231" t="s">
        <v>870</v>
      </c>
      <c r="BL238" s="231"/>
      <c r="BM238" s="231"/>
      <c r="BN238" s="231"/>
      <c r="BO238" s="231"/>
      <c r="BP238" s="231"/>
      <c r="BQ238" s="231"/>
      <c r="BR238" s="231">
        <v>500</v>
      </c>
      <c r="BS238" s="231"/>
      <c r="BT238" s="231"/>
      <c r="BU238" s="231" t="s">
        <v>1161</v>
      </c>
      <c r="BV238" s="372">
        <f>VLOOKUP(A238,'[1]02. Электрические винтовые'!$G:$CD,76,0)</f>
        <v>316699.67311999999</v>
      </c>
    </row>
    <row r="239" spans="1:74" s="373" customFormat="1" ht="25.5" x14ac:dyDescent="0.25">
      <c r="A239" s="124" t="s">
        <v>886</v>
      </c>
      <c r="B239" s="124" t="s">
        <v>1173</v>
      </c>
      <c r="C239" s="260" t="s">
        <v>3190</v>
      </c>
      <c r="D239" s="231">
        <v>1.55</v>
      </c>
      <c r="E239" s="231"/>
      <c r="F239" s="231"/>
      <c r="G239" s="231">
        <v>0</v>
      </c>
      <c r="H239" s="231">
        <v>10</v>
      </c>
      <c r="I239" s="231"/>
      <c r="J239" s="231">
        <v>11</v>
      </c>
      <c r="K239" s="231"/>
      <c r="L239" s="231"/>
      <c r="M239" s="231"/>
      <c r="N239" s="231"/>
      <c r="O239" s="231"/>
      <c r="P239" s="271" t="s">
        <v>564</v>
      </c>
      <c r="Q239" s="231" t="s">
        <v>873</v>
      </c>
      <c r="R239" s="232" t="str">
        <f t="shared" si="31"/>
        <v>1950</v>
      </c>
      <c r="S239" s="232" t="str">
        <f t="shared" si="32"/>
        <v>750</v>
      </c>
      <c r="T239" s="232" t="str">
        <f t="shared" si="33"/>
        <v>1730</v>
      </c>
      <c r="U239" s="231">
        <v>410</v>
      </c>
      <c r="V239" s="271" t="s">
        <v>565</v>
      </c>
      <c r="W239" s="231"/>
      <c r="X239" s="231"/>
      <c r="Y239" s="231"/>
      <c r="Z239" s="231">
        <v>80</v>
      </c>
      <c r="AA239" s="231">
        <v>1000</v>
      </c>
      <c r="AB239" s="231" t="s">
        <v>476</v>
      </c>
      <c r="AC239" s="231"/>
      <c r="AD239" s="124" t="s">
        <v>3191</v>
      </c>
      <c r="AE239" s="231" t="s">
        <v>478</v>
      </c>
      <c r="AF239" s="231"/>
      <c r="AG239" s="231">
        <v>105</v>
      </c>
      <c r="AH239" s="231">
        <v>6.5</v>
      </c>
      <c r="AI239" s="231"/>
      <c r="AJ239" s="124"/>
      <c r="AK239" s="231">
        <v>10</v>
      </c>
      <c r="AL239" s="231"/>
      <c r="AM239" s="231"/>
      <c r="AN239" s="231"/>
      <c r="AO239" s="231"/>
      <c r="AP239" s="231"/>
      <c r="AQ239" s="124" t="s">
        <v>3167</v>
      </c>
      <c r="AR239" s="271" t="s">
        <v>868</v>
      </c>
      <c r="AS239" s="231" t="s">
        <v>468</v>
      </c>
      <c r="AT239" s="370" t="s">
        <v>2832</v>
      </c>
      <c r="AU239" s="371" t="s">
        <v>471</v>
      </c>
      <c r="AV239" s="371" t="s">
        <v>2833</v>
      </c>
      <c r="AW239" s="370" t="s">
        <v>470</v>
      </c>
      <c r="AX239" s="370" t="s">
        <v>2834</v>
      </c>
      <c r="AY239" s="124" t="s">
        <v>2835</v>
      </c>
      <c r="AZ239" s="124" t="s">
        <v>2836</v>
      </c>
      <c r="BA239" s="371"/>
      <c r="BB239" s="231"/>
      <c r="BC239" s="231"/>
      <c r="BD239" s="271"/>
      <c r="BE239" s="271"/>
      <c r="BF239" s="271"/>
      <c r="BG239" s="231"/>
      <c r="BH239" s="231" t="s">
        <v>472</v>
      </c>
      <c r="BI239" s="231" t="s">
        <v>567</v>
      </c>
      <c r="BJ239" s="231"/>
      <c r="BK239" s="231" t="s">
        <v>569</v>
      </c>
      <c r="BL239" s="231"/>
      <c r="BM239" s="231"/>
      <c r="BN239" s="231"/>
      <c r="BO239" s="231"/>
      <c r="BP239" s="231"/>
      <c r="BQ239" s="231"/>
      <c r="BR239" s="231">
        <v>500</v>
      </c>
      <c r="BS239" s="231"/>
      <c r="BT239" s="231"/>
      <c r="BU239" s="231" t="s">
        <v>1161</v>
      </c>
      <c r="BV239" s="372">
        <f>VLOOKUP(A239,'[1]02. Электрические винтовые'!$G:$CD,76,0)</f>
        <v>316699.67311999999</v>
      </c>
    </row>
    <row r="240" spans="1:74" s="373" customFormat="1" ht="25.5" x14ac:dyDescent="0.25">
      <c r="A240" s="124" t="s">
        <v>887</v>
      </c>
      <c r="B240" s="124" t="s">
        <v>1174</v>
      </c>
      <c r="C240" s="260" t="s">
        <v>3192</v>
      </c>
      <c r="D240" s="231">
        <v>2.48</v>
      </c>
      <c r="E240" s="231"/>
      <c r="F240" s="231"/>
      <c r="G240" s="231">
        <v>0</v>
      </c>
      <c r="H240" s="231">
        <v>7</v>
      </c>
      <c r="I240" s="231"/>
      <c r="J240" s="231">
        <v>15</v>
      </c>
      <c r="K240" s="231"/>
      <c r="L240" s="231"/>
      <c r="M240" s="231"/>
      <c r="N240" s="231"/>
      <c r="O240" s="231"/>
      <c r="P240" s="271" t="s">
        <v>564</v>
      </c>
      <c r="Q240" s="231" t="s">
        <v>873</v>
      </c>
      <c r="R240" s="232" t="str">
        <f t="shared" si="31"/>
        <v>1950</v>
      </c>
      <c r="S240" s="232" t="str">
        <f t="shared" si="32"/>
        <v>750</v>
      </c>
      <c r="T240" s="232" t="str">
        <f t="shared" si="33"/>
        <v>1730</v>
      </c>
      <c r="U240" s="231">
        <v>440</v>
      </c>
      <c r="V240" s="271" t="s">
        <v>565</v>
      </c>
      <c r="W240" s="231"/>
      <c r="X240" s="231"/>
      <c r="Y240" s="231"/>
      <c r="Z240" s="231">
        <v>80</v>
      </c>
      <c r="AA240" s="231">
        <v>1000</v>
      </c>
      <c r="AB240" s="231" t="s">
        <v>476</v>
      </c>
      <c r="AC240" s="231"/>
      <c r="AD240" s="124" t="s">
        <v>3175</v>
      </c>
      <c r="AE240" s="231" t="s">
        <v>478</v>
      </c>
      <c r="AF240" s="231"/>
      <c r="AG240" s="231">
        <v>105</v>
      </c>
      <c r="AH240" s="231">
        <v>6.5</v>
      </c>
      <c r="AI240" s="231"/>
      <c r="AJ240" s="124"/>
      <c r="AK240" s="231">
        <v>10</v>
      </c>
      <c r="AL240" s="231"/>
      <c r="AM240" s="231"/>
      <c r="AN240" s="231"/>
      <c r="AO240" s="231"/>
      <c r="AP240" s="231"/>
      <c r="AQ240" s="124" t="s">
        <v>3167</v>
      </c>
      <c r="AR240" s="271" t="s">
        <v>868</v>
      </c>
      <c r="AS240" s="231" t="s">
        <v>468</v>
      </c>
      <c r="AT240" s="370" t="s">
        <v>2832</v>
      </c>
      <c r="AU240" s="371" t="s">
        <v>471</v>
      </c>
      <c r="AV240" s="371" t="s">
        <v>2833</v>
      </c>
      <c r="AW240" s="370" t="s">
        <v>470</v>
      </c>
      <c r="AX240" s="370" t="s">
        <v>2834</v>
      </c>
      <c r="AY240" s="124" t="s">
        <v>2835</v>
      </c>
      <c r="AZ240" s="124" t="s">
        <v>2836</v>
      </c>
      <c r="BA240" s="371"/>
      <c r="BB240" s="231"/>
      <c r="BC240" s="231"/>
      <c r="BD240" s="271"/>
      <c r="BE240" s="271"/>
      <c r="BF240" s="271"/>
      <c r="BG240" s="231"/>
      <c r="BH240" s="231" t="s">
        <v>472</v>
      </c>
      <c r="BI240" s="231" t="s">
        <v>567</v>
      </c>
      <c r="BJ240" s="231"/>
      <c r="BK240" s="231" t="s">
        <v>569</v>
      </c>
      <c r="BL240" s="231"/>
      <c r="BM240" s="231"/>
      <c r="BN240" s="231"/>
      <c r="BO240" s="231"/>
      <c r="BP240" s="231"/>
      <c r="BQ240" s="231"/>
      <c r="BR240" s="231">
        <v>500</v>
      </c>
      <c r="BS240" s="231"/>
      <c r="BT240" s="231"/>
      <c r="BU240" s="231" t="s">
        <v>1161</v>
      </c>
      <c r="BV240" s="372">
        <f>VLOOKUP(A240,'[1]02. Электрические винтовые'!$G:$CD,76,0)</f>
        <v>329346.85387200001</v>
      </c>
    </row>
    <row r="241" spans="1:74" s="373" customFormat="1" ht="25.5" x14ac:dyDescent="0.25">
      <c r="A241" s="124" t="s">
        <v>888</v>
      </c>
      <c r="B241" s="124" t="s">
        <v>1175</v>
      </c>
      <c r="C241" s="260" t="s">
        <v>3193</v>
      </c>
      <c r="D241" s="231">
        <v>2.15</v>
      </c>
      <c r="E241" s="231"/>
      <c r="F241" s="231"/>
      <c r="G241" s="231">
        <v>0</v>
      </c>
      <c r="H241" s="231">
        <v>10</v>
      </c>
      <c r="I241" s="231"/>
      <c r="J241" s="231">
        <v>15</v>
      </c>
      <c r="K241" s="231"/>
      <c r="L241" s="231"/>
      <c r="M241" s="231"/>
      <c r="N241" s="231"/>
      <c r="O241" s="231"/>
      <c r="P241" s="271" t="s">
        <v>564</v>
      </c>
      <c r="Q241" s="231" t="s">
        <v>873</v>
      </c>
      <c r="R241" s="232" t="str">
        <f t="shared" si="31"/>
        <v>1950</v>
      </c>
      <c r="S241" s="232" t="str">
        <f t="shared" si="32"/>
        <v>750</v>
      </c>
      <c r="T241" s="232" t="str">
        <f t="shared" si="33"/>
        <v>1730</v>
      </c>
      <c r="U241" s="231">
        <v>440</v>
      </c>
      <c r="V241" s="271" t="s">
        <v>565</v>
      </c>
      <c r="W241" s="231"/>
      <c r="X241" s="231"/>
      <c r="Y241" s="231"/>
      <c r="Z241" s="231">
        <v>80</v>
      </c>
      <c r="AA241" s="231">
        <v>1000</v>
      </c>
      <c r="AB241" s="231" t="s">
        <v>476</v>
      </c>
      <c r="AC241" s="231"/>
      <c r="AD241" s="124" t="s">
        <v>3181</v>
      </c>
      <c r="AE241" s="231" t="s">
        <v>478</v>
      </c>
      <c r="AF241" s="231"/>
      <c r="AG241" s="231">
        <v>105</v>
      </c>
      <c r="AH241" s="231">
        <v>6.5</v>
      </c>
      <c r="AI241" s="231"/>
      <c r="AJ241" s="124"/>
      <c r="AK241" s="231">
        <v>10</v>
      </c>
      <c r="AL241" s="231"/>
      <c r="AM241" s="231"/>
      <c r="AN241" s="231"/>
      <c r="AO241" s="231"/>
      <c r="AP241" s="231"/>
      <c r="AQ241" s="124" t="s">
        <v>3167</v>
      </c>
      <c r="AR241" s="271" t="s">
        <v>868</v>
      </c>
      <c r="AS241" s="231" t="s">
        <v>468</v>
      </c>
      <c r="AT241" s="370" t="s">
        <v>2832</v>
      </c>
      <c r="AU241" s="371" t="s">
        <v>471</v>
      </c>
      <c r="AV241" s="371" t="s">
        <v>2833</v>
      </c>
      <c r="AW241" s="370" t="s">
        <v>470</v>
      </c>
      <c r="AX241" s="370" t="s">
        <v>2834</v>
      </c>
      <c r="AY241" s="124" t="s">
        <v>2835</v>
      </c>
      <c r="AZ241" s="124" t="s">
        <v>2836</v>
      </c>
      <c r="BA241" s="371"/>
      <c r="BB241" s="231"/>
      <c r="BC241" s="231"/>
      <c r="BD241" s="271"/>
      <c r="BE241" s="271"/>
      <c r="BF241" s="271"/>
      <c r="BG241" s="231"/>
      <c r="BH241" s="231" t="s">
        <v>472</v>
      </c>
      <c r="BI241" s="231" t="s">
        <v>567</v>
      </c>
      <c r="BJ241" s="231"/>
      <c r="BK241" s="231" t="s">
        <v>569</v>
      </c>
      <c r="BL241" s="231"/>
      <c r="BM241" s="231"/>
      <c r="BN241" s="231"/>
      <c r="BO241" s="231"/>
      <c r="BP241" s="231"/>
      <c r="BQ241" s="231"/>
      <c r="BR241" s="231">
        <v>500</v>
      </c>
      <c r="BS241" s="231"/>
      <c r="BT241" s="231"/>
      <c r="BU241" s="231" t="s">
        <v>1161</v>
      </c>
      <c r="BV241" s="372">
        <f>VLOOKUP(A241,'[1]02. Электрические винтовые'!$G:$CD,76,0)</f>
        <v>329346.85387200001</v>
      </c>
    </row>
    <row r="242" spans="1:74" s="373" customFormat="1" ht="25.5" x14ac:dyDescent="0.25">
      <c r="A242" s="124" t="s">
        <v>889</v>
      </c>
      <c r="B242" s="124" t="s">
        <v>1176</v>
      </c>
      <c r="C242" s="260" t="s">
        <v>3194</v>
      </c>
      <c r="D242" s="231">
        <v>2.88</v>
      </c>
      <c r="E242" s="231"/>
      <c r="F242" s="231"/>
      <c r="G242" s="231">
        <v>0</v>
      </c>
      <c r="H242" s="231">
        <v>7</v>
      </c>
      <c r="I242" s="231"/>
      <c r="J242" s="231">
        <v>18.5</v>
      </c>
      <c r="K242" s="231"/>
      <c r="L242" s="231"/>
      <c r="M242" s="231"/>
      <c r="N242" s="231"/>
      <c r="O242" s="231"/>
      <c r="P242" s="271" t="s">
        <v>564</v>
      </c>
      <c r="Q242" s="231" t="s">
        <v>878</v>
      </c>
      <c r="R242" s="232" t="str">
        <f t="shared" si="31"/>
        <v>2055</v>
      </c>
      <c r="S242" s="232" t="str">
        <f t="shared" si="32"/>
        <v>890</v>
      </c>
      <c r="T242" s="232" t="str">
        <f t="shared" si="33"/>
        <v>2250</v>
      </c>
      <c r="U242" s="231">
        <v>790</v>
      </c>
      <c r="V242" s="271" t="s">
        <v>565</v>
      </c>
      <c r="W242" s="231"/>
      <c r="X242" s="231"/>
      <c r="Y242" s="231"/>
      <c r="Z242" s="231">
        <v>80</v>
      </c>
      <c r="AA242" s="231">
        <v>1000</v>
      </c>
      <c r="AB242" s="231" t="s">
        <v>476</v>
      </c>
      <c r="AC242" s="231"/>
      <c r="AD242" s="124" t="s">
        <v>3179</v>
      </c>
      <c r="AE242" s="231" t="s">
        <v>478</v>
      </c>
      <c r="AF242" s="231"/>
      <c r="AG242" s="231">
        <v>105</v>
      </c>
      <c r="AH242" s="231">
        <v>6.5</v>
      </c>
      <c r="AI242" s="231"/>
      <c r="AJ242" s="124"/>
      <c r="AK242" s="231">
        <v>16</v>
      </c>
      <c r="AL242" s="231"/>
      <c r="AM242" s="231"/>
      <c r="AN242" s="231"/>
      <c r="AO242" s="231"/>
      <c r="AP242" s="231"/>
      <c r="AQ242" s="124" t="s">
        <v>3167</v>
      </c>
      <c r="AR242" s="271" t="s">
        <v>868</v>
      </c>
      <c r="AS242" s="231" t="s">
        <v>468</v>
      </c>
      <c r="AT242" s="370" t="s">
        <v>2832</v>
      </c>
      <c r="AU242" s="371" t="s">
        <v>471</v>
      </c>
      <c r="AV242" s="371" t="s">
        <v>2833</v>
      </c>
      <c r="AW242" s="370" t="s">
        <v>470</v>
      </c>
      <c r="AX242" s="370" t="s">
        <v>2834</v>
      </c>
      <c r="AY242" s="124" t="s">
        <v>2835</v>
      </c>
      <c r="AZ242" s="124" t="s">
        <v>2836</v>
      </c>
      <c r="BA242" s="371"/>
      <c r="BB242" s="231"/>
      <c r="BC242" s="231"/>
      <c r="BD242" s="271"/>
      <c r="BE242" s="271"/>
      <c r="BF242" s="271"/>
      <c r="BG242" s="231"/>
      <c r="BH242" s="231" t="s">
        <v>472</v>
      </c>
      <c r="BI242" s="231" t="s">
        <v>567</v>
      </c>
      <c r="BJ242" s="231"/>
      <c r="BK242" s="231" t="s">
        <v>577</v>
      </c>
      <c r="BL242" s="231"/>
      <c r="BM242" s="231"/>
      <c r="BN242" s="231"/>
      <c r="BO242" s="231"/>
      <c r="BP242" s="231"/>
      <c r="BQ242" s="231"/>
      <c r="BR242" s="231">
        <v>900</v>
      </c>
      <c r="BS242" s="231"/>
      <c r="BT242" s="231"/>
      <c r="BU242" s="231" t="s">
        <v>1161</v>
      </c>
      <c r="BV242" s="372">
        <f>VLOOKUP(A242,'[1]02. Электрические винтовые'!$G:$CD,76,0)</f>
        <v>563906.72908799991</v>
      </c>
    </row>
    <row r="243" spans="1:74" s="373" customFormat="1" ht="25.5" x14ac:dyDescent="0.25">
      <c r="A243" s="124" t="s">
        <v>890</v>
      </c>
      <c r="B243" s="124" t="s">
        <v>1177</v>
      </c>
      <c r="C243" s="260" t="s">
        <v>3195</v>
      </c>
      <c r="D243" s="231">
        <v>2.85</v>
      </c>
      <c r="E243" s="231"/>
      <c r="F243" s="231"/>
      <c r="G243" s="231">
        <v>0</v>
      </c>
      <c r="H243" s="231">
        <v>10</v>
      </c>
      <c r="I243" s="231"/>
      <c r="J243" s="231">
        <v>18.5</v>
      </c>
      <c r="K243" s="231"/>
      <c r="L243" s="231"/>
      <c r="M243" s="231"/>
      <c r="N243" s="231"/>
      <c r="O243" s="231"/>
      <c r="P243" s="271" t="s">
        <v>564</v>
      </c>
      <c r="Q243" s="231" t="s">
        <v>878</v>
      </c>
      <c r="R243" s="232" t="str">
        <f t="shared" si="31"/>
        <v>2055</v>
      </c>
      <c r="S243" s="232" t="str">
        <f t="shared" si="32"/>
        <v>890</v>
      </c>
      <c r="T243" s="232" t="str">
        <f t="shared" si="33"/>
        <v>2250</v>
      </c>
      <c r="U243" s="231">
        <v>790</v>
      </c>
      <c r="V243" s="271" t="s">
        <v>565</v>
      </c>
      <c r="W243" s="231"/>
      <c r="X243" s="231"/>
      <c r="Y243" s="231"/>
      <c r="Z243" s="231">
        <v>80</v>
      </c>
      <c r="AA243" s="231">
        <v>1000</v>
      </c>
      <c r="AB243" s="231" t="s">
        <v>476</v>
      </c>
      <c r="AC243" s="231"/>
      <c r="AD243" s="124" t="s">
        <v>3181</v>
      </c>
      <c r="AE243" s="231" t="s">
        <v>478</v>
      </c>
      <c r="AF243" s="231"/>
      <c r="AG243" s="231">
        <v>105</v>
      </c>
      <c r="AH243" s="231">
        <v>6.5</v>
      </c>
      <c r="AI243" s="231"/>
      <c r="AJ243" s="124"/>
      <c r="AK243" s="231">
        <v>16</v>
      </c>
      <c r="AL243" s="231"/>
      <c r="AM243" s="231"/>
      <c r="AN243" s="231"/>
      <c r="AO243" s="231"/>
      <c r="AP243" s="231"/>
      <c r="AQ243" s="124" t="s">
        <v>3167</v>
      </c>
      <c r="AR243" s="271" t="s">
        <v>868</v>
      </c>
      <c r="AS243" s="231" t="s">
        <v>468</v>
      </c>
      <c r="AT243" s="370" t="s">
        <v>2832</v>
      </c>
      <c r="AU243" s="371" t="s">
        <v>471</v>
      </c>
      <c r="AV243" s="371" t="s">
        <v>2833</v>
      </c>
      <c r="AW243" s="370" t="s">
        <v>470</v>
      </c>
      <c r="AX243" s="370" t="s">
        <v>2834</v>
      </c>
      <c r="AY243" s="124" t="s">
        <v>2835</v>
      </c>
      <c r="AZ243" s="124" t="s">
        <v>2836</v>
      </c>
      <c r="BA243" s="371"/>
      <c r="BB243" s="231"/>
      <c r="BC243" s="231"/>
      <c r="BD243" s="271"/>
      <c r="BE243" s="271"/>
      <c r="BF243" s="271"/>
      <c r="BG243" s="231"/>
      <c r="BH243" s="231" t="s">
        <v>472</v>
      </c>
      <c r="BI243" s="231" t="s">
        <v>567</v>
      </c>
      <c r="BJ243" s="231"/>
      <c r="BK243" s="231" t="s">
        <v>577</v>
      </c>
      <c r="BL243" s="231"/>
      <c r="BM243" s="231"/>
      <c r="BN243" s="231"/>
      <c r="BO243" s="231"/>
      <c r="BP243" s="231"/>
      <c r="BQ243" s="231"/>
      <c r="BR243" s="231">
        <v>900</v>
      </c>
      <c r="BS243" s="231"/>
      <c r="BT243" s="231"/>
      <c r="BU243" s="231" t="s">
        <v>1161</v>
      </c>
      <c r="BV243" s="372">
        <f>VLOOKUP(A243,'[1]02. Электрические винтовые'!$G:$CD,76,0)</f>
        <v>563906.72908799991</v>
      </c>
    </row>
    <row r="244" spans="1:74" s="373" customFormat="1" x14ac:dyDescent="0.25">
      <c r="A244" s="124" t="s">
        <v>891</v>
      </c>
      <c r="B244" s="124" t="s">
        <v>1178</v>
      </c>
      <c r="C244" s="260" t="s">
        <v>3196</v>
      </c>
      <c r="D244" s="231">
        <v>3.74</v>
      </c>
      <c r="E244" s="231"/>
      <c r="F244" s="231"/>
      <c r="G244" s="231">
        <v>0</v>
      </c>
      <c r="H244" s="231">
        <v>7</v>
      </c>
      <c r="I244" s="231"/>
      <c r="J244" s="231">
        <v>22</v>
      </c>
      <c r="K244" s="231"/>
      <c r="L244" s="231"/>
      <c r="M244" s="231"/>
      <c r="N244" s="231"/>
      <c r="O244" s="231"/>
      <c r="P244" s="271" t="s">
        <v>564</v>
      </c>
      <c r="Q244" s="231" t="s">
        <v>878</v>
      </c>
      <c r="R244" s="232" t="str">
        <f t="shared" si="31"/>
        <v>2055</v>
      </c>
      <c r="S244" s="232" t="str">
        <f t="shared" si="32"/>
        <v>890</v>
      </c>
      <c r="T244" s="232" t="str">
        <f t="shared" si="33"/>
        <v>2250</v>
      </c>
      <c r="U244" s="231">
        <v>650</v>
      </c>
      <c r="V244" s="271" t="s">
        <v>565</v>
      </c>
      <c r="W244" s="231"/>
      <c r="X244" s="231"/>
      <c r="Y244" s="231"/>
      <c r="Z244" s="231">
        <v>80</v>
      </c>
      <c r="AA244" s="231">
        <v>1000</v>
      </c>
      <c r="AB244" s="231" t="s">
        <v>476</v>
      </c>
      <c r="AC244" s="231"/>
      <c r="AD244" s="124" t="s">
        <v>3183</v>
      </c>
      <c r="AE244" s="231" t="s">
        <v>478</v>
      </c>
      <c r="AF244" s="231"/>
      <c r="AG244" s="231">
        <v>105</v>
      </c>
      <c r="AH244" s="231">
        <v>6.5</v>
      </c>
      <c r="AI244" s="231"/>
      <c r="AJ244" s="124"/>
      <c r="AK244" s="231">
        <v>16</v>
      </c>
      <c r="AL244" s="231"/>
      <c r="AM244" s="231"/>
      <c r="AN244" s="231"/>
      <c r="AO244" s="231"/>
      <c r="AP244" s="231"/>
      <c r="AQ244" s="124" t="s">
        <v>3167</v>
      </c>
      <c r="AR244" s="271" t="s">
        <v>868</v>
      </c>
      <c r="AS244" s="231" t="s">
        <v>468</v>
      </c>
      <c r="AT244" s="370" t="s">
        <v>2832</v>
      </c>
      <c r="AU244" s="371" t="s">
        <v>471</v>
      </c>
      <c r="AV244" s="371" t="s">
        <v>2833</v>
      </c>
      <c r="AW244" s="370" t="s">
        <v>470</v>
      </c>
      <c r="AX244" s="370" t="s">
        <v>2834</v>
      </c>
      <c r="AY244" s="124" t="s">
        <v>2835</v>
      </c>
      <c r="AZ244" s="124" t="s">
        <v>2836</v>
      </c>
      <c r="BA244" s="371"/>
      <c r="BB244" s="231"/>
      <c r="BC244" s="231"/>
      <c r="BD244" s="271"/>
      <c r="BE244" s="271"/>
      <c r="BF244" s="271"/>
      <c r="BG244" s="231"/>
      <c r="BH244" s="231" t="s">
        <v>472</v>
      </c>
      <c r="BI244" s="231" t="s">
        <v>567</v>
      </c>
      <c r="BJ244" s="231"/>
      <c r="BK244" s="231" t="s">
        <v>577</v>
      </c>
      <c r="BL244" s="231"/>
      <c r="BM244" s="231"/>
      <c r="BN244" s="231"/>
      <c r="BO244" s="231"/>
      <c r="BP244" s="231"/>
      <c r="BQ244" s="231"/>
      <c r="BR244" s="231">
        <v>900</v>
      </c>
      <c r="BS244" s="231"/>
      <c r="BT244" s="231"/>
      <c r="BU244" s="231" t="s">
        <v>1161</v>
      </c>
      <c r="BV244" s="372">
        <f>VLOOKUP(A244,'[1]02. Электрические винтовые'!$G:$CD,76,0)</f>
        <v>563906.72908799991</v>
      </c>
    </row>
    <row r="245" spans="1:74" s="373" customFormat="1" ht="25.5" x14ac:dyDescent="0.25">
      <c r="A245" s="124" t="s">
        <v>892</v>
      </c>
      <c r="B245" s="124" t="s">
        <v>1179</v>
      </c>
      <c r="C245" s="260" t="s">
        <v>3197</v>
      </c>
      <c r="D245" s="231">
        <v>3.24</v>
      </c>
      <c r="E245" s="231"/>
      <c r="F245" s="231"/>
      <c r="G245" s="231">
        <v>0</v>
      </c>
      <c r="H245" s="231">
        <v>10</v>
      </c>
      <c r="I245" s="231"/>
      <c r="J245" s="231">
        <v>22</v>
      </c>
      <c r="K245" s="231"/>
      <c r="L245" s="231"/>
      <c r="M245" s="231"/>
      <c r="N245" s="231"/>
      <c r="O245" s="231"/>
      <c r="P245" s="271" t="s">
        <v>564</v>
      </c>
      <c r="Q245" s="231" t="s">
        <v>878</v>
      </c>
      <c r="R245" s="232" t="str">
        <f t="shared" si="31"/>
        <v>2055</v>
      </c>
      <c r="S245" s="232" t="str">
        <f t="shared" si="32"/>
        <v>890</v>
      </c>
      <c r="T245" s="232" t="str">
        <f t="shared" si="33"/>
        <v>2250</v>
      </c>
      <c r="U245" s="231">
        <v>650</v>
      </c>
      <c r="V245" s="271" t="s">
        <v>565</v>
      </c>
      <c r="W245" s="231"/>
      <c r="X245" s="231"/>
      <c r="Y245" s="231"/>
      <c r="Z245" s="231">
        <v>80</v>
      </c>
      <c r="AA245" s="231">
        <v>1000</v>
      </c>
      <c r="AB245" s="231" t="s">
        <v>476</v>
      </c>
      <c r="AC245" s="231"/>
      <c r="AD245" s="124" t="s">
        <v>3185</v>
      </c>
      <c r="AE245" s="231" t="s">
        <v>478</v>
      </c>
      <c r="AF245" s="231"/>
      <c r="AG245" s="231">
        <v>105</v>
      </c>
      <c r="AH245" s="231">
        <v>6.5</v>
      </c>
      <c r="AI245" s="231"/>
      <c r="AJ245" s="124"/>
      <c r="AK245" s="231">
        <v>16</v>
      </c>
      <c r="AL245" s="231"/>
      <c r="AM245" s="231"/>
      <c r="AN245" s="231"/>
      <c r="AO245" s="231"/>
      <c r="AP245" s="231"/>
      <c r="AQ245" s="124" t="s">
        <v>3167</v>
      </c>
      <c r="AR245" s="271" t="s">
        <v>868</v>
      </c>
      <c r="AS245" s="231" t="s">
        <v>468</v>
      </c>
      <c r="AT245" s="370" t="s">
        <v>2832</v>
      </c>
      <c r="AU245" s="371" t="s">
        <v>471</v>
      </c>
      <c r="AV245" s="371" t="s">
        <v>2833</v>
      </c>
      <c r="AW245" s="370" t="s">
        <v>470</v>
      </c>
      <c r="AX245" s="370" t="s">
        <v>2834</v>
      </c>
      <c r="AY245" s="124" t="s">
        <v>2835</v>
      </c>
      <c r="AZ245" s="124" t="s">
        <v>2836</v>
      </c>
      <c r="BA245" s="371"/>
      <c r="BB245" s="231"/>
      <c r="BC245" s="231"/>
      <c r="BD245" s="271"/>
      <c r="BE245" s="271"/>
      <c r="BF245" s="271"/>
      <c r="BG245" s="231"/>
      <c r="BH245" s="231" t="s">
        <v>472</v>
      </c>
      <c r="BI245" s="231" t="s">
        <v>567</v>
      </c>
      <c r="BJ245" s="231"/>
      <c r="BK245" s="231" t="s">
        <v>577</v>
      </c>
      <c r="BL245" s="231"/>
      <c r="BM245" s="231"/>
      <c r="BN245" s="231"/>
      <c r="BO245" s="231"/>
      <c r="BP245" s="231"/>
      <c r="BQ245" s="231"/>
      <c r="BR245" s="231">
        <v>900</v>
      </c>
      <c r="BS245" s="231"/>
      <c r="BT245" s="231"/>
      <c r="BU245" s="231" t="s">
        <v>1161</v>
      </c>
      <c r="BV245" s="372">
        <f>VLOOKUP(A245,'[1]02. Электрические винтовые'!$G:$CD,76,0)</f>
        <v>563906.72908799991</v>
      </c>
    </row>
    <row r="246" spans="1:74" s="373" customFormat="1" ht="15.75" x14ac:dyDescent="0.25">
      <c r="A246" s="307" t="s">
        <v>1131</v>
      </c>
      <c r="B246" s="393"/>
      <c r="C246" s="293"/>
      <c r="D246" s="393"/>
      <c r="E246" s="393"/>
      <c r="F246" s="393"/>
      <c r="G246" s="393"/>
      <c r="H246" s="393"/>
      <c r="I246" s="393"/>
      <c r="J246" s="354"/>
      <c r="K246" s="354"/>
      <c r="L246" s="354"/>
      <c r="M246" s="354"/>
      <c r="N246" s="354"/>
      <c r="O246" s="354"/>
      <c r="P246" s="354"/>
      <c r="Q246" s="354"/>
      <c r="R246" s="354"/>
      <c r="S246" s="354"/>
      <c r="T246" s="354"/>
      <c r="U246" s="354"/>
      <c r="V246" s="354"/>
      <c r="W246" s="347"/>
      <c r="X246" s="347"/>
      <c r="Y246" s="347"/>
      <c r="Z246" s="347"/>
      <c r="AA246" s="347"/>
      <c r="AB246" s="360"/>
      <c r="AC246" s="360"/>
      <c r="AD246" s="360"/>
      <c r="AE246" s="360"/>
      <c r="AF246" s="360"/>
      <c r="AG246" s="347"/>
      <c r="AH246" s="348"/>
      <c r="AI246" s="348"/>
      <c r="AJ246" s="360"/>
      <c r="AK246" s="347"/>
      <c r="AL246" s="348"/>
      <c r="AM246" s="360"/>
      <c r="AN246" s="360"/>
      <c r="AO246" s="360"/>
      <c r="AP246" s="360"/>
      <c r="AQ246" s="360"/>
      <c r="AR246" s="354"/>
      <c r="AS246" s="354"/>
      <c r="AT246" s="348"/>
      <c r="AU246" s="347"/>
      <c r="AV246" s="347"/>
      <c r="AW246" s="348"/>
      <c r="AX246" s="348"/>
      <c r="AY246" s="360"/>
      <c r="AZ246" s="360"/>
      <c r="BA246" s="347"/>
      <c r="BB246" s="360"/>
      <c r="BC246" s="360"/>
      <c r="BD246" s="354"/>
      <c r="BE246" s="354"/>
      <c r="BF246" s="354"/>
      <c r="BG246" s="360"/>
      <c r="BH246" s="347"/>
      <c r="BI246" s="347"/>
      <c r="BJ246" s="360"/>
      <c r="BK246" s="360"/>
      <c r="BL246" s="347"/>
      <c r="BM246" s="360"/>
      <c r="BN246" s="360"/>
      <c r="BO246" s="360"/>
      <c r="BP246" s="360"/>
      <c r="BQ246" s="360"/>
      <c r="BR246" s="360"/>
      <c r="BS246" s="360"/>
      <c r="BT246" s="360"/>
      <c r="BU246" s="354"/>
      <c r="BV246" s="361"/>
    </row>
    <row r="247" spans="1:74" s="373" customFormat="1" ht="15.75" x14ac:dyDescent="0.25">
      <c r="A247" s="307" t="s">
        <v>1132</v>
      </c>
      <c r="B247" s="395"/>
      <c r="C247" s="294"/>
      <c r="D247" s="395"/>
      <c r="E247" s="395"/>
      <c r="F247" s="395"/>
      <c r="G247" s="395"/>
      <c r="H247" s="395"/>
      <c r="I247" s="395"/>
      <c r="J247" s="395"/>
      <c r="K247" s="395"/>
      <c r="L247" s="395"/>
      <c r="M247" s="395"/>
      <c r="N247" s="395"/>
      <c r="O247" s="395"/>
      <c r="P247" s="395"/>
      <c r="Q247" s="395"/>
      <c r="R247" s="395"/>
      <c r="S247" s="395"/>
      <c r="T247" s="395"/>
      <c r="U247" s="396"/>
      <c r="V247" s="395"/>
      <c r="W247" s="315"/>
      <c r="X247" s="315"/>
      <c r="Y247" s="315"/>
      <c r="Z247" s="315"/>
      <c r="AA247" s="315"/>
      <c r="AB247" s="318"/>
      <c r="AC247" s="318"/>
      <c r="AD247" s="318"/>
      <c r="AE247" s="318"/>
      <c r="AF247" s="318"/>
      <c r="AG247" s="315"/>
      <c r="AH247" s="317"/>
      <c r="AI247" s="362"/>
      <c r="AJ247" s="318"/>
      <c r="AK247" s="315"/>
      <c r="AL247" s="362"/>
      <c r="AM247" s="318"/>
      <c r="AN247" s="318"/>
      <c r="AO247" s="318"/>
      <c r="AP247" s="318"/>
      <c r="AQ247" s="318"/>
      <c r="AR247" s="395"/>
      <c r="AS247" s="395"/>
      <c r="AT247" s="317"/>
      <c r="AU247" s="315"/>
      <c r="AV247" s="315"/>
      <c r="AW247" s="317"/>
      <c r="AX247" s="317"/>
      <c r="AY247" s="318"/>
      <c r="AZ247" s="318"/>
      <c r="BA247" s="315"/>
      <c r="BB247" s="318"/>
      <c r="BC247" s="362"/>
      <c r="BD247" s="395"/>
      <c r="BE247" s="395"/>
      <c r="BF247" s="395"/>
      <c r="BG247" s="318"/>
      <c r="BH247" s="315"/>
      <c r="BI247" s="315"/>
      <c r="BJ247" s="318"/>
      <c r="BK247" s="318"/>
      <c r="BL247" s="315"/>
      <c r="BM247" s="318"/>
      <c r="BN247" s="318"/>
      <c r="BO247" s="318"/>
      <c r="BP247" s="318"/>
      <c r="BQ247" s="318"/>
      <c r="BR247" s="318"/>
      <c r="BS247" s="318"/>
      <c r="BT247" s="318"/>
      <c r="BU247" s="354"/>
      <c r="BV247" s="363"/>
    </row>
    <row r="248" spans="1:74" s="373" customFormat="1" x14ac:dyDescent="0.25">
      <c r="A248" s="124" t="s">
        <v>730</v>
      </c>
      <c r="B248" s="124" t="s">
        <v>731</v>
      </c>
      <c r="C248" s="124" t="s">
        <v>3198</v>
      </c>
      <c r="D248" s="382">
        <v>6.4</v>
      </c>
      <c r="E248" s="382"/>
      <c r="F248" s="382"/>
      <c r="G248" s="231">
        <v>0</v>
      </c>
      <c r="H248" s="231">
        <v>3</v>
      </c>
      <c r="I248" s="231"/>
      <c r="J248" s="231">
        <v>22</v>
      </c>
      <c r="K248" s="231"/>
      <c r="L248" s="231"/>
      <c r="M248" s="231"/>
      <c r="N248" s="231"/>
      <c r="O248" s="231"/>
      <c r="P248" s="271"/>
      <c r="Q248" s="231"/>
      <c r="R248" s="231"/>
      <c r="S248" s="231"/>
      <c r="T248" s="231"/>
      <c r="U248" s="169"/>
      <c r="V248" s="271" t="s">
        <v>565</v>
      </c>
      <c r="W248" s="231"/>
      <c r="X248" s="231"/>
      <c r="Y248" s="231"/>
      <c r="Z248" s="231"/>
      <c r="AA248" s="231"/>
      <c r="AB248" s="231" t="s">
        <v>476</v>
      </c>
      <c r="AC248" s="274"/>
      <c r="AD248" s="124"/>
      <c r="AE248" s="231" t="s">
        <v>478</v>
      </c>
      <c r="AF248" s="231"/>
      <c r="AG248" s="231"/>
      <c r="AH248" s="231"/>
      <c r="AI248" s="231"/>
      <c r="AJ248" s="124"/>
      <c r="AK248" s="231"/>
      <c r="AL248" s="231"/>
      <c r="AM248" s="231"/>
      <c r="AN248" s="231"/>
      <c r="AO248" s="231"/>
      <c r="AP248" s="231"/>
      <c r="AQ248" s="231"/>
      <c r="AR248" s="369" t="s">
        <v>2831</v>
      </c>
      <c r="AS248" s="231" t="s">
        <v>468</v>
      </c>
      <c r="AT248" s="370" t="s">
        <v>2832</v>
      </c>
      <c r="AU248" s="371" t="s">
        <v>471</v>
      </c>
      <c r="AV248" s="371" t="s">
        <v>2833</v>
      </c>
      <c r="AW248" s="370" t="s">
        <v>470</v>
      </c>
      <c r="AX248" s="370" t="s">
        <v>2834</v>
      </c>
      <c r="AY248" s="124" t="s">
        <v>2835</v>
      </c>
      <c r="AZ248" s="124" t="s">
        <v>2836</v>
      </c>
      <c r="BA248" s="371"/>
      <c r="BB248" s="231"/>
      <c r="BC248" s="231"/>
      <c r="BD248" s="271"/>
      <c r="BE248" s="271"/>
      <c r="BF248" s="271"/>
      <c r="BG248" s="231"/>
      <c r="BH248" s="231" t="s">
        <v>472</v>
      </c>
      <c r="BI248" s="231" t="s">
        <v>567</v>
      </c>
      <c r="BJ248" s="231"/>
      <c r="BK248" s="231"/>
      <c r="BL248" s="231"/>
      <c r="BM248" s="231"/>
      <c r="BN248" s="231"/>
      <c r="BO248" s="231"/>
      <c r="BP248" s="231"/>
      <c r="BQ248" s="231"/>
      <c r="BR248" s="231"/>
      <c r="BS248" s="231"/>
      <c r="BT248" s="231"/>
      <c r="BU248" s="231" t="s">
        <v>1138</v>
      </c>
      <c r="BV248" s="169" t="s">
        <v>82</v>
      </c>
    </row>
    <row r="249" spans="1:74" s="373" customFormat="1" x14ac:dyDescent="0.25">
      <c r="A249" s="124" t="s">
        <v>732</v>
      </c>
      <c r="B249" s="124" t="s">
        <v>733</v>
      </c>
      <c r="C249" s="124" t="s">
        <v>3199</v>
      </c>
      <c r="D249" s="382">
        <v>5.5</v>
      </c>
      <c r="E249" s="382"/>
      <c r="F249" s="382"/>
      <c r="G249" s="231">
        <v>0</v>
      </c>
      <c r="H249" s="231">
        <v>4</v>
      </c>
      <c r="I249" s="231"/>
      <c r="J249" s="231">
        <v>22</v>
      </c>
      <c r="K249" s="231"/>
      <c r="L249" s="231"/>
      <c r="M249" s="231"/>
      <c r="N249" s="231"/>
      <c r="O249" s="231"/>
      <c r="P249" s="271"/>
      <c r="Q249" s="231"/>
      <c r="R249" s="231"/>
      <c r="S249" s="231"/>
      <c r="T249" s="231"/>
      <c r="U249" s="169"/>
      <c r="V249" s="271" t="s">
        <v>565</v>
      </c>
      <c r="W249" s="231"/>
      <c r="X249" s="231"/>
      <c r="Y249" s="231"/>
      <c r="Z249" s="231"/>
      <c r="AA249" s="231"/>
      <c r="AB249" s="231" t="s">
        <v>476</v>
      </c>
      <c r="AC249" s="274"/>
      <c r="AD249" s="124"/>
      <c r="AE249" s="231" t="s">
        <v>478</v>
      </c>
      <c r="AF249" s="231"/>
      <c r="AG249" s="231"/>
      <c r="AH249" s="231"/>
      <c r="AI249" s="231"/>
      <c r="AJ249" s="124"/>
      <c r="AK249" s="231"/>
      <c r="AL249" s="231"/>
      <c r="AM249" s="231"/>
      <c r="AN249" s="231"/>
      <c r="AO249" s="231"/>
      <c r="AP249" s="231"/>
      <c r="AQ249" s="231"/>
      <c r="AR249" s="369" t="s">
        <v>2831</v>
      </c>
      <c r="AS249" s="231" t="s">
        <v>468</v>
      </c>
      <c r="AT249" s="370" t="s">
        <v>2832</v>
      </c>
      <c r="AU249" s="371" t="s">
        <v>471</v>
      </c>
      <c r="AV249" s="371" t="s">
        <v>2833</v>
      </c>
      <c r="AW249" s="370" t="s">
        <v>470</v>
      </c>
      <c r="AX249" s="370" t="s">
        <v>2834</v>
      </c>
      <c r="AY249" s="124" t="s">
        <v>2835</v>
      </c>
      <c r="AZ249" s="124" t="s">
        <v>2836</v>
      </c>
      <c r="BA249" s="371"/>
      <c r="BB249" s="231"/>
      <c r="BC249" s="231"/>
      <c r="BD249" s="271"/>
      <c r="BE249" s="271"/>
      <c r="BF249" s="271"/>
      <c r="BG249" s="231"/>
      <c r="BH249" s="231" t="s">
        <v>472</v>
      </c>
      <c r="BI249" s="231" t="s">
        <v>567</v>
      </c>
      <c r="BJ249" s="231"/>
      <c r="BK249" s="231"/>
      <c r="BL249" s="231"/>
      <c r="BM249" s="231"/>
      <c r="BN249" s="231"/>
      <c r="BO249" s="231"/>
      <c r="BP249" s="231"/>
      <c r="BQ249" s="231"/>
      <c r="BR249" s="231"/>
      <c r="BS249" s="231"/>
      <c r="BT249" s="231"/>
      <c r="BU249" s="231" t="s">
        <v>1138</v>
      </c>
      <c r="BV249" s="169" t="s">
        <v>82</v>
      </c>
    </row>
    <row r="250" spans="1:74" s="373" customFormat="1" x14ac:dyDescent="0.25">
      <c r="A250" s="124" t="s">
        <v>734</v>
      </c>
      <c r="B250" s="124" t="s">
        <v>735</v>
      </c>
      <c r="C250" s="124" t="s">
        <v>3200</v>
      </c>
      <c r="D250" s="382">
        <v>5.3</v>
      </c>
      <c r="E250" s="382"/>
      <c r="F250" s="382"/>
      <c r="G250" s="231">
        <v>0</v>
      </c>
      <c r="H250" s="231">
        <v>5</v>
      </c>
      <c r="I250" s="231"/>
      <c r="J250" s="231">
        <v>22</v>
      </c>
      <c r="K250" s="231"/>
      <c r="L250" s="231"/>
      <c r="M250" s="231"/>
      <c r="N250" s="231"/>
      <c r="O250" s="231"/>
      <c r="P250" s="271"/>
      <c r="Q250" s="231"/>
      <c r="R250" s="231"/>
      <c r="S250" s="231"/>
      <c r="T250" s="231"/>
      <c r="U250" s="169"/>
      <c r="V250" s="271" t="s">
        <v>565</v>
      </c>
      <c r="W250" s="231"/>
      <c r="X250" s="231"/>
      <c r="Y250" s="231"/>
      <c r="Z250" s="231"/>
      <c r="AA250" s="231"/>
      <c r="AB250" s="231" t="s">
        <v>476</v>
      </c>
      <c r="AC250" s="274"/>
      <c r="AD250" s="124"/>
      <c r="AE250" s="231" t="s">
        <v>478</v>
      </c>
      <c r="AF250" s="231"/>
      <c r="AG250" s="231"/>
      <c r="AH250" s="231"/>
      <c r="AI250" s="231"/>
      <c r="AJ250" s="124"/>
      <c r="AK250" s="231"/>
      <c r="AL250" s="231"/>
      <c r="AM250" s="231"/>
      <c r="AN250" s="231"/>
      <c r="AO250" s="231"/>
      <c r="AP250" s="231"/>
      <c r="AQ250" s="231"/>
      <c r="AR250" s="369" t="s">
        <v>2831</v>
      </c>
      <c r="AS250" s="231" t="s">
        <v>468</v>
      </c>
      <c r="AT250" s="370" t="s">
        <v>2832</v>
      </c>
      <c r="AU250" s="371" t="s">
        <v>471</v>
      </c>
      <c r="AV250" s="371" t="s">
        <v>2833</v>
      </c>
      <c r="AW250" s="370" t="s">
        <v>470</v>
      </c>
      <c r="AX250" s="370" t="s">
        <v>2834</v>
      </c>
      <c r="AY250" s="124" t="s">
        <v>2835</v>
      </c>
      <c r="AZ250" s="124" t="s">
        <v>2836</v>
      </c>
      <c r="BA250" s="371"/>
      <c r="BB250" s="231"/>
      <c r="BC250" s="231"/>
      <c r="BD250" s="271"/>
      <c r="BE250" s="271"/>
      <c r="BF250" s="271"/>
      <c r="BG250" s="231"/>
      <c r="BH250" s="231" t="s">
        <v>472</v>
      </c>
      <c r="BI250" s="231" t="s">
        <v>567</v>
      </c>
      <c r="BJ250" s="231"/>
      <c r="BK250" s="231"/>
      <c r="BL250" s="231"/>
      <c r="BM250" s="231"/>
      <c r="BN250" s="231"/>
      <c r="BO250" s="231"/>
      <c r="BP250" s="231"/>
      <c r="BQ250" s="231"/>
      <c r="BR250" s="231"/>
      <c r="BS250" s="231"/>
      <c r="BT250" s="231"/>
      <c r="BU250" s="231" t="s">
        <v>1138</v>
      </c>
      <c r="BV250" s="169" t="s">
        <v>82</v>
      </c>
    </row>
    <row r="251" spans="1:74" s="373" customFormat="1" x14ac:dyDescent="0.25">
      <c r="A251" s="124" t="s">
        <v>736</v>
      </c>
      <c r="B251" s="124" t="s">
        <v>737</v>
      </c>
      <c r="C251" s="124" t="s">
        <v>3201</v>
      </c>
      <c r="D251" s="382">
        <v>9.3000000000000007</v>
      </c>
      <c r="E251" s="382"/>
      <c r="F251" s="382"/>
      <c r="G251" s="231">
        <v>0</v>
      </c>
      <c r="H251" s="231">
        <v>3</v>
      </c>
      <c r="I251" s="231"/>
      <c r="J251" s="231">
        <v>37</v>
      </c>
      <c r="K251" s="231"/>
      <c r="L251" s="231"/>
      <c r="M251" s="231"/>
      <c r="N251" s="231"/>
      <c r="O251" s="231"/>
      <c r="P251" s="271"/>
      <c r="Q251" s="231"/>
      <c r="R251" s="231"/>
      <c r="S251" s="231"/>
      <c r="T251" s="231"/>
      <c r="U251" s="169"/>
      <c r="V251" s="271" t="s">
        <v>565</v>
      </c>
      <c r="W251" s="231"/>
      <c r="X251" s="231"/>
      <c r="Y251" s="231"/>
      <c r="Z251" s="231"/>
      <c r="AA251" s="231"/>
      <c r="AB251" s="231" t="s">
        <v>476</v>
      </c>
      <c r="AC251" s="274"/>
      <c r="AD251" s="124"/>
      <c r="AE251" s="231" t="s">
        <v>478</v>
      </c>
      <c r="AF251" s="231"/>
      <c r="AG251" s="231"/>
      <c r="AH251" s="231"/>
      <c r="AI251" s="231"/>
      <c r="AJ251" s="124"/>
      <c r="AK251" s="231"/>
      <c r="AL251" s="231"/>
      <c r="AM251" s="231"/>
      <c r="AN251" s="231"/>
      <c r="AO251" s="231"/>
      <c r="AP251" s="231"/>
      <c r="AQ251" s="231"/>
      <c r="AR251" s="369" t="s">
        <v>2831</v>
      </c>
      <c r="AS251" s="231" t="s">
        <v>468</v>
      </c>
      <c r="AT251" s="370" t="s">
        <v>2832</v>
      </c>
      <c r="AU251" s="371" t="s">
        <v>471</v>
      </c>
      <c r="AV251" s="371" t="s">
        <v>2833</v>
      </c>
      <c r="AW251" s="370" t="s">
        <v>470</v>
      </c>
      <c r="AX251" s="370" t="s">
        <v>2834</v>
      </c>
      <c r="AY251" s="124" t="s">
        <v>2835</v>
      </c>
      <c r="AZ251" s="124" t="s">
        <v>2836</v>
      </c>
      <c r="BA251" s="371"/>
      <c r="BB251" s="231"/>
      <c r="BC251" s="231"/>
      <c r="BD251" s="271"/>
      <c r="BE251" s="271"/>
      <c r="BF251" s="271"/>
      <c r="BG251" s="231"/>
      <c r="BH251" s="231" t="s">
        <v>472</v>
      </c>
      <c r="BI251" s="231" t="s">
        <v>567</v>
      </c>
      <c r="BJ251" s="231"/>
      <c r="BK251" s="231"/>
      <c r="BL251" s="231"/>
      <c r="BM251" s="231"/>
      <c r="BN251" s="231"/>
      <c r="BO251" s="231"/>
      <c r="BP251" s="231"/>
      <c r="BQ251" s="231"/>
      <c r="BR251" s="231"/>
      <c r="BS251" s="231"/>
      <c r="BT251" s="231"/>
      <c r="BU251" s="231" t="s">
        <v>1138</v>
      </c>
      <c r="BV251" s="169" t="s">
        <v>82</v>
      </c>
    </row>
    <row r="252" spans="1:74" s="373" customFormat="1" x14ac:dyDescent="0.25">
      <c r="A252" s="124" t="s">
        <v>738</v>
      </c>
      <c r="B252" s="124" t="s">
        <v>739</v>
      </c>
      <c r="C252" s="124" t="s">
        <v>3202</v>
      </c>
      <c r="D252" s="382">
        <v>7.2</v>
      </c>
      <c r="E252" s="382"/>
      <c r="F252" s="382"/>
      <c r="G252" s="231">
        <v>0</v>
      </c>
      <c r="H252" s="231">
        <v>4</v>
      </c>
      <c r="I252" s="231"/>
      <c r="J252" s="231">
        <v>37</v>
      </c>
      <c r="K252" s="231"/>
      <c r="L252" s="231"/>
      <c r="M252" s="231"/>
      <c r="N252" s="231"/>
      <c r="O252" s="231"/>
      <c r="P252" s="271"/>
      <c r="Q252" s="231"/>
      <c r="R252" s="231"/>
      <c r="S252" s="231"/>
      <c r="T252" s="231"/>
      <c r="U252" s="169"/>
      <c r="V252" s="271" t="s">
        <v>565</v>
      </c>
      <c r="W252" s="231"/>
      <c r="X252" s="231"/>
      <c r="Y252" s="231"/>
      <c r="Z252" s="231"/>
      <c r="AA252" s="231"/>
      <c r="AB252" s="231" t="s">
        <v>476</v>
      </c>
      <c r="AC252" s="274"/>
      <c r="AD252" s="124"/>
      <c r="AE252" s="231" t="s">
        <v>478</v>
      </c>
      <c r="AF252" s="231"/>
      <c r="AG252" s="231"/>
      <c r="AH252" s="231"/>
      <c r="AI252" s="231"/>
      <c r="AJ252" s="124"/>
      <c r="AK252" s="231"/>
      <c r="AL252" s="231"/>
      <c r="AM252" s="231"/>
      <c r="AN252" s="231"/>
      <c r="AO252" s="231"/>
      <c r="AP252" s="231"/>
      <c r="AQ252" s="231"/>
      <c r="AR252" s="369" t="s">
        <v>2831</v>
      </c>
      <c r="AS252" s="231" t="s">
        <v>468</v>
      </c>
      <c r="AT252" s="370" t="s">
        <v>2832</v>
      </c>
      <c r="AU252" s="371" t="s">
        <v>471</v>
      </c>
      <c r="AV252" s="371" t="s">
        <v>2833</v>
      </c>
      <c r="AW252" s="370" t="s">
        <v>470</v>
      </c>
      <c r="AX252" s="370" t="s">
        <v>2834</v>
      </c>
      <c r="AY252" s="124" t="s">
        <v>2835</v>
      </c>
      <c r="AZ252" s="124" t="s">
        <v>2836</v>
      </c>
      <c r="BA252" s="371"/>
      <c r="BB252" s="231"/>
      <c r="BC252" s="231"/>
      <c r="BD252" s="271"/>
      <c r="BE252" s="271"/>
      <c r="BF252" s="271"/>
      <c r="BG252" s="231"/>
      <c r="BH252" s="231" t="s">
        <v>472</v>
      </c>
      <c r="BI252" s="231" t="s">
        <v>567</v>
      </c>
      <c r="BJ252" s="231"/>
      <c r="BK252" s="231"/>
      <c r="BL252" s="231"/>
      <c r="BM252" s="231"/>
      <c r="BN252" s="231"/>
      <c r="BO252" s="231"/>
      <c r="BP252" s="231"/>
      <c r="BQ252" s="231"/>
      <c r="BR252" s="231"/>
      <c r="BS252" s="231"/>
      <c r="BT252" s="231"/>
      <c r="BU252" s="231" t="s">
        <v>1138</v>
      </c>
      <c r="BV252" s="169" t="s">
        <v>82</v>
      </c>
    </row>
    <row r="253" spans="1:74" s="373" customFormat="1" x14ac:dyDescent="0.25">
      <c r="A253" s="124" t="s">
        <v>740</v>
      </c>
      <c r="B253" s="124" t="s">
        <v>1180</v>
      </c>
      <c r="C253" s="124" t="s">
        <v>3203</v>
      </c>
      <c r="D253" s="382">
        <v>7</v>
      </c>
      <c r="E253" s="382"/>
      <c r="F253" s="382"/>
      <c r="G253" s="231">
        <v>0</v>
      </c>
      <c r="H253" s="231">
        <v>5</v>
      </c>
      <c r="I253" s="231"/>
      <c r="J253" s="231">
        <v>37</v>
      </c>
      <c r="K253" s="231"/>
      <c r="L253" s="231"/>
      <c r="M253" s="231"/>
      <c r="N253" s="231"/>
      <c r="O253" s="231"/>
      <c r="P253" s="271"/>
      <c r="Q253" s="231"/>
      <c r="R253" s="231"/>
      <c r="S253" s="231"/>
      <c r="T253" s="231"/>
      <c r="U253" s="169"/>
      <c r="V253" s="271" t="s">
        <v>565</v>
      </c>
      <c r="W253" s="231"/>
      <c r="X253" s="231"/>
      <c r="Y253" s="231"/>
      <c r="Z253" s="231"/>
      <c r="AA253" s="231"/>
      <c r="AB253" s="231" t="s">
        <v>476</v>
      </c>
      <c r="AC253" s="274"/>
      <c r="AD253" s="124"/>
      <c r="AE253" s="231" t="s">
        <v>478</v>
      </c>
      <c r="AF253" s="231"/>
      <c r="AG253" s="231"/>
      <c r="AH253" s="231"/>
      <c r="AI253" s="231"/>
      <c r="AJ253" s="124"/>
      <c r="AK253" s="231"/>
      <c r="AL253" s="231"/>
      <c r="AM253" s="231"/>
      <c r="AN253" s="231"/>
      <c r="AO253" s="231"/>
      <c r="AP253" s="231"/>
      <c r="AQ253" s="231"/>
      <c r="AR253" s="369" t="s">
        <v>2831</v>
      </c>
      <c r="AS253" s="231" t="s">
        <v>468</v>
      </c>
      <c r="AT253" s="370" t="s">
        <v>2832</v>
      </c>
      <c r="AU253" s="371" t="s">
        <v>471</v>
      </c>
      <c r="AV253" s="371" t="s">
        <v>2833</v>
      </c>
      <c r="AW253" s="370" t="s">
        <v>470</v>
      </c>
      <c r="AX253" s="370" t="s">
        <v>2834</v>
      </c>
      <c r="AY253" s="124" t="s">
        <v>2835</v>
      </c>
      <c r="AZ253" s="124" t="s">
        <v>2836</v>
      </c>
      <c r="BA253" s="371"/>
      <c r="BB253" s="231"/>
      <c r="BC253" s="231"/>
      <c r="BD253" s="271"/>
      <c r="BE253" s="271"/>
      <c r="BF253" s="271"/>
      <c r="BG253" s="231"/>
      <c r="BH253" s="231" t="s">
        <v>472</v>
      </c>
      <c r="BI253" s="231" t="s">
        <v>567</v>
      </c>
      <c r="BJ253" s="231"/>
      <c r="BK253" s="231"/>
      <c r="BL253" s="231"/>
      <c r="BM253" s="231"/>
      <c r="BN253" s="231"/>
      <c r="BO253" s="231"/>
      <c r="BP253" s="231"/>
      <c r="BQ253" s="231"/>
      <c r="BR253" s="231"/>
      <c r="BS253" s="231"/>
      <c r="BT253" s="231"/>
      <c r="BU253" s="231" t="s">
        <v>1138</v>
      </c>
      <c r="BV253" s="169" t="s">
        <v>82</v>
      </c>
    </row>
    <row r="254" spans="1:74" s="373" customFormat="1" x14ac:dyDescent="0.25">
      <c r="A254" s="124" t="s">
        <v>741</v>
      </c>
      <c r="B254" s="124" t="s">
        <v>742</v>
      </c>
      <c r="C254" s="124" t="s">
        <v>3204</v>
      </c>
      <c r="D254" s="382">
        <v>11.9</v>
      </c>
      <c r="E254" s="382"/>
      <c r="F254" s="382"/>
      <c r="G254" s="231">
        <v>0</v>
      </c>
      <c r="H254" s="231">
        <v>3</v>
      </c>
      <c r="I254" s="231"/>
      <c r="J254" s="231">
        <v>45</v>
      </c>
      <c r="K254" s="231"/>
      <c r="L254" s="231"/>
      <c r="M254" s="231"/>
      <c r="N254" s="231"/>
      <c r="O254" s="231"/>
      <c r="P254" s="271"/>
      <c r="Q254" s="231"/>
      <c r="R254" s="231"/>
      <c r="S254" s="231"/>
      <c r="T254" s="231"/>
      <c r="U254" s="169"/>
      <c r="V254" s="271" t="s">
        <v>565</v>
      </c>
      <c r="W254" s="231"/>
      <c r="X254" s="231"/>
      <c r="Y254" s="231"/>
      <c r="Z254" s="231"/>
      <c r="AA254" s="231"/>
      <c r="AB254" s="231" t="s">
        <v>476</v>
      </c>
      <c r="AC254" s="274"/>
      <c r="AD254" s="124"/>
      <c r="AE254" s="231" t="s">
        <v>478</v>
      </c>
      <c r="AF254" s="231"/>
      <c r="AG254" s="231"/>
      <c r="AH254" s="231"/>
      <c r="AI254" s="231"/>
      <c r="AJ254" s="124"/>
      <c r="AK254" s="231"/>
      <c r="AL254" s="231"/>
      <c r="AM254" s="231"/>
      <c r="AN254" s="231"/>
      <c r="AO254" s="231"/>
      <c r="AP254" s="231"/>
      <c r="AQ254" s="231"/>
      <c r="AR254" s="369" t="s">
        <v>2831</v>
      </c>
      <c r="AS254" s="231" t="s">
        <v>468</v>
      </c>
      <c r="AT254" s="370" t="s">
        <v>2832</v>
      </c>
      <c r="AU254" s="371" t="s">
        <v>471</v>
      </c>
      <c r="AV254" s="371" t="s">
        <v>2833</v>
      </c>
      <c r="AW254" s="370" t="s">
        <v>470</v>
      </c>
      <c r="AX254" s="370" t="s">
        <v>2834</v>
      </c>
      <c r="AY254" s="124" t="s">
        <v>2835</v>
      </c>
      <c r="AZ254" s="124" t="s">
        <v>2836</v>
      </c>
      <c r="BA254" s="371"/>
      <c r="BB254" s="231"/>
      <c r="BC254" s="231"/>
      <c r="BD254" s="271"/>
      <c r="BE254" s="271"/>
      <c r="BF254" s="271"/>
      <c r="BG254" s="231"/>
      <c r="BH254" s="231" t="s">
        <v>472</v>
      </c>
      <c r="BI254" s="231" t="s">
        <v>567</v>
      </c>
      <c r="BJ254" s="231"/>
      <c r="BK254" s="231"/>
      <c r="BL254" s="231"/>
      <c r="BM254" s="231"/>
      <c r="BN254" s="231"/>
      <c r="BO254" s="231"/>
      <c r="BP254" s="231"/>
      <c r="BQ254" s="231"/>
      <c r="BR254" s="231"/>
      <c r="BS254" s="231"/>
      <c r="BT254" s="231"/>
      <c r="BU254" s="231" t="s">
        <v>1138</v>
      </c>
      <c r="BV254" s="169" t="s">
        <v>82</v>
      </c>
    </row>
    <row r="255" spans="1:74" s="373" customFormat="1" x14ac:dyDescent="0.25">
      <c r="A255" s="124" t="s">
        <v>743</v>
      </c>
      <c r="B255" s="124" t="s">
        <v>744</v>
      </c>
      <c r="C255" s="124" t="s">
        <v>3205</v>
      </c>
      <c r="D255" s="382">
        <v>9.4</v>
      </c>
      <c r="E255" s="382"/>
      <c r="F255" s="382"/>
      <c r="G255" s="231">
        <v>0</v>
      </c>
      <c r="H255" s="231">
        <v>4</v>
      </c>
      <c r="I255" s="231"/>
      <c r="J255" s="231">
        <v>45</v>
      </c>
      <c r="K255" s="231"/>
      <c r="L255" s="231"/>
      <c r="M255" s="231"/>
      <c r="N255" s="231"/>
      <c r="O255" s="231"/>
      <c r="P255" s="271"/>
      <c r="Q255" s="231"/>
      <c r="R255" s="231"/>
      <c r="S255" s="231"/>
      <c r="T255" s="231"/>
      <c r="U255" s="169"/>
      <c r="V255" s="271" t="s">
        <v>565</v>
      </c>
      <c r="W255" s="231"/>
      <c r="X255" s="231"/>
      <c r="Y255" s="231"/>
      <c r="Z255" s="231"/>
      <c r="AA255" s="231"/>
      <c r="AB255" s="231" t="s">
        <v>476</v>
      </c>
      <c r="AC255" s="274"/>
      <c r="AD255" s="124"/>
      <c r="AE255" s="231" t="s">
        <v>478</v>
      </c>
      <c r="AF255" s="231"/>
      <c r="AG255" s="231"/>
      <c r="AH255" s="231"/>
      <c r="AI255" s="231"/>
      <c r="AJ255" s="124"/>
      <c r="AK255" s="231"/>
      <c r="AL255" s="231"/>
      <c r="AM255" s="231"/>
      <c r="AN255" s="231"/>
      <c r="AO255" s="231"/>
      <c r="AP255" s="231"/>
      <c r="AQ255" s="231"/>
      <c r="AR255" s="369" t="s">
        <v>2831</v>
      </c>
      <c r="AS255" s="231" t="s">
        <v>468</v>
      </c>
      <c r="AT255" s="370" t="s">
        <v>2832</v>
      </c>
      <c r="AU255" s="371" t="s">
        <v>471</v>
      </c>
      <c r="AV255" s="371" t="s">
        <v>2833</v>
      </c>
      <c r="AW255" s="370" t="s">
        <v>470</v>
      </c>
      <c r="AX255" s="370" t="s">
        <v>2834</v>
      </c>
      <c r="AY255" s="124" t="s">
        <v>2835</v>
      </c>
      <c r="AZ255" s="124" t="s">
        <v>2836</v>
      </c>
      <c r="BA255" s="371"/>
      <c r="BB255" s="231"/>
      <c r="BC255" s="231"/>
      <c r="BD255" s="271"/>
      <c r="BE255" s="271"/>
      <c r="BF255" s="271"/>
      <c r="BG255" s="231"/>
      <c r="BH255" s="231" t="s">
        <v>472</v>
      </c>
      <c r="BI255" s="231" t="s">
        <v>567</v>
      </c>
      <c r="BJ255" s="231"/>
      <c r="BK255" s="231"/>
      <c r="BL255" s="231"/>
      <c r="BM255" s="231"/>
      <c r="BN255" s="231"/>
      <c r="BO255" s="231"/>
      <c r="BP255" s="231"/>
      <c r="BQ255" s="231"/>
      <c r="BR255" s="231"/>
      <c r="BS255" s="231"/>
      <c r="BT255" s="231"/>
      <c r="BU255" s="231" t="s">
        <v>1138</v>
      </c>
      <c r="BV255" s="169" t="s">
        <v>82</v>
      </c>
    </row>
    <row r="256" spans="1:74" s="373" customFormat="1" x14ac:dyDescent="0.25">
      <c r="A256" s="124" t="s">
        <v>745</v>
      </c>
      <c r="B256" s="124" t="s">
        <v>1181</v>
      </c>
      <c r="C256" s="124" t="s">
        <v>3206</v>
      </c>
      <c r="D256" s="382">
        <v>9</v>
      </c>
      <c r="E256" s="382"/>
      <c r="F256" s="382"/>
      <c r="G256" s="231">
        <v>0</v>
      </c>
      <c r="H256" s="231">
        <v>5</v>
      </c>
      <c r="I256" s="231"/>
      <c r="J256" s="231">
        <v>45</v>
      </c>
      <c r="K256" s="231"/>
      <c r="L256" s="231"/>
      <c r="M256" s="231"/>
      <c r="N256" s="231"/>
      <c r="O256" s="231"/>
      <c r="P256" s="271"/>
      <c r="Q256" s="231"/>
      <c r="R256" s="231"/>
      <c r="S256" s="231"/>
      <c r="T256" s="231"/>
      <c r="U256" s="169"/>
      <c r="V256" s="271" t="s">
        <v>565</v>
      </c>
      <c r="W256" s="231"/>
      <c r="X256" s="231"/>
      <c r="Y256" s="231"/>
      <c r="Z256" s="231"/>
      <c r="AA256" s="231"/>
      <c r="AB256" s="231" t="s">
        <v>476</v>
      </c>
      <c r="AC256" s="274"/>
      <c r="AD256" s="124"/>
      <c r="AE256" s="231" t="s">
        <v>478</v>
      </c>
      <c r="AF256" s="231"/>
      <c r="AG256" s="231"/>
      <c r="AH256" s="231"/>
      <c r="AI256" s="231"/>
      <c r="AJ256" s="124"/>
      <c r="AK256" s="231"/>
      <c r="AL256" s="231"/>
      <c r="AM256" s="231"/>
      <c r="AN256" s="231"/>
      <c r="AO256" s="231"/>
      <c r="AP256" s="231"/>
      <c r="AQ256" s="231"/>
      <c r="AR256" s="369" t="s">
        <v>2831</v>
      </c>
      <c r="AS256" s="231" t="s">
        <v>468</v>
      </c>
      <c r="AT256" s="370" t="s">
        <v>2832</v>
      </c>
      <c r="AU256" s="371" t="s">
        <v>471</v>
      </c>
      <c r="AV256" s="371" t="s">
        <v>2833</v>
      </c>
      <c r="AW256" s="370" t="s">
        <v>470</v>
      </c>
      <c r="AX256" s="370" t="s">
        <v>2834</v>
      </c>
      <c r="AY256" s="124" t="s">
        <v>2835</v>
      </c>
      <c r="AZ256" s="124" t="s">
        <v>2836</v>
      </c>
      <c r="BA256" s="371"/>
      <c r="BB256" s="231"/>
      <c r="BC256" s="231"/>
      <c r="BD256" s="271"/>
      <c r="BE256" s="271"/>
      <c r="BF256" s="271"/>
      <c r="BG256" s="231"/>
      <c r="BH256" s="231" t="s">
        <v>472</v>
      </c>
      <c r="BI256" s="231" t="s">
        <v>567</v>
      </c>
      <c r="BJ256" s="231"/>
      <c r="BK256" s="231"/>
      <c r="BL256" s="231"/>
      <c r="BM256" s="231"/>
      <c r="BN256" s="231"/>
      <c r="BO256" s="231"/>
      <c r="BP256" s="231"/>
      <c r="BQ256" s="231"/>
      <c r="BR256" s="231"/>
      <c r="BS256" s="231"/>
      <c r="BT256" s="231"/>
      <c r="BU256" s="231" t="s">
        <v>1138</v>
      </c>
      <c r="BV256" s="169" t="s">
        <v>82</v>
      </c>
    </row>
    <row r="257" spans="1:74" s="373" customFormat="1" x14ac:dyDescent="0.25">
      <c r="A257" s="124" t="s">
        <v>746</v>
      </c>
      <c r="B257" s="124" t="s">
        <v>747</v>
      </c>
      <c r="C257" s="124" t="s">
        <v>3207</v>
      </c>
      <c r="D257" s="382">
        <v>15.2</v>
      </c>
      <c r="E257" s="382"/>
      <c r="F257" s="382"/>
      <c r="G257" s="231">
        <v>0</v>
      </c>
      <c r="H257" s="231">
        <v>3</v>
      </c>
      <c r="I257" s="231"/>
      <c r="J257" s="231">
        <v>55</v>
      </c>
      <c r="K257" s="231"/>
      <c r="L257" s="231"/>
      <c r="M257" s="231"/>
      <c r="N257" s="231"/>
      <c r="O257" s="231"/>
      <c r="P257" s="271"/>
      <c r="Q257" s="231"/>
      <c r="R257" s="231"/>
      <c r="S257" s="231"/>
      <c r="T257" s="231"/>
      <c r="U257" s="169"/>
      <c r="V257" s="271" t="s">
        <v>565</v>
      </c>
      <c r="W257" s="231"/>
      <c r="X257" s="231"/>
      <c r="Y257" s="231"/>
      <c r="Z257" s="231"/>
      <c r="AA257" s="231"/>
      <c r="AB257" s="231" t="s">
        <v>476</v>
      </c>
      <c r="AC257" s="274"/>
      <c r="AD257" s="124"/>
      <c r="AE257" s="231" t="s">
        <v>478</v>
      </c>
      <c r="AF257" s="231"/>
      <c r="AG257" s="231"/>
      <c r="AH257" s="231"/>
      <c r="AI257" s="231"/>
      <c r="AJ257" s="124"/>
      <c r="AK257" s="231"/>
      <c r="AL257" s="231"/>
      <c r="AM257" s="231"/>
      <c r="AN257" s="231"/>
      <c r="AO257" s="231"/>
      <c r="AP257" s="231"/>
      <c r="AQ257" s="231"/>
      <c r="AR257" s="369" t="s">
        <v>2831</v>
      </c>
      <c r="AS257" s="231" t="s">
        <v>468</v>
      </c>
      <c r="AT257" s="370" t="s">
        <v>2832</v>
      </c>
      <c r="AU257" s="371" t="s">
        <v>471</v>
      </c>
      <c r="AV257" s="371" t="s">
        <v>2833</v>
      </c>
      <c r="AW257" s="370" t="s">
        <v>470</v>
      </c>
      <c r="AX257" s="370" t="s">
        <v>2834</v>
      </c>
      <c r="AY257" s="124" t="s">
        <v>2835</v>
      </c>
      <c r="AZ257" s="124" t="s">
        <v>2836</v>
      </c>
      <c r="BA257" s="371"/>
      <c r="BB257" s="231"/>
      <c r="BC257" s="231"/>
      <c r="BD257" s="271"/>
      <c r="BE257" s="271"/>
      <c r="BF257" s="271"/>
      <c r="BG257" s="231"/>
      <c r="BH257" s="231" t="s">
        <v>472</v>
      </c>
      <c r="BI257" s="231" t="s">
        <v>567</v>
      </c>
      <c r="BJ257" s="231"/>
      <c r="BK257" s="231"/>
      <c r="BL257" s="231"/>
      <c r="BM257" s="231"/>
      <c r="BN257" s="231"/>
      <c r="BO257" s="231"/>
      <c r="BP257" s="231"/>
      <c r="BQ257" s="231"/>
      <c r="BR257" s="231"/>
      <c r="BS257" s="231"/>
      <c r="BT257" s="231"/>
      <c r="BU257" s="231" t="s">
        <v>1138</v>
      </c>
      <c r="BV257" s="169" t="s">
        <v>82</v>
      </c>
    </row>
    <row r="258" spans="1:74" s="373" customFormat="1" x14ac:dyDescent="0.25">
      <c r="A258" s="124" t="s">
        <v>748</v>
      </c>
      <c r="B258" s="124" t="s">
        <v>1182</v>
      </c>
      <c r="C258" s="124" t="s">
        <v>3208</v>
      </c>
      <c r="D258" s="382">
        <v>13</v>
      </c>
      <c r="E258" s="382"/>
      <c r="F258" s="382"/>
      <c r="G258" s="231">
        <v>0</v>
      </c>
      <c r="H258" s="231">
        <v>4</v>
      </c>
      <c r="I258" s="231"/>
      <c r="J258" s="231">
        <v>55</v>
      </c>
      <c r="K258" s="231"/>
      <c r="L258" s="231"/>
      <c r="M258" s="231"/>
      <c r="N258" s="231"/>
      <c r="O258" s="231"/>
      <c r="P258" s="271"/>
      <c r="Q258" s="231"/>
      <c r="R258" s="231"/>
      <c r="S258" s="231"/>
      <c r="T258" s="231"/>
      <c r="U258" s="169"/>
      <c r="V258" s="271" t="s">
        <v>565</v>
      </c>
      <c r="W258" s="231"/>
      <c r="X258" s="231"/>
      <c r="Y258" s="231"/>
      <c r="Z258" s="231"/>
      <c r="AA258" s="231"/>
      <c r="AB258" s="231" t="s">
        <v>476</v>
      </c>
      <c r="AC258" s="274"/>
      <c r="AD258" s="124"/>
      <c r="AE258" s="231" t="s">
        <v>478</v>
      </c>
      <c r="AF258" s="231"/>
      <c r="AG258" s="231"/>
      <c r="AH258" s="231"/>
      <c r="AI258" s="231"/>
      <c r="AJ258" s="124"/>
      <c r="AK258" s="231"/>
      <c r="AL258" s="231"/>
      <c r="AM258" s="231"/>
      <c r="AN258" s="231"/>
      <c r="AO258" s="231"/>
      <c r="AP258" s="231"/>
      <c r="AQ258" s="231"/>
      <c r="AR258" s="369" t="s">
        <v>2831</v>
      </c>
      <c r="AS258" s="231" t="s">
        <v>468</v>
      </c>
      <c r="AT258" s="370" t="s">
        <v>2832</v>
      </c>
      <c r="AU258" s="371" t="s">
        <v>471</v>
      </c>
      <c r="AV258" s="371" t="s">
        <v>2833</v>
      </c>
      <c r="AW258" s="370" t="s">
        <v>470</v>
      </c>
      <c r="AX258" s="370" t="s">
        <v>2834</v>
      </c>
      <c r="AY258" s="124" t="s">
        <v>2835</v>
      </c>
      <c r="AZ258" s="124" t="s">
        <v>2836</v>
      </c>
      <c r="BA258" s="371"/>
      <c r="BB258" s="231"/>
      <c r="BC258" s="231"/>
      <c r="BD258" s="271"/>
      <c r="BE258" s="271"/>
      <c r="BF258" s="271"/>
      <c r="BG258" s="231"/>
      <c r="BH258" s="231" t="s">
        <v>472</v>
      </c>
      <c r="BI258" s="231" t="s">
        <v>567</v>
      </c>
      <c r="BJ258" s="231"/>
      <c r="BK258" s="231"/>
      <c r="BL258" s="231"/>
      <c r="BM258" s="231"/>
      <c r="BN258" s="231"/>
      <c r="BO258" s="231"/>
      <c r="BP258" s="231"/>
      <c r="BQ258" s="231"/>
      <c r="BR258" s="231"/>
      <c r="BS258" s="231"/>
      <c r="BT258" s="231"/>
      <c r="BU258" s="231" t="s">
        <v>1138</v>
      </c>
      <c r="BV258" s="169" t="s">
        <v>82</v>
      </c>
    </row>
    <row r="259" spans="1:74" s="373" customFormat="1" x14ac:dyDescent="0.25">
      <c r="A259" s="124" t="s">
        <v>749</v>
      </c>
      <c r="B259" s="124" t="s">
        <v>1183</v>
      </c>
      <c r="C259" s="124" t="s">
        <v>3209</v>
      </c>
      <c r="D259" s="382">
        <v>12</v>
      </c>
      <c r="E259" s="382"/>
      <c r="F259" s="382"/>
      <c r="G259" s="231">
        <v>0</v>
      </c>
      <c r="H259" s="231">
        <v>5</v>
      </c>
      <c r="I259" s="231"/>
      <c r="J259" s="231">
        <v>55</v>
      </c>
      <c r="K259" s="231"/>
      <c r="L259" s="231"/>
      <c r="M259" s="231"/>
      <c r="N259" s="231"/>
      <c r="O259" s="231"/>
      <c r="P259" s="271"/>
      <c r="Q259" s="231"/>
      <c r="R259" s="231"/>
      <c r="S259" s="231"/>
      <c r="T259" s="231"/>
      <c r="U259" s="169"/>
      <c r="V259" s="271" t="s">
        <v>565</v>
      </c>
      <c r="W259" s="231"/>
      <c r="X259" s="231"/>
      <c r="Y259" s="231"/>
      <c r="Z259" s="231"/>
      <c r="AA259" s="231"/>
      <c r="AB259" s="231" t="s">
        <v>476</v>
      </c>
      <c r="AC259" s="274"/>
      <c r="AD259" s="124"/>
      <c r="AE259" s="231" t="s">
        <v>478</v>
      </c>
      <c r="AF259" s="231"/>
      <c r="AG259" s="231"/>
      <c r="AH259" s="231"/>
      <c r="AI259" s="231"/>
      <c r="AJ259" s="124"/>
      <c r="AK259" s="231"/>
      <c r="AL259" s="231"/>
      <c r="AM259" s="231"/>
      <c r="AN259" s="231"/>
      <c r="AO259" s="231"/>
      <c r="AP259" s="231"/>
      <c r="AQ259" s="231"/>
      <c r="AR259" s="369" t="s">
        <v>2831</v>
      </c>
      <c r="AS259" s="231" t="s">
        <v>468</v>
      </c>
      <c r="AT259" s="370" t="s">
        <v>2832</v>
      </c>
      <c r="AU259" s="371" t="s">
        <v>471</v>
      </c>
      <c r="AV259" s="371" t="s">
        <v>2833</v>
      </c>
      <c r="AW259" s="370" t="s">
        <v>470</v>
      </c>
      <c r="AX259" s="370" t="s">
        <v>2834</v>
      </c>
      <c r="AY259" s="124" t="s">
        <v>2835</v>
      </c>
      <c r="AZ259" s="124" t="s">
        <v>2836</v>
      </c>
      <c r="BA259" s="371"/>
      <c r="BB259" s="231"/>
      <c r="BC259" s="231"/>
      <c r="BD259" s="271"/>
      <c r="BE259" s="271"/>
      <c r="BF259" s="271"/>
      <c r="BG259" s="231"/>
      <c r="BH259" s="231" t="s">
        <v>472</v>
      </c>
      <c r="BI259" s="231" t="s">
        <v>567</v>
      </c>
      <c r="BJ259" s="231"/>
      <c r="BK259" s="231"/>
      <c r="BL259" s="231"/>
      <c r="BM259" s="231"/>
      <c r="BN259" s="231"/>
      <c r="BO259" s="231"/>
      <c r="BP259" s="231"/>
      <c r="BQ259" s="231"/>
      <c r="BR259" s="231"/>
      <c r="BS259" s="231"/>
      <c r="BT259" s="231"/>
      <c r="BU259" s="231" t="s">
        <v>1138</v>
      </c>
      <c r="BV259" s="169" t="s">
        <v>82</v>
      </c>
    </row>
    <row r="260" spans="1:74" s="373" customFormat="1" x14ac:dyDescent="0.25">
      <c r="A260" s="124" t="s">
        <v>750</v>
      </c>
      <c r="B260" s="124" t="s">
        <v>751</v>
      </c>
      <c r="C260" s="124" t="s">
        <v>3210</v>
      </c>
      <c r="D260" s="382">
        <v>18.8</v>
      </c>
      <c r="E260" s="382"/>
      <c r="F260" s="382"/>
      <c r="G260" s="231">
        <v>0</v>
      </c>
      <c r="H260" s="231">
        <v>3</v>
      </c>
      <c r="I260" s="231"/>
      <c r="J260" s="231">
        <v>75</v>
      </c>
      <c r="K260" s="231"/>
      <c r="L260" s="231"/>
      <c r="M260" s="231"/>
      <c r="N260" s="231"/>
      <c r="O260" s="231"/>
      <c r="P260" s="271"/>
      <c r="Q260" s="231"/>
      <c r="R260" s="231"/>
      <c r="S260" s="231"/>
      <c r="T260" s="231"/>
      <c r="U260" s="169"/>
      <c r="V260" s="271" t="s">
        <v>565</v>
      </c>
      <c r="W260" s="231"/>
      <c r="X260" s="231"/>
      <c r="Y260" s="231"/>
      <c r="Z260" s="231"/>
      <c r="AA260" s="231"/>
      <c r="AB260" s="231" t="s">
        <v>476</v>
      </c>
      <c r="AC260" s="274"/>
      <c r="AD260" s="124"/>
      <c r="AE260" s="231" t="s">
        <v>478</v>
      </c>
      <c r="AF260" s="231"/>
      <c r="AG260" s="231"/>
      <c r="AH260" s="231"/>
      <c r="AI260" s="231"/>
      <c r="AJ260" s="124"/>
      <c r="AK260" s="231"/>
      <c r="AL260" s="231"/>
      <c r="AM260" s="231"/>
      <c r="AN260" s="231"/>
      <c r="AO260" s="231"/>
      <c r="AP260" s="231"/>
      <c r="AQ260" s="231"/>
      <c r="AR260" s="369" t="s">
        <v>2831</v>
      </c>
      <c r="AS260" s="231" t="s">
        <v>468</v>
      </c>
      <c r="AT260" s="370" t="s">
        <v>2832</v>
      </c>
      <c r="AU260" s="371" t="s">
        <v>471</v>
      </c>
      <c r="AV260" s="371" t="s">
        <v>2833</v>
      </c>
      <c r="AW260" s="370" t="s">
        <v>470</v>
      </c>
      <c r="AX260" s="370" t="s">
        <v>2834</v>
      </c>
      <c r="AY260" s="124" t="s">
        <v>2835</v>
      </c>
      <c r="AZ260" s="124" t="s">
        <v>2836</v>
      </c>
      <c r="BA260" s="371"/>
      <c r="BB260" s="231"/>
      <c r="BC260" s="231"/>
      <c r="BD260" s="271"/>
      <c r="BE260" s="271"/>
      <c r="BF260" s="271"/>
      <c r="BG260" s="231"/>
      <c r="BH260" s="231" t="s">
        <v>472</v>
      </c>
      <c r="BI260" s="231" t="s">
        <v>567</v>
      </c>
      <c r="BJ260" s="231"/>
      <c r="BK260" s="231"/>
      <c r="BL260" s="231"/>
      <c r="BM260" s="231"/>
      <c r="BN260" s="231"/>
      <c r="BO260" s="231"/>
      <c r="BP260" s="231"/>
      <c r="BQ260" s="231"/>
      <c r="BR260" s="231"/>
      <c r="BS260" s="231"/>
      <c r="BT260" s="231"/>
      <c r="BU260" s="231" t="s">
        <v>1138</v>
      </c>
      <c r="BV260" s="169" t="s">
        <v>82</v>
      </c>
    </row>
    <row r="261" spans="1:74" s="373" customFormat="1" x14ac:dyDescent="0.25">
      <c r="A261" s="124" t="s">
        <v>752</v>
      </c>
      <c r="B261" s="124" t="s">
        <v>753</v>
      </c>
      <c r="C261" s="124" t="s">
        <v>3211</v>
      </c>
      <c r="D261" s="382">
        <v>17.5</v>
      </c>
      <c r="E261" s="382"/>
      <c r="F261" s="382"/>
      <c r="G261" s="231">
        <v>0</v>
      </c>
      <c r="H261" s="231">
        <v>4</v>
      </c>
      <c r="I261" s="231"/>
      <c r="J261" s="231">
        <v>75</v>
      </c>
      <c r="K261" s="231"/>
      <c r="L261" s="231"/>
      <c r="M261" s="231"/>
      <c r="N261" s="231"/>
      <c r="O261" s="231"/>
      <c r="P261" s="271"/>
      <c r="Q261" s="231"/>
      <c r="R261" s="231"/>
      <c r="S261" s="231"/>
      <c r="T261" s="231"/>
      <c r="U261" s="169"/>
      <c r="V261" s="271" t="s">
        <v>565</v>
      </c>
      <c r="W261" s="231"/>
      <c r="X261" s="231"/>
      <c r="Y261" s="231"/>
      <c r="Z261" s="231"/>
      <c r="AA261" s="231"/>
      <c r="AB261" s="231" t="s">
        <v>476</v>
      </c>
      <c r="AC261" s="274"/>
      <c r="AD261" s="124"/>
      <c r="AE261" s="231" t="s">
        <v>478</v>
      </c>
      <c r="AF261" s="231"/>
      <c r="AG261" s="231"/>
      <c r="AH261" s="231"/>
      <c r="AI261" s="231"/>
      <c r="AJ261" s="124"/>
      <c r="AK261" s="231"/>
      <c r="AL261" s="231"/>
      <c r="AM261" s="231"/>
      <c r="AN261" s="231"/>
      <c r="AO261" s="231"/>
      <c r="AP261" s="231"/>
      <c r="AQ261" s="231"/>
      <c r="AR261" s="369" t="s">
        <v>2831</v>
      </c>
      <c r="AS261" s="231" t="s">
        <v>468</v>
      </c>
      <c r="AT261" s="370" t="s">
        <v>2832</v>
      </c>
      <c r="AU261" s="371" t="s">
        <v>471</v>
      </c>
      <c r="AV261" s="371" t="s">
        <v>2833</v>
      </c>
      <c r="AW261" s="370" t="s">
        <v>470</v>
      </c>
      <c r="AX261" s="370" t="s">
        <v>2834</v>
      </c>
      <c r="AY261" s="124" t="s">
        <v>2835</v>
      </c>
      <c r="AZ261" s="124" t="s">
        <v>2836</v>
      </c>
      <c r="BA261" s="371"/>
      <c r="BB261" s="231"/>
      <c r="BC261" s="231"/>
      <c r="BD261" s="271"/>
      <c r="BE261" s="271"/>
      <c r="BF261" s="271"/>
      <c r="BG261" s="231"/>
      <c r="BH261" s="231" t="s">
        <v>472</v>
      </c>
      <c r="BI261" s="231" t="s">
        <v>567</v>
      </c>
      <c r="BJ261" s="231"/>
      <c r="BK261" s="231"/>
      <c r="BL261" s="231"/>
      <c r="BM261" s="231"/>
      <c r="BN261" s="231"/>
      <c r="BO261" s="231"/>
      <c r="BP261" s="231"/>
      <c r="BQ261" s="231"/>
      <c r="BR261" s="231"/>
      <c r="BS261" s="231"/>
      <c r="BT261" s="231"/>
      <c r="BU261" s="231" t="s">
        <v>1138</v>
      </c>
      <c r="BV261" s="169" t="s">
        <v>82</v>
      </c>
    </row>
    <row r="262" spans="1:74" s="373" customFormat="1" x14ac:dyDescent="0.25">
      <c r="A262" s="124" t="s">
        <v>754</v>
      </c>
      <c r="B262" s="124" t="s">
        <v>1184</v>
      </c>
      <c r="C262" s="124" t="s">
        <v>3212</v>
      </c>
      <c r="D262" s="382">
        <v>15</v>
      </c>
      <c r="E262" s="382"/>
      <c r="F262" s="382"/>
      <c r="G262" s="231">
        <v>0</v>
      </c>
      <c r="H262" s="231">
        <v>5</v>
      </c>
      <c r="I262" s="231"/>
      <c r="J262" s="231">
        <v>75</v>
      </c>
      <c r="K262" s="231"/>
      <c r="L262" s="231"/>
      <c r="M262" s="231"/>
      <c r="N262" s="231"/>
      <c r="O262" s="231"/>
      <c r="P262" s="271"/>
      <c r="Q262" s="231"/>
      <c r="R262" s="231"/>
      <c r="S262" s="231"/>
      <c r="T262" s="231"/>
      <c r="U262" s="169"/>
      <c r="V262" s="271" t="s">
        <v>565</v>
      </c>
      <c r="W262" s="231"/>
      <c r="X262" s="231"/>
      <c r="Y262" s="231"/>
      <c r="Z262" s="231"/>
      <c r="AA262" s="231"/>
      <c r="AB262" s="231" t="s">
        <v>476</v>
      </c>
      <c r="AC262" s="274"/>
      <c r="AD262" s="124"/>
      <c r="AE262" s="231" t="s">
        <v>478</v>
      </c>
      <c r="AF262" s="231"/>
      <c r="AG262" s="231"/>
      <c r="AH262" s="231"/>
      <c r="AI262" s="231"/>
      <c r="AJ262" s="124"/>
      <c r="AK262" s="231"/>
      <c r="AL262" s="231"/>
      <c r="AM262" s="231"/>
      <c r="AN262" s="231"/>
      <c r="AO262" s="231"/>
      <c r="AP262" s="231"/>
      <c r="AQ262" s="231"/>
      <c r="AR262" s="369" t="s">
        <v>2831</v>
      </c>
      <c r="AS262" s="231" t="s">
        <v>468</v>
      </c>
      <c r="AT262" s="370" t="s">
        <v>2832</v>
      </c>
      <c r="AU262" s="371" t="s">
        <v>471</v>
      </c>
      <c r="AV262" s="371" t="s">
        <v>2833</v>
      </c>
      <c r="AW262" s="370" t="s">
        <v>470</v>
      </c>
      <c r="AX262" s="370" t="s">
        <v>2834</v>
      </c>
      <c r="AY262" s="124" t="s">
        <v>2835</v>
      </c>
      <c r="AZ262" s="124" t="s">
        <v>2836</v>
      </c>
      <c r="BA262" s="371"/>
      <c r="BB262" s="231"/>
      <c r="BC262" s="231"/>
      <c r="BD262" s="271"/>
      <c r="BE262" s="271"/>
      <c r="BF262" s="271"/>
      <c r="BG262" s="231"/>
      <c r="BH262" s="231" t="s">
        <v>472</v>
      </c>
      <c r="BI262" s="231" t="s">
        <v>567</v>
      </c>
      <c r="BJ262" s="231"/>
      <c r="BK262" s="231"/>
      <c r="BL262" s="231"/>
      <c r="BM262" s="231"/>
      <c r="BN262" s="231"/>
      <c r="BO262" s="231"/>
      <c r="BP262" s="231"/>
      <c r="BQ262" s="231"/>
      <c r="BR262" s="231"/>
      <c r="BS262" s="231"/>
      <c r="BT262" s="231"/>
      <c r="BU262" s="231" t="s">
        <v>1138</v>
      </c>
      <c r="BV262" s="169" t="s">
        <v>82</v>
      </c>
    </row>
    <row r="263" spans="1:74" s="373" customFormat="1" x14ac:dyDescent="0.25">
      <c r="A263" s="124" t="s">
        <v>755</v>
      </c>
      <c r="B263" s="124" t="s">
        <v>756</v>
      </c>
      <c r="C263" s="124" t="s">
        <v>3213</v>
      </c>
      <c r="D263" s="382">
        <v>24.2</v>
      </c>
      <c r="E263" s="382"/>
      <c r="F263" s="382"/>
      <c r="G263" s="231">
        <v>0</v>
      </c>
      <c r="H263" s="231">
        <v>3</v>
      </c>
      <c r="I263" s="231"/>
      <c r="J263" s="231">
        <v>90</v>
      </c>
      <c r="K263" s="231"/>
      <c r="L263" s="231"/>
      <c r="M263" s="231"/>
      <c r="N263" s="231"/>
      <c r="O263" s="231"/>
      <c r="P263" s="271"/>
      <c r="Q263" s="231"/>
      <c r="R263" s="231"/>
      <c r="S263" s="231"/>
      <c r="T263" s="231"/>
      <c r="U263" s="169"/>
      <c r="V263" s="271" t="s">
        <v>565</v>
      </c>
      <c r="W263" s="231"/>
      <c r="X263" s="231"/>
      <c r="Y263" s="231"/>
      <c r="Z263" s="231"/>
      <c r="AA263" s="231"/>
      <c r="AB263" s="231" t="s">
        <v>476</v>
      </c>
      <c r="AC263" s="274"/>
      <c r="AD263" s="124"/>
      <c r="AE263" s="231" t="s">
        <v>478</v>
      </c>
      <c r="AF263" s="231"/>
      <c r="AG263" s="231"/>
      <c r="AH263" s="231"/>
      <c r="AI263" s="231"/>
      <c r="AJ263" s="124"/>
      <c r="AK263" s="231"/>
      <c r="AL263" s="231"/>
      <c r="AM263" s="231"/>
      <c r="AN263" s="231"/>
      <c r="AO263" s="231"/>
      <c r="AP263" s="231"/>
      <c r="AQ263" s="231"/>
      <c r="AR263" s="369" t="s">
        <v>2831</v>
      </c>
      <c r="AS263" s="231" t="s">
        <v>468</v>
      </c>
      <c r="AT263" s="370" t="s">
        <v>2832</v>
      </c>
      <c r="AU263" s="371" t="s">
        <v>471</v>
      </c>
      <c r="AV263" s="371" t="s">
        <v>2833</v>
      </c>
      <c r="AW263" s="370" t="s">
        <v>470</v>
      </c>
      <c r="AX263" s="370" t="s">
        <v>2834</v>
      </c>
      <c r="AY263" s="124" t="s">
        <v>2835</v>
      </c>
      <c r="AZ263" s="124" t="s">
        <v>2836</v>
      </c>
      <c r="BA263" s="371"/>
      <c r="BB263" s="231"/>
      <c r="BC263" s="231"/>
      <c r="BD263" s="271"/>
      <c r="BE263" s="271"/>
      <c r="BF263" s="271"/>
      <c r="BG263" s="231"/>
      <c r="BH263" s="231" t="s">
        <v>472</v>
      </c>
      <c r="BI263" s="231" t="s">
        <v>567</v>
      </c>
      <c r="BJ263" s="231"/>
      <c r="BK263" s="231"/>
      <c r="BL263" s="231"/>
      <c r="BM263" s="231"/>
      <c r="BN263" s="231"/>
      <c r="BO263" s="231"/>
      <c r="BP263" s="231"/>
      <c r="BQ263" s="231"/>
      <c r="BR263" s="231"/>
      <c r="BS263" s="231"/>
      <c r="BT263" s="231"/>
      <c r="BU263" s="231" t="s">
        <v>1138</v>
      </c>
      <c r="BV263" s="169" t="s">
        <v>82</v>
      </c>
    </row>
    <row r="264" spans="1:74" s="373" customFormat="1" x14ac:dyDescent="0.25">
      <c r="A264" s="124" t="s">
        <v>757</v>
      </c>
      <c r="B264" s="124" t="s">
        <v>758</v>
      </c>
      <c r="C264" s="124" t="s">
        <v>3214</v>
      </c>
      <c r="D264" s="382">
        <v>21.9</v>
      </c>
      <c r="E264" s="382"/>
      <c r="F264" s="382"/>
      <c r="G264" s="231">
        <v>0</v>
      </c>
      <c r="H264" s="231">
        <v>4</v>
      </c>
      <c r="I264" s="231"/>
      <c r="J264" s="231">
        <v>90</v>
      </c>
      <c r="K264" s="231"/>
      <c r="L264" s="231"/>
      <c r="M264" s="231"/>
      <c r="N264" s="231"/>
      <c r="O264" s="231"/>
      <c r="P264" s="271"/>
      <c r="Q264" s="231"/>
      <c r="R264" s="231"/>
      <c r="S264" s="231"/>
      <c r="T264" s="231"/>
      <c r="U264" s="169"/>
      <c r="V264" s="271" t="s">
        <v>565</v>
      </c>
      <c r="W264" s="231"/>
      <c r="X264" s="231"/>
      <c r="Y264" s="231"/>
      <c r="Z264" s="231"/>
      <c r="AA264" s="231"/>
      <c r="AB264" s="231" t="s">
        <v>476</v>
      </c>
      <c r="AC264" s="274"/>
      <c r="AD264" s="124"/>
      <c r="AE264" s="231" t="s">
        <v>478</v>
      </c>
      <c r="AF264" s="231"/>
      <c r="AG264" s="231"/>
      <c r="AH264" s="231"/>
      <c r="AI264" s="231"/>
      <c r="AJ264" s="124"/>
      <c r="AK264" s="231"/>
      <c r="AL264" s="231"/>
      <c r="AM264" s="231"/>
      <c r="AN264" s="231"/>
      <c r="AO264" s="231"/>
      <c r="AP264" s="231"/>
      <c r="AQ264" s="231"/>
      <c r="AR264" s="369" t="s">
        <v>2831</v>
      </c>
      <c r="AS264" s="231" t="s">
        <v>468</v>
      </c>
      <c r="AT264" s="370" t="s">
        <v>2832</v>
      </c>
      <c r="AU264" s="371" t="s">
        <v>471</v>
      </c>
      <c r="AV264" s="371" t="s">
        <v>2833</v>
      </c>
      <c r="AW264" s="370" t="s">
        <v>470</v>
      </c>
      <c r="AX264" s="370" t="s">
        <v>2834</v>
      </c>
      <c r="AY264" s="124" t="s">
        <v>2835</v>
      </c>
      <c r="AZ264" s="124" t="s">
        <v>2836</v>
      </c>
      <c r="BA264" s="371"/>
      <c r="BB264" s="231"/>
      <c r="BC264" s="231"/>
      <c r="BD264" s="271"/>
      <c r="BE264" s="271"/>
      <c r="BF264" s="271"/>
      <c r="BG264" s="231"/>
      <c r="BH264" s="231" t="s">
        <v>472</v>
      </c>
      <c r="BI264" s="231" t="s">
        <v>567</v>
      </c>
      <c r="BJ264" s="231"/>
      <c r="BK264" s="231"/>
      <c r="BL264" s="231"/>
      <c r="BM264" s="231"/>
      <c r="BN264" s="231"/>
      <c r="BO264" s="231"/>
      <c r="BP264" s="231"/>
      <c r="BQ264" s="231"/>
      <c r="BR264" s="231"/>
      <c r="BS264" s="231"/>
      <c r="BT264" s="231"/>
      <c r="BU264" s="231" t="s">
        <v>1138</v>
      </c>
      <c r="BV264" s="169" t="s">
        <v>82</v>
      </c>
    </row>
    <row r="265" spans="1:74" s="373" customFormat="1" x14ac:dyDescent="0.25">
      <c r="A265" s="124" t="s">
        <v>759</v>
      </c>
      <c r="B265" s="124" t="s">
        <v>760</v>
      </c>
      <c r="C265" s="124" t="s">
        <v>3215</v>
      </c>
      <c r="D265" s="382">
        <v>18.8</v>
      </c>
      <c r="E265" s="382"/>
      <c r="F265" s="382"/>
      <c r="G265" s="231">
        <v>0</v>
      </c>
      <c r="H265" s="231">
        <v>5</v>
      </c>
      <c r="I265" s="231"/>
      <c r="J265" s="231">
        <v>90</v>
      </c>
      <c r="K265" s="231"/>
      <c r="L265" s="231"/>
      <c r="M265" s="231"/>
      <c r="N265" s="231"/>
      <c r="O265" s="231"/>
      <c r="P265" s="271"/>
      <c r="Q265" s="231"/>
      <c r="R265" s="231"/>
      <c r="S265" s="231"/>
      <c r="T265" s="231"/>
      <c r="U265" s="169"/>
      <c r="V265" s="271" t="s">
        <v>565</v>
      </c>
      <c r="W265" s="231"/>
      <c r="X265" s="231"/>
      <c r="Y265" s="231"/>
      <c r="Z265" s="231"/>
      <c r="AA265" s="231"/>
      <c r="AB265" s="231" t="s">
        <v>476</v>
      </c>
      <c r="AC265" s="274"/>
      <c r="AD265" s="124"/>
      <c r="AE265" s="231" t="s">
        <v>478</v>
      </c>
      <c r="AF265" s="231"/>
      <c r="AG265" s="231"/>
      <c r="AH265" s="231"/>
      <c r="AI265" s="231"/>
      <c r="AJ265" s="124"/>
      <c r="AK265" s="231"/>
      <c r="AL265" s="231"/>
      <c r="AM265" s="231"/>
      <c r="AN265" s="231"/>
      <c r="AO265" s="231"/>
      <c r="AP265" s="231"/>
      <c r="AQ265" s="231"/>
      <c r="AR265" s="369" t="s">
        <v>2831</v>
      </c>
      <c r="AS265" s="231" t="s">
        <v>468</v>
      </c>
      <c r="AT265" s="370" t="s">
        <v>2832</v>
      </c>
      <c r="AU265" s="371" t="s">
        <v>471</v>
      </c>
      <c r="AV265" s="371" t="s">
        <v>2833</v>
      </c>
      <c r="AW265" s="370" t="s">
        <v>470</v>
      </c>
      <c r="AX265" s="370" t="s">
        <v>2834</v>
      </c>
      <c r="AY265" s="124" t="s">
        <v>2835</v>
      </c>
      <c r="AZ265" s="124" t="s">
        <v>2836</v>
      </c>
      <c r="BA265" s="371"/>
      <c r="BB265" s="231"/>
      <c r="BC265" s="231"/>
      <c r="BD265" s="271"/>
      <c r="BE265" s="271"/>
      <c r="BF265" s="271"/>
      <c r="BG265" s="231"/>
      <c r="BH265" s="231" t="s">
        <v>472</v>
      </c>
      <c r="BI265" s="231" t="s">
        <v>567</v>
      </c>
      <c r="BJ265" s="231"/>
      <c r="BK265" s="231"/>
      <c r="BL265" s="231"/>
      <c r="BM265" s="231"/>
      <c r="BN265" s="231"/>
      <c r="BO265" s="231"/>
      <c r="BP265" s="231"/>
      <c r="BQ265" s="231"/>
      <c r="BR265" s="231"/>
      <c r="BS265" s="231"/>
      <c r="BT265" s="231"/>
      <c r="BU265" s="231" t="s">
        <v>1138</v>
      </c>
      <c r="BV265" s="169" t="s">
        <v>82</v>
      </c>
    </row>
    <row r="266" spans="1:74" s="373" customFormat="1" x14ac:dyDescent="0.25">
      <c r="A266" s="124" t="s">
        <v>761</v>
      </c>
      <c r="B266" s="124" t="s">
        <v>762</v>
      </c>
      <c r="C266" s="124" t="s">
        <v>3216</v>
      </c>
      <c r="D266" s="382">
        <v>29.5</v>
      </c>
      <c r="E266" s="382"/>
      <c r="F266" s="382"/>
      <c r="G266" s="231">
        <v>0</v>
      </c>
      <c r="H266" s="231">
        <v>3</v>
      </c>
      <c r="I266" s="231"/>
      <c r="J266" s="231">
        <v>110</v>
      </c>
      <c r="K266" s="231"/>
      <c r="L266" s="231"/>
      <c r="M266" s="231"/>
      <c r="N266" s="231"/>
      <c r="O266" s="231"/>
      <c r="P266" s="271"/>
      <c r="Q266" s="231"/>
      <c r="R266" s="231"/>
      <c r="S266" s="231"/>
      <c r="T266" s="231"/>
      <c r="U266" s="169"/>
      <c r="V266" s="271" t="s">
        <v>565</v>
      </c>
      <c r="W266" s="231"/>
      <c r="X266" s="231"/>
      <c r="Y266" s="231"/>
      <c r="Z266" s="231"/>
      <c r="AA266" s="231"/>
      <c r="AB266" s="231" t="s">
        <v>476</v>
      </c>
      <c r="AC266" s="274"/>
      <c r="AD266" s="124"/>
      <c r="AE266" s="231" t="s">
        <v>478</v>
      </c>
      <c r="AF266" s="231"/>
      <c r="AG266" s="231"/>
      <c r="AH266" s="231"/>
      <c r="AI266" s="231"/>
      <c r="AJ266" s="124"/>
      <c r="AK266" s="231"/>
      <c r="AL266" s="231"/>
      <c r="AM266" s="231"/>
      <c r="AN266" s="231"/>
      <c r="AO266" s="231"/>
      <c r="AP266" s="231"/>
      <c r="AQ266" s="231"/>
      <c r="AR266" s="369" t="s">
        <v>2831</v>
      </c>
      <c r="AS266" s="231" t="s">
        <v>468</v>
      </c>
      <c r="AT266" s="370" t="s">
        <v>2832</v>
      </c>
      <c r="AU266" s="371" t="s">
        <v>471</v>
      </c>
      <c r="AV266" s="371" t="s">
        <v>2833</v>
      </c>
      <c r="AW266" s="370" t="s">
        <v>470</v>
      </c>
      <c r="AX266" s="370" t="s">
        <v>2834</v>
      </c>
      <c r="AY266" s="124" t="s">
        <v>2835</v>
      </c>
      <c r="AZ266" s="124" t="s">
        <v>2836</v>
      </c>
      <c r="BA266" s="371"/>
      <c r="BB266" s="231"/>
      <c r="BC266" s="231"/>
      <c r="BD266" s="271"/>
      <c r="BE266" s="271"/>
      <c r="BF266" s="271"/>
      <c r="BG266" s="231"/>
      <c r="BH266" s="231" t="s">
        <v>472</v>
      </c>
      <c r="BI266" s="231" t="s">
        <v>567</v>
      </c>
      <c r="BJ266" s="231"/>
      <c r="BK266" s="231"/>
      <c r="BL266" s="231"/>
      <c r="BM266" s="231"/>
      <c r="BN266" s="231"/>
      <c r="BO266" s="231"/>
      <c r="BP266" s="231"/>
      <c r="BQ266" s="231"/>
      <c r="BR266" s="231"/>
      <c r="BS266" s="231"/>
      <c r="BT266" s="231"/>
      <c r="BU266" s="231" t="s">
        <v>1138</v>
      </c>
      <c r="BV266" s="169" t="s">
        <v>82</v>
      </c>
    </row>
    <row r="267" spans="1:74" s="373" customFormat="1" x14ac:dyDescent="0.25">
      <c r="A267" s="124" t="s">
        <v>763</v>
      </c>
      <c r="B267" s="124" t="s">
        <v>764</v>
      </c>
      <c r="C267" s="124" t="s">
        <v>3217</v>
      </c>
      <c r="D267" s="382">
        <v>24.1</v>
      </c>
      <c r="E267" s="382"/>
      <c r="F267" s="382"/>
      <c r="G267" s="231">
        <v>0</v>
      </c>
      <c r="H267" s="231">
        <v>4</v>
      </c>
      <c r="I267" s="231"/>
      <c r="J267" s="231">
        <v>110</v>
      </c>
      <c r="K267" s="231"/>
      <c r="L267" s="231"/>
      <c r="M267" s="231"/>
      <c r="N267" s="231"/>
      <c r="O267" s="231"/>
      <c r="P267" s="271"/>
      <c r="Q267" s="231"/>
      <c r="R267" s="231"/>
      <c r="S267" s="231"/>
      <c r="T267" s="231"/>
      <c r="U267" s="169"/>
      <c r="V267" s="271" t="s">
        <v>565</v>
      </c>
      <c r="W267" s="231"/>
      <c r="X267" s="231"/>
      <c r="Y267" s="231"/>
      <c r="Z267" s="231"/>
      <c r="AA267" s="231"/>
      <c r="AB267" s="231" t="s">
        <v>476</v>
      </c>
      <c r="AC267" s="274"/>
      <c r="AD267" s="124"/>
      <c r="AE267" s="231" t="s">
        <v>478</v>
      </c>
      <c r="AF267" s="231"/>
      <c r="AG267" s="231"/>
      <c r="AH267" s="231"/>
      <c r="AI267" s="231"/>
      <c r="AJ267" s="124"/>
      <c r="AK267" s="231"/>
      <c r="AL267" s="231"/>
      <c r="AM267" s="231"/>
      <c r="AN267" s="231"/>
      <c r="AO267" s="231"/>
      <c r="AP267" s="231"/>
      <c r="AQ267" s="231"/>
      <c r="AR267" s="369" t="s">
        <v>2831</v>
      </c>
      <c r="AS267" s="231" t="s">
        <v>468</v>
      </c>
      <c r="AT267" s="370" t="s">
        <v>2832</v>
      </c>
      <c r="AU267" s="371" t="s">
        <v>471</v>
      </c>
      <c r="AV267" s="371" t="s">
        <v>2833</v>
      </c>
      <c r="AW267" s="370" t="s">
        <v>470</v>
      </c>
      <c r="AX267" s="370" t="s">
        <v>2834</v>
      </c>
      <c r="AY267" s="124" t="s">
        <v>2835</v>
      </c>
      <c r="AZ267" s="124" t="s">
        <v>2836</v>
      </c>
      <c r="BA267" s="371"/>
      <c r="BB267" s="231"/>
      <c r="BC267" s="231"/>
      <c r="BD267" s="271"/>
      <c r="BE267" s="271"/>
      <c r="BF267" s="271"/>
      <c r="BG267" s="231"/>
      <c r="BH267" s="231" t="s">
        <v>472</v>
      </c>
      <c r="BI267" s="231" t="s">
        <v>567</v>
      </c>
      <c r="BJ267" s="231"/>
      <c r="BK267" s="231"/>
      <c r="BL267" s="231"/>
      <c r="BM267" s="231"/>
      <c r="BN267" s="231"/>
      <c r="BO267" s="231"/>
      <c r="BP267" s="231"/>
      <c r="BQ267" s="231"/>
      <c r="BR267" s="231"/>
      <c r="BS267" s="231"/>
      <c r="BT267" s="231"/>
      <c r="BU267" s="231" t="s">
        <v>1138</v>
      </c>
      <c r="BV267" s="169" t="s">
        <v>82</v>
      </c>
    </row>
    <row r="268" spans="1:74" s="373" customFormat="1" x14ac:dyDescent="0.25">
      <c r="A268" s="124" t="s">
        <v>765</v>
      </c>
      <c r="B268" s="124" t="s">
        <v>766</v>
      </c>
      <c r="C268" s="124" t="s">
        <v>3218</v>
      </c>
      <c r="D268" s="382">
        <v>21.7</v>
      </c>
      <c r="E268" s="382"/>
      <c r="F268" s="382"/>
      <c r="G268" s="231">
        <v>0</v>
      </c>
      <c r="H268" s="231">
        <v>5</v>
      </c>
      <c r="I268" s="231"/>
      <c r="J268" s="231">
        <v>110</v>
      </c>
      <c r="K268" s="231"/>
      <c r="L268" s="231"/>
      <c r="M268" s="231"/>
      <c r="N268" s="231"/>
      <c r="O268" s="231"/>
      <c r="P268" s="271"/>
      <c r="Q268" s="231"/>
      <c r="R268" s="231"/>
      <c r="S268" s="231"/>
      <c r="T268" s="231"/>
      <c r="U268" s="169"/>
      <c r="V268" s="271" t="s">
        <v>565</v>
      </c>
      <c r="W268" s="231"/>
      <c r="X268" s="231"/>
      <c r="Y268" s="231"/>
      <c r="Z268" s="231"/>
      <c r="AA268" s="231"/>
      <c r="AB268" s="231" t="s">
        <v>476</v>
      </c>
      <c r="AC268" s="274"/>
      <c r="AD268" s="124"/>
      <c r="AE268" s="231" t="s">
        <v>478</v>
      </c>
      <c r="AF268" s="231"/>
      <c r="AG268" s="231"/>
      <c r="AH268" s="231"/>
      <c r="AI268" s="231"/>
      <c r="AJ268" s="124"/>
      <c r="AK268" s="231"/>
      <c r="AL268" s="231"/>
      <c r="AM268" s="231"/>
      <c r="AN268" s="231"/>
      <c r="AO268" s="231"/>
      <c r="AP268" s="231"/>
      <c r="AQ268" s="231"/>
      <c r="AR268" s="369" t="s">
        <v>2831</v>
      </c>
      <c r="AS268" s="231" t="s">
        <v>468</v>
      </c>
      <c r="AT268" s="370" t="s">
        <v>2832</v>
      </c>
      <c r="AU268" s="371" t="s">
        <v>471</v>
      </c>
      <c r="AV268" s="371" t="s">
        <v>2833</v>
      </c>
      <c r="AW268" s="370" t="s">
        <v>470</v>
      </c>
      <c r="AX268" s="370" t="s">
        <v>2834</v>
      </c>
      <c r="AY268" s="124" t="s">
        <v>2835</v>
      </c>
      <c r="AZ268" s="124" t="s">
        <v>2836</v>
      </c>
      <c r="BA268" s="371"/>
      <c r="BB268" s="231"/>
      <c r="BC268" s="231"/>
      <c r="BD268" s="271"/>
      <c r="BE268" s="271"/>
      <c r="BF268" s="271"/>
      <c r="BG268" s="231"/>
      <c r="BH268" s="231" t="s">
        <v>472</v>
      </c>
      <c r="BI268" s="231" t="s">
        <v>567</v>
      </c>
      <c r="BJ268" s="231"/>
      <c r="BK268" s="231"/>
      <c r="BL268" s="231"/>
      <c r="BM268" s="231"/>
      <c r="BN268" s="231"/>
      <c r="BO268" s="231"/>
      <c r="BP268" s="231"/>
      <c r="BQ268" s="231"/>
      <c r="BR268" s="231"/>
      <c r="BS268" s="231"/>
      <c r="BT268" s="231"/>
      <c r="BU268" s="231" t="s">
        <v>1138</v>
      </c>
      <c r="BV268" s="169" t="s">
        <v>82</v>
      </c>
    </row>
    <row r="269" spans="1:74" s="373" customFormat="1" x14ac:dyDescent="0.25">
      <c r="A269" s="124" t="s">
        <v>767</v>
      </c>
      <c r="B269" s="124" t="s">
        <v>1185</v>
      </c>
      <c r="C269" s="124" t="s">
        <v>3219</v>
      </c>
      <c r="D269" s="382">
        <v>34</v>
      </c>
      <c r="E269" s="382"/>
      <c r="F269" s="382"/>
      <c r="G269" s="231">
        <v>0</v>
      </c>
      <c r="H269" s="231">
        <v>3</v>
      </c>
      <c r="I269" s="231"/>
      <c r="J269" s="231">
        <v>132</v>
      </c>
      <c r="K269" s="231"/>
      <c r="L269" s="231"/>
      <c r="M269" s="231"/>
      <c r="N269" s="231"/>
      <c r="O269" s="231"/>
      <c r="P269" s="271"/>
      <c r="Q269" s="231"/>
      <c r="R269" s="231"/>
      <c r="S269" s="231"/>
      <c r="T269" s="231"/>
      <c r="U269" s="169"/>
      <c r="V269" s="271" t="s">
        <v>565</v>
      </c>
      <c r="W269" s="231"/>
      <c r="X269" s="231"/>
      <c r="Y269" s="231"/>
      <c r="Z269" s="231"/>
      <c r="AA269" s="231"/>
      <c r="AB269" s="231" t="s">
        <v>476</v>
      </c>
      <c r="AC269" s="274"/>
      <c r="AD269" s="124"/>
      <c r="AE269" s="231" t="s">
        <v>478</v>
      </c>
      <c r="AF269" s="231"/>
      <c r="AG269" s="231"/>
      <c r="AH269" s="231"/>
      <c r="AI269" s="231"/>
      <c r="AJ269" s="124"/>
      <c r="AK269" s="231"/>
      <c r="AL269" s="231"/>
      <c r="AM269" s="231"/>
      <c r="AN269" s="231"/>
      <c r="AO269" s="231"/>
      <c r="AP269" s="231"/>
      <c r="AQ269" s="231"/>
      <c r="AR269" s="369" t="s">
        <v>2831</v>
      </c>
      <c r="AS269" s="231" t="s">
        <v>468</v>
      </c>
      <c r="AT269" s="370" t="s">
        <v>2832</v>
      </c>
      <c r="AU269" s="371" t="s">
        <v>471</v>
      </c>
      <c r="AV269" s="371" t="s">
        <v>2833</v>
      </c>
      <c r="AW269" s="370" t="s">
        <v>470</v>
      </c>
      <c r="AX269" s="370" t="s">
        <v>2834</v>
      </c>
      <c r="AY269" s="124" t="s">
        <v>2835</v>
      </c>
      <c r="AZ269" s="124" t="s">
        <v>2836</v>
      </c>
      <c r="BA269" s="371"/>
      <c r="BB269" s="231"/>
      <c r="BC269" s="231"/>
      <c r="BD269" s="271"/>
      <c r="BE269" s="271"/>
      <c r="BF269" s="271"/>
      <c r="BG269" s="231"/>
      <c r="BH269" s="231" t="s">
        <v>472</v>
      </c>
      <c r="BI269" s="231" t="s">
        <v>567</v>
      </c>
      <c r="BJ269" s="231"/>
      <c r="BK269" s="231"/>
      <c r="BL269" s="231"/>
      <c r="BM269" s="231"/>
      <c r="BN269" s="231"/>
      <c r="BO269" s="231"/>
      <c r="BP269" s="231"/>
      <c r="BQ269" s="231"/>
      <c r="BR269" s="231"/>
      <c r="BS269" s="231"/>
      <c r="BT269" s="231"/>
      <c r="BU269" s="231" t="s">
        <v>1138</v>
      </c>
      <c r="BV269" s="169" t="s">
        <v>82</v>
      </c>
    </row>
    <row r="270" spans="1:74" s="373" customFormat="1" x14ac:dyDescent="0.25">
      <c r="A270" s="124" t="s">
        <v>768</v>
      </c>
      <c r="B270" s="124" t="s">
        <v>769</v>
      </c>
      <c r="C270" s="124" t="s">
        <v>3220</v>
      </c>
      <c r="D270" s="382">
        <v>29.3</v>
      </c>
      <c r="E270" s="382"/>
      <c r="F270" s="382"/>
      <c r="G270" s="231">
        <v>0</v>
      </c>
      <c r="H270" s="231">
        <v>4</v>
      </c>
      <c r="I270" s="231"/>
      <c r="J270" s="231">
        <v>132</v>
      </c>
      <c r="K270" s="231"/>
      <c r="L270" s="231"/>
      <c r="M270" s="231"/>
      <c r="N270" s="231"/>
      <c r="O270" s="231"/>
      <c r="P270" s="271"/>
      <c r="Q270" s="231"/>
      <c r="R270" s="231"/>
      <c r="S270" s="231"/>
      <c r="T270" s="231"/>
      <c r="U270" s="169"/>
      <c r="V270" s="271" t="s">
        <v>565</v>
      </c>
      <c r="W270" s="231"/>
      <c r="X270" s="231"/>
      <c r="Y270" s="231"/>
      <c r="Z270" s="231"/>
      <c r="AA270" s="231"/>
      <c r="AB270" s="231" t="s">
        <v>476</v>
      </c>
      <c r="AC270" s="274"/>
      <c r="AD270" s="124"/>
      <c r="AE270" s="231" t="s">
        <v>478</v>
      </c>
      <c r="AF270" s="231"/>
      <c r="AG270" s="231"/>
      <c r="AH270" s="231"/>
      <c r="AI270" s="231"/>
      <c r="AJ270" s="124"/>
      <c r="AK270" s="231"/>
      <c r="AL270" s="231"/>
      <c r="AM270" s="231"/>
      <c r="AN270" s="231"/>
      <c r="AO270" s="231"/>
      <c r="AP270" s="231"/>
      <c r="AQ270" s="231"/>
      <c r="AR270" s="369" t="s">
        <v>2831</v>
      </c>
      <c r="AS270" s="231" t="s">
        <v>468</v>
      </c>
      <c r="AT270" s="370" t="s">
        <v>2832</v>
      </c>
      <c r="AU270" s="371" t="s">
        <v>471</v>
      </c>
      <c r="AV270" s="371" t="s">
        <v>2833</v>
      </c>
      <c r="AW270" s="370" t="s">
        <v>470</v>
      </c>
      <c r="AX270" s="370" t="s">
        <v>2834</v>
      </c>
      <c r="AY270" s="124" t="s">
        <v>2835</v>
      </c>
      <c r="AZ270" s="124" t="s">
        <v>2836</v>
      </c>
      <c r="BA270" s="371"/>
      <c r="BB270" s="231"/>
      <c r="BC270" s="231"/>
      <c r="BD270" s="271"/>
      <c r="BE270" s="271"/>
      <c r="BF270" s="271"/>
      <c r="BG270" s="231"/>
      <c r="BH270" s="231" t="s">
        <v>472</v>
      </c>
      <c r="BI270" s="231" t="s">
        <v>567</v>
      </c>
      <c r="BJ270" s="231"/>
      <c r="BK270" s="231"/>
      <c r="BL270" s="231"/>
      <c r="BM270" s="231"/>
      <c r="BN270" s="231"/>
      <c r="BO270" s="231"/>
      <c r="BP270" s="231"/>
      <c r="BQ270" s="231"/>
      <c r="BR270" s="231"/>
      <c r="BS270" s="231"/>
      <c r="BT270" s="231"/>
      <c r="BU270" s="231" t="s">
        <v>1138</v>
      </c>
      <c r="BV270" s="169" t="s">
        <v>82</v>
      </c>
    </row>
    <row r="271" spans="1:74" s="373" customFormat="1" x14ac:dyDescent="0.25">
      <c r="A271" s="124" t="s">
        <v>770</v>
      </c>
      <c r="B271" s="124" t="s">
        <v>771</v>
      </c>
      <c r="C271" s="124" t="s">
        <v>3221</v>
      </c>
      <c r="D271" s="382">
        <v>27.8</v>
      </c>
      <c r="E271" s="382"/>
      <c r="F271" s="382"/>
      <c r="G271" s="231">
        <v>0</v>
      </c>
      <c r="H271" s="231">
        <v>5</v>
      </c>
      <c r="I271" s="231"/>
      <c r="J271" s="231">
        <v>132</v>
      </c>
      <c r="K271" s="231"/>
      <c r="L271" s="231"/>
      <c r="M271" s="231"/>
      <c r="N271" s="231"/>
      <c r="O271" s="231"/>
      <c r="P271" s="271"/>
      <c r="Q271" s="231"/>
      <c r="R271" s="231"/>
      <c r="S271" s="231"/>
      <c r="T271" s="231"/>
      <c r="U271" s="169"/>
      <c r="V271" s="271" t="s">
        <v>565</v>
      </c>
      <c r="W271" s="231"/>
      <c r="X271" s="231"/>
      <c r="Y271" s="231"/>
      <c r="Z271" s="231"/>
      <c r="AA271" s="231"/>
      <c r="AB271" s="231" t="s">
        <v>476</v>
      </c>
      <c r="AC271" s="274"/>
      <c r="AD271" s="124"/>
      <c r="AE271" s="231" t="s">
        <v>478</v>
      </c>
      <c r="AF271" s="231"/>
      <c r="AG271" s="231"/>
      <c r="AH271" s="231"/>
      <c r="AI271" s="231"/>
      <c r="AJ271" s="124"/>
      <c r="AK271" s="231"/>
      <c r="AL271" s="231"/>
      <c r="AM271" s="231"/>
      <c r="AN271" s="231"/>
      <c r="AO271" s="231"/>
      <c r="AP271" s="231"/>
      <c r="AQ271" s="231"/>
      <c r="AR271" s="369" t="s">
        <v>2831</v>
      </c>
      <c r="AS271" s="231" t="s">
        <v>468</v>
      </c>
      <c r="AT271" s="370" t="s">
        <v>2832</v>
      </c>
      <c r="AU271" s="371" t="s">
        <v>471</v>
      </c>
      <c r="AV271" s="371" t="s">
        <v>2833</v>
      </c>
      <c r="AW271" s="370" t="s">
        <v>470</v>
      </c>
      <c r="AX271" s="370" t="s">
        <v>2834</v>
      </c>
      <c r="AY271" s="124" t="s">
        <v>2835</v>
      </c>
      <c r="AZ271" s="124" t="s">
        <v>2836</v>
      </c>
      <c r="BA271" s="371"/>
      <c r="BB271" s="231"/>
      <c r="BC271" s="231"/>
      <c r="BD271" s="271"/>
      <c r="BE271" s="271"/>
      <c r="BF271" s="271"/>
      <c r="BG271" s="231"/>
      <c r="BH271" s="231" t="s">
        <v>472</v>
      </c>
      <c r="BI271" s="231" t="s">
        <v>567</v>
      </c>
      <c r="BJ271" s="231"/>
      <c r="BK271" s="231"/>
      <c r="BL271" s="231"/>
      <c r="BM271" s="231"/>
      <c r="BN271" s="231"/>
      <c r="BO271" s="231"/>
      <c r="BP271" s="231"/>
      <c r="BQ271" s="231"/>
      <c r="BR271" s="231"/>
      <c r="BS271" s="231"/>
      <c r="BT271" s="231"/>
      <c r="BU271" s="231" t="s">
        <v>1138</v>
      </c>
      <c r="BV271" s="169" t="s">
        <v>82</v>
      </c>
    </row>
    <row r="272" spans="1:74" s="373" customFormat="1" x14ac:dyDescent="0.25">
      <c r="A272" s="124" t="s">
        <v>772</v>
      </c>
      <c r="B272" s="124" t="s">
        <v>773</v>
      </c>
      <c r="C272" s="124" t="s">
        <v>3222</v>
      </c>
      <c r="D272" s="382">
        <v>40.6</v>
      </c>
      <c r="E272" s="382"/>
      <c r="F272" s="382"/>
      <c r="G272" s="231">
        <v>0</v>
      </c>
      <c r="H272" s="231">
        <v>3</v>
      </c>
      <c r="I272" s="231"/>
      <c r="J272" s="231">
        <v>160</v>
      </c>
      <c r="K272" s="231"/>
      <c r="L272" s="231"/>
      <c r="M272" s="231"/>
      <c r="N272" s="231"/>
      <c r="O272" s="231"/>
      <c r="P272" s="271"/>
      <c r="Q272" s="231"/>
      <c r="R272" s="231"/>
      <c r="S272" s="231"/>
      <c r="T272" s="231"/>
      <c r="U272" s="169"/>
      <c r="V272" s="271" t="s">
        <v>565</v>
      </c>
      <c r="W272" s="231"/>
      <c r="X272" s="231"/>
      <c r="Y272" s="231"/>
      <c r="Z272" s="231"/>
      <c r="AA272" s="231"/>
      <c r="AB272" s="231" t="s">
        <v>476</v>
      </c>
      <c r="AC272" s="274"/>
      <c r="AD272" s="124"/>
      <c r="AE272" s="231" t="s">
        <v>478</v>
      </c>
      <c r="AF272" s="231"/>
      <c r="AG272" s="231"/>
      <c r="AH272" s="231"/>
      <c r="AI272" s="231"/>
      <c r="AJ272" s="124"/>
      <c r="AK272" s="231"/>
      <c r="AL272" s="231"/>
      <c r="AM272" s="231"/>
      <c r="AN272" s="231"/>
      <c r="AO272" s="231"/>
      <c r="AP272" s="231"/>
      <c r="AQ272" s="231"/>
      <c r="AR272" s="369" t="s">
        <v>2831</v>
      </c>
      <c r="AS272" s="231" t="s">
        <v>468</v>
      </c>
      <c r="AT272" s="370" t="s">
        <v>2832</v>
      </c>
      <c r="AU272" s="371" t="s">
        <v>471</v>
      </c>
      <c r="AV272" s="371" t="s">
        <v>2833</v>
      </c>
      <c r="AW272" s="370" t="s">
        <v>470</v>
      </c>
      <c r="AX272" s="370" t="s">
        <v>2834</v>
      </c>
      <c r="AY272" s="124" t="s">
        <v>2835</v>
      </c>
      <c r="AZ272" s="124" t="s">
        <v>2836</v>
      </c>
      <c r="BA272" s="371"/>
      <c r="BB272" s="231"/>
      <c r="BC272" s="231"/>
      <c r="BD272" s="271"/>
      <c r="BE272" s="271"/>
      <c r="BF272" s="271"/>
      <c r="BG272" s="231"/>
      <c r="BH272" s="231" t="s">
        <v>472</v>
      </c>
      <c r="BI272" s="231" t="s">
        <v>567</v>
      </c>
      <c r="BJ272" s="231"/>
      <c r="BK272" s="231"/>
      <c r="BL272" s="231"/>
      <c r="BM272" s="231"/>
      <c r="BN272" s="231"/>
      <c r="BO272" s="231"/>
      <c r="BP272" s="231"/>
      <c r="BQ272" s="231"/>
      <c r="BR272" s="231"/>
      <c r="BS272" s="231"/>
      <c r="BT272" s="231"/>
      <c r="BU272" s="231" t="s">
        <v>1138</v>
      </c>
      <c r="BV272" s="169" t="s">
        <v>82</v>
      </c>
    </row>
    <row r="273" spans="1:74" s="373" customFormat="1" x14ac:dyDescent="0.25">
      <c r="A273" s="124" t="s">
        <v>774</v>
      </c>
      <c r="B273" s="124" t="s">
        <v>775</v>
      </c>
      <c r="C273" s="124" t="s">
        <v>3223</v>
      </c>
      <c r="D273" s="382">
        <v>36.200000000000003</v>
      </c>
      <c r="E273" s="382"/>
      <c r="F273" s="382"/>
      <c r="G273" s="231">
        <v>0</v>
      </c>
      <c r="H273" s="231">
        <v>4</v>
      </c>
      <c r="I273" s="231"/>
      <c r="J273" s="231">
        <v>160</v>
      </c>
      <c r="K273" s="231"/>
      <c r="L273" s="231"/>
      <c r="M273" s="231"/>
      <c r="N273" s="231"/>
      <c r="O273" s="231"/>
      <c r="P273" s="271"/>
      <c r="Q273" s="231"/>
      <c r="R273" s="231"/>
      <c r="S273" s="231"/>
      <c r="T273" s="231"/>
      <c r="U273" s="169"/>
      <c r="V273" s="271" t="s">
        <v>565</v>
      </c>
      <c r="W273" s="231"/>
      <c r="X273" s="231"/>
      <c r="Y273" s="231"/>
      <c r="Z273" s="231"/>
      <c r="AA273" s="231"/>
      <c r="AB273" s="231" t="s">
        <v>476</v>
      </c>
      <c r="AC273" s="274"/>
      <c r="AD273" s="124"/>
      <c r="AE273" s="231" t="s">
        <v>478</v>
      </c>
      <c r="AF273" s="231"/>
      <c r="AG273" s="231"/>
      <c r="AH273" s="231"/>
      <c r="AI273" s="231"/>
      <c r="AJ273" s="124"/>
      <c r="AK273" s="231"/>
      <c r="AL273" s="231"/>
      <c r="AM273" s="231"/>
      <c r="AN273" s="231"/>
      <c r="AO273" s="231"/>
      <c r="AP273" s="231"/>
      <c r="AQ273" s="231"/>
      <c r="AR273" s="369" t="s">
        <v>2831</v>
      </c>
      <c r="AS273" s="231" t="s">
        <v>468</v>
      </c>
      <c r="AT273" s="370" t="s">
        <v>2832</v>
      </c>
      <c r="AU273" s="371" t="s">
        <v>471</v>
      </c>
      <c r="AV273" s="371" t="s">
        <v>2833</v>
      </c>
      <c r="AW273" s="370" t="s">
        <v>470</v>
      </c>
      <c r="AX273" s="370" t="s">
        <v>2834</v>
      </c>
      <c r="AY273" s="124" t="s">
        <v>2835</v>
      </c>
      <c r="AZ273" s="124" t="s">
        <v>2836</v>
      </c>
      <c r="BA273" s="371"/>
      <c r="BB273" s="231"/>
      <c r="BC273" s="231"/>
      <c r="BD273" s="271"/>
      <c r="BE273" s="271"/>
      <c r="BF273" s="271"/>
      <c r="BG273" s="231"/>
      <c r="BH273" s="231" t="s">
        <v>472</v>
      </c>
      <c r="BI273" s="231" t="s">
        <v>567</v>
      </c>
      <c r="BJ273" s="231"/>
      <c r="BK273" s="231"/>
      <c r="BL273" s="231"/>
      <c r="BM273" s="231"/>
      <c r="BN273" s="231"/>
      <c r="BO273" s="231"/>
      <c r="BP273" s="231"/>
      <c r="BQ273" s="231"/>
      <c r="BR273" s="231"/>
      <c r="BS273" s="231"/>
      <c r="BT273" s="231"/>
      <c r="BU273" s="231" t="s">
        <v>1138</v>
      </c>
      <c r="BV273" s="169" t="s">
        <v>82</v>
      </c>
    </row>
    <row r="274" spans="1:74" s="373" customFormat="1" x14ac:dyDescent="0.25">
      <c r="A274" s="124" t="s">
        <v>776</v>
      </c>
      <c r="B274" s="124" t="s">
        <v>777</v>
      </c>
      <c r="C274" s="124" t="s">
        <v>3224</v>
      </c>
      <c r="D274" s="382">
        <v>33.799999999999997</v>
      </c>
      <c r="E274" s="382"/>
      <c r="F274" s="382"/>
      <c r="G274" s="231">
        <v>0</v>
      </c>
      <c r="H274" s="231">
        <v>5</v>
      </c>
      <c r="I274" s="231"/>
      <c r="J274" s="231">
        <v>160</v>
      </c>
      <c r="K274" s="231"/>
      <c r="L274" s="231"/>
      <c r="M274" s="231"/>
      <c r="N274" s="231"/>
      <c r="O274" s="231"/>
      <c r="P274" s="271"/>
      <c r="Q274" s="231"/>
      <c r="R274" s="231"/>
      <c r="S274" s="231"/>
      <c r="T274" s="231"/>
      <c r="U274" s="169"/>
      <c r="V274" s="271" t="s">
        <v>565</v>
      </c>
      <c r="W274" s="231"/>
      <c r="X274" s="231"/>
      <c r="Y274" s="231"/>
      <c r="Z274" s="231"/>
      <c r="AA274" s="231"/>
      <c r="AB274" s="231" t="s">
        <v>476</v>
      </c>
      <c r="AC274" s="274"/>
      <c r="AD274" s="124"/>
      <c r="AE274" s="231" t="s">
        <v>478</v>
      </c>
      <c r="AF274" s="231"/>
      <c r="AG274" s="231"/>
      <c r="AH274" s="231"/>
      <c r="AI274" s="231"/>
      <c r="AJ274" s="124"/>
      <c r="AK274" s="231"/>
      <c r="AL274" s="231"/>
      <c r="AM274" s="231"/>
      <c r="AN274" s="231"/>
      <c r="AO274" s="231"/>
      <c r="AP274" s="231"/>
      <c r="AQ274" s="231"/>
      <c r="AR274" s="369" t="s">
        <v>2831</v>
      </c>
      <c r="AS274" s="231" t="s">
        <v>468</v>
      </c>
      <c r="AT274" s="370" t="s">
        <v>2832</v>
      </c>
      <c r="AU274" s="371" t="s">
        <v>471</v>
      </c>
      <c r="AV274" s="371" t="s">
        <v>2833</v>
      </c>
      <c r="AW274" s="370" t="s">
        <v>470</v>
      </c>
      <c r="AX274" s="370" t="s">
        <v>2834</v>
      </c>
      <c r="AY274" s="124" t="s">
        <v>2835</v>
      </c>
      <c r="AZ274" s="124" t="s">
        <v>2836</v>
      </c>
      <c r="BA274" s="371"/>
      <c r="BB274" s="231"/>
      <c r="BC274" s="231"/>
      <c r="BD274" s="271"/>
      <c r="BE274" s="271"/>
      <c r="BF274" s="271"/>
      <c r="BG274" s="231"/>
      <c r="BH274" s="231" t="s">
        <v>472</v>
      </c>
      <c r="BI274" s="231" t="s">
        <v>567</v>
      </c>
      <c r="BJ274" s="231"/>
      <c r="BK274" s="231"/>
      <c r="BL274" s="231"/>
      <c r="BM274" s="231"/>
      <c r="BN274" s="231"/>
      <c r="BO274" s="231"/>
      <c r="BP274" s="231"/>
      <c r="BQ274" s="231"/>
      <c r="BR274" s="231"/>
      <c r="BS274" s="231"/>
      <c r="BT274" s="231"/>
      <c r="BU274" s="231" t="s">
        <v>1138</v>
      </c>
      <c r="BV274" s="169" t="s">
        <v>82</v>
      </c>
    </row>
    <row r="275" spans="1:74" s="373" customFormat="1" x14ac:dyDescent="0.25">
      <c r="A275" s="124" t="s">
        <v>778</v>
      </c>
      <c r="B275" s="124" t="s">
        <v>779</v>
      </c>
      <c r="C275" s="124" t="s">
        <v>3225</v>
      </c>
      <c r="D275" s="382">
        <v>44.5</v>
      </c>
      <c r="E275" s="382"/>
      <c r="F275" s="382"/>
      <c r="G275" s="231">
        <v>0</v>
      </c>
      <c r="H275" s="231">
        <v>3</v>
      </c>
      <c r="I275" s="231"/>
      <c r="J275" s="231">
        <v>185</v>
      </c>
      <c r="K275" s="231"/>
      <c r="L275" s="231"/>
      <c r="M275" s="231"/>
      <c r="N275" s="231"/>
      <c r="O275" s="231"/>
      <c r="P275" s="271"/>
      <c r="Q275" s="231"/>
      <c r="R275" s="231"/>
      <c r="S275" s="231"/>
      <c r="T275" s="231"/>
      <c r="U275" s="169"/>
      <c r="V275" s="271" t="s">
        <v>565</v>
      </c>
      <c r="W275" s="231"/>
      <c r="X275" s="231"/>
      <c r="Y275" s="231"/>
      <c r="Z275" s="231"/>
      <c r="AA275" s="231"/>
      <c r="AB275" s="231" t="s">
        <v>476</v>
      </c>
      <c r="AC275" s="274"/>
      <c r="AD275" s="124"/>
      <c r="AE275" s="231" t="s">
        <v>478</v>
      </c>
      <c r="AF275" s="231"/>
      <c r="AG275" s="231"/>
      <c r="AH275" s="231"/>
      <c r="AI275" s="231"/>
      <c r="AJ275" s="124"/>
      <c r="AK275" s="231"/>
      <c r="AL275" s="231"/>
      <c r="AM275" s="231"/>
      <c r="AN275" s="231"/>
      <c r="AO275" s="231"/>
      <c r="AP275" s="231"/>
      <c r="AQ275" s="231"/>
      <c r="AR275" s="369" t="s">
        <v>2831</v>
      </c>
      <c r="AS275" s="231" t="s">
        <v>468</v>
      </c>
      <c r="AT275" s="370" t="s">
        <v>2832</v>
      </c>
      <c r="AU275" s="371" t="s">
        <v>471</v>
      </c>
      <c r="AV275" s="371" t="s">
        <v>2833</v>
      </c>
      <c r="AW275" s="370" t="s">
        <v>470</v>
      </c>
      <c r="AX275" s="370" t="s">
        <v>2834</v>
      </c>
      <c r="AY275" s="124" t="s">
        <v>2835</v>
      </c>
      <c r="AZ275" s="124" t="s">
        <v>2836</v>
      </c>
      <c r="BA275" s="371"/>
      <c r="BB275" s="231"/>
      <c r="BC275" s="231"/>
      <c r="BD275" s="271"/>
      <c r="BE275" s="271"/>
      <c r="BF275" s="271"/>
      <c r="BG275" s="231"/>
      <c r="BH275" s="231" t="s">
        <v>472</v>
      </c>
      <c r="BI275" s="231" t="s">
        <v>567</v>
      </c>
      <c r="BJ275" s="231"/>
      <c r="BK275" s="231"/>
      <c r="BL275" s="231"/>
      <c r="BM275" s="231"/>
      <c r="BN275" s="231"/>
      <c r="BO275" s="231"/>
      <c r="BP275" s="231"/>
      <c r="BQ275" s="231"/>
      <c r="BR275" s="231"/>
      <c r="BS275" s="231"/>
      <c r="BT275" s="231"/>
      <c r="BU275" s="231" t="s">
        <v>1138</v>
      </c>
      <c r="BV275" s="169" t="s">
        <v>82</v>
      </c>
    </row>
    <row r="276" spans="1:74" s="373" customFormat="1" x14ac:dyDescent="0.25">
      <c r="A276" s="124" t="s">
        <v>780</v>
      </c>
      <c r="B276" s="124" t="s">
        <v>781</v>
      </c>
      <c r="C276" s="124" t="s">
        <v>3226</v>
      </c>
      <c r="D276" s="382">
        <v>40.4</v>
      </c>
      <c r="E276" s="382"/>
      <c r="F276" s="382"/>
      <c r="G276" s="231">
        <v>0</v>
      </c>
      <c r="H276" s="231">
        <v>4</v>
      </c>
      <c r="I276" s="231"/>
      <c r="J276" s="231">
        <v>185</v>
      </c>
      <c r="K276" s="231"/>
      <c r="L276" s="231"/>
      <c r="M276" s="231"/>
      <c r="N276" s="231"/>
      <c r="O276" s="231"/>
      <c r="P276" s="271"/>
      <c r="Q276" s="231"/>
      <c r="R276" s="231"/>
      <c r="S276" s="231"/>
      <c r="T276" s="231"/>
      <c r="U276" s="169"/>
      <c r="V276" s="271" t="s">
        <v>565</v>
      </c>
      <c r="W276" s="231"/>
      <c r="X276" s="231"/>
      <c r="Y276" s="231"/>
      <c r="Z276" s="231"/>
      <c r="AA276" s="231"/>
      <c r="AB276" s="231" t="s">
        <v>476</v>
      </c>
      <c r="AC276" s="274"/>
      <c r="AD276" s="124"/>
      <c r="AE276" s="231" t="s">
        <v>478</v>
      </c>
      <c r="AF276" s="231"/>
      <c r="AG276" s="231"/>
      <c r="AH276" s="231"/>
      <c r="AI276" s="231"/>
      <c r="AJ276" s="124"/>
      <c r="AK276" s="231"/>
      <c r="AL276" s="231"/>
      <c r="AM276" s="231"/>
      <c r="AN276" s="231"/>
      <c r="AO276" s="231"/>
      <c r="AP276" s="231"/>
      <c r="AQ276" s="231"/>
      <c r="AR276" s="369" t="s">
        <v>2831</v>
      </c>
      <c r="AS276" s="231" t="s">
        <v>468</v>
      </c>
      <c r="AT276" s="370" t="s">
        <v>2832</v>
      </c>
      <c r="AU276" s="371" t="s">
        <v>471</v>
      </c>
      <c r="AV276" s="371" t="s">
        <v>2833</v>
      </c>
      <c r="AW276" s="370" t="s">
        <v>470</v>
      </c>
      <c r="AX276" s="370" t="s">
        <v>2834</v>
      </c>
      <c r="AY276" s="124" t="s">
        <v>2835</v>
      </c>
      <c r="AZ276" s="124" t="s">
        <v>2836</v>
      </c>
      <c r="BA276" s="371"/>
      <c r="BB276" s="231"/>
      <c r="BC276" s="231"/>
      <c r="BD276" s="271"/>
      <c r="BE276" s="271"/>
      <c r="BF276" s="271"/>
      <c r="BG276" s="231"/>
      <c r="BH276" s="231" t="s">
        <v>472</v>
      </c>
      <c r="BI276" s="231" t="s">
        <v>567</v>
      </c>
      <c r="BJ276" s="231"/>
      <c r="BK276" s="231"/>
      <c r="BL276" s="231"/>
      <c r="BM276" s="231"/>
      <c r="BN276" s="231"/>
      <c r="BO276" s="231"/>
      <c r="BP276" s="231"/>
      <c r="BQ276" s="231"/>
      <c r="BR276" s="231"/>
      <c r="BS276" s="231"/>
      <c r="BT276" s="231"/>
      <c r="BU276" s="231" t="s">
        <v>1138</v>
      </c>
      <c r="BV276" s="169" t="s">
        <v>82</v>
      </c>
    </row>
    <row r="277" spans="1:74" s="373" customFormat="1" x14ac:dyDescent="0.25">
      <c r="A277" s="124" t="s">
        <v>782</v>
      </c>
      <c r="B277" s="124" t="s">
        <v>783</v>
      </c>
      <c r="C277" s="124" t="s">
        <v>3227</v>
      </c>
      <c r="D277" s="382">
        <v>35.799999999999997</v>
      </c>
      <c r="E277" s="382"/>
      <c r="F277" s="382"/>
      <c r="G277" s="231">
        <v>0</v>
      </c>
      <c r="H277" s="231">
        <v>5</v>
      </c>
      <c r="I277" s="231"/>
      <c r="J277" s="231">
        <v>185</v>
      </c>
      <c r="K277" s="231"/>
      <c r="L277" s="231"/>
      <c r="M277" s="231"/>
      <c r="N277" s="231"/>
      <c r="O277" s="231"/>
      <c r="P277" s="271"/>
      <c r="Q277" s="231"/>
      <c r="R277" s="231"/>
      <c r="S277" s="231"/>
      <c r="T277" s="231"/>
      <c r="U277" s="169"/>
      <c r="V277" s="271" t="s">
        <v>565</v>
      </c>
      <c r="W277" s="231"/>
      <c r="X277" s="231"/>
      <c r="Y277" s="231"/>
      <c r="Z277" s="231"/>
      <c r="AA277" s="231"/>
      <c r="AB277" s="231" t="s">
        <v>476</v>
      </c>
      <c r="AC277" s="274"/>
      <c r="AD277" s="124"/>
      <c r="AE277" s="231" t="s">
        <v>478</v>
      </c>
      <c r="AF277" s="231"/>
      <c r="AG277" s="231"/>
      <c r="AH277" s="231"/>
      <c r="AI277" s="231"/>
      <c r="AJ277" s="124"/>
      <c r="AK277" s="231"/>
      <c r="AL277" s="231"/>
      <c r="AM277" s="231"/>
      <c r="AN277" s="231"/>
      <c r="AO277" s="231"/>
      <c r="AP277" s="231"/>
      <c r="AQ277" s="231"/>
      <c r="AR277" s="369" t="s">
        <v>2831</v>
      </c>
      <c r="AS277" s="231" t="s">
        <v>468</v>
      </c>
      <c r="AT277" s="370" t="s">
        <v>2832</v>
      </c>
      <c r="AU277" s="371" t="s">
        <v>471</v>
      </c>
      <c r="AV277" s="371" t="s">
        <v>2833</v>
      </c>
      <c r="AW277" s="370" t="s">
        <v>470</v>
      </c>
      <c r="AX277" s="370" t="s">
        <v>2834</v>
      </c>
      <c r="AY277" s="124" t="s">
        <v>2835</v>
      </c>
      <c r="AZ277" s="124" t="s">
        <v>2836</v>
      </c>
      <c r="BA277" s="371"/>
      <c r="BB277" s="231"/>
      <c r="BC277" s="231"/>
      <c r="BD277" s="271"/>
      <c r="BE277" s="271"/>
      <c r="BF277" s="271"/>
      <c r="BG277" s="231"/>
      <c r="BH277" s="231" t="s">
        <v>472</v>
      </c>
      <c r="BI277" s="231" t="s">
        <v>567</v>
      </c>
      <c r="BJ277" s="231"/>
      <c r="BK277" s="231"/>
      <c r="BL277" s="231"/>
      <c r="BM277" s="231"/>
      <c r="BN277" s="231"/>
      <c r="BO277" s="231"/>
      <c r="BP277" s="231"/>
      <c r="BQ277" s="231"/>
      <c r="BR277" s="231"/>
      <c r="BS277" s="231"/>
      <c r="BT277" s="231"/>
      <c r="BU277" s="231" t="s">
        <v>1138</v>
      </c>
      <c r="BV277" s="169" t="s">
        <v>82</v>
      </c>
    </row>
    <row r="278" spans="1:74" s="373" customFormat="1" x14ac:dyDescent="0.25">
      <c r="A278" s="124" t="s">
        <v>784</v>
      </c>
      <c r="B278" s="124" t="s">
        <v>785</v>
      </c>
      <c r="C278" s="124" t="s">
        <v>3228</v>
      </c>
      <c r="D278" s="382">
        <v>50.2</v>
      </c>
      <c r="E278" s="382"/>
      <c r="F278" s="382"/>
      <c r="G278" s="231">
        <v>0</v>
      </c>
      <c r="H278" s="231">
        <v>3</v>
      </c>
      <c r="I278" s="231"/>
      <c r="J278" s="231">
        <v>200</v>
      </c>
      <c r="K278" s="231"/>
      <c r="L278" s="231"/>
      <c r="M278" s="231"/>
      <c r="N278" s="231"/>
      <c r="O278" s="231"/>
      <c r="P278" s="271"/>
      <c r="Q278" s="231"/>
      <c r="R278" s="231"/>
      <c r="S278" s="231"/>
      <c r="T278" s="231"/>
      <c r="U278" s="169"/>
      <c r="V278" s="271" t="s">
        <v>565</v>
      </c>
      <c r="W278" s="231"/>
      <c r="X278" s="231"/>
      <c r="Y278" s="231"/>
      <c r="Z278" s="231"/>
      <c r="AA278" s="231"/>
      <c r="AB278" s="231" t="s">
        <v>476</v>
      </c>
      <c r="AC278" s="274"/>
      <c r="AD278" s="124"/>
      <c r="AE278" s="231" t="s">
        <v>478</v>
      </c>
      <c r="AF278" s="231"/>
      <c r="AG278" s="231"/>
      <c r="AH278" s="231"/>
      <c r="AI278" s="231"/>
      <c r="AJ278" s="124"/>
      <c r="AK278" s="231"/>
      <c r="AL278" s="231"/>
      <c r="AM278" s="231"/>
      <c r="AN278" s="231"/>
      <c r="AO278" s="231"/>
      <c r="AP278" s="231"/>
      <c r="AQ278" s="231"/>
      <c r="AR278" s="369" t="s">
        <v>2831</v>
      </c>
      <c r="AS278" s="231" t="s">
        <v>468</v>
      </c>
      <c r="AT278" s="370" t="s">
        <v>2832</v>
      </c>
      <c r="AU278" s="371" t="s">
        <v>471</v>
      </c>
      <c r="AV278" s="371" t="s">
        <v>2833</v>
      </c>
      <c r="AW278" s="370" t="s">
        <v>470</v>
      </c>
      <c r="AX278" s="370" t="s">
        <v>2834</v>
      </c>
      <c r="AY278" s="124" t="s">
        <v>2835</v>
      </c>
      <c r="AZ278" s="124" t="s">
        <v>2836</v>
      </c>
      <c r="BA278" s="371"/>
      <c r="BB278" s="231"/>
      <c r="BC278" s="231"/>
      <c r="BD278" s="271"/>
      <c r="BE278" s="271"/>
      <c r="BF278" s="271"/>
      <c r="BG278" s="231"/>
      <c r="BH278" s="231" t="s">
        <v>472</v>
      </c>
      <c r="BI278" s="231" t="s">
        <v>567</v>
      </c>
      <c r="BJ278" s="231"/>
      <c r="BK278" s="231"/>
      <c r="BL278" s="231"/>
      <c r="BM278" s="231"/>
      <c r="BN278" s="231"/>
      <c r="BO278" s="231"/>
      <c r="BP278" s="231"/>
      <c r="BQ278" s="231"/>
      <c r="BR278" s="231"/>
      <c r="BS278" s="231"/>
      <c r="BT278" s="231"/>
      <c r="BU278" s="231" t="s">
        <v>1138</v>
      </c>
      <c r="BV278" s="169" t="s">
        <v>82</v>
      </c>
    </row>
    <row r="279" spans="1:74" s="373" customFormat="1" x14ac:dyDescent="0.25">
      <c r="A279" s="124" t="s">
        <v>786</v>
      </c>
      <c r="B279" s="124" t="s">
        <v>787</v>
      </c>
      <c r="C279" s="124" t="s">
        <v>3229</v>
      </c>
      <c r="D279" s="382">
        <v>44.4</v>
      </c>
      <c r="E279" s="382"/>
      <c r="F279" s="382"/>
      <c r="G279" s="231">
        <v>0</v>
      </c>
      <c r="H279" s="231">
        <v>4</v>
      </c>
      <c r="I279" s="231"/>
      <c r="J279" s="231">
        <v>200</v>
      </c>
      <c r="K279" s="231"/>
      <c r="L279" s="231"/>
      <c r="M279" s="231"/>
      <c r="N279" s="231"/>
      <c r="O279" s="231"/>
      <c r="P279" s="271"/>
      <c r="Q279" s="231"/>
      <c r="R279" s="231"/>
      <c r="S279" s="231"/>
      <c r="T279" s="231"/>
      <c r="U279" s="169"/>
      <c r="V279" s="271" t="s">
        <v>565</v>
      </c>
      <c r="W279" s="231"/>
      <c r="X279" s="231"/>
      <c r="Y279" s="231"/>
      <c r="Z279" s="231"/>
      <c r="AA279" s="231"/>
      <c r="AB279" s="231" t="s">
        <v>476</v>
      </c>
      <c r="AC279" s="274"/>
      <c r="AD279" s="124"/>
      <c r="AE279" s="231" t="s">
        <v>478</v>
      </c>
      <c r="AF279" s="231"/>
      <c r="AG279" s="231"/>
      <c r="AH279" s="231"/>
      <c r="AI279" s="231"/>
      <c r="AJ279" s="124"/>
      <c r="AK279" s="231"/>
      <c r="AL279" s="231"/>
      <c r="AM279" s="231"/>
      <c r="AN279" s="231"/>
      <c r="AO279" s="231"/>
      <c r="AP279" s="231"/>
      <c r="AQ279" s="231"/>
      <c r="AR279" s="369" t="s">
        <v>2831</v>
      </c>
      <c r="AS279" s="231" t="s">
        <v>468</v>
      </c>
      <c r="AT279" s="370" t="s">
        <v>2832</v>
      </c>
      <c r="AU279" s="371" t="s">
        <v>471</v>
      </c>
      <c r="AV279" s="371" t="s">
        <v>2833</v>
      </c>
      <c r="AW279" s="370" t="s">
        <v>470</v>
      </c>
      <c r="AX279" s="370" t="s">
        <v>2834</v>
      </c>
      <c r="AY279" s="124" t="s">
        <v>2835</v>
      </c>
      <c r="AZ279" s="124" t="s">
        <v>2836</v>
      </c>
      <c r="BA279" s="371"/>
      <c r="BB279" s="231"/>
      <c r="BC279" s="231"/>
      <c r="BD279" s="271"/>
      <c r="BE279" s="271"/>
      <c r="BF279" s="271"/>
      <c r="BG279" s="231"/>
      <c r="BH279" s="231" t="s">
        <v>472</v>
      </c>
      <c r="BI279" s="231" t="s">
        <v>567</v>
      </c>
      <c r="BJ279" s="231"/>
      <c r="BK279" s="231"/>
      <c r="BL279" s="231"/>
      <c r="BM279" s="231"/>
      <c r="BN279" s="231"/>
      <c r="BO279" s="231"/>
      <c r="BP279" s="231"/>
      <c r="BQ279" s="231"/>
      <c r="BR279" s="231"/>
      <c r="BS279" s="231"/>
      <c r="BT279" s="231"/>
      <c r="BU279" s="231" t="s">
        <v>1138</v>
      </c>
      <c r="BV279" s="169" t="s">
        <v>82</v>
      </c>
    </row>
    <row r="280" spans="1:74" s="373" customFormat="1" x14ac:dyDescent="0.25">
      <c r="A280" s="124" t="s">
        <v>788</v>
      </c>
      <c r="B280" s="124" t="s">
        <v>789</v>
      </c>
      <c r="C280" s="124" t="s">
        <v>3230</v>
      </c>
      <c r="D280" s="382">
        <v>40.200000000000003</v>
      </c>
      <c r="E280" s="382"/>
      <c r="F280" s="382"/>
      <c r="G280" s="231">
        <v>0</v>
      </c>
      <c r="H280" s="231">
        <v>5</v>
      </c>
      <c r="I280" s="231"/>
      <c r="J280" s="231">
        <v>200</v>
      </c>
      <c r="K280" s="231"/>
      <c r="L280" s="231"/>
      <c r="M280" s="231"/>
      <c r="N280" s="231"/>
      <c r="O280" s="231"/>
      <c r="P280" s="271"/>
      <c r="Q280" s="231"/>
      <c r="R280" s="231"/>
      <c r="S280" s="231"/>
      <c r="T280" s="231"/>
      <c r="U280" s="169"/>
      <c r="V280" s="271" t="s">
        <v>565</v>
      </c>
      <c r="W280" s="231"/>
      <c r="X280" s="231"/>
      <c r="Y280" s="231"/>
      <c r="Z280" s="231"/>
      <c r="AA280" s="231"/>
      <c r="AB280" s="231" t="s">
        <v>476</v>
      </c>
      <c r="AC280" s="274"/>
      <c r="AD280" s="124"/>
      <c r="AE280" s="231" t="s">
        <v>478</v>
      </c>
      <c r="AF280" s="231"/>
      <c r="AG280" s="231"/>
      <c r="AH280" s="231"/>
      <c r="AI280" s="231"/>
      <c r="AJ280" s="124"/>
      <c r="AK280" s="231"/>
      <c r="AL280" s="231"/>
      <c r="AM280" s="231"/>
      <c r="AN280" s="231"/>
      <c r="AO280" s="231"/>
      <c r="AP280" s="231"/>
      <c r="AQ280" s="231"/>
      <c r="AR280" s="369" t="s">
        <v>2831</v>
      </c>
      <c r="AS280" s="231" t="s">
        <v>468</v>
      </c>
      <c r="AT280" s="370" t="s">
        <v>2832</v>
      </c>
      <c r="AU280" s="371" t="s">
        <v>471</v>
      </c>
      <c r="AV280" s="371" t="s">
        <v>2833</v>
      </c>
      <c r="AW280" s="370" t="s">
        <v>470</v>
      </c>
      <c r="AX280" s="370" t="s">
        <v>2834</v>
      </c>
      <c r="AY280" s="124" t="s">
        <v>2835</v>
      </c>
      <c r="AZ280" s="124" t="s">
        <v>2836</v>
      </c>
      <c r="BA280" s="371"/>
      <c r="BB280" s="231"/>
      <c r="BC280" s="231"/>
      <c r="BD280" s="271"/>
      <c r="BE280" s="271"/>
      <c r="BF280" s="271"/>
      <c r="BG280" s="231"/>
      <c r="BH280" s="231" t="s">
        <v>472</v>
      </c>
      <c r="BI280" s="231" t="s">
        <v>567</v>
      </c>
      <c r="BJ280" s="231"/>
      <c r="BK280" s="231"/>
      <c r="BL280" s="231"/>
      <c r="BM280" s="231"/>
      <c r="BN280" s="231"/>
      <c r="BO280" s="231"/>
      <c r="BP280" s="231"/>
      <c r="BQ280" s="231"/>
      <c r="BR280" s="231"/>
      <c r="BS280" s="231"/>
      <c r="BT280" s="231"/>
      <c r="BU280" s="231" t="s">
        <v>1138</v>
      </c>
      <c r="BV280" s="169" t="s">
        <v>82</v>
      </c>
    </row>
    <row r="281" spans="1:74" s="373" customFormat="1" x14ac:dyDescent="0.25">
      <c r="A281" s="124" t="s">
        <v>790</v>
      </c>
      <c r="B281" s="124" t="s">
        <v>791</v>
      </c>
      <c r="C281" s="124" t="s">
        <v>3231</v>
      </c>
      <c r="D281" s="382">
        <v>60.2</v>
      </c>
      <c r="E281" s="382"/>
      <c r="F281" s="382"/>
      <c r="G281" s="231">
        <v>0</v>
      </c>
      <c r="H281" s="231">
        <v>3</v>
      </c>
      <c r="I281" s="231"/>
      <c r="J281" s="231">
        <v>220</v>
      </c>
      <c r="K281" s="231"/>
      <c r="L281" s="231"/>
      <c r="M281" s="231"/>
      <c r="N281" s="231"/>
      <c r="O281" s="231"/>
      <c r="P281" s="271"/>
      <c r="Q281" s="231"/>
      <c r="R281" s="231"/>
      <c r="S281" s="231"/>
      <c r="T281" s="231"/>
      <c r="U281" s="169"/>
      <c r="V281" s="271" t="s">
        <v>565</v>
      </c>
      <c r="W281" s="231"/>
      <c r="X281" s="231"/>
      <c r="Y281" s="231"/>
      <c r="Z281" s="231"/>
      <c r="AA281" s="231"/>
      <c r="AB281" s="231" t="s">
        <v>476</v>
      </c>
      <c r="AC281" s="274"/>
      <c r="AD281" s="124"/>
      <c r="AE281" s="231" t="s">
        <v>478</v>
      </c>
      <c r="AF281" s="231"/>
      <c r="AG281" s="231"/>
      <c r="AH281" s="231"/>
      <c r="AI281" s="231"/>
      <c r="AJ281" s="124"/>
      <c r="AK281" s="231"/>
      <c r="AL281" s="231"/>
      <c r="AM281" s="231"/>
      <c r="AN281" s="231"/>
      <c r="AO281" s="231"/>
      <c r="AP281" s="231"/>
      <c r="AQ281" s="231"/>
      <c r="AR281" s="369" t="s">
        <v>2831</v>
      </c>
      <c r="AS281" s="231" t="s">
        <v>468</v>
      </c>
      <c r="AT281" s="370" t="s">
        <v>2832</v>
      </c>
      <c r="AU281" s="371" t="s">
        <v>471</v>
      </c>
      <c r="AV281" s="371" t="s">
        <v>2833</v>
      </c>
      <c r="AW281" s="370" t="s">
        <v>470</v>
      </c>
      <c r="AX281" s="370" t="s">
        <v>2834</v>
      </c>
      <c r="AY281" s="124" t="s">
        <v>2835</v>
      </c>
      <c r="AZ281" s="124" t="s">
        <v>2836</v>
      </c>
      <c r="BA281" s="371"/>
      <c r="BB281" s="231"/>
      <c r="BC281" s="231"/>
      <c r="BD281" s="271"/>
      <c r="BE281" s="271"/>
      <c r="BF281" s="271"/>
      <c r="BG281" s="231"/>
      <c r="BH281" s="231" t="s">
        <v>472</v>
      </c>
      <c r="BI281" s="231" t="s">
        <v>567</v>
      </c>
      <c r="BJ281" s="231"/>
      <c r="BK281" s="231"/>
      <c r="BL281" s="231"/>
      <c r="BM281" s="231"/>
      <c r="BN281" s="231"/>
      <c r="BO281" s="231"/>
      <c r="BP281" s="231"/>
      <c r="BQ281" s="231"/>
      <c r="BR281" s="231"/>
      <c r="BS281" s="231"/>
      <c r="BT281" s="231"/>
      <c r="BU281" s="231" t="s">
        <v>1138</v>
      </c>
      <c r="BV281" s="169" t="s">
        <v>82</v>
      </c>
    </row>
    <row r="282" spans="1:74" s="373" customFormat="1" x14ac:dyDescent="0.25">
      <c r="A282" s="124" t="s">
        <v>792</v>
      </c>
      <c r="B282" s="124" t="s">
        <v>793</v>
      </c>
      <c r="C282" s="124" t="s">
        <v>3232</v>
      </c>
      <c r="D282" s="382">
        <v>50.1</v>
      </c>
      <c r="E282" s="382"/>
      <c r="F282" s="382"/>
      <c r="G282" s="231">
        <v>0</v>
      </c>
      <c r="H282" s="231">
        <v>4</v>
      </c>
      <c r="I282" s="231"/>
      <c r="J282" s="231">
        <v>220</v>
      </c>
      <c r="K282" s="231"/>
      <c r="L282" s="231"/>
      <c r="M282" s="231"/>
      <c r="N282" s="231"/>
      <c r="O282" s="231"/>
      <c r="P282" s="271"/>
      <c r="Q282" s="231"/>
      <c r="R282" s="231"/>
      <c r="S282" s="231"/>
      <c r="T282" s="231"/>
      <c r="U282" s="169"/>
      <c r="V282" s="271" t="s">
        <v>565</v>
      </c>
      <c r="W282" s="231"/>
      <c r="X282" s="231"/>
      <c r="Y282" s="231"/>
      <c r="Z282" s="231"/>
      <c r="AA282" s="231"/>
      <c r="AB282" s="231" t="s">
        <v>476</v>
      </c>
      <c r="AC282" s="274"/>
      <c r="AD282" s="124"/>
      <c r="AE282" s="231" t="s">
        <v>478</v>
      </c>
      <c r="AF282" s="231"/>
      <c r="AG282" s="231"/>
      <c r="AH282" s="231"/>
      <c r="AI282" s="231"/>
      <c r="AJ282" s="124"/>
      <c r="AK282" s="231"/>
      <c r="AL282" s="231"/>
      <c r="AM282" s="231"/>
      <c r="AN282" s="231"/>
      <c r="AO282" s="231"/>
      <c r="AP282" s="231"/>
      <c r="AQ282" s="231"/>
      <c r="AR282" s="369" t="s">
        <v>2831</v>
      </c>
      <c r="AS282" s="231" t="s">
        <v>468</v>
      </c>
      <c r="AT282" s="370" t="s">
        <v>2832</v>
      </c>
      <c r="AU282" s="371" t="s">
        <v>471</v>
      </c>
      <c r="AV282" s="371" t="s">
        <v>2833</v>
      </c>
      <c r="AW282" s="370" t="s">
        <v>470</v>
      </c>
      <c r="AX282" s="370" t="s">
        <v>2834</v>
      </c>
      <c r="AY282" s="124" t="s">
        <v>2835</v>
      </c>
      <c r="AZ282" s="124" t="s">
        <v>2836</v>
      </c>
      <c r="BA282" s="371"/>
      <c r="BB282" s="231"/>
      <c r="BC282" s="231"/>
      <c r="BD282" s="271"/>
      <c r="BE282" s="271"/>
      <c r="BF282" s="271"/>
      <c r="BG282" s="231"/>
      <c r="BH282" s="231" t="s">
        <v>472</v>
      </c>
      <c r="BI282" s="231" t="s">
        <v>567</v>
      </c>
      <c r="BJ282" s="231"/>
      <c r="BK282" s="231"/>
      <c r="BL282" s="231"/>
      <c r="BM282" s="231"/>
      <c r="BN282" s="231"/>
      <c r="BO282" s="231"/>
      <c r="BP282" s="231"/>
      <c r="BQ282" s="231"/>
      <c r="BR282" s="231"/>
      <c r="BS282" s="231"/>
      <c r="BT282" s="231"/>
      <c r="BU282" s="231" t="s">
        <v>1138</v>
      </c>
      <c r="BV282" s="169" t="s">
        <v>82</v>
      </c>
    </row>
    <row r="283" spans="1:74" s="373" customFormat="1" x14ac:dyDescent="0.25">
      <c r="A283" s="124" t="s">
        <v>794</v>
      </c>
      <c r="B283" s="124" t="s">
        <v>795</v>
      </c>
      <c r="C283" s="124" t="s">
        <v>3233</v>
      </c>
      <c r="D283" s="382">
        <v>42.9</v>
      </c>
      <c r="E283" s="382"/>
      <c r="F283" s="382"/>
      <c r="G283" s="231">
        <v>0</v>
      </c>
      <c r="H283" s="231">
        <v>5</v>
      </c>
      <c r="I283" s="231"/>
      <c r="J283" s="231">
        <v>220</v>
      </c>
      <c r="K283" s="231"/>
      <c r="L283" s="231"/>
      <c r="M283" s="231"/>
      <c r="N283" s="231"/>
      <c r="O283" s="231"/>
      <c r="P283" s="271"/>
      <c r="Q283" s="231"/>
      <c r="R283" s="231"/>
      <c r="S283" s="231"/>
      <c r="T283" s="231"/>
      <c r="U283" s="169"/>
      <c r="V283" s="271" t="s">
        <v>565</v>
      </c>
      <c r="W283" s="231"/>
      <c r="X283" s="231"/>
      <c r="Y283" s="231"/>
      <c r="Z283" s="231"/>
      <c r="AA283" s="231"/>
      <c r="AB283" s="231" t="s">
        <v>476</v>
      </c>
      <c r="AC283" s="274"/>
      <c r="AD283" s="124"/>
      <c r="AE283" s="231" t="s">
        <v>478</v>
      </c>
      <c r="AF283" s="231"/>
      <c r="AG283" s="231"/>
      <c r="AH283" s="231"/>
      <c r="AI283" s="231"/>
      <c r="AJ283" s="124"/>
      <c r="AK283" s="231"/>
      <c r="AL283" s="231"/>
      <c r="AM283" s="231"/>
      <c r="AN283" s="231"/>
      <c r="AO283" s="231"/>
      <c r="AP283" s="231"/>
      <c r="AQ283" s="231"/>
      <c r="AR283" s="369" t="s">
        <v>2831</v>
      </c>
      <c r="AS283" s="231" t="s">
        <v>468</v>
      </c>
      <c r="AT283" s="370" t="s">
        <v>2832</v>
      </c>
      <c r="AU283" s="371" t="s">
        <v>471</v>
      </c>
      <c r="AV283" s="371" t="s">
        <v>2833</v>
      </c>
      <c r="AW283" s="370" t="s">
        <v>470</v>
      </c>
      <c r="AX283" s="370" t="s">
        <v>2834</v>
      </c>
      <c r="AY283" s="124" t="s">
        <v>2835</v>
      </c>
      <c r="AZ283" s="124" t="s">
        <v>2836</v>
      </c>
      <c r="BA283" s="371"/>
      <c r="BB283" s="231"/>
      <c r="BC283" s="231"/>
      <c r="BD283" s="271"/>
      <c r="BE283" s="271"/>
      <c r="BF283" s="271"/>
      <c r="BG283" s="231"/>
      <c r="BH283" s="231" t="s">
        <v>472</v>
      </c>
      <c r="BI283" s="231" t="s">
        <v>567</v>
      </c>
      <c r="BJ283" s="231"/>
      <c r="BK283" s="231"/>
      <c r="BL283" s="231"/>
      <c r="BM283" s="231"/>
      <c r="BN283" s="231"/>
      <c r="BO283" s="231"/>
      <c r="BP283" s="231"/>
      <c r="BQ283" s="231"/>
      <c r="BR283" s="231"/>
      <c r="BS283" s="231"/>
      <c r="BT283" s="231"/>
      <c r="BU283" s="231" t="s">
        <v>1138</v>
      </c>
      <c r="BV283" s="169" t="s">
        <v>82</v>
      </c>
    </row>
    <row r="284" spans="1:74" s="373" customFormat="1" x14ac:dyDescent="0.25">
      <c r="A284" s="124" t="s">
        <v>796</v>
      </c>
      <c r="B284" s="124" t="s">
        <v>1186</v>
      </c>
      <c r="C284" s="124" t="s">
        <v>3234</v>
      </c>
      <c r="D284" s="382">
        <v>60.1</v>
      </c>
      <c r="E284" s="382"/>
      <c r="F284" s="382"/>
      <c r="G284" s="231">
        <v>0</v>
      </c>
      <c r="H284" s="231">
        <v>4</v>
      </c>
      <c r="I284" s="231"/>
      <c r="J284" s="231">
        <v>250</v>
      </c>
      <c r="K284" s="231"/>
      <c r="L284" s="231"/>
      <c r="M284" s="231"/>
      <c r="N284" s="231"/>
      <c r="O284" s="231"/>
      <c r="P284" s="271"/>
      <c r="Q284" s="231"/>
      <c r="R284" s="231"/>
      <c r="S284" s="231"/>
      <c r="T284" s="231"/>
      <c r="U284" s="169"/>
      <c r="V284" s="271" t="s">
        <v>565</v>
      </c>
      <c r="W284" s="231"/>
      <c r="X284" s="231"/>
      <c r="Y284" s="231"/>
      <c r="Z284" s="231"/>
      <c r="AA284" s="231"/>
      <c r="AB284" s="231" t="s">
        <v>476</v>
      </c>
      <c r="AC284" s="274"/>
      <c r="AD284" s="124"/>
      <c r="AE284" s="231" t="s">
        <v>478</v>
      </c>
      <c r="AF284" s="231"/>
      <c r="AG284" s="231"/>
      <c r="AH284" s="231"/>
      <c r="AI284" s="231"/>
      <c r="AJ284" s="124"/>
      <c r="AK284" s="231"/>
      <c r="AL284" s="231"/>
      <c r="AM284" s="231"/>
      <c r="AN284" s="231"/>
      <c r="AO284" s="231"/>
      <c r="AP284" s="231"/>
      <c r="AQ284" s="231"/>
      <c r="AR284" s="369" t="s">
        <v>2831</v>
      </c>
      <c r="AS284" s="231" t="s">
        <v>468</v>
      </c>
      <c r="AT284" s="370" t="s">
        <v>2832</v>
      </c>
      <c r="AU284" s="371" t="s">
        <v>471</v>
      </c>
      <c r="AV284" s="371" t="s">
        <v>2833</v>
      </c>
      <c r="AW284" s="370" t="s">
        <v>470</v>
      </c>
      <c r="AX284" s="370" t="s">
        <v>2834</v>
      </c>
      <c r="AY284" s="124" t="s">
        <v>2835</v>
      </c>
      <c r="AZ284" s="124" t="s">
        <v>2836</v>
      </c>
      <c r="BA284" s="371"/>
      <c r="BB284" s="231"/>
      <c r="BC284" s="231"/>
      <c r="BD284" s="271"/>
      <c r="BE284" s="271"/>
      <c r="BF284" s="271"/>
      <c r="BG284" s="231"/>
      <c r="BH284" s="231" t="s">
        <v>472</v>
      </c>
      <c r="BI284" s="231" t="s">
        <v>567</v>
      </c>
      <c r="BJ284" s="231"/>
      <c r="BK284" s="231"/>
      <c r="BL284" s="231"/>
      <c r="BM284" s="231"/>
      <c r="BN284" s="231"/>
      <c r="BO284" s="231"/>
      <c r="BP284" s="231"/>
      <c r="BQ284" s="231"/>
      <c r="BR284" s="231"/>
      <c r="BS284" s="231"/>
      <c r="BT284" s="231"/>
      <c r="BU284" s="231" t="s">
        <v>1138</v>
      </c>
      <c r="BV284" s="169" t="s">
        <v>82</v>
      </c>
    </row>
    <row r="285" spans="1:74" s="373" customFormat="1" x14ac:dyDescent="0.25">
      <c r="A285" s="124" t="s">
        <v>797</v>
      </c>
      <c r="B285" s="124" t="s">
        <v>1187</v>
      </c>
      <c r="C285" s="124" t="s">
        <v>3235</v>
      </c>
      <c r="D285" s="382">
        <v>50</v>
      </c>
      <c r="E285" s="382"/>
      <c r="F285" s="382"/>
      <c r="G285" s="231">
        <v>0</v>
      </c>
      <c r="H285" s="231">
        <v>5</v>
      </c>
      <c r="I285" s="231"/>
      <c r="J285" s="231">
        <v>250</v>
      </c>
      <c r="K285" s="231"/>
      <c r="L285" s="231"/>
      <c r="M285" s="231"/>
      <c r="N285" s="231"/>
      <c r="O285" s="231"/>
      <c r="P285" s="271"/>
      <c r="Q285" s="231"/>
      <c r="R285" s="231"/>
      <c r="S285" s="231"/>
      <c r="T285" s="231"/>
      <c r="U285" s="169"/>
      <c r="V285" s="271" t="s">
        <v>565</v>
      </c>
      <c r="W285" s="231"/>
      <c r="X285" s="231"/>
      <c r="Y285" s="231"/>
      <c r="Z285" s="231"/>
      <c r="AA285" s="231"/>
      <c r="AB285" s="231" t="s">
        <v>476</v>
      </c>
      <c r="AC285" s="274"/>
      <c r="AD285" s="124"/>
      <c r="AE285" s="231" t="s">
        <v>478</v>
      </c>
      <c r="AF285" s="231"/>
      <c r="AG285" s="231"/>
      <c r="AH285" s="231"/>
      <c r="AI285" s="231"/>
      <c r="AJ285" s="124"/>
      <c r="AK285" s="231"/>
      <c r="AL285" s="231"/>
      <c r="AM285" s="231"/>
      <c r="AN285" s="231"/>
      <c r="AO285" s="231"/>
      <c r="AP285" s="231"/>
      <c r="AQ285" s="231"/>
      <c r="AR285" s="369" t="s">
        <v>2831</v>
      </c>
      <c r="AS285" s="231" t="s">
        <v>468</v>
      </c>
      <c r="AT285" s="370" t="s">
        <v>2832</v>
      </c>
      <c r="AU285" s="371" t="s">
        <v>471</v>
      </c>
      <c r="AV285" s="371" t="s">
        <v>2833</v>
      </c>
      <c r="AW285" s="370" t="s">
        <v>470</v>
      </c>
      <c r="AX285" s="370" t="s">
        <v>2834</v>
      </c>
      <c r="AY285" s="124" t="s">
        <v>2835</v>
      </c>
      <c r="AZ285" s="124" t="s">
        <v>2836</v>
      </c>
      <c r="BA285" s="371"/>
      <c r="BB285" s="231"/>
      <c r="BC285" s="231"/>
      <c r="BD285" s="271"/>
      <c r="BE285" s="271"/>
      <c r="BF285" s="271"/>
      <c r="BG285" s="231"/>
      <c r="BH285" s="231" t="s">
        <v>472</v>
      </c>
      <c r="BI285" s="231" t="s">
        <v>567</v>
      </c>
      <c r="BJ285" s="231"/>
      <c r="BK285" s="231"/>
      <c r="BL285" s="231"/>
      <c r="BM285" s="231"/>
      <c r="BN285" s="231"/>
      <c r="BO285" s="231"/>
      <c r="BP285" s="231"/>
      <c r="BQ285" s="231"/>
      <c r="BR285" s="231"/>
      <c r="BS285" s="231"/>
      <c r="BT285" s="231"/>
      <c r="BU285" s="231" t="s">
        <v>1138</v>
      </c>
      <c r="BV285" s="169" t="s">
        <v>82</v>
      </c>
    </row>
    <row r="286" spans="1:74" s="373" customFormat="1" ht="15.75" x14ac:dyDescent="0.25">
      <c r="A286" s="307" t="s">
        <v>1133</v>
      </c>
      <c r="B286" s="400"/>
      <c r="C286" s="398"/>
      <c r="D286" s="397"/>
      <c r="E286" s="397"/>
      <c r="F286" s="397"/>
      <c r="G286" s="397"/>
      <c r="H286" s="397"/>
      <c r="I286" s="397"/>
      <c r="J286" s="397"/>
      <c r="K286" s="397"/>
      <c r="L286" s="397"/>
      <c r="M286" s="397"/>
      <c r="N286" s="397"/>
      <c r="O286" s="397"/>
      <c r="P286" s="397"/>
      <c r="Q286" s="397"/>
      <c r="R286" s="397"/>
      <c r="S286" s="397"/>
      <c r="T286" s="397"/>
      <c r="U286" s="399"/>
      <c r="V286" s="397"/>
      <c r="W286" s="321"/>
      <c r="X286" s="321"/>
      <c r="Y286" s="321"/>
      <c r="Z286" s="321"/>
      <c r="AA286" s="321"/>
      <c r="AB286" s="321"/>
      <c r="AC286" s="321"/>
      <c r="AD286" s="321"/>
      <c r="AE286" s="321"/>
      <c r="AF286" s="321"/>
      <c r="AG286" s="321"/>
      <c r="AH286" s="321"/>
      <c r="AI286" s="364"/>
      <c r="AJ286" s="365"/>
      <c r="AK286" s="321"/>
      <c r="AL286" s="364"/>
      <c r="AM286" s="321"/>
      <c r="AN286" s="321"/>
      <c r="AO286" s="321"/>
      <c r="AP286" s="321"/>
      <c r="AQ286" s="321"/>
      <c r="AR286" s="397"/>
      <c r="AS286" s="397"/>
      <c r="AT286" s="321"/>
      <c r="AU286" s="321"/>
      <c r="AV286" s="321"/>
      <c r="AW286" s="365"/>
      <c r="AX286" s="365"/>
      <c r="AY286" s="365"/>
      <c r="AZ286" s="365"/>
      <c r="BA286" s="321"/>
      <c r="BB286" s="323"/>
      <c r="BC286" s="324"/>
      <c r="BD286" s="397"/>
      <c r="BE286" s="397"/>
      <c r="BF286" s="397"/>
      <c r="BG286" s="321"/>
      <c r="BH286" s="321"/>
      <c r="BI286" s="321"/>
      <c r="BJ286" s="321"/>
      <c r="BK286" s="321"/>
      <c r="BL286" s="321"/>
      <c r="BM286" s="321"/>
      <c r="BN286" s="321"/>
      <c r="BO286" s="321"/>
      <c r="BP286" s="321"/>
      <c r="BQ286" s="321"/>
      <c r="BR286" s="321"/>
      <c r="BS286" s="321"/>
      <c r="BT286" s="321"/>
      <c r="BU286" s="354"/>
      <c r="BV286" s="366"/>
    </row>
    <row r="287" spans="1:74" s="373" customFormat="1" x14ac:dyDescent="0.25">
      <c r="A287" s="124" t="s">
        <v>798</v>
      </c>
      <c r="B287" s="124" t="s">
        <v>799</v>
      </c>
      <c r="C287" s="124" t="s">
        <v>3236</v>
      </c>
      <c r="D287" s="382">
        <v>6.4</v>
      </c>
      <c r="E287" s="382"/>
      <c r="F287" s="382"/>
      <c r="G287" s="231">
        <v>0</v>
      </c>
      <c r="H287" s="231">
        <v>3</v>
      </c>
      <c r="I287" s="231"/>
      <c r="J287" s="231">
        <v>22</v>
      </c>
      <c r="K287" s="231"/>
      <c r="L287" s="231"/>
      <c r="M287" s="231"/>
      <c r="N287" s="231"/>
      <c r="O287" s="231"/>
      <c r="P287" s="271"/>
      <c r="Q287" s="231"/>
      <c r="R287" s="231"/>
      <c r="S287" s="231"/>
      <c r="T287" s="231"/>
      <c r="U287" s="169"/>
      <c r="V287" s="271" t="s">
        <v>565</v>
      </c>
      <c r="W287" s="231"/>
      <c r="X287" s="231"/>
      <c r="Y287" s="231"/>
      <c r="Z287" s="231"/>
      <c r="AA287" s="231"/>
      <c r="AB287" s="231" t="s">
        <v>476</v>
      </c>
      <c r="AC287" s="274"/>
      <c r="AD287" s="124"/>
      <c r="AE287" s="231" t="s">
        <v>478</v>
      </c>
      <c r="AF287" s="231"/>
      <c r="AG287" s="231"/>
      <c r="AH287" s="231"/>
      <c r="AI287" s="231"/>
      <c r="AJ287" s="124"/>
      <c r="AK287" s="231"/>
      <c r="AL287" s="231"/>
      <c r="AM287" s="231"/>
      <c r="AN287" s="231"/>
      <c r="AO287" s="231"/>
      <c r="AP287" s="231"/>
      <c r="AQ287" s="231"/>
      <c r="AR287" s="369" t="s">
        <v>2831</v>
      </c>
      <c r="AS287" s="231" t="s">
        <v>468</v>
      </c>
      <c r="AT287" s="370" t="s">
        <v>2832</v>
      </c>
      <c r="AU287" s="371" t="s">
        <v>471</v>
      </c>
      <c r="AV287" s="371" t="s">
        <v>2833</v>
      </c>
      <c r="AW287" s="370" t="s">
        <v>2908</v>
      </c>
      <c r="AX287" s="370" t="s">
        <v>2909</v>
      </c>
      <c r="AY287" s="124" t="s">
        <v>2910</v>
      </c>
      <c r="AZ287" s="124" t="s">
        <v>2911</v>
      </c>
      <c r="BA287" s="371"/>
      <c r="BB287" s="231"/>
      <c r="BC287" s="231"/>
      <c r="BD287" s="271"/>
      <c r="BE287" s="271"/>
      <c r="BF287" s="271"/>
      <c r="BG287" s="231"/>
      <c r="BH287" s="231" t="s">
        <v>472</v>
      </c>
      <c r="BI287" s="231" t="s">
        <v>567</v>
      </c>
      <c r="BJ287" s="231"/>
      <c r="BK287" s="231"/>
      <c r="BL287" s="231"/>
      <c r="BM287" s="231"/>
      <c r="BN287" s="231"/>
      <c r="BO287" s="231"/>
      <c r="BP287" s="231"/>
      <c r="BQ287" s="231"/>
      <c r="BR287" s="231"/>
      <c r="BS287" s="231"/>
      <c r="BT287" s="231"/>
      <c r="BU287" s="231" t="s">
        <v>1138</v>
      </c>
      <c r="BV287" s="169" t="s">
        <v>82</v>
      </c>
    </row>
    <row r="288" spans="1:74" s="373" customFormat="1" x14ac:dyDescent="0.25">
      <c r="A288" s="124" t="s">
        <v>800</v>
      </c>
      <c r="B288" s="124" t="s">
        <v>801</v>
      </c>
      <c r="C288" s="124" t="s">
        <v>3237</v>
      </c>
      <c r="D288" s="382">
        <v>5.5</v>
      </c>
      <c r="E288" s="382"/>
      <c r="F288" s="382"/>
      <c r="G288" s="231">
        <v>0</v>
      </c>
      <c r="H288" s="231">
        <v>4</v>
      </c>
      <c r="I288" s="231"/>
      <c r="J288" s="231">
        <v>22</v>
      </c>
      <c r="K288" s="231"/>
      <c r="L288" s="231"/>
      <c r="M288" s="231"/>
      <c r="N288" s="231"/>
      <c r="O288" s="231"/>
      <c r="P288" s="271"/>
      <c r="Q288" s="231"/>
      <c r="R288" s="231"/>
      <c r="S288" s="231"/>
      <c r="T288" s="231"/>
      <c r="U288" s="169"/>
      <c r="V288" s="271" t="s">
        <v>565</v>
      </c>
      <c r="W288" s="231"/>
      <c r="X288" s="231"/>
      <c r="Y288" s="231"/>
      <c r="Z288" s="231"/>
      <c r="AA288" s="231"/>
      <c r="AB288" s="231" t="s">
        <v>476</v>
      </c>
      <c r="AC288" s="274"/>
      <c r="AD288" s="124"/>
      <c r="AE288" s="231" t="s">
        <v>478</v>
      </c>
      <c r="AF288" s="231"/>
      <c r="AG288" s="231"/>
      <c r="AH288" s="231"/>
      <c r="AI288" s="231"/>
      <c r="AJ288" s="124"/>
      <c r="AK288" s="231"/>
      <c r="AL288" s="231"/>
      <c r="AM288" s="231"/>
      <c r="AN288" s="231"/>
      <c r="AO288" s="231"/>
      <c r="AP288" s="231"/>
      <c r="AQ288" s="231"/>
      <c r="AR288" s="369" t="s">
        <v>2831</v>
      </c>
      <c r="AS288" s="231" t="s">
        <v>468</v>
      </c>
      <c r="AT288" s="370" t="s">
        <v>2832</v>
      </c>
      <c r="AU288" s="371" t="s">
        <v>471</v>
      </c>
      <c r="AV288" s="371" t="s">
        <v>2833</v>
      </c>
      <c r="AW288" s="370" t="s">
        <v>2908</v>
      </c>
      <c r="AX288" s="370" t="s">
        <v>2909</v>
      </c>
      <c r="AY288" s="124" t="s">
        <v>2910</v>
      </c>
      <c r="AZ288" s="124" t="s">
        <v>2911</v>
      </c>
      <c r="BA288" s="371"/>
      <c r="BB288" s="231"/>
      <c r="BC288" s="231"/>
      <c r="BD288" s="271"/>
      <c r="BE288" s="271"/>
      <c r="BF288" s="271"/>
      <c r="BG288" s="231"/>
      <c r="BH288" s="231" t="s">
        <v>472</v>
      </c>
      <c r="BI288" s="231" t="s">
        <v>567</v>
      </c>
      <c r="BJ288" s="231"/>
      <c r="BK288" s="231"/>
      <c r="BL288" s="231"/>
      <c r="BM288" s="231"/>
      <c r="BN288" s="231"/>
      <c r="BO288" s="231"/>
      <c r="BP288" s="231"/>
      <c r="BQ288" s="231"/>
      <c r="BR288" s="231"/>
      <c r="BS288" s="231"/>
      <c r="BT288" s="231"/>
      <c r="BU288" s="231" t="s">
        <v>1138</v>
      </c>
      <c r="BV288" s="169" t="s">
        <v>82</v>
      </c>
    </row>
    <row r="289" spans="1:74" s="373" customFormat="1" x14ac:dyDescent="0.25">
      <c r="A289" s="124" t="s">
        <v>802</v>
      </c>
      <c r="B289" s="124" t="s">
        <v>803</v>
      </c>
      <c r="C289" s="124" t="s">
        <v>3238</v>
      </c>
      <c r="D289" s="382">
        <v>5.3</v>
      </c>
      <c r="E289" s="382"/>
      <c r="F289" s="382"/>
      <c r="G289" s="231">
        <v>0</v>
      </c>
      <c r="H289" s="231">
        <v>5</v>
      </c>
      <c r="I289" s="231"/>
      <c r="J289" s="231">
        <v>22</v>
      </c>
      <c r="K289" s="231"/>
      <c r="L289" s="231"/>
      <c r="M289" s="231"/>
      <c r="N289" s="231"/>
      <c r="O289" s="231"/>
      <c r="P289" s="271"/>
      <c r="Q289" s="231"/>
      <c r="R289" s="231"/>
      <c r="S289" s="231"/>
      <c r="T289" s="231"/>
      <c r="U289" s="169"/>
      <c r="V289" s="271" t="s">
        <v>565</v>
      </c>
      <c r="W289" s="231"/>
      <c r="X289" s="231"/>
      <c r="Y289" s="231"/>
      <c r="Z289" s="231"/>
      <c r="AA289" s="231"/>
      <c r="AB289" s="231" t="s">
        <v>476</v>
      </c>
      <c r="AC289" s="274"/>
      <c r="AD289" s="124"/>
      <c r="AE289" s="231" t="s">
        <v>478</v>
      </c>
      <c r="AF289" s="231"/>
      <c r="AG289" s="231"/>
      <c r="AH289" s="231"/>
      <c r="AI289" s="231"/>
      <c r="AJ289" s="124"/>
      <c r="AK289" s="231"/>
      <c r="AL289" s="231"/>
      <c r="AM289" s="231"/>
      <c r="AN289" s="231"/>
      <c r="AO289" s="231"/>
      <c r="AP289" s="231"/>
      <c r="AQ289" s="231"/>
      <c r="AR289" s="369" t="s">
        <v>2831</v>
      </c>
      <c r="AS289" s="231" t="s">
        <v>468</v>
      </c>
      <c r="AT289" s="370" t="s">
        <v>2832</v>
      </c>
      <c r="AU289" s="371" t="s">
        <v>471</v>
      </c>
      <c r="AV289" s="371" t="s">
        <v>2833</v>
      </c>
      <c r="AW289" s="370" t="s">
        <v>2908</v>
      </c>
      <c r="AX289" s="370" t="s">
        <v>2909</v>
      </c>
      <c r="AY289" s="124" t="s">
        <v>2910</v>
      </c>
      <c r="AZ289" s="124" t="s">
        <v>2911</v>
      </c>
      <c r="BA289" s="371"/>
      <c r="BB289" s="231"/>
      <c r="BC289" s="231"/>
      <c r="BD289" s="271"/>
      <c r="BE289" s="271"/>
      <c r="BF289" s="271"/>
      <c r="BG289" s="231"/>
      <c r="BH289" s="231" t="s">
        <v>472</v>
      </c>
      <c r="BI289" s="231" t="s">
        <v>567</v>
      </c>
      <c r="BJ289" s="231"/>
      <c r="BK289" s="231"/>
      <c r="BL289" s="231"/>
      <c r="BM289" s="231"/>
      <c r="BN289" s="231"/>
      <c r="BO289" s="231"/>
      <c r="BP289" s="231"/>
      <c r="BQ289" s="231"/>
      <c r="BR289" s="231"/>
      <c r="BS289" s="231"/>
      <c r="BT289" s="231"/>
      <c r="BU289" s="231" t="s">
        <v>1138</v>
      </c>
      <c r="BV289" s="169" t="s">
        <v>82</v>
      </c>
    </row>
    <row r="290" spans="1:74" s="373" customFormat="1" x14ac:dyDescent="0.25">
      <c r="A290" s="124" t="s">
        <v>804</v>
      </c>
      <c r="B290" s="124" t="s">
        <v>805</v>
      </c>
      <c r="C290" s="124" t="s">
        <v>3239</v>
      </c>
      <c r="D290" s="382">
        <v>9.3000000000000007</v>
      </c>
      <c r="E290" s="382"/>
      <c r="F290" s="382"/>
      <c r="G290" s="231">
        <v>0</v>
      </c>
      <c r="H290" s="231">
        <v>3</v>
      </c>
      <c r="I290" s="231"/>
      <c r="J290" s="231">
        <v>37</v>
      </c>
      <c r="K290" s="231"/>
      <c r="L290" s="231"/>
      <c r="M290" s="231"/>
      <c r="N290" s="231"/>
      <c r="O290" s="231"/>
      <c r="P290" s="271"/>
      <c r="Q290" s="231"/>
      <c r="R290" s="231"/>
      <c r="S290" s="231"/>
      <c r="T290" s="231"/>
      <c r="U290" s="169"/>
      <c r="V290" s="271" t="s">
        <v>565</v>
      </c>
      <c r="W290" s="231"/>
      <c r="X290" s="231"/>
      <c r="Y290" s="231"/>
      <c r="Z290" s="231"/>
      <c r="AA290" s="231"/>
      <c r="AB290" s="231" t="s">
        <v>476</v>
      </c>
      <c r="AC290" s="274"/>
      <c r="AD290" s="124"/>
      <c r="AE290" s="231" t="s">
        <v>478</v>
      </c>
      <c r="AF290" s="231"/>
      <c r="AG290" s="231"/>
      <c r="AH290" s="231"/>
      <c r="AI290" s="231"/>
      <c r="AJ290" s="124"/>
      <c r="AK290" s="231"/>
      <c r="AL290" s="231"/>
      <c r="AM290" s="231"/>
      <c r="AN290" s="231"/>
      <c r="AO290" s="231"/>
      <c r="AP290" s="231"/>
      <c r="AQ290" s="231"/>
      <c r="AR290" s="369" t="s">
        <v>2831</v>
      </c>
      <c r="AS290" s="231" t="s">
        <v>468</v>
      </c>
      <c r="AT290" s="370" t="s">
        <v>2832</v>
      </c>
      <c r="AU290" s="371" t="s">
        <v>471</v>
      </c>
      <c r="AV290" s="371" t="s">
        <v>2833</v>
      </c>
      <c r="AW290" s="370" t="s">
        <v>2908</v>
      </c>
      <c r="AX290" s="370" t="s">
        <v>2909</v>
      </c>
      <c r="AY290" s="124" t="s">
        <v>2910</v>
      </c>
      <c r="AZ290" s="124" t="s">
        <v>2911</v>
      </c>
      <c r="BA290" s="371"/>
      <c r="BB290" s="231"/>
      <c r="BC290" s="231"/>
      <c r="BD290" s="271"/>
      <c r="BE290" s="271"/>
      <c r="BF290" s="271"/>
      <c r="BG290" s="231"/>
      <c r="BH290" s="231" t="s">
        <v>472</v>
      </c>
      <c r="BI290" s="231" t="s">
        <v>567</v>
      </c>
      <c r="BJ290" s="231"/>
      <c r="BK290" s="231"/>
      <c r="BL290" s="231"/>
      <c r="BM290" s="231"/>
      <c r="BN290" s="231"/>
      <c r="BO290" s="231"/>
      <c r="BP290" s="231"/>
      <c r="BQ290" s="231"/>
      <c r="BR290" s="231"/>
      <c r="BS290" s="231"/>
      <c r="BT290" s="231"/>
      <c r="BU290" s="231" t="s">
        <v>1138</v>
      </c>
      <c r="BV290" s="169" t="s">
        <v>82</v>
      </c>
    </row>
    <row r="291" spans="1:74" s="373" customFormat="1" x14ac:dyDescent="0.25">
      <c r="A291" s="124" t="s">
        <v>806</v>
      </c>
      <c r="B291" s="124" t="s">
        <v>807</v>
      </c>
      <c r="C291" s="124" t="s">
        <v>3240</v>
      </c>
      <c r="D291" s="382">
        <v>7.2</v>
      </c>
      <c r="E291" s="382"/>
      <c r="F291" s="382"/>
      <c r="G291" s="231">
        <v>0</v>
      </c>
      <c r="H291" s="231">
        <v>4</v>
      </c>
      <c r="I291" s="231"/>
      <c r="J291" s="231">
        <v>37</v>
      </c>
      <c r="K291" s="231"/>
      <c r="L291" s="231"/>
      <c r="M291" s="231"/>
      <c r="N291" s="231"/>
      <c r="O291" s="231"/>
      <c r="P291" s="271"/>
      <c r="Q291" s="231"/>
      <c r="R291" s="231"/>
      <c r="S291" s="231"/>
      <c r="T291" s="231"/>
      <c r="U291" s="169"/>
      <c r="V291" s="271" t="s">
        <v>565</v>
      </c>
      <c r="W291" s="231"/>
      <c r="X291" s="231"/>
      <c r="Y291" s="231"/>
      <c r="Z291" s="231"/>
      <c r="AA291" s="231"/>
      <c r="AB291" s="231" t="s">
        <v>476</v>
      </c>
      <c r="AC291" s="274"/>
      <c r="AD291" s="124"/>
      <c r="AE291" s="231" t="s">
        <v>478</v>
      </c>
      <c r="AF291" s="231"/>
      <c r="AG291" s="231"/>
      <c r="AH291" s="231"/>
      <c r="AI291" s="231"/>
      <c r="AJ291" s="124"/>
      <c r="AK291" s="231"/>
      <c r="AL291" s="231"/>
      <c r="AM291" s="231"/>
      <c r="AN291" s="231"/>
      <c r="AO291" s="231"/>
      <c r="AP291" s="231"/>
      <c r="AQ291" s="231"/>
      <c r="AR291" s="369" t="s">
        <v>2831</v>
      </c>
      <c r="AS291" s="231" t="s">
        <v>468</v>
      </c>
      <c r="AT291" s="370" t="s">
        <v>2832</v>
      </c>
      <c r="AU291" s="371" t="s">
        <v>471</v>
      </c>
      <c r="AV291" s="371" t="s">
        <v>2833</v>
      </c>
      <c r="AW291" s="370" t="s">
        <v>2908</v>
      </c>
      <c r="AX291" s="370" t="s">
        <v>2909</v>
      </c>
      <c r="AY291" s="124" t="s">
        <v>2910</v>
      </c>
      <c r="AZ291" s="124" t="s">
        <v>2911</v>
      </c>
      <c r="BA291" s="371"/>
      <c r="BB291" s="231"/>
      <c r="BC291" s="231"/>
      <c r="BD291" s="271"/>
      <c r="BE291" s="271"/>
      <c r="BF291" s="271"/>
      <c r="BG291" s="231"/>
      <c r="BH291" s="231" t="s">
        <v>472</v>
      </c>
      <c r="BI291" s="231" t="s">
        <v>567</v>
      </c>
      <c r="BJ291" s="231"/>
      <c r="BK291" s="231"/>
      <c r="BL291" s="231"/>
      <c r="BM291" s="231"/>
      <c r="BN291" s="231"/>
      <c r="BO291" s="231"/>
      <c r="BP291" s="231"/>
      <c r="BQ291" s="231"/>
      <c r="BR291" s="231"/>
      <c r="BS291" s="231"/>
      <c r="BT291" s="231"/>
      <c r="BU291" s="231" t="s">
        <v>1138</v>
      </c>
      <c r="BV291" s="169" t="s">
        <v>82</v>
      </c>
    </row>
    <row r="292" spans="1:74" s="373" customFormat="1" x14ac:dyDescent="0.25">
      <c r="A292" s="124" t="s">
        <v>808</v>
      </c>
      <c r="B292" s="124" t="s">
        <v>1188</v>
      </c>
      <c r="C292" s="124" t="s">
        <v>3241</v>
      </c>
      <c r="D292" s="382">
        <v>7</v>
      </c>
      <c r="E292" s="382"/>
      <c r="F292" s="382"/>
      <c r="G292" s="231">
        <v>0</v>
      </c>
      <c r="H292" s="231">
        <v>5</v>
      </c>
      <c r="I292" s="231"/>
      <c r="J292" s="231">
        <v>37</v>
      </c>
      <c r="K292" s="231"/>
      <c r="L292" s="231"/>
      <c r="M292" s="231"/>
      <c r="N292" s="231"/>
      <c r="O292" s="231"/>
      <c r="P292" s="271"/>
      <c r="Q292" s="231"/>
      <c r="R292" s="231"/>
      <c r="S292" s="231"/>
      <c r="T292" s="231"/>
      <c r="U292" s="169"/>
      <c r="V292" s="271" t="s">
        <v>565</v>
      </c>
      <c r="W292" s="231"/>
      <c r="X292" s="231"/>
      <c r="Y292" s="231"/>
      <c r="Z292" s="231"/>
      <c r="AA292" s="231"/>
      <c r="AB292" s="231" t="s">
        <v>476</v>
      </c>
      <c r="AC292" s="274"/>
      <c r="AD292" s="124"/>
      <c r="AE292" s="231" t="s">
        <v>478</v>
      </c>
      <c r="AF292" s="231"/>
      <c r="AG292" s="231"/>
      <c r="AH292" s="231"/>
      <c r="AI292" s="231"/>
      <c r="AJ292" s="124"/>
      <c r="AK292" s="231"/>
      <c r="AL292" s="231"/>
      <c r="AM292" s="231"/>
      <c r="AN292" s="231"/>
      <c r="AO292" s="231"/>
      <c r="AP292" s="231"/>
      <c r="AQ292" s="231"/>
      <c r="AR292" s="369" t="s">
        <v>2831</v>
      </c>
      <c r="AS292" s="231" t="s">
        <v>468</v>
      </c>
      <c r="AT292" s="370" t="s">
        <v>2832</v>
      </c>
      <c r="AU292" s="371" t="s">
        <v>471</v>
      </c>
      <c r="AV292" s="371" t="s">
        <v>2833</v>
      </c>
      <c r="AW292" s="370" t="s">
        <v>2908</v>
      </c>
      <c r="AX292" s="370" t="s">
        <v>2909</v>
      </c>
      <c r="AY292" s="124" t="s">
        <v>2910</v>
      </c>
      <c r="AZ292" s="124" t="s">
        <v>2911</v>
      </c>
      <c r="BA292" s="371"/>
      <c r="BB292" s="231"/>
      <c r="BC292" s="231"/>
      <c r="BD292" s="271"/>
      <c r="BE292" s="271"/>
      <c r="BF292" s="271"/>
      <c r="BG292" s="231"/>
      <c r="BH292" s="231" t="s">
        <v>472</v>
      </c>
      <c r="BI292" s="231" t="s">
        <v>567</v>
      </c>
      <c r="BJ292" s="231"/>
      <c r="BK292" s="231"/>
      <c r="BL292" s="231"/>
      <c r="BM292" s="231"/>
      <c r="BN292" s="231"/>
      <c r="BO292" s="231"/>
      <c r="BP292" s="231"/>
      <c r="BQ292" s="231"/>
      <c r="BR292" s="231"/>
      <c r="BS292" s="231"/>
      <c r="BT292" s="231"/>
      <c r="BU292" s="231" t="s">
        <v>1138</v>
      </c>
      <c r="BV292" s="169" t="s">
        <v>82</v>
      </c>
    </row>
    <row r="293" spans="1:74" s="373" customFormat="1" x14ac:dyDescent="0.25">
      <c r="A293" s="124" t="s">
        <v>809</v>
      </c>
      <c r="B293" s="124" t="s">
        <v>810</v>
      </c>
      <c r="C293" s="124" t="s">
        <v>3242</v>
      </c>
      <c r="D293" s="382">
        <v>11.9</v>
      </c>
      <c r="E293" s="382"/>
      <c r="F293" s="382"/>
      <c r="G293" s="231">
        <v>0</v>
      </c>
      <c r="H293" s="231">
        <v>3</v>
      </c>
      <c r="I293" s="231"/>
      <c r="J293" s="231">
        <v>45</v>
      </c>
      <c r="K293" s="231"/>
      <c r="L293" s="231"/>
      <c r="M293" s="231"/>
      <c r="N293" s="231"/>
      <c r="O293" s="231"/>
      <c r="P293" s="271"/>
      <c r="Q293" s="231"/>
      <c r="R293" s="231"/>
      <c r="S293" s="231"/>
      <c r="T293" s="231"/>
      <c r="U293" s="169"/>
      <c r="V293" s="271" t="s">
        <v>565</v>
      </c>
      <c r="W293" s="231"/>
      <c r="X293" s="231"/>
      <c r="Y293" s="231"/>
      <c r="Z293" s="231"/>
      <c r="AA293" s="231"/>
      <c r="AB293" s="231" t="s">
        <v>476</v>
      </c>
      <c r="AC293" s="274"/>
      <c r="AD293" s="124"/>
      <c r="AE293" s="231" t="s">
        <v>478</v>
      </c>
      <c r="AF293" s="231"/>
      <c r="AG293" s="231"/>
      <c r="AH293" s="231"/>
      <c r="AI293" s="231"/>
      <c r="AJ293" s="124"/>
      <c r="AK293" s="231"/>
      <c r="AL293" s="231"/>
      <c r="AM293" s="231"/>
      <c r="AN293" s="231"/>
      <c r="AO293" s="231"/>
      <c r="AP293" s="231"/>
      <c r="AQ293" s="231"/>
      <c r="AR293" s="369" t="s">
        <v>2831</v>
      </c>
      <c r="AS293" s="231" t="s">
        <v>468</v>
      </c>
      <c r="AT293" s="370" t="s">
        <v>2832</v>
      </c>
      <c r="AU293" s="371" t="s">
        <v>471</v>
      </c>
      <c r="AV293" s="371" t="s">
        <v>2833</v>
      </c>
      <c r="AW293" s="370" t="s">
        <v>2908</v>
      </c>
      <c r="AX293" s="370" t="s">
        <v>2909</v>
      </c>
      <c r="AY293" s="124" t="s">
        <v>2910</v>
      </c>
      <c r="AZ293" s="124" t="s">
        <v>2911</v>
      </c>
      <c r="BA293" s="371"/>
      <c r="BB293" s="231"/>
      <c r="BC293" s="231"/>
      <c r="BD293" s="271"/>
      <c r="BE293" s="271"/>
      <c r="BF293" s="271"/>
      <c r="BG293" s="231"/>
      <c r="BH293" s="231" t="s">
        <v>472</v>
      </c>
      <c r="BI293" s="231" t="s">
        <v>567</v>
      </c>
      <c r="BJ293" s="231"/>
      <c r="BK293" s="231"/>
      <c r="BL293" s="231"/>
      <c r="BM293" s="231"/>
      <c r="BN293" s="231"/>
      <c r="BO293" s="231"/>
      <c r="BP293" s="231"/>
      <c r="BQ293" s="231"/>
      <c r="BR293" s="231"/>
      <c r="BS293" s="231"/>
      <c r="BT293" s="231"/>
      <c r="BU293" s="231" t="s">
        <v>1138</v>
      </c>
      <c r="BV293" s="169" t="s">
        <v>82</v>
      </c>
    </row>
    <row r="294" spans="1:74" s="373" customFormat="1" x14ac:dyDescent="0.25">
      <c r="A294" s="124" t="s">
        <v>811</v>
      </c>
      <c r="B294" s="124" t="s">
        <v>812</v>
      </c>
      <c r="C294" s="124" t="s">
        <v>3243</v>
      </c>
      <c r="D294" s="382">
        <v>9.4</v>
      </c>
      <c r="E294" s="382"/>
      <c r="F294" s="382"/>
      <c r="G294" s="231">
        <v>0</v>
      </c>
      <c r="H294" s="231">
        <v>4</v>
      </c>
      <c r="I294" s="231"/>
      <c r="J294" s="231">
        <v>45</v>
      </c>
      <c r="K294" s="231"/>
      <c r="L294" s="231"/>
      <c r="M294" s="231"/>
      <c r="N294" s="231"/>
      <c r="O294" s="231"/>
      <c r="P294" s="271"/>
      <c r="Q294" s="231"/>
      <c r="R294" s="231"/>
      <c r="S294" s="231"/>
      <c r="T294" s="231"/>
      <c r="U294" s="169"/>
      <c r="V294" s="271" t="s">
        <v>565</v>
      </c>
      <c r="W294" s="231"/>
      <c r="X294" s="231"/>
      <c r="Y294" s="231"/>
      <c r="Z294" s="231"/>
      <c r="AA294" s="231"/>
      <c r="AB294" s="231" t="s">
        <v>476</v>
      </c>
      <c r="AC294" s="274"/>
      <c r="AD294" s="124"/>
      <c r="AE294" s="231" t="s">
        <v>478</v>
      </c>
      <c r="AF294" s="231"/>
      <c r="AG294" s="231"/>
      <c r="AH294" s="231"/>
      <c r="AI294" s="231"/>
      <c r="AJ294" s="124"/>
      <c r="AK294" s="231"/>
      <c r="AL294" s="231"/>
      <c r="AM294" s="231"/>
      <c r="AN294" s="231"/>
      <c r="AO294" s="231"/>
      <c r="AP294" s="231"/>
      <c r="AQ294" s="231"/>
      <c r="AR294" s="369" t="s">
        <v>2831</v>
      </c>
      <c r="AS294" s="231" t="s">
        <v>468</v>
      </c>
      <c r="AT294" s="370" t="s">
        <v>2832</v>
      </c>
      <c r="AU294" s="371" t="s">
        <v>471</v>
      </c>
      <c r="AV294" s="371" t="s">
        <v>2833</v>
      </c>
      <c r="AW294" s="370" t="s">
        <v>2908</v>
      </c>
      <c r="AX294" s="370" t="s">
        <v>2909</v>
      </c>
      <c r="AY294" s="124" t="s">
        <v>2910</v>
      </c>
      <c r="AZ294" s="124" t="s">
        <v>2911</v>
      </c>
      <c r="BA294" s="371"/>
      <c r="BB294" s="231"/>
      <c r="BC294" s="231"/>
      <c r="BD294" s="271"/>
      <c r="BE294" s="271"/>
      <c r="BF294" s="271"/>
      <c r="BG294" s="231"/>
      <c r="BH294" s="231" t="s">
        <v>472</v>
      </c>
      <c r="BI294" s="231" t="s">
        <v>567</v>
      </c>
      <c r="BJ294" s="231"/>
      <c r="BK294" s="231"/>
      <c r="BL294" s="231"/>
      <c r="BM294" s="231"/>
      <c r="BN294" s="231"/>
      <c r="BO294" s="231"/>
      <c r="BP294" s="231"/>
      <c r="BQ294" s="231"/>
      <c r="BR294" s="231"/>
      <c r="BS294" s="231"/>
      <c r="BT294" s="231"/>
      <c r="BU294" s="231" t="s">
        <v>1138</v>
      </c>
      <c r="BV294" s="169" t="s">
        <v>82</v>
      </c>
    </row>
    <row r="295" spans="1:74" s="373" customFormat="1" x14ac:dyDescent="0.25">
      <c r="A295" s="124" t="s">
        <v>813</v>
      </c>
      <c r="B295" s="124" t="s">
        <v>1189</v>
      </c>
      <c r="C295" s="124" t="s">
        <v>3244</v>
      </c>
      <c r="D295" s="382">
        <v>9</v>
      </c>
      <c r="E295" s="382"/>
      <c r="F295" s="382"/>
      <c r="G295" s="231">
        <v>0</v>
      </c>
      <c r="H295" s="231">
        <v>5</v>
      </c>
      <c r="I295" s="231"/>
      <c r="J295" s="231">
        <v>45</v>
      </c>
      <c r="K295" s="231"/>
      <c r="L295" s="231"/>
      <c r="M295" s="231"/>
      <c r="N295" s="231"/>
      <c r="O295" s="231"/>
      <c r="P295" s="271"/>
      <c r="Q295" s="231"/>
      <c r="R295" s="231"/>
      <c r="S295" s="231"/>
      <c r="T295" s="231"/>
      <c r="U295" s="169"/>
      <c r="V295" s="271" t="s">
        <v>565</v>
      </c>
      <c r="W295" s="231"/>
      <c r="X295" s="231"/>
      <c r="Y295" s="231"/>
      <c r="Z295" s="231"/>
      <c r="AA295" s="231"/>
      <c r="AB295" s="231" t="s">
        <v>476</v>
      </c>
      <c r="AC295" s="274"/>
      <c r="AD295" s="124"/>
      <c r="AE295" s="231" t="s">
        <v>478</v>
      </c>
      <c r="AF295" s="231"/>
      <c r="AG295" s="231"/>
      <c r="AH295" s="231"/>
      <c r="AI295" s="231"/>
      <c r="AJ295" s="124"/>
      <c r="AK295" s="231"/>
      <c r="AL295" s="231"/>
      <c r="AM295" s="231"/>
      <c r="AN295" s="231"/>
      <c r="AO295" s="231"/>
      <c r="AP295" s="231"/>
      <c r="AQ295" s="231"/>
      <c r="AR295" s="369" t="s">
        <v>2831</v>
      </c>
      <c r="AS295" s="231" t="s">
        <v>468</v>
      </c>
      <c r="AT295" s="370" t="s">
        <v>2832</v>
      </c>
      <c r="AU295" s="371" t="s">
        <v>471</v>
      </c>
      <c r="AV295" s="371" t="s">
        <v>2833</v>
      </c>
      <c r="AW295" s="370" t="s">
        <v>2908</v>
      </c>
      <c r="AX295" s="370" t="s">
        <v>2909</v>
      </c>
      <c r="AY295" s="124" t="s">
        <v>2910</v>
      </c>
      <c r="AZ295" s="124" t="s">
        <v>2911</v>
      </c>
      <c r="BA295" s="371"/>
      <c r="BB295" s="231"/>
      <c r="BC295" s="231"/>
      <c r="BD295" s="271"/>
      <c r="BE295" s="271"/>
      <c r="BF295" s="271"/>
      <c r="BG295" s="231"/>
      <c r="BH295" s="231" t="s">
        <v>472</v>
      </c>
      <c r="BI295" s="231" t="s">
        <v>567</v>
      </c>
      <c r="BJ295" s="231"/>
      <c r="BK295" s="231"/>
      <c r="BL295" s="231"/>
      <c r="BM295" s="231"/>
      <c r="BN295" s="231"/>
      <c r="BO295" s="231"/>
      <c r="BP295" s="231"/>
      <c r="BQ295" s="231"/>
      <c r="BR295" s="231"/>
      <c r="BS295" s="231"/>
      <c r="BT295" s="231"/>
      <c r="BU295" s="231" t="s">
        <v>1138</v>
      </c>
      <c r="BV295" s="169" t="s">
        <v>82</v>
      </c>
    </row>
    <row r="296" spans="1:74" s="373" customFormat="1" x14ac:dyDescent="0.25">
      <c r="A296" s="124" t="s">
        <v>814</v>
      </c>
      <c r="B296" s="124" t="s">
        <v>815</v>
      </c>
      <c r="C296" s="124" t="s">
        <v>3245</v>
      </c>
      <c r="D296" s="382">
        <v>15.2</v>
      </c>
      <c r="E296" s="382"/>
      <c r="F296" s="382"/>
      <c r="G296" s="231">
        <v>0</v>
      </c>
      <c r="H296" s="231">
        <v>3</v>
      </c>
      <c r="I296" s="231"/>
      <c r="J296" s="231">
        <v>55</v>
      </c>
      <c r="K296" s="231"/>
      <c r="L296" s="231"/>
      <c r="M296" s="231"/>
      <c r="N296" s="231"/>
      <c r="O296" s="231"/>
      <c r="P296" s="271"/>
      <c r="Q296" s="231"/>
      <c r="R296" s="231"/>
      <c r="S296" s="231"/>
      <c r="T296" s="231"/>
      <c r="U296" s="169"/>
      <c r="V296" s="271" t="s">
        <v>565</v>
      </c>
      <c r="W296" s="231"/>
      <c r="X296" s="231"/>
      <c r="Y296" s="231"/>
      <c r="Z296" s="231"/>
      <c r="AA296" s="231"/>
      <c r="AB296" s="231" t="s">
        <v>476</v>
      </c>
      <c r="AC296" s="274"/>
      <c r="AD296" s="124"/>
      <c r="AE296" s="231" t="s">
        <v>478</v>
      </c>
      <c r="AF296" s="231"/>
      <c r="AG296" s="231"/>
      <c r="AH296" s="231"/>
      <c r="AI296" s="231"/>
      <c r="AJ296" s="124"/>
      <c r="AK296" s="231"/>
      <c r="AL296" s="231"/>
      <c r="AM296" s="231"/>
      <c r="AN296" s="231"/>
      <c r="AO296" s="231"/>
      <c r="AP296" s="231"/>
      <c r="AQ296" s="231"/>
      <c r="AR296" s="369" t="s">
        <v>2831</v>
      </c>
      <c r="AS296" s="231" t="s">
        <v>468</v>
      </c>
      <c r="AT296" s="370" t="s">
        <v>2832</v>
      </c>
      <c r="AU296" s="371" t="s">
        <v>471</v>
      </c>
      <c r="AV296" s="371" t="s">
        <v>2833</v>
      </c>
      <c r="AW296" s="370" t="s">
        <v>2908</v>
      </c>
      <c r="AX296" s="370" t="s">
        <v>2909</v>
      </c>
      <c r="AY296" s="124" t="s">
        <v>2910</v>
      </c>
      <c r="AZ296" s="124" t="s">
        <v>2911</v>
      </c>
      <c r="BA296" s="371"/>
      <c r="BB296" s="231"/>
      <c r="BC296" s="231"/>
      <c r="BD296" s="271"/>
      <c r="BE296" s="271"/>
      <c r="BF296" s="271"/>
      <c r="BG296" s="231"/>
      <c r="BH296" s="231" t="s">
        <v>472</v>
      </c>
      <c r="BI296" s="231" t="s">
        <v>567</v>
      </c>
      <c r="BJ296" s="231"/>
      <c r="BK296" s="231"/>
      <c r="BL296" s="231"/>
      <c r="BM296" s="231"/>
      <c r="BN296" s="231"/>
      <c r="BO296" s="231"/>
      <c r="BP296" s="231"/>
      <c r="BQ296" s="231"/>
      <c r="BR296" s="231"/>
      <c r="BS296" s="231"/>
      <c r="BT296" s="231"/>
      <c r="BU296" s="231" t="s">
        <v>1138</v>
      </c>
      <c r="BV296" s="169" t="s">
        <v>82</v>
      </c>
    </row>
    <row r="297" spans="1:74" s="373" customFormat="1" x14ac:dyDescent="0.25">
      <c r="A297" s="124" t="s">
        <v>816</v>
      </c>
      <c r="B297" s="124" t="s">
        <v>1190</v>
      </c>
      <c r="C297" s="124" t="s">
        <v>3246</v>
      </c>
      <c r="D297" s="382">
        <v>13</v>
      </c>
      <c r="E297" s="382"/>
      <c r="F297" s="382"/>
      <c r="G297" s="231">
        <v>0</v>
      </c>
      <c r="H297" s="231">
        <v>4</v>
      </c>
      <c r="I297" s="231"/>
      <c r="J297" s="231">
        <v>55</v>
      </c>
      <c r="K297" s="231"/>
      <c r="L297" s="231"/>
      <c r="M297" s="231"/>
      <c r="N297" s="231"/>
      <c r="O297" s="231"/>
      <c r="P297" s="271"/>
      <c r="Q297" s="231"/>
      <c r="R297" s="231"/>
      <c r="S297" s="231"/>
      <c r="T297" s="231"/>
      <c r="U297" s="169"/>
      <c r="V297" s="271" t="s">
        <v>565</v>
      </c>
      <c r="W297" s="231"/>
      <c r="X297" s="231"/>
      <c r="Y297" s="231"/>
      <c r="Z297" s="231"/>
      <c r="AA297" s="231"/>
      <c r="AB297" s="231" t="s">
        <v>476</v>
      </c>
      <c r="AC297" s="274"/>
      <c r="AD297" s="124"/>
      <c r="AE297" s="231" t="s">
        <v>478</v>
      </c>
      <c r="AF297" s="231"/>
      <c r="AG297" s="231"/>
      <c r="AH297" s="231"/>
      <c r="AI297" s="231"/>
      <c r="AJ297" s="124"/>
      <c r="AK297" s="231"/>
      <c r="AL297" s="231"/>
      <c r="AM297" s="231"/>
      <c r="AN297" s="231"/>
      <c r="AO297" s="231"/>
      <c r="AP297" s="231"/>
      <c r="AQ297" s="231"/>
      <c r="AR297" s="369" t="s">
        <v>2831</v>
      </c>
      <c r="AS297" s="231" t="s">
        <v>468</v>
      </c>
      <c r="AT297" s="370" t="s">
        <v>2832</v>
      </c>
      <c r="AU297" s="371" t="s">
        <v>471</v>
      </c>
      <c r="AV297" s="371" t="s">
        <v>2833</v>
      </c>
      <c r="AW297" s="370" t="s">
        <v>2908</v>
      </c>
      <c r="AX297" s="370" t="s">
        <v>2909</v>
      </c>
      <c r="AY297" s="124" t="s">
        <v>2910</v>
      </c>
      <c r="AZ297" s="124" t="s">
        <v>2911</v>
      </c>
      <c r="BA297" s="371"/>
      <c r="BB297" s="231"/>
      <c r="BC297" s="231"/>
      <c r="BD297" s="271"/>
      <c r="BE297" s="271"/>
      <c r="BF297" s="271"/>
      <c r="BG297" s="231"/>
      <c r="BH297" s="231" t="s">
        <v>472</v>
      </c>
      <c r="BI297" s="231" t="s">
        <v>567</v>
      </c>
      <c r="BJ297" s="231"/>
      <c r="BK297" s="231"/>
      <c r="BL297" s="231"/>
      <c r="BM297" s="231"/>
      <c r="BN297" s="231"/>
      <c r="BO297" s="231"/>
      <c r="BP297" s="231"/>
      <c r="BQ297" s="231"/>
      <c r="BR297" s="231"/>
      <c r="BS297" s="231"/>
      <c r="BT297" s="231"/>
      <c r="BU297" s="231" t="s">
        <v>1138</v>
      </c>
      <c r="BV297" s="169" t="s">
        <v>82</v>
      </c>
    </row>
    <row r="298" spans="1:74" s="373" customFormat="1" x14ac:dyDescent="0.25">
      <c r="A298" s="124" t="s">
        <v>817</v>
      </c>
      <c r="B298" s="124" t="s">
        <v>1191</v>
      </c>
      <c r="C298" s="124" t="s">
        <v>3247</v>
      </c>
      <c r="D298" s="382">
        <v>12</v>
      </c>
      <c r="E298" s="382"/>
      <c r="F298" s="382"/>
      <c r="G298" s="231">
        <v>0</v>
      </c>
      <c r="H298" s="231">
        <v>5</v>
      </c>
      <c r="I298" s="231"/>
      <c r="J298" s="231">
        <v>55</v>
      </c>
      <c r="K298" s="231"/>
      <c r="L298" s="231"/>
      <c r="M298" s="231"/>
      <c r="N298" s="231"/>
      <c r="O298" s="231"/>
      <c r="P298" s="271"/>
      <c r="Q298" s="231"/>
      <c r="R298" s="231"/>
      <c r="S298" s="231"/>
      <c r="T298" s="231"/>
      <c r="U298" s="169"/>
      <c r="V298" s="271" t="s">
        <v>565</v>
      </c>
      <c r="W298" s="231"/>
      <c r="X298" s="231"/>
      <c r="Y298" s="231"/>
      <c r="Z298" s="231"/>
      <c r="AA298" s="231"/>
      <c r="AB298" s="231" t="s">
        <v>476</v>
      </c>
      <c r="AC298" s="274"/>
      <c r="AD298" s="124"/>
      <c r="AE298" s="231" t="s">
        <v>478</v>
      </c>
      <c r="AF298" s="231"/>
      <c r="AG298" s="231"/>
      <c r="AH298" s="231"/>
      <c r="AI298" s="231"/>
      <c r="AJ298" s="124"/>
      <c r="AK298" s="231"/>
      <c r="AL298" s="231"/>
      <c r="AM298" s="231"/>
      <c r="AN298" s="231"/>
      <c r="AO298" s="231"/>
      <c r="AP298" s="231"/>
      <c r="AQ298" s="231"/>
      <c r="AR298" s="369" t="s">
        <v>2831</v>
      </c>
      <c r="AS298" s="231" t="s">
        <v>468</v>
      </c>
      <c r="AT298" s="370" t="s">
        <v>2832</v>
      </c>
      <c r="AU298" s="371" t="s">
        <v>471</v>
      </c>
      <c r="AV298" s="371" t="s">
        <v>2833</v>
      </c>
      <c r="AW298" s="370" t="s">
        <v>2908</v>
      </c>
      <c r="AX298" s="370" t="s">
        <v>2909</v>
      </c>
      <c r="AY298" s="124" t="s">
        <v>2910</v>
      </c>
      <c r="AZ298" s="124" t="s">
        <v>2911</v>
      </c>
      <c r="BA298" s="371"/>
      <c r="BB298" s="231"/>
      <c r="BC298" s="231"/>
      <c r="BD298" s="271"/>
      <c r="BE298" s="271"/>
      <c r="BF298" s="271"/>
      <c r="BG298" s="231"/>
      <c r="BH298" s="231" t="s">
        <v>472</v>
      </c>
      <c r="BI298" s="231" t="s">
        <v>567</v>
      </c>
      <c r="BJ298" s="231"/>
      <c r="BK298" s="231"/>
      <c r="BL298" s="231"/>
      <c r="BM298" s="231"/>
      <c r="BN298" s="231"/>
      <c r="BO298" s="231"/>
      <c r="BP298" s="231"/>
      <c r="BQ298" s="231"/>
      <c r="BR298" s="231"/>
      <c r="BS298" s="231"/>
      <c r="BT298" s="231"/>
      <c r="BU298" s="231" t="s">
        <v>1138</v>
      </c>
      <c r="BV298" s="169" t="s">
        <v>82</v>
      </c>
    </row>
    <row r="299" spans="1:74" s="373" customFormat="1" x14ac:dyDescent="0.25">
      <c r="A299" s="124" t="s">
        <v>818</v>
      </c>
      <c r="B299" s="124" t="s">
        <v>819</v>
      </c>
      <c r="C299" s="124" t="s">
        <v>3248</v>
      </c>
      <c r="D299" s="382">
        <v>18.8</v>
      </c>
      <c r="E299" s="382"/>
      <c r="F299" s="382"/>
      <c r="G299" s="231">
        <v>0</v>
      </c>
      <c r="H299" s="231">
        <v>3</v>
      </c>
      <c r="I299" s="231"/>
      <c r="J299" s="231">
        <v>75</v>
      </c>
      <c r="K299" s="231"/>
      <c r="L299" s="231"/>
      <c r="M299" s="231"/>
      <c r="N299" s="231"/>
      <c r="O299" s="231"/>
      <c r="P299" s="271"/>
      <c r="Q299" s="231"/>
      <c r="R299" s="231"/>
      <c r="S299" s="231"/>
      <c r="T299" s="231"/>
      <c r="U299" s="169"/>
      <c r="V299" s="271" t="s">
        <v>565</v>
      </c>
      <c r="W299" s="231"/>
      <c r="X299" s="231"/>
      <c r="Y299" s="231"/>
      <c r="Z299" s="231"/>
      <c r="AA299" s="231"/>
      <c r="AB299" s="231" t="s">
        <v>476</v>
      </c>
      <c r="AC299" s="274"/>
      <c r="AD299" s="124"/>
      <c r="AE299" s="231" t="s">
        <v>478</v>
      </c>
      <c r="AF299" s="231"/>
      <c r="AG299" s="231"/>
      <c r="AH299" s="231"/>
      <c r="AI299" s="231"/>
      <c r="AJ299" s="124"/>
      <c r="AK299" s="231">
        <v>190</v>
      </c>
      <c r="AL299" s="231"/>
      <c r="AM299" s="231"/>
      <c r="AN299" s="231"/>
      <c r="AO299" s="231"/>
      <c r="AP299" s="231"/>
      <c r="AQ299" s="231"/>
      <c r="AR299" s="369" t="s">
        <v>2831</v>
      </c>
      <c r="AS299" s="231" t="s">
        <v>468</v>
      </c>
      <c r="AT299" s="370" t="s">
        <v>2832</v>
      </c>
      <c r="AU299" s="371" t="s">
        <v>471</v>
      </c>
      <c r="AV299" s="371" t="s">
        <v>2833</v>
      </c>
      <c r="AW299" s="370" t="s">
        <v>2908</v>
      </c>
      <c r="AX299" s="370" t="s">
        <v>2909</v>
      </c>
      <c r="AY299" s="124" t="s">
        <v>2910</v>
      </c>
      <c r="AZ299" s="124" t="s">
        <v>2911</v>
      </c>
      <c r="BA299" s="371"/>
      <c r="BB299" s="231"/>
      <c r="BC299" s="231"/>
      <c r="BD299" s="271"/>
      <c r="BE299" s="271"/>
      <c r="BF299" s="271"/>
      <c r="BG299" s="231"/>
      <c r="BH299" s="231" t="s">
        <v>472</v>
      </c>
      <c r="BI299" s="231" t="s">
        <v>567</v>
      </c>
      <c r="BJ299" s="231"/>
      <c r="BK299" s="231"/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 t="s">
        <v>1138</v>
      </c>
      <c r="BV299" s="169" t="s">
        <v>82</v>
      </c>
    </row>
    <row r="300" spans="1:74" s="373" customFormat="1" x14ac:dyDescent="0.25">
      <c r="A300" s="124" t="s">
        <v>820</v>
      </c>
      <c r="B300" s="124" t="s">
        <v>821</v>
      </c>
      <c r="C300" s="124" t="s">
        <v>3249</v>
      </c>
      <c r="D300" s="382">
        <v>17.5</v>
      </c>
      <c r="E300" s="382"/>
      <c r="F300" s="382"/>
      <c r="G300" s="231">
        <v>0</v>
      </c>
      <c r="H300" s="231">
        <v>4</v>
      </c>
      <c r="I300" s="231"/>
      <c r="J300" s="231">
        <v>75</v>
      </c>
      <c r="K300" s="231"/>
      <c r="L300" s="231"/>
      <c r="M300" s="231"/>
      <c r="N300" s="231"/>
      <c r="O300" s="231"/>
      <c r="P300" s="271"/>
      <c r="Q300" s="231"/>
      <c r="R300" s="231"/>
      <c r="S300" s="231"/>
      <c r="T300" s="231"/>
      <c r="U300" s="169"/>
      <c r="V300" s="271" t="s">
        <v>565</v>
      </c>
      <c r="W300" s="231"/>
      <c r="X300" s="231"/>
      <c r="Y300" s="231"/>
      <c r="Z300" s="231"/>
      <c r="AA300" s="231"/>
      <c r="AB300" s="231" t="s">
        <v>476</v>
      </c>
      <c r="AC300" s="274"/>
      <c r="AD300" s="124"/>
      <c r="AE300" s="231" t="s">
        <v>478</v>
      </c>
      <c r="AF300" s="231"/>
      <c r="AG300" s="231"/>
      <c r="AH300" s="231"/>
      <c r="AI300" s="231"/>
      <c r="AJ300" s="124"/>
      <c r="AK300" s="231"/>
      <c r="AL300" s="231"/>
      <c r="AM300" s="231"/>
      <c r="AN300" s="231"/>
      <c r="AO300" s="231"/>
      <c r="AP300" s="231"/>
      <c r="AQ300" s="231"/>
      <c r="AR300" s="369" t="s">
        <v>2831</v>
      </c>
      <c r="AS300" s="231" t="s">
        <v>468</v>
      </c>
      <c r="AT300" s="370" t="s">
        <v>2832</v>
      </c>
      <c r="AU300" s="371" t="s">
        <v>471</v>
      </c>
      <c r="AV300" s="371" t="s">
        <v>2833</v>
      </c>
      <c r="AW300" s="370" t="s">
        <v>2908</v>
      </c>
      <c r="AX300" s="370" t="s">
        <v>2909</v>
      </c>
      <c r="AY300" s="124" t="s">
        <v>2910</v>
      </c>
      <c r="AZ300" s="124" t="s">
        <v>2911</v>
      </c>
      <c r="BA300" s="371"/>
      <c r="BB300" s="231"/>
      <c r="BC300" s="231"/>
      <c r="BD300" s="271"/>
      <c r="BE300" s="271"/>
      <c r="BF300" s="271"/>
      <c r="BG300" s="231"/>
      <c r="BH300" s="231" t="s">
        <v>472</v>
      </c>
      <c r="BI300" s="231" t="s">
        <v>567</v>
      </c>
      <c r="BJ300" s="231"/>
      <c r="BK300" s="231"/>
      <c r="BL300" s="231"/>
      <c r="BM300" s="231"/>
      <c r="BN300" s="231"/>
      <c r="BO300" s="231"/>
      <c r="BP300" s="231"/>
      <c r="BQ300" s="231"/>
      <c r="BR300" s="231"/>
      <c r="BS300" s="231"/>
      <c r="BT300" s="231"/>
      <c r="BU300" s="231" t="s">
        <v>1138</v>
      </c>
      <c r="BV300" s="169" t="s">
        <v>82</v>
      </c>
    </row>
    <row r="301" spans="1:74" s="373" customFormat="1" x14ac:dyDescent="0.25">
      <c r="A301" s="124" t="s">
        <v>822</v>
      </c>
      <c r="B301" s="124" t="s">
        <v>1192</v>
      </c>
      <c r="C301" s="124" t="s">
        <v>3250</v>
      </c>
      <c r="D301" s="382">
        <v>15</v>
      </c>
      <c r="E301" s="382"/>
      <c r="F301" s="382"/>
      <c r="G301" s="231">
        <v>0</v>
      </c>
      <c r="H301" s="231">
        <v>5</v>
      </c>
      <c r="I301" s="231"/>
      <c r="J301" s="231">
        <v>75</v>
      </c>
      <c r="K301" s="231"/>
      <c r="L301" s="231"/>
      <c r="M301" s="231"/>
      <c r="N301" s="231"/>
      <c r="O301" s="231"/>
      <c r="P301" s="271"/>
      <c r="Q301" s="231"/>
      <c r="R301" s="231"/>
      <c r="S301" s="231"/>
      <c r="T301" s="231"/>
      <c r="U301" s="169"/>
      <c r="V301" s="271" t="s">
        <v>565</v>
      </c>
      <c r="W301" s="231"/>
      <c r="X301" s="231"/>
      <c r="Y301" s="231"/>
      <c r="Z301" s="231"/>
      <c r="AA301" s="231"/>
      <c r="AB301" s="231" t="s">
        <v>476</v>
      </c>
      <c r="AC301" s="274"/>
      <c r="AD301" s="124"/>
      <c r="AE301" s="231" t="s">
        <v>478</v>
      </c>
      <c r="AF301" s="231"/>
      <c r="AG301" s="231"/>
      <c r="AH301" s="231"/>
      <c r="AI301" s="231"/>
      <c r="AJ301" s="124"/>
      <c r="AK301" s="231"/>
      <c r="AL301" s="231"/>
      <c r="AM301" s="231"/>
      <c r="AN301" s="231"/>
      <c r="AO301" s="231"/>
      <c r="AP301" s="231"/>
      <c r="AQ301" s="231"/>
      <c r="AR301" s="369" t="s">
        <v>2831</v>
      </c>
      <c r="AS301" s="231" t="s">
        <v>468</v>
      </c>
      <c r="AT301" s="370" t="s">
        <v>2832</v>
      </c>
      <c r="AU301" s="371" t="s">
        <v>471</v>
      </c>
      <c r="AV301" s="371" t="s">
        <v>2833</v>
      </c>
      <c r="AW301" s="370" t="s">
        <v>2908</v>
      </c>
      <c r="AX301" s="370" t="s">
        <v>2909</v>
      </c>
      <c r="AY301" s="124" t="s">
        <v>2910</v>
      </c>
      <c r="AZ301" s="124" t="s">
        <v>2911</v>
      </c>
      <c r="BA301" s="371"/>
      <c r="BB301" s="231"/>
      <c r="BC301" s="231"/>
      <c r="BD301" s="271"/>
      <c r="BE301" s="271"/>
      <c r="BF301" s="271"/>
      <c r="BG301" s="231"/>
      <c r="BH301" s="231" t="s">
        <v>472</v>
      </c>
      <c r="BI301" s="231" t="s">
        <v>567</v>
      </c>
      <c r="BJ301" s="231"/>
      <c r="BK301" s="231"/>
      <c r="BL301" s="231"/>
      <c r="BM301" s="231"/>
      <c r="BN301" s="231"/>
      <c r="BO301" s="231"/>
      <c r="BP301" s="231"/>
      <c r="BQ301" s="231"/>
      <c r="BR301" s="231"/>
      <c r="BS301" s="231"/>
      <c r="BT301" s="231"/>
      <c r="BU301" s="231" t="s">
        <v>1138</v>
      </c>
      <c r="BV301" s="169" t="s">
        <v>82</v>
      </c>
    </row>
    <row r="302" spans="1:74" s="373" customFormat="1" x14ac:dyDescent="0.25">
      <c r="A302" s="124" t="s">
        <v>823</v>
      </c>
      <c r="B302" s="124" t="s">
        <v>824</v>
      </c>
      <c r="C302" s="124" t="s">
        <v>3251</v>
      </c>
      <c r="D302" s="382">
        <v>24.2</v>
      </c>
      <c r="E302" s="382"/>
      <c r="F302" s="382"/>
      <c r="G302" s="231">
        <v>0</v>
      </c>
      <c r="H302" s="231">
        <v>3</v>
      </c>
      <c r="I302" s="231"/>
      <c r="J302" s="231">
        <v>90</v>
      </c>
      <c r="K302" s="231"/>
      <c r="L302" s="231"/>
      <c r="M302" s="231"/>
      <c r="N302" s="231"/>
      <c r="O302" s="231"/>
      <c r="P302" s="271"/>
      <c r="Q302" s="231"/>
      <c r="R302" s="231"/>
      <c r="S302" s="231"/>
      <c r="T302" s="231"/>
      <c r="U302" s="169"/>
      <c r="V302" s="271" t="s">
        <v>565</v>
      </c>
      <c r="W302" s="231"/>
      <c r="X302" s="231"/>
      <c r="Y302" s="231"/>
      <c r="Z302" s="231"/>
      <c r="AA302" s="231"/>
      <c r="AB302" s="231" t="s">
        <v>476</v>
      </c>
      <c r="AC302" s="274"/>
      <c r="AD302" s="124"/>
      <c r="AE302" s="231" t="s">
        <v>478</v>
      </c>
      <c r="AF302" s="231"/>
      <c r="AG302" s="231"/>
      <c r="AH302" s="231"/>
      <c r="AI302" s="231"/>
      <c r="AJ302" s="124"/>
      <c r="AK302" s="231"/>
      <c r="AL302" s="231"/>
      <c r="AM302" s="231"/>
      <c r="AN302" s="231"/>
      <c r="AO302" s="231"/>
      <c r="AP302" s="231"/>
      <c r="AQ302" s="231"/>
      <c r="AR302" s="369" t="s">
        <v>2831</v>
      </c>
      <c r="AS302" s="231" t="s">
        <v>468</v>
      </c>
      <c r="AT302" s="370" t="s">
        <v>2832</v>
      </c>
      <c r="AU302" s="371" t="s">
        <v>471</v>
      </c>
      <c r="AV302" s="371" t="s">
        <v>2833</v>
      </c>
      <c r="AW302" s="370" t="s">
        <v>2908</v>
      </c>
      <c r="AX302" s="370" t="s">
        <v>2909</v>
      </c>
      <c r="AY302" s="124" t="s">
        <v>2910</v>
      </c>
      <c r="AZ302" s="124" t="s">
        <v>2911</v>
      </c>
      <c r="BA302" s="371"/>
      <c r="BB302" s="231"/>
      <c r="BC302" s="231"/>
      <c r="BD302" s="271"/>
      <c r="BE302" s="271"/>
      <c r="BF302" s="271"/>
      <c r="BG302" s="231"/>
      <c r="BH302" s="231" t="s">
        <v>472</v>
      </c>
      <c r="BI302" s="231" t="s">
        <v>567</v>
      </c>
      <c r="BJ302" s="231"/>
      <c r="BK302" s="231"/>
      <c r="BL302" s="231"/>
      <c r="BM302" s="231"/>
      <c r="BN302" s="231"/>
      <c r="BO302" s="231"/>
      <c r="BP302" s="231"/>
      <c r="BQ302" s="231"/>
      <c r="BR302" s="231"/>
      <c r="BS302" s="231"/>
      <c r="BT302" s="231"/>
      <c r="BU302" s="231" t="s">
        <v>1138</v>
      </c>
      <c r="BV302" s="169" t="s">
        <v>82</v>
      </c>
    </row>
    <row r="303" spans="1:74" s="373" customFormat="1" x14ac:dyDescent="0.25">
      <c r="A303" s="124" t="s">
        <v>825</v>
      </c>
      <c r="B303" s="124" t="s">
        <v>826</v>
      </c>
      <c r="C303" s="124" t="s">
        <v>3252</v>
      </c>
      <c r="D303" s="382">
        <v>21.9</v>
      </c>
      <c r="E303" s="382"/>
      <c r="F303" s="382"/>
      <c r="G303" s="231">
        <v>0</v>
      </c>
      <c r="H303" s="231">
        <v>4</v>
      </c>
      <c r="I303" s="231"/>
      <c r="J303" s="231">
        <v>90</v>
      </c>
      <c r="K303" s="231"/>
      <c r="L303" s="231"/>
      <c r="M303" s="231"/>
      <c r="N303" s="231"/>
      <c r="O303" s="231"/>
      <c r="P303" s="271"/>
      <c r="Q303" s="231"/>
      <c r="R303" s="231"/>
      <c r="S303" s="231"/>
      <c r="T303" s="231"/>
      <c r="U303" s="169"/>
      <c r="V303" s="271" t="s">
        <v>565</v>
      </c>
      <c r="W303" s="231"/>
      <c r="X303" s="231"/>
      <c r="Y303" s="231"/>
      <c r="Z303" s="231"/>
      <c r="AA303" s="231"/>
      <c r="AB303" s="231" t="s">
        <v>476</v>
      </c>
      <c r="AC303" s="274"/>
      <c r="AD303" s="124"/>
      <c r="AE303" s="231" t="s">
        <v>478</v>
      </c>
      <c r="AF303" s="231"/>
      <c r="AG303" s="231"/>
      <c r="AH303" s="231"/>
      <c r="AI303" s="231"/>
      <c r="AJ303" s="124"/>
      <c r="AK303" s="231"/>
      <c r="AL303" s="231"/>
      <c r="AM303" s="231"/>
      <c r="AN303" s="231"/>
      <c r="AO303" s="231"/>
      <c r="AP303" s="231"/>
      <c r="AQ303" s="231"/>
      <c r="AR303" s="369" t="s">
        <v>2831</v>
      </c>
      <c r="AS303" s="231" t="s">
        <v>468</v>
      </c>
      <c r="AT303" s="370" t="s">
        <v>2832</v>
      </c>
      <c r="AU303" s="371" t="s">
        <v>471</v>
      </c>
      <c r="AV303" s="371" t="s">
        <v>2833</v>
      </c>
      <c r="AW303" s="370" t="s">
        <v>2908</v>
      </c>
      <c r="AX303" s="370" t="s">
        <v>2909</v>
      </c>
      <c r="AY303" s="124" t="s">
        <v>2910</v>
      </c>
      <c r="AZ303" s="124" t="s">
        <v>2911</v>
      </c>
      <c r="BA303" s="371"/>
      <c r="BB303" s="231"/>
      <c r="BC303" s="231"/>
      <c r="BD303" s="271"/>
      <c r="BE303" s="271"/>
      <c r="BF303" s="271"/>
      <c r="BG303" s="231"/>
      <c r="BH303" s="231" t="s">
        <v>472</v>
      </c>
      <c r="BI303" s="231" t="s">
        <v>567</v>
      </c>
      <c r="BJ303" s="231"/>
      <c r="BK303" s="231"/>
      <c r="BL303" s="231"/>
      <c r="BM303" s="231"/>
      <c r="BN303" s="231"/>
      <c r="BO303" s="231"/>
      <c r="BP303" s="231"/>
      <c r="BQ303" s="231"/>
      <c r="BR303" s="231"/>
      <c r="BS303" s="231"/>
      <c r="BT303" s="231"/>
      <c r="BU303" s="231" t="s">
        <v>1138</v>
      </c>
      <c r="BV303" s="169" t="s">
        <v>82</v>
      </c>
    </row>
    <row r="304" spans="1:74" s="373" customFormat="1" x14ac:dyDescent="0.25">
      <c r="A304" s="124" t="s">
        <v>827</v>
      </c>
      <c r="B304" s="124" t="s">
        <v>828</v>
      </c>
      <c r="C304" s="124" t="s">
        <v>3253</v>
      </c>
      <c r="D304" s="382">
        <v>18.8</v>
      </c>
      <c r="E304" s="382"/>
      <c r="F304" s="382"/>
      <c r="G304" s="231">
        <v>0</v>
      </c>
      <c r="H304" s="231">
        <v>5</v>
      </c>
      <c r="I304" s="231"/>
      <c r="J304" s="231">
        <v>90</v>
      </c>
      <c r="K304" s="231"/>
      <c r="L304" s="231"/>
      <c r="M304" s="231"/>
      <c r="N304" s="231"/>
      <c r="O304" s="231"/>
      <c r="P304" s="271"/>
      <c r="Q304" s="231"/>
      <c r="R304" s="231"/>
      <c r="S304" s="231"/>
      <c r="T304" s="231"/>
      <c r="U304" s="169"/>
      <c r="V304" s="271" t="s">
        <v>565</v>
      </c>
      <c r="W304" s="231"/>
      <c r="X304" s="231"/>
      <c r="Y304" s="231"/>
      <c r="Z304" s="231"/>
      <c r="AA304" s="231"/>
      <c r="AB304" s="231" t="s">
        <v>476</v>
      </c>
      <c r="AC304" s="274"/>
      <c r="AD304" s="124"/>
      <c r="AE304" s="231" t="s">
        <v>478</v>
      </c>
      <c r="AF304" s="231"/>
      <c r="AG304" s="231"/>
      <c r="AH304" s="231"/>
      <c r="AI304" s="231"/>
      <c r="AJ304" s="124"/>
      <c r="AK304" s="231"/>
      <c r="AL304" s="231"/>
      <c r="AM304" s="231"/>
      <c r="AN304" s="231"/>
      <c r="AO304" s="231"/>
      <c r="AP304" s="231"/>
      <c r="AQ304" s="231"/>
      <c r="AR304" s="369" t="s">
        <v>2831</v>
      </c>
      <c r="AS304" s="231" t="s">
        <v>468</v>
      </c>
      <c r="AT304" s="370" t="s">
        <v>2832</v>
      </c>
      <c r="AU304" s="371" t="s">
        <v>471</v>
      </c>
      <c r="AV304" s="371" t="s">
        <v>2833</v>
      </c>
      <c r="AW304" s="370" t="s">
        <v>2908</v>
      </c>
      <c r="AX304" s="370" t="s">
        <v>2909</v>
      </c>
      <c r="AY304" s="124" t="s">
        <v>2910</v>
      </c>
      <c r="AZ304" s="124" t="s">
        <v>2911</v>
      </c>
      <c r="BA304" s="371"/>
      <c r="BB304" s="231"/>
      <c r="BC304" s="231"/>
      <c r="BD304" s="271"/>
      <c r="BE304" s="271"/>
      <c r="BF304" s="271"/>
      <c r="BG304" s="231"/>
      <c r="BH304" s="231" t="s">
        <v>472</v>
      </c>
      <c r="BI304" s="231" t="s">
        <v>567</v>
      </c>
      <c r="BJ304" s="231"/>
      <c r="BK304" s="231"/>
      <c r="BL304" s="231"/>
      <c r="BM304" s="231"/>
      <c r="BN304" s="231"/>
      <c r="BO304" s="231"/>
      <c r="BP304" s="231"/>
      <c r="BQ304" s="231"/>
      <c r="BR304" s="231"/>
      <c r="BS304" s="231"/>
      <c r="BT304" s="231"/>
      <c r="BU304" s="231" t="s">
        <v>1138</v>
      </c>
      <c r="BV304" s="169" t="s">
        <v>82</v>
      </c>
    </row>
    <row r="305" spans="1:74" s="373" customFormat="1" x14ac:dyDescent="0.25">
      <c r="A305" s="124" t="s">
        <v>829</v>
      </c>
      <c r="B305" s="124" t="s">
        <v>830</v>
      </c>
      <c r="C305" s="124" t="s">
        <v>3254</v>
      </c>
      <c r="D305" s="382">
        <v>29.5</v>
      </c>
      <c r="E305" s="382"/>
      <c r="F305" s="382"/>
      <c r="G305" s="231">
        <v>0</v>
      </c>
      <c r="H305" s="231">
        <v>3</v>
      </c>
      <c r="I305" s="231"/>
      <c r="J305" s="231">
        <v>110</v>
      </c>
      <c r="K305" s="231"/>
      <c r="L305" s="231"/>
      <c r="M305" s="231"/>
      <c r="N305" s="231"/>
      <c r="O305" s="231"/>
      <c r="P305" s="271"/>
      <c r="Q305" s="231"/>
      <c r="R305" s="231"/>
      <c r="S305" s="231"/>
      <c r="T305" s="231"/>
      <c r="U305" s="169"/>
      <c r="V305" s="271" t="s">
        <v>565</v>
      </c>
      <c r="W305" s="231"/>
      <c r="X305" s="231"/>
      <c r="Y305" s="231"/>
      <c r="Z305" s="231"/>
      <c r="AA305" s="231"/>
      <c r="AB305" s="231" t="s">
        <v>476</v>
      </c>
      <c r="AC305" s="274"/>
      <c r="AD305" s="124"/>
      <c r="AE305" s="231" t="s">
        <v>478</v>
      </c>
      <c r="AF305" s="231"/>
      <c r="AG305" s="231"/>
      <c r="AH305" s="231"/>
      <c r="AI305" s="231"/>
      <c r="AJ305" s="124"/>
      <c r="AK305" s="231"/>
      <c r="AL305" s="231"/>
      <c r="AM305" s="231"/>
      <c r="AN305" s="231"/>
      <c r="AO305" s="231"/>
      <c r="AP305" s="231"/>
      <c r="AQ305" s="231"/>
      <c r="AR305" s="369" t="s">
        <v>2831</v>
      </c>
      <c r="AS305" s="231" t="s">
        <v>468</v>
      </c>
      <c r="AT305" s="370" t="s">
        <v>2832</v>
      </c>
      <c r="AU305" s="371" t="s">
        <v>471</v>
      </c>
      <c r="AV305" s="371" t="s">
        <v>2833</v>
      </c>
      <c r="AW305" s="370" t="s">
        <v>2908</v>
      </c>
      <c r="AX305" s="370" t="s">
        <v>2909</v>
      </c>
      <c r="AY305" s="124" t="s">
        <v>2910</v>
      </c>
      <c r="AZ305" s="124" t="s">
        <v>2911</v>
      </c>
      <c r="BA305" s="371"/>
      <c r="BB305" s="231"/>
      <c r="BC305" s="231"/>
      <c r="BD305" s="271"/>
      <c r="BE305" s="271"/>
      <c r="BF305" s="271"/>
      <c r="BG305" s="231"/>
      <c r="BH305" s="231" t="s">
        <v>472</v>
      </c>
      <c r="BI305" s="231" t="s">
        <v>567</v>
      </c>
      <c r="BJ305" s="231"/>
      <c r="BK305" s="231"/>
      <c r="BL305" s="231"/>
      <c r="BM305" s="231"/>
      <c r="BN305" s="231"/>
      <c r="BO305" s="231"/>
      <c r="BP305" s="231"/>
      <c r="BQ305" s="231"/>
      <c r="BR305" s="231"/>
      <c r="BS305" s="231"/>
      <c r="BT305" s="231"/>
      <c r="BU305" s="231" t="s">
        <v>1138</v>
      </c>
      <c r="BV305" s="169" t="s">
        <v>82</v>
      </c>
    </row>
    <row r="306" spans="1:74" s="373" customFormat="1" x14ac:dyDescent="0.25">
      <c r="A306" s="124" t="s">
        <v>831</v>
      </c>
      <c r="B306" s="124" t="s">
        <v>832</v>
      </c>
      <c r="C306" s="124" t="s">
        <v>3255</v>
      </c>
      <c r="D306" s="382">
        <v>24.1</v>
      </c>
      <c r="E306" s="382"/>
      <c r="F306" s="382"/>
      <c r="G306" s="231">
        <v>0</v>
      </c>
      <c r="H306" s="231">
        <v>4</v>
      </c>
      <c r="I306" s="231"/>
      <c r="J306" s="231">
        <v>110</v>
      </c>
      <c r="K306" s="231"/>
      <c r="L306" s="231"/>
      <c r="M306" s="231"/>
      <c r="N306" s="231"/>
      <c r="O306" s="231"/>
      <c r="P306" s="271"/>
      <c r="Q306" s="231"/>
      <c r="R306" s="231"/>
      <c r="S306" s="231"/>
      <c r="T306" s="231"/>
      <c r="U306" s="169"/>
      <c r="V306" s="271" t="s">
        <v>565</v>
      </c>
      <c r="W306" s="231"/>
      <c r="X306" s="231"/>
      <c r="Y306" s="231"/>
      <c r="Z306" s="231"/>
      <c r="AA306" s="231"/>
      <c r="AB306" s="231" t="s">
        <v>476</v>
      </c>
      <c r="AC306" s="274"/>
      <c r="AD306" s="124"/>
      <c r="AE306" s="231" t="s">
        <v>478</v>
      </c>
      <c r="AF306" s="231"/>
      <c r="AG306" s="231"/>
      <c r="AH306" s="231"/>
      <c r="AI306" s="231"/>
      <c r="AJ306" s="124"/>
      <c r="AK306" s="231"/>
      <c r="AL306" s="231"/>
      <c r="AM306" s="231"/>
      <c r="AN306" s="231"/>
      <c r="AO306" s="231"/>
      <c r="AP306" s="231"/>
      <c r="AQ306" s="231"/>
      <c r="AR306" s="369" t="s">
        <v>2831</v>
      </c>
      <c r="AS306" s="231" t="s">
        <v>468</v>
      </c>
      <c r="AT306" s="370" t="s">
        <v>2832</v>
      </c>
      <c r="AU306" s="371" t="s">
        <v>471</v>
      </c>
      <c r="AV306" s="371" t="s">
        <v>2833</v>
      </c>
      <c r="AW306" s="370" t="s">
        <v>2908</v>
      </c>
      <c r="AX306" s="370" t="s">
        <v>2909</v>
      </c>
      <c r="AY306" s="124" t="s">
        <v>2910</v>
      </c>
      <c r="AZ306" s="124" t="s">
        <v>2911</v>
      </c>
      <c r="BA306" s="371"/>
      <c r="BB306" s="231"/>
      <c r="BC306" s="231"/>
      <c r="BD306" s="271"/>
      <c r="BE306" s="271"/>
      <c r="BF306" s="271"/>
      <c r="BG306" s="231"/>
      <c r="BH306" s="231" t="s">
        <v>472</v>
      </c>
      <c r="BI306" s="231" t="s">
        <v>567</v>
      </c>
      <c r="BJ306" s="231"/>
      <c r="BK306" s="231"/>
      <c r="BL306" s="231"/>
      <c r="BM306" s="231"/>
      <c r="BN306" s="231"/>
      <c r="BO306" s="231"/>
      <c r="BP306" s="231"/>
      <c r="BQ306" s="231"/>
      <c r="BR306" s="231"/>
      <c r="BS306" s="231"/>
      <c r="BT306" s="231"/>
      <c r="BU306" s="231" t="s">
        <v>1138</v>
      </c>
      <c r="BV306" s="169" t="s">
        <v>82</v>
      </c>
    </row>
    <row r="307" spans="1:74" s="373" customFormat="1" x14ac:dyDescent="0.25">
      <c r="A307" s="124" t="s">
        <v>833</v>
      </c>
      <c r="B307" s="124" t="s">
        <v>834</v>
      </c>
      <c r="C307" s="124" t="s">
        <v>3256</v>
      </c>
      <c r="D307" s="382">
        <v>21.7</v>
      </c>
      <c r="E307" s="382"/>
      <c r="F307" s="382"/>
      <c r="G307" s="231">
        <v>0</v>
      </c>
      <c r="H307" s="231">
        <v>5</v>
      </c>
      <c r="I307" s="231"/>
      <c r="J307" s="231">
        <v>110</v>
      </c>
      <c r="K307" s="231"/>
      <c r="L307" s="231"/>
      <c r="M307" s="231"/>
      <c r="N307" s="231"/>
      <c r="O307" s="231"/>
      <c r="P307" s="271"/>
      <c r="Q307" s="231"/>
      <c r="R307" s="231"/>
      <c r="S307" s="231"/>
      <c r="T307" s="231"/>
      <c r="U307" s="169"/>
      <c r="V307" s="271" t="s">
        <v>565</v>
      </c>
      <c r="W307" s="231"/>
      <c r="X307" s="231"/>
      <c r="Y307" s="231"/>
      <c r="Z307" s="231"/>
      <c r="AA307" s="231"/>
      <c r="AB307" s="231" t="s">
        <v>476</v>
      </c>
      <c r="AC307" s="274"/>
      <c r="AD307" s="124"/>
      <c r="AE307" s="231" t="s">
        <v>478</v>
      </c>
      <c r="AF307" s="231"/>
      <c r="AG307" s="231"/>
      <c r="AH307" s="231"/>
      <c r="AI307" s="231"/>
      <c r="AJ307" s="124"/>
      <c r="AK307" s="231"/>
      <c r="AL307" s="231"/>
      <c r="AM307" s="231"/>
      <c r="AN307" s="231"/>
      <c r="AO307" s="231"/>
      <c r="AP307" s="231"/>
      <c r="AQ307" s="231"/>
      <c r="AR307" s="369" t="s">
        <v>2831</v>
      </c>
      <c r="AS307" s="231" t="s">
        <v>468</v>
      </c>
      <c r="AT307" s="370" t="s">
        <v>2832</v>
      </c>
      <c r="AU307" s="371" t="s">
        <v>471</v>
      </c>
      <c r="AV307" s="371" t="s">
        <v>2833</v>
      </c>
      <c r="AW307" s="370" t="s">
        <v>2908</v>
      </c>
      <c r="AX307" s="370" t="s">
        <v>2909</v>
      </c>
      <c r="AY307" s="124" t="s">
        <v>2910</v>
      </c>
      <c r="AZ307" s="124" t="s">
        <v>2911</v>
      </c>
      <c r="BA307" s="371"/>
      <c r="BB307" s="231"/>
      <c r="BC307" s="231"/>
      <c r="BD307" s="271"/>
      <c r="BE307" s="271"/>
      <c r="BF307" s="271"/>
      <c r="BG307" s="231"/>
      <c r="BH307" s="231" t="s">
        <v>472</v>
      </c>
      <c r="BI307" s="231" t="s">
        <v>567</v>
      </c>
      <c r="BJ307" s="231"/>
      <c r="BK307" s="231"/>
      <c r="BL307" s="231"/>
      <c r="BM307" s="231"/>
      <c r="BN307" s="231"/>
      <c r="BO307" s="231"/>
      <c r="BP307" s="231"/>
      <c r="BQ307" s="231"/>
      <c r="BR307" s="231"/>
      <c r="BS307" s="231"/>
      <c r="BT307" s="231"/>
      <c r="BU307" s="231" t="s">
        <v>1138</v>
      </c>
      <c r="BV307" s="169" t="s">
        <v>82</v>
      </c>
    </row>
    <row r="308" spans="1:74" s="373" customFormat="1" x14ac:dyDescent="0.25">
      <c r="A308" s="124" t="s">
        <v>835</v>
      </c>
      <c r="B308" s="124" t="s">
        <v>1193</v>
      </c>
      <c r="C308" s="124" t="s">
        <v>3257</v>
      </c>
      <c r="D308" s="382">
        <v>34</v>
      </c>
      <c r="E308" s="382"/>
      <c r="F308" s="382"/>
      <c r="G308" s="231">
        <v>0</v>
      </c>
      <c r="H308" s="231">
        <v>3</v>
      </c>
      <c r="I308" s="231"/>
      <c r="J308" s="231">
        <v>132</v>
      </c>
      <c r="K308" s="231"/>
      <c r="L308" s="231"/>
      <c r="M308" s="231"/>
      <c r="N308" s="231"/>
      <c r="O308" s="231"/>
      <c r="P308" s="271"/>
      <c r="Q308" s="231"/>
      <c r="R308" s="231"/>
      <c r="S308" s="231"/>
      <c r="T308" s="231"/>
      <c r="U308" s="169"/>
      <c r="V308" s="271" t="s">
        <v>565</v>
      </c>
      <c r="W308" s="231"/>
      <c r="X308" s="231"/>
      <c r="Y308" s="231"/>
      <c r="Z308" s="231"/>
      <c r="AA308" s="231"/>
      <c r="AB308" s="231" t="s">
        <v>476</v>
      </c>
      <c r="AC308" s="274"/>
      <c r="AD308" s="124"/>
      <c r="AE308" s="231" t="s">
        <v>478</v>
      </c>
      <c r="AF308" s="231"/>
      <c r="AG308" s="231"/>
      <c r="AH308" s="231"/>
      <c r="AI308" s="231"/>
      <c r="AJ308" s="124"/>
      <c r="AK308" s="231"/>
      <c r="AL308" s="231"/>
      <c r="AM308" s="231"/>
      <c r="AN308" s="231"/>
      <c r="AO308" s="231"/>
      <c r="AP308" s="231"/>
      <c r="AQ308" s="231"/>
      <c r="AR308" s="369" t="s">
        <v>2831</v>
      </c>
      <c r="AS308" s="231" t="s">
        <v>468</v>
      </c>
      <c r="AT308" s="370" t="s">
        <v>2832</v>
      </c>
      <c r="AU308" s="371" t="s">
        <v>471</v>
      </c>
      <c r="AV308" s="371" t="s">
        <v>2833</v>
      </c>
      <c r="AW308" s="370" t="s">
        <v>2908</v>
      </c>
      <c r="AX308" s="370" t="s">
        <v>2909</v>
      </c>
      <c r="AY308" s="124" t="s">
        <v>2910</v>
      </c>
      <c r="AZ308" s="124" t="s">
        <v>2911</v>
      </c>
      <c r="BA308" s="371"/>
      <c r="BB308" s="231"/>
      <c r="BC308" s="231"/>
      <c r="BD308" s="271"/>
      <c r="BE308" s="271"/>
      <c r="BF308" s="271"/>
      <c r="BG308" s="231"/>
      <c r="BH308" s="231" t="s">
        <v>472</v>
      </c>
      <c r="BI308" s="231" t="s">
        <v>567</v>
      </c>
      <c r="BJ308" s="231"/>
      <c r="BK308" s="231"/>
      <c r="BL308" s="231"/>
      <c r="BM308" s="231"/>
      <c r="BN308" s="231"/>
      <c r="BO308" s="231"/>
      <c r="BP308" s="231"/>
      <c r="BQ308" s="231"/>
      <c r="BR308" s="231"/>
      <c r="BS308" s="231"/>
      <c r="BT308" s="231"/>
      <c r="BU308" s="231" t="s">
        <v>1138</v>
      </c>
      <c r="BV308" s="169" t="s">
        <v>82</v>
      </c>
    </row>
    <row r="309" spans="1:74" s="373" customFormat="1" x14ac:dyDescent="0.25">
      <c r="A309" s="124" t="s">
        <v>836</v>
      </c>
      <c r="B309" s="124" t="s">
        <v>837</v>
      </c>
      <c r="C309" s="124" t="s">
        <v>3258</v>
      </c>
      <c r="D309" s="382">
        <v>29.3</v>
      </c>
      <c r="E309" s="382"/>
      <c r="F309" s="382"/>
      <c r="G309" s="231">
        <v>0</v>
      </c>
      <c r="H309" s="231">
        <v>4</v>
      </c>
      <c r="I309" s="231"/>
      <c r="J309" s="231">
        <v>132</v>
      </c>
      <c r="K309" s="231"/>
      <c r="L309" s="231"/>
      <c r="M309" s="231"/>
      <c r="N309" s="231"/>
      <c r="O309" s="231"/>
      <c r="P309" s="271"/>
      <c r="Q309" s="231"/>
      <c r="R309" s="231"/>
      <c r="S309" s="231"/>
      <c r="T309" s="231"/>
      <c r="U309" s="169"/>
      <c r="V309" s="271" t="s">
        <v>565</v>
      </c>
      <c r="W309" s="231"/>
      <c r="X309" s="231"/>
      <c r="Y309" s="231"/>
      <c r="Z309" s="231"/>
      <c r="AA309" s="231"/>
      <c r="AB309" s="231" t="s">
        <v>476</v>
      </c>
      <c r="AC309" s="274"/>
      <c r="AD309" s="124"/>
      <c r="AE309" s="231" t="s">
        <v>478</v>
      </c>
      <c r="AF309" s="231"/>
      <c r="AG309" s="231"/>
      <c r="AH309" s="231"/>
      <c r="AI309" s="231"/>
      <c r="AJ309" s="124"/>
      <c r="AK309" s="231"/>
      <c r="AL309" s="231"/>
      <c r="AM309" s="231"/>
      <c r="AN309" s="231"/>
      <c r="AO309" s="231"/>
      <c r="AP309" s="231"/>
      <c r="AQ309" s="231"/>
      <c r="AR309" s="369" t="s">
        <v>2831</v>
      </c>
      <c r="AS309" s="231" t="s">
        <v>468</v>
      </c>
      <c r="AT309" s="370" t="s">
        <v>2832</v>
      </c>
      <c r="AU309" s="371" t="s">
        <v>471</v>
      </c>
      <c r="AV309" s="371" t="s">
        <v>2833</v>
      </c>
      <c r="AW309" s="370" t="s">
        <v>2908</v>
      </c>
      <c r="AX309" s="370" t="s">
        <v>2909</v>
      </c>
      <c r="AY309" s="124" t="s">
        <v>2910</v>
      </c>
      <c r="AZ309" s="124" t="s">
        <v>2911</v>
      </c>
      <c r="BA309" s="371"/>
      <c r="BB309" s="231"/>
      <c r="BC309" s="231"/>
      <c r="BD309" s="271"/>
      <c r="BE309" s="271"/>
      <c r="BF309" s="271"/>
      <c r="BG309" s="231"/>
      <c r="BH309" s="231" t="s">
        <v>472</v>
      </c>
      <c r="BI309" s="231" t="s">
        <v>567</v>
      </c>
      <c r="BJ309" s="231"/>
      <c r="BK309" s="231"/>
      <c r="BL309" s="231"/>
      <c r="BM309" s="231"/>
      <c r="BN309" s="231"/>
      <c r="BO309" s="231"/>
      <c r="BP309" s="231"/>
      <c r="BQ309" s="231"/>
      <c r="BR309" s="231"/>
      <c r="BS309" s="231"/>
      <c r="BT309" s="231"/>
      <c r="BU309" s="231" t="s">
        <v>1138</v>
      </c>
      <c r="BV309" s="169" t="s">
        <v>82</v>
      </c>
    </row>
    <row r="310" spans="1:74" s="373" customFormat="1" x14ac:dyDescent="0.25">
      <c r="A310" s="124" t="s">
        <v>838</v>
      </c>
      <c r="B310" s="124" t="s">
        <v>839</v>
      </c>
      <c r="C310" s="124" t="s">
        <v>3259</v>
      </c>
      <c r="D310" s="382">
        <v>27.8</v>
      </c>
      <c r="E310" s="382"/>
      <c r="F310" s="382"/>
      <c r="G310" s="231">
        <v>0</v>
      </c>
      <c r="H310" s="231">
        <v>5</v>
      </c>
      <c r="I310" s="231"/>
      <c r="J310" s="231">
        <v>132</v>
      </c>
      <c r="K310" s="231"/>
      <c r="L310" s="231"/>
      <c r="M310" s="231"/>
      <c r="N310" s="231"/>
      <c r="O310" s="231"/>
      <c r="P310" s="271"/>
      <c r="Q310" s="231"/>
      <c r="R310" s="231"/>
      <c r="S310" s="231"/>
      <c r="T310" s="231"/>
      <c r="U310" s="169"/>
      <c r="V310" s="271" t="s">
        <v>565</v>
      </c>
      <c r="W310" s="231"/>
      <c r="X310" s="231"/>
      <c r="Y310" s="231"/>
      <c r="Z310" s="231"/>
      <c r="AA310" s="231"/>
      <c r="AB310" s="231" t="s">
        <v>476</v>
      </c>
      <c r="AC310" s="274"/>
      <c r="AD310" s="124"/>
      <c r="AE310" s="231" t="s">
        <v>478</v>
      </c>
      <c r="AF310" s="231"/>
      <c r="AG310" s="231"/>
      <c r="AH310" s="231"/>
      <c r="AI310" s="231"/>
      <c r="AJ310" s="124"/>
      <c r="AK310" s="231"/>
      <c r="AL310" s="231"/>
      <c r="AM310" s="231"/>
      <c r="AN310" s="231"/>
      <c r="AO310" s="231"/>
      <c r="AP310" s="231"/>
      <c r="AQ310" s="231"/>
      <c r="AR310" s="369" t="s">
        <v>2831</v>
      </c>
      <c r="AS310" s="231" t="s">
        <v>468</v>
      </c>
      <c r="AT310" s="370" t="s">
        <v>2832</v>
      </c>
      <c r="AU310" s="371" t="s">
        <v>471</v>
      </c>
      <c r="AV310" s="371" t="s">
        <v>2833</v>
      </c>
      <c r="AW310" s="370" t="s">
        <v>2908</v>
      </c>
      <c r="AX310" s="370" t="s">
        <v>2909</v>
      </c>
      <c r="AY310" s="124" t="s">
        <v>2910</v>
      </c>
      <c r="AZ310" s="124" t="s">
        <v>2911</v>
      </c>
      <c r="BA310" s="371"/>
      <c r="BB310" s="231"/>
      <c r="BC310" s="231"/>
      <c r="BD310" s="271"/>
      <c r="BE310" s="271"/>
      <c r="BF310" s="271"/>
      <c r="BG310" s="231"/>
      <c r="BH310" s="231" t="s">
        <v>472</v>
      </c>
      <c r="BI310" s="231" t="s">
        <v>567</v>
      </c>
      <c r="BJ310" s="231"/>
      <c r="BK310" s="231"/>
      <c r="BL310" s="231"/>
      <c r="BM310" s="231"/>
      <c r="BN310" s="231"/>
      <c r="BO310" s="231"/>
      <c r="BP310" s="231"/>
      <c r="BQ310" s="231"/>
      <c r="BR310" s="231"/>
      <c r="BS310" s="231"/>
      <c r="BT310" s="231"/>
      <c r="BU310" s="231" t="s">
        <v>1138</v>
      </c>
      <c r="BV310" s="169" t="s">
        <v>82</v>
      </c>
    </row>
    <row r="311" spans="1:74" s="373" customFormat="1" x14ac:dyDescent="0.25">
      <c r="A311" s="124" t="s">
        <v>840</v>
      </c>
      <c r="B311" s="124" t="s">
        <v>841</v>
      </c>
      <c r="C311" s="124" t="s">
        <v>3260</v>
      </c>
      <c r="D311" s="382">
        <v>40.6</v>
      </c>
      <c r="E311" s="382"/>
      <c r="F311" s="382"/>
      <c r="G311" s="231">
        <v>0</v>
      </c>
      <c r="H311" s="231">
        <v>3</v>
      </c>
      <c r="I311" s="231"/>
      <c r="J311" s="231">
        <v>160</v>
      </c>
      <c r="K311" s="231"/>
      <c r="L311" s="231"/>
      <c r="M311" s="231"/>
      <c r="N311" s="231"/>
      <c r="O311" s="231"/>
      <c r="P311" s="271"/>
      <c r="Q311" s="231"/>
      <c r="R311" s="231"/>
      <c r="S311" s="231"/>
      <c r="T311" s="231"/>
      <c r="U311" s="169"/>
      <c r="V311" s="271" t="s">
        <v>565</v>
      </c>
      <c r="W311" s="231"/>
      <c r="X311" s="231"/>
      <c r="Y311" s="231"/>
      <c r="Z311" s="231"/>
      <c r="AA311" s="231"/>
      <c r="AB311" s="231" t="s">
        <v>476</v>
      </c>
      <c r="AC311" s="274"/>
      <c r="AD311" s="124"/>
      <c r="AE311" s="231" t="s">
        <v>478</v>
      </c>
      <c r="AF311" s="231"/>
      <c r="AG311" s="231"/>
      <c r="AH311" s="231"/>
      <c r="AI311" s="231"/>
      <c r="AJ311" s="124"/>
      <c r="AK311" s="231"/>
      <c r="AL311" s="231"/>
      <c r="AM311" s="231"/>
      <c r="AN311" s="231"/>
      <c r="AO311" s="231"/>
      <c r="AP311" s="231"/>
      <c r="AQ311" s="231"/>
      <c r="AR311" s="369" t="s">
        <v>2831</v>
      </c>
      <c r="AS311" s="231" t="s">
        <v>468</v>
      </c>
      <c r="AT311" s="370" t="s">
        <v>2832</v>
      </c>
      <c r="AU311" s="371" t="s">
        <v>471</v>
      </c>
      <c r="AV311" s="371" t="s">
        <v>2833</v>
      </c>
      <c r="AW311" s="370" t="s">
        <v>2908</v>
      </c>
      <c r="AX311" s="370" t="s">
        <v>2909</v>
      </c>
      <c r="AY311" s="124" t="s">
        <v>2910</v>
      </c>
      <c r="AZ311" s="124" t="s">
        <v>2911</v>
      </c>
      <c r="BA311" s="371"/>
      <c r="BB311" s="231"/>
      <c r="BC311" s="231"/>
      <c r="BD311" s="271"/>
      <c r="BE311" s="271"/>
      <c r="BF311" s="271"/>
      <c r="BG311" s="231"/>
      <c r="BH311" s="231" t="s">
        <v>472</v>
      </c>
      <c r="BI311" s="231" t="s">
        <v>567</v>
      </c>
      <c r="BJ311" s="231"/>
      <c r="BK311" s="231"/>
      <c r="BL311" s="231"/>
      <c r="BM311" s="231"/>
      <c r="BN311" s="231"/>
      <c r="BO311" s="231"/>
      <c r="BP311" s="231"/>
      <c r="BQ311" s="231"/>
      <c r="BR311" s="231"/>
      <c r="BS311" s="231"/>
      <c r="BT311" s="231"/>
      <c r="BU311" s="231" t="s">
        <v>1138</v>
      </c>
      <c r="BV311" s="169" t="s">
        <v>82</v>
      </c>
    </row>
    <row r="312" spans="1:74" s="373" customFormat="1" x14ac:dyDescent="0.25">
      <c r="A312" s="124" t="s">
        <v>842</v>
      </c>
      <c r="B312" s="124" t="s">
        <v>843</v>
      </c>
      <c r="C312" s="124" t="s">
        <v>3261</v>
      </c>
      <c r="D312" s="382">
        <v>36.200000000000003</v>
      </c>
      <c r="E312" s="382"/>
      <c r="F312" s="382"/>
      <c r="G312" s="231">
        <v>0</v>
      </c>
      <c r="H312" s="231">
        <v>4</v>
      </c>
      <c r="I312" s="231"/>
      <c r="J312" s="231">
        <v>160</v>
      </c>
      <c r="K312" s="231"/>
      <c r="L312" s="231"/>
      <c r="M312" s="231"/>
      <c r="N312" s="231"/>
      <c r="O312" s="231"/>
      <c r="P312" s="271"/>
      <c r="Q312" s="231"/>
      <c r="R312" s="231"/>
      <c r="S312" s="231"/>
      <c r="T312" s="231"/>
      <c r="U312" s="169"/>
      <c r="V312" s="271" t="s">
        <v>565</v>
      </c>
      <c r="W312" s="231"/>
      <c r="X312" s="231"/>
      <c r="Y312" s="231"/>
      <c r="Z312" s="231"/>
      <c r="AA312" s="231"/>
      <c r="AB312" s="231" t="s">
        <v>476</v>
      </c>
      <c r="AC312" s="274"/>
      <c r="AD312" s="124"/>
      <c r="AE312" s="231" t="s">
        <v>478</v>
      </c>
      <c r="AF312" s="231"/>
      <c r="AG312" s="231"/>
      <c r="AH312" s="231"/>
      <c r="AI312" s="231"/>
      <c r="AJ312" s="124"/>
      <c r="AK312" s="231"/>
      <c r="AL312" s="231"/>
      <c r="AM312" s="231"/>
      <c r="AN312" s="231"/>
      <c r="AO312" s="231"/>
      <c r="AP312" s="231"/>
      <c r="AQ312" s="231"/>
      <c r="AR312" s="369" t="s">
        <v>2831</v>
      </c>
      <c r="AS312" s="231" t="s">
        <v>468</v>
      </c>
      <c r="AT312" s="370" t="s">
        <v>2832</v>
      </c>
      <c r="AU312" s="371" t="s">
        <v>471</v>
      </c>
      <c r="AV312" s="371" t="s">
        <v>2833</v>
      </c>
      <c r="AW312" s="370" t="s">
        <v>2908</v>
      </c>
      <c r="AX312" s="370" t="s">
        <v>2909</v>
      </c>
      <c r="AY312" s="124" t="s">
        <v>2910</v>
      </c>
      <c r="AZ312" s="124" t="s">
        <v>2911</v>
      </c>
      <c r="BA312" s="371"/>
      <c r="BB312" s="231"/>
      <c r="BC312" s="231"/>
      <c r="BD312" s="271"/>
      <c r="BE312" s="271"/>
      <c r="BF312" s="271"/>
      <c r="BG312" s="231"/>
      <c r="BH312" s="231" t="s">
        <v>472</v>
      </c>
      <c r="BI312" s="231" t="s">
        <v>567</v>
      </c>
      <c r="BJ312" s="231"/>
      <c r="BK312" s="231"/>
      <c r="BL312" s="231"/>
      <c r="BM312" s="231"/>
      <c r="BN312" s="231"/>
      <c r="BO312" s="231"/>
      <c r="BP312" s="231"/>
      <c r="BQ312" s="231"/>
      <c r="BR312" s="231"/>
      <c r="BS312" s="231"/>
      <c r="BT312" s="231"/>
      <c r="BU312" s="231" t="s">
        <v>1138</v>
      </c>
      <c r="BV312" s="169" t="s">
        <v>82</v>
      </c>
    </row>
    <row r="313" spans="1:74" s="373" customFormat="1" x14ac:dyDescent="0.25">
      <c r="A313" s="124" t="s">
        <v>844</v>
      </c>
      <c r="B313" s="124" t="s">
        <v>845</v>
      </c>
      <c r="C313" s="124" t="s">
        <v>3262</v>
      </c>
      <c r="D313" s="382">
        <v>33.799999999999997</v>
      </c>
      <c r="E313" s="382"/>
      <c r="F313" s="382"/>
      <c r="G313" s="231">
        <v>0</v>
      </c>
      <c r="H313" s="231">
        <v>5</v>
      </c>
      <c r="I313" s="231"/>
      <c r="J313" s="231">
        <v>160</v>
      </c>
      <c r="K313" s="231"/>
      <c r="L313" s="231"/>
      <c r="M313" s="231"/>
      <c r="N313" s="231"/>
      <c r="O313" s="231"/>
      <c r="P313" s="271"/>
      <c r="Q313" s="231"/>
      <c r="R313" s="231"/>
      <c r="S313" s="231"/>
      <c r="T313" s="231"/>
      <c r="U313" s="169"/>
      <c r="V313" s="271" t="s">
        <v>565</v>
      </c>
      <c r="W313" s="231"/>
      <c r="X313" s="231"/>
      <c r="Y313" s="231"/>
      <c r="Z313" s="231"/>
      <c r="AA313" s="231"/>
      <c r="AB313" s="231" t="s">
        <v>476</v>
      </c>
      <c r="AC313" s="274"/>
      <c r="AD313" s="124"/>
      <c r="AE313" s="231" t="s">
        <v>478</v>
      </c>
      <c r="AF313" s="231"/>
      <c r="AG313" s="231"/>
      <c r="AH313" s="231"/>
      <c r="AI313" s="231"/>
      <c r="AJ313" s="124"/>
      <c r="AK313" s="231"/>
      <c r="AL313" s="231"/>
      <c r="AM313" s="231"/>
      <c r="AN313" s="231"/>
      <c r="AO313" s="231"/>
      <c r="AP313" s="231"/>
      <c r="AQ313" s="231"/>
      <c r="AR313" s="369" t="s">
        <v>2831</v>
      </c>
      <c r="AS313" s="231" t="s">
        <v>468</v>
      </c>
      <c r="AT313" s="370" t="s">
        <v>2832</v>
      </c>
      <c r="AU313" s="371" t="s">
        <v>471</v>
      </c>
      <c r="AV313" s="371" t="s">
        <v>2833</v>
      </c>
      <c r="AW313" s="370" t="s">
        <v>2908</v>
      </c>
      <c r="AX313" s="370" t="s">
        <v>2909</v>
      </c>
      <c r="AY313" s="124" t="s">
        <v>2910</v>
      </c>
      <c r="AZ313" s="124" t="s">
        <v>2911</v>
      </c>
      <c r="BA313" s="371"/>
      <c r="BB313" s="231"/>
      <c r="BC313" s="231"/>
      <c r="BD313" s="271"/>
      <c r="BE313" s="271"/>
      <c r="BF313" s="271"/>
      <c r="BG313" s="231"/>
      <c r="BH313" s="231" t="s">
        <v>472</v>
      </c>
      <c r="BI313" s="231" t="s">
        <v>567</v>
      </c>
      <c r="BJ313" s="231"/>
      <c r="BK313" s="231"/>
      <c r="BL313" s="231"/>
      <c r="BM313" s="231"/>
      <c r="BN313" s="231"/>
      <c r="BO313" s="231"/>
      <c r="BP313" s="231"/>
      <c r="BQ313" s="231"/>
      <c r="BR313" s="231"/>
      <c r="BS313" s="231"/>
      <c r="BT313" s="231"/>
      <c r="BU313" s="231" t="s">
        <v>1138</v>
      </c>
      <c r="BV313" s="169" t="s">
        <v>82</v>
      </c>
    </row>
    <row r="314" spans="1:74" s="373" customFormat="1" x14ac:dyDescent="0.25">
      <c r="A314" s="124" t="s">
        <v>846</v>
      </c>
      <c r="B314" s="124" t="s">
        <v>847</v>
      </c>
      <c r="C314" s="124" t="s">
        <v>3263</v>
      </c>
      <c r="D314" s="382">
        <v>44.5</v>
      </c>
      <c r="E314" s="382"/>
      <c r="F314" s="382"/>
      <c r="G314" s="231">
        <v>0</v>
      </c>
      <c r="H314" s="231">
        <v>3</v>
      </c>
      <c r="I314" s="231"/>
      <c r="J314" s="231">
        <v>185</v>
      </c>
      <c r="K314" s="231"/>
      <c r="L314" s="231"/>
      <c r="M314" s="231"/>
      <c r="N314" s="231"/>
      <c r="O314" s="231"/>
      <c r="P314" s="271"/>
      <c r="Q314" s="231"/>
      <c r="R314" s="231"/>
      <c r="S314" s="231"/>
      <c r="T314" s="231"/>
      <c r="U314" s="169"/>
      <c r="V314" s="271" t="s">
        <v>565</v>
      </c>
      <c r="W314" s="231"/>
      <c r="X314" s="231"/>
      <c r="Y314" s="231"/>
      <c r="Z314" s="231"/>
      <c r="AA314" s="231"/>
      <c r="AB314" s="231" t="s">
        <v>476</v>
      </c>
      <c r="AC314" s="274"/>
      <c r="AD314" s="124"/>
      <c r="AE314" s="231" t="s">
        <v>478</v>
      </c>
      <c r="AF314" s="231"/>
      <c r="AG314" s="231"/>
      <c r="AH314" s="231"/>
      <c r="AI314" s="231"/>
      <c r="AJ314" s="124"/>
      <c r="AK314" s="231"/>
      <c r="AL314" s="231"/>
      <c r="AM314" s="231"/>
      <c r="AN314" s="231"/>
      <c r="AO314" s="231"/>
      <c r="AP314" s="231"/>
      <c r="AQ314" s="231"/>
      <c r="AR314" s="369" t="s">
        <v>2831</v>
      </c>
      <c r="AS314" s="231" t="s">
        <v>468</v>
      </c>
      <c r="AT314" s="370" t="s">
        <v>2832</v>
      </c>
      <c r="AU314" s="371" t="s">
        <v>471</v>
      </c>
      <c r="AV314" s="371" t="s">
        <v>2833</v>
      </c>
      <c r="AW314" s="370" t="s">
        <v>2908</v>
      </c>
      <c r="AX314" s="370" t="s">
        <v>2909</v>
      </c>
      <c r="AY314" s="124" t="s">
        <v>2910</v>
      </c>
      <c r="AZ314" s="124" t="s">
        <v>2911</v>
      </c>
      <c r="BA314" s="371"/>
      <c r="BB314" s="231"/>
      <c r="BC314" s="231"/>
      <c r="BD314" s="271"/>
      <c r="BE314" s="271"/>
      <c r="BF314" s="271"/>
      <c r="BG314" s="231"/>
      <c r="BH314" s="231" t="s">
        <v>472</v>
      </c>
      <c r="BI314" s="231" t="s">
        <v>567</v>
      </c>
      <c r="BJ314" s="231"/>
      <c r="BK314" s="231"/>
      <c r="BL314" s="231"/>
      <c r="BM314" s="231"/>
      <c r="BN314" s="231"/>
      <c r="BO314" s="231"/>
      <c r="BP314" s="231"/>
      <c r="BQ314" s="231"/>
      <c r="BR314" s="231"/>
      <c r="BS314" s="231"/>
      <c r="BT314" s="231"/>
      <c r="BU314" s="231" t="s">
        <v>1138</v>
      </c>
      <c r="BV314" s="169" t="s">
        <v>82</v>
      </c>
    </row>
    <row r="315" spans="1:74" s="373" customFormat="1" x14ac:dyDescent="0.25">
      <c r="A315" s="124" t="s">
        <v>848</v>
      </c>
      <c r="B315" s="124" t="s">
        <v>849</v>
      </c>
      <c r="C315" s="124" t="s">
        <v>3264</v>
      </c>
      <c r="D315" s="382">
        <v>40.4</v>
      </c>
      <c r="E315" s="382"/>
      <c r="F315" s="382"/>
      <c r="G315" s="231">
        <v>0</v>
      </c>
      <c r="H315" s="231">
        <v>4</v>
      </c>
      <c r="I315" s="231"/>
      <c r="J315" s="231">
        <v>185</v>
      </c>
      <c r="K315" s="231"/>
      <c r="L315" s="231"/>
      <c r="M315" s="231"/>
      <c r="N315" s="231"/>
      <c r="O315" s="231"/>
      <c r="P315" s="271"/>
      <c r="Q315" s="231"/>
      <c r="R315" s="231"/>
      <c r="S315" s="231"/>
      <c r="T315" s="231"/>
      <c r="U315" s="169"/>
      <c r="V315" s="271" t="s">
        <v>565</v>
      </c>
      <c r="W315" s="231"/>
      <c r="X315" s="231"/>
      <c r="Y315" s="231"/>
      <c r="Z315" s="231"/>
      <c r="AA315" s="231"/>
      <c r="AB315" s="231" t="s">
        <v>476</v>
      </c>
      <c r="AC315" s="274"/>
      <c r="AD315" s="124"/>
      <c r="AE315" s="231" t="s">
        <v>478</v>
      </c>
      <c r="AF315" s="231"/>
      <c r="AG315" s="231"/>
      <c r="AH315" s="231"/>
      <c r="AI315" s="231"/>
      <c r="AJ315" s="124"/>
      <c r="AK315" s="231"/>
      <c r="AL315" s="231"/>
      <c r="AM315" s="231"/>
      <c r="AN315" s="231"/>
      <c r="AO315" s="231"/>
      <c r="AP315" s="231"/>
      <c r="AQ315" s="231"/>
      <c r="AR315" s="369" t="s">
        <v>2831</v>
      </c>
      <c r="AS315" s="231" t="s">
        <v>468</v>
      </c>
      <c r="AT315" s="370" t="s">
        <v>2832</v>
      </c>
      <c r="AU315" s="371" t="s">
        <v>471</v>
      </c>
      <c r="AV315" s="371" t="s">
        <v>2833</v>
      </c>
      <c r="AW315" s="370" t="s">
        <v>2908</v>
      </c>
      <c r="AX315" s="370" t="s">
        <v>2909</v>
      </c>
      <c r="AY315" s="124" t="s">
        <v>2910</v>
      </c>
      <c r="AZ315" s="124" t="s">
        <v>2911</v>
      </c>
      <c r="BA315" s="371"/>
      <c r="BB315" s="231"/>
      <c r="BC315" s="231"/>
      <c r="BD315" s="271"/>
      <c r="BE315" s="271"/>
      <c r="BF315" s="271"/>
      <c r="BG315" s="231"/>
      <c r="BH315" s="231" t="s">
        <v>472</v>
      </c>
      <c r="BI315" s="231" t="s">
        <v>567</v>
      </c>
      <c r="BJ315" s="231"/>
      <c r="BK315" s="231"/>
      <c r="BL315" s="231"/>
      <c r="BM315" s="231"/>
      <c r="BN315" s="231"/>
      <c r="BO315" s="231"/>
      <c r="BP315" s="231"/>
      <c r="BQ315" s="231"/>
      <c r="BR315" s="231"/>
      <c r="BS315" s="231"/>
      <c r="BT315" s="231"/>
      <c r="BU315" s="231" t="s">
        <v>1138</v>
      </c>
      <c r="BV315" s="169" t="s">
        <v>82</v>
      </c>
    </row>
    <row r="316" spans="1:74" s="373" customFormat="1" x14ac:dyDescent="0.25">
      <c r="A316" s="124" t="s">
        <v>850</v>
      </c>
      <c r="B316" s="124" t="s">
        <v>851</v>
      </c>
      <c r="C316" s="124" t="s">
        <v>3265</v>
      </c>
      <c r="D316" s="382">
        <v>35.799999999999997</v>
      </c>
      <c r="E316" s="382"/>
      <c r="F316" s="382"/>
      <c r="G316" s="231">
        <v>0</v>
      </c>
      <c r="H316" s="231">
        <v>5</v>
      </c>
      <c r="I316" s="231"/>
      <c r="J316" s="231">
        <v>185</v>
      </c>
      <c r="K316" s="231"/>
      <c r="L316" s="231"/>
      <c r="M316" s="231"/>
      <c r="N316" s="231"/>
      <c r="O316" s="231"/>
      <c r="P316" s="271"/>
      <c r="Q316" s="231"/>
      <c r="R316" s="231"/>
      <c r="S316" s="231"/>
      <c r="T316" s="231"/>
      <c r="U316" s="169"/>
      <c r="V316" s="271" t="s">
        <v>565</v>
      </c>
      <c r="W316" s="231"/>
      <c r="X316" s="231"/>
      <c r="Y316" s="231"/>
      <c r="Z316" s="231"/>
      <c r="AA316" s="231"/>
      <c r="AB316" s="231" t="s">
        <v>476</v>
      </c>
      <c r="AC316" s="274"/>
      <c r="AD316" s="124"/>
      <c r="AE316" s="231" t="s">
        <v>478</v>
      </c>
      <c r="AF316" s="231"/>
      <c r="AG316" s="231"/>
      <c r="AH316" s="231"/>
      <c r="AI316" s="231"/>
      <c r="AJ316" s="124"/>
      <c r="AK316" s="231"/>
      <c r="AL316" s="231"/>
      <c r="AM316" s="231"/>
      <c r="AN316" s="231"/>
      <c r="AO316" s="231"/>
      <c r="AP316" s="231"/>
      <c r="AQ316" s="231"/>
      <c r="AR316" s="369" t="s">
        <v>2831</v>
      </c>
      <c r="AS316" s="231" t="s">
        <v>468</v>
      </c>
      <c r="AT316" s="370" t="s">
        <v>2832</v>
      </c>
      <c r="AU316" s="371" t="s">
        <v>471</v>
      </c>
      <c r="AV316" s="371" t="s">
        <v>2833</v>
      </c>
      <c r="AW316" s="370" t="s">
        <v>2908</v>
      </c>
      <c r="AX316" s="370" t="s">
        <v>2909</v>
      </c>
      <c r="AY316" s="124" t="s">
        <v>2910</v>
      </c>
      <c r="AZ316" s="124" t="s">
        <v>2911</v>
      </c>
      <c r="BA316" s="371"/>
      <c r="BB316" s="231"/>
      <c r="BC316" s="231"/>
      <c r="BD316" s="271"/>
      <c r="BE316" s="271"/>
      <c r="BF316" s="271"/>
      <c r="BG316" s="231"/>
      <c r="BH316" s="231" t="s">
        <v>472</v>
      </c>
      <c r="BI316" s="231" t="s">
        <v>567</v>
      </c>
      <c r="BJ316" s="231"/>
      <c r="BK316" s="231"/>
      <c r="BL316" s="231"/>
      <c r="BM316" s="231"/>
      <c r="BN316" s="231"/>
      <c r="BO316" s="231"/>
      <c r="BP316" s="231"/>
      <c r="BQ316" s="231"/>
      <c r="BR316" s="231"/>
      <c r="BS316" s="231"/>
      <c r="BT316" s="231"/>
      <c r="BU316" s="231" t="s">
        <v>1138</v>
      </c>
      <c r="BV316" s="169" t="s">
        <v>82</v>
      </c>
    </row>
    <row r="317" spans="1:74" s="373" customFormat="1" x14ac:dyDescent="0.25">
      <c r="A317" s="124" t="s">
        <v>852</v>
      </c>
      <c r="B317" s="124" t="s">
        <v>853</v>
      </c>
      <c r="C317" s="124" t="s">
        <v>3266</v>
      </c>
      <c r="D317" s="382">
        <v>50.2</v>
      </c>
      <c r="E317" s="382"/>
      <c r="F317" s="382"/>
      <c r="G317" s="231">
        <v>0</v>
      </c>
      <c r="H317" s="231">
        <v>3</v>
      </c>
      <c r="I317" s="231"/>
      <c r="J317" s="231">
        <v>200</v>
      </c>
      <c r="K317" s="231"/>
      <c r="L317" s="231"/>
      <c r="M317" s="231"/>
      <c r="N317" s="231"/>
      <c r="O317" s="231"/>
      <c r="P317" s="271"/>
      <c r="Q317" s="231"/>
      <c r="R317" s="231"/>
      <c r="S317" s="231"/>
      <c r="T317" s="231"/>
      <c r="U317" s="169"/>
      <c r="V317" s="271" t="s">
        <v>565</v>
      </c>
      <c r="W317" s="231"/>
      <c r="X317" s="231"/>
      <c r="Y317" s="231"/>
      <c r="Z317" s="231"/>
      <c r="AA317" s="231"/>
      <c r="AB317" s="231" t="s">
        <v>476</v>
      </c>
      <c r="AC317" s="274"/>
      <c r="AD317" s="124"/>
      <c r="AE317" s="231" t="s">
        <v>478</v>
      </c>
      <c r="AF317" s="231"/>
      <c r="AG317" s="231"/>
      <c r="AH317" s="231"/>
      <c r="AI317" s="231"/>
      <c r="AJ317" s="124"/>
      <c r="AK317" s="231"/>
      <c r="AL317" s="231"/>
      <c r="AM317" s="231"/>
      <c r="AN317" s="231"/>
      <c r="AO317" s="231"/>
      <c r="AP317" s="231"/>
      <c r="AQ317" s="231"/>
      <c r="AR317" s="369" t="s">
        <v>2831</v>
      </c>
      <c r="AS317" s="231" t="s">
        <v>468</v>
      </c>
      <c r="AT317" s="370" t="s">
        <v>2832</v>
      </c>
      <c r="AU317" s="371" t="s">
        <v>471</v>
      </c>
      <c r="AV317" s="371" t="s">
        <v>2833</v>
      </c>
      <c r="AW317" s="370" t="s">
        <v>2908</v>
      </c>
      <c r="AX317" s="370" t="s">
        <v>2909</v>
      </c>
      <c r="AY317" s="124" t="s">
        <v>2910</v>
      </c>
      <c r="AZ317" s="124" t="s">
        <v>2911</v>
      </c>
      <c r="BA317" s="371"/>
      <c r="BB317" s="231"/>
      <c r="BC317" s="231"/>
      <c r="BD317" s="271"/>
      <c r="BE317" s="271"/>
      <c r="BF317" s="271"/>
      <c r="BG317" s="231"/>
      <c r="BH317" s="231" t="s">
        <v>472</v>
      </c>
      <c r="BI317" s="231" t="s">
        <v>567</v>
      </c>
      <c r="BJ317" s="231"/>
      <c r="BK317" s="231"/>
      <c r="BL317" s="231"/>
      <c r="BM317" s="231"/>
      <c r="BN317" s="231"/>
      <c r="BO317" s="231"/>
      <c r="BP317" s="231"/>
      <c r="BQ317" s="231"/>
      <c r="BR317" s="231"/>
      <c r="BS317" s="231"/>
      <c r="BT317" s="231"/>
      <c r="BU317" s="231" t="s">
        <v>1138</v>
      </c>
      <c r="BV317" s="169" t="s">
        <v>82</v>
      </c>
    </row>
    <row r="318" spans="1:74" s="373" customFormat="1" x14ac:dyDescent="0.25">
      <c r="A318" s="124" t="s">
        <v>854</v>
      </c>
      <c r="B318" s="124" t="s">
        <v>855</v>
      </c>
      <c r="C318" s="124" t="s">
        <v>3267</v>
      </c>
      <c r="D318" s="382">
        <v>44.4</v>
      </c>
      <c r="E318" s="382"/>
      <c r="F318" s="382"/>
      <c r="G318" s="231">
        <v>0</v>
      </c>
      <c r="H318" s="231">
        <v>4</v>
      </c>
      <c r="I318" s="231"/>
      <c r="J318" s="231">
        <v>200</v>
      </c>
      <c r="K318" s="231"/>
      <c r="L318" s="231"/>
      <c r="M318" s="231"/>
      <c r="N318" s="231"/>
      <c r="O318" s="231"/>
      <c r="P318" s="271"/>
      <c r="Q318" s="231"/>
      <c r="R318" s="231"/>
      <c r="S318" s="231"/>
      <c r="T318" s="231"/>
      <c r="U318" s="169"/>
      <c r="V318" s="271" t="s">
        <v>565</v>
      </c>
      <c r="W318" s="231"/>
      <c r="X318" s="231"/>
      <c r="Y318" s="231"/>
      <c r="Z318" s="231"/>
      <c r="AA318" s="231"/>
      <c r="AB318" s="231" t="s">
        <v>476</v>
      </c>
      <c r="AC318" s="274"/>
      <c r="AD318" s="124"/>
      <c r="AE318" s="231" t="s">
        <v>478</v>
      </c>
      <c r="AF318" s="231"/>
      <c r="AG318" s="231"/>
      <c r="AH318" s="231"/>
      <c r="AI318" s="231"/>
      <c r="AJ318" s="124"/>
      <c r="AK318" s="231"/>
      <c r="AL318" s="231"/>
      <c r="AM318" s="231"/>
      <c r="AN318" s="231"/>
      <c r="AO318" s="231"/>
      <c r="AP318" s="231"/>
      <c r="AQ318" s="231"/>
      <c r="AR318" s="369" t="s">
        <v>2831</v>
      </c>
      <c r="AS318" s="231" t="s">
        <v>468</v>
      </c>
      <c r="AT318" s="370" t="s">
        <v>2832</v>
      </c>
      <c r="AU318" s="371" t="s">
        <v>471</v>
      </c>
      <c r="AV318" s="371" t="s">
        <v>2833</v>
      </c>
      <c r="AW318" s="370" t="s">
        <v>2908</v>
      </c>
      <c r="AX318" s="370" t="s">
        <v>2909</v>
      </c>
      <c r="AY318" s="124" t="s">
        <v>2910</v>
      </c>
      <c r="AZ318" s="124" t="s">
        <v>2911</v>
      </c>
      <c r="BA318" s="371"/>
      <c r="BB318" s="231"/>
      <c r="BC318" s="231"/>
      <c r="BD318" s="271"/>
      <c r="BE318" s="271"/>
      <c r="BF318" s="271"/>
      <c r="BG318" s="231"/>
      <c r="BH318" s="231" t="s">
        <v>472</v>
      </c>
      <c r="BI318" s="231" t="s">
        <v>567</v>
      </c>
      <c r="BJ318" s="231"/>
      <c r="BK318" s="231"/>
      <c r="BL318" s="231"/>
      <c r="BM318" s="231"/>
      <c r="BN318" s="231"/>
      <c r="BO318" s="231"/>
      <c r="BP318" s="231"/>
      <c r="BQ318" s="231"/>
      <c r="BR318" s="231"/>
      <c r="BS318" s="231"/>
      <c r="BT318" s="231"/>
      <c r="BU318" s="231" t="s">
        <v>1138</v>
      </c>
      <c r="BV318" s="169" t="s">
        <v>82</v>
      </c>
    </row>
    <row r="319" spans="1:74" s="373" customFormat="1" x14ac:dyDescent="0.25">
      <c r="A319" s="124" t="s">
        <v>856</v>
      </c>
      <c r="B319" s="124" t="s">
        <v>857</v>
      </c>
      <c r="C319" s="124" t="s">
        <v>3268</v>
      </c>
      <c r="D319" s="382">
        <v>40.200000000000003</v>
      </c>
      <c r="E319" s="382"/>
      <c r="F319" s="382"/>
      <c r="G319" s="231">
        <v>0</v>
      </c>
      <c r="H319" s="231">
        <v>5</v>
      </c>
      <c r="I319" s="231"/>
      <c r="J319" s="231">
        <v>200</v>
      </c>
      <c r="K319" s="231"/>
      <c r="L319" s="231"/>
      <c r="M319" s="231"/>
      <c r="N319" s="231"/>
      <c r="O319" s="231"/>
      <c r="P319" s="271"/>
      <c r="Q319" s="231"/>
      <c r="R319" s="231"/>
      <c r="S319" s="231"/>
      <c r="T319" s="231"/>
      <c r="U319" s="169"/>
      <c r="V319" s="271" t="s">
        <v>565</v>
      </c>
      <c r="W319" s="231"/>
      <c r="X319" s="231"/>
      <c r="Y319" s="231"/>
      <c r="Z319" s="231"/>
      <c r="AA319" s="231"/>
      <c r="AB319" s="231" t="s">
        <v>476</v>
      </c>
      <c r="AC319" s="274"/>
      <c r="AD319" s="124"/>
      <c r="AE319" s="231" t="s">
        <v>478</v>
      </c>
      <c r="AF319" s="231"/>
      <c r="AG319" s="231"/>
      <c r="AH319" s="231"/>
      <c r="AI319" s="231"/>
      <c r="AJ319" s="124"/>
      <c r="AK319" s="231"/>
      <c r="AL319" s="231"/>
      <c r="AM319" s="231"/>
      <c r="AN319" s="231"/>
      <c r="AO319" s="231"/>
      <c r="AP319" s="231"/>
      <c r="AQ319" s="231"/>
      <c r="AR319" s="369" t="s">
        <v>2831</v>
      </c>
      <c r="AS319" s="231" t="s">
        <v>468</v>
      </c>
      <c r="AT319" s="370" t="s">
        <v>2832</v>
      </c>
      <c r="AU319" s="371" t="s">
        <v>471</v>
      </c>
      <c r="AV319" s="371" t="s">
        <v>2833</v>
      </c>
      <c r="AW319" s="370" t="s">
        <v>2908</v>
      </c>
      <c r="AX319" s="370" t="s">
        <v>2909</v>
      </c>
      <c r="AY319" s="124" t="s">
        <v>2910</v>
      </c>
      <c r="AZ319" s="124" t="s">
        <v>2911</v>
      </c>
      <c r="BA319" s="371"/>
      <c r="BB319" s="231"/>
      <c r="BC319" s="231"/>
      <c r="BD319" s="271"/>
      <c r="BE319" s="271"/>
      <c r="BF319" s="271"/>
      <c r="BG319" s="231"/>
      <c r="BH319" s="231" t="s">
        <v>472</v>
      </c>
      <c r="BI319" s="231" t="s">
        <v>567</v>
      </c>
      <c r="BJ319" s="231"/>
      <c r="BK319" s="231"/>
      <c r="BL319" s="231"/>
      <c r="BM319" s="231"/>
      <c r="BN319" s="231"/>
      <c r="BO319" s="231"/>
      <c r="BP319" s="231"/>
      <c r="BQ319" s="231"/>
      <c r="BR319" s="231"/>
      <c r="BS319" s="231"/>
      <c r="BT319" s="231"/>
      <c r="BU319" s="231" t="s">
        <v>1138</v>
      </c>
      <c r="BV319" s="169" t="s">
        <v>82</v>
      </c>
    </row>
    <row r="320" spans="1:74" s="373" customFormat="1" x14ac:dyDescent="0.25">
      <c r="A320" s="124" t="s">
        <v>858</v>
      </c>
      <c r="B320" s="124" t="s">
        <v>859</v>
      </c>
      <c r="C320" s="124" t="s">
        <v>3269</v>
      </c>
      <c r="D320" s="382">
        <v>60.2</v>
      </c>
      <c r="E320" s="382"/>
      <c r="F320" s="382"/>
      <c r="G320" s="231">
        <v>0</v>
      </c>
      <c r="H320" s="231">
        <v>3</v>
      </c>
      <c r="I320" s="231"/>
      <c r="J320" s="231">
        <v>220</v>
      </c>
      <c r="K320" s="231"/>
      <c r="L320" s="231"/>
      <c r="M320" s="231"/>
      <c r="N320" s="231"/>
      <c r="O320" s="231"/>
      <c r="P320" s="271"/>
      <c r="Q320" s="231"/>
      <c r="R320" s="231"/>
      <c r="S320" s="231"/>
      <c r="T320" s="231"/>
      <c r="U320" s="169"/>
      <c r="V320" s="271" t="s">
        <v>565</v>
      </c>
      <c r="W320" s="231"/>
      <c r="X320" s="231"/>
      <c r="Y320" s="231"/>
      <c r="Z320" s="231"/>
      <c r="AA320" s="231"/>
      <c r="AB320" s="231" t="s">
        <v>476</v>
      </c>
      <c r="AC320" s="274"/>
      <c r="AD320" s="124"/>
      <c r="AE320" s="231" t="s">
        <v>478</v>
      </c>
      <c r="AF320" s="231"/>
      <c r="AG320" s="231"/>
      <c r="AH320" s="231"/>
      <c r="AI320" s="231"/>
      <c r="AJ320" s="124"/>
      <c r="AK320" s="231"/>
      <c r="AL320" s="231"/>
      <c r="AM320" s="231"/>
      <c r="AN320" s="231"/>
      <c r="AO320" s="231"/>
      <c r="AP320" s="231"/>
      <c r="AQ320" s="231"/>
      <c r="AR320" s="369" t="s">
        <v>2831</v>
      </c>
      <c r="AS320" s="231" t="s">
        <v>468</v>
      </c>
      <c r="AT320" s="370" t="s">
        <v>2832</v>
      </c>
      <c r="AU320" s="371" t="s">
        <v>471</v>
      </c>
      <c r="AV320" s="371" t="s">
        <v>2833</v>
      </c>
      <c r="AW320" s="370" t="s">
        <v>2908</v>
      </c>
      <c r="AX320" s="370" t="s">
        <v>2909</v>
      </c>
      <c r="AY320" s="124" t="s">
        <v>2910</v>
      </c>
      <c r="AZ320" s="124" t="s">
        <v>2911</v>
      </c>
      <c r="BA320" s="371"/>
      <c r="BB320" s="231"/>
      <c r="BC320" s="231"/>
      <c r="BD320" s="271"/>
      <c r="BE320" s="271"/>
      <c r="BF320" s="271"/>
      <c r="BG320" s="231"/>
      <c r="BH320" s="231" t="s">
        <v>472</v>
      </c>
      <c r="BI320" s="231" t="s">
        <v>567</v>
      </c>
      <c r="BJ320" s="231"/>
      <c r="BK320" s="231"/>
      <c r="BL320" s="231"/>
      <c r="BM320" s="231"/>
      <c r="BN320" s="231"/>
      <c r="BO320" s="231"/>
      <c r="BP320" s="231"/>
      <c r="BQ320" s="231"/>
      <c r="BR320" s="231"/>
      <c r="BS320" s="231"/>
      <c r="BT320" s="231"/>
      <c r="BU320" s="231" t="s">
        <v>1138</v>
      </c>
      <c r="BV320" s="169" t="s">
        <v>82</v>
      </c>
    </row>
    <row r="321" spans="1:74" s="373" customFormat="1" x14ac:dyDescent="0.25">
      <c r="A321" s="124" t="s">
        <v>860</v>
      </c>
      <c r="B321" s="124" t="s">
        <v>861</v>
      </c>
      <c r="C321" s="124" t="s">
        <v>3270</v>
      </c>
      <c r="D321" s="382">
        <v>50.1</v>
      </c>
      <c r="E321" s="382"/>
      <c r="F321" s="382"/>
      <c r="G321" s="231">
        <v>0</v>
      </c>
      <c r="H321" s="231">
        <v>4</v>
      </c>
      <c r="I321" s="231"/>
      <c r="J321" s="231">
        <v>220</v>
      </c>
      <c r="K321" s="231"/>
      <c r="L321" s="231"/>
      <c r="M321" s="231"/>
      <c r="N321" s="231"/>
      <c r="O321" s="231"/>
      <c r="P321" s="271"/>
      <c r="Q321" s="231"/>
      <c r="R321" s="231"/>
      <c r="S321" s="231"/>
      <c r="T321" s="231"/>
      <c r="U321" s="169"/>
      <c r="V321" s="271" t="s">
        <v>565</v>
      </c>
      <c r="W321" s="231"/>
      <c r="X321" s="231"/>
      <c r="Y321" s="231"/>
      <c r="Z321" s="231"/>
      <c r="AA321" s="231"/>
      <c r="AB321" s="231" t="s">
        <v>476</v>
      </c>
      <c r="AC321" s="274"/>
      <c r="AD321" s="124"/>
      <c r="AE321" s="231" t="s">
        <v>478</v>
      </c>
      <c r="AF321" s="231"/>
      <c r="AG321" s="231"/>
      <c r="AH321" s="231"/>
      <c r="AI321" s="231"/>
      <c r="AJ321" s="124"/>
      <c r="AK321" s="231"/>
      <c r="AL321" s="231"/>
      <c r="AM321" s="231"/>
      <c r="AN321" s="231"/>
      <c r="AO321" s="231"/>
      <c r="AP321" s="231"/>
      <c r="AQ321" s="231"/>
      <c r="AR321" s="369" t="s">
        <v>2831</v>
      </c>
      <c r="AS321" s="231" t="s">
        <v>468</v>
      </c>
      <c r="AT321" s="370" t="s">
        <v>2832</v>
      </c>
      <c r="AU321" s="371" t="s">
        <v>471</v>
      </c>
      <c r="AV321" s="371" t="s">
        <v>2833</v>
      </c>
      <c r="AW321" s="370" t="s">
        <v>2908</v>
      </c>
      <c r="AX321" s="370" t="s">
        <v>2909</v>
      </c>
      <c r="AY321" s="124" t="s">
        <v>2910</v>
      </c>
      <c r="AZ321" s="124" t="s">
        <v>2911</v>
      </c>
      <c r="BA321" s="371"/>
      <c r="BB321" s="231"/>
      <c r="BC321" s="231"/>
      <c r="BD321" s="271"/>
      <c r="BE321" s="271"/>
      <c r="BF321" s="271"/>
      <c r="BG321" s="231"/>
      <c r="BH321" s="231" t="s">
        <v>472</v>
      </c>
      <c r="BI321" s="231" t="s">
        <v>567</v>
      </c>
      <c r="BJ321" s="231"/>
      <c r="BK321" s="231"/>
      <c r="BL321" s="231"/>
      <c r="BM321" s="231"/>
      <c r="BN321" s="231"/>
      <c r="BO321" s="231"/>
      <c r="BP321" s="231"/>
      <c r="BQ321" s="231"/>
      <c r="BR321" s="231"/>
      <c r="BS321" s="231"/>
      <c r="BT321" s="231"/>
      <c r="BU321" s="231" t="s">
        <v>1138</v>
      </c>
      <c r="BV321" s="169" t="s">
        <v>82</v>
      </c>
    </row>
    <row r="322" spans="1:74" s="373" customFormat="1" x14ac:dyDescent="0.25">
      <c r="A322" s="124" t="s">
        <v>862</v>
      </c>
      <c r="B322" s="124" t="s">
        <v>863</v>
      </c>
      <c r="C322" s="124" t="s">
        <v>3271</v>
      </c>
      <c r="D322" s="382">
        <v>42.9</v>
      </c>
      <c r="E322" s="382"/>
      <c r="F322" s="382"/>
      <c r="G322" s="231">
        <v>0</v>
      </c>
      <c r="H322" s="231">
        <v>5</v>
      </c>
      <c r="I322" s="231"/>
      <c r="J322" s="231">
        <v>220</v>
      </c>
      <c r="K322" s="231"/>
      <c r="L322" s="231"/>
      <c r="M322" s="231"/>
      <c r="N322" s="231"/>
      <c r="O322" s="231"/>
      <c r="P322" s="271"/>
      <c r="Q322" s="231"/>
      <c r="R322" s="231"/>
      <c r="S322" s="231"/>
      <c r="T322" s="231"/>
      <c r="U322" s="169"/>
      <c r="V322" s="271" t="s">
        <v>565</v>
      </c>
      <c r="W322" s="231"/>
      <c r="X322" s="231"/>
      <c r="Y322" s="231"/>
      <c r="Z322" s="231"/>
      <c r="AA322" s="231"/>
      <c r="AB322" s="231" t="s">
        <v>476</v>
      </c>
      <c r="AC322" s="274"/>
      <c r="AD322" s="124"/>
      <c r="AE322" s="231" t="s">
        <v>478</v>
      </c>
      <c r="AF322" s="231"/>
      <c r="AG322" s="231"/>
      <c r="AH322" s="231"/>
      <c r="AI322" s="231"/>
      <c r="AJ322" s="124"/>
      <c r="AK322" s="231"/>
      <c r="AL322" s="231"/>
      <c r="AM322" s="231"/>
      <c r="AN322" s="231"/>
      <c r="AO322" s="231"/>
      <c r="AP322" s="231"/>
      <c r="AQ322" s="231"/>
      <c r="AR322" s="369" t="s">
        <v>2831</v>
      </c>
      <c r="AS322" s="231" t="s">
        <v>468</v>
      </c>
      <c r="AT322" s="370" t="s">
        <v>2832</v>
      </c>
      <c r="AU322" s="371" t="s">
        <v>471</v>
      </c>
      <c r="AV322" s="371" t="s">
        <v>2833</v>
      </c>
      <c r="AW322" s="370" t="s">
        <v>2908</v>
      </c>
      <c r="AX322" s="370" t="s">
        <v>2909</v>
      </c>
      <c r="AY322" s="124" t="s">
        <v>2910</v>
      </c>
      <c r="AZ322" s="124" t="s">
        <v>2911</v>
      </c>
      <c r="BA322" s="371"/>
      <c r="BB322" s="231"/>
      <c r="BC322" s="231"/>
      <c r="BD322" s="271"/>
      <c r="BE322" s="271"/>
      <c r="BF322" s="271"/>
      <c r="BG322" s="231"/>
      <c r="BH322" s="231" t="s">
        <v>472</v>
      </c>
      <c r="BI322" s="231" t="s">
        <v>567</v>
      </c>
      <c r="BJ322" s="231"/>
      <c r="BK322" s="231"/>
      <c r="BL322" s="231"/>
      <c r="BM322" s="231"/>
      <c r="BN322" s="231"/>
      <c r="BO322" s="231"/>
      <c r="BP322" s="231"/>
      <c r="BQ322" s="231"/>
      <c r="BR322" s="231"/>
      <c r="BS322" s="231"/>
      <c r="BT322" s="231"/>
      <c r="BU322" s="231" t="s">
        <v>1138</v>
      </c>
      <c r="BV322" s="169" t="s">
        <v>82</v>
      </c>
    </row>
    <row r="323" spans="1:74" s="373" customFormat="1" x14ac:dyDescent="0.25">
      <c r="A323" s="124" t="s">
        <v>864</v>
      </c>
      <c r="B323" s="124" t="s">
        <v>865</v>
      </c>
      <c r="C323" s="124" t="s">
        <v>3272</v>
      </c>
      <c r="D323" s="382">
        <v>60.1</v>
      </c>
      <c r="E323" s="382"/>
      <c r="F323" s="382"/>
      <c r="G323" s="231">
        <v>0</v>
      </c>
      <c r="H323" s="231">
        <v>4</v>
      </c>
      <c r="I323" s="231"/>
      <c r="J323" s="231">
        <v>250</v>
      </c>
      <c r="K323" s="231"/>
      <c r="L323" s="231"/>
      <c r="M323" s="231"/>
      <c r="N323" s="231"/>
      <c r="O323" s="231"/>
      <c r="P323" s="271"/>
      <c r="Q323" s="231"/>
      <c r="R323" s="231"/>
      <c r="S323" s="231"/>
      <c r="T323" s="231"/>
      <c r="U323" s="169"/>
      <c r="V323" s="271" t="s">
        <v>565</v>
      </c>
      <c r="W323" s="231"/>
      <c r="X323" s="231"/>
      <c r="Y323" s="231"/>
      <c r="Z323" s="231"/>
      <c r="AA323" s="231"/>
      <c r="AB323" s="231" t="s">
        <v>476</v>
      </c>
      <c r="AC323" s="274"/>
      <c r="AD323" s="124"/>
      <c r="AE323" s="231" t="s">
        <v>478</v>
      </c>
      <c r="AF323" s="231"/>
      <c r="AG323" s="231"/>
      <c r="AH323" s="231"/>
      <c r="AI323" s="231"/>
      <c r="AJ323" s="124"/>
      <c r="AK323" s="231"/>
      <c r="AL323" s="231"/>
      <c r="AM323" s="231"/>
      <c r="AN323" s="231"/>
      <c r="AO323" s="231"/>
      <c r="AP323" s="231"/>
      <c r="AQ323" s="231"/>
      <c r="AR323" s="369" t="s">
        <v>2831</v>
      </c>
      <c r="AS323" s="231" t="s">
        <v>468</v>
      </c>
      <c r="AT323" s="370" t="s">
        <v>2832</v>
      </c>
      <c r="AU323" s="371" t="s">
        <v>471</v>
      </c>
      <c r="AV323" s="371" t="s">
        <v>2833</v>
      </c>
      <c r="AW323" s="370" t="s">
        <v>2908</v>
      </c>
      <c r="AX323" s="370" t="s">
        <v>2909</v>
      </c>
      <c r="AY323" s="124" t="s">
        <v>2910</v>
      </c>
      <c r="AZ323" s="124" t="s">
        <v>2911</v>
      </c>
      <c r="BA323" s="371"/>
      <c r="BB323" s="231"/>
      <c r="BC323" s="231"/>
      <c r="BD323" s="271"/>
      <c r="BE323" s="271"/>
      <c r="BF323" s="271"/>
      <c r="BG323" s="231"/>
      <c r="BH323" s="231" t="s">
        <v>472</v>
      </c>
      <c r="BI323" s="231" t="s">
        <v>567</v>
      </c>
      <c r="BJ323" s="231"/>
      <c r="BK323" s="231"/>
      <c r="BL323" s="231"/>
      <c r="BM323" s="231"/>
      <c r="BN323" s="231"/>
      <c r="BO323" s="231"/>
      <c r="BP323" s="231"/>
      <c r="BQ323" s="231"/>
      <c r="BR323" s="231"/>
      <c r="BS323" s="231"/>
      <c r="BT323" s="231"/>
      <c r="BU323" s="231" t="s">
        <v>1138</v>
      </c>
      <c r="BV323" s="169" t="s">
        <v>82</v>
      </c>
    </row>
    <row r="324" spans="1:74" s="373" customFormat="1" x14ac:dyDescent="0.25">
      <c r="A324" s="124" t="s">
        <v>866</v>
      </c>
      <c r="B324" s="124" t="s">
        <v>1194</v>
      </c>
      <c r="C324" s="124" t="s">
        <v>3273</v>
      </c>
      <c r="D324" s="382">
        <v>50</v>
      </c>
      <c r="E324" s="382"/>
      <c r="F324" s="382"/>
      <c r="G324" s="231">
        <v>0</v>
      </c>
      <c r="H324" s="231">
        <v>5</v>
      </c>
      <c r="I324" s="231"/>
      <c r="J324" s="231">
        <v>250</v>
      </c>
      <c r="K324" s="231"/>
      <c r="L324" s="231"/>
      <c r="M324" s="231"/>
      <c r="N324" s="231"/>
      <c r="O324" s="231"/>
      <c r="P324" s="271"/>
      <c r="Q324" s="231"/>
      <c r="R324" s="231"/>
      <c r="S324" s="231"/>
      <c r="T324" s="231"/>
      <c r="U324" s="169"/>
      <c r="V324" s="271" t="s">
        <v>565</v>
      </c>
      <c r="W324" s="231"/>
      <c r="X324" s="231"/>
      <c r="Y324" s="231"/>
      <c r="Z324" s="231"/>
      <c r="AA324" s="231"/>
      <c r="AB324" s="231" t="s">
        <v>476</v>
      </c>
      <c r="AC324" s="274"/>
      <c r="AD324" s="124"/>
      <c r="AE324" s="231" t="s">
        <v>478</v>
      </c>
      <c r="AF324" s="231"/>
      <c r="AG324" s="231"/>
      <c r="AH324" s="231"/>
      <c r="AI324" s="231"/>
      <c r="AJ324" s="124"/>
      <c r="AK324" s="231"/>
      <c r="AL324" s="231"/>
      <c r="AM324" s="231"/>
      <c r="AN324" s="231"/>
      <c r="AO324" s="231"/>
      <c r="AP324" s="231"/>
      <c r="AQ324" s="231"/>
      <c r="AR324" s="369" t="s">
        <v>2831</v>
      </c>
      <c r="AS324" s="231" t="s">
        <v>468</v>
      </c>
      <c r="AT324" s="370" t="s">
        <v>2832</v>
      </c>
      <c r="AU324" s="371" t="s">
        <v>471</v>
      </c>
      <c r="AV324" s="371" t="s">
        <v>2833</v>
      </c>
      <c r="AW324" s="370" t="s">
        <v>2908</v>
      </c>
      <c r="AX324" s="370" t="s">
        <v>2909</v>
      </c>
      <c r="AY324" s="124" t="s">
        <v>2910</v>
      </c>
      <c r="AZ324" s="124" t="s">
        <v>2911</v>
      </c>
      <c r="BA324" s="371"/>
      <c r="BB324" s="231"/>
      <c r="BC324" s="231"/>
      <c r="BD324" s="271"/>
      <c r="BE324" s="271"/>
      <c r="BF324" s="271"/>
      <c r="BG324" s="231"/>
      <c r="BH324" s="231" t="s">
        <v>472</v>
      </c>
      <c r="BI324" s="231" t="s">
        <v>567</v>
      </c>
      <c r="BJ324" s="231"/>
      <c r="BK324" s="231"/>
      <c r="BL324" s="231"/>
      <c r="BM324" s="231"/>
      <c r="BN324" s="231"/>
      <c r="BO324" s="231"/>
      <c r="BP324" s="231"/>
      <c r="BQ324" s="231"/>
      <c r="BR324" s="231"/>
      <c r="BS324" s="231"/>
      <c r="BT324" s="231"/>
      <c r="BU324" s="231" t="s">
        <v>1138</v>
      </c>
      <c r="BV324" s="169" t="s">
        <v>82</v>
      </c>
    </row>
    <row r="325" spans="1:74" s="373" customFormat="1" ht="15.75" x14ac:dyDescent="0.25">
      <c r="A325" s="367" t="s">
        <v>1134</v>
      </c>
      <c r="B325" s="401"/>
      <c r="C325" s="402"/>
      <c r="D325" s="401"/>
      <c r="E325" s="401"/>
      <c r="F325" s="401"/>
      <c r="G325" s="401"/>
      <c r="H325" s="401"/>
      <c r="I325" s="401"/>
      <c r="J325" s="354"/>
      <c r="K325" s="354"/>
      <c r="L325" s="354"/>
      <c r="M325" s="354"/>
      <c r="N325" s="354"/>
      <c r="O325" s="354"/>
      <c r="P325" s="354"/>
      <c r="Q325" s="354"/>
      <c r="R325" s="354"/>
      <c r="S325" s="354"/>
      <c r="T325" s="354"/>
      <c r="U325" s="354"/>
      <c r="V325" s="354"/>
      <c r="W325" s="368"/>
      <c r="X325" s="368"/>
      <c r="Y325" s="368"/>
      <c r="Z325" s="368"/>
      <c r="AA325" s="368"/>
      <c r="AB325" s="355"/>
      <c r="AC325" s="355"/>
      <c r="AD325" s="355"/>
      <c r="AE325" s="355"/>
      <c r="AF325" s="355"/>
      <c r="AG325" s="368"/>
      <c r="AH325" s="355"/>
      <c r="AI325" s="355"/>
      <c r="AJ325" s="352"/>
      <c r="AK325" s="368"/>
      <c r="AL325" s="355"/>
      <c r="AM325" s="355"/>
      <c r="AN325" s="355"/>
      <c r="AO325" s="355"/>
      <c r="AP325" s="355"/>
      <c r="AQ325" s="355"/>
      <c r="AR325" s="354"/>
      <c r="AS325" s="354"/>
      <c r="AT325" s="368"/>
      <c r="AU325" s="368"/>
      <c r="AV325" s="368"/>
      <c r="AW325" s="403"/>
      <c r="AX325" s="403"/>
      <c r="AY325" s="352"/>
      <c r="AZ325" s="352"/>
      <c r="BA325" s="352"/>
      <c r="BB325" s="355"/>
      <c r="BC325" s="355"/>
      <c r="BD325" s="354"/>
      <c r="BE325" s="354"/>
      <c r="BF325" s="354"/>
      <c r="BG325" s="355"/>
      <c r="BH325" s="368"/>
      <c r="BI325" s="368"/>
      <c r="BJ325" s="355"/>
      <c r="BK325" s="355"/>
      <c r="BL325" s="368"/>
      <c r="BM325" s="355"/>
      <c r="BN325" s="355"/>
      <c r="BO325" s="355"/>
      <c r="BP325" s="355"/>
      <c r="BQ325" s="355"/>
      <c r="BR325" s="355"/>
      <c r="BS325" s="355"/>
      <c r="BT325" s="355"/>
      <c r="BU325" s="354"/>
      <c r="BV325" s="355"/>
    </row>
    <row r="326" spans="1:74" s="306" customFormat="1" x14ac:dyDescent="0.25">
      <c r="A326" s="170"/>
      <c r="B326" s="170"/>
      <c r="C326" s="161"/>
      <c r="D326" s="168"/>
      <c r="E326" s="168"/>
      <c r="F326" s="168"/>
      <c r="G326" s="162"/>
      <c r="H326" s="162"/>
      <c r="I326" s="162"/>
      <c r="J326" s="162"/>
      <c r="K326" s="162"/>
      <c r="L326" s="162"/>
      <c r="M326" s="162"/>
      <c r="N326" s="162"/>
      <c r="O326" s="162"/>
      <c r="P326" s="163"/>
      <c r="Q326" s="162"/>
      <c r="R326" s="162"/>
      <c r="S326" s="162"/>
      <c r="T326" s="162"/>
      <c r="U326" s="164"/>
      <c r="V326" s="163"/>
      <c r="W326" s="231"/>
      <c r="X326" s="231"/>
      <c r="Y326" s="231"/>
      <c r="Z326" s="231"/>
      <c r="AA326" s="231"/>
      <c r="AB326" s="231"/>
      <c r="AC326" s="172"/>
      <c r="AD326" s="231"/>
      <c r="AE326" s="231"/>
      <c r="AF326" s="231"/>
      <c r="AG326" s="231"/>
      <c r="AH326" s="231"/>
      <c r="AI326" s="231"/>
      <c r="AJ326" s="124"/>
      <c r="AK326" s="231"/>
      <c r="AL326" s="231"/>
      <c r="AM326" s="231"/>
      <c r="AN326" s="231"/>
      <c r="AO326" s="231"/>
      <c r="AP326" s="231"/>
      <c r="AQ326" s="231"/>
      <c r="AR326" s="163"/>
      <c r="AS326" s="162"/>
      <c r="AT326" s="165"/>
      <c r="AU326" s="165"/>
      <c r="AV326" s="165"/>
      <c r="AW326" s="290"/>
      <c r="AX326" s="290"/>
      <c r="AY326" s="124"/>
      <c r="AZ326" s="124"/>
      <c r="BA326" s="165"/>
      <c r="BB326" s="231"/>
      <c r="BC326" s="231"/>
      <c r="BD326" s="163"/>
      <c r="BE326" s="163"/>
      <c r="BF326" s="163"/>
      <c r="BG326" s="231"/>
      <c r="BH326" s="231"/>
      <c r="BI326" s="231"/>
      <c r="BJ326" s="231"/>
      <c r="BK326" s="231"/>
      <c r="BL326" s="231"/>
      <c r="BM326" s="231"/>
      <c r="BN326" s="231"/>
      <c r="BO326" s="231"/>
      <c r="BP326" s="231"/>
      <c r="BQ326" s="231"/>
      <c r="BR326" s="231"/>
      <c r="BS326" s="231"/>
      <c r="BT326" s="231"/>
      <c r="BU326" s="162"/>
      <c r="BV326" s="169"/>
    </row>
    <row r="327" spans="1:74" s="306" customFormat="1" x14ac:dyDescent="0.25">
      <c r="A327" s="170"/>
      <c r="B327" s="170"/>
      <c r="C327" s="161"/>
      <c r="D327" s="168"/>
      <c r="E327" s="168"/>
      <c r="F327" s="168"/>
      <c r="G327" s="162"/>
      <c r="H327" s="162"/>
      <c r="I327" s="162"/>
      <c r="J327" s="162"/>
      <c r="K327" s="162"/>
      <c r="L327" s="162"/>
      <c r="M327" s="162"/>
      <c r="N327" s="162"/>
      <c r="O327" s="162"/>
      <c r="P327" s="163"/>
      <c r="Q327" s="162"/>
      <c r="R327" s="162"/>
      <c r="S327" s="162"/>
      <c r="T327" s="162"/>
      <c r="U327" s="164"/>
      <c r="V327" s="163"/>
      <c r="W327" s="231"/>
      <c r="X327" s="231"/>
      <c r="Y327" s="231"/>
      <c r="Z327" s="231"/>
      <c r="AA327" s="231"/>
      <c r="AB327" s="231"/>
      <c r="AC327" s="172"/>
      <c r="AD327" s="231"/>
      <c r="AE327" s="231"/>
      <c r="AF327" s="231"/>
      <c r="AG327" s="231"/>
      <c r="AH327" s="231"/>
      <c r="AI327" s="231"/>
      <c r="AJ327" s="124"/>
      <c r="AK327" s="231"/>
      <c r="AL327" s="231"/>
      <c r="AM327" s="231"/>
      <c r="AN327" s="231"/>
      <c r="AO327" s="231"/>
      <c r="AP327" s="231"/>
      <c r="AQ327" s="231"/>
      <c r="AR327" s="163"/>
      <c r="AS327" s="162"/>
      <c r="AT327" s="165"/>
      <c r="AU327" s="165"/>
      <c r="AV327" s="165"/>
      <c r="AW327" s="290"/>
      <c r="AX327" s="290"/>
      <c r="AY327" s="124"/>
      <c r="AZ327" s="124"/>
      <c r="BA327" s="165"/>
      <c r="BB327" s="231"/>
      <c r="BC327" s="231"/>
      <c r="BD327" s="163"/>
      <c r="BE327" s="163"/>
      <c r="BF327" s="163"/>
      <c r="BG327" s="231"/>
      <c r="BH327" s="231"/>
      <c r="BI327" s="231"/>
      <c r="BJ327" s="231"/>
      <c r="BK327" s="231"/>
      <c r="BL327" s="231"/>
      <c r="BM327" s="231"/>
      <c r="BN327" s="231"/>
      <c r="BO327" s="231"/>
      <c r="BP327" s="231"/>
      <c r="BQ327" s="231"/>
      <c r="BR327" s="231"/>
      <c r="BS327" s="231"/>
      <c r="BT327" s="231"/>
      <c r="BU327" s="162"/>
      <c r="BV327" s="169"/>
    </row>
    <row r="328" spans="1:74" s="306" customFormat="1" x14ac:dyDescent="0.25">
      <c r="A328" s="170"/>
      <c r="B328" s="170"/>
      <c r="C328" s="161"/>
      <c r="D328" s="168"/>
      <c r="E328" s="168"/>
      <c r="F328" s="168"/>
      <c r="G328" s="162"/>
      <c r="H328" s="162"/>
      <c r="I328" s="162"/>
      <c r="J328" s="162"/>
      <c r="K328" s="162"/>
      <c r="L328" s="162"/>
      <c r="M328" s="162"/>
      <c r="N328" s="162"/>
      <c r="O328" s="162"/>
      <c r="P328" s="163"/>
      <c r="Q328" s="162"/>
      <c r="R328" s="162"/>
      <c r="S328" s="162"/>
      <c r="T328" s="162"/>
      <c r="U328" s="164"/>
      <c r="V328" s="163"/>
      <c r="W328" s="231"/>
      <c r="X328" s="231"/>
      <c r="Y328" s="231"/>
      <c r="Z328" s="231"/>
      <c r="AA328" s="231"/>
      <c r="AB328" s="231"/>
      <c r="AC328" s="172"/>
      <c r="AD328" s="231"/>
      <c r="AE328" s="231"/>
      <c r="AF328" s="231"/>
      <c r="AG328" s="231"/>
      <c r="AH328" s="231"/>
      <c r="AI328" s="231"/>
      <c r="AJ328" s="124"/>
      <c r="AK328" s="231"/>
      <c r="AL328" s="231"/>
      <c r="AM328" s="231"/>
      <c r="AN328" s="231"/>
      <c r="AO328" s="231"/>
      <c r="AP328" s="231"/>
      <c r="AQ328" s="231"/>
      <c r="AR328" s="163"/>
      <c r="AS328" s="162"/>
      <c r="AT328" s="165"/>
      <c r="AU328" s="165"/>
      <c r="AV328" s="165"/>
      <c r="AW328" s="290"/>
      <c r="AX328" s="290"/>
      <c r="AY328" s="124"/>
      <c r="AZ328" s="124"/>
      <c r="BA328" s="165"/>
      <c r="BB328" s="231"/>
      <c r="BC328" s="231"/>
      <c r="BD328" s="163"/>
      <c r="BE328" s="163"/>
      <c r="BF328" s="163"/>
      <c r="BG328" s="231"/>
      <c r="BH328" s="231"/>
      <c r="BI328" s="231"/>
      <c r="BJ328" s="231"/>
      <c r="BK328" s="231"/>
      <c r="BL328" s="231"/>
      <c r="BM328" s="231"/>
      <c r="BN328" s="231"/>
      <c r="BO328" s="231"/>
      <c r="BP328" s="231"/>
      <c r="BQ328" s="231"/>
      <c r="BR328" s="231"/>
      <c r="BS328" s="231"/>
      <c r="BT328" s="231"/>
      <c r="BU328" s="162"/>
      <c r="BV328" s="169"/>
    </row>
    <row r="329" spans="1:74" s="306" customFormat="1" x14ac:dyDescent="0.25">
      <c r="A329" s="170"/>
      <c r="B329" s="170"/>
      <c r="C329" s="161"/>
      <c r="D329" s="168"/>
      <c r="E329" s="168"/>
      <c r="F329" s="168"/>
      <c r="G329" s="162"/>
      <c r="H329" s="162"/>
      <c r="I329" s="162"/>
      <c r="J329" s="162"/>
      <c r="K329" s="162"/>
      <c r="L329" s="162"/>
      <c r="M329" s="162"/>
      <c r="N329" s="162"/>
      <c r="O329" s="162"/>
      <c r="P329" s="163"/>
      <c r="Q329" s="162"/>
      <c r="R329" s="162"/>
      <c r="S329" s="162"/>
      <c r="T329" s="162"/>
      <c r="U329" s="164"/>
      <c r="V329" s="163"/>
      <c r="W329" s="231"/>
      <c r="X329" s="231"/>
      <c r="Y329" s="231"/>
      <c r="Z329" s="231"/>
      <c r="AA329" s="231"/>
      <c r="AB329" s="231"/>
      <c r="AC329" s="172"/>
      <c r="AD329" s="231"/>
      <c r="AE329" s="231"/>
      <c r="AF329" s="231"/>
      <c r="AG329" s="231"/>
      <c r="AH329" s="231"/>
      <c r="AI329" s="231"/>
      <c r="AJ329" s="124"/>
      <c r="AK329" s="231"/>
      <c r="AL329" s="231"/>
      <c r="AM329" s="231"/>
      <c r="AN329" s="231"/>
      <c r="AO329" s="231"/>
      <c r="AP329" s="231"/>
      <c r="AQ329" s="231"/>
      <c r="AR329" s="163"/>
      <c r="AS329" s="162"/>
      <c r="AT329" s="165"/>
      <c r="AU329" s="165"/>
      <c r="AV329" s="165"/>
      <c r="AW329" s="290"/>
      <c r="AX329" s="290"/>
      <c r="AY329" s="124"/>
      <c r="AZ329" s="124"/>
      <c r="BA329" s="165"/>
      <c r="BB329" s="231"/>
      <c r="BC329" s="231"/>
      <c r="BD329" s="163"/>
      <c r="BE329" s="163"/>
      <c r="BF329" s="163"/>
      <c r="BG329" s="231"/>
      <c r="BH329" s="231"/>
      <c r="BI329" s="231"/>
      <c r="BJ329" s="231"/>
      <c r="BK329" s="231"/>
      <c r="BL329" s="231"/>
      <c r="BM329" s="231"/>
      <c r="BN329" s="231"/>
      <c r="BO329" s="231"/>
      <c r="BP329" s="231"/>
      <c r="BQ329" s="231"/>
      <c r="BR329" s="231"/>
      <c r="BS329" s="231"/>
      <c r="BT329" s="231"/>
      <c r="BU329" s="162"/>
      <c r="BV329" s="169"/>
    </row>
    <row r="330" spans="1:74" s="306" customFormat="1" ht="15.75" x14ac:dyDescent="0.25">
      <c r="A330" s="367" t="s">
        <v>1135</v>
      </c>
      <c r="B330" s="295"/>
      <c r="C330" s="296"/>
      <c r="D330" s="295"/>
      <c r="E330" s="295"/>
      <c r="F330" s="295"/>
      <c r="G330" s="295"/>
      <c r="H330" s="295"/>
      <c r="I330" s="295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368"/>
      <c r="X330" s="368"/>
      <c r="Y330" s="368"/>
      <c r="Z330" s="368"/>
      <c r="AA330" s="368"/>
      <c r="AB330" s="355"/>
      <c r="AC330" s="166"/>
      <c r="AD330" s="355"/>
      <c r="AE330" s="355"/>
      <c r="AF330" s="355"/>
      <c r="AG330" s="368"/>
      <c r="AH330" s="355"/>
      <c r="AI330" s="355"/>
      <c r="AJ330" s="352"/>
      <c r="AK330" s="368"/>
      <c r="AL330" s="355"/>
      <c r="AM330" s="355"/>
      <c r="AN330" s="355"/>
      <c r="AO330" s="355"/>
      <c r="AP330" s="355"/>
      <c r="AQ330" s="355"/>
      <c r="AR330" s="166"/>
      <c r="AS330" s="166"/>
      <c r="AT330" s="297"/>
      <c r="AU330" s="297"/>
      <c r="AV330" s="297"/>
      <c r="AW330" s="298"/>
      <c r="AX330" s="298"/>
      <c r="AY330" s="352"/>
      <c r="AZ330" s="352"/>
      <c r="BA330" s="297"/>
      <c r="BB330" s="355"/>
      <c r="BC330" s="355"/>
      <c r="BD330" s="166"/>
      <c r="BE330" s="166"/>
      <c r="BF330" s="166"/>
      <c r="BG330" s="355"/>
      <c r="BH330" s="368"/>
      <c r="BI330" s="368"/>
      <c r="BJ330" s="355"/>
      <c r="BK330" s="355"/>
      <c r="BL330" s="368"/>
      <c r="BM330" s="355"/>
      <c r="BN330" s="355"/>
      <c r="BO330" s="355"/>
      <c r="BP330" s="355"/>
      <c r="BQ330" s="355"/>
      <c r="BR330" s="355"/>
      <c r="BS330" s="355"/>
      <c r="BT330" s="355"/>
      <c r="BU330" s="166"/>
      <c r="BV330" s="355"/>
    </row>
    <row r="331" spans="1:74" s="306" customFormat="1" ht="15.75" x14ac:dyDescent="0.25">
      <c r="A331" s="590" t="s">
        <v>1136</v>
      </c>
      <c r="B331" s="299"/>
      <c r="C331" s="300"/>
      <c r="D331" s="299"/>
      <c r="E331" s="299"/>
      <c r="F331" s="299"/>
      <c r="G331" s="299"/>
      <c r="H331" s="299"/>
      <c r="I331" s="299"/>
      <c r="J331" s="299"/>
      <c r="K331" s="299"/>
      <c r="L331" s="299"/>
      <c r="M331" s="299"/>
      <c r="N331" s="299"/>
      <c r="O331" s="299"/>
      <c r="P331" s="299"/>
      <c r="Q331" s="299"/>
      <c r="R331" s="299"/>
      <c r="S331" s="299"/>
      <c r="T331" s="299"/>
      <c r="U331" s="301"/>
      <c r="V331" s="299"/>
      <c r="W331" s="368"/>
      <c r="X331" s="368"/>
      <c r="Y331" s="368"/>
      <c r="Z331" s="368"/>
      <c r="AA331" s="368"/>
      <c r="AB331" s="591"/>
      <c r="AC331" s="297"/>
      <c r="AD331" s="592"/>
      <c r="AE331" s="591"/>
      <c r="AF331" s="591"/>
      <c r="AG331" s="368"/>
      <c r="AH331" s="591"/>
      <c r="AI331" s="592"/>
      <c r="AJ331" s="593"/>
      <c r="AK331" s="368"/>
      <c r="AL331" s="592"/>
      <c r="AM331" s="591"/>
      <c r="AN331" s="591"/>
      <c r="AO331" s="591"/>
      <c r="AP331" s="591"/>
      <c r="AQ331" s="591"/>
      <c r="AR331" s="299"/>
      <c r="AS331" s="299"/>
      <c r="AT331" s="297"/>
      <c r="AU331" s="297"/>
      <c r="AV331" s="297"/>
      <c r="AW331" s="298"/>
      <c r="AX331" s="298"/>
      <c r="AY331" s="593"/>
      <c r="AZ331" s="593"/>
      <c r="BA331" s="297"/>
      <c r="BB331" s="591"/>
      <c r="BC331" s="592"/>
      <c r="BD331" s="299"/>
      <c r="BE331" s="299"/>
      <c r="BF331" s="299"/>
      <c r="BG331" s="591"/>
      <c r="BH331" s="368"/>
      <c r="BI331" s="368"/>
      <c r="BJ331" s="591"/>
      <c r="BK331" s="591"/>
      <c r="BL331" s="368"/>
      <c r="BM331" s="591"/>
      <c r="BN331" s="591"/>
      <c r="BO331" s="591"/>
      <c r="BP331" s="591"/>
      <c r="BQ331" s="591"/>
      <c r="BR331" s="591"/>
      <c r="BS331" s="591"/>
      <c r="BT331" s="591"/>
      <c r="BU331" s="297"/>
      <c r="BV331" s="591"/>
    </row>
    <row r="332" spans="1:74" s="306" customFormat="1" x14ac:dyDescent="0.25">
      <c r="A332" s="170"/>
      <c r="B332" s="170"/>
      <c r="C332" s="161"/>
      <c r="D332" s="162">
        <v>3.52</v>
      </c>
      <c r="E332" s="162"/>
      <c r="F332" s="162"/>
      <c r="G332" s="162">
        <v>0</v>
      </c>
      <c r="H332" s="302">
        <v>7</v>
      </c>
      <c r="I332" s="302"/>
      <c r="J332" s="303">
        <v>22</v>
      </c>
      <c r="K332" s="303"/>
      <c r="L332" s="303"/>
      <c r="M332" s="303"/>
      <c r="N332" s="303"/>
      <c r="O332" s="303"/>
      <c r="P332" s="163" t="s">
        <v>564</v>
      </c>
      <c r="Q332" s="303" t="s">
        <v>3274</v>
      </c>
      <c r="R332" s="107" t="str">
        <f t="shared" ref="R332:R344" si="34">LEFTB(Q332, FIND("*", Q332) - 1)</f>
        <v>1000</v>
      </c>
      <c r="S332" s="107" t="str">
        <f t="shared" ref="S332:S344" si="35">MID(Q332, FIND("*", Q332) + 1, FIND("*", Q332, FIND("*", Q332) + 1) - FIND("*", Q332) - 1)</f>
        <v>750</v>
      </c>
      <c r="T332" s="107" t="str">
        <f t="shared" ref="T332:T344" si="36">RIGHTB(Q332, LEN(Q332) - FIND("*", Q332, FIND("*", Q332) + 1))</f>
        <v>1150</v>
      </c>
      <c r="U332" s="304">
        <v>420</v>
      </c>
      <c r="V332" s="163" t="s">
        <v>565</v>
      </c>
      <c r="W332" s="231" t="s">
        <v>582</v>
      </c>
      <c r="X332" s="231"/>
      <c r="Y332" s="231"/>
      <c r="Z332" s="231">
        <v>60</v>
      </c>
      <c r="AA332" s="231">
        <v>1000</v>
      </c>
      <c r="AB332" s="231"/>
      <c r="AC332" s="162"/>
      <c r="AD332" s="231"/>
      <c r="AE332" s="231"/>
      <c r="AF332" s="231"/>
      <c r="AG332" s="231">
        <v>105</v>
      </c>
      <c r="AH332" s="231"/>
      <c r="AI332" s="231"/>
      <c r="AJ332" s="124"/>
      <c r="AK332" s="231"/>
      <c r="AL332" s="231"/>
      <c r="AM332" s="231"/>
      <c r="AN332" s="231"/>
      <c r="AO332" s="231"/>
      <c r="AP332" s="231"/>
      <c r="AQ332" s="231"/>
      <c r="AR332" s="163" t="s">
        <v>350</v>
      </c>
      <c r="AS332" s="162" t="s">
        <v>468</v>
      </c>
      <c r="AT332" s="290" t="s">
        <v>2832</v>
      </c>
      <c r="AU332" s="165" t="s">
        <v>471</v>
      </c>
      <c r="AV332" s="165" t="s">
        <v>2833</v>
      </c>
      <c r="AW332" s="290" t="s">
        <v>470</v>
      </c>
      <c r="AX332" s="290" t="s">
        <v>2834</v>
      </c>
      <c r="AY332" s="124" t="s">
        <v>2835</v>
      </c>
      <c r="AZ332" s="124" t="s">
        <v>2836</v>
      </c>
      <c r="BA332" s="165"/>
      <c r="BB332" s="231"/>
      <c r="BC332" s="231"/>
      <c r="BD332" s="163"/>
      <c r="BE332" s="163"/>
      <c r="BF332" s="163"/>
      <c r="BG332" s="231"/>
      <c r="BH332" s="231" t="s">
        <v>472</v>
      </c>
      <c r="BI332" s="231" t="s">
        <v>567</v>
      </c>
      <c r="BJ332" s="231"/>
      <c r="BK332" s="231"/>
      <c r="BL332" s="231"/>
      <c r="BM332" s="231"/>
      <c r="BN332" s="231"/>
      <c r="BO332" s="231"/>
      <c r="BP332" s="231"/>
      <c r="BQ332" s="231"/>
      <c r="BR332" s="231"/>
      <c r="BS332" s="231"/>
      <c r="BT332" s="231"/>
      <c r="BU332" s="162" t="s">
        <v>1138</v>
      </c>
      <c r="BV332" s="169"/>
    </row>
    <row r="333" spans="1:74" s="306" customFormat="1" x14ac:dyDescent="0.25">
      <c r="A333" s="170"/>
      <c r="B333" s="170"/>
      <c r="C333" s="161"/>
      <c r="D333" s="162">
        <v>3.06</v>
      </c>
      <c r="E333" s="162"/>
      <c r="F333" s="162"/>
      <c r="G333" s="162">
        <v>0</v>
      </c>
      <c r="H333" s="302">
        <v>10</v>
      </c>
      <c r="I333" s="302"/>
      <c r="J333" s="303">
        <v>22</v>
      </c>
      <c r="K333" s="303"/>
      <c r="L333" s="303"/>
      <c r="M333" s="303"/>
      <c r="N333" s="303"/>
      <c r="O333" s="303"/>
      <c r="P333" s="163" t="s">
        <v>564</v>
      </c>
      <c r="Q333" s="303" t="s">
        <v>3274</v>
      </c>
      <c r="R333" s="107" t="str">
        <f t="shared" si="34"/>
        <v>1000</v>
      </c>
      <c r="S333" s="107" t="str">
        <f t="shared" si="35"/>
        <v>750</v>
      </c>
      <c r="T333" s="107" t="str">
        <f t="shared" si="36"/>
        <v>1150</v>
      </c>
      <c r="U333" s="304">
        <v>420</v>
      </c>
      <c r="V333" s="163" t="s">
        <v>565</v>
      </c>
      <c r="W333" s="231" t="s">
        <v>582</v>
      </c>
      <c r="X333" s="231"/>
      <c r="Y333" s="231"/>
      <c r="Z333" s="231">
        <v>60</v>
      </c>
      <c r="AA333" s="231">
        <v>1000</v>
      </c>
      <c r="AB333" s="231"/>
      <c r="AC333" s="162"/>
      <c r="AD333" s="231"/>
      <c r="AE333" s="231"/>
      <c r="AF333" s="231"/>
      <c r="AG333" s="231">
        <v>105</v>
      </c>
      <c r="AH333" s="231"/>
      <c r="AI333" s="231"/>
      <c r="AJ333" s="124"/>
      <c r="AK333" s="231"/>
      <c r="AL333" s="231"/>
      <c r="AM333" s="231"/>
      <c r="AN333" s="231"/>
      <c r="AO333" s="231"/>
      <c r="AP333" s="231"/>
      <c r="AQ333" s="231"/>
      <c r="AR333" s="163" t="s">
        <v>350</v>
      </c>
      <c r="AS333" s="162" t="s">
        <v>468</v>
      </c>
      <c r="AT333" s="290" t="s">
        <v>2832</v>
      </c>
      <c r="AU333" s="165" t="s">
        <v>471</v>
      </c>
      <c r="AV333" s="165" t="s">
        <v>2833</v>
      </c>
      <c r="AW333" s="290" t="s">
        <v>470</v>
      </c>
      <c r="AX333" s="290" t="s">
        <v>2834</v>
      </c>
      <c r="AY333" s="124" t="s">
        <v>2835</v>
      </c>
      <c r="AZ333" s="124" t="s">
        <v>2836</v>
      </c>
      <c r="BA333" s="165"/>
      <c r="BB333" s="231"/>
      <c r="BC333" s="231"/>
      <c r="BD333" s="163"/>
      <c r="BE333" s="163"/>
      <c r="BF333" s="163"/>
      <c r="BG333" s="231"/>
      <c r="BH333" s="231" t="s">
        <v>472</v>
      </c>
      <c r="BI333" s="231" t="s">
        <v>567</v>
      </c>
      <c r="BJ333" s="231"/>
      <c r="BK333" s="231"/>
      <c r="BL333" s="231"/>
      <c r="BM333" s="231"/>
      <c r="BN333" s="231"/>
      <c r="BO333" s="231"/>
      <c r="BP333" s="231"/>
      <c r="BQ333" s="231"/>
      <c r="BR333" s="231"/>
      <c r="BS333" s="231"/>
      <c r="BT333" s="231"/>
      <c r="BU333" s="162" t="s">
        <v>1138</v>
      </c>
      <c r="BV333" s="169"/>
    </row>
    <row r="334" spans="1:74" s="306" customFormat="1" x14ac:dyDescent="0.25">
      <c r="A334" s="170"/>
      <c r="B334" s="170"/>
      <c r="C334" s="161"/>
      <c r="D334" s="162">
        <v>4.95</v>
      </c>
      <c r="E334" s="162"/>
      <c r="F334" s="162"/>
      <c r="G334" s="162">
        <v>0</v>
      </c>
      <c r="H334" s="302">
        <v>7</v>
      </c>
      <c r="I334" s="302"/>
      <c r="J334" s="303">
        <v>30</v>
      </c>
      <c r="K334" s="303"/>
      <c r="L334" s="303"/>
      <c r="M334" s="303"/>
      <c r="N334" s="303"/>
      <c r="O334" s="303"/>
      <c r="P334" s="163" t="s">
        <v>564</v>
      </c>
      <c r="Q334" s="303" t="s">
        <v>3274</v>
      </c>
      <c r="R334" s="107" t="str">
        <f t="shared" si="34"/>
        <v>1000</v>
      </c>
      <c r="S334" s="107" t="str">
        <f t="shared" si="35"/>
        <v>750</v>
      </c>
      <c r="T334" s="107" t="str">
        <f t="shared" si="36"/>
        <v>1150</v>
      </c>
      <c r="U334" s="304">
        <v>570</v>
      </c>
      <c r="V334" s="163" t="s">
        <v>565</v>
      </c>
      <c r="W334" s="231"/>
      <c r="X334" s="231"/>
      <c r="Y334" s="231"/>
      <c r="Z334" s="231">
        <v>60</v>
      </c>
      <c r="AA334" s="231">
        <v>1000</v>
      </c>
      <c r="AB334" s="231"/>
      <c r="AC334" s="162"/>
      <c r="AD334" s="231"/>
      <c r="AE334" s="231"/>
      <c r="AF334" s="231"/>
      <c r="AG334" s="231">
        <v>105</v>
      </c>
      <c r="AH334" s="231"/>
      <c r="AI334" s="231"/>
      <c r="AJ334" s="124"/>
      <c r="AK334" s="231"/>
      <c r="AL334" s="231"/>
      <c r="AM334" s="231"/>
      <c r="AN334" s="231"/>
      <c r="AO334" s="231"/>
      <c r="AP334" s="231"/>
      <c r="AQ334" s="231"/>
      <c r="AR334" s="163" t="s">
        <v>350</v>
      </c>
      <c r="AS334" s="162" t="s">
        <v>468</v>
      </c>
      <c r="AT334" s="290" t="s">
        <v>2832</v>
      </c>
      <c r="AU334" s="165" t="s">
        <v>471</v>
      </c>
      <c r="AV334" s="165" t="s">
        <v>2833</v>
      </c>
      <c r="AW334" s="290" t="s">
        <v>470</v>
      </c>
      <c r="AX334" s="290" t="s">
        <v>2834</v>
      </c>
      <c r="AY334" s="124" t="s">
        <v>2835</v>
      </c>
      <c r="AZ334" s="124" t="s">
        <v>2836</v>
      </c>
      <c r="BA334" s="165"/>
      <c r="BB334" s="231"/>
      <c r="BC334" s="231"/>
      <c r="BD334" s="163"/>
      <c r="BE334" s="163"/>
      <c r="BF334" s="163"/>
      <c r="BG334" s="231"/>
      <c r="BH334" s="231" t="s">
        <v>472</v>
      </c>
      <c r="BI334" s="231" t="s">
        <v>567</v>
      </c>
      <c r="BJ334" s="231"/>
      <c r="BK334" s="231"/>
      <c r="BL334" s="231"/>
      <c r="BM334" s="231"/>
      <c r="BN334" s="231"/>
      <c r="BO334" s="231"/>
      <c r="BP334" s="231"/>
      <c r="BQ334" s="231"/>
      <c r="BR334" s="231"/>
      <c r="BS334" s="231"/>
      <c r="BT334" s="231"/>
      <c r="BU334" s="162" t="s">
        <v>1138</v>
      </c>
      <c r="BV334" s="169"/>
    </row>
    <row r="335" spans="1:74" s="306" customFormat="1" x14ac:dyDescent="0.25">
      <c r="A335" s="170"/>
      <c r="B335" s="170"/>
      <c r="C335" s="161"/>
      <c r="D335" s="162">
        <v>4.3</v>
      </c>
      <c r="E335" s="162"/>
      <c r="F335" s="162"/>
      <c r="G335" s="162">
        <v>0</v>
      </c>
      <c r="H335" s="302">
        <v>10</v>
      </c>
      <c r="I335" s="302"/>
      <c r="J335" s="303">
        <v>30</v>
      </c>
      <c r="K335" s="303"/>
      <c r="L335" s="303"/>
      <c r="M335" s="303"/>
      <c r="N335" s="303"/>
      <c r="O335" s="303"/>
      <c r="P335" s="163" t="s">
        <v>564</v>
      </c>
      <c r="Q335" s="303" t="s">
        <v>3274</v>
      </c>
      <c r="R335" s="107" t="str">
        <f t="shared" si="34"/>
        <v>1000</v>
      </c>
      <c r="S335" s="107" t="str">
        <f t="shared" si="35"/>
        <v>750</v>
      </c>
      <c r="T335" s="107" t="str">
        <f t="shared" si="36"/>
        <v>1150</v>
      </c>
      <c r="U335" s="304">
        <v>570</v>
      </c>
      <c r="V335" s="163" t="s">
        <v>565</v>
      </c>
      <c r="W335" s="231"/>
      <c r="X335" s="231"/>
      <c r="Y335" s="231"/>
      <c r="Z335" s="231">
        <v>60</v>
      </c>
      <c r="AA335" s="231">
        <v>1000</v>
      </c>
      <c r="AB335" s="231"/>
      <c r="AC335" s="162"/>
      <c r="AD335" s="231"/>
      <c r="AE335" s="231"/>
      <c r="AF335" s="231"/>
      <c r="AG335" s="231">
        <v>105</v>
      </c>
      <c r="AH335" s="231"/>
      <c r="AI335" s="231"/>
      <c r="AJ335" s="124"/>
      <c r="AK335" s="231"/>
      <c r="AL335" s="231"/>
      <c r="AM335" s="231"/>
      <c r="AN335" s="231"/>
      <c r="AO335" s="231"/>
      <c r="AP335" s="231"/>
      <c r="AQ335" s="231"/>
      <c r="AR335" s="163" t="s">
        <v>350</v>
      </c>
      <c r="AS335" s="162" t="s">
        <v>468</v>
      </c>
      <c r="AT335" s="290" t="s">
        <v>2832</v>
      </c>
      <c r="AU335" s="165" t="s">
        <v>471</v>
      </c>
      <c r="AV335" s="165" t="s">
        <v>2833</v>
      </c>
      <c r="AW335" s="290" t="s">
        <v>470</v>
      </c>
      <c r="AX335" s="290" t="s">
        <v>2834</v>
      </c>
      <c r="AY335" s="124" t="s">
        <v>2835</v>
      </c>
      <c r="AZ335" s="124" t="s">
        <v>2836</v>
      </c>
      <c r="BA335" s="165"/>
      <c r="BB335" s="231"/>
      <c r="BC335" s="231"/>
      <c r="BD335" s="163"/>
      <c r="BE335" s="163"/>
      <c r="BF335" s="163"/>
      <c r="BG335" s="231"/>
      <c r="BH335" s="231" t="s">
        <v>472</v>
      </c>
      <c r="BI335" s="231" t="s">
        <v>567</v>
      </c>
      <c r="BJ335" s="231"/>
      <c r="BK335" s="231"/>
      <c r="BL335" s="231"/>
      <c r="BM335" s="231"/>
      <c r="BN335" s="231"/>
      <c r="BO335" s="231"/>
      <c r="BP335" s="231"/>
      <c r="BQ335" s="231"/>
      <c r="BR335" s="231"/>
      <c r="BS335" s="231"/>
      <c r="BT335" s="231"/>
      <c r="BU335" s="162" t="s">
        <v>1138</v>
      </c>
      <c r="BV335" s="169"/>
    </row>
    <row r="336" spans="1:74" s="306" customFormat="1" x14ac:dyDescent="0.25">
      <c r="A336" s="170"/>
      <c r="B336" s="170"/>
      <c r="C336" s="161"/>
      <c r="D336" s="162">
        <v>6.51</v>
      </c>
      <c r="E336" s="162"/>
      <c r="F336" s="162"/>
      <c r="G336" s="162">
        <v>0</v>
      </c>
      <c r="H336" s="302">
        <v>7</v>
      </c>
      <c r="I336" s="302"/>
      <c r="J336" s="303">
        <v>37</v>
      </c>
      <c r="K336" s="303"/>
      <c r="L336" s="303"/>
      <c r="M336" s="303"/>
      <c r="N336" s="303"/>
      <c r="O336" s="303"/>
      <c r="P336" s="163" t="s">
        <v>564</v>
      </c>
      <c r="Q336" s="303" t="s">
        <v>3275</v>
      </c>
      <c r="R336" s="107" t="str">
        <f t="shared" si="34"/>
        <v>1200</v>
      </c>
      <c r="S336" s="107" t="str">
        <f t="shared" si="35"/>
        <v>950</v>
      </c>
      <c r="T336" s="107" t="str">
        <f t="shared" si="36"/>
        <v>1350</v>
      </c>
      <c r="U336" s="304">
        <v>600</v>
      </c>
      <c r="V336" s="163" t="s">
        <v>565</v>
      </c>
      <c r="W336" s="231"/>
      <c r="X336" s="231"/>
      <c r="Y336" s="231"/>
      <c r="Z336" s="231">
        <v>60</v>
      </c>
      <c r="AA336" s="231">
        <v>1000</v>
      </c>
      <c r="AB336" s="231"/>
      <c r="AC336" s="162"/>
      <c r="AD336" s="231"/>
      <c r="AE336" s="231"/>
      <c r="AF336" s="231"/>
      <c r="AG336" s="231">
        <v>105</v>
      </c>
      <c r="AH336" s="231"/>
      <c r="AI336" s="231"/>
      <c r="AJ336" s="124"/>
      <c r="AK336" s="231"/>
      <c r="AL336" s="231"/>
      <c r="AM336" s="231"/>
      <c r="AN336" s="231"/>
      <c r="AO336" s="231"/>
      <c r="AP336" s="231"/>
      <c r="AQ336" s="231"/>
      <c r="AR336" s="163" t="s">
        <v>350</v>
      </c>
      <c r="AS336" s="162" t="s">
        <v>468</v>
      </c>
      <c r="AT336" s="290" t="s">
        <v>2832</v>
      </c>
      <c r="AU336" s="165" t="s">
        <v>471</v>
      </c>
      <c r="AV336" s="165" t="s">
        <v>2833</v>
      </c>
      <c r="AW336" s="290" t="s">
        <v>470</v>
      </c>
      <c r="AX336" s="290" t="s">
        <v>2834</v>
      </c>
      <c r="AY336" s="124" t="s">
        <v>2835</v>
      </c>
      <c r="AZ336" s="124" t="s">
        <v>2836</v>
      </c>
      <c r="BA336" s="165"/>
      <c r="BB336" s="231"/>
      <c r="BC336" s="231"/>
      <c r="BD336" s="163"/>
      <c r="BE336" s="163"/>
      <c r="BF336" s="163"/>
      <c r="BG336" s="231"/>
      <c r="BH336" s="231" t="s">
        <v>472</v>
      </c>
      <c r="BI336" s="231" t="s">
        <v>567</v>
      </c>
      <c r="BJ336" s="231"/>
      <c r="BK336" s="231"/>
      <c r="BL336" s="231"/>
      <c r="BM336" s="231"/>
      <c r="BN336" s="231"/>
      <c r="BO336" s="231"/>
      <c r="BP336" s="231"/>
      <c r="BQ336" s="231"/>
      <c r="BR336" s="231"/>
      <c r="BS336" s="231"/>
      <c r="BT336" s="231"/>
      <c r="BU336" s="162" t="s">
        <v>1138</v>
      </c>
      <c r="BV336" s="169"/>
    </row>
    <row r="337" spans="1:74" s="306" customFormat="1" x14ac:dyDescent="0.25">
      <c r="A337" s="170"/>
      <c r="B337" s="170"/>
      <c r="C337" s="161"/>
      <c r="D337" s="162">
        <v>5.62</v>
      </c>
      <c r="E337" s="162"/>
      <c r="F337" s="162"/>
      <c r="G337" s="162">
        <v>0</v>
      </c>
      <c r="H337" s="302">
        <v>10</v>
      </c>
      <c r="I337" s="302"/>
      <c r="J337" s="303">
        <v>37</v>
      </c>
      <c r="K337" s="303"/>
      <c r="L337" s="303"/>
      <c r="M337" s="303"/>
      <c r="N337" s="303"/>
      <c r="O337" s="303"/>
      <c r="P337" s="163" t="s">
        <v>564</v>
      </c>
      <c r="Q337" s="303" t="s">
        <v>3275</v>
      </c>
      <c r="R337" s="107" t="str">
        <f t="shared" si="34"/>
        <v>1200</v>
      </c>
      <c r="S337" s="107" t="str">
        <f t="shared" si="35"/>
        <v>950</v>
      </c>
      <c r="T337" s="107" t="str">
        <f t="shared" si="36"/>
        <v>1350</v>
      </c>
      <c r="U337" s="304">
        <v>600</v>
      </c>
      <c r="V337" s="163" t="s">
        <v>565</v>
      </c>
      <c r="W337" s="231"/>
      <c r="X337" s="231"/>
      <c r="Y337" s="231"/>
      <c r="Z337" s="231">
        <v>60</v>
      </c>
      <c r="AA337" s="231">
        <v>1000</v>
      </c>
      <c r="AB337" s="231"/>
      <c r="AC337" s="162"/>
      <c r="AD337" s="231"/>
      <c r="AE337" s="231"/>
      <c r="AF337" s="231"/>
      <c r="AG337" s="231">
        <v>105</v>
      </c>
      <c r="AH337" s="231"/>
      <c r="AI337" s="231"/>
      <c r="AJ337" s="124"/>
      <c r="AK337" s="231"/>
      <c r="AL337" s="231"/>
      <c r="AM337" s="231"/>
      <c r="AN337" s="231"/>
      <c r="AO337" s="231"/>
      <c r="AP337" s="231"/>
      <c r="AQ337" s="231"/>
      <c r="AR337" s="163" t="s">
        <v>350</v>
      </c>
      <c r="AS337" s="162" t="s">
        <v>468</v>
      </c>
      <c r="AT337" s="290" t="s">
        <v>2832</v>
      </c>
      <c r="AU337" s="165" t="s">
        <v>471</v>
      </c>
      <c r="AV337" s="165" t="s">
        <v>2833</v>
      </c>
      <c r="AW337" s="290" t="s">
        <v>470</v>
      </c>
      <c r="AX337" s="290" t="s">
        <v>2834</v>
      </c>
      <c r="AY337" s="124" t="s">
        <v>2835</v>
      </c>
      <c r="AZ337" s="124" t="s">
        <v>2836</v>
      </c>
      <c r="BA337" s="165"/>
      <c r="BB337" s="231"/>
      <c r="BC337" s="231"/>
      <c r="BD337" s="163"/>
      <c r="BE337" s="163"/>
      <c r="BF337" s="163"/>
      <c r="BG337" s="231"/>
      <c r="BH337" s="231" t="s">
        <v>472</v>
      </c>
      <c r="BI337" s="231" t="s">
        <v>567</v>
      </c>
      <c r="BJ337" s="231"/>
      <c r="BK337" s="231"/>
      <c r="BL337" s="231"/>
      <c r="BM337" s="231"/>
      <c r="BN337" s="231"/>
      <c r="BO337" s="231"/>
      <c r="BP337" s="231"/>
      <c r="BQ337" s="231"/>
      <c r="BR337" s="231"/>
      <c r="BS337" s="231"/>
      <c r="BT337" s="231"/>
      <c r="BU337" s="162" t="s">
        <v>1138</v>
      </c>
      <c r="BV337" s="169"/>
    </row>
    <row r="338" spans="1:74" s="306" customFormat="1" x14ac:dyDescent="0.25">
      <c r="A338" s="170"/>
      <c r="B338" s="170"/>
      <c r="C338" s="161"/>
      <c r="D338" s="162">
        <v>7.82</v>
      </c>
      <c r="E338" s="162"/>
      <c r="F338" s="162"/>
      <c r="G338" s="162">
        <v>0</v>
      </c>
      <c r="H338" s="302">
        <v>7</v>
      </c>
      <c r="I338" s="302"/>
      <c r="J338" s="303">
        <v>45</v>
      </c>
      <c r="K338" s="303"/>
      <c r="L338" s="303"/>
      <c r="M338" s="303"/>
      <c r="N338" s="303"/>
      <c r="O338" s="303"/>
      <c r="P338" s="163" t="s">
        <v>564</v>
      </c>
      <c r="Q338" s="303" t="s">
        <v>593</v>
      </c>
      <c r="R338" s="107" t="str">
        <f t="shared" si="34"/>
        <v>1300</v>
      </c>
      <c r="S338" s="107" t="str">
        <f t="shared" si="35"/>
        <v>950</v>
      </c>
      <c r="T338" s="107" t="str">
        <f t="shared" si="36"/>
        <v>1300</v>
      </c>
      <c r="U338" s="304">
        <v>590</v>
      </c>
      <c r="V338" s="163" t="s">
        <v>565</v>
      </c>
      <c r="W338" s="231"/>
      <c r="X338" s="231"/>
      <c r="Y338" s="231"/>
      <c r="Z338" s="231">
        <v>60</v>
      </c>
      <c r="AA338" s="231">
        <v>1000</v>
      </c>
      <c r="AB338" s="231"/>
      <c r="AC338" s="162"/>
      <c r="AD338" s="231"/>
      <c r="AE338" s="231"/>
      <c r="AF338" s="231"/>
      <c r="AG338" s="231">
        <v>105</v>
      </c>
      <c r="AH338" s="231"/>
      <c r="AI338" s="231"/>
      <c r="AJ338" s="124"/>
      <c r="AK338" s="231"/>
      <c r="AL338" s="231"/>
      <c r="AM338" s="231"/>
      <c r="AN338" s="231"/>
      <c r="AO338" s="231"/>
      <c r="AP338" s="231"/>
      <c r="AQ338" s="231"/>
      <c r="AR338" s="163" t="s">
        <v>350</v>
      </c>
      <c r="AS338" s="162" t="s">
        <v>468</v>
      </c>
      <c r="AT338" s="290" t="s">
        <v>2832</v>
      </c>
      <c r="AU338" s="165" t="s">
        <v>471</v>
      </c>
      <c r="AV338" s="165" t="s">
        <v>2833</v>
      </c>
      <c r="AW338" s="290" t="s">
        <v>470</v>
      </c>
      <c r="AX338" s="290" t="s">
        <v>2834</v>
      </c>
      <c r="AY338" s="124" t="s">
        <v>2835</v>
      </c>
      <c r="AZ338" s="124" t="s">
        <v>2836</v>
      </c>
      <c r="BA338" s="165"/>
      <c r="BB338" s="231"/>
      <c r="BC338" s="231"/>
      <c r="BD338" s="163"/>
      <c r="BE338" s="163"/>
      <c r="BF338" s="163"/>
      <c r="BG338" s="231"/>
      <c r="BH338" s="231" t="s">
        <v>472</v>
      </c>
      <c r="BI338" s="231" t="s">
        <v>567</v>
      </c>
      <c r="BJ338" s="231"/>
      <c r="BK338" s="231"/>
      <c r="BL338" s="231"/>
      <c r="BM338" s="231"/>
      <c r="BN338" s="231"/>
      <c r="BO338" s="231"/>
      <c r="BP338" s="231"/>
      <c r="BQ338" s="231"/>
      <c r="BR338" s="231"/>
      <c r="BS338" s="231"/>
      <c r="BT338" s="231"/>
      <c r="BU338" s="162" t="s">
        <v>1138</v>
      </c>
      <c r="BV338" s="169"/>
    </row>
    <row r="339" spans="1:74" s="306" customFormat="1" x14ac:dyDescent="0.25">
      <c r="A339" s="170"/>
      <c r="B339" s="170"/>
      <c r="C339" s="161"/>
      <c r="D339" s="162">
        <v>6.77</v>
      </c>
      <c r="E339" s="162"/>
      <c r="F339" s="162"/>
      <c r="G339" s="162">
        <v>0</v>
      </c>
      <c r="H339" s="302">
        <v>10</v>
      </c>
      <c r="I339" s="302"/>
      <c r="J339" s="303">
        <v>45</v>
      </c>
      <c r="K339" s="303"/>
      <c r="L339" s="303"/>
      <c r="M339" s="303"/>
      <c r="N339" s="303"/>
      <c r="O339" s="303"/>
      <c r="P339" s="163" t="s">
        <v>564</v>
      </c>
      <c r="Q339" s="303" t="s">
        <v>593</v>
      </c>
      <c r="R339" s="107" t="str">
        <f t="shared" si="34"/>
        <v>1300</v>
      </c>
      <c r="S339" s="107" t="str">
        <f t="shared" si="35"/>
        <v>950</v>
      </c>
      <c r="T339" s="107" t="str">
        <f t="shared" si="36"/>
        <v>1300</v>
      </c>
      <c r="U339" s="304">
        <v>590</v>
      </c>
      <c r="V339" s="163" t="s">
        <v>565</v>
      </c>
      <c r="W339" s="231"/>
      <c r="X339" s="231"/>
      <c r="Y339" s="231"/>
      <c r="Z339" s="231">
        <v>60</v>
      </c>
      <c r="AA339" s="231">
        <v>1000</v>
      </c>
      <c r="AB339" s="231"/>
      <c r="AC339" s="162"/>
      <c r="AD339" s="231"/>
      <c r="AE339" s="231"/>
      <c r="AF339" s="231"/>
      <c r="AG339" s="231">
        <v>105</v>
      </c>
      <c r="AH339" s="231"/>
      <c r="AI339" s="231"/>
      <c r="AJ339" s="124"/>
      <c r="AK339" s="231"/>
      <c r="AL339" s="231"/>
      <c r="AM339" s="231"/>
      <c r="AN339" s="231"/>
      <c r="AO339" s="231"/>
      <c r="AP339" s="231"/>
      <c r="AQ339" s="231"/>
      <c r="AR339" s="163" t="s">
        <v>350</v>
      </c>
      <c r="AS339" s="162" t="s">
        <v>468</v>
      </c>
      <c r="AT339" s="290" t="s">
        <v>2832</v>
      </c>
      <c r="AU339" s="165" t="s">
        <v>471</v>
      </c>
      <c r="AV339" s="165" t="s">
        <v>2833</v>
      </c>
      <c r="AW339" s="290" t="s">
        <v>470</v>
      </c>
      <c r="AX339" s="290" t="s">
        <v>2834</v>
      </c>
      <c r="AY339" s="124" t="s">
        <v>2835</v>
      </c>
      <c r="AZ339" s="124" t="s">
        <v>2836</v>
      </c>
      <c r="BA339" s="165"/>
      <c r="BB339" s="231"/>
      <c r="BC339" s="231"/>
      <c r="BD339" s="163"/>
      <c r="BE339" s="163"/>
      <c r="BF339" s="163"/>
      <c r="BG339" s="231"/>
      <c r="BH339" s="231" t="s">
        <v>472</v>
      </c>
      <c r="BI339" s="231" t="s">
        <v>567</v>
      </c>
      <c r="BJ339" s="231"/>
      <c r="BK339" s="231"/>
      <c r="BL339" s="231"/>
      <c r="BM339" s="231"/>
      <c r="BN339" s="231"/>
      <c r="BO339" s="231"/>
      <c r="BP339" s="231"/>
      <c r="BQ339" s="231"/>
      <c r="BR339" s="231"/>
      <c r="BS339" s="231"/>
      <c r="BT339" s="231"/>
      <c r="BU339" s="162" t="s">
        <v>1138</v>
      </c>
      <c r="BV339" s="169"/>
    </row>
    <row r="340" spans="1:74" s="306" customFormat="1" x14ac:dyDescent="0.25">
      <c r="A340" s="170"/>
      <c r="B340" s="170"/>
      <c r="C340" s="161"/>
      <c r="D340" s="162">
        <v>10.14</v>
      </c>
      <c r="E340" s="162"/>
      <c r="F340" s="162"/>
      <c r="G340" s="162">
        <v>0</v>
      </c>
      <c r="H340" s="302">
        <v>7</v>
      </c>
      <c r="I340" s="302"/>
      <c r="J340" s="303">
        <v>55</v>
      </c>
      <c r="K340" s="303"/>
      <c r="L340" s="303"/>
      <c r="M340" s="303"/>
      <c r="N340" s="303"/>
      <c r="O340" s="303"/>
      <c r="P340" s="163" t="s">
        <v>564</v>
      </c>
      <c r="Q340" s="303" t="s">
        <v>3276</v>
      </c>
      <c r="R340" s="107" t="str">
        <f t="shared" si="34"/>
        <v>1900</v>
      </c>
      <c r="S340" s="107" t="str">
        <f t="shared" si="35"/>
        <v>1200</v>
      </c>
      <c r="T340" s="107" t="str">
        <f t="shared" si="36"/>
        <v>1600</v>
      </c>
      <c r="U340" s="304">
        <v>1300</v>
      </c>
      <c r="V340" s="163" t="s">
        <v>565</v>
      </c>
      <c r="W340" s="231"/>
      <c r="X340" s="231"/>
      <c r="Y340" s="231"/>
      <c r="Z340" s="231">
        <v>60</v>
      </c>
      <c r="AA340" s="231">
        <v>1000</v>
      </c>
      <c r="AB340" s="231"/>
      <c r="AC340" s="162"/>
      <c r="AD340" s="231"/>
      <c r="AE340" s="231"/>
      <c r="AF340" s="231"/>
      <c r="AG340" s="231">
        <v>105</v>
      </c>
      <c r="AH340" s="231"/>
      <c r="AI340" s="231"/>
      <c r="AJ340" s="124"/>
      <c r="AK340" s="231"/>
      <c r="AL340" s="231"/>
      <c r="AM340" s="231"/>
      <c r="AN340" s="231"/>
      <c r="AO340" s="231"/>
      <c r="AP340" s="231"/>
      <c r="AQ340" s="231"/>
      <c r="AR340" s="163" t="s">
        <v>350</v>
      </c>
      <c r="AS340" s="162" t="s">
        <v>468</v>
      </c>
      <c r="AT340" s="290" t="s">
        <v>2832</v>
      </c>
      <c r="AU340" s="165" t="s">
        <v>471</v>
      </c>
      <c r="AV340" s="165" t="s">
        <v>2833</v>
      </c>
      <c r="AW340" s="290" t="s">
        <v>470</v>
      </c>
      <c r="AX340" s="290" t="s">
        <v>2834</v>
      </c>
      <c r="AY340" s="124" t="s">
        <v>2835</v>
      </c>
      <c r="AZ340" s="124" t="s">
        <v>2836</v>
      </c>
      <c r="BA340" s="165"/>
      <c r="BB340" s="231"/>
      <c r="BC340" s="231"/>
      <c r="BD340" s="163"/>
      <c r="BE340" s="163"/>
      <c r="BF340" s="163"/>
      <c r="BG340" s="231"/>
      <c r="BH340" s="231" t="s">
        <v>472</v>
      </c>
      <c r="BI340" s="231" t="s">
        <v>567</v>
      </c>
      <c r="BJ340" s="231"/>
      <c r="BK340" s="231"/>
      <c r="BL340" s="231"/>
      <c r="BM340" s="231"/>
      <c r="BN340" s="231"/>
      <c r="BO340" s="231"/>
      <c r="BP340" s="231"/>
      <c r="BQ340" s="231"/>
      <c r="BR340" s="231"/>
      <c r="BS340" s="231"/>
      <c r="BT340" s="231"/>
      <c r="BU340" s="162" t="s">
        <v>1138</v>
      </c>
      <c r="BV340" s="169"/>
    </row>
    <row r="341" spans="1:74" s="306" customFormat="1" x14ac:dyDescent="0.25">
      <c r="A341" s="170"/>
      <c r="B341" s="170"/>
      <c r="C341" s="161"/>
      <c r="D341" s="162">
        <v>8.77</v>
      </c>
      <c r="E341" s="162"/>
      <c r="F341" s="162"/>
      <c r="G341" s="162">
        <v>0</v>
      </c>
      <c r="H341" s="302">
        <v>10</v>
      </c>
      <c r="I341" s="302"/>
      <c r="J341" s="303">
        <v>55</v>
      </c>
      <c r="K341" s="303"/>
      <c r="L341" s="303"/>
      <c r="M341" s="303"/>
      <c r="N341" s="303"/>
      <c r="O341" s="303"/>
      <c r="P341" s="163" t="s">
        <v>564</v>
      </c>
      <c r="Q341" s="303" t="s">
        <v>3276</v>
      </c>
      <c r="R341" s="107" t="str">
        <f t="shared" si="34"/>
        <v>1900</v>
      </c>
      <c r="S341" s="107" t="str">
        <f t="shared" si="35"/>
        <v>1200</v>
      </c>
      <c r="T341" s="107" t="str">
        <f t="shared" si="36"/>
        <v>1600</v>
      </c>
      <c r="U341" s="304">
        <v>1300</v>
      </c>
      <c r="V341" s="163" t="s">
        <v>565</v>
      </c>
      <c r="W341" s="231"/>
      <c r="X341" s="231"/>
      <c r="Y341" s="231"/>
      <c r="Z341" s="231">
        <v>60</v>
      </c>
      <c r="AA341" s="231">
        <v>1000</v>
      </c>
      <c r="AB341" s="231"/>
      <c r="AC341" s="162"/>
      <c r="AD341" s="231"/>
      <c r="AE341" s="231"/>
      <c r="AF341" s="231"/>
      <c r="AG341" s="231">
        <v>105</v>
      </c>
      <c r="AH341" s="231"/>
      <c r="AI341" s="231"/>
      <c r="AJ341" s="124"/>
      <c r="AK341" s="231"/>
      <c r="AL341" s="231"/>
      <c r="AM341" s="231"/>
      <c r="AN341" s="231"/>
      <c r="AO341" s="231"/>
      <c r="AP341" s="231"/>
      <c r="AQ341" s="231"/>
      <c r="AR341" s="163" t="s">
        <v>350</v>
      </c>
      <c r="AS341" s="162" t="s">
        <v>468</v>
      </c>
      <c r="AT341" s="290" t="s">
        <v>2832</v>
      </c>
      <c r="AU341" s="165" t="s">
        <v>471</v>
      </c>
      <c r="AV341" s="165" t="s">
        <v>2833</v>
      </c>
      <c r="AW341" s="290" t="s">
        <v>470</v>
      </c>
      <c r="AX341" s="290" t="s">
        <v>2834</v>
      </c>
      <c r="AY341" s="124" t="s">
        <v>2835</v>
      </c>
      <c r="AZ341" s="124" t="s">
        <v>2836</v>
      </c>
      <c r="BA341" s="165"/>
      <c r="BB341" s="231"/>
      <c r="BC341" s="231"/>
      <c r="BD341" s="163"/>
      <c r="BE341" s="163"/>
      <c r="BF341" s="163"/>
      <c r="BG341" s="231"/>
      <c r="BH341" s="231" t="s">
        <v>472</v>
      </c>
      <c r="BI341" s="231" t="s">
        <v>567</v>
      </c>
      <c r="BJ341" s="231"/>
      <c r="BK341" s="231"/>
      <c r="BL341" s="231"/>
      <c r="BM341" s="231"/>
      <c r="BN341" s="231"/>
      <c r="BO341" s="231"/>
      <c r="BP341" s="231"/>
      <c r="BQ341" s="231"/>
      <c r="BR341" s="231"/>
      <c r="BS341" s="231"/>
      <c r="BT341" s="231"/>
      <c r="BU341" s="162" t="s">
        <v>1138</v>
      </c>
      <c r="BV341" s="169"/>
    </row>
    <row r="342" spans="1:74" s="306" customFormat="1" x14ac:dyDescent="0.25">
      <c r="A342" s="170"/>
      <c r="B342" s="170"/>
      <c r="C342" s="161"/>
      <c r="D342" s="162">
        <v>12.78</v>
      </c>
      <c r="E342" s="162"/>
      <c r="F342" s="162"/>
      <c r="G342" s="162">
        <v>0</v>
      </c>
      <c r="H342" s="302">
        <v>7</v>
      </c>
      <c r="I342" s="302"/>
      <c r="J342" s="303">
        <v>75</v>
      </c>
      <c r="K342" s="303"/>
      <c r="L342" s="303"/>
      <c r="M342" s="303"/>
      <c r="N342" s="303"/>
      <c r="O342" s="303"/>
      <c r="P342" s="163" t="s">
        <v>564</v>
      </c>
      <c r="Q342" s="303" t="s">
        <v>3276</v>
      </c>
      <c r="R342" s="107" t="str">
        <f t="shared" si="34"/>
        <v>1900</v>
      </c>
      <c r="S342" s="107" t="str">
        <f t="shared" si="35"/>
        <v>1200</v>
      </c>
      <c r="T342" s="107" t="str">
        <f t="shared" si="36"/>
        <v>1600</v>
      </c>
      <c r="U342" s="304">
        <v>1300</v>
      </c>
      <c r="V342" s="163" t="s">
        <v>565</v>
      </c>
      <c r="W342" s="231"/>
      <c r="X342" s="231"/>
      <c r="Y342" s="231"/>
      <c r="Z342" s="231">
        <v>60</v>
      </c>
      <c r="AA342" s="231">
        <v>1000</v>
      </c>
      <c r="AB342" s="231"/>
      <c r="AC342" s="162"/>
      <c r="AD342" s="231"/>
      <c r="AE342" s="231"/>
      <c r="AF342" s="231"/>
      <c r="AG342" s="231">
        <v>105</v>
      </c>
      <c r="AH342" s="231"/>
      <c r="AI342" s="231"/>
      <c r="AJ342" s="124"/>
      <c r="AK342" s="231"/>
      <c r="AL342" s="231"/>
      <c r="AM342" s="231"/>
      <c r="AN342" s="231"/>
      <c r="AO342" s="231"/>
      <c r="AP342" s="231"/>
      <c r="AQ342" s="231"/>
      <c r="AR342" s="163" t="s">
        <v>350</v>
      </c>
      <c r="AS342" s="162" t="s">
        <v>468</v>
      </c>
      <c r="AT342" s="290" t="s">
        <v>2832</v>
      </c>
      <c r="AU342" s="165" t="s">
        <v>471</v>
      </c>
      <c r="AV342" s="165" t="s">
        <v>2833</v>
      </c>
      <c r="AW342" s="290" t="s">
        <v>470</v>
      </c>
      <c r="AX342" s="290" t="s">
        <v>2834</v>
      </c>
      <c r="AY342" s="124" t="s">
        <v>2835</v>
      </c>
      <c r="AZ342" s="124" t="s">
        <v>2836</v>
      </c>
      <c r="BA342" s="165"/>
      <c r="BB342" s="231"/>
      <c r="BC342" s="231"/>
      <c r="BD342" s="163"/>
      <c r="BE342" s="163"/>
      <c r="BF342" s="163"/>
      <c r="BG342" s="231"/>
      <c r="BH342" s="231" t="s">
        <v>472</v>
      </c>
      <c r="BI342" s="231" t="s">
        <v>567</v>
      </c>
      <c r="BJ342" s="231"/>
      <c r="BK342" s="231"/>
      <c r="BL342" s="231"/>
      <c r="BM342" s="231"/>
      <c r="BN342" s="231"/>
      <c r="BO342" s="231"/>
      <c r="BP342" s="231"/>
      <c r="BQ342" s="231"/>
      <c r="BR342" s="231"/>
      <c r="BS342" s="231"/>
      <c r="BT342" s="231"/>
      <c r="BU342" s="162" t="s">
        <v>1138</v>
      </c>
      <c r="BV342" s="169"/>
    </row>
    <row r="343" spans="1:74" s="306" customFormat="1" x14ac:dyDescent="0.25">
      <c r="A343" s="170"/>
      <c r="B343" s="170"/>
      <c r="C343" s="161"/>
      <c r="D343" s="162">
        <v>11.07</v>
      </c>
      <c r="E343" s="162"/>
      <c r="F343" s="162"/>
      <c r="G343" s="162">
        <v>0</v>
      </c>
      <c r="H343" s="302">
        <v>10</v>
      </c>
      <c r="I343" s="302"/>
      <c r="J343" s="303">
        <v>75</v>
      </c>
      <c r="K343" s="303"/>
      <c r="L343" s="303"/>
      <c r="M343" s="303"/>
      <c r="N343" s="303"/>
      <c r="O343" s="303"/>
      <c r="P343" s="163" t="s">
        <v>564</v>
      </c>
      <c r="Q343" s="303" t="s">
        <v>3276</v>
      </c>
      <c r="R343" s="107" t="str">
        <f t="shared" si="34"/>
        <v>1900</v>
      </c>
      <c r="S343" s="107" t="str">
        <f t="shared" si="35"/>
        <v>1200</v>
      </c>
      <c r="T343" s="107" t="str">
        <f t="shared" si="36"/>
        <v>1600</v>
      </c>
      <c r="U343" s="304">
        <v>1300</v>
      </c>
      <c r="V343" s="163" t="s">
        <v>565</v>
      </c>
      <c r="W343" s="231"/>
      <c r="X343" s="231"/>
      <c r="Y343" s="231"/>
      <c r="Z343" s="231">
        <v>60</v>
      </c>
      <c r="AA343" s="231">
        <v>1000</v>
      </c>
      <c r="AB343" s="231"/>
      <c r="AC343" s="162"/>
      <c r="AD343" s="231"/>
      <c r="AE343" s="231"/>
      <c r="AF343" s="231"/>
      <c r="AG343" s="231">
        <v>105</v>
      </c>
      <c r="AH343" s="231"/>
      <c r="AI343" s="231"/>
      <c r="AJ343" s="124"/>
      <c r="AK343" s="231"/>
      <c r="AL343" s="231"/>
      <c r="AM343" s="231"/>
      <c r="AN343" s="231"/>
      <c r="AO343" s="231"/>
      <c r="AP343" s="231"/>
      <c r="AQ343" s="231"/>
      <c r="AR343" s="163" t="s">
        <v>350</v>
      </c>
      <c r="AS343" s="162" t="s">
        <v>468</v>
      </c>
      <c r="AT343" s="290" t="s">
        <v>2832</v>
      </c>
      <c r="AU343" s="165" t="s">
        <v>471</v>
      </c>
      <c r="AV343" s="165" t="s">
        <v>2833</v>
      </c>
      <c r="AW343" s="290" t="s">
        <v>470</v>
      </c>
      <c r="AX343" s="290" t="s">
        <v>2834</v>
      </c>
      <c r="AY343" s="124" t="s">
        <v>2835</v>
      </c>
      <c r="AZ343" s="124" t="s">
        <v>2836</v>
      </c>
      <c r="BA343" s="165"/>
      <c r="BB343" s="231"/>
      <c r="BC343" s="231"/>
      <c r="BD343" s="163"/>
      <c r="BE343" s="163"/>
      <c r="BF343" s="163"/>
      <c r="BG343" s="231"/>
      <c r="BH343" s="231" t="s">
        <v>472</v>
      </c>
      <c r="BI343" s="231" t="s">
        <v>567</v>
      </c>
      <c r="BJ343" s="231"/>
      <c r="BK343" s="231"/>
      <c r="BL343" s="231"/>
      <c r="BM343" s="231"/>
      <c r="BN343" s="231"/>
      <c r="BO343" s="231"/>
      <c r="BP343" s="231"/>
      <c r="BQ343" s="231"/>
      <c r="BR343" s="231"/>
      <c r="BS343" s="231"/>
      <c r="BT343" s="231"/>
      <c r="BU343" s="162" t="s">
        <v>1138</v>
      </c>
      <c r="BV343" s="169"/>
    </row>
    <row r="344" spans="1:74" s="306" customFormat="1" x14ac:dyDescent="0.25">
      <c r="A344" s="170"/>
      <c r="B344" s="170"/>
      <c r="C344" s="161"/>
      <c r="D344" s="162">
        <v>8.77</v>
      </c>
      <c r="E344" s="162"/>
      <c r="F344" s="162"/>
      <c r="G344" s="162">
        <v>0</v>
      </c>
      <c r="H344" s="162">
        <v>13</v>
      </c>
      <c r="I344" s="162"/>
      <c r="J344" s="162">
        <v>75</v>
      </c>
      <c r="K344" s="162"/>
      <c r="L344" s="162"/>
      <c r="M344" s="162"/>
      <c r="N344" s="162"/>
      <c r="O344" s="162"/>
      <c r="P344" s="163" t="s">
        <v>564</v>
      </c>
      <c r="Q344" s="164" t="s">
        <v>604</v>
      </c>
      <c r="R344" s="107" t="str">
        <f t="shared" si="34"/>
        <v>1800</v>
      </c>
      <c r="S344" s="107" t="str">
        <f t="shared" si="35"/>
        <v>1200</v>
      </c>
      <c r="T344" s="107" t="str">
        <f t="shared" si="36"/>
        <v>1600</v>
      </c>
      <c r="U344" s="164" t="s">
        <v>3277</v>
      </c>
      <c r="V344" s="163" t="s">
        <v>565</v>
      </c>
      <c r="W344" s="231"/>
      <c r="X344" s="231"/>
      <c r="Y344" s="231"/>
      <c r="Z344" s="231">
        <v>80</v>
      </c>
      <c r="AA344" s="231">
        <v>2000</v>
      </c>
      <c r="AB344" s="231"/>
      <c r="AC344" s="162"/>
      <c r="AD344" s="231"/>
      <c r="AE344" s="231"/>
      <c r="AF344" s="231"/>
      <c r="AG344" s="231">
        <v>105</v>
      </c>
      <c r="AH344" s="231"/>
      <c r="AI344" s="231"/>
      <c r="AJ344" s="124"/>
      <c r="AK344" s="231"/>
      <c r="AL344" s="231"/>
      <c r="AM344" s="231"/>
      <c r="AN344" s="231"/>
      <c r="AO344" s="231"/>
      <c r="AP344" s="231"/>
      <c r="AQ344" s="231"/>
      <c r="AR344" s="163" t="s">
        <v>350</v>
      </c>
      <c r="AS344" s="162" t="s">
        <v>468</v>
      </c>
      <c r="AT344" s="290" t="s">
        <v>2832</v>
      </c>
      <c r="AU344" s="165" t="s">
        <v>471</v>
      </c>
      <c r="AV344" s="165" t="s">
        <v>2833</v>
      </c>
      <c r="AW344" s="290" t="s">
        <v>2908</v>
      </c>
      <c r="AX344" s="290" t="s">
        <v>2909</v>
      </c>
      <c r="AY344" s="124" t="s">
        <v>2910</v>
      </c>
      <c r="AZ344" s="124" t="s">
        <v>2911</v>
      </c>
      <c r="BA344" s="165"/>
      <c r="BB344" s="231"/>
      <c r="BC344" s="231"/>
      <c r="BD344" s="163"/>
      <c r="BE344" s="163"/>
      <c r="BF344" s="163"/>
      <c r="BG344" s="231"/>
      <c r="BH344" s="231" t="s">
        <v>472</v>
      </c>
      <c r="BI344" s="231" t="s">
        <v>567</v>
      </c>
      <c r="BJ344" s="231"/>
      <c r="BK344" s="231"/>
      <c r="BL344" s="231"/>
      <c r="BM344" s="231"/>
      <c r="BN344" s="231"/>
      <c r="BO344" s="231"/>
      <c r="BP344" s="231"/>
      <c r="BQ344" s="231"/>
      <c r="BR344" s="231"/>
      <c r="BS344" s="231"/>
      <c r="BT344" s="231"/>
      <c r="BU344" s="162" t="s">
        <v>1138</v>
      </c>
      <c r="BV344" s="169"/>
    </row>
    <row r="345" spans="1:74" s="306" customFormat="1" x14ac:dyDescent="0.25">
      <c r="A345" s="299"/>
      <c r="B345" s="299"/>
      <c r="C345" s="300"/>
      <c r="D345" s="299"/>
      <c r="E345" s="299"/>
      <c r="F345" s="299"/>
      <c r="G345" s="299"/>
      <c r="H345" s="299"/>
      <c r="I345" s="299"/>
      <c r="J345" s="299"/>
      <c r="K345" s="299"/>
      <c r="L345" s="299"/>
      <c r="M345" s="299"/>
      <c r="N345" s="299"/>
      <c r="O345" s="299"/>
      <c r="P345" s="299"/>
      <c r="Q345" s="299"/>
      <c r="R345" s="299"/>
      <c r="S345" s="299"/>
      <c r="T345" s="299"/>
      <c r="U345" s="301"/>
      <c r="V345" s="299"/>
      <c r="W345" s="368"/>
      <c r="X345" s="368"/>
      <c r="Y345" s="368"/>
      <c r="Z345" s="368"/>
      <c r="AA345" s="368"/>
      <c r="AB345" s="591"/>
      <c r="AC345" s="297"/>
      <c r="AD345" s="592"/>
      <c r="AE345" s="591"/>
      <c r="AF345" s="591"/>
      <c r="AG345" s="368"/>
      <c r="AH345" s="591"/>
      <c r="AI345" s="592"/>
      <c r="AJ345" s="593"/>
      <c r="AK345" s="368"/>
      <c r="AL345" s="592"/>
      <c r="AM345" s="591"/>
      <c r="AN345" s="591"/>
      <c r="AO345" s="591"/>
      <c r="AP345" s="591"/>
      <c r="AQ345" s="591"/>
      <c r="AR345" s="299"/>
      <c r="AS345" s="299"/>
      <c r="AT345" s="297"/>
      <c r="AU345" s="297"/>
      <c r="AV345" s="297"/>
      <c r="AW345" s="298"/>
      <c r="AX345" s="298"/>
      <c r="AY345" s="593"/>
      <c r="AZ345" s="593"/>
      <c r="BA345" s="297"/>
      <c r="BB345" s="591"/>
      <c r="BC345" s="592"/>
      <c r="BD345" s="299"/>
      <c r="BE345" s="299"/>
      <c r="BF345" s="299"/>
      <c r="BG345" s="591"/>
      <c r="BH345" s="368"/>
      <c r="BI345" s="368"/>
      <c r="BJ345" s="591"/>
      <c r="BK345" s="591"/>
      <c r="BL345" s="368"/>
      <c r="BM345" s="591"/>
      <c r="BN345" s="591"/>
      <c r="BO345" s="591"/>
      <c r="BP345" s="591"/>
      <c r="BQ345" s="591"/>
      <c r="BR345" s="591"/>
      <c r="BS345" s="591"/>
      <c r="BT345" s="591"/>
      <c r="BU345" s="297"/>
      <c r="BV345" s="169"/>
    </row>
    <row r="346" spans="1:74" s="306" customFormat="1" x14ac:dyDescent="0.25">
      <c r="A346" s="170"/>
      <c r="B346" s="170"/>
      <c r="C346" s="161"/>
      <c r="D346" s="162">
        <v>15.1</v>
      </c>
      <c r="E346" s="162"/>
      <c r="F346" s="162"/>
      <c r="G346" s="162">
        <v>0</v>
      </c>
      <c r="H346" s="162">
        <v>7</v>
      </c>
      <c r="I346" s="162"/>
      <c r="J346" s="162">
        <v>90</v>
      </c>
      <c r="K346" s="162"/>
      <c r="L346" s="162"/>
      <c r="M346" s="162"/>
      <c r="N346" s="162"/>
      <c r="O346" s="162"/>
      <c r="P346" s="163" t="s">
        <v>564</v>
      </c>
      <c r="Q346" s="164" t="s">
        <v>607</v>
      </c>
      <c r="R346" s="107" t="str">
        <f t="shared" ref="R346:R354" si="37">LEFTB(Q346, FIND("*", Q346) - 1)</f>
        <v>1800</v>
      </c>
      <c r="S346" s="107" t="str">
        <f t="shared" ref="S346:S354" si="38">MID(Q346, FIND("*", Q346) + 1, FIND("*", Q346, FIND("*", Q346) + 1) - FIND("*", Q346) - 1)</f>
        <v>1350</v>
      </c>
      <c r="T346" s="107" t="str">
        <f t="shared" ref="T346:T354" si="39">RIGHTB(Q346, LEN(Q346) - FIND("*", Q346, FIND("*", Q346) + 1))</f>
        <v>1700</v>
      </c>
      <c r="U346" s="164" t="s">
        <v>3278</v>
      </c>
      <c r="V346" s="163" t="s">
        <v>565</v>
      </c>
      <c r="W346" s="231"/>
      <c r="X346" s="231"/>
      <c r="Y346" s="231"/>
      <c r="Z346" s="231">
        <v>80</v>
      </c>
      <c r="AA346" s="231">
        <v>2000</v>
      </c>
      <c r="AB346" s="231"/>
      <c r="AC346" s="162"/>
      <c r="AD346" s="231"/>
      <c r="AE346" s="231"/>
      <c r="AF346" s="231"/>
      <c r="AG346" s="231">
        <v>105</v>
      </c>
      <c r="AH346" s="231"/>
      <c r="AI346" s="231"/>
      <c r="AJ346" s="124"/>
      <c r="AK346" s="231"/>
      <c r="AL346" s="231"/>
      <c r="AM346" s="231"/>
      <c r="AN346" s="231"/>
      <c r="AO346" s="231"/>
      <c r="AP346" s="231"/>
      <c r="AQ346" s="231"/>
      <c r="AR346" s="163" t="s">
        <v>350</v>
      </c>
      <c r="AS346" s="162" t="s">
        <v>468</v>
      </c>
      <c r="AT346" s="290" t="s">
        <v>2832</v>
      </c>
      <c r="AU346" s="165" t="s">
        <v>471</v>
      </c>
      <c r="AV346" s="165" t="s">
        <v>2833</v>
      </c>
      <c r="AW346" s="290" t="s">
        <v>2908</v>
      </c>
      <c r="AX346" s="290" t="s">
        <v>2909</v>
      </c>
      <c r="AY346" s="124" t="s">
        <v>3279</v>
      </c>
      <c r="AZ346" s="124" t="s">
        <v>2911</v>
      </c>
      <c r="BA346" s="165"/>
      <c r="BB346" s="231"/>
      <c r="BC346" s="231"/>
      <c r="BD346" s="163"/>
      <c r="BE346" s="163"/>
      <c r="BF346" s="163"/>
      <c r="BG346" s="231"/>
      <c r="BH346" s="231" t="s">
        <v>472</v>
      </c>
      <c r="BI346" s="231" t="s">
        <v>567</v>
      </c>
      <c r="BJ346" s="231"/>
      <c r="BK346" s="231"/>
      <c r="BL346" s="231"/>
      <c r="BM346" s="231"/>
      <c r="BN346" s="231"/>
      <c r="BO346" s="231"/>
      <c r="BP346" s="231"/>
      <c r="BQ346" s="231"/>
      <c r="BR346" s="231"/>
      <c r="BS346" s="231"/>
      <c r="BT346" s="231"/>
      <c r="BU346" s="162" t="s">
        <v>1138</v>
      </c>
      <c r="BV346" s="169"/>
    </row>
    <row r="347" spans="1:74" s="306" customFormat="1" x14ac:dyDescent="0.25">
      <c r="A347" s="170"/>
      <c r="B347" s="170"/>
      <c r="C347" s="161"/>
      <c r="D347" s="162">
        <v>13.5</v>
      </c>
      <c r="E347" s="162"/>
      <c r="F347" s="162"/>
      <c r="G347" s="162">
        <v>0</v>
      </c>
      <c r="H347" s="162">
        <v>10</v>
      </c>
      <c r="I347" s="162"/>
      <c r="J347" s="162">
        <v>90</v>
      </c>
      <c r="K347" s="162"/>
      <c r="L347" s="162"/>
      <c r="M347" s="162"/>
      <c r="N347" s="162"/>
      <c r="O347" s="162"/>
      <c r="P347" s="163" t="s">
        <v>564</v>
      </c>
      <c r="Q347" s="164" t="s">
        <v>607</v>
      </c>
      <c r="R347" s="107" t="str">
        <f t="shared" si="37"/>
        <v>1800</v>
      </c>
      <c r="S347" s="107" t="str">
        <f t="shared" si="38"/>
        <v>1350</v>
      </c>
      <c r="T347" s="107" t="str">
        <f t="shared" si="39"/>
        <v>1700</v>
      </c>
      <c r="U347" s="164" t="s">
        <v>3278</v>
      </c>
      <c r="V347" s="163" t="s">
        <v>565</v>
      </c>
      <c r="W347" s="231"/>
      <c r="X347" s="231"/>
      <c r="Y347" s="231"/>
      <c r="Z347" s="231">
        <v>80</v>
      </c>
      <c r="AA347" s="231">
        <v>2000</v>
      </c>
      <c r="AB347" s="231"/>
      <c r="AC347" s="162"/>
      <c r="AD347" s="231"/>
      <c r="AE347" s="231"/>
      <c r="AF347" s="231"/>
      <c r="AG347" s="231">
        <v>105</v>
      </c>
      <c r="AH347" s="231"/>
      <c r="AI347" s="231"/>
      <c r="AJ347" s="124"/>
      <c r="AK347" s="231"/>
      <c r="AL347" s="231"/>
      <c r="AM347" s="231"/>
      <c r="AN347" s="231"/>
      <c r="AO347" s="231"/>
      <c r="AP347" s="231"/>
      <c r="AQ347" s="231"/>
      <c r="AR347" s="163" t="s">
        <v>350</v>
      </c>
      <c r="AS347" s="162" t="s">
        <v>468</v>
      </c>
      <c r="AT347" s="290" t="s">
        <v>2832</v>
      </c>
      <c r="AU347" s="165" t="s">
        <v>471</v>
      </c>
      <c r="AV347" s="165" t="s">
        <v>2833</v>
      </c>
      <c r="AW347" s="290" t="s">
        <v>2908</v>
      </c>
      <c r="AX347" s="290" t="s">
        <v>2909</v>
      </c>
      <c r="AY347" s="124" t="s">
        <v>3279</v>
      </c>
      <c r="AZ347" s="124" t="s">
        <v>2911</v>
      </c>
      <c r="BA347" s="165"/>
      <c r="BB347" s="231"/>
      <c r="BC347" s="231"/>
      <c r="BD347" s="163"/>
      <c r="BE347" s="163"/>
      <c r="BF347" s="163"/>
      <c r="BG347" s="231"/>
      <c r="BH347" s="231" t="s">
        <v>472</v>
      </c>
      <c r="BI347" s="231" t="s">
        <v>567</v>
      </c>
      <c r="BJ347" s="231"/>
      <c r="BK347" s="231"/>
      <c r="BL347" s="231"/>
      <c r="BM347" s="231"/>
      <c r="BN347" s="231"/>
      <c r="BO347" s="231"/>
      <c r="BP347" s="231"/>
      <c r="BQ347" s="231"/>
      <c r="BR347" s="231"/>
      <c r="BS347" s="231"/>
      <c r="BT347" s="231"/>
      <c r="BU347" s="162" t="s">
        <v>1138</v>
      </c>
      <c r="BV347" s="169"/>
    </row>
    <row r="348" spans="1:74" s="306" customFormat="1" x14ac:dyDescent="0.25">
      <c r="A348" s="170"/>
      <c r="B348" s="170"/>
      <c r="C348" s="161"/>
      <c r="D348" s="162">
        <v>11.18</v>
      </c>
      <c r="E348" s="162"/>
      <c r="F348" s="162"/>
      <c r="G348" s="162">
        <v>0</v>
      </c>
      <c r="H348" s="162">
        <v>13</v>
      </c>
      <c r="I348" s="162"/>
      <c r="J348" s="162">
        <v>90</v>
      </c>
      <c r="K348" s="162"/>
      <c r="L348" s="162"/>
      <c r="M348" s="162"/>
      <c r="N348" s="162"/>
      <c r="O348" s="162"/>
      <c r="P348" s="163" t="s">
        <v>564</v>
      </c>
      <c r="Q348" s="164" t="s">
        <v>607</v>
      </c>
      <c r="R348" s="107" t="str">
        <f t="shared" si="37"/>
        <v>1800</v>
      </c>
      <c r="S348" s="107" t="str">
        <f t="shared" si="38"/>
        <v>1350</v>
      </c>
      <c r="T348" s="107" t="str">
        <f t="shared" si="39"/>
        <v>1700</v>
      </c>
      <c r="U348" s="164" t="s">
        <v>3278</v>
      </c>
      <c r="V348" s="163" t="s">
        <v>565</v>
      </c>
      <c r="W348" s="231"/>
      <c r="X348" s="231"/>
      <c r="Y348" s="231"/>
      <c r="Z348" s="231">
        <v>80</v>
      </c>
      <c r="AA348" s="231">
        <v>2000</v>
      </c>
      <c r="AB348" s="231"/>
      <c r="AC348" s="162"/>
      <c r="AD348" s="231"/>
      <c r="AE348" s="231"/>
      <c r="AF348" s="231"/>
      <c r="AG348" s="231">
        <v>105</v>
      </c>
      <c r="AH348" s="231"/>
      <c r="AI348" s="231"/>
      <c r="AJ348" s="124"/>
      <c r="AK348" s="231"/>
      <c r="AL348" s="231"/>
      <c r="AM348" s="231"/>
      <c r="AN348" s="231"/>
      <c r="AO348" s="231"/>
      <c r="AP348" s="231"/>
      <c r="AQ348" s="231"/>
      <c r="AR348" s="163" t="s">
        <v>350</v>
      </c>
      <c r="AS348" s="162" t="s">
        <v>468</v>
      </c>
      <c r="AT348" s="290" t="s">
        <v>2832</v>
      </c>
      <c r="AU348" s="165" t="s">
        <v>471</v>
      </c>
      <c r="AV348" s="165" t="s">
        <v>2833</v>
      </c>
      <c r="AW348" s="290" t="s">
        <v>2908</v>
      </c>
      <c r="AX348" s="290" t="s">
        <v>2909</v>
      </c>
      <c r="AY348" s="124" t="s">
        <v>3279</v>
      </c>
      <c r="AZ348" s="124" t="s">
        <v>2911</v>
      </c>
      <c r="BA348" s="165"/>
      <c r="BB348" s="231"/>
      <c r="BC348" s="231"/>
      <c r="BD348" s="163"/>
      <c r="BE348" s="163"/>
      <c r="BF348" s="163"/>
      <c r="BG348" s="231"/>
      <c r="BH348" s="231" t="s">
        <v>472</v>
      </c>
      <c r="BI348" s="231" t="s">
        <v>567</v>
      </c>
      <c r="BJ348" s="231"/>
      <c r="BK348" s="231"/>
      <c r="BL348" s="231"/>
      <c r="BM348" s="231"/>
      <c r="BN348" s="231"/>
      <c r="BO348" s="231"/>
      <c r="BP348" s="231"/>
      <c r="BQ348" s="231"/>
      <c r="BR348" s="231"/>
      <c r="BS348" s="231"/>
      <c r="BT348" s="231"/>
      <c r="BU348" s="162" t="s">
        <v>1138</v>
      </c>
      <c r="BV348" s="169"/>
    </row>
    <row r="349" spans="1:74" s="306" customFormat="1" x14ac:dyDescent="0.25">
      <c r="A349" s="170"/>
      <c r="B349" s="170"/>
      <c r="C349" s="161"/>
      <c r="D349" s="162">
        <v>19.05</v>
      </c>
      <c r="E349" s="162"/>
      <c r="F349" s="162"/>
      <c r="G349" s="162">
        <v>0</v>
      </c>
      <c r="H349" s="162">
        <v>7</v>
      </c>
      <c r="I349" s="162"/>
      <c r="J349" s="162">
        <v>110</v>
      </c>
      <c r="K349" s="162"/>
      <c r="L349" s="162"/>
      <c r="M349" s="162"/>
      <c r="N349" s="162"/>
      <c r="O349" s="162"/>
      <c r="P349" s="163" t="s">
        <v>564</v>
      </c>
      <c r="Q349" s="164" t="s">
        <v>613</v>
      </c>
      <c r="R349" s="107" t="str">
        <f t="shared" si="37"/>
        <v>2250</v>
      </c>
      <c r="S349" s="107" t="str">
        <f t="shared" si="38"/>
        <v>1500</v>
      </c>
      <c r="T349" s="107" t="str">
        <f t="shared" si="39"/>
        <v>1750</v>
      </c>
      <c r="U349" s="164" t="s">
        <v>3280</v>
      </c>
      <c r="V349" s="163" t="s">
        <v>565</v>
      </c>
      <c r="W349" s="231"/>
      <c r="X349" s="231"/>
      <c r="Y349" s="231"/>
      <c r="Z349" s="231">
        <v>80</v>
      </c>
      <c r="AA349" s="231">
        <v>2000</v>
      </c>
      <c r="AB349" s="231"/>
      <c r="AC349" s="162"/>
      <c r="AD349" s="231"/>
      <c r="AE349" s="231"/>
      <c r="AF349" s="231"/>
      <c r="AG349" s="231">
        <v>105</v>
      </c>
      <c r="AH349" s="231"/>
      <c r="AI349" s="231"/>
      <c r="AJ349" s="124"/>
      <c r="AK349" s="231"/>
      <c r="AL349" s="231"/>
      <c r="AM349" s="231"/>
      <c r="AN349" s="231"/>
      <c r="AO349" s="231"/>
      <c r="AP349" s="231"/>
      <c r="AQ349" s="231"/>
      <c r="AR349" s="163" t="s">
        <v>350</v>
      </c>
      <c r="AS349" s="162" t="s">
        <v>468</v>
      </c>
      <c r="AT349" s="290" t="s">
        <v>2832</v>
      </c>
      <c r="AU349" s="165" t="s">
        <v>471</v>
      </c>
      <c r="AV349" s="165" t="s">
        <v>2833</v>
      </c>
      <c r="AW349" s="290" t="s">
        <v>2908</v>
      </c>
      <c r="AX349" s="290" t="s">
        <v>2909</v>
      </c>
      <c r="AY349" s="124" t="s">
        <v>3279</v>
      </c>
      <c r="AZ349" s="124" t="s">
        <v>2911</v>
      </c>
      <c r="BA349" s="165"/>
      <c r="BB349" s="231"/>
      <c r="BC349" s="231"/>
      <c r="BD349" s="163"/>
      <c r="BE349" s="163"/>
      <c r="BF349" s="163"/>
      <c r="BG349" s="231"/>
      <c r="BH349" s="231" t="s">
        <v>472</v>
      </c>
      <c r="BI349" s="231" t="s">
        <v>567</v>
      </c>
      <c r="BJ349" s="231"/>
      <c r="BK349" s="231"/>
      <c r="BL349" s="231"/>
      <c r="BM349" s="231"/>
      <c r="BN349" s="231"/>
      <c r="BO349" s="231"/>
      <c r="BP349" s="231"/>
      <c r="BQ349" s="231"/>
      <c r="BR349" s="231"/>
      <c r="BS349" s="231"/>
      <c r="BT349" s="231"/>
      <c r="BU349" s="162" t="s">
        <v>1138</v>
      </c>
      <c r="BV349" s="169"/>
    </row>
    <row r="350" spans="1:74" s="306" customFormat="1" x14ac:dyDescent="0.25">
      <c r="A350" s="170"/>
      <c r="B350" s="170"/>
      <c r="C350" s="161"/>
      <c r="D350" s="162">
        <v>15.2</v>
      </c>
      <c r="E350" s="162"/>
      <c r="F350" s="162"/>
      <c r="G350" s="162">
        <v>0</v>
      </c>
      <c r="H350" s="162">
        <v>10</v>
      </c>
      <c r="I350" s="162"/>
      <c r="J350" s="162">
        <v>110</v>
      </c>
      <c r="K350" s="162"/>
      <c r="L350" s="162"/>
      <c r="M350" s="162"/>
      <c r="N350" s="162"/>
      <c r="O350" s="162"/>
      <c r="P350" s="163" t="s">
        <v>564</v>
      </c>
      <c r="Q350" s="164" t="s">
        <v>613</v>
      </c>
      <c r="R350" s="107" t="str">
        <f t="shared" si="37"/>
        <v>2250</v>
      </c>
      <c r="S350" s="107" t="str">
        <f t="shared" si="38"/>
        <v>1500</v>
      </c>
      <c r="T350" s="107" t="str">
        <f t="shared" si="39"/>
        <v>1750</v>
      </c>
      <c r="U350" s="164" t="s">
        <v>3280</v>
      </c>
      <c r="V350" s="163" t="s">
        <v>565</v>
      </c>
      <c r="W350" s="231"/>
      <c r="X350" s="231"/>
      <c r="Y350" s="231"/>
      <c r="Z350" s="231">
        <v>80</v>
      </c>
      <c r="AA350" s="231">
        <v>2000</v>
      </c>
      <c r="AB350" s="231"/>
      <c r="AC350" s="162"/>
      <c r="AD350" s="231"/>
      <c r="AE350" s="231"/>
      <c r="AF350" s="231"/>
      <c r="AG350" s="231">
        <v>105</v>
      </c>
      <c r="AH350" s="231"/>
      <c r="AI350" s="231"/>
      <c r="AJ350" s="124"/>
      <c r="AK350" s="231"/>
      <c r="AL350" s="231"/>
      <c r="AM350" s="231"/>
      <c r="AN350" s="231"/>
      <c r="AO350" s="231"/>
      <c r="AP350" s="231"/>
      <c r="AQ350" s="231"/>
      <c r="AR350" s="163" t="s">
        <v>350</v>
      </c>
      <c r="AS350" s="162" t="s">
        <v>468</v>
      </c>
      <c r="AT350" s="290" t="s">
        <v>2832</v>
      </c>
      <c r="AU350" s="165" t="s">
        <v>471</v>
      </c>
      <c r="AV350" s="165" t="s">
        <v>2833</v>
      </c>
      <c r="AW350" s="290" t="s">
        <v>2908</v>
      </c>
      <c r="AX350" s="290" t="s">
        <v>2909</v>
      </c>
      <c r="AY350" s="124" t="s">
        <v>3279</v>
      </c>
      <c r="AZ350" s="124" t="s">
        <v>2911</v>
      </c>
      <c r="BA350" s="165"/>
      <c r="BB350" s="231"/>
      <c r="BC350" s="231"/>
      <c r="BD350" s="163"/>
      <c r="BE350" s="163"/>
      <c r="BF350" s="163"/>
      <c r="BG350" s="231"/>
      <c r="BH350" s="231" t="s">
        <v>472</v>
      </c>
      <c r="BI350" s="231" t="s">
        <v>567</v>
      </c>
      <c r="BJ350" s="231"/>
      <c r="BK350" s="231"/>
      <c r="BL350" s="231"/>
      <c r="BM350" s="231"/>
      <c r="BN350" s="231"/>
      <c r="BO350" s="231"/>
      <c r="BP350" s="231"/>
      <c r="BQ350" s="231"/>
      <c r="BR350" s="231"/>
      <c r="BS350" s="231"/>
      <c r="BT350" s="231"/>
      <c r="BU350" s="162" t="s">
        <v>1138</v>
      </c>
      <c r="BV350" s="169"/>
    </row>
    <row r="351" spans="1:74" s="306" customFormat="1" x14ac:dyDescent="0.25">
      <c r="A351" s="170"/>
      <c r="B351" s="170"/>
      <c r="C351" s="161"/>
      <c r="D351" s="162">
        <v>12.6</v>
      </c>
      <c r="E351" s="162"/>
      <c r="F351" s="162"/>
      <c r="G351" s="162">
        <v>0</v>
      </c>
      <c r="H351" s="162">
        <v>13</v>
      </c>
      <c r="I351" s="162"/>
      <c r="J351" s="162">
        <v>110</v>
      </c>
      <c r="K351" s="162"/>
      <c r="L351" s="162"/>
      <c r="M351" s="162"/>
      <c r="N351" s="162"/>
      <c r="O351" s="162"/>
      <c r="P351" s="163" t="s">
        <v>564</v>
      </c>
      <c r="Q351" s="164" t="s">
        <v>613</v>
      </c>
      <c r="R351" s="107" t="str">
        <f t="shared" si="37"/>
        <v>2250</v>
      </c>
      <c r="S351" s="107" t="str">
        <f t="shared" si="38"/>
        <v>1500</v>
      </c>
      <c r="T351" s="107" t="str">
        <f t="shared" si="39"/>
        <v>1750</v>
      </c>
      <c r="U351" s="164" t="s">
        <v>3280</v>
      </c>
      <c r="V351" s="163" t="s">
        <v>565</v>
      </c>
      <c r="W351" s="231"/>
      <c r="X351" s="231"/>
      <c r="Y351" s="231"/>
      <c r="Z351" s="231">
        <v>80</v>
      </c>
      <c r="AA351" s="231">
        <v>2000</v>
      </c>
      <c r="AB351" s="231"/>
      <c r="AC351" s="162"/>
      <c r="AD351" s="231"/>
      <c r="AE351" s="231"/>
      <c r="AF351" s="231"/>
      <c r="AG351" s="231">
        <v>105</v>
      </c>
      <c r="AH351" s="231"/>
      <c r="AI351" s="231"/>
      <c r="AJ351" s="124"/>
      <c r="AK351" s="231"/>
      <c r="AL351" s="231"/>
      <c r="AM351" s="231"/>
      <c r="AN351" s="231"/>
      <c r="AO351" s="231"/>
      <c r="AP351" s="231"/>
      <c r="AQ351" s="231"/>
      <c r="AR351" s="163" t="s">
        <v>350</v>
      </c>
      <c r="AS351" s="162" t="s">
        <v>468</v>
      </c>
      <c r="AT351" s="290" t="s">
        <v>2832</v>
      </c>
      <c r="AU351" s="165" t="s">
        <v>471</v>
      </c>
      <c r="AV351" s="165" t="s">
        <v>2833</v>
      </c>
      <c r="AW351" s="290" t="s">
        <v>2908</v>
      </c>
      <c r="AX351" s="290" t="s">
        <v>2909</v>
      </c>
      <c r="AY351" s="124" t="s">
        <v>3279</v>
      </c>
      <c r="AZ351" s="124" t="s">
        <v>2911</v>
      </c>
      <c r="BA351" s="165"/>
      <c r="BB351" s="231"/>
      <c r="BC351" s="231"/>
      <c r="BD351" s="163"/>
      <c r="BE351" s="163"/>
      <c r="BF351" s="163"/>
      <c r="BG351" s="231"/>
      <c r="BH351" s="231" t="s">
        <v>472</v>
      </c>
      <c r="BI351" s="231" t="s">
        <v>567</v>
      </c>
      <c r="BJ351" s="231"/>
      <c r="BK351" s="231"/>
      <c r="BL351" s="231"/>
      <c r="BM351" s="231"/>
      <c r="BN351" s="231"/>
      <c r="BO351" s="231"/>
      <c r="BP351" s="231"/>
      <c r="BQ351" s="231"/>
      <c r="BR351" s="231"/>
      <c r="BS351" s="231"/>
      <c r="BT351" s="231"/>
      <c r="BU351" s="162" t="s">
        <v>1138</v>
      </c>
      <c r="BV351" s="169"/>
    </row>
    <row r="352" spans="1:74" s="306" customFormat="1" x14ac:dyDescent="0.25">
      <c r="A352" s="170"/>
      <c r="B352" s="170"/>
      <c r="C352" s="161"/>
      <c r="D352" s="162">
        <v>21.59</v>
      </c>
      <c r="E352" s="162"/>
      <c r="F352" s="162"/>
      <c r="G352" s="162">
        <v>0</v>
      </c>
      <c r="H352" s="162">
        <v>7</v>
      </c>
      <c r="I352" s="162"/>
      <c r="J352" s="162">
        <v>132</v>
      </c>
      <c r="K352" s="162"/>
      <c r="L352" s="162"/>
      <c r="M352" s="162"/>
      <c r="N352" s="162"/>
      <c r="O352" s="162"/>
      <c r="P352" s="163" t="s">
        <v>564</v>
      </c>
      <c r="Q352" s="164" t="s">
        <v>613</v>
      </c>
      <c r="R352" s="107" t="str">
        <f t="shared" si="37"/>
        <v>2250</v>
      </c>
      <c r="S352" s="107" t="str">
        <f t="shared" si="38"/>
        <v>1500</v>
      </c>
      <c r="T352" s="107" t="str">
        <f t="shared" si="39"/>
        <v>1750</v>
      </c>
      <c r="U352" s="164" t="s">
        <v>3281</v>
      </c>
      <c r="V352" s="163" t="s">
        <v>565</v>
      </c>
      <c r="W352" s="231"/>
      <c r="X352" s="231"/>
      <c r="Y352" s="231"/>
      <c r="Z352" s="231">
        <v>80</v>
      </c>
      <c r="AA352" s="231">
        <v>2000</v>
      </c>
      <c r="AB352" s="231"/>
      <c r="AC352" s="162"/>
      <c r="AD352" s="231"/>
      <c r="AE352" s="231"/>
      <c r="AF352" s="231"/>
      <c r="AG352" s="231">
        <v>105</v>
      </c>
      <c r="AH352" s="231"/>
      <c r="AI352" s="231"/>
      <c r="AJ352" s="124"/>
      <c r="AK352" s="231"/>
      <c r="AL352" s="231"/>
      <c r="AM352" s="231"/>
      <c r="AN352" s="231"/>
      <c r="AO352" s="231"/>
      <c r="AP352" s="231"/>
      <c r="AQ352" s="231"/>
      <c r="AR352" s="163" t="s">
        <v>350</v>
      </c>
      <c r="AS352" s="162" t="s">
        <v>468</v>
      </c>
      <c r="AT352" s="290" t="s">
        <v>2832</v>
      </c>
      <c r="AU352" s="165" t="s">
        <v>471</v>
      </c>
      <c r="AV352" s="165" t="s">
        <v>2833</v>
      </c>
      <c r="AW352" s="290" t="s">
        <v>2908</v>
      </c>
      <c r="AX352" s="290" t="s">
        <v>2909</v>
      </c>
      <c r="AY352" s="124" t="s">
        <v>3279</v>
      </c>
      <c r="AZ352" s="124" t="s">
        <v>2911</v>
      </c>
      <c r="BA352" s="165"/>
      <c r="BB352" s="231"/>
      <c r="BC352" s="231"/>
      <c r="BD352" s="163"/>
      <c r="BE352" s="163"/>
      <c r="BF352" s="163"/>
      <c r="BG352" s="231"/>
      <c r="BH352" s="231" t="s">
        <v>472</v>
      </c>
      <c r="BI352" s="231" t="s">
        <v>567</v>
      </c>
      <c r="BJ352" s="231"/>
      <c r="BK352" s="231"/>
      <c r="BL352" s="231"/>
      <c r="BM352" s="231"/>
      <c r="BN352" s="231"/>
      <c r="BO352" s="231"/>
      <c r="BP352" s="231"/>
      <c r="BQ352" s="231"/>
      <c r="BR352" s="231"/>
      <c r="BS352" s="231"/>
      <c r="BT352" s="231"/>
      <c r="BU352" s="162" t="s">
        <v>1138</v>
      </c>
      <c r="BV352" s="169"/>
    </row>
    <row r="353" spans="1:74" s="306" customFormat="1" x14ac:dyDescent="0.25">
      <c r="A353" s="170"/>
      <c r="B353" s="170"/>
      <c r="C353" s="161"/>
      <c r="D353" s="162">
        <v>18.8</v>
      </c>
      <c r="E353" s="162"/>
      <c r="F353" s="162"/>
      <c r="G353" s="162">
        <v>0</v>
      </c>
      <c r="H353" s="162">
        <v>10</v>
      </c>
      <c r="I353" s="162"/>
      <c r="J353" s="162">
        <v>132</v>
      </c>
      <c r="K353" s="162"/>
      <c r="L353" s="162"/>
      <c r="M353" s="162"/>
      <c r="N353" s="162"/>
      <c r="O353" s="162"/>
      <c r="P353" s="163" t="s">
        <v>564</v>
      </c>
      <c r="Q353" s="164" t="s">
        <v>613</v>
      </c>
      <c r="R353" s="107" t="str">
        <f t="shared" si="37"/>
        <v>2250</v>
      </c>
      <c r="S353" s="107" t="str">
        <f t="shared" si="38"/>
        <v>1500</v>
      </c>
      <c r="T353" s="107" t="str">
        <f t="shared" si="39"/>
        <v>1750</v>
      </c>
      <c r="U353" s="164" t="s">
        <v>3281</v>
      </c>
      <c r="V353" s="163" t="s">
        <v>565</v>
      </c>
      <c r="W353" s="231"/>
      <c r="X353" s="231"/>
      <c r="Y353" s="231"/>
      <c r="Z353" s="231">
        <v>80</v>
      </c>
      <c r="AA353" s="231">
        <v>2000</v>
      </c>
      <c r="AB353" s="231"/>
      <c r="AC353" s="162"/>
      <c r="AD353" s="231"/>
      <c r="AE353" s="231"/>
      <c r="AF353" s="231"/>
      <c r="AG353" s="231">
        <v>105</v>
      </c>
      <c r="AH353" s="231"/>
      <c r="AI353" s="231"/>
      <c r="AJ353" s="124"/>
      <c r="AK353" s="231"/>
      <c r="AL353" s="231"/>
      <c r="AM353" s="231"/>
      <c r="AN353" s="231"/>
      <c r="AO353" s="231"/>
      <c r="AP353" s="231"/>
      <c r="AQ353" s="231"/>
      <c r="AR353" s="163" t="s">
        <v>350</v>
      </c>
      <c r="AS353" s="162" t="s">
        <v>468</v>
      </c>
      <c r="AT353" s="290" t="s">
        <v>2832</v>
      </c>
      <c r="AU353" s="165" t="s">
        <v>471</v>
      </c>
      <c r="AV353" s="165" t="s">
        <v>2833</v>
      </c>
      <c r="AW353" s="290" t="s">
        <v>2908</v>
      </c>
      <c r="AX353" s="290" t="s">
        <v>2909</v>
      </c>
      <c r="AY353" s="124" t="s">
        <v>3279</v>
      </c>
      <c r="AZ353" s="124" t="s">
        <v>2911</v>
      </c>
      <c r="BA353" s="165"/>
      <c r="BB353" s="231"/>
      <c r="BC353" s="231"/>
      <c r="BD353" s="163"/>
      <c r="BE353" s="163"/>
      <c r="BF353" s="163"/>
      <c r="BG353" s="231"/>
      <c r="BH353" s="231" t="s">
        <v>472</v>
      </c>
      <c r="BI353" s="231" t="s">
        <v>567</v>
      </c>
      <c r="BJ353" s="231"/>
      <c r="BK353" s="231"/>
      <c r="BL353" s="231"/>
      <c r="BM353" s="231"/>
      <c r="BN353" s="231"/>
      <c r="BO353" s="231"/>
      <c r="BP353" s="231"/>
      <c r="BQ353" s="231"/>
      <c r="BR353" s="231"/>
      <c r="BS353" s="231"/>
      <c r="BT353" s="231"/>
      <c r="BU353" s="162" t="s">
        <v>1138</v>
      </c>
      <c r="BV353" s="169"/>
    </row>
    <row r="354" spans="1:74" s="306" customFormat="1" x14ac:dyDescent="0.25">
      <c r="A354" s="170"/>
      <c r="B354" s="170"/>
      <c r="C354" s="161"/>
      <c r="D354" s="162">
        <v>15.1</v>
      </c>
      <c r="E354" s="162"/>
      <c r="F354" s="162"/>
      <c r="G354" s="162">
        <v>0</v>
      </c>
      <c r="H354" s="162">
        <v>13</v>
      </c>
      <c r="I354" s="162"/>
      <c r="J354" s="162">
        <v>132</v>
      </c>
      <c r="K354" s="162"/>
      <c r="L354" s="162"/>
      <c r="M354" s="162"/>
      <c r="N354" s="162"/>
      <c r="O354" s="162"/>
      <c r="P354" s="163" t="s">
        <v>564</v>
      </c>
      <c r="Q354" s="164" t="s">
        <v>613</v>
      </c>
      <c r="R354" s="107" t="str">
        <f t="shared" si="37"/>
        <v>2250</v>
      </c>
      <c r="S354" s="107" t="str">
        <f t="shared" si="38"/>
        <v>1500</v>
      </c>
      <c r="T354" s="107" t="str">
        <f t="shared" si="39"/>
        <v>1750</v>
      </c>
      <c r="U354" s="164" t="s">
        <v>3281</v>
      </c>
      <c r="V354" s="163" t="s">
        <v>565</v>
      </c>
      <c r="W354" s="231"/>
      <c r="X354" s="231"/>
      <c r="Y354" s="231"/>
      <c r="Z354" s="231">
        <v>80</v>
      </c>
      <c r="AA354" s="231">
        <v>2000</v>
      </c>
      <c r="AB354" s="231"/>
      <c r="AC354" s="162"/>
      <c r="AD354" s="231"/>
      <c r="AE354" s="231"/>
      <c r="AF354" s="231"/>
      <c r="AG354" s="231">
        <v>105</v>
      </c>
      <c r="AH354" s="231"/>
      <c r="AI354" s="231"/>
      <c r="AJ354" s="124"/>
      <c r="AK354" s="231"/>
      <c r="AL354" s="231"/>
      <c r="AM354" s="231"/>
      <c r="AN354" s="231"/>
      <c r="AO354" s="231"/>
      <c r="AP354" s="231"/>
      <c r="AQ354" s="231"/>
      <c r="AR354" s="163" t="s">
        <v>350</v>
      </c>
      <c r="AS354" s="162" t="s">
        <v>468</v>
      </c>
      <c r="AT354" s="290" t="s">
        <v>2832</v>
      </c>
      <c r="AU354" s="165" t="s">
        <v>471</v>
      </c>
      <c r="AV354" s="165" t="s">
        <v>2833</v>
      </c>
      <c r="AW354" s="290" t="s">
        <v>2908</v>
      </c>
      <c r="AX354" s="290" t="s">
        <v>2909</v>
      </c>
      <c r="AY354" s="124" t="s">
        <v>3279</v>
      </c>
      <c r="AZ354" s="124" t="s">
        <v>2911</v>
      </c>
      <c r="BA354" s="165"/>
      <c r="BB354" s="231"/>
      <c r="BC354" s="231"/>
      <c r="BD354" s="163"/>
      <c r="BE354" s="163"/>
      <c r="BF354" s="163"/>
      <c r="BG354" s="231"/>
      <c r="BH354" s="231" t="s">
        <v>472</v>
      </c>
      <c r="BI354" s="231" t="s">
        <v>567</v>
      </c>
      <c r="BJ354" s="231"/>
      <c r="BK354" s="231"/>
      <c r="BL354" s="231"/>
      <c r="BM354" s="231"/>
      <c r="BN354" s="231"/>
      <c r="BO354" s="231"/>
      <c r="BP354" s="231"/>
      <c r="BQ354" s="231"/>
      <c r="BR354" s="231"/>
      <c r="BS354" s="231"/>
      <c r="BT354" s="231"/>
      <c r="BU354" s="162" t="s">
        <v>1138</v>
      </c>
      <c r="BV354" s="169"/>
    </row>
    <row r="355" spans="1:74" x14ac:dyDescent="0.25">
      <c r="A355" s="197"/>
      <c r="B355" s="197"/>
      <c r="C355" s="197"/>
      <c r="D355" s="13"/>
      <c r="E355" s="13"/>
      <c r="F355" s="13"/>
      <c r="G355" s="13"/>
    </row>
  </sheetData>
  <customSheetViews>
    <customSheetView guid="{95FFDFDA-4A46-4476-85E9-089546F64CA0}" scale="85" hiddenRows="1" hiddenColumns="1">
      <pane xSplit="4" ySplit="28" topLeftCell="AY29" activePane="bottomRight" state="frozen"/>
      <selection pane="bottomRight" activeCell="BD293" sqref="BD293"/>
      <pageMargins left="0.7" right="0.7" top="0.75" bottom="0.75" header="0.3" footer="0.3"/>
      <pageSetup paperSize="9" orientation="portrait" r:id="rId1"/>
    </customSheetView>
    <customSheetView guid="{722D209B-3891-42C1-A20A-296A25EFB4AA}" scale="85" topLeftCell="A8">
      <selection activeCell="B26" sqref="B26"/>
      <pageMargins left="0.7" right="0.7" top="0.75" bottom="0.75" header="0.3" footer="0.3"/>
      <pageSetup paperSize="9" orientation="portrait" r:id="rId2"/>
    </customSheetView>
  </customSheetViews>
  <phoneticPr fontId="36" type="noConversion"/>
  <pageMargins left="0.7" right="0.7" top="0.75" bottom="0.75" header="0.3" footer="0.3"/>
  <pageSetup paperSize="9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4B54-81CB-4AB2-8850-ACAD7ECD2A12}">
  <sheetPr>
    <outlinePr summaryBelow="0" summaryRight="0"/>
  </sheetPr>
  <dimension ref="A1:BV165"/>
  <sheetViews>
    <sheetView zoomScale="85" zoomScaleNormal="85" workbookViewId="0">
      <selection activeCell="BV11" sqref="BV11"/>
    </sheetView>
  </sheetViews>
  <sheetFormatPr defaultRowHeight="15" outlineLevelRow="1" outlineLevelCol="1" x14ac:dyDescent="0.25"/>
  <cols>
    <col min="1" max="1" width="16" style="29" customWidth="1"/>
    <col min="2" max="2" width="26.28515625" style="29" customWidth="1"/>
    <col min="3" max="3" width="93" style="29" customWidth="1" outlineLevel="1"/>
    <col min="4" max="7" width="14.28515625" style="5" customWidth="1"/>
    <col min="8" max="9" width="13.5703125" style="5" customWidth="1"/>
    <col min="10" max="10" width="18" style="5" customWidth="1" collapsed="1"/>
    <col min="11" max="21" width="18" style="5" hidden="1" customWidth="1" outlineLevel="1"/>
    <col min="22" max="22" width="24.7109375" style="5" hidden="1" customWidth="1" outlineLevel="1"/>
    <col min="23" max="50" width="18" style="5" hidden="1" customWidth="1" outlineLevel="1"/>
    <col min="51" max="52" width="16.5703125" style="5" hidden="1" customWidth="1" outlineLevel="1"/>
    <col min="53" max="56" width="18" style="5" hidden="1" customWidth="1" outlineLevel="1"/>
    <col min="57" max="57" width="17.85546875" style="5" hidden="1" customWidth="1" outlineLevel="1"/>
    <col min="58" max="60" width="16.5703125" style="5" hidden="1" customWidth="1" outlineLevel="1"/>
    <col min="61" max="62" width="12.42578125" style="5" hidden="1" customWidth="1" outlineLevel="1"/>
    <col min="63" max="63" width="13.5703125" style="5" hidden="1" customWidth="1" outlineLevel="1"/>
    <col min="64" max="66" width="14" style="6" hidden="1" customWidth="1" outlineLevel="1"/>
    <col min="67" max="67" width="11.7109375" style="6" hidden="1" customWidth="1" outlineLevel="1"/>
    <col min="68" max="68" width="15.85546875" style="6" hidden="1" customWidth="1" outlineLevel="1"/>
    <col min="69" max="72" width="13" style="6" hidden="1" customWidth="1" outlineLevel="1"/>
    <col min="73" max="73" width="18" style="5" hidden="1" customWidth="1" outlineLevel="1"/>
    <col min="74" max="74" width="13" style="6" customWidth="1" collapsed="1"/>
  </cols>
  <sheetData>
    <row r="1" spans="1:74" s="6" customFormat="1" ht="32.25" customHeight="1" x14ac:dyDescent="0.25">
      <c r="A1" s="179"/>
      <c r="B1" s="179"/>
      <c r="C1" s="179"/>
      <c r="D1" s="179"/>
      <c r="E1" s="179"/>
      <c r="F1" s="179"/>
      <c r="G1" s="179"/>
      <c r="H1" s="180" t="s">
        <v>3284</v>
      </c>
      <c r="I1" s="180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2"/>
      <c r="AZ1" s="182"/>
      <c r="BA1" s="181"/>
      <c r="BB1" s="181"/>
      <c r="BC1" s="181"/>
      <c r="BD1" s="181"/>
      <c r="BE1" s="181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1"/>
      <c r="BV1" s="181"/>
    </row>
    <row r="2" spans="1:74" s="6" customFormat="1" ht="25.5" customHeight="1" x14ac:dyDescent="0.25">
      <c r="A2" s="179"/>
      <c r="B2" s="177" t="s">
        <v>371</v>
      </c>
      <c r="C2" s="179"/>
      <c r="D2" s="179"/>
      <c r="E2" s="179"/>
      <c r="F2" s="179"/>
      <c r="G2" s="179"/>
      <c r="H2" s="183" t="s">
        <v>3285</v>
      </c>
      <c r="I2" s="183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2"/>
      <c r="AZ2" s="182"/>
      <c r="BA2" s="181"/>
      <c r="BB2" s="181"/>
      <c r="BC2" s="181"/>
      <c r="BD2" s="181"/>
      <c r="BE2" s="181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1"/>
      <c r="BV2" s="181"/>
    </row>
    <row r="3" spans="1:74" s="6" customFormat="1" ht="24.95" customHeight="1" x14ac:dyDescent="0.25">
      <c r="A3" s="179"/>
      <c r="B3" s="179"/>
      <c r="C3" s="179"/>
      <c r="D3" s="179"/>
      <c r="E3" s="179"/>
      <c r="F3" s="179"/>
      <c r="G3" s="179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2"/>
      <c r="AZ3" s="182"/>
      <c r="BA3" s="180"/>
      <c r="BB3" s="180"/>
      <c r="BC3" s="180"/>
      <c r="BD3" s="180"/>
      <c r="BE3" s="180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0"/>
      <c r="BV3" s="180"/>
    </row>
    <row r="4" spans="1:74" s="6" customFormat="1" ht="24.95" customHeight="1" x14ac:dyDescent="0.25">
      <c r="A4" s="153" t="s">
        <v>1129</v>
      </c>
      <c r="B4" s="184"/>
      <c r="C4" s="184"/>
      <c r="D4" s="184"/>
      <c r="E4" s="184"/>
      <c r="F4" s="184"/>
      <c r="G4" s="184"/>
      <c r="H4" s="155" t="s">
        <v>1</v>
      </c>
      <c r="I4" s="15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185"/>
      <c r="AZ4" s="185"/>
      <c r="BA4" s="5"/>
      <c r="BB4" s="5"/>
      <c r="BC4" s="5"/>
      <c r="BD4" s="5"/>
      <c r="BE4" s="185"/>
      <c r="BF4" s="185"/>
      <c r="BG4" s="185"/>
      <c r="BH4" s="185"/>
      <c r="BI4" s="14"/>
      <c r="BJ4" s="14"/>
      <c r="BK4" s="14"/>
      <c r="BU4" s="5"/>
    </row>
    <row r="5" spans="1:74" s="6" customFormat="1" ht="24.95" customHeight="1" x14ac:dyDescent="0.25">
      <c r="A5" s="178" t="s">
        <v>376</v>
      </c>
      <c r="B5" s="155"/>
      <c r="C5" s="155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186"/>
      <c r="BU5" s="83"/>
    </row>
    <row r="6" spans="1:74" ht="15.75" outlineLevel="1" x14ac:dyDescent="0.25">
      <c r="A6" s="178" t="s">
        <v>375</v>
      </c>
      <c r="B6" s="178"/>
      <c r="C6" s="178"/>
      <c r="D6" s="178"/>
      <c r="E6" s="178"/>
      <c r="F6" s="178"/>
      <c r="G6" s="178"/>
      <c r="H6" s="178"/>
      <c r="I6" s="178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88"/>
      <c r="AZ6" s="188"/>
      <c r="BA6" s="156"/>
      <c r="BB6" s="156"/>
      <c r="BC6" s="156"/>
      <c r="BD6" s="156"/>
      <c r="BE6" s="187"/>
      <c r="BF6" s="188"/>
      <c r="BG6" s="188"/>
      <c r="BH6" s="189"/>
      <c r="BI6" s="156"/>
      <c r="BJ6" s="156"/>
      <c r="BK6" s="156"/>
      <c r="BL6" s="189"/>
      <c r="BM6" s="189"/>
      <c r="BN6" s="189"/>
      <c r="BO6" s="189"/>
      <c r="BP6" s="189"/>
      <c r="BQ6" s="189"/>
      <c r="BR6" s="189"/>
      <c r="BS6" s="189"/>
      <c r="BT6" s="189"/>
      <c r="BU6" s="156"/>
      <c r="BV6" s="189"/>
    </row>
    <row r="7" spans="1:74" ht="15.75" outlineLevel="1" x14ac:dyDescent="0.25">
      <c r="A7" s="178" t="s">
        <v>374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6"/>
      <c r="BM7" s="16"/>
      <c r="BN7" s="16"/>
      <c r="BO7" s="16"/>
      <c r="BP7" s="16"/>
      <c r="BQ7" s="16"/>
      <c r="BR7" s="16"/>
      <c r="BS7" s="16"/>
      <c r="BT7" s="16"/>
      <c r="BU7" s="18"/>
      <c r="BV7" s="16"/>
    </row>
    <row r="8" spans="1:74" ht="15.75" outlineLevel="1" x14ac:dyDescent="0.25">
      <c r="A8" s="178" t="s">
        <v>372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71"/>
      <c r="BM8" s="71"/>
      <c r="BN8" s="71"/>
      <c r="BO8" s="16"/>
      <c r="BP8" s="16"/>
      <c r="BQ8" s="16"/>
      <c r="BR8" s="16"/>
      <c r="BS8" s="16"/>
      <c r="BT8" s="16"/>
      <c r="BU8" s="18"/>
      <c r="BV8" s="16"/>
    </row>
    <row r="9" spans="1:74" ht="15.75" outlineLevel="1" x14ac:dyDescent="0.25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0"/>
      <c r="AX9" s="190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72"/>
      <c r="BM9" s="72"/>
      <c r="BN9" s="72"/>
      <c r="BO9" s="20"/>
      <c r="BP9" s="20"/>
      <c r="BQ9" s="20"/>
      <c r="BR9" s="20"/>
      <c r="BS9" s="20"/>
      <c r="BT9" s="20"/>
      <c r="BU9" s="190"/>
      <c r="BV9" s="20"/>
    </row>
    <row r="10" spans="1:74" x14ac:dyDescent="0.25">
      <c r="A10" s="404">
        <v>1</v>
      </c>
      <c r="B10" s="404">
        <f t="shared" ref="B10" si="0">A10+1</f>
        <v>2</v>
      </c>
      <c r="C10" s="404">
        <f t="shared" ref="C10" si="1">B10+1</f>
        <v>3</v>
      </c>
      <c r="D10" s="404">
        <f t="shared" ref="D10" si="2">C10+1</f>
        <v>4</v>
      </c>
      <c r="E10" s="404">
        <f t="shared" ref="E10" si="3">D10+1</f>
        <v>5</v>
      </c>
      <c r="F10" s="404">
        <f t="shared" ref="F10" si="4">E10+1</f>
        <v>6</v>
      </c>
      <c r="G10" s="404">
        <f t="shared" ref="G10" si="5">F10+1</f>
        <v>7</v>
      </c>
      <c r="H10" s="404">
        <f t="shared" ref="H10" si="6">G10+1</f>
        <v>8</v>
      </c>
      <c r="I10" s="404">
        <f t="shared" ref="I10" si="7">H10+1</f>
        <v>9</v>
      </c>
      <c r="J10" s="404">
        <f t="shared" ref="J10" si="8">I10+1</f>
        <v>10</v>
      </c>
      <c r="K10" s="404">
        <f t="shared" ref="K10" si="9">J10+1</f>
        <v>11</v>
      </c>
      <c r="L10" s="404">
        <f t="shared" ref="L10" si="10">K10+1</f>
        <v>12</v>
      </c>
      <c r="M10" s="404">
        <f t="shared" ref="M10" si="11">L10+1</f>
        <v>13</v>
      </c>
      <c r="N10" s="404">
        <f t="shared" ref="N10" si="12">M10+1</f>
        <v>14</v>
      </c>
      <c r="O10" s="404">
        <f t="shared" ref="O10" si="13">N10+1</f>
        <v>15</v>
      </c>
      <c r="P10" s="404">
        <f t="shared" ref="P10" si="14">O10+1</f>
        <v>16</v>
      </c>
      <c r="Q10" s="404">
        <f t="shared" ref="Q10" si="15">P10+1</f>
        <v>17</v>
      </c>
      <c r="R10" s="404">
        <f t="shared" ref="R10" si="16">Q10+1</f>
        <v>18</v>
      </c>
      <c r="S10" s="404">
        <f t="shared" ref="S10" si="17">R10+1</f>
        <v>19</v>
      </c>
      <c r="T10" s="404">
        <f t="shared" ref="T10" si="18">S10+1</f>
        <v>20</v>
      </c>
      <c r="U10" s="404">
        <f t="shared" ref="U10" si="19">T10+1</f>
        <v>21</v>
      </c>
      <c r="V10" s="404">
        <f t="shared" ref="V10" si="20">U10+1</f>
        <v>22</v>
      </c>
      <c r="W10" s="404">
        <f t="shared" ref="W10" si="21">V10+1</f>
        <v>23</v>
      </c>
      <c r="X10" s="404">
        <f t="shared" ref="X10" si="22">W10+1</f>
        <v>24</v>
      </c>
      <c r="Y10" s="404">
        <f t="shared" ref="Y10" si="23">X10+1</f>
        <v>25</v>
      </c>
      <c r="Z10" s="404">
        <f t="shared" ref="Z10" si="24">Y10+1</f>
        <v>26</v>
      </c>
      <c r="AA10" s="404">
        <f t="shared" ref="AA10" si="25">Z10+1</f>
        <v>27</v>
      </c>
      <c r="AB10" s="404">
        <f t="shared" ref="AB10" si="26">AA10+1</f>
        <v>28</v>
      </c>
      <c r="AC10" s="404">
        <f t="shared" ref="AC10" si="27">AB10+1</f>
        <v>29</v>
      </c>
      <c r="AD10" s="404">
        <f t="shared" ref="AD10" si="28">AC10+1</f>
        <v>30</v>
      </c>
      <c r="AE10" s="404">
        <f t="shared" ref="AE10" si="29">AD10+1</f>
        <v>31</v>
      </c>
      <c r="AF10" s="404">
        <f t="shared" ref="AF10" si="30">AE10+1</f>
        <v>32</v>
      </c>
      <c r="AG10" s="404">
        <f t="shared" ref="AG10" si="31">AF10+1</f>
        <v>33</v>
      </c>
      <c r="AH10" s="404">
        <f t="shared" ref="AH10" si="32">AG10+1</f>
        <v>34</v>
      </c>
      <c r="AI10" s="404">
        <f t="shared" ref="AI10" si="33">AH10+1</f>
        <v>35</v>
      </c>
      <c r="AJ10" s="404">
        <f t="shared" ref="AJ10" si="34">AI10+1</f>
        <v>36</v>
      </c>
      <c r="AK10" s="404">
        <f t="shared" ref="AK10" si="35">AJ10+1</f>
        <v>37</v>
      </c>
      <c r="AL10" s="404">
        <f t="shared" ref="AL10" si="36">AK10+1</f>
        <v>38</v>
      </c>
      <c r="AM10" s="404">
        <f t="shared" ref="AM10" si="37">AL10+1</f>
        <v>39</v>
      </c>
      <c r="AN10" s="404">
        <f t="shared" ref="AN10" si="38">AM10+1</f>
        <v>40</v>
      </c>
      <c r="AO10" s="404">
        <f t="shared" ref="AO10" si="39">AN10+1</f>
        <v>41</v>
      </c>
      <c r="AP10" s="404">
        <f t="shared" ref="AP10" si="40">AO10+1</f>
        <v>42</v>
      </c>
      <c r="AQ10" s="404">
        <f t="shared" ref="AQ10" si="41">AP10+1</f>
        <v>43</v>
      </c>
      <c r="AR10" s="404">
        <f t="shared" ref="AR10" si="42">AQ10+1</f>
        <v>44</v>
      </c>
      <c r="AS10" s="404">
        <f t="shared" ref="AS10" si="43">AR10+1</f>
        <v>45</v>
      </c>
      <c r="AT10" s="404">
        <f t="shared" ref="AT10" si="44">AS10+1</f>
        <v>46</v>
      </c>
      <c r="AU10" s="404">
        <f t="shared" ref="AU10" si="45">AT10+1</f>
        <v>47</v>
      </c>
      <c r="AV10" s="404">
        <f t="shared" ref="AV10" si="46">AU10+1</f>
        <v>48</v>
      </c>
      <c r="AW10" s="404">
        <f t="shared" ref="AW10" si="47">AV10+1</f>
        <v>49</v>
      </c>
      <c r="AX10" s="404">
        <f t="shared" ref="AX10" si="48">AW10+1</f>
        <v>50</v>
      </c>
      <c r="AY10" s="404">
        <f t="shared" ref="AY10" si="49">AX10+1</f>
        <v>51</v>
      </c>
      <c r="AZ10" s="404">
        <f t="shared" ref="AZ10" si="50">AY10+1</f>
        <v>52</v>
      </c>
      <c r="BA10" s="404">
        <f t="shared" ref="BA10" si="51">AZ10+1</f>
        <v>53</v>
      </c>
      <c r="BB10" s="404">
        <f t="shared" ref="BB10" si="52">BA10+1</f>
        <v>54</v>
      </c>
      <c r="BC10" s="404">
        <f t="shared" ref="BC10" si="53">BB10+1</f>
        <v>55</v>
      </c>
      <c r="BD10" s="404">
        <f t="shared" ref="BD10" si="54">BC10+1</f>
        <v>56</v>
      </c>
      <c r="BE10" s="404">
        <f t="shared" ref="BE10" si="55">BD10+1</f>
        <v>57</v>
      </c>
      <c r="BF10" s="404">
        <f t="shared" ref="BF10" si="56">BE10+1</f>
        <v>58</v>
      </c>
      <c r="BG10" s="404">
        <f t="shared" ref="BG10" si="57">BF10+1</f>
        <v>59</v>
      </c>
      <c r="BH10" s="404">
        <f t="shared" ref="BH10" si="58">BG10+1</f>
        <v>60</v>
      </c>
      <c r="BI10" s="404">
        <f t="shared" ref="BI10" si="59">BH10+1</f>
        <v>61</v>
      </c>
      <c r="BJ10" s="404">
        <f t="shared" ref="BJ10" si="60">BI10+1</f>
        <v>62</v>
      </c>
      <c r="BK10" s="404">
        <f t="shared" ref="BK10" si="61">BJ10+1</f>
        <v>63</v>
      </c>
      <c r="BL10" s="404">
        <f t="shared" ref="BL10" si="62">BK10+1</f>
        <v>64</v>
      </c>
      <c r="BM10" s="404">
        <f t="shared" ref="BM10" si="63">BL10+1</f>
        <v>65</v>
      </c>
      <c r="BN10" s="404">
        <f t="shared" ref="BN10" si="64">BM10+1</f>
        <v>66</v>
      </c>
      <c r="BO10" s="404">
        <f t="shared" ref="BO10" si="65">BN10+1</f>
        <v>67</v>
      </c>
      <c r="BP10" s="404">
        <f t="shared" ref="BP10" si="66">BO10+1</f>
        <v>68</v>
      </c>
      <c r="BQ10" s="404">
        <f t="shared" ref="BQ10" si="67">BP10+1</f>
        <v>69</v>
      </c>
      <c r="BR10" s="404">
        <f t="shared" ref="BR10" si="68">BQ10+1</f>
        <v>70</v>
      </c>
      <c r="BS10" s="404">
        <f t="shared" ref="BS10" si="69">BR10+1</f>
        <v>71</v>
      </c>
      <c r="BT10" s="404">
        <f t="shared" ref="BT10" si="70">BS10+1</f>
        <v>72</v>
      </c>
      <c r="BU10" s="404">
        <f t="shared" ref="BU10" si="71">BT10+1</f>
        <v>73</v>
      </c>
      <c r="BV10" s="404">
        <f t="shared" ref="BV10" si="72">BU10+1</f>
        <v>74</v>
      </c>
    </row>
    <row r="11" spans="1:74" s="16" customFormat="1" ht="89.25" x14ac:dyDescent="0.25">
      <c r="A11" s="148" t="s">
        <v>6</v>
      </c>
      <c r="B11" s="148" t="s">
        <v>2823</v>
      </c>
      <c r="C11" s="148" t="s">
        <v>437</v>
      </c>
      <c r="D11" s="149" t="s">
        <v>338</v>
      </c>
      <c r="E11" s="149" t="s">
        <v>2613</v>
      </c>
      <c r="F11" s="149" t="s">
        <v>2614</v>
      </c>
      <c r="G11" s="149" t="s">
        <v>1003</v>
      </c>
      <c r="H11" s="149" t="s">
        <v>1002</v>
      </c>
      <c r="I11" s="149" t="s">
        <v>2615</v>
      </c>
      <c r="J11" s="149" t="s">
        <v>339</v>
      </c>
      <c r="K11" s="109" t="s">
        <v>1006</v>
      </c>
      <c r="L11" s="108" t="s">
        <v>1007</v>
      </c>
      <c r="M11" s="108" t="s">
        <v>2616</v>
      </c>
      <c r="N11" s="108" t="s">
        <v>2617</v>
      </c>
      <c r="O11" s="108" t="s">
        <v>2618</v>
      </c>
      <c r="P11" s="149" t="s">
        <v>341</v>
      </c>
      <c r="Q11" s="149" t="s">
        <v>344</v>
      </c>
      <c r="R11" s="149" t="s">
        <v>2619</v>
      </c>
      <c r="S11" s="149" t="s">
        <v>2620</v>
      </c>
      <c r="T11" s="149" t="s">
        <v>2621</v>
      </c>
      <c r="U11" s="149" t="s">
        <v>345</v>
      </c>
      <c r="V11" s="149" t="s">
        <v>342</v>
      </c>
      <c r="W11" s="149" t="s">
        <v>445</v>
      </c>
      <c r="X11" s="149" t="s">
        <v>2622</v>
      </c>
      <c r="Y11" s="149" t="s">
        <v>2623</v>
      </c>
      <c r="Z11" s="149" t="s">
        <v>439</v>
      </c>
      <c r="AA11" s="149" t="s">
        <v>446</v>
      </c>
      <c r="AB11" s="149" t="s">
        <v>454</v>
      </c>
      <c r="AC11" s="148" t="s">
        <v>7</v>
      </c>
      <c r="AD11" s="109" t="s">
        <v>1008</v>
      </c>
      <c r="AE11" s="149" t="s">
        <v>457</v>
      </c>
      <c r="AF11" s="149" t="s">
        <v>459</v>
      </c>
      <c r="AG11" s="149" t="s">
        <v>447</v>
      </c>
      <c r="AH11" s="149" t="s">
        <v>449</v>
      </c>
      <c r="AI11" s="108" t="s">
        <v>1009</v>
      </c>
      <c r="AJ11" s="149" t="s">
        <v>461</v>
      </c>
      <c r="AK11" s="149" t="s">
        <v>1010</v>
      </c>
      <c r="AL11" s="149" t="s">
        <v>1011</v>
      </c>
      <c r="AM11" s="149" t="s">
        <v>452</v>
      </c>
      <c r="AN11" s="149" t="s">
        <v>462</v>
      </c>
      <c r="AO11" s="149" t="s">
        <v>458</v>
      </c>
      <c r="AP11" s="149" t="s">
        <v>463</v>
      </c>
      <c r="AQ11" s="149" t="s">
        <v>464</v>
      </c>
      <c r="AR11" s="149" t="s">
        <v>343</v>
      </c>
      <c r="AS11" s="148" t="s">
        <v>340</v>
      </c>
      <c r="AT11" s="241" t="s">
        <v>347</v>
      </c>
      <c r="AU11" s="241" t="s">
        <v>438</v>
      </c>
      <c r="AV11" s="241" t="s">
        <v>2624</v>
      </c>
      <c r="AW11" s="241" t="s">
        <v>2625</v>
      </c>
      <c r="AX11" s="241" t="s">
        <v>2626</v>
      </c>
      <c r="AY11" s="241" t="s">
        <v>456</v>
      </c>
      <c r="AZ11" s="149" t="s">
        <v>2627</v>
      </c>
      <c r="BA11" s="149" t="s">
        <v>348</v>
      </c>
      <c r="BB11" s="149" t="s">
        <v>465</v>
      </c>
      <c r="BC11" s="149" t="s">
        <v>2628</v>
      </c>
      <c r="BD11" s="149" t="s">
        <v>442</v>
      </c>
      <c r="BE11" s="149" t="s">
        <v>443</v>
      </c>
      <c r="BF11" s="149" t="s">
        <v>444</v>
      </c>
      <c r="BG11" s="149" t="s">
        <v>455</v>
      </c>
      <c r="BH11" s="149" t="s">
        <v>440</v>
      </c>
      <c r="BI11" s="149" t="s">
        <v>441</v>
      </c>
      <c r="BJ11" s="149" t="s">
        <v>460</v>
      </c>
      <c r="BK11" s="149" t="s">
        <v>450</v>
      </c>
      <c r="BL11" s="149" t="s">
        <v>448</v>
      </c>
      <c r="BM11" s="149" t="s">
        <v>451</v>
      </c>
      <c r="BN11" s="149" t="s">
        <v>1012</v>
      </c>
      <c r="BO11" s="149" t="s">
        <v>1013</v>
      </c>
      <c r="BP11" s="108" t="s">
        <v>1014</v>
      </c>
      <c r="BQ11" s="108" t="s">
        <v>1015</v>
      </c>
      <c r="BR11" s="149" t="s">
        <v>453</v>
      </c>
      <c r="BS11" s="149" t="s">
        <v>2629</v>
      </c>
      <c r="BT11" s="149" t="s">
        <v>466</v>
      </c>
      <c r="BU11" s="150" t="s">
        <v>346</v>
      </c>
      <c r="BV11" s="149" t="s">
        <v>4753</v>
      </c>
    </row>
    <row r="12" spans="1:74" s="373" customFormat="1" ht="15.75" x14ac:dyDescent="0.25">
      <c r="A12" s="259" t="s">
        <v>376</v>
      </c>
      <c r="B12" s="397"/>
      <c r="C12" s="397"/>
      <c r="D12" s="437"/>
      <c r="E12" s="437"/>
      <c r="F12" s="437"/>
      <c r="G12" s="437"/>
      <c r="H12" s="437"/>
      <c r="I12" s="437"/>
      <c r="J12" s="393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334"/>
      <c r="AK12" s="334"/>
      <c r="AL12" s="334"/>
      <c r="AM12" s="334"/>
      <c r="AN12" s="334"/>
      <c r="AO12" s="334"/>
      <c r="AP12" s="334"/>
      <c r="AQ12" s="334"/>
      <c r="AR12" s="393"/>
      <c r="AS12" s="393"/>
      <c r="AT12" s="334"/>
      <c r="AU12" s="334"/>
      <c r="AV12" s="334"/>
      <c r="AW12" s="334"/>
      <c r="AX12" s="334"/>
      <c r="AY12" s="334"/>
      <c r="AZ12" s="334"/>
      <c r="BA12" s="334"/>
      <c r="BB12" s="334"/>
      <c r="BC12" s="334"/>
      <c r="BD12" s="334"/>
      <c r="BE12" s="334"/>
      <c r="BF12" s="334"/>
      <c r="BG12" s="334"/>
      <c r="BH12" s="334"/>
      <c r="BI12" s="334"/>
      <c r="BJ12" s="334"/>
      <c r="BK12" s="334"/>
      <c r="BL12" s="334"/>
      <c r="BM12" s="334"/>
      <c r="BN12" s="334"/>
      <c r="BO12" s="334"/>
      <c r="BP12" s="334"/>
      <c r="BQ12" s="334"/>
      <c r="BR12" s="334"/>
      <c r="BS12" s="334"/>
      <c r="BT12" s="334"/>
      <c r="BU12" s="393"/>
      <c r="BV12" s="334"/>
    </row>
    <row r="13" spans="1:74" s="373" customFormat="1" ht="25.5" x14ac:dyDescent="0.25">
      <c r="A13" s="414" t="s">
        <v>3286</v>
      </c>
      <c r="B13" s="260" t="s">
        <v>3287</v>
      </c>
      <c r="C13" s="391" t="s">
        <v>3288</v>
      </c>
      <c r="D13" s="415">
        <v>4</v>
      </c>
      <c r="E13" s="415"/>
      <c r="F13" s="415"/>
      <c r="G13" s="415">
        <v>0</v>
      </c>
      <c r="H13" s="232">
        <v>7</v>
      </c>
      <c r="I13" s="232"/>
      <c r="J13" s="231">
        <v>30</v>
      </c>
      <c r="K13" s="270"/>
      <c r="L13" s="270"/>
      <c r="M13" s="270"/>
      <c r="N13" s="270"/>
      <c r="O13" s="270"/>
      <c r="P13" s="416" t="s">
        <v>1197</v>
      </c>
      <c r="Q13" s="231" t="s">
        <v>1198</v>
      </c>
      <c r="R13" s="232" t="str">
        <f t="shared" ref="R13:R76" si="73">LEFTB(Q13, FIND("*", Q13) - 1)</f>
        <v>1850</v>
      </c>
      <c r="S13" s="232" t="str">
        <f t="shared" ref="S13:S76" si="74">MID(Q13, FIND("*", Q13) + 1, FIND("*", Q13, FIND("*", Q13) + 1) - FIND("*", Q13) - 1)</f>
        <v>1050</v>
      </c>
      <c r="T13" s="232" t="str">
        <f t="shared" ref="T13:T76" si="75">RIGHTB(Q13, LEN(Q13) - FIND("*", Q13, FIND("*", Q13) + 1))</f>
        <v>1306</v>
      </c>
      <c r="U13" s="231">
        <v>880</v>
      </c>
      <c r="V13" s="416" t="s">
        <v>3289</v>
      </c>
      <c r="W13" s="405"/>
      <c r="X13" s="405"/>
      <c r="Y13" s="405"/>
      <c r="Z13" s="372">
        <v>85</v>
      </c>
      <c r="AA13" s="372">
        <v>1000</v>
      </c>
      <c r="AB13" s="405" t="s">
        <v>476</v>
      </c>
      <c r="AC13" s="372"/>
      <c r="AD13" s="372"/>
      <c r="AE13" s="405" t="s">
        <v>478</v>
      </c>
      <c r="AF13" s="231"/>
      <c r="AG13" s="405"/>
      <c r="AH13" s="405"/>
      <c r="AI13" s="405"/>
      <c r="AJ13" s="372"/>
      <c r="AK13" s="372"/>
      <c r="AL13" s="372"/>
      <c r="AM13" s="372">
        <v>108</v>
      </c>
      <c r="AN13" s="372" t="s">
        <v>491</v>
      </c>
      <c r="AO13" s="405" t="s">
        <v>479</v>
      </c>
      <c r="AP13" s="405"/>
      <c r="AQ13" s="405"/>
      <c r="AR13" s="416" t="s">
        <v>3290</v>
      </c>
      <c r="AS13" s="232" t="s">
        <v>468</v>
      </c>
      <c r="AT13" s="405" t="s">
        <v>2832</v>
      </c>
      <c r="AU13" s="405" t="s">
        <v>471</v>
      </c>
      <c r="AV13" s="371" t="s">
        <v>2833</v>
      </c>
      <c r="AW13" s="370" t="s">
        <v>470</v>
      </c>
      <c r="AX13" s="370" t="s">
        <v>3291</v>
      </c>
      <c r="AY13" s="405" t="s">
        <v>3292</v>
      </c>
      <c r="AZ13" s="405"/>
      <c r="BA13" s="405"/>
      <c r="BB13" s="405"/>
      <c r="BC13" s="405"/>
      <c r="BD13" s="405"/>
      <c r="BE13" s="405"/>
      <c r="BF13" s="405"/>
      <c r="BG13" s="405" t="s">
        <v>1200</v>
      </c>
      <c r="BH13" s="405" t="s">
        <v>1201</v>
      </c>
      <c r="BI13" s="405"/>
      <c r="BJ13" s="405"/>
      <c r="BK13" s="405"/>
      <c r="BL13" s="405" t="s">
        <v>1202</v>
      </c>
      <c r="BM13" s="405"/>
      <c r="BN13" s="405"/>
      <c r="BO13" s="405"/>
      <c r="BP13" s="405"/>
      <c r="BQ13" s="405"/>
      <c r="BR13" s="372"/>
      <c r="BS13" s="372"/>
      <c r="BT13" s="405"/>
      <c r="BU13" s="231" t="s">
        <v>1199</v>
      </c>
      <c r="BV13" s="372" t="s">
        <v>15965</v>
      </c>
    </row>
    <row r="14" spans="1:74" s="373" customFormat="1" ht="25.5" x14ac:dyDescent="0.25">
      <c r="A14" s="414" t="s">
        <v>3293</v>
      </c>
      <c r="B14" s="260" t="s">
        <v>3294</v>
      </c>
      <c r="C14" s="391" t="s">
        <v>3295</v>
      </c>
      <c r="D14" s="415">
        <v>4</v>
      </c>
      <c r="E14" s="415"/>
      <c r="F14" s="415"/>
      <c r="G14" s="415">
        <v>0</v>
      </c>
      <c r="H14" s="232">
        <v>7</v>
      </c>
      <c r="I14" s="232"/>
      <c r="J14" s="231">
        <v>30</v>
      </c>
      <c r="K14" s="270"/>
      <c r="L14" s="270"/>
      <c r="M14" s="270"/>
      <c r="N14" s="270"/>
      <c r="O14" s="270"/>
      <c r="P14" s="416" t="s">
        <v>1197</v>
      </c>
      <c r="Q14" s="231" t="s">
        <v>1198</v>
      </c>
      <c r="R14" s="232" t="str">
        <f t="shared" si="73"/>
        <v>1850</v>
      </c>
      <c r="S14" s="232" t="str">
        <f t="shared" si="74"/>
        <v>1050</v>
      </c>
      <c r="T14" s="232" t="str">
        <f t="shared" si="75"/>
        <v>1306</v>
      </c>
      <c r="U14" s="231">
        <v>880</v>
      </c>
      <c r="V14" s="416" t="s">
        <v>3296</v>
      </c>
      <c r="W14" s="405"/>
      <c r="X14" s="405"/>
      <c r="Y14" s="405"/>
      <c r="Z14" s="372">
        <v>85</v>
      </c>
      <c r="AA14" s="372">
        <v>1000</v>
      </c>
      <c r="AB14" s="405" t="s">
        <v>476</v>
      </c>
      <c r="AC14" s="372"/>
      <c r="AD14" s="372"/>
      <c r="AE14" s="405" t="s">
        <v>478</v>
      </c>
      <c r="AF14" s="231"/>
      <c r="AG14" s="405"/>
      <c r="AH14" s="405"/>
      <c r="AI14" s="405"/>
      <c r="AJ14" s="372"/>
      <c r="AK14" s="372"/>
      <c r="AL14" s="372"/>
      <c r="AM14" s="372">
        <v>108</v>
      </c>
      <c r="AN14" s="372" t="s">
        <v>491</v>
      </c>
      <c r="AO14" s="405" t="s">
        <v>479</v>
      </c>
      <c r="AP14" s="405"/>
      <c r="AQ14" s="405"/>
      <c r="AR14" s="416" t="s">
        <v>3290</v>
      </c>
      <c r="AS14" s="232" t="s">
        <v>468</v>
      </c>
      <c r="AT14" s="405" t="s">
        <v>2832</v>
      </c>
      <c r="AU14" s="405" t="s">
        <v>471</v>
      </c>
      <c r="AV14" s="371" t="s">
        <v>2833</v>
      </c>
      <c r="AW14" s="370" t="s">
        <v>470</v>
      </c>
      <c r="AX14" s="370" t="s">
        <v>3291</v>
      </c>
      <c r="AY14" s="405" t="s">
        <v>3292</v>
      </c>
      <c r="AZ14" s="405"/>
      <c r="BA14" s="405"/>
      <c r="BB14" s="405"/>
      <c r="BC14" s="405"/>
      <c r="BD14" s="405"/>
      <c r="BE14" s="405"/>
      <c r="BF14" s="405"/>
      <c r="BG14" s="405" t="s">
        <v>1200</v>
      </c>
      <c r="BH14" s="405" t="s">
        <v>1201</v>
      </c>
      <c r="BI14" s="405"/>
      <c r="BJ14" s="405"/>
      <c r="BK14" s="405"/>
      <c r="BL14" s="405" t="s">
        <v>1202</v>
      </c>
      <c r="BM14" s="405"/>
      <c r="BN14" s="405"/>
      <c r="BO14" s="405"/>
      <c r="BP14" s="405"/>
      <c r="BQ14" s="405"/>
      <c r="BR14" s="372"/>
      <c r="BS14" s="372"/>
      <c r="BT14" s="405"/>
      <c r="BU14" s="231" t="s">
        <v>1199</v>
      </c>
      <c r="BV14" s="372" t="s">
        <v>15965</v>
      </c>
    </row>
    <row r="15" spans="1:74" s="373" customFormat="1" ht="25.5" x14ac:dyDescent="0.25">
      <c r="A15" s="414" t="s">
        <v>3297</v>
      </c>
      <c r="B15" s="260" t="s">
        <v>3298</v>
      </c>
      <c r="C15" s="391" t="s">
        <v>3299</v>
      </c>
      <c r="D15" s="415">
        <v>4</v>
      </c>
      <c r="E15" s="415"/>
      <c r="F15" s="415"/>
      <c r="G15" s="415">
        <v>0</v>
      </c>
      <c r="H15" s="232">
        <v>7</v>
      </c>
      <c r="I15" s="232"/>
      <c r="J15" s="231">
        <v>30</v>
      </c>
      <c r="K15" s="270"/>
      <c r="L15" s="270"/>
      <c r="M15" s="270"/>
      <c r="N15" s="270"/>
      <c r="O15" s="270"/>
      <c r="P15" s="416" t="s">
        <v>1197</v>
      </c>
      <c r="Q15" s="231" t="s">
        <v>1198</v>
      </c>
      <c r="R15" s="232" t="str">
        <f t="shared" si="73"/>
        <v>1850</v>
      </c>
      <c r="S15" s="232" t="str">
        <f t="shared" si="74"/>
        <v>1050</v>
      </c>
      <c r="T15" s="232" t="str">
        <f t="shared" si="75"/>
        <v>1306</v>
      </c>
      <c r="U15" s="231">
        <v>880</v>
      </c>
      <c r="V15" s="416" t="s">
        <v>3289</v>
      </c>
      <c r="W15" s="405"/>
      <c r="X15" s="405"/>
      <c r="Y15" s="405"/>
      <c r="Z15" s="372">
        <v>85</v>
      </c>
      <c r="AA15" s="372">
        <v>1000</v>
      </c>
      <c r="AB15" s="405" t="s">
        <v>476</v>
      </c>
      <c r="AC15" s="372"/>
      <c r="AD15" s="372"/>
      <c r="AE15" s="405" t="s">
        <v>478</v>
      </c>
      <c r="AF15" s="231"/>
      <c r="AG15" s="405"/>
      <c r="AH15" s="405"/>
      <c r="AI15" s="405"/>
      <c r="AJ15" s="372"/>
      <c r="AK15" s="372"/>
      <c r="AL15" s="372"/>
      <c r="AM15" s="372">
        <v>108</v>
      </c>
      <c r="AN15" s="372" t="s">
        <v>491</v>
      </c>
      <c r="AO15" s="405" t="s">
        <v>479</v>
      </c>
      <c r="AP15" s="405"/>
      <c r="AQ15" s="405"/>
      <c r="AR15" s="416" t="s">
        <v>3290</v>
      </c>
      <c r="AS15" s="232" t="s">
        <v>468</v>
      </c>
      <c r="AT15" s="405" t="s">
        <v>2832</v>
      </c>
      <c r="AU15" s="405" t="s">
        <v>471</v>
      </c>
      <c r="AV15" s="371" t="s">
        <v>2833</v>
      </c>
      <c r="AW15" s="370" t="s">
        <v>470</v>
      </c>
      <c r="AX15" s="370" t="s">
        <v>3291</v>
      </c>
      <c r="AY15" s="405" t="s">
        <v>3292</v>
      </c>
      <c r="AZ15" s="405"/>
      <c r="BA15" s="405"/>
      <c r="BB15" s="405"/>
      <c r="BC15" s="405"/>
      <c r="BD15" s="405"/>
      <c r="BE15" s="405"/>
      <c r="BF15" s="405"/>
      <c r="BG15" s="405" t="s">
        <v>1203</v>
      </c>
      <c r="BH15" s="405" t="s">
        <v>1201</v>
      </c>
      <c r="BI15" s="405"/>
      <c r="BJ15" s="405"/>
      <c r="BK15" s="405"/>
      <c r="BL15" s="405" t="s">
        <v>1202</v>
      </c>
      <c r="BM15" s="405"/>
      <c r="BN15" s="405"/>
      <c r="BO15" s="405"/>
      <c r="BP15" s="405"/>
      <c r="BQ15" s="405"/>
      <c r="BR15" s="372"/>
      <c r="BS15" s="372"/>
      <c r="BT15" s="405"/>
      <c r="BU15" s="231" t="s">
        <v>1199</v>
      </c>
      <c r="BV15" s="372" t="s">
        <v>15965</v>
      </c>
    </row>
    <row r="16" spans="1:74" s="373" customFormat="1" ht="25.5" x14ac:dyDescent="0.25">
      <c r="A16" s="414" t="s">
        <v>3300</v>
      </c>
      <c r="B16" s="260" t="s">
        <v>3301</v>
      </c>
      <c r="C16" s="391" t="s">
        <v>3302</v>
      </c>
      <c r="D16" s="415">
        <v>4</v>
      </c>
      <c r="E16" s="415"/>
      <c r="F16" s="415"/>
      <c r="G16" s="415">
        <v>0</v>
      </c>
      <c r="H16" s="232">
        <v>7</v>
      </c>
      <c r="I16" s="232"/>
      <c r="J16" s="231">
        <v>30</v>
      </c>
      <c r="K16" s="270"/>
      <c r="L16" s="270"/>
      <c r="M16" s="270"/>
      <c r="N16" s="270"/>
      <c r="O16" s="270"/>
      <c r="P16" s="416" t="s">
        <v>1197</v>
      </c>
      <c r="Q16" s="231" t="s">
        <v>1198</v>
      </c>
      <c r="R16" s="232" t="str">
        <f t="shared" si="73"/>
        <v>1850</v>
      </c>
      <c r="S16" s="232" t="str">
        <f t="shared" si="74"/>
        <v>1050</v>
      </c>
      <c r="T16" s="232" t="str">
        <f t="shared" si="75"/>
        <v>1306</v>
      </c>
      <c r="U16" s="231">
        <v>880</v>
      </c>
      <c r="V16" s="416" t="s">
        <v>3296</v>
      </c>
      <c r="W16" s="405"/>
      <c r="X16" s="405"/>
      <c r="Y16" s="405"/>
      <c r="Z16" s="372">
        <v>85</v>
      </c>
      <c r="AA16" s="372">
        <v>1000</v>
      </c>
      <c r="AB16" s="405" t="s">
        <v>476</v>
      </c>
      <c r="AC16" s="372"/>
      <c r="AD16" s="372"/>
      <c r="AE16" s="405" t="s">
        <v>478</v>
      </c>
      <c r="AF16" s="231"/>
      <c r="AG16" s="405"/>
      <c r="AH16" s="405"/>
      <c r="AI16" s="405"/>
      <c r="AJ16" s="372"/>
      <c r="AK16" s="372"/>
      <c r="AL16" s="372"/>
      <c r="AM16" s="372">
        <v>108</v>
      </c>
      <c r="AN16" s="372" t="s">
        <v>491</v>
      </c>
      <c r="AO16" s="405" t="s">
        <v>479</v>
      </c>
      <c r="AP16" s="405"/>
      <c r="AQ16" s="405"/>
      <c r="AR16" s="416" t="s">
        <v>3290</v>
      </c>
      <c r="AS16" s="232" t="s">
        <v>468</v>
      </c>
      <c r="AT16" s="405" t="s">
        <v>2832</v>
      </c>
      <c r="AU16" s="405" t="s">
        <v>471</v>
      </c>
      <c r="AV16" s="371" t="s">
        <v>2833</v>
      </c>
      <c r="AW16" s="370" t="s">
        <v>470</v>
      </c>
      <c r="AX16" s="370" t="s">
        <v>3291</v>
      </c>
      <c r="AY16" s="405" t="s">
        <v>3292</v>
      </c>
      <c r="AZ16" s="405"/>
      <c r="BA16" s="405"/>
      <c r="BB16" s="405"/>
      <c r="BC16" s="405"/>
      <c r="BD16" s="405"/>
      <c r="BE16" s="405"/>
      <c r="BF16" s="405"/>
      <c r="BG16" s="405" t="s">
        <v>1203</v>
      </c>
      <c r="BH16" s="405" t="s">
        <v>1201</v>
      </c>
      <c r="BI16" s="405"/>
      <c r="BJ16" s="405"/>
      <c r="BK16" s="405"/>
      <c r="BL16" s="405" t="s">
        <v>1202</v>
      </c>
      <c r="BM16" s="405"/>
      <c r="BN16" s="405"/>
      <c r="BO16" s="405"/>
      <c r="BP16" s="405"/>
      <c r="BQ16" s="405"/>
      <c r="BR16" s="372"/>
      <c r="BS16" s="372"/>
      <c r="BT16" s="405"/>
      <c r="BU16" s="231" t="s">
        <v>1199</v>
      </c>
      <c r="BV16" s="372" t="s">
        <v>15965</v>
      </c>
    </row>
    <row r="17" spans="1:74" s="373" customFormat="1" ht="25.5" x14ac:dyDescent="0.25">
      <c r="A17" s="414" t="s">
        <v>3303</v>
      </c>
      <c r="B17" s="260" t="s">
        <v>3304</v>
      </c>
      <c r="C17" s="391" t="s">
        <v>3305</v>
      </c>
      <c r="D17" s="415">
        <v>4</v>
      </c>
      <c r="E17" s="415"/>
      <c r="F17" s="415"/>
      <c r="G17" s="415">
        <v>0</v>
      </c>
      <c r="H17" s="232">
        <v>7</v>
      </c>
      <c r="I17" s="232"/>
      <c r="J17" s="231">
        <v>30</v>
      </c>
      <c r="K17" s="270"/>
      <c r="L17" s="270"/>
      <c r="M17" s="270"/>
      <c r="N17" s="270"/>
      <c r="O17" s="270"/>
      <c r="P17" s="416" t="s">
        <v>1197</v>
      </c>
      <c r="Q17" s="231" t="s">
        <v>1204</v>
      </c>
      <c r="R17" s="232" t="str">
        <f t="shared" si="73"/>
        <v>2025</v>
      </c>
      <c r="S17" s="232" t="str">
        <f t="shared" si="74"/>
        <v>1050</v>
      </c>
      <c r="T17" s="232" t="str">
        <f t="shared" si="75"/>
        <v>1500</v>
      </c>
      <c r="U17" s="231">
        <v>1000</v>
      </c>
      <c r="V17" s="416" t="s">
        <v>3289</v>
      </c>
      <c r="W17" s="405"/>
      <c r="X17" s="405"/>
      <c r="Y17" s="405"/>
      <c r="Z17" s="372">
        <v>85</v>
      </c>
      <c r="AA17" s="372">
        <v>1000</v>
      </c>
      <c r="AB17" s="405" t="s">
        <v>476</v>
      </c>
      <c r="AC17" s="372"/>
      <c r="AD17" s="372"/>
      <c r="AE17" s="405" t="s">
        <v>478</v>
      </c>
      <c r="AF17" s="231"/>
      <c r="AG17" s="405"/>
      <c r="AH17" s="405"/>
      <c r="AI17" s="405"/>
      <c r="AJ17" s="372"/>
      <c r="AK17" s="372"/>
      <c r="AL17" s="372"/>
      <c r="AM17" s="372">
        <v>108</v>
      </c>
      <c r="AN17" s="372" t="s">
        <v>491</v>
      </c>
      <c r="AO17" s="405" t="s">
        <v>479</v>
      </c>
      <c r="AP17" s="405"/>
      <c r="AQ17" s="405"/>
      <c r="AR17" s="416" t="s">
        <v>3306</v>
      </c>
      <c r="AS17" s="232" t="s">
        <v>468</v>
      </c>
      <c r="AT17" s="405" t="s">
        <v>2832</v>
      </c>
      <c r="AU17" s="405" t="s">
        <v>471</v>
      </c>
      <c r="AV17" s="371" t="s">
        <v>2833</v>
      </c>
      <c r="AW17" s="370" t="s">
        <v>470</v>
      </c>
      <c r="AX17" s="370" t="s">
        <v>3291</v>
      </c>
      <c r="AY17" s="405" t="s">
        <v>3292</v>
      </c>
      <c r="AZ17" s="405"/>
      <c r="BA17" s="405"/>
      <c r="BB17" s="405"/>
      <c r="BC17" s="405"/>
      <c r="BD17" s="405"/>
      <c r="BE17" s="405"/>
      <c r="BF17" s="405"/>
      <c r="BG17" s="405" t="s">
        <v>1200</v>
      </c>
      <c r="BH17" s="405" t="s">
        <v>1201</v>
      </c>
      <c r="BI17" s="405"/>
      <c r="BJ17" s="405"/>
      <c r="BK17" s="405"/>
      <c r="BL17" s="405" t="s">
        <v>1202</v>
      </c>
      <c r="BM17" s="405"/>
      <c r="BN17" s="405"/>
      <c r="BO17" s="405"/>
      <c r="BP17" s="405"/>
      <c r="BQ17" s="405"/>
      <c r="BR17" s="372"/>
      <c r="BS17" s="372"/>
      <c r="BT17" s="405"/>
      <c r="BU17" s="231" t="s">
        <v>1199</v>
      </c>
      <c r="BV17" s="372" t="s">
        <v>15965</v>
      </c>
    </row>
    <row r="18" spans="1:74" s="373" customFormat="1" ht="25.5" x14ac:dyDescent="0.25">
      <c r="A18" s="414" t="s">
        <v>3307</v>
      </c>
      <c r="B18" s="260" t="s">
        <v>3308</v>
      </c>
      <c r="C18" s="391" t="s">
        <v>3309</v>
      </c>
      <c r="D18" s="415">
        <v>4</v>
      </c>
      <c r="E18" s="415"/>
      <c r="F18" s="415"/>
      <c r="G18" s="415">
        <v>0</v>
      </c>
      <c r="H18" s="232">
        <v>7</v>
      </c>
      <c r="I18" s="232"/>
      <c r="J18" s="231">
        <v>30</v>
      </c>
      <c r="K18" s="270"/>
      <c r="L18" s="270"/>
      <c r="M18" s="270"/>
      <c r="N18" s="270"/>
      <c r="O18" s="270"/>
      <c r="P18" s="416" t="s">
        <v>1197</v>
      </c>
      <c r="Q18" s="231" t="s">
        <v>1204</v>
      </c>
      <c r="R18" s="232" t="str">
        <f t="shared" si="73"/>
        <v>2025</v>
      </c>
      <c r="S18" s="232" t="str">
        <f t="shared" si="74"/>
        <v>1050</v>
      </c>
      <c r="T18" s="232" t="str">
        <f t="shared" si="75"/>
        <v>1500</v>
      </c>
      <c r="U18" s="231">
        <v>1000</v>
      </c>
      <c r="V18" s="416" t="s">
        <v>3296</v>
      </c>
      <c r="W18" s="405"/>
      <c r="X18" s="405"/>
      <c r="Y18" s="405"/>
      <c r="Z18" s="372">
        <v>85</v>
      </c>
      <c r="AA18" s="372">
        <v>1000</v>
      </c>
      <c r="AB18" s="405" t="s">
        <v>476</v>
      </c>
      <c r="AC18" s="372"/>
      <c r="AD18" s="372"/>
      <c r="AE18" s="405" t="s">
        <v>478</v>
      </c>
      <c r="AF18" s="231"/>
      <c r="AG18" s="405"/>
      <c r="AH18" s="405"/>
      <c r="AI18" s="405"/>
      <c r="AJ18" s="372"/>
      <c r="AK18" s="372"/>
      <c r="AL18" s="372"/>
      <c r="AM18" s="372">
        <v>108</v>
      </c>
      <c r="AN18" s="372" t="s">
        <v>491</v>
      </c>
      <c r="AO18" s="405" t="s">
        <v>479</v>
      </c>
      <c r="AP18" s="405"/>
      <c r="AQ18" s="405"/>
      <c r="AR18" s="416" t="s">
        <v>3306</v>
      </c>
      <c r="AS18" s="232" t="s">
        <v>468</v>
      </c>
      <c r="AT18" s="405" t="s">
        <v>2832</v>
      </c>
      <c r="AU18" s="405" t="s">
        <v>471</v>
      </c>
      <c r="AV18" s="371" t="s">
        <v>2833</v>
      </c>
      <c r="AW18" s="370" t="s">
        <v>470</v>
      </c>
      <c r="AX18" s="370" t="s">
        <v>3291</v>
      </c>
      <c r="AY18" s="405" t="s">
        <v>3292</v>
      </c>
      <c r="AZ18" s="405"/>
      <c r="BA18" s="405"/>
      <c r="BB18" s="405"/>
      <c r="BC18" s="405"/>
      <c r="BD18" s="405"/>
      <c r="BE18" s="405"/>
      <c r="BF18" s="405"/>
      <c r="BG18" s="405" t="s">
        <v>1200</v>
      </c>
      <c r="BH18" s="405" t="s">
        <v>1201</v>
      </c>
      <c r="BI18" s="405"/>
      <c r="BJ18" s="405"/>
      <c r="BK18" s="405"/>
      <c r="BL18" s="405" t="s">
        <v>1202</v>
      </c>
      <c r="BM18" s="405"/>
      <c r="BN18" s="405"/>
      <c r="BO18" s="405"/>
      <c r="BP18" s="405"/>
      <c r="BQ18" s="405"/>
      <c r="BR18" s="372"/>
      <c r="BS18" s="372"/>
      <c r="BT18" s="405"/>
      <c r="BU18" s="231" t="s">
        <v>1199</v>
      </c>
      <c r="BV18" s="372" t="s">
        <v>15965</v>
      </c>
    </row>
    <row r="19" spans="1:74" s="373" customFormat="1" ht="25.5" x14ac:dyDescent="0.25">
      <c r="A19" s="414" t="s">
        <v>3310</v>
      </c>
      <c r="B19" s="260" t="s">
        <v>3311</v>
      </c>
      <c r="C19" s="391" t="s">
        <v>3312</v>
      </c>
      <c r="D19" s="415">
        <v>4</v>
      </c>
      <c r="E19" s="415"/>
      <c r="F19" s="415"/>
      <c r="G19" s="415">
        <v>0</v>
      </c>
      <c r="H19" s="232">
        <v>7</v>
      </c>
      <c r="I19" s="232"/>
      <c r="J19" s="231">
        <v>30</v>
      </c>
      <c r="K19" s="270"/>
      <c r="L19" s="270"/>
      <c r="M19" s="270"/>
      <c r="N19" s="270"/>
      <c r="O19" s="270"/>
      <c r="P19" s="416" t="s">
        <v>1197</v>
      </c>
      <c r="Q19" s="231" t="s">
        <v>1204</v>
      </c>
      <c r="R19" s="232" t="str">
        <f t="shared" si="73"/>
        <v>2025</v>
      </c>
      <c r="S19" s="232" t="str">
        <f t="shared" si="74"/>
        <v>1050</v>
      </c>
      <c r="T19" s="232" t="str">
        <f t="shared" si="75"/>
        <v>1500</v>
      </c>
      <c r="U19" s="231">
        <v>1000</v>
      </c>
      <c r="V19" s="416" t="s">
        <v>3289</v>
      </c>
      <c r="W19" s="405"/>
      <c r="X19" s="405"/>
      <c r="Y19" s="405"/>
      <c r="Z19" s="372">
        <v>85</v>
      </c>
      <c r="AA19" s="372">
        <v>1000</v>
      </c>
      <c r="AB19" s="405" t="s">
        <v>476</v>
      </c>
      <c r="AC19" s="372"/>
      <c r="AD19" s="372"/>
      <c r="AE19" s="405" t="s">
        <v>478</v>
      </c>
      <c r="AF19" s="231"/>
      <c r="AG19" s="405"/>
      <c r="AH19" s="405"/>
      <c r="AI19" s="405"/>
      <c r="AJ19" s="372"/>
      <c r="AK19" s="372"/>
      <c r="AL19" s="372"/>
      <c r="AM19" s="372">
        <v>108</v>
      </c>
      <c r="AN19" s="372" t="s">
        <v>491</v>
      </c>
      <c r="AO19" s="405" t="s">
        <v>479</v>
      </c>
      <c r="AP19" s="405"/>
      <c r="AQ19" s="405"/>
      <c r="AR19" s="416" t="s">
        <v>3306</v>
      </c>
      <c r="AS19" s="232" t="s">
        <v>468</v>
      </c>
      <c r="AT19" s="405" t="s">
        <v>2832</v>
      </c>
      <c r="AU19" s="405" t="s">
        <v>471</v>
      </c>
      <c r="AV19" s="371" t="s">
        <v>2833</v>
      </c>
      <c r="AW19" s="370" t="s">
        <v>470</v>
      </c>
      <c r="AX19" s="370" t="s">
        <v>3291</v>
      </c>
      <c r="AY19" s="405" t="s">
        <v>3292</v>
      </c>
      <c r="AZ19" s="405"/>
      <c r="BA19" s="405"/>
      <c r="BB19" s="405"/>
      <c r="BC19" s="405"/>
      <c r="BD19" s="405"/>
      <c r="BE19" s="405"/>
      <c r="BF19" s="405"/>
      <c r="BG19" s="405" t="s">
        <v>1203</v>
      </c>
      <c r="BH19" s="405" t="s">
        <v>1201</v>
      </c>
      <c r="BI19" s="405"/>
      <c r="BJ19" s="405"/>
      <c r="BK19" s="405"/>
      <c r="BL19" s="405" t="s">
        <v>1202</v>
      </c>
      <c r="BM19" s="405"/>
      <c r="BN19" s="405"/>
      <c r="BO19" s="405"/>
      <c r="BP19" s="405"/>
      <c r="BQ19" s="405"/>
      <c r="BR19" s="372"/>
      <c r="BS19" s="372"/>
      <c r="BT19" s="405"/>
      <c r="BU19" s="231" t="s">
        <v>1199</v>
      </c>
      <c r="BV19" s="372" t="s">
        <v>15965</v>
      </c>
    </row>
    <row r="20" spans="1:74" s="373" customFormat="1" ht="25.5" x14ac:dyDescent="0.25">
      <c r="A20" s="414" t="s">
        <v>3313</v>
      </c>
      <c r="B20" s="260" t="s">
        <v>3314</v>
      </c>
      <c r="C20" s="391" t="s">
        <v>3315</v>
      </c>
      <c r="D20" s="415">
        <v>4</v>
      </c>
      <c r="E20" s="415"/>
      <c r="F20" s="415"/>
      <c r="G20" s="415">
        <v>0</v>
      </c>
      <c r="H20" s="232">
        <v>7</v>
      </c>
      <c r="I20" s="232"/>
      <c r="J20" s="231">
        <v>30</v>
      </c>
      <c r="K20" s="270"/>
      <c r="L20" s="270"/>
      <c r="M20" s="270"/>
      <c r="N20" s="270"/>
      <c r="O20" s="270"/>
      <c r="P20" s="416" t="s">
        <v>1197</v>
      </c>
      <c r="Q20" s="231" t="s">
        <v>1204</v>
      </c>
      <c r="R20" s="232" t="str">
        <f t="shared" si="73"/>
        <v>2025</v>
      </c>
      <c r="S20" s="232" t="str">
        <f t="shared" si="74"/>
        <v>1050</v>
      </c>
      <c r="T20" s="232" t="str">
        <f t="shared" si="75"/>
        <v>1500</v>
      </c>
      <c r="U20" s="231">
        <v>1000</v>
      </c>
      <c r="V20" s="416" t="s">
        <v>3296</v>
      </c>
      <c r="W20" s="405"/>
      <c r="X20" s="405"/>
      <c r="Y20" s="405"/>
      <c r="Z20" s="372">
        <v>85</v>
      </c>
      <c r="AA20" s="372">
        <v>1000</v>
      </c>
      <c r="AB20" s="405" t="s">
        <v>476</v>
      </c>
      <c r="AC20" s="372"/>
      <c r="AD20" s="372"/>
      <c r="AE20" s="405" t="s">
        <v>478</v>
      </c>
      <c r="AF20" s="231"/>
      <c r="AG20" s="405"/>
      <c r="AH20" s="405"/>
      <c r="AI20" s="405"/>
      <c r="AJ20" s="372"/>
      <c r="AK20" s="372"/>
      <c r="AL20" s="372"/>
      <c r="AM20" s="372">
        <v>108</v>
      </c>
      <c r="AN20" s="372" t="s">
        <v>491</v>
      </c>
      <c r="AO20" s="405" t="s">
        <v>479</v>
      </c>
      <c r="AP20" s="405"/>
      <c r="AQ20" s="405"/>
      <c r="AR20" s="416" t="s">
        <v>3306</v>
      </c>
      <c r="AS20" s="232" t="s">
        <v>468</v>
      </c>
      <c r="AT20" s="405" t="s">
        <v>2832</v>
      </c>
      <c r="AU20" s="405" t="s">
        <v>471</v>
      </c>
      <c r="AV20" s="371" t="s">
        <v>2833</v>
      </c>
      <c r="AW20" s="370" t="s">
        <v>470</v>
      </c>
      <c r="AX20" s="370" t="s">
        <v>3291</v>
      </c>
      <c r="AY20" s="405" t="s">
        <v>3292</v>
      </c>
      <c r="AZ20" s="405"/>
      <c r="BA20" s="405"/>
      <c r="BB20" s="405"/>
      <c r="BC20" s="405"/>
      <c r="BD20" s="405"/>
      <c r="BE20" s="405"/>
      <c r="BF20" s="405"/>
      <c r="BG20" s="405" t="s">
        <v>1203</v>
      </c>
      <c r="BH20" s="405" t="s">
        <v>1201</v>
      </c>
      <c r="BI20" s="405"/>
      <c r="BJ20" s="405"/>
      <c r="BK20" s="405"/>
      <c r="BL20" s="405" t="s">
        <v>1202</v>
      </c>
      <c r="BM20" s="405"/>
      <c r="BN20" s="405"/>
      <c r="BO20" s="405"/>
      <c r="BP20" s="405"/>
      <c r="BQ20" s="405"/>
      <c r="BR20" s="372"/>
      <c r="BS20" s="372"/>
      <c r="BT20" s="405"/>
      <c r="BU20" s="231" t="s">
        <v>1199</v>
      </c>
      <c r="BV20" s="372" t="s">
        <v>15965</v>
      </c>
    </row>
    <row r="21" spans="1:74" s="373" customFormat="1" ht="25.5" x14ac:dyDescent="0.25">
      <c r="A21" s="414" t="s">
        <v>3316</v>
      </c>
      <c r="B21" s="260" t="s">
        <v>3317</v>
      </c>
      <c r="C21" s="391" t="s">
        <v>3318</v>
      </c>
      <c r="D21" s="415">
        <v>4</v>
      </c>
      <c r="E21" s="415"/>
      <c r="F21" s="415"/>
      <c r="G21" s="415">
        <v>0</v>
      </c>
      <c r="H21" s="232">
        <v>7</v>
      </c>
      <c r="I21" s="232"/>
      <c r="J21" s="231">
        <v>30</v>
      </c>
      <c r="K21" s="270"/>
      <c r="L21" s="270"/>
      <c r="M21" s="270"/>
      <c r="N21" s="270"/>
      <c r="O21" s="270"/>
      <c r="P21" s="416" t="s">
        <v>1197</v>
      </c>
      <c r="Q21" s="231" t="s">
        <v>1205</v>
      </c>
      <c r="R21" s="232" t="str">
        <f t="shared" si="73"/>
        <v>1850</v>
      </c>
      <c r="S21" s="232" t="str">
        <f t="shared" si="74"/>
        <v>1050</v>
      </c>
      <c r="T21" s="232" t="str">
        <f t="shared" si="75"/>
        <v>995</v>
      </c>
      <c r="U21" s="231">
        <v>840</v>
      </c>
      <c r="V21" s="416" t="s">
        <v>3289</v>
      </c>
      <c r="W21" s="405"/>
      <c r="X21" s="405"/>
      <c r="Y21" s="405"/>
      <c r="Z21" s="372">
        <v>85</v>
      </c>
      <c r="AA21" s="372">
        <v>1000</v>
      </c>
      <c r="AB21" s="405" t="s">
        <v>476</v>
      </c>
      <c r="AC21" s="372"/>
      <c r="AD21" s="372"/>
      <c r="AE21" s="405" t="s">
        <v>478</v>
      </c>
      <c r="AF21" s="231"/>
      <c r="AG21" s="405"/>
      <c r="AH21" s="405"/>
      <c r="AI21" s="405"/>
      <c r="AJ21" s="372"/>
      <c r="AK21" s="372"/>
      <c r="AL21" s="372"/>
      <c r="AM21" s="372">
        <v>108</v>
      </c>
      <c r="AN21" s="372" t="s">
        <v>491</v>
      </c>
      <c r="AO21" s="405" t="s">
        <v>479</v>
      </c>
      <c r="AP21" s="405"/>
      <c r="AQ21" s="405"/>
      <c r="AR21" s="416" t="s">
        <v>3319</v>
      </c>
      <c r="AS21" s="232" t="s">
        <v>468</v>
      </c>
      <c r="AT21" s="405" t="s">
        <v>2832</v>
      </c>
      <c r="AU21" s="405" t="s">
        <v>471</v>
      </c>
      <c r="AV21" s="371" t="s">
        <v>2833</v>
      </c>
      <c r="AW21" s="370" t="s">
        <v>470</v>
      </c>
      <c r="AX21" s="370" t="s">
        <v>3291</v>
      </c>
      <c r="AY21" s="405" t="s">
        <v>3292</v>
      </c>
      <c r="AZ21" s="405"/>
      <c r="BA21" s="405"/>
      <c r="BB21" s="405"/>
      <c r="BC21" s="405"/>
      <c r="BD21" s="405"/>
      <c r="BE21" s="405"/>
      <c r="BF21" s="405"/>
      <c r="BG21" s="405" t="s">
        <v>1200</v>
      </c>
      <c r="BH21" s="405" t="s">
        <v>1201</v>
      </c>
      <c r="BI21" s="405"/>
      <c r="BJ21" s="405"/>
      <c r="BK21" s="405"/>
      <c r="BL21" s="405" t="s">
        <v>1202</v>
      </c>
      <c r="BM21" s="405"/>
      <c r="BN21" s="405"/>
      <c r="BO21" s="405"/>
      <c r="BP21" s="405"/>
      <c r="BQ21" s="405"/>
      <c r="BR21" s="372"/>
      <c r="BS21" s="372"/>
      <c r="BT21" s="405"/>
      <c r="BU21" s="231" t="s">
        <v>1199</v>
      </c>
      <c r="BV21" s="372" t="s">
        <v>15965</v>
      </c>
    </row>
    <row r="22" spans="1:74" s="373" customFormat="1" ht="25.5" x14ac:dyDescent="0.25">
      <c r="A22" s="414" t="s">
        <v>3320</v>
      </c>
      <c r="B22" s="260" t="s">
        <v>3321</v>
      </c>
      <c r="C22" s="391" t="s">
        <v>3322</v>
      </c>
      <c r="D22" s="415">
        <v>4</v>
      </c>
      <c r="E22" s="415"/>
      <c r="F22" s="415"/>
      <c r="G22" s="415">
        <v>0</v>
      </c>
      <c r="H22" s="232">
        <v>7</v>
      </c>
      <c r="I22" s="232"/>
      <c r="J22" s="231">
        <v>30</v>
      </c>
      <c r="K22" s="270"/>
      <c r="L22" s="270"/>
      <c r="M22" s="270"/>
      <c r="N22" s="270"/>
      <c r="O22" s="270"/>
      <c r="P22" s="416" t="s">
        <v>1197</v>
      </c>
      <c r="Q22" s="231" t="s">
        <v>1205</v>
      </c>
      <c r="R22" s="232" t="str">
        <f t="shared" si="73"/>
        <v>1850</v>
      </c>
      <c r="S22" s="232" t="str">
        <f t="shared" si="74"/>
        <v>1050</v>
      </c>
      <c r="T22" s="232" t="str">
        <f t="shared" si="75"/>
        <v>995</v>
      </c>
      <c r="U22" s="231">
        <v>840</v>
      </c>
      <c r="V22" s="416" t="s">
        <v>3296</v>
      </c>
      <c r="W22" s="405"/>
      <c r="X22" s="405"/>
      <c r="Y22" s="405"/>
      <c r="Z22" s="372">
        <v>85</v>
      </c>
      <c r="AA22" s="372">
        <v>1000</v>
      </c>
      <c r="AB22" s="405" t="s">
        <v>476</v>
      </c>
      <c r="AC22" s="372"/>
      <c r="AD22" s="372"/>
      <c r="AE22" s="405" t="s">
        <v>478</v>
      </c>
      <c r="AF22" s="231"/>
      <c r="AG22" s="405"/>
      <c r="AH22" s="405"/>
      <c r="AI22" s="405"/>
      <c r="AJ22" s="372"/>
      <c r="AK22" s="372"/>
      <c r="AL22" s="372"/>
      <c r="AM22" s="372">
        <v>108</v>
      </c>
      <c r="AN22" s="372" t="s">
        <v>491</v>
      </c>
      <c r="AO22" s="405" t="s">
        <v>479</v>
      </c>
      <c r="AP22" s="405"/>
      <c r="AQ22" s="405"/>
      <c r="AR22" s="416" t="s">
        <v>3319</v>
      </c>
      <c r="AS22" s="232" t="s">
        <v>468</v>
      </c>
      <c r="AT22" s="405" t="s">
        <v>2832</v>
      </c>
      <c r="AU22" s="405" t="s">
        <v>471</v>
      </c>
      <c r="AV22" s="371" t="s">
        <v>2833</v>
      </c>
      <c r="AW22" s="370" t="s">
        <v>470</v>
      </c>
      <c r="AX22" s="370" t="s">
        <v>3291</v>
      </c>
      <c r="AY22" s="405" t="s">
        <v>3292</v>
      </c>
      <c r="AZ22" s="405"/>
      <c r="BA22" s="405"/>
      <c r="BB22" s="405"/>
      <c r="BC22" s="405"/>
      <c r="BD22" s="405"/>
      <c r="BE22" s="405"/>
      <c r="BF22" s="405"/>
      <c r="BG22" s="405" t="s">
        <v>1200</v>
      </c>
      <c r="BH22" s="405" t="s">
        <v>1201</v>
      </c>
      <c r="BI22" s="405"/>
      <c r="BJ22" s="405"/>
      <c r="BK22" s="405"/>
      <c r="BL22" s="405" t="s">
        <v>1202</v>
      </c>
      <c r="BM22" s="405"/>
      <c r="BN22" s="405"/>
      <c r="BO22" s="405"/>
      <c r="BP22" s="405"/>
      <c r="BQ22" s="405"/>
      <c r="BR22" s="372"/>
      <c r="BS22" s="372"/>
      <c r="BT22" s="405"/>
      <c r="BU22" s="231" t="s">
        <v>1199</v>
      </c>
      <c r="BV22" s="372" t="s">
        <v>15965</v>
      </c>
    </row>
    <row r="23" spans="1:74" s="373" customFormat="1" ht="25.5" x14ac:dyDescent="0.25">
      <c r="A23" s="414" t="s">
        <v>3323</v>
      </c>
      <c r="B23" s="260" t="s">
        <v>3324</v>
      </c>
      <c r="C23" s="391" t="s">
        <v>3325</v>
      </c>
      <c r="D23" s="415">
        <v>4</v>
      </c>
      <c r="E23" s="415"/>
      <c r="F23" s="415"/>
      <c r="G23" s="415">
        <v>0</v>
      </c>
      <c r="H23" s="232">
        <v>7</v>
      </c>
      <c r="I23" s="232"/>
      <c r="J23" s="231">
        <v>30</v>
      </c>
      <c r="K23" s="270"/>
      <c r="L23" s="270"/>
      <c r="M23" s="270"/>
      <c r="N23" s="270"/>
      <c r="O23" s="270"/>
      <c r="P23" s="416" t="s">
        <v>1197</v>
      </c>
      <c r="Q23" s="231" t="s">
        <v>1205</v>
      </c>
      <c r="R23" s="232" t="str">
        <f t="shared" si="73"/>
        <v>1850</v>
      </c>
      <c r="S23" s="232" t="str">
        <f t="shared" si="74"/>
        <v>1050</v>
      </c>
      <c r="T23" s="232" t="str">
        <f t="shared" si="75"/>
        <v>995</v>
      </c>
      <c r="U23" s="231">
        <v>840</v>
      </c>
      <c r="V23" s="416" t="s">
        <v>3289</v>
      </c>
      <c r="W23" s="405"/>
      <c r="X23" s="405"/>
      <c r="Y23" s="405"/>
      <c r="Z23" s="372">
        <v>85</v>
      </c>
      <c r="AA23" s="372">
        <v>1000</v>
      </c>
      <c r="AB23" s="405" t="s">
        <v>476</v>
      </c>
      <c r="AC23" s="372"/>
      <c r="AD23" s="372"/>
      <c r="AE23" s="405" t="s">
        <v>478</v>
      </c>
      <c r="AF23" s="231"/>
      <c r="AG23" s="405"/>
      <c r="AH23" s="405"/>
      <c r="AI23" s="405"/>
      <c r="AJ23" s="372"/>
      <c r="AK23" s="372"/>
      <c r="AL23" s="372"/>
      <c r="AM23" s="372">
        <v>108</v>
      </c>
      <c r="AN23" s="372" t="s">
        <v>491</v>
      </c>
      <c r="AO23" s="405" t="s">
        <v>479</v>
      </c>
      <c r="AP23" s="405"/>
      <c r="AQ23" s="405"/>
      <c r="AR23" s="416" t="s">
        <v>3319</v>
      </c>
      <c r="AS23" s="232" t="s">
        <v>468</v>
      </c>
      <c r="AT23" s="405" t="s">
        <v>2832</v>
      </c>
      <c r="AU23" s="405" t="s">
        <v>471</v>
      </c>
      <c r="AV23" s="371" t="s">
        <v>2833</v>
      </c>
      <c r="AW23" s="370" t="s">
        <v>470</v>
      </c>
      <c r="AX23" s="370" t="s">
        <v>3291</v>
      </c>
      <c r="AY23" s="405" t="s">
        <v>3292</v>
      </c>
      <c r="AZ23" s="405"/>
      <c r="BA23" s="405"/>
      <c r="BB23" s="405"/>
      <c r="BC23" s="405"/>
      <c r="BD23" s="405"/>
      <c r="BE23" s="405"/>
      <c r="BF23" s="405"/>
      <c r="BG23" s="405" t="s">
        <v>1203</v>
      </c>
      <c r="BH23" s="405" t="s">
        <v>1201</v>
      </c>
      <c r="BI23" s="405"/>
      <c r="BJ23" s="405"/>
      <c r="BK23" s="405"/>
      <c r="BL23" s="405" t="s">
        <v>1202</v>
      </c>
      <c r="BM23" s="405"/>
      <c r="BN23" s="405"/>
      <c r="BO23" s="405"/>
      <c r="BP23" s="405"/>
      <c r="BQ23" s="405"/>
      <c r="BR23" s="372"/>
      <c r="BS23" s="372"/>
      <c r="BT23" s="405"/>
      <c r="BU23" s="231" t="s">
        <v>1199</v>
      </c>
      <c r="BV23" s="372" t="s">
        <v>15965</v>
      </c>
    </row>
    <row r="24" spans="1:74" s="373" customFormat="1" ht="25.5" x14ac:dyDescent="0.25">
      <c r="A24" s="414" t="s">
        <v>3326</v>
      </c>
      <c r="B24" s="260" t="s">
        <v>3327</v>
      </c>
      <c r="C24" s="391" t="s">
        <v>3328</v>
      </c>
      <c r="D24" s="415">
        <v>4</v>
      </c>
      <c r="E24" s="415"/>
      <c r="F24" s="415"/>
      <c r="G24" s="415">
        <v>0</v>
      </c>
      <c r="H24" s="232">
        <v>7</v>
      </c>
      <c r="I24" s="232"/>
      <c r="J24" s="231">
        <v>30</v>
      </c>
      <c r="K24" s="270"/>
      <c r="L24" s="270"/>
      <c r="M24" s="270"/>
      <c r="N24" s="270"/>
      <c r="O24" s="270"/>
      <c r="P24" s="416" t="s">
        <v>1197</v>
      </c>
      <c r="Q24" s="231" t="s">
        <v>1205</v>
      </c>
      <c r="R24" s="232" t="str">
        <f t="shared" si="73"/>
        <v>1850</v>
      </c>
      <c r="S24" s="232" t="str">
        <f t="shared" si="74"/>
        <v>1050</v>
      </c>
      <c r="T24" s="232" t="str">
        <f t="shared" si="75"/>
        <v>995</v>
      </c>
      <c r="U24" s="231">
        <v>840</v>
      </c>
      <c r="V24" s="416" t="s">
        <v>3296</v>
      </c>
      <c r="W24" s="405"/>
      <c r="X24" s="405"/>
      <c r="Y24" s="405"/>
      <c r="Z24" s="372">
        <v>85</v>
      </c>
      <c r="AA24" s="372">
        <v>1000</v>
      </c>
      <c r="AB24" s="405" t="s">
        <v>476</v>
      </c>
      <c r="AC24" s="372"/>
      <c r="AD24" s="372"/>
      <c r="AE24" s="405" t="s">
        <v>478</v>
      </c>
      <c r="AF24" s="231"/>
      <c r="AG24" s="405"/>
      <c r="AH24" s="405"/>
      <c r="AI24" s="405"/>
      <c r="AJ24" s="372"/>
      <c r="AK24" s="372"/>
      <c r="AL24" s="372"/>
      <c r="AM24" s="372">
        <v>108</v>
      </c>
      <c r="AN24" s="372" t="s">
        <v>491</v>
      </c>
      <c r="AO24" s="405" t="s">
        <v>479</v>
      </c>
      <c r="AP24" s="405"/>
      <c r="AQ24" s="405"/>
      <c r="AR24" s="416" t="s">
        <v>3319</v>
      </c>
      <c r="AS24" s="232" t="s">
        <v>468</v>
      </c>
      <c r="AT24" s="405" t="s">
        <v>2832</v>
      </c>
      <c r="AU24" s="405" t="s">
        <v>471</v>
      </c>
      <c r="AV24" s="371" t="s">
        <v>2833</v>
      </c>
      <c r="AW24" s="370" t="s">
        <v>470</v>
      </c>
      <c r="AX24" s="370" t="s">
        <v>3291</v>
      </c>
      <c r="AY24" s="405" t="s">
        <v>3292</v>
      </c>
      <c r="AZ24" s="405"/>
      <c r="BA24" s="405"/>
      <c r="BB24" s="405"/>
      <c r="BC24" s="405"/>
      <c r="BD24" s="405"/>
      <c r="BE24" s="405"/>
      <c r="BF24" s="405"/>
      <c r="BG24" s="405" t="s">
        <v>1203</v>
      </c>
      <c r="BH24" s="405" t="s">
        <v>1201</v>
      </c>
      <c r="BI24" s="405"/>
      <c r="BJ24" s="405"/>
      <c r="BK24" s="405"/>
      <c r="BL24" s="405" t="s">
        <v>1202</v>
      </c>
      <c r="BM24" s="405"/>
      <c r="BN24" s="405"/>
      <c r="BO24" s="405"/>
      <c r="BP24" s="405"/>
      <c r="BQ24" s="405"/>
      <c r="BR24" s="372"/>
      <c r="BS24" s="372"/>
      <c r="BT24" s="405"/>
      <c r="BU24" s="231" t="s">
        <v>1199</v>
      </c>
      <c r="BV24" s="372" t="s">
        <v>15965</v>
      </c>
    </row>
    <row r="25" spans="1:74" s="373" customFormat="1" ht="25.5" x14ac:dyDescent="0.25">
      <c r="A25" s="414" t="s">
        <v>3329</v>
      </c>
      <c r="B25" s="260" t="s">
        <v>3330</v>
      </c>
      <c r="C25" s="391" t="s">
        <v>3331</v>
      </c>
      <c r="D25" s="415">
        <v>6</v>
      </c>
      <c r="E25" s="415"/>
      <c r="F25" s="415"/>
      <c r="G25" s="415">
        <v>0</v>
      </c>
      <c r="H25" s="232">
        <v>7</v>
      </c>
      <c r="I25" s="232"/>
      <c r="J25" s="231">
        <v>37</v>
      </c>
      <c r="K25" s="270"/>
      <c r="L25" s="270"/>
      <c r="M25" s="270"/>
      <c r="N25" s="270"/>
      <c r="O25" s="270"/>
      <c r="P25" s="416" t="s">
        <v>1197</v>
      </c>
      <c r="Q25" s="231" t="s">
        <v>1198</v>
      </c>
      <c r="R25" s="232" t="str">
        <f t="shared" si="73"/>
        <v>1850</v>
      </c>
      <c r="S25" s="232" t="str">
        <f t="shared" si="74"/>
        <v>1050</v>
      </c>
      <c r="T25" s="232" t="str">
        <f t="shared" si="75"/>
        <v>1306</v>
      </c>
      <c r="U25" s="231">
        <v>1000</v>
      </c>
      <c r="V25" s="416" t="s">
        <v>3289</v>
      </c>
      <c r="W25" s="405"/>
      <c r="X25" s="405"/>
      <c r="Y25" s="405"/>
      <c r="Z25" s="372">
        <v>85</v>
      </c>
      <c r="AA25" s="372">
        <v>1000</v>
      </c>
      <c r="AB25" s="405" t="s">
        <v>476</v>
      </c>
      <c r="AC25" s="372"/>
      <c r="AD25" s="372"/>
      <c r="AE25" s="405" t="s">
        <v>478</v>
      </c>
      <c r="AF25" s="231"/>
      <c r="AG25" s="405"/>
      <c r="AH25" s="405"/>
      <c r="AI25" s="405"/>
      <c r="AJ25" s="372"/>
      <c r="AK25" s="372"/>
      <c r="AL25" s="372"/>
      <c r="AM25" s="372">
        <v>125</v>
      </c>
      <c r="AN25" s="372" t="s">
        <v>491</v>
      </c>
      <c r="AO25" s="405" t="s">
        <v>479</v>
      </c>
      <c r="AP25" s="405"/>
      <c r="AQ25" s="405"/>
      <c r="AR25" s="416" t="s">
        <v>3290</v>
      </c>
      <c r="AS25" s="232" t="s">
        <v>468</v>
      </c>
      <c r="AT25" s="405" t="s">
        <v>2832</v>
      </c>
      <c r="AU25" s="405" t="s">
        <v>471</v>
      </c>
      <c r="AV25" s="371" t="s">
        <v>2833</v>
      </c>
      <c r="AW25" s="370" t="s">
        <v>470</v>
      </c>
      <c r="AX25" s="370" t="s">
        <v>3291</v>
      </c>
      <c r="AY25" s="405" t="s">
        <v>3292</v>
      </c>
      <c r="AZ25" s="405"/>
      <c r="BA25" s="405"/>
      <c r="BB25" s="405"/>
      <c r="BC25" s="405"/>
      <c r="BD25" s="405"/>
      <c r="BE25" s="405"/>
      <c r="BF25" s="405"/>
      <c r="BG25" s="405" t="s">
        <v>1200</v>
      </c>
      <c r="BH25" s="405" t="s">
        <v>1201</v>
      </c>
      <c r="BI25" s="405"/>
      <c r="BJ25" s="405"/>
      <c r="BK25" s="405"/>
      <c r="BL25" s="405" t="s">
        <v>1202</v>
      </c>
      <c r="BM25" s="405"/>
      <c r="BN25" s="405"/>
      <c r="BO25" s="405"/>
      <c r="BP25" s="405"/>
      <c r="BQ25" s="405"/>
      <c r="BR25" s="372"/>
      <c r="BS25" s="372"/>
      <c r="BT25" s="405"/>
      <c r="BU25" s="231" t="s">
        <v>2640</v>
      </c>
      <c r="BV25" s="372">
        <f>VLOOKUP(A25,'[1]03. Взрывозащищённые'!$G:$CD,76,0)</f>
        <v>1712287.08</v>
      </c>
    </row>
    <row r="26" spans="1:74" s="373" customFormat="1" ht="25.5" x14ac:dyDescent="0.25">
      <c r="A26" s="414" t="s">
        <v>3332</v>
      </c>
      <c r="B26" s="260" t="s">
        <v>3333</v>
      </c>
      <c r="C26" s="391" t="s">
        <v>3334</v>
      </c>
      <c r="D26" s="415">
        <v>6</v>
      </c>
      <c r="E26" s="415"/>
      <c r="F26" s="415"/>
      <c r="G26" s="415">
        <v>0</v>
      </c>
      <c r="H26" s="232">
        <v>7</v>
      </c>
      <c r="I26" s="232"/>
      <c r="J26" s="231">
        <v>37</v>
      </c>
      <c r="K26" s="270"/>
      <c r="L26" s="270"/>
      <c r="M26" s="270"/>
      <c r="N26" s="270"/>
      <c r="O26" s="270"/>
      <c r="P26" s="416" t="s">
        <v>1197</v>
      </c>
      <c r="Q26" s="231" t="s">
        <v>1198</v>
      </c>
      <c r="R26" s="232" t="str">
        <f t="shared" si="73"/>
        <v>1850</v>
      </c>
      <c r="S26" s="232" t="str">
        <f t="shared" si="74"/>
        <v>1050</v>
      </c>
      <c r="T26" s="232" t="str">
        <f t="shared" si="75"/>
        <v>1306</v>
      </c>
      <c r="U26" s="231">
        <v>1000</v>
      </c>
      <c r="V26" s="416" t="s">
        <v>3296</v>
      </c>
      <c r="W26" s="405"/>
      <c r="X26" s="405"/>
      <c r="Y26" s="405"/>
      <c r="Z26" s="372">
        <v>85</v>
      </c>
      <c r="AA26" s="372">
        <v>1000</v>
      </c>
      <c r="AB26" s="405" t="s">
        <v>476</v>
      </c>
      <c r="AC26" s="372"/>
      <c r="AD26" s="372"/>
      <c r="AE26" s="405" t="s">
        <v>478</v>
      </c>
      <c r="AF26" s="231"/>
      <c r="AG26" s="405"/>
      <c r="AH26" s="405"/>
      <c r="AI26" s="405"/>
      <c r="AJ26" s="372"/>
      <c r="AK26" s="372"/>
      <c r="AL26" s="372"/>
      <c r="AM26" s="372">
        <v>125</v>
      </c>
      <c r="AN26" s="372" t="s">
        <v>491</v>
      </c>
      <c r="AO26" s="405" t="s">
        <v>479</v>
      </c>
      <c r="AP26" s="405"/>
      <c r="AQ26" s="405"/>
      <c r="AR26" s="416" t="s">
        <v>3290</v>
      </c>
      <c r="AS26" s="232" t="s">
        <v>468</v>
      </c>
      <c r="AT26" s="405" t="s">
        <v>2832</v>
      </c>
      <c r="AU26" s="405" t="s">
        <v>471</v>
      </c>
      <c r="AV26" s="371" t="s">
        <v>2833</v>
      </c>
      <c r="AW26" s="370" t="s">
        <v>470</v>
      </c>
      <c r="AX26" s="370" t="s">
        <v>3291</v>
      </c>
      <c r="AY26" s="405" t="s">
        <v>3292</v>
      </c>
      <c r="AZ26" s="405"/>
      <c r="BA26" s="405"/>
      <c r="BB26" s="405"/>
      <c r="BC26" s="405"/>
      <c r="BD26" s="405"/>
      <c r="BE26" s="405"/>
      <c r="BF26" s="405"/>
      <c r="BG26" s="405" t="s">
        <v>1200</v>
      </c>
      <c r="BH26" s="405" t="s">
        <v>1201</v>
      </c>
      <c r="BI26" s="405"/>
      <c r="BJ26" s="405"/>
      <c r="BK26" s="405"/>
      <c r="BL26" s="405" t="s">
        <v>1202</v>
      </c>
      <c r="BM26" s="405"/>
      <c r="BN26" s="405"/>
      <c r="BO26" s="405"/>
      <c r="BP26" s="405"/>
      <c r="BQ26" s="405"/>
      <c r="BR26" s="372"/>
      <c r="BS26" s="372"/>
      <c r="BT26" s="405"/>
      <c r="BU26" s="231" t="s">
        <v>2640</v>
      </c>
      <c r="BV26" s="372" t="s">
        <v>15965</v>
      </c>
    </row>
    <row r="27" spans="1:74" s="373" customFormat="1" ht="25.5" x14ac:dyDescent="0.25">
      <c r="A27" s="414" t="s">
        <v>3335</v>
      </c>
      <c r="B27" s="260" t="s">
        <v>3336</v>
      </c>
      <c r="C27" s="391" t="s">
        <v>3337</v>
      </c>
      <c r="D27" s="415">
        <v>6</v>
      </c>
      <c r="E27" s="415"/>
      <c r="F27" s="415"/>
      <c r="G27" s="415">
        <v>0</v>
      </c>
      <c r="H27" s="232">
        <v>7</v>
      </c>
      <c r="I27" s="232"/>
      <c r="J27" s="231">
        <v>37</v>
      </c>
      <c r="K27" s="270"/>
      <c r="L27" s="270"/>
      <c r="M27" s="270"/>
      <c r="N27" s="270"/>
      <c r="O27" s="270"/>
      <c r="P27" s="416" t="s">
        <v>1197</v>
      </c>
      <c r="Q27" s="231" t="s">
        <v>1198</v>
      </c>
      <c r="R27" s="232" t="str">
        <f t="shared" si="73"/>
        <v>1850</v>
      </c>
      <c r="S27" s="232" t="str">
        <f t="shared" si="74"/>
        <v>1050</v>
      </c>
      <c r="T27" s="232" t="str">
        <f t="shared" si="75"/>
        <v>1306</v>
      </c>
      <c r="U27" s="231">
        <v>1000</v>
      </c>
      <c r="V27" s="416" t="s">
        <v>3289</v>
      </c>
      <c r="W27" s="405"/>
      <c r="X27" s="405"/>
      <c r="Y27" s="405"/>
      <c r="Z27" s="372">
        <v>85</v>
      </c>
      <c r="AA27" s="372">
        <v>1000</v>
      </c>
      <c r="AB27" s="405" t="s">
        <v>476</v>
      </c>
      <c r="AC27" s="372"/>
      <c r="AD27" s="372"/>
      <c r="AE27" s="405" t="s">
        <v>478</v>
      </c>
      <c r="AF27" s="231"/>
      <c r="AG27" s="405"/>
      <c r="AH27" s="405"/>
      <c r="AI27" s="405"/>
      <c r="AJ27" s="372"/>
      <c r="AK27" s="372"/>
      <c r="AL27" s="372"/>
      <c r="AM27" s="372">
        <v>125</v>
      </c>
      <c r="AN27" s="372" t="s">
        <v>491</v>
      </c>
      <c r="AO27" s="405" t="s">
        <v>479</v>
      </c>
      <c r="AP27" s="405"/>
      <c r="AQ27" s="405"/>
      <c r="AR27" s="416" t="s">
        <v>3290</v>
      </c>
      <c r="AS27" s="232" t="s">
        <v>468</v>
      </c>
      <c r="AT27" s="405" t="s">
        <v>2832</v>
      </c>
      <c r="AU27" s="405" t="s">
        <v>471</v>
      </c>
      <c r="AV27" s="371" t="s">
        <v>2833</v>
      </c>
      <c r="AW27" s="370" t="s">
        <v>470</v>
      </c>
      <c r="AX27" s="370" t="s">
        <v>3291</v>
      </c>
      <c r="AY27" s="405" t="s">
        <v>3292</v>
      </c>
      <c r="AZ27" s="405"/>
      <c r="BA27" s="405"/>
      <c r="BB27" s="405"/>
      <c r="BC27" s="405"/>
      <c r="BD27" s="405"/>
      <c r="BE27" s="405"/>
      <c r="BF27" s="405"/>
      <c r="BG27" s="405" t="s">
        <v>1203</v>
      </c>
      <c r="BH27" s="405" t="s">
        <v>1201</v>
      </c>
      <c r="BI27" s="405"/>
      <c r="BJ27" s="405"/>
      <c r="BK27" s="405"/>
      <c r="BL27" s="405" t="s">
        <v>1202</v>
      </c>
      <c r="BM27" s="405"/>
      <c r="BN27" s="405"/>
      <c r="BO27" s="405"/>
      <c r="BP27" s="405"/>
      <c r="BQ27" s="405"/>
      <c r="BR27" s="372"/>
      <c r="BS27" s="372"/>
      <c r="BT27" s="405"/>
      <c r="BU27" s="231" t="s">
        <v>2640</v>
      </c>
      <c r="BV27" s="372" t="s">
        <v>15965</v>
      </c>
    </row>
    <row r="28" spans="1:74" s="373" customFormat="1" ht="25.5" x14ac:dyDescent="0.25">
      <c r="A28" s="414" t="s">
        <v>3338</v>
      </c>
      <c r="B28" s="260" t="s">
        <v>3339</v>
      </c>
      <c r="C28" s="391" t="s">
        <v>3340</v>
      </c>
      <c r="D28" s="415">
        <v>6</v>
      </c>
      <c r="E28" s="415"/>
      <c r="F28" s="415"/>
      <c r="G28" s="415">
        <v>0</v>
      </c>
      <c r="H28" s="232">
        <v>7</v>
      </c>
      <c r="I28" s="232"/>
      <c r="J28" s="231">
        <v>37</v>
      </c>
      <c r="K28" s="270"/>
      <c r="L28" s="270"/>
      <c r="M28" s="270"/>
      <c r="N28" s="270"/>
      <c r="O28" s="270"/>
      <c r="P28" s="416" t="s">
        <v>1197</v>
      </c>
      <c r="Q28" s="231" t="s">
        <v>1198</v>
      </c>
      <c r="R28" s="232" t="str">
        <f t="shared" si="73"/>
        <v>1850</v>
      </c>
      <c r="S28" s="232" t="str">
        <f t="shared" si="74"/>
        <v>1050</v>
      </c>
      <c r="T28" s="232" t="str">
        <f t="shared" si="75"/>
        <v>1306</v>
      </c>
      <c r="U28" s="231">
        <v>1000</v>
      </c>
      <c r="V28" s="416" t="s">
        <v>3296</v>
      </c>
      <c r="W28" s="405"/>
      <c r="X28" s="405"/>
      <c r="Y28" s="405"/>
      <c r="Z28" s="372">
        <v>85</v>
      </c>
      <c r="AA28" s="372">
        <v>1000</v>
      </c>
      <c r="AB28" s="405" t="s">
        <v>476</v>
      </c>
      <c r="AC28" s="372"/>
      <c r="AD28" s="372"/>
      <c r="AE28" s="405" t="s">
        <v>478</v>
      </c>
      <c r="AF28" s="231"/>
      <c r="AG28" s="405"/>
      <c r="AH28" s="405"/>
      <c r="AI28" s="405"/>
      <c r="AJ28" s="372"/>
      <c r="AK28" s="372"/>
      <c r="AL28" s="372"/>
      <c r="AM28" s="372">
        <v>125</v>
      </c>
      <c r="AN28" s="372" t="s">
        <v>491</v>
      </c>
      <c r="AO28" s="405" t="s">
        <v>479</v>
      </c>
      <c r="AP28" s="405"/>
      <c r="AQ28" s="405"/>
      <c r="AR28" s="416" t="s">
        <v>3290</v>
      </c>
      <c r="AS28" s="232" t="s">
        <v>468</v>
      </c>
      <c r="AT28" s="405" t="s">
        <v>2832</v>
      </c>
      <c r="AU28" s="405" t="s">
        <v>471</v>
      </c>
      <c r="AV28" s="371" t="s">
        <v>2833</v>
      </c>
      <c r="AW28" s="370" t="s">
        <v>470</v>
      </c>
      <c r="AX28" s="370" t="s">
        <v>3291</v>
      </c>
      <c r="AY28" s="405" t="s">
        <v>3292</v>
      </c>
      <c r="AZ28" s="405"/>
      <c r="BA28" s="405"/>
      <c r="BB28" s="405"/>
      <c r="BC28" s="405"/>
      <c r="BD28" s="405"/>
      <c r="BE28" s="405"/>
      <c r="BF28" s="405"/>
      <c r="BG28" s="405" t="s">
        <v>1203</v>
      </c>
      <c r="BH28" s="405" t="s">
        <v>1201</v>
      </c>
      <c r="BI28" s="405"/>
      <c r="BJ28" s="405"/>
      <c r="BK28" s="405"/>
      <c r="BL28" s="405" t="s">
        <v>1202</v>
      </c>
      <c r="BM28" s="405"/>
      <c r="BN28" s="405"/>
      <c r="BO28" s="405"/>
      <c r="BP28" s="405"/>
      <c r="BQ28" s="405"/>
      <c r="BR28" s="372"/>
      <c r="BS28" s="372"/>
      <c r="BT28" s="405"/>
      <c r="BU28" s="231" t="s">
        <v>2640</v>
      </c>
      <c r="BV28" s="372">
        <f>VLOOKUP(A28,'[1]03. Взрывозащищённые'!$G:$CD,76,0)</f>
        <v>2419002.58</v>
      </c>
    </row>
    <row r="29" spans="1:74" s="373" customFormat="1" ht="25.5" x14ac:dyDescent="0.25">
      <c r="A29" s="414" t="s">
        <v>3341</v>
      </c>
      <c r="B29" s="260" t="s">
        <v>3342</v>
      </c>
      <c r="C29" s="391" t="s">
        <v>3343</v>
      </c>
      <c r="D29" s="415">
        <v>6</v>
      </c>
      <c r="E29" s="415"/>
      <c r="F29" s="415"/>
      <c r="G29" s="415">
        <v>0</v>
      </c>
      <c r="H29" s="232">
        <v>7</v>
      </c>
      <c r="I29" s="232"/>
      <c r="J29" s="231">
        <v>37</v>
      </c>
      <c r="K29" s="270"/>
      <c r="L29" s="270"/>
      <c r="M29" s="270"/>
      <c r="N29" s="270"/>
      <c r="O29" s="270"/>
      <c r="P29" s="416" t="s">
        <v>1197</v>
      </c>
      <c r="Q29" s="231" t="s">
        <v>1204</v>
      </c>
      <c r="R29" s="232" t="str">
        <f t="shared" si="73"/>
        <v>2025</v>
      </c>
      <c r="S29" s="232" t="str">
        <f t="shared" si="74"/>
        <v>1050</v>
      </c>
      <c r="T29" s="232" t="str">
        <f t="shared" si="75"/>
        <v>1500</v>
      </c>
      <c r="U29" s="231">
        <v>1120</v>
      </c>
      <c r="V29" s="416" t="s">
        <v>3289</v>
      </c>
      <c r="W29" s="405"/>
      <c r="X29" s="405"/>
      <c r="Y29" s="405"/>
      <c r="Z29" s="372">
        <v>85</v>
      </c>
      <c r="AA29" s="372">
        <v>1000</v>
      </c>
      <c r="AB29" s="405" t="s">
        <v>476</v>
      </c>
      <c r="AC29" s="372"/>
      <c r="AD29" s="372"/>
      <c r="AE29" s="405" t="s">
        <v>478</v>
      </c>
      <c r="AF29" s="231"/>
      <c r="AG29" s="405"/>
      <c r="AH29" s="405"/>
      <c r="AI29" s="405"/>
      <c r="AJ29" s="372"/>
      <c r="AK29" s="372"/>
      <c r="AL29" s="372"/>
      <c r="AM29" s="372">
        <v>125</v>
      </c>
      <c r="AN29" s="372" t="s">
        <v>491</v>
      </c>
      <c r="AO29" s="405" t="s">
        <v>479</v>
      </c>
      <c r="AP29" s="405"/>
      <c r="AQ29" s="405"/>
      <c r="AR29" s="416" t="s">
        <v>3306</v>
      </c>
      <c r="AS29" s="232" t="s">
        <v>468</v>
      </c>
      <c r="AT29" s="405" t="s">
        <v>2832</v>
      </c>
      <c r="AU29" s="405" t="s">
        <v>471</v>
      </c>
      <c r="AV29" s="371" t="s">
        <v>2833</v>
      </c>
      <c r="AW29" s="370" t="s">
        <v>470</v>
      </c>
      <c r="AX29" s="370" t="s">
        <v>3291</v>
      </c>
      <c r="AY29" s="405" t="s">
        <v>3292</v>
      </c>
      <c r="AZ29" s="405"/>
      <c r="BA29" s="405"/>
      <c r="BB29" s="405"/>
      <c r="BC29" s="405"/>
      <c r="BD29" s="405"/>
      <c r="BE29" s="405"/>
      <c r="BF29" s="405"/>
      <c r="BG29" s="405" t="s">
        <v>1200</v>
      </c>
      <c r="BH29" s="405" t="s">
        <v>1201</v>
      </c>
      <c r="BI29" s="405"/>
      <c r="BJ29" s="405"/>
      <c r="BK29" s="405"/>
      <c r="BL29" s="405" t="s">
        <v>1202</v>
      </c>
      <c r="BM29" s="405"/>
      <c r="BN29" s="405"/>
      <c r="BO29" s="405"/>
      <c r="BP29" s="405"/>
      <c r="BQ29" s="405"/>
      <c r="BR29" s="372"/>
      <c r="BS29" s="372"/>
      <c r="BT29" s="405"/>
      <c r="BU29" s="231" t="s">
        <v>2640</v>
      </c>
      <c r="BV29" s="372">
        <f>VLOOKUP(A29,'[1]03. Взрывозащищённые'!$G:$CD,76,0)</f>
        <v>1894035.3599999999</v>
      </c>
    </row>
    <row r="30" spans="1:74" s="373" customFormat="1" ht="25.5" x14ac:dyDescent="0.25">
      <c r="A30" s="414" t="s">
        <v>3344</v>
      </c>
      <c r="B30" s="260" t="s">
        <v>3345</v>
      </c>
      <c r="C30" s="391" t="s">
        <v>3346</v>
      </c>
      <c r="D30" s="415">
        <v>6</v>
      </c>
      <c r="E30" s="415"/>
      <c r="F30" s="415"/>
      <c r="G30" s="415">
        <v>0</v>
      </c>
      <c r="H30" s="232">
        <v>7</v>
      </c>
      <c r="I30" s="232"/>
      <c r="J30" s="231">
        <v>37</v>
      </c>
      <c r="K30" s="270"/>
      <c r="L30" s="270"/>
      <c r="M30" s="270"/>
      <c r="N30" s="270"/>
      <c r="O30" s="270"/>
      <c r="P30" s="416" t="s">
        <v>1197</v>
      </c>
      <c r="Q30" s="231" t="s">
        <v>1204</v>
      </c>
      <c r="R30" s="232" t="str">
        <f t="shared" si="73"/>
        <v>2025</v>
      </c>
      <c r="S30" s="232" t="str">
        <f t="shared" si="74"/>
        <v>1050</v>
      </c>
      <c r="T30" s="232" t="str">
        <f t="shared" si="75"/>
        <v>1500</v>
      </c>
      <c r="U30" s="231">
        <v>1120</v>
      </c>
      <c r="V30" s="416" t="s">
        <v>3296</v>
      </c>
      <c r="W30" s="405"/>
      <c r="X30" s="405"/>
      <c r="Y30" s="405"/>
      <c r="Z30" s="372">
        <v>85</v>
      </c>
      <c r="AA30" s="372">
        <v>1000</v>
      </c>
      <c r="AB30" s="405" t="s">
        <v>476</v>
      </c>
      <c r="AC30" s="372"/>
      <c r="AD30" s="372"/>
      <c r="AE30" s="405" t="s">
        <v>478</v>
      </c>
      <c r="AF30" s="231"/>
      <c r="AG30" s="405"/>
      <c r="AH30" s="405"/>
      <c r="AI30" s="405"/>
      <c r="AJ30" s="372"/>
      <c r="AK30" s="372"/>
      <c r="AL30" s="372"/>
      <c r="AM30" s="372">
        <v>125</v>
      </c>
      <c r="AN30" s="372" t="s">
        <v>491</v>
      </c>
      <c r="AO30" s="405" t="s">
        <v>479</v>
      </c>
      <c r="AP30" s="405"/>
      <c r="AQ30" s="405"/>
      <c r="AR30" s="416" t="s">
        <v>3306</v>
      </c>
      <c r="AS30" s="232" t="s">
        <v>468</v>
      </c>
      <c r="AT30" s="405" t="s">
        <v>2832</v>
      </c>
      <c r="AU30" s="405" t="s">
        <v>471</v>
      </c>
      <c r="AV30" s="371" t="s">
        <v>2833</v>
      </c>
      <c r="AW30" s="370" t="s">
        <v>470</v>
      </c>
      <c r="AX30" s="370" t="s">
        <v>3291</v>
      </c>
      <c r="AY30" s="405" t="s">
        <v>3292</v>
      </c>
      <c r="AZ30" s="405"/>
      <c r="BA30" s="405"/>
      <c r="BB30" s="405"/>
      <c r="BC30" s="405"/>
      <c r="BD30" s="405"/>
      <c r="BE30" s="405"/>
      <c r="BF30" s="405"/>
      <c r="BG30" s="405" t="s">
        <v>1200</v>
      </c>
      <c r="BH30" s="405" t="s">
        <v>1201</v>
      </c>
      <c r="BI30" s="405"/>
      <c r="BJ30" s="405"/>
      <c r="BK30" s="405"/>
      <c r="BL30" s="405" t="s">
        <v>1202</v>
      </c>
      <c r="BM30" s="405"/>
      <c r="BN30" s="405"/>
      <c r="BO30" s="405"/>
      <c r="BP30" s="405"/>
      <c r="BQ30" s="405"/>
      <c r="BR30" s="372"/>
      <c r="BS30" s="372"/>
      <c r="BT30" s="405"/>
      <c r="BU30" s="231" t="s">
        <v>2640</v>
      </c>
      <c r="BV30" s="372" t="s">
        <v>15965</v>
      </c>
    </row>
    <row r="31" spans="1:74" s="373" customFormat="1" ht="25.5" x14ac:dyDescent="0.25">
      <c r="A31" s="414" t="s">
        <v>3347</v>
      </c>
      <c r="B31" s="260" t="s">
        <v>3348</v>
      </c>
      <c r="C31" s="391" t="s">
        <v>3349</v>
      </c>
      <c r="D31" s="415">
        <v>6</v>
      </c>
      <c r="E31" s="415"/>
      <c r="F31" s="415"/>
      <c r="G31" s="415">
        <v>0</v>
      </c>
      <c r="H31" s="232">
        <v>7</v>
      </c>
      <c r="I31" s="232"/>
      <c r="J31" s="231">
        <v>37</v>
      </c>
      <c r="K31" s="270"/>
      <c r="L31" s="270"/>
      <c r="M31" s="270"/>
      <c r="N31" s="270"/>
      <c r="O31" s="270"/>
      <c r="P31" s="416" t="s">
        <v>1197</v>
      </c>
      <c r="Q31" s="231" t="s">
        <v>1204</v>
      </c>
      <c r="R31" s="232" t="str">
        <f t="shared" si="73"/>
        <v>2025</v>
      </c>
      <c r="S31" s="232" t="str">
        <f t="shared" si="74"/>
        <v>1050</v>
      </c>
      <c r="T31" s="232" t="str">
        <f t="shared" si="75"/>
        <v>1500</v>
      </c>
      <c r="U31" s="231">
        <v>1120</v>
      </c>
      <c r="V31" s="416" t="s">
        <v>3289</v>
      </c>
      <c r="W31" s="405"/>
      <c r="X31" s="405"/>
      <c r="Y31" s="405"/>
      <c r="Z31" s="372">
        <v>85</v>
      </c>
      <c r="AA31" s="372">
        <v>1000</v>
      </c>
      <c r="AB31" s="405" t="s">
        <v>476</v>
      </c>
      <c r="AC31" s="372"/>
      <c r="AD31" s="372"/>
      <c r="AE31" s="405" t="s">
        <v>478</v>
      </c>
      <c r="AF31" s="231"/>
      <c r="AG31" s="405"/>
      <c r="AH31" s="405"/>
      <c r="AI31" s="405"/>
      <c r="AJ31" s="372"/>
      <c r="AK31" s="372"/>
      <c r="AL31" s="372"/>
      <c r="AM31" s="372">
        <v>125</v>
      </c>
      <c r="AN31" s="372" t="s">
        <v>491</v>
      </c>
      <c r="AO31" s="405" t="s">
        <v>479</v>
      </c>
      <c r="AP31" s="405"/>
      <c r="AQ31" s="405"/>
      <c r="AR31" s="416" t="s">
        <v>3306</v>
      </c>
      <c r="AS31" s="232" t="s">
        <v>468</v>
      </c>
      <c r="AT31" s="405" t="s">
        <v>2832</v>
      </c>
      <c r="AU31" s="405" t="s">
        <v>471</v>
      </c>
      <c r="AV31" s="371" t="s">
        <v>2833</v>
      </c>
      <c r="AW31" s="370" t="s">
        <v>470</v>
      </c>
      <c r="AX31" s="370" t="s">
        <v>3291</v>
      </c>
      <c r="AY31" s="405" t="s">
        <v>3292</v>
      </c>
      <c r="AZ31" s="405"/>
      <c r="BA31" s="405"/>
      <c r="BB31" s="405"/>
      <c r="BC31" s="405"/>
      <c r="BD31" s="405"/>
      <c r="BE31" s="405"/>
      <c r="BF31" s="405"/>
      <c r="BG31" s="405" t="s">
        <v>1203</v>
      </c>
      <c r="BH31" s="405" t="s">
        <v>1201</v>
      </c>
      <c r="BI31" s="405"/>
      <c r="BJ31" s="405"/>
      <c r="BK31" s="405"/>
      <c r="BL31" s="405" t="s">
        <v>1202</v>
      </c>
      <c r="BM31" s="405"/>
      <c r="BN31" s="405"/>
      <c r="BO31" s="405"/>
      <c r="BP31" s="405"/>
      <c r="BQ31" s="405"/>
      <c r="BR31" s="372"/>
      <c r="BS31" s="372"/>
      <c r="BT31" s="405"/>
      <c r="BU31" s="231" t="s">
        <v>2640</v>
      </c>
      <c r="BV31" s="372">
        <f>VLOOKUP(A31,'[1]03. Взрывозащищённые'!$G:$CD,76,0)</f>
        <v>1923505.68</v>
      </c>
    </row>
    <row r="32" spans="1:74" s="373" customFormat="1" ht="25.5" x14ac:dyDescent="0.25">
      <c r="A32" s="414" t="s">
        <v>3350</v>
      </c>
      <c r="B32" s="260" t="s">
        <v>3351</v>
      </c>
      <c r="C32" s="391" t="s">
        <v>3352</v>
      </c>
      <c r="D32" s="415">
        <v>6</v>
      </c>
      <c r="E32" s="415"/>
      <c r="F32" s="415"/>
      <c r="G32" s="415">
        <v>0</v>
      </c>
      <c r="H32" s="232">
        <v>7</v>
      </c>
      <c r="I32" s="232"/>
      <c r="J32" s="231">
        <v>37</v>
      </c>
      <c r="K32" s="270"/>
      <c r="L32" s="270"/>
      <c r="M32" s="270"/>
      <c r="N32" s="270"/>
      <c r="O32" s="270"/>
      <c r="P32" s="416" t="s">
        <v>1197</v>
      </c>
      <c r="Q32" s="231" t="s">
        <v>1204</v>
      </c>
      <c r="R32" s="232" t="str">
        <f t="shared" si="73"/>
        <v>2025</v>
      </c>
      <c r="S32" s="232" t="str">
        <f t="shared" si="74"/>
        <v>1050</v>
      </c>
      <c r="T32" s="232" t="str">
        <f t="shared" si="75"/>
        <v>1500</v>
      </c>
      <c r="U32" s="231">
        <v>1120</v>
      </c>
      <c r="V32" s="416" t="s">
        <v>3296</v>
      </c>
      <c r="W32" s="405"/>
      <c r="X32" s="405"/>
      <c r="Y32" s="405"/>
      <c r="Z32" s="372">
        <v>85</v>
      </c>
      <c r="AA32" s="372">
        <v>1000</v>
      </c>
      <c r="AB32" s="405" t="s">
        <v>476</v>
      </c>
      <c r="AC32" s="372"/>
      <c r="AD32" s="372"/>
      <c r="AE32" s="405" t="s">
        <v>478</v>
      </c>
      <c r="AF32" s="231"/>
      <c r="AG32" s="405"/>
      <c r="AH32" s="405"/>
      <c r="AI32" s="405"/>
      <c r="AJ32" s="372"/>
      <c r="AK32" s="372"/>
      <c r="AL32" s="372"/>
      <c r="AM32" s="372">
        <v>125</v>
      </c>
      <c r="AN32" s="372" t="s">
        <v>491</v>
      </c>
      <c r="AO32" s="405" t="s">
        <v>479</v>
      </c>
      <c r="AP32" s="405"/>
      <c r="AQ32" s="405"/>
      <c r="AR32" s="416" t="s">
        <v>3306</v>
      </c>
      <c r="AS32" s="232" t="s">
        <v>468</v>
      </c>
      <c r="AT32" s="405" t="s">
        <v>2832</v>
      </c>
      <c r="AU32" s="405" t="s">
        <v>471</v>
      </c>
      <c r="AV32" s="371" t="s">
        <v>2833</v>
      </c>
      <c r="AW32" s="370" t="s">
        <v>470</v>
      </c>
      <c r="AX32" s="370" t="s">
        <v>3291</v>
      </c>
      <c r="AY32" s="405" t="s">
        <v>3292</v>
      </c>
      <c r="AZ32" s="405"/>
      <c r="BA32" s="405"/>
      <c r="BB32" s="405"/>
      <c r="BC32" s="405"/>
      <c r="BD32" s="405"/>
      <c r="BE32" s="405"/>
      <c r="BF32" s="405"/>
      <c r="BG32" s="405" t="s">
        <v>1203</v>
      </c>
      <c r="BH32" s="405" t="s">
        <v>1201</v>
      </c>
      <c r="BI32" s="405"/>
      <c r="BJ32" s="405"/>
      <c r="BK32" s="405"/>
      <c r="BL32" s="405" t="s">
        <v>1202</v>
      </c>
      <c r="BM32" s="405"/>
      <c r="BN32" s="405"/>
      <c r="BO32" s="405"/>
      <c r="BP32" s="405"/>
      <c r="BQ32" s="405"/>
      <c r="BR32" s="372"/>
      <c r="BS32" s="372"/>
      <c r="BT32" s="405"/>
      <c r="BU32" s="231" t="s">
        <v>2640</v>
      </c>
      <c r="BV32" s="372" t="s">
        <v>15965</v>
      </c>
    </row>
    <row r="33" spans="1:74" s="373" customFormat="1" ht="25.5" x14ac:dyDescent="0.25">
      <c r="A33" s="414" t="s">
        <v>3353</v>
      </c>
      <c r="B33" s="260" t="s">
        <v>3354</v>
      </c>
      <c r="C33" s="391" t="s">
        <v>3355</v>
      </c>
      <c r="D33" s="415">
        <v>6</v>
      </c>
      <c r="E33" s="415"/>
      <c r="F33" s="415"/>
      <c r="G33" s="415">
        <v>0</v>
      </c>
      <c r="H33" s="232">
        <v>7</v>
      </c>
      <c r="I33" s="232"/>
      <c r="J33" s="231">
        <v>37</v>
      </c>
      <c r="K33" s="270"/>
      <c r="L33" s="270"/>
      <c r="M33" s="270"/>
      <c r="N33" s="270"/>
      <c r="O33" s="270"/>
      <c r="P33" s="416" t="s">
        <v>1197</v>
      </c>
      <c r="Q33" s="231" t="s">
        <v>1205</v>
      </c>
      <c r="R33" s="232" t="str">
        <f t="shared" si="73"/>
        <v>1850</v>
      </c>
      <c r="S33" s="232" t="str">
        <f t="shared" si="74"/>
        <v>1050</v>
      </c>
      <c r="T33" s="232" t="str">
        <f t="shared" si="75"/>
        <v>995</v>
      </c>
      <c r="U33" s="231">
        <v>960</v>
      </c>
      <c r="V33" s="416" t="s">
        <v>3289</v>
      </c>
      <c r="W33" s="405"/>
      <c r="X33" s="405"/>
      <c r="Y33" s="405"/>
      <c r="Z33" s="372">
        <v>85</v>
      </c>
      <c r="AA33" s="372">
        <v>1000</v>
      </c>
      <c r="AB33" s="405" t="s">
        <v>476</v>
      </c>
      <c r="AC33" s="372"/>
      <c r="AD33" s="372"/>
      <c r="AE33" s="405" t="s">
        <v>478</v>
      </c>
      <c r="AF33" s="231"/>
      <c r="AG33" s="405"/>
      <c r="AH33" s="405"/>
      <c r="AI33" s="405"/>
      <c r="AJ33" s="372"/>
      <c r="AK33" s="372"/>
      <c r="AL33" s="372"/>
      <c r="AM33" s="372">
        <v>125</v>
      </c>
      <c r="AN33" s="372" t="s">
        <v>491</v>
      </c>
      <c r="AO33" s="405" t="s">
        <v>479</v>
      </c>
      <c r="AP33" s="405"/>
      <c r="AQ33" s="405"/>
      <c r="AR33" s="416" t="s">
        <v>3319</v>
      </c>
      <c r="AS33" s="232" t="s">
        <v>468</v>
      </c>
      <c r="AT33" s="405" t="s">
        <v>2832</v>
      </c>
      <c r="AU33" s="405" t="s">
        <v>471</v>
      </c>
      <c r="AV33" s="371" t="s">
        <v>2833</v>
      </c>
      <c r="AW33" s="370" t="s">
        <v>470</v>
      </c>
      <c r="AX33" s="370" t="s">
        <v>3291</v>
      </c>
      <c r="AY33" s="405" t="s">
        <v>3292</v>
      </c>
      <c r="AZ33" s="405"/>
      <c r="BA33" s="405"/>
      <c r="BB33" s="405"/>
      <c r="BC33" s="405"/>
      <c r="BD33" s="405"/>
      <c r="BE33" s="405"/>
      <c r="BF33" s="405"/>
      <c r="BG33" s="405" t="s">
        <v>1200</v>
      </c>
      <c r="BH33" s="405" t="s">
        <v>1201</v>
      </c>
      <c r="BI33" s="405"/>
      <c r="BJ33" s="405"/>
      <c r="BK33" s="405"/>
      <c r="BL33" s="405" t="s">
        <v>1202</v>
      </c>
      <c r="BM33" s="405"/>
      <c r="BN33" s="405"/>
      <c r="BO33" s="405"/>
      <c r="BP33" s="405"/>
      <c r="BQ33" s="405"/>
      <c r="BR33" s="372"/>
      <c r="BS33" s="372"/>
      <c r="BT33" s="405"/>
      <c r="BU33" s="231" t="s">
        <v>2640</v>
      </c>
      <c r="BV33" s="372" t="s">
        <v>15965</v>
      </c>
    </row>
    <row r="34" spans="1:74" s="373" customFormat="1" ht="25.5" x14ac:dyDescent="0.25">
      <c r="A34" s="414" t="s">
        <v>3356</v>
      </c>
      <c r="B34" s="260" t="s">
        <v>3357</v>
      </c>
      <c r="C34" s="391" t="s">
        <v>3358</v>
      </c>
      <c r="D34" s="415">
        <v>6</v>
      </c>
      <c r="E34" s="415"/>
      <c r="F34" s="415"/>
      <c r="G34" s="415">
        <v>0</v>
      </c>
      <c r="H34" s="232">
        <v>7</v>
      </c>
      <c r="I34" s="232"/>
      <c r="J34" s="231">
        <v>37</v>
      </c>
      <c r="K34" s="270"/>
      <c r="L34" s="270"/>
      <c r="M34" s="270"/>
      <c r="N34" s="270"/>
      <c r="O34" s="270"/>
      <c r="P34" s="416" t="s">
        <v>1197</v>
      </c>
      <c r="Q34" s="231" t="s">
        <v>1205</v>
      </c>
      <c r="R34" s="232" t="str">
        <f t="shared" si="73"/>
        <v>1850</v>
      </c>
      <c r="S34" s="232" t="str">
        <f t="shared" si="74"/>
        <v>1050</v>
      </c>
      <c r="T34" s="232" t="str">
        <f t="shared" si="75"/>
        <v>995</v>
      </c>
      <c r="U34" s="231">
        <v>960</v>
      </c>
      <c r="V34" s="416" t="s">
        <v>3296</v>
      </c>
      <c r="W34" s="405"/>
      <c r="X34" s="405"/>
      <c r="Y34" s="405"/>
      <c r="Z34" s="372">
        <v>85</v>
      </c>
      <c r="AA34" s="372">
        <v>1000</v>
      </c>
      <c r="AB34" s="405" t="s">
        <v>476</v>
      </c>
      <c r="AC34" s="372"/>
      <c r="AD34" s="372"/>
      <c r="AE34" s="405" t="s">
        <v>478</v>
      </c>
      <c r="AF34" s="231"/>
      <c r="AG34" s="405"/>
      <c r="AH34" s="405"/>
      <c r="AI34" s="405"/>
      <c r="AJ34" s="372"/>
      <c r="AK34" s="372"/>
      <c r="AL34" s="372"/>
      <c r="AM34" s="372">
        <v>125</v>
      </c>
      <c r="AN34" s="372" t="s">
        <v>491</v>
      </c>
      <c r="AO34" s="405" t="s">
        <v>479</v>
      </c>
      <c r="AP34" s="405"/>
      <c r="AQ34" s="405"/>
      <c r="AR34" s="416" t="s">
        <v>3319</v>
      </c>
      <c r="AS34" s="232" t="s">
        <v>468</v>
      </c>
      <c r="AT34" s="405" t="s">
        <v>2832</v>
      </c>
      <c r="AU34" s="405" t="s">
        <v>471</v>
      </c>
      <c r="AV34" s="371" t="s">
        <v>2833</v>
      </c>
      <c r="AW34" s="370" t="s">
        <v>470</v>
      </c>
      <c r="AX34" s="370" t="s">
        <v>3291</v>
      </c>
      <c r="AY34" s="405" t="s">
        <v>3292</v>
      </c>
      <c r="AZ34" s="405"/>
      <c r="BA34" s="405"/>
      <c r="BB34" s="405"/>
      <c r="BC34" s="405"/>
      <c r="BD34" s="405"/>
      <c r="BE34" s="405"/>
      <c r="BF34" s="405"/>
      <c r="BG34" s="405" t="s">
        <v>1200</v>
      </c>
      <c r="BH34" s="405" t="s">
        <v>1201</v>
      </c>
      <c r="BI34" s="405"/>
      <c r="BJ34" s="405"/>
      <c r="BK34" s="405"/>
      <c r="BL34" s="405" t="s">
        <v>1202</v>
      </c>
      <c r="BM34" s="405"/>
      <c r="BN34" s="405"/>
      <c r="BO34" s="405"/>
      <c r="BP34" s="405"/>
      <c r="BQ34" s="405"/>
      <c r="BR34" s="372"/>
      <c r="BS34" s="372"/>
      <c r="BT34" s="405"/>
      <c r="BU34" s="231" t="s">
        <v>2640</v>
      </c>
      <c r="BV34" s="372" t="s">
        <v>15965</v>
      </c>
    </row>
    <row r="35" spans="1:74" s="373" customFormat="1" ht="25.5" x14ac:dyDescent="0.25">
      <c r="A35" s="414" t="s">
        <v>3359</v>
      </c>
      <c r="B35" s="260" t="s">
        <v>3360</v>
      </c>
      <c r="C35" s="391" t="s">
        <v>3361</v>
      </c>
      <c r="D35" s="415">
        <v>6</v>
      </c>
      <c r="E35" s="415"/>
      <c r="F35" s="415"/>
      <c r="G35" s="415">
        <v>0</v>
      </c>
      <c r="H35" s="232">
        <v>7</v>
      </c>
      <c r="I35" s="232"/>
      <c r="J35" s="231">
        <v>37</v>
      </c>
      <c r="K35" s="270"/>
      <c r="L35" s="270"/>
      <c r="M35" s="270"/>
      <c r="N35" s="270"/>
      <c r="O35" s="270"/>
      <c r="P35" s="416" t="s">
        <v>1197</v>
      </c>
      <c r="Q35" s="231" t="s">
        <v>1205</v>
      </c>
      <c r="R35" s="232" t="str">
        <f t="shared" si="73"/>
        <v>1850</v>
      </c>
      <c r="S35" s="232" t="str">
        <f t="shared" si="74"/>
        <v>1050</v>
      </c>
      <c r="T35" s="232" t="str">
        <f t="shared" si="75"/>
        <v>995</v>
      </c>
      <c r="U35" s="231">
        <v>960</v>
      </c>
      <c r="V35" s="416" t="s">
        <v>3289</v>
      </c>
      <c r="W35" s="405"/>
      <c r="X35" s="405"/>
      <c r="Y35" s="405"/>
      <c r="Z35" s="372">
        <v>85</v>
      </c>
      <c r="AA35" s="372">
        <v>1000</v>
      </c>
      <c r="AB35" s="405" t="s">
        <v>476</v>
      </c>
      <c r="AC35" s="372"/>
      <c r="AD35" s="372"/>
      <c r="AE35" s="405" t="s">
        <v>478</v>
      </c>
      <c r="AF35" s="231"/>
      <c r="AG35" s="405"/>
      <c r="AH35" s="405"/>
      <c r="AI35" s="405"/>
      <c r="AJ35" s="372"/>
      <c r="AK35" s="372"/>
      <c r="AL35" s="372"/>
      <c r="AM35" s="372">
        <v>125</v>
      </c>
      <c r="AN35" s="372" t="s">
        <v>491</v>
      </c>
      <c r="AO35" s="405" t="s">
        <v>479</v>
      </c>
      <c r="AP35" s="405"/>
      <c r="AQ35" s="405"/>
      <c r="AR35" s="416" t="s">
        <v>3319</v>
      </c>
      <c r="AS35" s="232" t="s">
        <v>468</v>
      </c>
      <c r="AT35" s="405" t="s">
        <v>2832</v>
      </c>
      <c r="AU35" s="405" t="s">
        <v>471</v>
      </c>
      <c r="AV35" s="371" t="s">
        <v>2833</v>
      </c>
      <c r="AW35" s="370" t="s">
        <v>470</v>
      </c>
      <c r="AX35" s="370" t="s">
        <v>3291</v>
      </c>
      <c r="AY35" s="405" t="s">
        <v>3292</v>
      </c>
      <c r="AZ35" s="405"/>
      <c r="BA35" s="405"/>
      <c r="BB35" s="405"/>
      <c r="BC35" s="405"/>
      <c r="BD35" s="405"/>
      <c r="BE35" s="405"/>
      <c r="BF35" s="405"/>
      <c r="BG35" s="405" t="s">
        <v>1203</v>
      </c>
      <c r="BH35" s="405" t="s">
        <v>1201</v>
      </c>
      <c r="BI35" s="405"/>
      <c r="BJ35" s="405"/>
      <c r="BK35" s="405"/>
      <c r="BL35" s="405" t="s">
        <v>1202</v>
      </c>
      <c r="BM35" s="405"/>
      <c r="BN35" s="405"/>
      <c r="BO35" s="405"/>
      <c r="BP35" s="405"/>
      <c r="BQ35" s="405"/>
      <c r="BR35" s="372"/>
      <c r="BS35" s="372"/>
      <c r="BT35" s="405"/>
      <c r="BU35" s="231" t="s">
        <v>2640</v>
      </c>
      <c r="BV35" s="372" t="s">
        <v>15965</v>
      </c>
    </row>
    <row r="36" spans="1:74" s="373" customFormat="1" ht="25.5" x14ac:dyDescent="0.25">
      <c r="A36" s="414" t="s">
        <v>3362</v>
      </c>
      <c r="B36" s="260" t="s">
        <v>3363</v>
      </c>
      <c r="C36" s="391" t="s">
        <v>3364</v>
      </c>
      <c r="D36" s="415">
        <v>6</v>
      </c>
      <c r="E36" s="415"/>
      <c r="F36" s="415"/>
      <c r="G36" s="415">
        <v>0</v>
      </c>
      <c r="H36" s="232">
        <v>7</v>
      </c>
      <c r="I36" s="232"/>
      <c r="J36" s="231">
        <v>37</v>
      </c>
      <c r="K36" s="270"/>
      <c r="L36" s="270"/>
      <c r="M36" s="270"/>
      <c r="N36" s="270"/>
      <c r="O36" s="270"/>
      <c r="P36" s="416" t="s">
        <v>1197</v>
      </c>
      <c r="Q36" s="231" t="s">
        <v>1205</v>
      </c>
      <c r="R36" s="232" t="str">
        <f t="shared" si="73"/>
        <v>1850</v>
      </c>
      <c r="S36" s="232" t="str">
        <f t="shared" si="74"/>
        <v>1050</v>
      </c>
      <c r="T36" s="232" t="str">
        <f t="shared" si="75"/>
        <v>995</v>
      </c>
      <c r="U36" s="231">
        <v>960</v>
      </c>
      <c r="V36" s="416" t="s">
        <v>3296</v>
      </c>
      <c r="W36" s="405"/>
      <c r="X36" s="405"/>
      <c r="Y36" s="405"/>
      <c r="Z36" s="372">
        <v>85</v>
      </c>
      <c r="AA36" s="372">
        <v>1000</v>
      </c>
      <c r="AB36" s="405" t="s">
        <v>476</v>
      </c>
      <c r="AC36" s="372"/>
      <c r="AD36" s="372"/>
      <c r="AE36" s="405" t="s">
        <v>478</v>
      </c>
      <c r="AF36" s="231"/>
      <c r="AG36" s="405"/>
      <c r="AH36" s="405"/>
      <c r="AI36" s="405"/>
      <c r="AJ36" s="372"/>
      <c r="AK36" s="372"/>
      <c r="AL36" s="372"/>
      <c r="AM36" s="372">
        <v>125</v>
      </c>
      <c r="AN36" s="372" t="s">
        <v>491</v>
      </c>
      <c r="AO36" s="405" t="s">
        <v>479</v>
      </c>
      <c r="AP36" s="405"/>
      <c r="AQ36" s="405"/>
      <c r="AR36" s="416" t="s">
        <v>3319</v>
      </c>
      <c r="AS36" s="232" t="s">
        <v>468</v>
      </c>
      <c r="AT36" s="405" t="s">
        <v>2832</v>
      </c>
      <c r="AU36" s="405" t="s">
        <v>471</v>
      </c>
      <c r="AV36" s="371" t="s">
        <v>2833</v>
      </c>
      <c r="AW36" s="370" t="s">
        <v>470</v>
      </c>
      <c r="AX36" s="370" t="s">
        <v>3291</v>
      </c>
      <c r="AY36" s="405" t="s">
        <v>3292</v>
      </c>
      <c r="AZ36" s="405"/>
      <c r="BA36" s="405"/>
      <c r="BB36" s="405"/>
      <c r="BC36" s="405"/>
      <c r="BD36" s="405"/>
      <c r="BE36" s="405"/>
      <c r="BF36" s="405"/>
      <c r="BG36" s="405" t="s">
        <v>1203</v>
      </c>
      <c r="BH36" s="405" t="s">
        <v>1201</v>
      </c>
      <c r="BI36" s="405"/>
      <c r="BJ36" s="405"/>
      <c r="BK36" s="405"/>
      <c r="BL36" s="405" t="s">
        <v>1202</v>
      </c>
      <c r="BM36" s="405"/>
      <c r="BN36" s="405"/>
      <c r="BO36" s="405"/>
      <c r="BP36" s="405"/>
      <c r="BQ36" s="405"/>
      <c r="BR36" s="372"/>
      <c r="BS36" s="372"/>
      <c r="BT36" s="405"/>
      <c r="BU36" s="231" t="s">
        <v>2640</v>
      </c>
      <c r="BV36" s="372" t="s">
        <v>15965</v>
      </c>
    </row>
    <row r="37" spans="1:74" s="373" customFormat="1" ht="25.5" x14ac:dyDescent="0.25">
      <c r="A37" s="414" t="s">
        <v>3365</v>
      </c>
      <c r="B37" s="260" t="s">
        <v>3366</v>
      </c>
      <c r="C37" s="391" t="s">
        <v>3367</v>
      </c>
      <c r="D37" s="415">
        <v>7.5</v>
      </c>
      <c r="E37" s="415"/>
      <c r="F37" s="415"/>
      <c r="G37" s="415">
        <v>0</v>
      </c>
      <c r="H37" s="232">
        <v>7</v>
      </c>
      <c r="I37" s="232"/>
      <c r="J37" s="232">
        <v>45</v>
      </c>
      <c r="K37" s="417"/>
      <c r="L37" s="417"/>
      <c r="M37" s="417"/>
      <c r="N37" s="417"/>
      <c r="O37" s="417"/>
      <c r="P37" s="416" t="s">
        <v>1197</v>
      </c>
      <c r="Q37" s="232" t="s">
        <v>1198</v>
      </c>
      <c r="R37" s="232" t="str">
        <f t="shared" si="73"/>
        <v>1850</v>
      </c>
      <c r="S37" s="232" t="str">
        <f t="shared" si="74"/>
        <v>1050</v>
      </c>
      <c r="T37" s="232" t="str">
        <f t="shared" si="75"/>
        <v>1306</v>
      </c>
      <c r="U37" s="232">
        <v>1000</v>
      </c>
      <c r="V37" s="416" t="s">
        <v>3289</v>
      </c>
      <c r="W37" s="405"/>
      <c r="X37" s="405"/>
      <c r="Y37" s="405"/>
      <c r="Z37" s="372">
        <v>85</v>
      </c>
      <c r="AA37" s="372">
        <v>1000</v>
      </c>
      <c r="AB37" s="405" t="s">
        <v>476</v>
      </c>
      <c r="AC37" s="372"/>
      <c r="AD37" s="372"/>
      <c r="AE37" s="405" t="s">
        <v>478</v>
      </c>
      <c r="AF37" s="231"/>
      <c r="AG37" s="405"/>
      <c r="AH37" s="405"/>
      <c r="AI37" s="405"/>
      <c r="AJ37" s="372"/>
      <c r="AK37" s="372"/>
      <c r="AL37" s="372"/>
      <c r="AM37" s="372">
        <v>150</v>
      </c>
      <c r="AN37" s="372" t="s">
        <v>491</v>
      </c>
      <c r="AO37" s="405" t="s">
        <v>479</v>
      </c>
      <c r="AP37" s="405"/>
      <c r="AQ37" s="405"/>
      <c r="AR37" s="416" t="s">
        <v>3290</v>
      </c>
      <c r="AS37" s="232" t="s">
        <v>468</v>
      </c>
      <c r="AT37" s="405" t="s">
        <v>2832</v>
      </c>
      <c r="AU37" s="405" t="s">
        <v>471</v>
      </c>
      <c r="AV37" s="371" t="s">
        <v>2833</v>
      </c>
      <c r="AW37" s="370" t="s">
        <v>470</v>
      </c>
      <c r="AX37" s="370" t="s">
        <v>3291</v>
      </c>
      <c r="AY37" s="405" t="s">
        <v>3292</v>
      </c>
      <c r="AZ37" s="405"/>
      <c r="BA37" s="405"/>
      <c r="BB37" s="405"/>
      <c r="BC37" s="405"/>
      <c r="BD37" s="405"/>
      <c r="BE37" s="405"/>
      <c r="BF37" s="405"/>
      <c r="BG37" s="405" t="s">
        <v>1200</v>
      </c>
      <c r="BH37" s="405" t="s">
        <v>1201</v>
      </c>
      <c r="BI37" s="405"/>
      <c r="BJ37" s="405"/>
      <c r="BK37" s="405"/>
      <c r="BL37" s="405" t="s">
        <v>1202</v>
      </c>
      <c r="BM37" s="405"/>
      <c r="BN37" s="405"/>
      <c r="BO37" s="405"/>
      <c r="BP37" s="405"/>
      <c r="BQ37" s="405"/>
      <c r="BR37" s="372"/>
      <c r="BS37" s="372"/>
      <c r="BT37" s="405"/>
      <c r="BU37" s="231" t="s">
        <v>2640</v>
      </c>
      <c r="BV37" s="372">
        <f>VLOOKUP(A37,'[1]03. Взрывозащищённые'!$G:$CD,76,0)</f>
        <v>1686846.42</v>
      </c>
    </row>
    <row r="38" spans="1:74" s="373" customFormat="1" ht="25.5" x14ac:dyDescent="0.25">
      <c r="A38" s="414" t="s">
        <v>3368</v>
      </c>
      <c r="B38" s="260" t="s">
        <v>3369</v>
      </c>
      <c r="C38" s="391" t="s">
        <v>3370</v>
      </c>
      <c r="D38" s="415">
        <v>7.5</v>
      </c>
      <c r="E38" s="415"/>
      <c r="F38" s="415"/>
      <c r="G38" s="415">
        <v>0</v>
      </c>
      <c r="H38" s="232">
        <v>7</v>
      </c>
      <c r="I38" s="232"/>
      <c r="J38" s="232">
        <v>45</v>
      </c>
      <c r="K38" s="417"/>
      <c r="L38" s="417"/>
      <c r="M38" s="417"/>
      <c r="N38" s="417"/>
      <c r="O38" s="417"/>
      <c r="P38" s="416" t="s">
        <v>1197</v>
      </c>
      <c r="Q38" s="232" t="s">
        <v>1198</v>
      </c>
      <c r="R38" s="232" t="str">
        <f t="shared" si="73"/>
        <v>1850</v>
      </c>
      <c r="S38" s="232" t="str">
        <f t="shared" si="74"/>
        <v>1050</v>
      </c>
      <c r="T38" s="232" t="str">
        <f t="shared" si="75"/>
        <v>1306</v>
      </c>
      <c r="U38" s="232">
        <v>1000</v>
      </c>
      <c r="V38" s="416" t="s">
        <v>3296</v>
      </c>
      <c r="W38" s="405"/>
      <c r="X38" s="405"/>
      <c r="Y38" s="405"/>
      <c r="Z38" s="372">
        <v>85</v>
      </c>
      <c r="AA38" s="372">
        <v>1000</v>
      </c>
      <c r="AB38" s="405" t="s">
        <v>476</v>
      </c>
      <c r="AC38" s="372"/>
      <c r="AD38" s="372"/>
      <c r="AE38" s="405" t="s">
        <v>478</v>
      </c>
      <c r="AF38" s="231"/>
      <c r="AG38" s="405"/>
      <c r="AH38" s="405"/>
      <c r="AI38" s="405"/>
      <c r="AJ38" s="372"/>
      <c r="AK38" s="372"/>
      <c r="AL38" s="372"/>
      <c r="AM38" s="372">
        <v>150</v>
      </c>
      <c r="AN38" s="372" t="s">
        <v>491</v>
      </c>
      <c r="AO38" s="405" t="s">
        <v>479</v>
      </c>
      <c r="AP38" s="405"/>
      <c r="AQ38" s="405"/>
      <c r="AR38" s="416" t="s">
        <v>3290</v>
      </c>
      <c r="AS38" s="232" t="s">
        <v>468</v>
      </c>
      <c r="AT38" s="405" t="s">
        <v>2832</v>
      </c>
      <c r="AU38" s="405" t="s">
        <v>471</v>
      </c>
      <c r="AV38" s="371" t="s">
        <v>2833</v>
      </c>
      <c r="AW38" s="370" t="s">
        <v>470</v>
      </c>
      <c r="AX38" s="370" t="s">
        <v>3291</v>
      </c>
      <c r="AY38" s="405" t="s">
        <v>3292</v>
      </c>
      <c r="AZ38" s="405"/>
      <c r="BA38" s="405"/>
      <c r="BB38" s="405"/>
      <c r="BC38" s="405"/>
      <c r="BD38" s="405"/>
      <c r="BE38" s="405"/>
      <c r="BF38" s="405"/>
      <c r="BG38" s="405" t="s">
        <v>1200</v>
      </c>
      <c r="BH38" s="405" t="s">
        <v>1201</v>
      </c>
      <c r="BI38" s="405"/>
      <c r="BJ38" s="405"/>
      <c r="BK38" s="405"/>
      <c r="BL38" s="405" t="s">
        <v>1202</v>
      </c>
      <c r="BM38" s="405"/>
      <c r="BN38" s="405"/>
      <c r="BO38" s="405"/>
      <c r="BP38" s="405"/>
      <c r="BQ38" s="405"/>
      <c r="BR38" s="372"/>
      <c r="BS38" s="372"/>
      <c r="BT38" s="405"/>
      <c r="BU38" s="231" t="s">
        <v>2640</v>
      </c>
      <c r="BV38" s="372">
        <f>VLOOKUP(A38,'[1]03. Взрывозащищённые'!$G:$CD,76,0)</f>
        <v>3001468.4</v>
      </c>
    </row>
    <row r="39" spans="1:74" s="373" customFormat="1" ht="25.5" x14ac:dyDescent="0.25">
      <c r="A39" s="414" t="s">
        <v>3371</v>
      </c>
      <c r="B39" s="260" t="s">
        <v>3372</v>
      </c>
      <c r="C39" s="391" t="s">
        <v>3373</v>
      </c>
      <c r="D39" s="415">
        <v>7.5</v>
      </c>
      <c r="E39" s="415"/>
      <c r="F39" s="415"/>
      <c r="G39" s="415">
        <v>0</v>
      </c>
      <c r="H39" s="232">
        <v>7</v>
      </c>
      <c r="I39" s="232"/>
      <c r="J39" s="232">
        <v>45</v>
      </c>
      <c r="K39" s="417"/>
      <c r="L39" s="417"/>
      <c r="M39" s="417"/>
      <c r="N39" s="417"/>
      <c r="O39" s="417"/>
      <c r="P39" s="416" t="s">
        <v>1197</v>
      </c>
      <c r="Q39" s="232" t="s">
        <v>1198</v>
      </c>
      <c r="R39" s="232" t="str">
        <f t="shared" si="73"/>
        <v>1850</v>
      </c>
      <c r="S39" s="232" t="str">
        <f t="shared" si="74"/>
        <v>1050</v>
      </c>
      <c r="T39" s="232" t="str">
        <f t="shared" si="75"/>
        <v>1306</v>
      </c>
      <c r="U39" s="232">
        <v>1000</v>
      </c>
      <c r="V39" s="416" t="s">
        <v>3289</v>
      </c>
      <c r="W39" s="405"/>
      <c r="X39" s="405"/>
      <c r="Y39" s="405"/>
      <c r="Z39" s="372">
        <v>85</v>
      </c>
      <c r="AA39" s="372">
        <v>1000</v>
      </c>
      <c r="AB39" s="405" t="s">
        <v>476</v>
      </c>
      <c r="AC39" s="372"/>
      <c r="AD39" s="372"/>
      <c r="AE39" s="405" t="s">
        <v>478</v>
      </c>
      <c r="AF39" s="231"/>
      <c r="AG39" s="405"/>
      <c r="AH39" s="405"/>
      <c r="AI39" s="405"/>
      <c r="AJ39" s="372"/>
      <c r="AK39" s="372"/>
      <c r="AL39" s="372"/>
      <c r="AM39" s="372">
        <v>150</v>
      </c>
      <c r="AN39" s="372" t="s">
        <v>491</v>
      </c>
      <c r="AO39" s="405" t="s">
        <v>479</v>
      </c>
      <c r="AP39" s="405"/>
      <c r="AQ39" s="405"/>
      <c r="AR39" s="416" t="s">
        <v>3290</v>
      </c>
      <c r="AS39" s="232" t="s">
        <v>468</v>
      </c>
      <c r="AT39" s="405" t="s">
        <v>2832</v>
      </c>
      <c r="AU39" s="405" t="s">
        <v>471</v>
      </c>
      <c r="AV39" s="371" t="s">
        <v>2833</v>
      </c>
      <c r="AW39" s="370" t="s">
        <v>470</v>
      </c>
      <c r="AX39" s="370" t="s">
        <v>3291</v>
      </c>
      <c r="AY39" s="405" t="s">
        <v>3292</v>
      </c>
      <c r="AZ39" s="405"/>
      <c r="BA39" s="405"/>
      <c r="BB39" s="405"/>
      <c r="BC39" s="405"/>
      <c r="BD39" s="405"/>
      <c r="BE39" s="405"/>
      <c r="BF39" s="405"/>
      <c r="BG39" s="405" t="s">
        <v>1203</v>
      </c>
      <c r="BH39" s="405" t="s">
        <v>1201</v>
      </c>
      <c r="BI39" s="405"/>
      <c r="BJ39" s="405"/>
      <c r="BK39" s="405"/>
      <c r="BL39" s="405" t="s">
        <v>1202</v>
      </c>
      <c r="BM39" s="405"/>
      <c r="BN39" s="405"/>
      <c r="BO39" s="405"/>
      <c r="BP39" s="405"/>
      <c r="BQ39" s="405"/>
      <c r="BR39" s="372"/>
      <c r="BS39" s="372"/>
      <c r="BT39" s="405"/>
      <c r="BU39" s="231" t="s">
        <v>2640</v>
      </c>
      <c r="BV39" s="372">
        <f>VLOOKUP(A39,'[1]03. Взрывозащищённые'!$G:$CD,76,0)</f>
        <v>2249555.56</v>
      </c>
    </row>
    <row r="40" spans="1:74" s="373" customFormat="1" ht="25.5" x14ac:dyDescent="0.25">
      <c r="A40" s="414" t="s">
        <v>3374</v>
      </c>
      <c r="B40" s="260" t="s">
        <v>3375</v>
      </c>
      <c r="C40" s="391" t="s">
        <v>3376</v>
      </c>
      <c r="D40" s="415">
        <v>7.5</v>
      </c>
      <c r="E40" s="415"/>
      <c r="F40" s="415"/>
      <c r="G40" s="415">
        <v>0</v>
      </c>
      <c r="H40" s="232">
        <v>7</v>
      </c>
      <c r="I40" s="232"/>
      <c r="J40" s="232">
        <v>45</v>
      </c>
      <c r="K40" s="417"/>
      <c r="L40" s="417"/>
      <c r="M40" s="417"/>
      <c r="N40" s="417"/>
      <c r="O40" s="417"/>
      <c r="P40" s="416" t="s">
        <v>1197</v>
      </c>
      <c r="Q40" s="232" t="s">
        <v>1198</v>
      </c>
      <c r="R40" s="232" t="str">
        <f t="shared" si="73"/>
        <v>1850</v>
      </c>
      <c r="S40" s="232" t="str">
        <f t="shared" si="74"/>
        <v>1050</v>
      </c>
      <c r="T40" s="232" t="str">
        <f t="shared" si="75"/>
        <v>1306</v>
      </c>
      <c r="U40" s="232">
        <v>1000</v>
      </c>
      <c r="V40" s="416" t="s">
        <v>3296</v>
      </c>
      <c r="W40" s="405"/>
      <c r="X40" s="405"/>
      <c r="Y40" s="405"/>
      <c r="Z40" s="372">
        <v>85</v>
      </c>
      <c r="AA40" s="372">
        <v>1000</v>
      </c>
      <c r="AB40" s="405" t="s">
        <v>476</v>
      </c>
      <c r="AC40" s="372"/>
      <c r="AD40" s="372"/>
      <c r="AE40" s="405" t="s">
        <v>478</v>
      </c>
      <c r="AF40" s="231"/>
      <c r="AG40" s="405"/>
      <c r="AH40" s="405"/>
      <c r="AI40" s="405"/>
      <c r="AJ40" s="372"/>
      <c r="AK40" s="372"/>
      <c r="AL40" s="372"/>
      <c r="AM40" s="372">
        <v>150</v>
      </c>
      <c r="AN40" s="372" t="s">
        <v>491</v>
      </c>
      <c r="AO40" s="405" t="s">
        <v>479</v>
      </c>
      <c r="AP40" s="405"/>
      <c r="AQ40" s="405"/>
      <c r="AR40" s="416" t="s">
        <v>3290</v>
      </c>
      <c r="AS40" s="232" t="s">
        <v>468</v>
      </c>
      <c r="AT40" s="405" t="s">
        <v>2832</v>
      </c>
      <c r="AU40" s="405" t="s">
        <v>471</v>
      </c>
      <c r="AV40" s="371" t="s">
        <v>2833</v>
      </c>
      <c r="AW40" s="370" t="s">
        <v>470</v>
      </c>
      <c r="AX40" s="370" t="s">
        <v>3291</v>
      </c>
      <c r="AY40" s="405" t="s">
        <v>3292</v>
      </c>
      <c r="AZ40" s="405"/>
      <c r="BA40" s="405"/>
      <c r="BB40" s="405"/>
      <c r="BC40" s="405"/>
      <c r="BD40" s="405"/>
      <c r="BE40" s="405"/>
      <c r="BF40" s="405"/>
      <c r="BG40" s="405" t="s">
        <v>1203</v>
      </c>
      <c r="BH40" s="405" t="s">
        <v>1201</v>
      </c>
      <c r="BI40" s="405"/>
      <c r="BJ40" s="405"/>
      <c r="BK40" s="405"/>
      <c r="BL40" s="405" t="s">
        <v>1202</v>
      </c>
      <c r="BM40" s="405"/>
      <c r="BN40" s="405"/>
      <c r="BO40" s="405"/>
      <c r="BP40" s="405"/>
      <c r="BQ40" s="405"/>
      <c r="BR40" s="372"/>
      <c r="BS40" s="372"/>
      <c r="BT40" s="405"/>
      <c r="BU40" s="231" t="s">
        <v>2640</v>
      </c>
      <c r="BV40" s="372">
        <f>VLOOKUP(A40,'[1]03. Взрывозащищённые'!$G:$CD,76,0)</f>
        <v>2233097.7599999998</v>
      </c>
    </row>
    <row r="41" spans="1:74" s="373" customFormat="1" ht="25.5" x14ac:dyDescent="0.25">
      <c r="A41" s="414" t="s">
        <v>3377</v>
      </c>
      <c r="B41" s="260" t="s">
        <v>3378</v>
      </c>
      <c r="C41" s="391" t="s">
        <v>3379</v>
      </c>
      <c r="D41" s="415">
        <v>7.5</v>
      </c>
      <c r="E41" s="415"/>
      <c r="F41" s="415"/>
      <c r="G41" s="415">
        <v>0</v>
      </c>
      <c r="H41" s="232">
        <v>7</v>
      </c>
      <c r="I41" s="232"/>
      <c r="J41" s="232">
        <v>45</v>
      </c>
      <c r="K41" s="417"/>
      <c r="L41" s="417"/>
      <c r="M41" s="417"/>
      <c r="N41" s="417"/>
      <c r="O41" s="417"/>
      <c r="P41" s="416" t="s">
        <v>1197</v>
      </c>
      <c r="Q41" s="232" t="s">
        <v>1204</v>
      </c>
      <c r="R41" s="232" t="str">
        <f t="shared" si="73"/>
        <v>2025</v>
      </c>
      <c r="S41" s="232" t="str">
        <f t="shared" si="74"/>
        <v>1050</v>
      </c>
      <c r="T41" s="232" t="str">
        <f t="shared" si="75"/>
        <v>1500</v>
      </c>
      <c r="U41" s="232">
        <v>1120</v>
      </c>
      <c r="V41" s="416" t="s">
        <v>3289</v>
      </c>
      <c r="W41" s="405"/>
      <c r="X41" s="405"/>
      <c r="Y41" s="405"/>
      <c r="Z41" s="372">
        <v>85</v>
      </c>
      <c r="AA41" s="372">
        <v>1000</v>
      </c>
      <c r="AB41" s="405" t="s">
        <v>476</v>
      </c>
      <c r="AC41" s="372"/>
      <c r="AD41" s="372"/>
      <c r="AE41" s="405" t="s">
        <v>478</v>
      </c>
      <c r="AF41" s="231"/>
      <c r="AG41" s="405"/>
      <c r="AH41" s="405"/>
      <c r="AI41" s="405"/>
      <c r="AJ41" s="372"/>
      <c r="AK41" s="372"/>
      <c r="AL41" s="372"/>
      <c r="AM41" s="372">
        <v>150</v>
      </c>
      <c r="AN41" s="372" t="s">
        <v>491</v>
      </c>
      <c r="AO41" s="405" t="s">
        <v>479</v>
      </c>
      <c r="AP41" s="405"/>
      <c r="AQ41" s="405"/>
      <c r="AR41" s="416" t="s">
        <v>3306</v>
      </c>
      <c r="AS41" s="232" t="s">
        <v>468</v>
      </c>
      <c r="AT41" s="405" t="s">
        <v>2832</v>
      </c>
      <c r="AU41" s="405" t="s">
        <v>471</v>
      </c>
      <c r="AV41" s="371" t="s">
        <v>2833</v>
      </c>
      <c r="AW41" s="370" t="s">
        <v>470</v>
      </c>
      <c r="AX41" s="370" t="s">
        <v>3291</v>
      </c>
      <c r="AY41" s="405" t="s">
        <v>3292</v>
      </c>
      <c r="AZ41" s="405"/>
      <c r="BA41" s="405"/>
      <c r="BB41" s="405"/>
      <c r="BC41" s="405"/>
      <c r="BD41" s="405"/>
      <c r="BE41" s="405"/>
      <c r="BF41" s="405"/>
      <c r="BG41" s="405" t="s">
        <v>1200</v>
      </c>
      <c r="BH41" s="405" t="s">
        <v>1201</v>
      </c>
      <c r="BI41" s="405"/>
      <c r="BJ41" s="405"/>
      <c r="BK41" s="405"/>
      <c r="BL41" s="405" t="s">
        <v>1202</v>
      </c>
      <c r="BM41" s="405"/>
      <c r="BN41" s="405"/>
      <c r="BO41" s="405"/>
      <c r="BP41" s="405"/>
      <c r="BQ41" s="405"/>
      <c r="BR41" s="372"/>
      <c r="BS41" s="372"/>
      <c r="BT41" s="405"/>
      <c r="BU41" s="231" t="s">
        <v>2640</v>
      </c>
      <c r="BV41" s="372">
        <f>VLOOKUP(A41,'[1]03. Взрывозащищённые'!$G:$CD,76,0)</f>
        <v>1941001.7</v>
      </c>
    </row>
    <row r="42" spans="1:74" s="373" customFormat="1" ht="25.5" x14ac:dyDescent="0.25">
      <c r="A42" s="414" t="s">
        <v>3380</v>
      </c>
      <c r="B42" s="260" t="s">
        <v>3381</v>
      </c>
      <c r="C42" s="391" t="s">
        <v>3382</v>
      </c>
      <c r="D42" s="415">
        <v>7.5</v>
      </c>
      <c r="E42" s="415"/>
      <c r="F42" s="415"/>
      <c r="G42" s="415">
        <v>0</v>
      </c>
      <c r="H42" s="232">
        <v>7</v>
      </c>
      <c r="I42" s="232"/>
      <c r="J42" s="231">
        <v>45</v>
      </c>
      <c r="K42" s="270"/>
      <c r="L42" s="270"/>
      <c r="M42" s="270"/>
      <c r="N42" s="270"/>
      <c r="O42" s="270"/>
      <c r="P42" s="416" t="s">
        <v>1197</v>
      </c>
      <c r="Q42" s="231" t="s">
        <v>1204</v>
      </c>
      <c r="R42" s="232" t="str">
        <f t="shared" si="73"/>
        <v>2025</v>
      </c>
      <c r="S42" s="232" t="str">
        <f t="shared" si="74"/>
        <v>1050</v>
      </c>
      <c r="T42" s="232" t="str">
        <f t="shared" si="75"/>
        <v>1500</v>
      </c>
      <c r="U42" s="231">
        <v>1120</v>
      </c>
      <c r="V42" s="416" t="s">
        <v>3296</v>
      </c>
      <c r="W42" s="405"/>
      <c r="X42" s="405"/>
      <c r="Y42" s="405"/>
      <c r="Z42" s="372">
        <v>85</v>
      </c>
      <c r="AA42" s="372">
        <v>1000</v>
      </c>
      <c r="AB42" s="405" t="s">
        <v>476</v>
      </c>
      <c r="AC42" s="372"/>
      <c r="AD42" s="372"/>
      <c r="AE42" s="405" t="s">
        <v>478</v>
      </c>
      <c r="AF42" s="231"/>
      <c r="AG42" s="405"/>
      <c r="AH42" s="405"/>
      <c r="AI42" s="405"/>
      <c r="AJ42" s="372"/>
      <c r="AK42" s="372"/>
      <c r="AL42" s="372"/>
      <c r="AM42" s="372">
        <v>150</v>
      </c>
      <c r="AN42" s="372" t="s">
        <v>491</v>
      </c>
      <c r="AO42" s="405" t="s">
        <v>479</v>
      </c>
      <c r="AP42" s="405"/>
      <c r="AQ42" s="405"/>
      <c r="AR42" s="416" t="s">
        <v>3306</v>
      </c>
      <c r="AS42" s="232" t="s">
        <v>468</v>
      </c>
      <c r="AT42" s="405" t="s">
        <v>2832</v>
      </c>
      <c r="AU42" s="405" t="s">
        <v>471</v>
      </c>
      <c r="AV42" s="371" t="s">
        <v>2833</v>
      </c>
      <c r="AW42" s="370" t="s">
        <v>470</v>
      </c>
      <c r="AX42" s="370" t="s">
        <v>3291</v>
      </c>
      <c r="AY42" s="405" t="s">
        <v>3292</v>
      </c>
      <c r="AZ42" s="405"/>
      <c r="BA42" s="405"/>
      <c r="BB42" s="405"/>
      <c r="BC42" s="405"/>
      <c r="BD42" s="405"/>
      <c r="BE42" s="405"/>
      <c r="BF42" s="405"/>
      <c r="BG42" s="405" t="s">
        <v>1200</v>
      </c>
      <c r="BH42" s="405" t="s">
        <v>1201</v>
      </c>
      <c r="BI42" s="405"/>
      <c r="BJ42" s="405"/>
      <c r="BK42" s="405"/>
      <c r="BL42" s="405" t="s">
        <v>1202</v>
      </c>
      <c r="BM42" s="405"/>
      <c r="BN42" s="405"/>
      <c r="BO42" s="405"/>
      <c r="BP42" s="405"/>
      <c r="BQ42" s="405"/>
      <c r="BR42" s="372"/>
      <c r="BS42" s="372"/>
      <c r="BT42" s="405"/>
      <c r="BU42" s="231" t="s">
        <v>2640</v>
      </c>
      <c r="BV42" s="372" t="s">
        <v>15965</v>
      </c>
    </row>
    <row r="43" spans="1:74" s="373" customFormat="1" ht="25.5" x14ac:dyDescent="0.25">
      <c r="A43" s="414" t="s">
        <v>3383</v>
      </c>
      <c r="B43" s="260" t="s">
        <v>3384</v>
      </c>
      <c r="C43" s="391" t="s">
        <v>3385</v>
      </c>
      <c r="D43" s="415">
        <v>7.5</v>
      </c>
      <c r="E43" s="415"/>
      <c r="F43" s="415"/>
      <c r="G43" s="415">
        <v>0</v>
      </c>
      <c r="H43" s="232">
        <v>7</v>
      </c>
      <c r="I43" s="232"/>
      <c r="J43" s="231">
        <v>45</v>
      </c>
      <c r="K43" s="270"/>
      <c r="L43" s="270"/>
      <c r="M43" s="270"/>
      <c r="N43" s="270"/>
      <c r="O43" s="270"/>
      <c r="P43" s="416" t="s">
        <v>1197</v>
      </c>
      <c r="Q43" s="231" t="s">
        <v>1204</v>
      </c>
      <c r="R43" s="232" t="str">
        <f t="shared" si="73"/>
        <v>2025</v>
      </c>
      <c r="S43" s="232" t="str">
        <f t="shared" si="74"/>
        <v>1050</v>
      </c>
      <c r="T43" s="232" t="str">
        <f t="shared" si="75"/>
        <v>1500</v>
      </c>
      <c r="U43" s="231">
        <v>1120</v>
      </c>
      <c r="V43" s="416" t="s">
        <v>3289</v>
      </c>
      <c r="W43" s="405"/>
      <c r="X43" s="405"/>
      <c r="Y43" s="405"/>
      <c r="Z43" s="372">
        <v>85</v>
      </c>
      <c r="AA43" s="372">
        <v>1000</v>
      </c>
      <c r="AB43" s="405" t="s">
        <v>476</v>
      </c>
      <c r="AC43" s="372"/>
      <c r="AD43" s="372"/>
      <c r="AE43" s="405" t="s">
        <v>478</v>
      </c>
      <c r="AF43" s="231"/>
      <c r="AG43" s="405"/>
      <c r="AH43" s="405"/>
      <c r="AI43" s="405"/>
      <c r="AJ43" s="372"/>
      <c r="AK43" s="372"/>
      <c r="AL43" s="372"/>
      <c r="AM43" s="372">
        <v>150</v>
      </c>
      <c r="AN43" s="372" t="s">
        <v>491</v>
      </c>
      <c r="AO43" s="405" t="s">
        <v>479</v>
      </c>
      <c r="AP43" s="405"/>
      <c r="AQ43" s="405"/>
      <c r="AR43" s="416" t="s">
        <v>3306</v>
      </c>
      <c r="AS43" s="232" t="s">
        <v>468</v>
      </c>
      <c r="AT43" s="405" t="s">
        <v>2832</v>
      </c>
      <c r="AU43" s="405" t="s">
        <v>471</v>
      </c>
      <c r="AV43" s="371" t="s">
        <v>2833</v>
      </c>
      <c r="AW43" s="370" t="s">
        <v>470</v>
      </c>
      <c r="AX43" s="370" t="s">
        <v>3291</v>
      </c>
      <c r="AY43" s="405" t="s">
        <v>3292</v>
      </c>
      <c r="AZ43" s="405"/>
      <c r="BA43" s="405"/>
      <c r="BB43" s="405"/>
      <c r="BC43" s="405"/>
      <c r="BD43" s="405"/>
      <c r="BE43" s="405"/>
      <c r="BF43" s="405"/>
      <c r="BG43" s="405" t="s">
        <v>1203</v>
      </c>
      <c r="BH43" s="405" t="s">
        <v>1201</v>
      </c>
      <c r="BI43" s="405"/>
      <c r="BJ43" s="405"/>
      <c r="BK43" s="405"/>
      <c r="BL43" s="405" t="s">
        <v>1202</v>
      </c>
      <c r="BM43" s="405"/>
      <c r="BN43" s="405"/>
      <c r="BO43" s="405"/>
      <c r="BP43" s="405"/>
      <c r="BQ43" s="405"/>
      <c r="BR43" s="372"/>
      <c r="BS43" s="372"/>
      <c r="BT43" s="405"/>
      <c r="BU43" s="231" t="s">
        <v>2640</v>
      </c>
      <c r="BV43" s="372" t="s">
        <v>15965</v>
      </c>
    </row>
    <row r="44" spans="1:74" s="373" customFormat="1" ht="25.5" x14ac:dyDescent="0.25">
      <c r="A44" s="414" t="s">
        <v>3386</v>
      </c>
      <c r="B44" s="260" t="s">
        <v>3387</v>
      </c>
      <c r="C44" s="391" t="s">
        <v>3388</v>
      </c>
      <c r="D44" s="415">
        <v>7.5</v>
      </c>
      <c r="E44" s="415"/>
      <c r="F44" s="415"/>
      <c r="G44" s="415">
        <v>0</v>
      </c>
      <c r="H44" s="232">
        <v>7</v>
      </c>
      <c r="I44" s="232"/>
      <c r="J44" s="231">
        <v>45</v>
      </c>
      <c r="K44" s="270"/>
      <c r="L44" s="270"/>
      <c r="M44" s="270"/>
      <c r="N44" s="270"/>
      <c r="O44" s="270"/>
      <c r="P44" s="416" t="s">
        <v>1197</v>
      </c>
      <c r="Q44" s="231" t="s">
        <v>1204</v>
      </c>
      <c r="R44" s="232" t="str">
        <f t="shared" si="73"/>
        <v>2025</v>
      </c>
      <c r="S44" s="232" t="str">
        <f t="shared" si="74"/>
        <v>1050</v>
      </c>
      <c r="T44" s="232" t="str">
        <f t="shared" si="75"/>
        <v>1500</v>
      </c>
      <c r="U44" s="231">
        <v>1120</v>
      </c>
      <c r="V44" s="416" t="s">
        <v>3296</v>
      </c>
      <c r="W44" s="405"/>
      <c r="X44" s="405"/>
      <c r="Y44" s="405"/>
      <c r="Z44" s="372">
        <v>85</v>
      </c>
      <c r="AA44" s="372">
        <v>1000</v>
      </c>
      <c r="AB44" s="405" t="s">
        <v>476</v>
      </c>
      <c r="AC44" s="372"/>
      <c r="AD44" s="372"/>
      <c r="AE44" s="405" t="s">
        <v>478</v>
      </c>
      <c r="AF44" s="231"/>
      <c r="AG44" s="405"/>
      <c r="AH44" s="405"/>
      <c r="AI44" s="405"/>
      <c r="AJ44" s="372"/>
      <c r="AK44" s="372"/>
      <c r="AL44" s="372"/>
      <c r="AM44" s="372">
        <v>150</v>
      </c>
      <c r="AN44" s="372" t="s">
        <v>491</v>
      </c>
      <c r="AO44" s="405" t="s">
        <v>479</v>
      </c>
      <c r="AP44" s="405"/>
      <c r="AQ44" s="405"/>
      <c r="AR44" s="416" t="s">
        <v>3306</v>
      </c>
      <c r="AS44" s="232" t="s">
        <v>468</v>
      </c>
      <c r="AT44" s="405" t="s">
        <v>2832</v>
      </c>
      <c r="AU44" s="405" t="s">
        <v>471</v>
      </c>
      <c r="AV44" s="371" t="s">
        <v>2833</v>
      </c>
      <c r="AW44" s="370" t="s">
        <v>470</v>
      </c>
      <c r="AX44" s="370" t="s">
        <v>3291</v>
      </c>
      <c r="AY44" s="405" t="s">
        <v>3292</v>
      </c>
      <c r="AZ44" s="405"/>
      <c r="BA44" s="405"/>
      <c r="BB44" s="405"/>
      <c r="BC44" s="405"/>
      <c r="BD44" s="405"/>
      <c r="BE44" s="405"/>
      <c r="BF44" s="405"/>
      <c r="BG44" s="405" t="s">
        <v>1203</v>
      </c>
      <c r="BH44" s="405" t="s">
        <v>1201</v>
      </c>
      <c r="BI44" s="405"/>
      <c r="BJ44" s="405"/>
      <c r="BK44" s="405"/>
      <c r="BL44" s="405" t="s">
        <v>1202</v>
      </c>
      <c r="BM44" s="405"/>
      <c r="BN44" s="405"/>
      <c r="BO44" s="405"/>
      <c r="BP44" s="405"/>
      <c r="BQ44" s="405"/>
      <c r="BR44" s="372"/>
      <c r="BS44" s="372"/>
      <c r="BT44" s="405"/>
      <c r="BU44" s="231" t="s">
        <v>2640</v>
      </c>
      <c r="BV44" s="372" t="s">
        <v>15965</v>
      </c>
    </row>
    <row r="45" spans="1:74" s="373" customFormat="1" ht="25.5" x14ac:dyDescent="0.25">
      <c r="A45" s="414" t="s">
        <v>3389</v>
      </c>
      <c r="B45" s="260" t="s">
        <v>3390</v>
      </c>
      <c r="C45" s="391" t="s">
        <v>3391</v>
      </c>
      <c r="D45" s="415">
        <v>7.5</v>
      </c>
      <c r="E45" s="415"/>
      <c r="F45" s="415"/>
      <c r="G45" s="415">
        <v>0</v>
      </c>
      <c r="H45" s="232">
        <v>7</v>
      </c>
      <c r="I45" s="232"/>
      <c r="J45" s="231">
        <v>45</v>
      </c>
      <c r="K45" s="270"/>
      <c r="L45" s="270"/>
      <c r="M45" s="270"/>
      <c r="N45" s="270"/>
      <c r="O45" s="270"/>
      <c r="P45" s="416" t="s">
        <v>1197</v>
      </c>
      <c r="Q45" s="231" t="s">
        <v>1205</v>
      </c>
      <c r="R45" s="232" t="str">
        <f t="shared" si="73"/>
        <v>1850</v>
      </c>
      <c r="S45" s="232" t="str">
        <f t="shared" si="74"/>
        <v>1050</v>
      </c>
      <c r="T45" s="232" t="str">
        <f t="shared" si="75"/>
        <v>995</v>
      </c>
      <c r="U45" s="231">
        <v>960</v>
      </c>
      <c r="V45" s="416" t="s">
        <v>3289</v>
      </c>
      <c r="W45" s="405"/>
      <c r="X45" s="405"/>
      <c r="Y45" s="405"/>
      <c r="Z45" s="372">
        <v>85</v>
      </c>
      <c r="AA45" s="372">
        <v>1000</v>
      </c>
      <c r="AB45" s="405" t="s">
        <v>476</v>
      </c>
      <c r="AC45" s="372"/>
      <c r="AD45" s="372"/>
      <c r="AE45" s="405" t="s">
        <v>478</v>
      </c>
      <c r="AF45" s="231"/>
      <c r="AG45" s="405"/>
      <c r="AH45" s="405"/>
      <c r="AI45" s="405"/>
      <c r="AJ45" s="372"/>
      <c r="AK45" s="372"/>
      <c r="AL45" s="372"/>
      <c r="AM45" s="372">
        <v>150</v>
      </c>
      <c r="AN45" s="372" t="s">
        <v>491</v>
      </c>
      <c r="AO45" s="405" t="s">
        <v>479</v>
      </c>
      <c r="AP45" s="405"/>
      <c r="AQ45" s="405"/>
      <c r="AR45" s="416" t="s">
        <v>3319</v>
      </c>
      <c r="AS45" s="232" t="s">
        <v>468</v>
      </c>
      <c r="AT45" s="405" t="s">
        <v>2832</v>
      </c>
      <c r="AU45" s="405" t="s">
        <v>471</v>
      </c>
      <c r="AV45" s="371" t="s">
        <v>2833</v>
      </c>
      <c r="AW45" s="370" t="s">
        <v>470</v>
      </c>
      <c r="AX45" s="370" t="s">
        <v>3291</v>
      </c>
      <c r="AY45" s="405" t="s">
        <v>3292</v>
      </c>
      <c r="AZ45" s="405"/>
      <c r="BA45" s="405"/>
      <c r="BB45" s="405"/>
      <c r="BC45" s="405"/>
      <c r="BD45" s="405"/>
      <c r="BE45" s="405"/>
      <c r="BF45" s="405"/>
      <c r="BG45" s="405" t="s">
        <v>1200</v>
      </c>
      <c r="BH45" s="405" t="s">
        <v>1201</v>
      </c>
      <c r="BI45" s="405"/>
      <c r="BJ45" s="405"/>
      <c r="BK45" s="405"/>
      <c r="BL45" s="405" t="s">
        <v>1202</v>
      </c>
      <c r="BM45" s="405"/>
      <c r="BN45" s="405"/>
      <c r="BO45" s="405"/>
      <c r="BP45" s="405"/>
      <c r="BQ45" s="405"/>
      <c r="BR45" s="372"/>
      <c r="BS45" s="372"/>
      <c r="BT45" s="405"/>
      <c r="BU45" s="231" t="s">
        <v>2640</v>
      </c>
      <c r="BV45" s="372" t="s">
        <v>15965</v>
      </c>
    </row>
    <row r="46" spans="1:74" s="373" customFormat="1" ht="25.5" x14ac:dyDescent="0.25">
      <c r="A46" s="414" t="s">
        <v>3392</v>
      </c>
      <c r="B46" s="260" t="s">
        <v>3393</v>
      </c>
      <c r="C46" s="391" t="s">
        <v>3394</v>
      </c>
      <c r="D46" s="415">
        <v>7.5</v>
      </c>
      <c r="E46" s="415"/>
      <c r="F46" s="415"/>
      <c r="G46" s="415">
        <v>0</v>
      </c>
      <c r="H46" s="232">
        <v>7</v>
      </c>
      <c r="I46" s="232"/>
      <c r="J46" s="231">
        <v>45</v>
      </c>
      <c r="K46" s="270"/>
      <c r="L46" s="270"/>
      <c r="M46" s="270"/>
      <c r="N46" s="270"/>
      <c r="O46" s="270"/>
      <c r="P46" s="416" t="s">
        <v>1197</v>
      </c>
      <c r="Q46" s="231" t="s">
        <v>1205</v>
      </c>
      <c r="R46" s="232" t="str">
        <f t="shared" si="73"/>
        <v>1850</v>
      </c>
      <c r="S46" s="232" t="str">
        <f t="shared" si="74"/>
        <v>1050</v>
      </c>
      <c r="T46" s="232" t="str">
        <f t="shared" si="75"/>
        <v>995</v>
      </c>
      <c r="U46" s="231">
        <v>960</v>
      </c>
      <c r="V46" s="416" t="s">
        <v>3296</v>
      </c>
      <c r="W46" s="405"/>
      <c r="X46" s="405"/>
      <c r="Y46" s="405"/>
      <c r="Z46" s="372">
        <v>85</v>
      </c>
      <c r="AA46" s="372">
        <v>1000</v>
      </c>
      <c r="AB46" s="405" t="s">
        <v>476</v>
      </c>
      <c r="AC46" s="372"/>
      <c r="AD46" s="372"/>
      <c r="AE46" s="405" t="s">
        <v>478</v>
      </c>
      <c r="AF46" s="231"/>
      <c r="AG46" s="405"/>
      <c r="AH46" s="405"/>
      <c r="AI46" s="405"/>
      <c r="AJ46" s="372"/>
      <c r="AK46" s="372"/>
      <c r="AL46" s="372"/>
      <c r="AM46" s="372">
        <v>150</v>
      </c>
      <c r="AN46" s="372" t="s">
        <v>491</v>
      </c>
      <c r="AO46" s="405" t="s">
        <v>479</v>
      </c>
      <c r="AP46" s="405"/>
      <c r="AQ46" s="405"/>
      <c r="AR46" s="416" t="s">
        <v>3319</v>
      </c>
      <c r="AS46" s="232" t="s">
        <v>468</v>
      </c>
      <c r="AT46" s="405" t="s">
        <v>2832</v>
      </c>
      <c r="AU46" s="405" t="s">
        <v>471</v>
      </c>
      <c r="AV46" s="371" t="s">
        <v>2833</v>
      </c>
      <c r="AW46" s="370" t="s">
        <v>470</v>
      </c>
      <c r="AX46" s="370" t="s">
        <v>3291</v>
      </c>
      <c r="AY46" s="405" t="s">
        <v>3292</v>
      </c>
      <c r="AZ46" s="405"/>
      <c r="BA46" s="405"/>
      <c r="BB46" s="405"/>
      <c r="BC46" s="405"/>
      <c r="BD46" s="405"/>
      <c r="BE46" s="405"/>
      <c r="BF46" s="405"/>
      <c r="BG46" s="405" t="s">
        <v>1200</v>
      </c>
      <c r="BH46" s="405" t="s">
        <v>1201</v>
      </c>
      <c r="BI46" s="405"/>
      <c r="BJ46" s="405"/>
      <c r="BK46" s="405"/>
      <c r="BL46" s="405" t="s">
        <v>1202</v>
      </c>
      <c r="BM46" s="405"/>
      <c r="BN46" s="405"/>
      <c r="BO46" s="405"/>
      <c r="BP46" s="405"/>
      <c r="BQ46" s="405"/>
      <c r="BR46" s="372"/>
      <c r="BS46" s="372"/>
      <c r="BT46" s="405"/>
      <c r="BU46" s="231" t="s">
        <v>2640</v>
      </c>
      <c r="BV46" s="372" t="s">
        <v>15965</v>
      </c>
    </row>
    <row r="47" spans="1:74" s="373" customFormat="1" ht="25.5" x14ac:dyDescent="0.25">
      <c r="A47" s="414" t="s">
        <v>3395</v>
      </c>
      <c r="B47" s="260" t="s">
        <v>3396</v>
      </c>
      <c r="C47" s="391" t="s">
        <v>3397</v>
      </c>
      <c r="D47" s="415">
        <v>7.5</v>
      </c>
      <c r="E47" s="415"/>
      <c r="F47" s="415"/>
      <c r="G47" s="415">
        <v>0</v>
      </c>
      <c r="H47" s="232">
        <v>7</v>
      </c>
      <c r="I47" s="232"/>
      <c r="J47" s="231">
        <v>45</v>
      </c>
      <c r="K47" s="270"/>
      <c r="L47" s="270"/>
      <c r="M47" s="270"/>
      <c r="N47" s="270"/>
      <c r="O47" s="270"/>
      <c r="P47" s="416" t="s">
        <v>1197</v>
      </c>
      <c r="Q47" s="231" t="s">
        <v>1205</v>
      </c>
      <c r="R47" s="232" t="str">
        <f t="shared" si="73"/>
        <v>1850</v>
      </c>
      <c r="S47" s="232" t="str">
        <f t="shared" si="74"/>
        <v>1050</v>
      </c>
      <c r="T47" s="232" t="str">
        <f t="shared" si="75"/>
        <v>995</v>
      </c>
      <c r="U47" s="231">
        <v>960</v>
      </c>
      <c r="V47" s="416" t="s">
        <v>3289</v>
      </c>
      <c r="W47" s="405"/>
      <c r="X47" s="405"/>
      <c r="Y47" s="405"/>
      <c r="Z47" s="372">
        <v>85</v>
      </c>
      <c r="AA47" s="372">
        <v>1000</v>
      </c>
      <c r="AB47" s="405" t="s">
        <v>476</v>
      </c>
      <c r="AC47" s="372"/>
      <c r="AD47" s="372"/>
      <c r="AE47" s="405" t="s">
        <v>478</v>
      </c>
      <c r="AF47" s="231"/>
      <c r="AG47" s="405"/>
      <c r="AH47" s="405"/>
      <c r="AI47" s="405"/>
      <c r="AJ47" s="372"/>
      <c r="AK47" s="372"/>
      <c r="AL47" s="372"/>
      <c r="AM47" s="372">
        <v>150</v>
      </c>
      <c r="AN47" s="372" t="s">
        <v>491</v>
      </c>
      <c r="AO47" s="405" t="s">
        <v>479</v>
      </c>
      <c r="AP47" s="405"/>
      <c r="AQ47" s="405"/>
      <c r="AR47" s="416" t="s">
        <v>3319</v>
      </c>
      <c r="AS47" s="232" t="s">
        <v>468</v>
      </c>
      <c r="AT47" s="405" t="s">
        <v>2832</v>
      </c>
      <c r="AU47" s="405" t="s">
        <v>471</v>
      </c>
      <c r="AV47" s="371" t="s">
        <v>2833</v>
      </c>
      <c r="AW47" s="370" t="s">
        <v>470</v>
      </c>
      <c r="AX47" s="370" t="s">
        <v>3291</v>
      </c>
      <c r="AY47" s="405" t="s">
        <v>3292</v>
      </c>
      <c r="AZ47" s="405"/>
      <c r="BA47" s="405"/>
      <c r="BB47" s="405"/>
      <c r="BC47" s="405"/>
      <c r="BD47" s="405"/>
      <c r="BE47" s="405"/>
      <c r="BF47" s="405"/>
      <c r="BG47" s="405" t="s">
        <v>1203</v>
      </c>
      <c r="BH47" s="405" t="s">
        <v>1201</v>
      </c>
      <c r="BI47" s="405"/>
      <c r="BJ47" s="405"/>
      <c r="BK47" s="405"/>
      <c r="BL47" s="405" t="s">
        <v>1202</v>
      </c>
      <c r="BM47" s="405"/>
      <c r="BN47" s="405"/>
      <c r="BO47" s="405"/>
      <c r="BP47" s="405"/>
      <c r="BQ47" s="405"/>
      <c r="BR47" s="372"/>
      <c r="BS47" s="372"/>
      <c r="BT47" s="405"/>
      <c r="BU47" s="231" t="s">
        <v>2640</v>
      </c>
      <c r="BV47" s="372" t="s">
        <v>15965</v>
      </c>
    </row>
    <row r="48" spans="1:74" s="373" customFormat="1" ht="25.5" x14ac:dyDescent="0.25">
      <c r="A48" s="414" t="s">
        <v>3398</v>
      </c>
      <c r="B48" s="260" t="s">
        <v>3399</v>
      </c>
      <c r="C48" s="391" t="s">
        <v>3400</v>
      </c>
      <c r="D48" s="415">
        <v>7.5</v>
      </c>
      <c r="E48" s="415"/>
      <c r="F48" s="415"/>
      <c r="G48" s="415">
        <v>0</v>
      </c>
      <c r="H48" s="232">
        <v>7</v>
      </c>
      <c r="I48" s="232"/>
      <c r="J48" s="231">
        <v>45</v>
      </c>
      <c r="K48" s="270"/>
      <c r="L48" s="270"/>
      <c r="M48" s="270"/>
      <c r="N48" s="270"/>
      <c r="O48" s="270"/>
      <c r="P48" s="416" t="s">
        <v>1197</v>
      </c>
      <c r="Q48" s="231" t="s">
        <v>1205</v>
      </c>
      <c r="R48" s="232" t="str">
        <f t="shared" si="73"/>
        <v>1850</v>
      </c>
      <c r="S48" s="232" t="str">
        <f t="shared" si="74"/>
        <v>1050</v>
      </c>
      <c r="T48" s="232" t="str">
        <f t="shared" si="75"/>
        <v>995</v>
      </c>
      <c r="U48" s="231">
        <v>960</v>
      </c>
      <c r="V48" s="416" t="s">
        <v>3296</v>
      </c>
      <c r="W48" s="405"/>
      <c r="X48" s="405"/>
      <c r="Y48" s="405"/>
      <c r="Z48" s="372">
        <v>85</v>
      </c>
      <c r="AA48" s="372">
        <v>1000</v>
      </c>
      <c r="AB48" s="405" t="s">
        <v>476</v>
      </c>
      <c r="AC48" s="372"/>
      <c r="AD48" s="372"/>
      <c r="AE48" s="405" t="s">
        <v>478</v>
      </c>
      <c r="AF48" s="231"/>
      <c r="AG48" s="405"/>
      <c r="AH48" s="405"/>
      <c r="AI48" s="405"/>
      <c r="AJ48" s="372"/>
      <c r="AK48" s="372"/>
      <c r="AL48" s="372"/>
      <c r="AM48" s="372">
        <v>150</v>
      </c>
      <c r="AN48" s="372" t="s">
        <v>491</v>
      </c>
      <c r="AO48" s="405" t="s">
        <v>479</v>
      </c>
      <c r="AP48" s="405"/>
      <c r="AQ48" s="405"/>
      <c r="AR48" s="416" t="s">
        <v>3319</v>
      </c>
      <c r="AS48" s="232" t="s">
        <v>468</v>
      </c>
      <c r="AT48" s="405" t="s">
        <v>2832</v>
      </c>
      <c r="AU48" s="405" t="s">
        <v>471</v>
      </c>
      <c r="AV48" s="371" t="s">
        <v>2833</v>
      </c>
      <c r="AW48" s="370" t="s">
        <v>470</v>
      </c>
      <c r="AX48" s="370" t="s">
        <v>3291</v>
      </c>
      <c r="AY48" s="405" t="s">
        <v>3292</v>
      </c>
      <c r="AZ48" s="405"/>
      <c r="BA48" s="405"/>
      <c r="BB48" s="405"/>
      <c r="BC48" s="405"/>
      <c r="BD48" s="405"/>
      <c r="BE48" s="405"/>
      <c r="BF48" s="405"/>
      <c r="BG48" s="405" t="s">
        <v>1203</v>
      </c>
      <c r="BH48" s="405" t="s">
        <v>1201</v>
      </c>
      <c r="BI48" s="405"/>
      <c r="BJ48" s="405"/>
      <c r="BK48" s="405"/>
      <c r="BL48" s="405" t="s">
        <v>1202</v>
      </c>
      <c r="BM48" s="405"/>
      <c r="BN48" s="405"/>
      <c r="BO48" s="405"/>
      <c r="BP48" s="405"/>
      <c r="BQ48" s="405"/>
      <c r="BR48" s="372"/>
      <c r="BS48" s="372"/>
      <c r="BT48" s="405"/>
      <c r="BU48" s="231" t="s">
        <v>2640</v>
      </c>
      <c r="BV48" s="372" t="s">
        <v>15965</v>
      </c>
    </row>
    <row r="49" spans="1:74" s="373" customFormat="1" ht="25.5" x14ac:dyDescent="0.25">
      <c r="A49" s="414" t="s">
        <v>3401</v>
      </c>
      <c r="B49" s="260" t="s">
        <v>3402</v>
      </c>
      <c r="C49" s="391" t="s">
        <v>3403</v>
      </c>
      <c r="D49" s="415">
        <v>8.1999999999999993</v>
      </c>
      <c r="E49" s="415"/>
      <c r="F49" s="415"/>
      <c r="G49" s="415">
        <v>0</v>
      </c>
      <c r="H49" s="232">
        <v>7</v>
      </c>
      <c r="I49" s="232"/>
      <c r="J49" s="231">
        <v>55</v>
      </c>
      <c r="K49" s="270"/>
      <c r="L49" s="270"/>
      <c r="M49" s="270"/>
      <c r="N49" s="270"/>
      <c r="O49" s="270"/>
      <c r="P49" s="416" t="s">
        <v>1197</v>
      </c>
      <c r="Q49" s="231" t="s">
        <v>1206</v>
      </c>
      <c r="R49" s="232" t="str">
        <f t="shared" si="73"/>
        <v>2000</v>
      </c>
      <c r="S49" s="232" t="str">
        <f t="shared" si="74"/>
        <v>1050</v>
      </c>
      <c r="T49" s="232" t="str">
        <f t="shared" si="75"/>
        <v>1306</v>
      </c>
      <c r="U49" s="231">
        <v>1600</v>
      </c>
      <c r="V49" s="416" t="s">
        <v>3289</v>
      </c>
      <c r="W49" s="405"/>
      <c r="X49" s="405"/>
      <c r="Y49" s="405"/>
      <c r="Z49" s="372">
        <v>85</v>
      </c>
      <c r="AA49" s="372">
        <v>1000</v>
      </c>
      <c r="AB49" s="405" t="s">
        <v>476</v>
      </c>
      <c r="AC49" s="372"/>
      <c r="AD49" s="372"/>
      <c r="AE49" s="405" t="s">
        <v>478</v>
      </c>
      <c r="AF49" s="231"/>
      <c r="AG49" s="405"/>
      <c r="AH49" s="405"/>
      <c r="AI49" s="405"/>
      <c r="AJ49" s="372"/>
      <c r="AK49" s="372"/>
      <c r="AL49" s="372"/>
      <c r="AM49" s="372">
        <v>192</v>
      </c>
      <c r="AN49" s="372" t="s">
        <v>491</v>
      </c>
      <c r="AO49" s="405" t="s">
        <v>479</v>
      </c>
      <c r="AP49" s="405"/>
      <c r="AQ49" s="405"/>
      <c r="AR49" s="416" t="s">
        <v>3290</v>
      </c>
      <c r="AS49" s="232" t="s">
        <v>468</v>
      </c>
      <c r="AT49" s="405" t="s">
        <v>2832</v>
      </c>
      <c r="AU49" s="405" t="s">
        <v>471</v>
      </c>
      <c r="AV49" s="371" t="s">
        <v>2833</v>
      </c>
      <c r="AW49" s="370" t="s">
        <v>470</v>
      </c>
      <c r="AX49" s="370" t="s">
        <v>3291</v>
      </c>
      <c r="AY49" s="405" t="s">
        <v>3292</v>
      </c>
      <c r="AZ49" s="405"/>
      <c r="BA49" s="405"/>
      <c r="BB49" s="405"/>
      <c r="BC49" s="405"/>
      <c r="BD49" s="405"/>
      <c r="BE49" s="405"/>
      <c r="BF49" s="405"/>
      <c r="BG49" s="405" t="s">
        <v>1200</v>
      </c>
      <c r="BH49" s="405" t="s">
        <v>1201</v>
      </c>
      <c r="BI49" s="405"/>
      <c r="BJ49" s="405"/>
      <c r="BK49" s="405"/>
      <c r="BL49" s="405" t="s">
        <v>1202</v>
      </c>
      <c r="BM49" s="405"/>
      <c r="BN49" s="405"/>
      <c r="BO49" s="405"/>
      <c r="BP49" s="405"/>
      <c r="BQ49" s="405"/>
      <c r="BR49" s="372"/>
      <c r="BS49" s="372"/>
      <c r="BT49" s="405"/>
      <c r="BU49" s="231" t="s">
        <v>1199</v>
      </c>
      <c r="BV49" s="372" t="s">
        <v>15965</v>
      </c>
    </row>
    <row r="50" spans="1:74" s="373" customFormat="1" ht="25.5" x14ac:dyDescent="0.25">
      <c r="A50" s="414" t="s">
        <v>3404</v>
      </c>
      <c r="B50" s="260" t="s">
        <v>3405</v>
      </c>
      <c r="C50" s="391" t="s">
        <v>3406</v>
      </c>
      <c r="D50" s="415">
        <v>8.1999999999999993</v>
      </c>
      <c r="E50" s="415"/>
      <c r="F50" s="415"/>
      <c r="G50" s="415">
        <v>0</v>
      </c>
      <c r="H50" s="232">
        <v>7</v>
      </c>
      <c r="I50" s="232"/>
      <c r="J50" s="231">
        <v>55</v>
      </c>
      <c r="K50" s="270"/>
      <c r="L50" s="270"/>
      <c r="M50" s="270"/>
      <c r="N50" s="270"/>
      <c r="O50" s="270"/>
      <c r="P50" s="416" t="s">
        <v>1197</v>
      </c>
      <c r="Q50" s="231" t="s">
        <v>1206</v>
      </c>
      <c r="R50" s="232" t="str">
        <f t="shared" si="73"/>
        <v>2000</v>
      </c>
      <c r="S50" s="232" t="str">
        <f t="shared" si="74"/>
        <v>1050</v>
      </c>
      <c r="T50" s="232" t="str">
        <f t="shared" si="75"/>
        <v>1306</v>
      </c>
      <c r="U50" s="231">
        <v>1600</v>
      </c>
      <c r="V50" s="416" t="s">
        <v>3296</v>
      </c>
      <c r="W50" s="405"/>
      <c r="X50" s="405"/>
      <c r="Y50" s="405"/>
      <c r="Z50" s="372">
        <v>85</v>
      </c>
      <c r="AA50" s="372">
        <v>1000</v>
      </c>
      <c r="AB50" s="405" t="s">
        <v>476</v>
      </c>
      <c r="AC50" s="372"/>
      <c r="AD50" s="372"/>
      <c r="AE50" s="405" t="s">
        <v>478</v>
      </c>
      <c r="AF50" s="231"/>
      <c r="AG50" s="405"/>
      <c r="AH50" s="405"/>
      <c r="AI50" s="405"/>
      <c r="AJ50" s="372"/>
      <c r="AK50" s="372"/>
      <c r="AL50" s="372"/>
      <c r="AM50" s="372">
        <v>192</v>
      </c>
      <c r="AN50" s="372" t="s">
        <v>491</v>
      </c>
      <c r="AO50" s="405" t="s">
        <v>479</v>
      </c>
      <c r="AP50" s="405"/>
      <c r="AQ50" s="405"/>
      <c r="AR50" s="416" t="s">
        <v>3290</v>
      </c>
      <c r="AS50" s="232" t="s">
        <v>468</v>
      </c>
      <c r="AT50" s="405" t="s">
        <v>2832</v>
      </c>
      <c r="AU50" s="405" t="s">
        <v>471</v>
      </c>
      <c r="AV50" s="371" t="s">
        <v>2833</v>
      </c>
      <c r="AW50" s="370" t="s">
        <v>470</v>
      </c>
      <c r="AX50" s="370" t="s">
        <v>3291</v>
      </c>
      <c r="AY50" s="405" t="s">
        <v>3292</v>
      </c>
      <c r="AZ50" s="405"/>
      <c r="BA50" s="405"/>
      <c r="BB50" s="405"/>
      <c r="BC50" s="405"/>
      <c r="BD50" s="405"/>
      <c r="BE50" s="405"/>
      <c r="BF50" s="405"/>
      <c r="BG50" s="405" t="s">
        <v>1200</v>
      </c>
      <c r="BH50" s="405" t="s">
        <v>1201</v>
      </c>
      <c r="BI50" s="405"/>
      <c r="BJ50" s="405"/>
      <c r="BK50" s="405"/>
      <c r="BL50" s="405" t="s">
        <v>1202</v>
      </c>
      <c r="BM50" s="405"/>
      <c r="BN50" s="405"/>
      <c r="BO50" s="405"/>
      <c r="BP50" s="405"/>
      <c r="BQ50" s="405"/>
      <c r="BR50" s="372"/>
      <c r="BS50" s="372"/>
      <c r="BT50" s="405"/>
      <c r="BU50" s="231" t="s">
        <v>1199</v>
      </c>
      <c r="BV50" s="372" t="s">
        <v>15965</v>
      </c>
    </row>
    <row r="51" spans="1:74" s="373" customFormat="1" ht="25.5" x14ac:dyDescent="0.25">
      <c r="A51" s="414" t="s">
        <v>3407</v>
      </c>
      <c r="B51" s="260" t="s">
        <v>3408</v>
      </c>
      <c r="C51" s="391" t="s">
        <v>3409</v>
      </c>
      <c r="D51" s="415">
        <v>8.1999999999999993</v>
      </c>
      <c r="E51" s="415"/>
      <c r="F51" s="415"/>
      <c r="G51" s="415">
        <v>0</v>
      </c>
      <c r="H51" s="232">
        <v>7</v>
      </c>
      <c r="I51" s="232"/>
      <c r="J51" s="231">
        <v>55</v>
      </c>
      <c r="K51" s="270"/>
      <c r="L51" s="270"/>
      <c r="M51" s="270"/>
      <c r="N51" s="270"/>
      <c r="O51" s="270"/>
      <c r="P51" s="416" t="s">
        <v>1197</v>
      </c>
      <c r="Q51" s="231" t="s">
        <v>1206</v>
      </c>
      <c r="R51" s="232" t="str">
        <f t="shared" si="73"/>
        <v>2000</v>
      </c>
      <c r="S51" s="232" t="str">
        <f t="shared" si="74"/>
        <v>1050</v>
      </c>
      <c r="T51" s="232" t="str">
        <f t="shared" si="75"/>
        <v>1306</v>
      </c>
      <c r="U51" s="231">
        <v>1600</v>
      </c>
      <c r="V51" s="416" t="s">
        <v>3289</v>
      </c>
      <c r="W51" s="405"/>
      <c r="X51" s="405"/>
      <c r="Y51" s="405"/>
      <c r="Z51" s="372">
        <v>85</v>
      </c>
      <c r="AA51" s="372">
        <v>1000</v>
      </c>
      <c r="AB51" s="405" t="s">
        <v>476</v>
      </c>
      <c r="AC51" s="372"/>
      <c r="AD51" s="372"/>
      <c r="AE51" s="405" t="s">
        <v>478</v>
      </c>
      <c r="AF51" s="231"/>
      <c r="AG51" s="405"/>
      <c r="AH51" s="405"/>
      <c r="AI51" s="405"/>
      <c r="AJ51" s="372"/>
      <c r="AK51" s="372"/>
      <c r="AL51" s="372"/>
      <c r="AM51" s="372">
        <v>192</v>
      </c>
      <c r="AN51" s="372" t="s">
        <v>491</v>
      </c>
      <c r="AO51" s="405" t="s">
        <v>479</v>
      </c>
      <c r="AP51" s="405"/>
      <c r="AQ51" s="405"/>
      <c r="AR51" s="416" t="s">
        <v>3290</v>
      </c>
      <c r="AS51" s="232" t="s">
        <v>468</v>
      </c>
      <c r="AT51" s="405" t="s">
        <v>2832</v>
      </c>
      <c r="AU51" s="405" t="s">
        <v>471</v>
      </c>
      <c r="AV51" s="371" t="s">
        <v>2833</v>
      </c>
      <c r="AW51" s="370" t="s">
        <v>470</v>
      </c>
      <c r="AX51" s="370" t="s">
        <v>3291</v>
      </c>
      <c r="AY51" s="405" t="s">
        <v>3292</v>
      </c>
      <c r="AZ51" s="405"/>
      <c r="BA51" s="405"/>
      <c r="BB51" s="405"/>
      <c r="BC51" s="405"/>
      <c r="BD51" s="405"/>
      <c r="BE51" s="405"/>
      <c r="BF51" s="405"/>
      <c r="BG51" s="405" t="s">
        <v>1203</v>
      </c>
      <c r="BH51" s="405" t="s">
        <v>1201</v>
      </c>
      <c r="BI51" s="405"/>
      <c r="BJ51" s="405"/>
      <c r="BK51" s="405"/>
      <c r="BL51" s="405" t="s">
        <v>1202</v>
      </c>
      <c r="BM51" s="405"/>
      <c r="BN51" s="405"/>
      <c r="BO51" s="405"/>
      <c r="BP51" s="405"/>
      <c r="BQ51" s="405"/>
      <c r="BR51" s="372"/>
      <c r="BS51" s="372"/>
      <c r="BT51" s="405"/>
      <c r="BU51" s="231" t="s">
        <v>1199</v>
      </c>
      <c r="BV51" s="372" t="s">
        <v>15965</v>
      </c>
    </row>
    <row r="52" spans="1:74" s="373" customFormat="1" ht="25.5" x14ac:dyDescent="0.25">
      <c r="A52" s="414" t="s">
        <v>3410</v>
      </c>
      <c r="B52" s="260" t="s">
        <v>3411</v>
      </c>
      <c r="C52" s="391" t="s">
        <v>3412</v>
      </c>
      <c r="D52" s="415">
        <v>8.1999999999999993</v>
      </c>
      <c r="E52" s="415"/>
      <c r="F52" s="415"/>
      <c r="G52" s="415">
        <v>0</v>
      </c>
      <c r="H52" s="232">
        <v>7</v>
      </c>
      <c r="I52" s="232"/>
      <c r="J52" s="231">
        <v>55</v>
      </c>
      <c r="K52" s="270"/>
      <c r="L52" s="270"/>
      <c r="M52" s="270"/>
      <c r="N52" s="270"/>
      <c r="O52" s="270"/>
      <c r="P52" s="416" t="s">
        <v>1197</v>
      </c>
      <c r="Q52" s="231" t="s">
        <v>1206</v>
      </c>
      <c r="R52" s="232" t="str">
        <f t="shared" si="73"/>
        <v>2000</v>
      </c>
      <c r="S52" s="232" t="str">
        <f t="shared" si="74"/>
        <v>1050</v>
      </c>
      <c r="T52" s="232" t="str">
        <f t="shared" si="75"/>
        <v>1306</v>
      </c>
      <c r="U52" s="231">
        <v>1600</v>
      </c>
      <c r="V52" s="416" t="s">
        <v>3296</v>
      </c>
      <c r="W52" s="405"/>
      <c r="X52" s="405"/>
      <c r="Y52" s="405"/>
      <c r="Z52" s="372">
        <v>85</v>
      </c>
      <c r="AA52" s="372">
        <v>1000</v>
      </c>
      <c r="AB52" s="405" t="s">
        <v>476</v>
      </c>
      <c r="AC52" s="372"/>
      <c r="AD52" s="372"/>
      <c r="AE52" s="405" t="s">
        <v>478</v>
      </c>
      <c r="AF52" s="231"/>
      <c r="AG52" s="405"/>
      <c r="AH52" s="405"/>
      <c r="AI52" s="405"/>
      <c r="AJ52" s="372"/>
      <c r="AK52" s="372"/>
      <c r="AL52" s="372"/>
      <c r="AM52" s="372">
        <v>192</v>
      </c>
      <c r="AN52" s="372" t="s">
        <v>491</v>
      </c>
      <c r="AO52" s="405" t="s">
        <v>479</v>
      </c>
      <c r="AP52" s="405"/>
      <c r="AQ52" s="405"/>
      <c r="AR52" s="416" t="s">
        <v>3290</v>
      </c>
      <c r="AS52" s="232" t="s">
        <v>468</v>
      </c>
      <c r="AT52" s="405" t="s">
        <v>2832</v>
      </c>
      <c r="AU52" s="405" t="s">
        <v>471</v>
      </c>
      <c r="AV52" s="371" t="s">
        <v>2833</v>
      </c>
      <c r="AW52" s="370" t="s">
        <v>470</v>
      </c>
      <c r="AX52" s="370" t="s">
        <v>3291</v>
      </c>
      <c r="AY52" s="405" t="s">
        <v>3292</v>
      </c>
      <c r="AZ52" s="405"/>
      <c r="BA52" s="405"/>
      <c r="BB52" s="405"/>
      <c r="BC52" s="405"/>
      <c r="BD52" s="405"/>
      <c r="BE52" s="405"/>
      <c r="BF52" s="405"/>
      <c r="BG52" s="405" t="s">
        <v>1203</v>
      </c>
      <c r="BH52" s="405" t="s">
        <v>1201</v>
      </c>
      <c r="BI52" s="405"/>
      <c r="BJ52" s="405"/>
      <c r="BK52" s="405"/>
      <c r="BL52" s="405" t="s">
        <v>1202</v>
      </c>
      <c r="BM52" s="405"/>
      <c r="BN52" s="405"/>
      <c r="BO52" s="405"/>
      <c r="BP52" s="405"/>
      <c r="BQ52" s="405"/>
      <c r="BR52" s="372"/>
      <c r="BS52" s="372"/>
      <c r="BT52" s="405"/>
      <c r="BU52" s="231" t="s">
        <v>1199</v>
      </c>
      <c r="BV52" s="372" t="s">
        <v>15965</v>
      </c>
    </row>
    <row r="53" spans="1:74" s="373" customFormat="1" ht="25.5" x14ac:dyDescent="0.25">
      <c r="A53" s="414" t="s">
        <v>3413</v>
      </c>
      <c r="B53" s="260" t="s">
        <v>3414</v>
      </c>
      <c r="C53" s="391" t="s">
        <v>3415</v>
      </c>
      <c r="D53" s="415">
        <v>8.1999999999999993</v>
      </c>
      <c r="E53" s="415"/>
      <c r="F53" s="415"/>
      <c r="G53" s="415">
        <v>0</v>
      </c>
      <c r="H53" s="232">
        <v>7</v>
      </c>
      <c r="I53" s="232"/>
      <c r="J53" s="231">
        <v>55</v>
      </c>
      <c r="K53" s="270"/>
      <c r="L53" s="270"/>
      <c r="M53" s="270"/>
      <c r="N53" s="270"/>
      <c r="O53" s="270"/>
      <c r="P53" s="416" t="s">
        <v>1197</v>
      </c>
      <c r="Q53" s="231" t="s">
        <v>1207</v>
      </c>
      <c r="R53" s="232" t="str">
        <f t="shared" si="73"/>
        <v>2175</v>
      </c>
      <c r="S53" s="232" t="str">
        <f t="shared" si="74"/>
        <v>1050</v>
      </c>
      <c r="T53" s="232" t="str">
        <f t="shared" si="75"/>
        <v>1500</v>
      </c>
      <c r="U53" s="231">
        <v>1720</v>
      </c>
      <c r="V53" s="416" t="s">
        <v>3289</v>
      </c>
      <c r="W53" s="405"/>
      <c r="X53" s="405"/>
      <c r="Y53" s="405"/>
      <c r="Z53" s="372">
        <v>85</v>
      </c>
      <c r="AA53" s="372">
        <v>1000</v>
      </c>
      <c r="AB53" s="405" t="s">
        <v>476</v>
      </c>
      <c r="AC53" s="372"/>
      <c r="AD53" s="372"/>
      <c r="AE53" s="405" t="s">
        <v>478</v>
      </c>
      <c r="AF53" s="231"/>
      <c r="AG53" s="405"/>
      <c r="AH53" s="405"/>
      <c r="AI53" s="405"/>
      <c r="AJ53" s="372"/>
      <c r="AK53" s="372"/>
      <c r="AL53" s="372"/>
      <c r="AM53" s="372">
        <v>192</v>
      </c>
      <c r="AN53" s="372" t="s">
        <v>491</v>
      </c>
      <c r="AO53" s="405" t="s">
        <v>479</v>
      </c>
      <c r="AP53" s="405"/>
      <c r="AQ53" s="405"/>
      <c r="AR53" s="416" t="s">
        <v>3306</v>
      </c>
      <c r="AS53" s="232" t="s">
        <v>468</v>
      </c>
      <c r="AT53" s="405" t="s">
        <v>2832</v>
      </c>
      <c r="AU53" s="405" t="s">
        <v>471</v>
      </c>
      <c r="AV53" s="371" t="s">
        <v>2833</v>
      </c>
      <c r="AW53" s="370" t="s">
        <v>470</v>
      </c>
      <c r="AX53" s="370" t="s">
        <v>3291</v>
      </c>
      <c r="AY53" s="405" t="s">
        <v>3292</v>
      </c>
      <c r="AZ53" s="405"/>
      <c r="BA53" s="405"/>
      <c r="BB53" s="405"/>
      <c r="BC53" s="405"/>
      <c r="BD53" s="405"/>
      <c r="BE53" s="405"/>
      <c r="BF53" s="405"/>
      <c r="BG53" s="405" t="s">
        <v>1200</v>
      </c>
      <c r="BH53" s="405" t="s">
        <v>1201</v>
      </c>
      <c r="BI53" s="405"/>
      <c r="BJ53" s="405"/>
      <c r="BK53" s="405"/>
      <c r="BL53" s="405" t="s">
        <v>1202</v>
      </c>
      <c r="BM53" s="405"/>
      <c r="BN53" s="405"/>
      <c r="BO53" s="405"/>
      <c r="BP53" s="405"/>
      <c r="BQ53" s="405"/>
      <c r="BR53" s="372"/>
      <c r="BS53" s="372"/>
      <c r="BT53" s="405"/>
      <c r="BU53" s="231" t="s">
        <v>1199</v>
      </c>
      <c r="BV53" s="372" t="s">
        <v>15965</v>
      </c>
    </row>
    <row r="54" spans="1:74" s="373" customFormat="1" ht="25.5" x14ac:dyDescent="0.25">
      <c r="A54" s="414" t="s">
        <v>3416</v>
      </c>
      <c r="B54" s="260" t="s">
        <v>3417</v>
      </c>
      <c r="C54" s="391" t="s">
        <v>3418</v>
      </c>
      <c r="D54" s="415">
        <v>8.1999999999999993</v>
      </c>
      <c r="E54" s="415"/>
      <c r="F54" s="415"/>
      <c r="G54" s="415">
        <v>0</v>
      </c>
      <c r="H54" s="232">
        <v>7</v>
      </c>
      <c r="I54" s="232"/>
      <c r="J54" s="231">
        <v>55</v>
      </c>
      <c r="K54" s="270"/>
      <c r="L54" s="270"/>
      <c r="M54" s="270"/>
      <c r="N54" s="270"/>
      <c r="O54" s="270"/>
      <c r="P54" s="416" t="s">
        <v>1197</v>
      </c>
      <c r="Q54" s="231" t="s">
        <v>1207</v>
      </c>
      <c r="R54" s="232" t="str">
        <f t="shared" si="73"/>
        <v>2175</v>
      </c>
      <c r="S54" s="232" t="str">
        <f t="shared" si="74"/>
        <v>1050</v>
      </c>
      <c r="T54" s="232" t="str">
        <f t="shared" si="75"/>
        <v>1500</v>
      </c>
      <c r="U54" s="231">
        <v>1720</v>
      </c>
      <c r="V54" s="416" t="s">
        <v>3296</v>
      </c>
      <c r="W54" s="405"/>
      <c r="X54" s="405"/>
      <c r="Y54" s="405"/>
      <c r="Z54" s="372">
        <v>85</v>
      </c>
      <c r="AA54" s="372">
        <v>1000</v>
      </c>
      <c r="AB54" s="405" t="s">
        <v>476</v>
      </c>
      <c r="AC54" s="372"/>
      <c r="AD54" s="372"/>
      <c r="AE54" s="405" t="s">
        <v>478</v>
      </c>
      <c r="AF54" s="231"/>
      <c r="AG54" s="405"/>
      <c r="AH54" s="405"/>
      <c r="AI54" s="405"/>
      <c r="AJ54" s="372"/>
      <c r="AK54" s="372"/>
      <c r="AL54" s="372"/>
      <c r="AM54" s="372">
        <v>192</v>
      </c>
      <c r="AN54" s="372" t="s">
        <v>491</v>
      </c>
      <c r="AO54" s="405" t="s">
        <v>479</v>
      </c>
      <c r="AP54" s="405"/>
      <c r="AQ54" s="405"/>
      <c r="AR54" s="416" t="s">
        <v>3306</v>
      </c>
      <c r="AS54" s="232" t="s">
        <v>468</v>
      </c>
      <c r="AT54" s="405" t="s">
        <v>2832</v>
      </c>
      <c r="AU54" s="405" t="s">
        <v>471</v>
      </c>
      <c r="AV54" s="371" t="s">
        <v>2833</v>
      </c>
      <c r="AW54" s="370" t="s">
        <v>470</v>
      </c>
      <c r="AX54" s="370" t="s">
        <v>3291</v>
      </c>
      <c r="AY54" s="405" t="s">
        <v>3292</v>
      </c>
      <c r="AZ54" s="405"/>
      <c r="BA54" s="405"/>
      <c r="BB54" s="405"/>
      <c r="BC54" s="405"/>
      <c r="BD54" s="405"/>
      <c r="BE54" s="405"/>
      <c r="BF54" s="405"/>
      <c r="BG54" s="405" t="s">
        <v>1200</v>
      </c>
      <c r="BH54" s="405" t="s">
        <v>1201</v>
      </c>
      <c r="BI54" s="405"/>
      <c r="BJ54" s="405"/>
      <c r="BK54" s="405"/>
      <c r="BL54" s="405" t="s">
        <v>1202</v>
      </c>
      <c r="BM54" s="405"/>
      <c r="BN54" s="405"/>
      <c r="BO54" s="405"/>
      <c r="BP54" s="405"/>
      <c r="BQ54" s="405"/>
      <c r="BR54" s="372"/>
      <c r="BS54" s="372"/>
      <c r="BT54" s="405"/>
      <c r="BU54" s="231" t="s">
        <v>1199</v>
      </c>
      <c r="BV54" s="372" t="s">
        <v>15965</v>
      </c>
    </row>
    <row r="55" spans="1:74" s="373" customFormat="1" ht="25.5" x14ac:dyDescent="0.25">
      <c r="A55" s="414" t="s">
        <v>3419</v>
      </c>
      <c r="B55" s="260" t="s">
        <v>3420</v>
      </c>
      <c r="C55" s="391" t="s">
        <v>3421</v>
      </c>
      <c r="D55" s="415">
        <v>8.1999999999999993</v>
      </c>
      <c r="E55" s="415"/>
      <c r="F55" s="415"/>
      <c r="G55" s="415">
        <v>0</v>
      </c>
      <c r="H55" s="232">
        <v>7</v>
      </c>
      <c r="I55" s="232"/>
      <c r="J55" s="231">
        <v>55</v>
      </c>
      <c r="K55" s="270"/>
      <c r="L55" s="270"/>
      <c r="M55" s="270"/>
      <c r="N55" s="270"/>
      <c r="O55" s="270"/>
      <c r="P55" s="416" t="s">
        <v>1197</v>
      </c>
      <c r="Q55" s="231" t="s">
        <v>1207</v>
      </c>
      <c r="R55" s="232" t="str">
        <f t="shared" si="73"/>
        <v>2175</v>
      </c>
      <c r="S55" s="232" t="str">
        <f t="shared" si="74"/>
        <v>1050</v>
      </c>
      <c r="T55" s="232" t="str">
        <f t="shared" si="75"/>
        <v>1500</v>
      </c>
      <c r="U55" s="231">
        <v>1720</v>
      </c>
      <c r="V55" s="416" t="s">
        <v>3289</v>
      </c>
      <c r="W55" s="405"/>
      <c r="X55" s="405"/>
      <c r="Y55" s="405"/>
      <c r="Z55" s="372">
        <v>85</v>
      </c>
      <c r="AA55" s="372">
        <v>1000</v>
      </c>
      <c r="AB55" s="405" t="s">
        <v>476</v>
      </c>
      <c r="AC55" s="372"/>
      <c r="AD55" s="372"/>
      <c r="AE55" s="405" t="s">
        <v>478</v>
      </c>
      <c r="AF55" s="231"/>
      <c r="AG55" s="405"/>
      <c r="AH55" s="405"/>
      <c r="AI55" s="405"/>
      <c r="AJ55" s="372"/>
      <c r="AK55" s="372"/>
      <c r="AL55" s="372"/>
      <c r="AM55" s="372">
        <v>192</v>
      </c>
      <c r="AN55" s="372" t="s">
        <v>491</v>
      </c>
      <c r="AO55" s="405" t="s">
        <v>479</v>
      </c>
      <c r="AP55" s="405"/>
      <c r="AQ55" s="405"/>
      <c r="AR55" s="416" t="s">
        <v>3306</v>
      </c>
      <c r="AS55" s="232" t="s">
        <v>468</v>
      </c>
      <c r="AT55" s="405" t="s">
        <v>2832</v>
      </c>
      <c r="AU55" s="405" t="s">
        <v>471</v>
      </c>
      <c r="AV55" s="371" t="s">
        <v>2833</v>
      </c>
      <c r="AW55" s="370" t="s">
        <v>470</v>
      </c>
      <c r="AX55" s="370" t="s">
        <v>3291</v>
      </c>
      <c r="AY55" s="405" t="s">
        <v>3292</v>
      </c>
      <c r="AZ55" s="405"/>
      <c r="BA55" s="405"/>
      <c r="BB55" s="405"/>
      <c r="BC55" s="405"/>
      <c r="BD55" s="405"/>
      <c r="BE55" s="405"/>
      <c r="BF55" s="405"/>
      <c r="BG55" s="405" t="s">
        <v>1203</v>
      </c>
      <c r="BH55" s="405" t="s">
        <v>1201</v>
      </c>
      <c r="BI55" s="405"/>
      <c r="BJ55" s="405"/>
      <c r="BK55" s="405"/>
      <c r="BL55" s="405" t="s">
        <v>1202</v>
      </c>
      <c r="BM55" s="405"/>
      <c r="BN55" s="405"/>
      <c r="BO55" s="405"/>
      <c r="BP55" s="405"/>
      <c r="BQ55" s="405"/>
      <c r="BR55" s="372"/>
      <c r="BS55" s="372"/>
      <c r="BT55" s="405"/>
      <c r="BU55" s="231" t="s">
        <v>1199</v>
      </c>
      <c r="BV55" s="372" t="s">
        <v>15965</v>
      </c>
    </row>
    <row r="56" spans="1:74" s="373" customFormat="1" ht="25.5" x14ac:dyDescent="0.25">
      <c r="A56" s="414" t="s">
        <v>3422</v>
      </c>
      <c r="B56" s="260" t="s">
        <v>3423</v>
      </c>
      <c r="C56" s="391" t="s">
        <v>3424</v>
      </c>
      <c r="D56" s="415">
        <v>8.1999999999999993</v>
      </c>
      <c r="E56" s="415"/>
      <c r="F56" s="415"/>
      <c r="G56" s="415">
        <v>0</v>
      </c>
      <c r="H56" s="232">
        <v>7</v>
      </c>
      <c r="I56" s="232"/>
      <c r="J56" s="231">
        <v>55</v>
      </c>
      <c r="K56" s="270"/>
      <c r="L56" s="270"/>
      <c r="M56" s="270"/>
      <c r="N56" s="270"/>
      <c r="O56" s="270"/>
      <c r="P56" s="416" t="s">
        <v>1197</v>
      </c>
      <c r="Q56" s="231" t="s">
        <v>1207</v>
      </c>
      <c r="R56" s="232" t="str">
        <f t="shared" si="73"/>
        <v>2175</v>
      </c>
      <c r="S56" s="232" t="str">
        <f t="shared" si="74"/>
        <v>1050</v>
      </c>
      <c r="T56" s="232" t="str">
        <f t="shared" si="75"/>
        <v>1500</v>
      </c>
      <c r="U56" s="231">
        <v>1720</v>
      </c>
      <c r="V56" s="416" t="s">
        <v>3296</v>
      </c>
      <c r="W56" s="405"/>
      <c r="X56" s="405"/>
      <c r="Y56" s="405"/>
      <c r="Z56" s="372">
        <v>85</v>
      </c>
      <c r="AA56" s="372">
        <v>1000</v>
      </c>
      <c r="AB56" s="405" t="s">
        <v>476</v>
      </c>
      <c r="AC56" s="372"/>
      <c r="AD56" s="372"/>
      <c r="AE56" s="405" t="s">
        <v>478</v>
      </c>
      <c r="AF56" s="231"/>
      <c r="AG56" s="405"/>
      <c r="AH56" s="405"/>
      <c r="AI56" s="405"/>
      <c r="AJ56" s="372"/>
      <c r="AK56" s="372"/>
      <c r="AL56" s="372"/>
      <c r="AM56" s="372">
        <v>192</v>
      </c>
      <c r="AN56" s="372" t="s">
        <v>491</v>
      </c>
      <c r="AO56" s="405" t="s">
        <v>479</v>
      </c>
      <c r="AP56" s="405"/>
      <c r="AQ56" s="405"/>
      <c r="AR56" s="416" t="s">
        <v>3306</v>
      </c>
      <c r="AS56" s="232" t="s">
        <v>468</v>
      </c>
      <c r="AT56" s="405" t="s">
        <v>2832</v>
      </c>
      <c r="AU56" s="405" t="s">
        <v>471</v>
      </c>
      <c r="AV56" s="371" t="s">
        <v>2833</v>
      </c>
      <c r="AW56" s="370" t="s">
        <v>470</v>
      </c>
      <c r="AX56" s="370" t="s">
        <v>3291</v>
      </c>
      <c r="AY56" s="405" t="s">
        <v>3292</v>
      </c>
      <c r="AZ56" s="405"/>
      <c r="BA56" s="405"/>
      <c r="BB56" s="405"/>
      <c r="BC56" s="405"/>
      <c r="BD56" s="405"/>
      <c r="BE56" s="405"/>
      <c r="BF56" s="405"/>
      <c r="BG56" s="405" t="s">
        <v>1203</v>
      </c>
      <c r="BH56" s="405" t="s">
        <v>1201</v>
      </c>
      <c r="BI56" s="405"/>
      <c r="BJ56" s="405"/>
      <c r="BK56" s="405"/>
      <c r="BL56" s="405" t="s">
        <v>1202</v>
      </c>
      <c r="BM56" s="405"/>
      <c r="BN56" s="405"/>
      <c r="BO56" s="405"/>
      <c r="BP56" s="405"/>
      <c r="BQ56" s="405"/>
      <c r="BR56" s="372"/>
      <c r="BS56" s="372"/>
      <c r="BT56" s="405"/>
      <c r="BU56" s="231" t="s">
        <v>1199</v>
      </c>
      <c r="BV56" s="372" t="s">
        <v>15965</v>
      </c>
    </row>
    <row r="57" spans="1:74" s="373" customFormat="1" ht="25.5" x14ac:dyDescent="0.25">
      <c r="A57" s="414" t="s">
        <v>3425</v>
      </c>
      <c r="B57" s="260" t="s">
        <v>3426</v>
      </c>
      <c r="C57" s="391" t="s">
        <v>3427</v>
      </c>
      <c r="D57" s="415">
        <v>8.1999999999999993</v>
      </c>
      <c r="E57" s="415"/>
      <c r="F57" s="415"/>
      <c r="G57" s="415">
        <v>0</v>
      </c>
      <c r="H57" s="232">
        <v>7</v>
      </c>
      <c r="I57" s="232"/>
      <c r="J57" s="231">
        <v>55</v>
      </c>
      <c r="K57" s="270"/>
      <c r="L57" s="270"/>
      <c r="M57" s="270"/>
      <c r="N57" s="270"/>
      <c r="O57" s="270"/>
      <c r="P57" s="416" t="s">
        <v>1197</v>
      </c>
      <c r="Q57" s="231" t="s">
        <v>1208</v>
      </c>
      <c r="R57" s="232" t="str">
        <f t="shared" si="73"/>
        <v>2000</v>
      </c>
      <c r="S57" s="232" t="str">
        <f t="shared" si="74"/>
        <v>1050</v>
      </c>
      <c r="T57" s="232" t="str">
        <f t="shared" si="75"/>
        <v>995</v>
      </c>
      <c r="U57" s="231">
        <v>1550</v>
      </c>
      <c r="V57" s="416" t="s">
        <v>3289</v>
      </c>
      <c r="W57" s="405"/>
      <c r="X57" s="405"/>
      <c r="Y57" s="405"/>
      <c r="Z57" s="372">
        <v>85</v>
      </c>
      <c r="AA57" s="372">
        <v>1000</v>
      </c>
      <c r="AB57" s="405" t="s">
        <v>476</v>
      </c>
      <c r="AC57" s="372"/>
      <c r="AD57" s="372"/>
      <c r="AE57" s="405" t="s">
        <v>478</v>
      </c>
      <c r="AF57" s="231"/>
      <c r="AG57" s="405"/>
      <c r="AH57" s="405"/>
      <c r="AI57" s="405"/>
      <c r="AJ57" s="372"/>
      <c r="AK57" s="372"/>
      <c r="AL57" s="372"/>
      <c r="AM57" s="372">
        <v>192</v>
      </c>
      <c r="AN57" s="372" t="s">
        <v>491</v>
      </c>
      <c r="AO57" s="405" t="s">
        <v>479</v>
      </c>
      <c r="AP57" s="405"/>
      <c r="AQ57" s="405"/>
      <c r="AR57" s="416" t="s">
        <v>3319</v>
      </c>
      <c r="AS57" s="232" t="s">
        <v>468</v>
      </c>
      <c r="AT57" s="405" t="s">
        <v>2832</v>
      </c>
      <c r="AU57" s="405" t="s">
        <v>471</v>
      </c>
      <c r="AV57" s="371" t="s">
        <v>2833</v>
      </c>
      <c r="AW57" s="370" t="s">
        <v>470</v>
      </c>
      <c r="AX57" s="370" t="s">
        <v>3291</v>
      </c>
      <c r="AY57" s="405" t="s">
        <v>3292</v>
      </c>
      <c r="AZ57" s="405"/>
      <c r="BA57" s="405"/>
      <c r="BB57" s="405"/>
      <c r="BC57" s="405"/>
      <c r="BD57" s="405"/>
      <c r="BE57" s="405"/>
      <c r="BF57" s="405"/>
      <c r="BG57" s="405" t="s">
        <v>1200</v>
      </c>
      <c r="BH57" s="405" t="s">
        <v>1201</v>
      </c>
      <c r="BI57" s="405"/>
      <c r="BJ57" s="405"/>
      <c r="BK57" s="405"/>
      <c r="BL57" s="405" t="s">
        <v>1202</v>
      </c>
      <c r="BM57" s="405"/>
      <c r="BN57" s="405"/>
      <c r="BO57" s="405"/>
      <c r="BP57" s="405"/>
      <c r="BQ57" s="405"/>
      <c r="BR57" s="372"/>
      <c r="BS57" s="372"/>
      <c r="BT57" s="405"/>
      <c r="BU57" s="231" t="s">
        <v>1199</v>
      </c>
      <c r="BV57" s="372" t="s">
        <v>15965</v>
      </c>
    </row>
    <row r="58" spans="1:74" s="373" customFormat="1" ht="25.5" x14ac:dyDescent="0.25">
      <c r="A58" s="414" t="s">
        <v>3428</v>
      </c>
      <c r="B58" s="260" t="s">
        <v>3429</v>
      </c>
      <c r="C58" s="391" t="s">
        <v>3430</v>
      </c>
      <c r="D58" s="415">
        <v>8.1999999999999993</v>
      </c>
      <c r="E58" s="415"/>
      <c r="F58" s="415"/>
      <c r="G58" s="415">
        <v>0</v>
      </c>
      <c r="H58" s="232">
        <v>7</v>
      </c>
      <c r="I58" s="232"/>
      <c r="J58" s="231">
        <v>55</v>
      </c>
      <c r="K58" s="270"/>
      <c r="L58" s="270"/>
      <c r="M58" s="270"/>
      <c r="N58" s="270"/>
      <c r="O58" s="270"/>
      <c r="P58" s="416" t="s">
        <v>1197</v>
      </c>
      <c r="Q58" s="231" t="s">
        <v>1208</v>
      </c>
      <c r="R58" s="232" t="str">
        <f t="shared" si="73"/>
        <v>2000</v>
      </c>
      <c r="S58" s="232" t="str">
        <f t="shared" si="74"/>
        <v>1050</v>
      </c>
      <c r="T58" s="232" t="str">
        <f t="shared" si="75"/>
        <v>995</v>
      </c>
      <c r="U58" s="231">
        <v>1550</v>
      </c>
      <c r="V58" s="416" t="s">
        <v>3296</v>
      </c>
      <c r="W58" s="405"/>
      <c r="X58" s="405"/>
      <c r="Y58" s="405"/>
      <c r="Z58" s="372">
        <v>85</v>
      </c>
      <c r="AA58" s="372">
        <v>1000</v>
      </c>
      <c r="AB58" s="405" t="s">
        <v>476</v>
      </c>
      <c r="AC58" s="372"/>
      <c r="AD58" s="372"/>
      <c r="AE58" s="405" t="s">
        <v>478</v>
      </c>
      <c r="AF58" s="231"/>
      <c r="AG58" s="405"/>
      <c r="AH58" s="405"/>
      <c r="AI58" s="405"/>
      <c r="AJ58" s="372"/>
      <c r="AK58" s="372"/>
      <c r="AL58" s="372"/>
      <c r="AM58" s="372">
        <v>192</v>
      </c>
      <c r="AN58" s="372" t="s">
        <v>491</v>
      </c>
      <c r="AO58" s="405" t="s">
        <v>479</v>
      </c>
      <c r="AP58" s="405"/>
      <c r="AQ58" s="405"/>
      <c r="AR58" s="416" t="s">
        <v>3319</v>
      </c>
      <c r="AS58" s="232" t="s">
        <v>468</v>
      </c>
      <c r="AT58" s="405" t="s">
        <v>2832</v>
      </c>
      <c r="AU58" s="405" t="s">
        <v>471</v>
      </c>
      <c r="AV58" s="371" t="s">
        <v>2833</v>
      </c>
      <c r="AW58" s="370" t="s">
        <v>470</v>
      </c>
      <c r="AX58" s="370" t="s">
        <v>3291</v>
      </c>
      <c r="AY58" s="405" t="s">
        <v>3292</v>
      </c>
      <c r="AZ58" s="405"/>
      <c r="BA58" s="405"/>
      <c r="BB58" s="405"/>
      <c r="BC58" s="405"/>
      <c r="BD58" s="405"/>
      <c r="BE58" s="405"/>
      <c r="BF58" s="405"/>
      <c r="BG58" s="405" t="s">
        <v>1200</v>
      </c>
      <c r="BH58" s="405" t="s">
        <v>1201</v>
      </c>
      <c r="BI58" s="405"/>
      <c r="BJ58" s="405"/>
      <c r="BK58" s="405"/>
      <c r="BL58" s="405" t="s">
        <v>1202</v>
      </c>
      <c r="BM58" s="405"/>
      <c r="BN58" s="405"/>
      <c r="BO58" s="405"/>
      <c r="BP58" s="405"/>
      <c r="BQ58" s="405"/>
      <c r="BR58" s="372"/>
      <c r="BS58" s="372"/>
      <c r="BT58" s="405"/>
      <c r="BU58" s="231" t="s">
        <v>1199</v>
      </c>
      <c r="BV58" s="372" t="s">
        <v>15965</v>
      </c>
    </row>
    <row r="59" spans="1:74" s="373" customFormat="1" ht="25.5" x14ac:dyDescent="0.25">
      <c r="A59" s="414" t="s">
        <v>3431</v>
      </c>
      <c r="B59" s="260" t="s">
        <v>3432</v>
      </c>
      <c r="C59" s="391" t="s">
        <v>3433</v>
      </c>
      <c r="D59" s="415">
        <v>8.1999999999999993</v>
      </c>
      <c r="E59" s="415"/>
      <c r="F59" s="415"/>
      <c r="G59" s="415">
        <v>0</v>
      </c>
      <c r="H59" s="232">
        <v>7</v>
      </c>
      <c r="I59" s="232"/>
      <c r="J59" s="231">
        <v>55</v>
      </c>
      <c r="K59" s="270"/>
      <c r="L59" s="270"/>
      <c r="M59" s="270"/>
      <c r="N59" s="270"/>
      <c r="O59" s="270"/>
      <c r="P59" s="416" t="s">
        <v>1197</v>
      </c>
      <c r="Q59" s="231" t="s">
        <v>1208</v>
      </c>
      <c r="R59" s="232" t="str">
        <f t="shared" si="73"/>
        <v>2000</v>
      </c>
      <c r="S59" s="232" t="str">
        <f t="shared" si="74"/>
        <v>1050</v>
      </c>
      <c r="T59" s="232" t="str">
        <f t="shared" si="75"/>
        <v>995</v>
      </c>
      <c r="U59" s="231">
        <v>1550</v>
      </c>
      <c r="V59" s="416" t="s">
        <v>3289</v>
      </c>
      <c r="W59" s="405"/>
      <c r="X59" s="405"/>
      <c r="Y59" s="405"/>
      <c r="Z59" s="372">
        <v>85</v>
      </c>
      <c r="AA59" s="372">
        <v>1000</v>
      </c>
      <c r="AB59" s="405" t="s">
        <v>476</v>
      </c>
      <c r="AC59" s="372"/>
      <c r="AD59" s="372"/>
      <c r="AE59" s="405" t="s">
        <v>478</v>
      </c>
      <c r="AF59" s="231"/>
      <c r="AG59" s="405"/>
      <c r="AH59" s="405"/>
      <c r="AI59" s="405"/>
      <c r="AJ59" s="372"/>
      <c r="AK59" s="372"/>
      <c r="AL59" s="372"/>
      <c r="AM59" s="372">
        <v>192</v>
      </c>
      <c r="AN59" s="372" t="s">
        <v>491</v>
      </c>
      <c r="AO59" s="405" t="s">
        <v>479</v>
      </c>
      <c r="AP59" s="405"/>
      <c r="AQ59" s="405"/>
      <c r="AR59" s="416" t="s">
        <v>3319</v>
      </c>
      <c r="AS59" s="232" t="s">
        <v>468</v>
      </c>
      <c r="AT59" s="405" t="s">
        <v>2832</v>
      </c>
      <c r="AU59" s="405" t="s">
        <v>471</v>
      </c>
      <c r="AV59" s="371" t="s">
        <v>2833</v>
      </c>
      <c r="AW59" s="370" t="s">
        <v>470</v>
      </c>
      <c r="AX59" s="370" t="s">
        <v>3291</v>
      </c>
      <c r="AY59" s="405" t="s">
        <v>3292</v>
      </c>
      <c r="AZ59" s="405"/>
      <c r="BA59" s="405"/>
      <c r="BB59" s="405"/>
      <c r="BC59" s="405"/>
      <c r="BD59" s="405"/>
      <c r="BE59" s="405"/>
      <c r="BF59" s="405"/>
      <c r="BG59" s="405" t="s">
        <v>1203</v>
      </c>
      <c r="BH59" s="405" t="s">
        <v>1201</v>
      </c>
      <c r="BI59" s="405"/>
      <c r="BJ59" s="405"/>
      <c r="BK59" s="405"/>
      <c r="BL59" s="405" t="s">
        <v>1202</v>
      </c>
      <c r="BM59" s="405"/>
      <c r="BN59" s="405"/>
      <c r="BO59" s="405"/>
      <c r="BP59" s="405"/>
      <c r="BQ59" s="405"/>
      <c r="BR59" s="372"/>
      <c r="BS59" s="372"/>
      <c r="BT59" s="405"/>
      <c r="BU59" s="231" t="s">
        <v>1199</v>
      </c>
      <c r="BV59" s="372" t="s">
        <v>15965</v>
      </c>
    </row>
    <row r="60" spans="1:74" s="373" customFormat="1" ht="25.5" x14ac:dyDescent="0.25">
      <c r="A60" s="414" t="s">
        <v>3434</v>
      </c>
      <c r="B60" s="260" t="s">
        <v>3435</v>
      </c>
      <c r="C60" s="391" t="s">
        <v>3436</v>
      </c>
      <c r="D60" s="415">
        <v>8.1999999999999993</v>
      </c>
      <c r="E60" s="415"/>
      <c r="F60" s="415"/>
      <c r="G60" s="415">
        <v>0</v>
      </c>
      <c r="H60" s="232">
        <v>7</v>
      </c>
      <c r="I60" s="232"/>
      <c r="J60" s="231">
        <v>55</v>
      </c>
      <c r="K60" s="270"/>
      <c r="L60" s="270"/>
      <c r="M60" s="270"/>
      <c r="N60" s="270"/>
      <c r="O60" s="270"/>
      <c r="P60" s="416" t="s">
        <v>1197</v>
      </c>
      <c r="Q60" s="231" t="s">
        <v>1208</v>
      </c>
      <c r="R60" s="232" t="str">
        <f t="shared" si="73"/>
        <v>2000</v>
      </c>
      <c r="S60" s="232" t="str">
        <f t="shared" si="74"/>
        <v>1050</v>
      </c>
      <c r="T60" s="232" t="str">
        <f t="shared" si="75"/>
        <v>995</v>
      </c>
      <c r="U60" s="231">
        <v>1550</v>
      </c>
      <c r="V60" s="416" t="s">
        <v>3296</v>
      </c>
      <c r="W60" s="405"/>
      <c r="X60" s="405"/>
      <c r="Y60" s="405"/>
      <c r="Z60" s="372">
        <v>85</v>
      </c>
      <c r="AA60" s="372">
        <v>1000</v>
      </c>
      <c r="AB60" s="405" t="s">
        <v>476</v>
      </c>
      <c r="AC60" s="372"/>
      <c r="AD60" s="372"/>
      <c r="AE60" s="405" t="s">
        <v>478</v>
      </c>
      <c r="AF60" s="231"/>
      <c r="AG60" s="405"/>
      <c r="AH60" s="405"/>
      <c r="AI60" s="405"/>
      <c r="AJ60" s="372"/>
      <c r="AK60" s="372"/>
      <c r="AL60" s="372"/>
      <c r="AM60" s="372">
        <v>192</v>
      </c>
      <c r="AN60" s="372" t="s">
        <v>491</v>
      </c>
      <c r="AO60" s="405" t="s">
        <v>479</v>
      </c>
      <c r="AP60" s="405"/>
      <c r="AQ60" s="405"/>
      <c r="AR60" s="416" t="s">
        <v>3319</v>
      </c>
      <c r="AS60" s="232" t="s">
        <v>468</v>
      </c>
      <c r="AT60" s="405" t="s">
        <v>2832</v>
      </c>
      <c r="AU60" s="405" t="s">
        <v>471</v>
      </c>
      <c r="AV60" s="371" t="s">
        <v>2833</v>
      </c>
      <c r="AW60" s="370" t="s">
        <v>470</v>
      </c>
      <c r="AX60" s="370" t="s">
        <v>3291</v>
      </c>
      <c r="AY60" s="405" t="s">
        <v>3292</v>
      </c>
      <c r="AZ60" s="405"/>
      <c r="BA60" s="405"/>
      <c r="BB60" s="405"/>
      <c r="BC60" s="405"/>
      <c r="BD60" s="405"/>
      <c r="BE60" s="405"/>
      <c r="BF60" s="405"/>
      <c r="BG60" s="405" t="s">
        <v>1203</v>
      </c>
      <c r="BH60" s="405" t="s">
        <v>1201</v>
      </c>
      <c r="BI60" s="405"/>
      <c r="BJ60" s="405"/>
      <c r="BK60" s="405"/>
      <c r="BL60" s="405" t="s">
        <v>1202</v>
      </c>
      <c r="BM60" s="405"/>
      <c r="BN60" s="405"/>
      <c r="BO60" s="405"/>
      <c r="BP60" s="405"/>
      <c r="BQ60" s="405"/>
      <c r="BR60" s="372"/>
      <c r="BS60" s="372"/>
      <c r="BT60" s="405"/>
      <c r="BU60" s="231" t="s">
        <v>1199</v>
      </c>
      <c r="BV60" s="372" t="s">
        <v>15965</v>
      </c>
    </row>
    <row r="61" spans="1:74" s="373" customFormat="1" ht="25.5" x14ac:dyDescent="0.25">
      <c r="A61" s="414" t="s">
        <v>3437</v>
      </c>
      <c r="B61" s="260" t="s">
        <v>3438</v>
      </c>
      <c r="C61" s="391" t="s">
        <v>3439</v>
      </c>
      <c r="D61" s="415">
        <v>11.5</v>
      </c>
      <c r="E61" s="415"/>
      <c r="F61" s="415"/>
      <c r="G61" s="415">
        <v>0</v>
      </c>
      <c r="H61" s="232">
        <v>7</v>
      </c>
      <c r="I61" s="232"/>
      <c r="J61" s="232">
        <v>75</v>
      </c>
      <c r="K61" s="417"/>
      <c r="L61" s="417"/>
      <c r="M61" s="417"/>
      <c r="N61" s="417"/>
      <c r="O61" s="417"/>
      <c r="P61" s="416" t="s">
        <v>1197</v>
      </c>
      <c r="Q61" s="232" t="s">
        <v>1209</v>
      </c>
      <c r="R61" s="232" t="str">
        <f t="shared" si="73"/>
        <v>2500</v>
      </c>
      <c r="S61" s="232" t="str">
        <f t="shared" si="74"/>
        <v>1050</v>
      </c>
      <c r="T61" s="232" t="str">
        <f t="shared" si="75"/>
        <v>1500</v>
      </c>
      <c r="U61" s="232">
        <v>2220</v>
      </c>
      <c r="V61" s="416" t="s">
        <v>3289</v>
      </c>
      <c r="W61" s="405"/>
      <c r="X61" s="405"/>
      <c r="Y61" s="405"/>
      <c r="Z61" s="372">
        <v>85</v>
      </c>
      <c r="AA61" s="372">
        <v>1000</v>
      </c>
      <c r="AB61" s="405" t="s">
        <v>476</v>
      </c>
      <c r="AC61" s="372"/>
      <c r="AD61" s="372"/>
      <c r="AE61" s="405" t="s">
        <v>478</v>
      </c>
      <c r="AF61" s="231"/>
      <c r="AG61" s="405"/>
      <c r="AH61" s="405"/>
      <c r="AI61" s="405"/>
      <c r="AJ61" s="372"/>
      <c r="AK61" s="372"/>
      <c r="AL61" s="372"/>
      <c r="AM61" s="372">
        <v>250</v>
      </c>
      <c r="AN61" s="372" t="s">
        <v>491</v>
      </c>
      <c r="AO61" s="405" t="s">
        <v>479</v>
      </c>
      <c r="AP61" s="405"/>
      <c r="AQ61" s="405"/>
      <c r="AR61" s="416" t="s">
        <v>3290</v>
      </c>
      <c r="AS61" s="232" t="s">
        <v>468</v>
      </c>
      <c r="AT61" s="405" t="s">
        <v>2832</v>
      </c>
      <c r="AU61" s="405" t="s">
        <v>471</v>
      </c>
      <c r="AV61" s="371" t="s">
        <v>2833</v>
      </c>
      <c r="AW61" s="370" t="s">
        <v>470</v>
      </c>
      <c r="AX61" s="370" t="s">
        <v>3291</v>
      </c>
      <c r="AY61" s="405" t="s">
        <v>3292</v>
      </c>
      <c r="AZ61" s="405"/>
      <c r="BA61" s="405"/>
      <c r="BB61" s="405"/>
      <c r="BC61" s="405"/>
      <c r="BD61" s="405"/>
      <c r="BE61" s="405"/>
      <c r="BF61" s="405"/>
      <c r="BG61" s="405" t="s">
        <v>1200</v>
      </c>
      <c r="BH61" s="405" t="s">
        <v>1201</v>
      </c>
      <c r="BI61" s="405"/>
      <c r="BJ61" s="405"/>
      <c r="BK61" s="405"/>
      <c r="BL61" s="405" t="s">
        <v>1202</v>
      </c>
      <c r="BM61" s="405"/>
      <c r="BN61" s="405"/>
      <c r="BO61" s="405"/>
      <c r="BP61" s="405"/>
      <c r="BQ61" s="405"/>
      <c r="BR61" s="372"/>
      <c r="BS61" s="372"/>
      <c r="BT61" s="405"/>
      <c r="BU61" s="231" t="s">
        <v>1199</v>
      </c>
      <c r="BV61" s="372" t="s">
        <v>15965</v>
      </c>
    </row>
    <row r="62" spans="1:74" s="373" customFormat="1" ht="25.5" x14ac:dyDescent="0.25">
      <c r="A62" s="414" t="s">
        <v>3440</v>
      </c>
      <c r="B62" s="260" t="s">
        <v>3441</v>
      </c>
      <c r="C62" s="391" t="s">
        <v>3442</v>
      </c>
      <c r="D62" s="415">
        <v>11.5</v>
      </c>
      <c r="E62" s="415"/>
      <c r="F62" s="415"/>
      <c r="G62" s="415">
        <v>0</v>
      </c>
      <c r="H62" s="232">
        <v>7</v>
      </c>
      <c r="I62" s="232"/>
      <c r="J62" s="232">
        <v>75</v>
      </c>
      <c r="K62" s="417"/>
      <c r="L62" s="417"/>
      <c r="M62" s="417"/>
      <c r="N62" s="417"/>
      <c r="O62" s="417"/>
      <c r="P62" s="416" t="s">
        <v>1197</v>
      </c>
      <c r="Q62" s="232" t="s">
        <v>1209</v>
      </c>
      <c r="R62" s="232" t="str">
        <f t="shared" si="73"/>
        <v>2500</v>
      </c>
      <c r="S62" s="232" t="str">
        <f t="shared" si="74"/>
        <v>1050</v>
      </c>
      <c r="T62" s="232" t="str">
        <f t="shared" si="75"/>
        <v>1500</v>
      </c>
      <c r="U62" s="232">
        <v>2220</v>
      </c>
      <c r="V62" s="416" t="s">
        <v>3296</v>
      </c>
      <c r="W62" s="405"/>
      <c r="X62" s="405"/>
      <c r="Y62" s="405"/>
      <c r="Z62" s="372">
        <v>85</v>
      </c>
      <c r="AA62" s="372">
        <v>1000</v>
      </c>
      <c r="AB62" s="405" t="s">
        <v>476</v>
      </c>
      <c r="AC62" s="372"/>
      <c r="AD62" s="372"/>
      <c r="AE62" s="405" t="s">
        <v>478</v>
      </c>
      <c r="AF62" s="231"/>
      <c r="AG62" s="405"/>
      <c r="AH62" s="405"/>
      <c r="AI62" s="405"/>
      <c r="AJ62" s="372"/>
      <c r="AK62" s="372"/>
      <c r="AL62" s="372"/>
      <c r="AM62" s="372">
        <v>250</v>
      </c>
      <c r="AN62" s="372" t="s">
        <v>491</v>
      </c>
      <c r="AO62" s="405" t="s">
        <v>479</v>
      </c>
      <c r="AP62" s="405"/>
      <c r="AQ62" s="405"/>
      <c r="AR62" s="416" t="s">
        <v>3290</v>
      </c>
      <c r="AS62" s="232" t="s">
        <v>468</v>
      </c>
      <c r="AT62" s="405" t="s">
        <v>2832</v>
      </c>
      <c r="AU62" s="405" t="s">
        <v>471</v>
      </c>
      <c r="AV62" s="371" t="s">
        <v>2833</v>
      </c>
      <c r="AW62" s="370" t="s">
        <v>470</v>
      </c>
      <c r="AX62" s="370" t="s">
        <v>3291</v>
      </c>
      <c r="AY62" s="405" t="s">
        <v>3292</v>
      </c>
      <c r="AZ62" s="405"/>
      <c r="BA62" s="405"/>
      <c r="BB62" s="405"/>
      <c r="BC62" s="405"/>
      <c r="BD62" s="405"/>
      <c r="BE62" s="405"/>
      <c r="BF62" s="405"/>
      <c r="BG62" s="405" t="s">
        <v>1200</v>
      </c>
      <c r="BH62" s="405" t="s">
        <v>1201</v>
      </c>
      <c r="BI62" s="405"/>
      <c r="BJ62" s="405"/>
      <c r="BK62" s="405"/>
      <c r="BL62" s="405" t="s">
        <v>1202</v>
      </c>
      <c r="BM62" s="405"/>
      <c r="BN62" s="405"/>
      <c r="BO62" s="405"/>
      <c r="BP62" s="405"/>
      <c r="BQ62" s="405"/>
      <c r="BR62" s="372"/>
      <c r="BS62" s="372"/>
      <c r="BT62" s="405"/>
      <c r="BU62" s="231" t="s">
        <v>1199</v>
      </c>
      <c r="BV62" s="372" t="s">
        <v>15965</v>
      </c>
    </row>
    <row r="63" spans="1:74" s="373" customFormat="1" ht="25.5" x14ac:dyDescent="0.25">
      <c r="A63" s="414" t="s">
        <v>3443</v>
      </c>
      <c r="B63" s="260" t="s">
        <v>3444</v>
      </c>
      <c r="C63" s="391" t="s">
        <v>3445</v>
      </c>
      <c r="D63" s="415">
        <v>11.5</v>
      </c>
      <c r="E63" s="415"/>
      <c r="F63" s="415"/>
      <c r="G63" s="415">
        <v>0</v>
      </c>
      <c r="H63" s="232">
        <v>7</v>
      </c>
      <c r="I63" s="232"/>
      <c r="J63" s="232">
        <v>75</v>
      </c>
      <c r="K63" s="417"/>
      <c r="L63" s="417"/>
      <c r="M63" s="417"/>
      <c r="N63" s="417"/>
      <c r="O63" s="417"/>
      <c r="P63" s="416" t="s">
        <v>1197</v>
      </c>
      <c r="Q63" s="232" t="s">
        <v>1209</v>
      </c>
      <c r="R63" s="232" t="str">
        <f t="shared" si="73"/>
        <v>2500</v>
      </c>
      <c r="S63" s="232" t="str">
        <f t="shared" si="74"/>
        <v>1050</v>
      </c>
      <c r="T63" s="232" t="str">
        <f t="shared" si="75"/>
        <v>1500</v>
      </c>
      <c r="U63" s="232">
        <v>2220</v>
      </c>
      <c r="V63" s="416" t="s">
        <v>3289</v>
      </c>
      <c r="W63" s="405"/>
      <c r="X63" s="405"/>
      <c r="Y63" s="405"/>
      <c r="Z63" s="372">
        <v>85</v>
      </c>
      <c r="AA63" s="372">
        <v>1000</v>
      </c>
      <c r="AB63" s="405" t="s">
        <v>476</v>
      </c>
      <c r="AC63" s="372"/>
      <c r="AD63" s="372"/>
      <c r="AE63" s="405" t="s">
        <v>478</v>
      </c>
      <c r="AF63" s="231"/>
      <c r="AG63" s="405"/>
      <c r="AH63" s="405"/>
      <c r="AI63" s="405"/>
      <c r="AJ63" s="372"/>
      <c r="AK63" s="372"/>
      <c r="AL63" s="372"/>
      <c r="AM63" s="372">
        <v>250</v>
      </c>
      <c r="AN63" s="372" t="s">
        <v>491</v>
      </c>
      <c r="AO63" s="405" t="s">
        <v>479</v>
      </c>
      <c r="AP63" s="405"/>
      <c r="AQ63" s="405"/>
      <c r="AR63" s="416" t="s">
        <v>3290</v>
      </c>
      <c r="AS63" s="232" t="s">
        <v>468</v>
      </c>
      <c r="AT63" s="405" t="s">
        <v>2832</v>
      </c>
      <c r="AU63" s="405" t="s">
        <v>471</v>
      </c>
      <c r="AV63" s="371" t="s">
        <v>2833</v>
      </c>
      <c r="AW63" s="370" t="s">
        <v>470</v>
      </c>
      <c r="AX63" s="370" t="s">
        <v>3291</v>
      </c>
      <c r="AY63" s="405" t="s">
        <v>3292</v>
      </c>
      <c r="AZ63" s="405"/>
      <c r="BA63" s="405"/>
      <c r="BB63" s="405"/>
      <c r="BC63" s="405"/>
      <c r="BD63" s="405"/>
      <c r="BE63" s="405"/>
      <c r="BF63" s="405"/>
      <c r="BG63" s="405" t="s">
        <v>1203</v>
      </c>
      <c r="BH63" s="405" t="s">
        <v>1201</v>
      </c>
      <c r="BI63" s="405"/>
      <c r="BJ63" s="405"/>
      <c r="BK63" s="405"/>
      <c r="BL63" s="405" t="s">
        <v>1202</v>
      </c>
      <c r="BM63" s="405"/>
      <c r="BN63" s="405"/>
      <c r="BO63" s="405"/>
      <c r="BP63" s="405"/>
      <c r="BQ63" s="405"/>
      <c r="BR63" s="372"/>
      <c r="BS63" s="372"/>
      <c r="BT63" s="405"/>
      <c r="BU63" s="231" t="s">
        <v>1199</v>
      </c>
      <c r="BV63" s="372" t="s">
        <v>15965</v>
      </c>
    </row>
    <row r="64" spans="1:74" s="373" customFormat="1" ht="25.5" x14ac:dyDescent="0.25">
      <c r="A64" s="414" t="s">
        <v>3446</v>
      </c>
      <c r="B64" s="260" t="s">
        <v>3447</v>
      </c>
      <c r="C64" s="391" t="s">
        <v>3448</v>
      </c>
      <c r="D64" s="415">
        <v>11.5</v>
      </c>
      <c r="E64" s="415"/>
      <c r="F64" s="415"/>
      <c r="G64" s="415">
        <v>0</v>
      </c>
      <c r="H64" s="232">
        <v>7</v>
      </c>
      <c r="I64" s="232"/>
      <c r="J64" s="232">
        <v>75</v>
      </c>
      <c r="K64" s="417"/>
      <c r="L64" s="417"/>
      <c r="M64" s="417"/>
      <c r="N64" s="417"/>
      <c r="O64" s="417"/>
      <c r="P64" s="416" t="s">
        <v>1197</v>
      </c>
      <c r="Q64" s="232" t="s">
        <v>1209</v>
      </c>
      <c r="R64" s="232" t="str">
        <f t="shared" si="73"/>
        <v>2500</v>
      </c>
      <c r="S64" s="232" t="str">
        <f t="shared" si="74"/>
        <v>1050</v>
      </c>
      <c r="T64" s="232" t="str">
        <f t="shared" si="75"/>
        <v>1500</v>
      </c>
      <c r="U64" s="232">
        <v>2220</v>
      </c>
      <c r="V64" s="416" t="s">
        <v>3296</v>
      </c>
      <c r="W64" s="405"/>
      <c r="X64" s="405"/>
      <c r="Y64" s="405"/>
      <c r="Z64" s="372">
        <v>85</v>
      </c>
      <c r="AA64" s="372">
        <v>1000</v>
      </c>
      <c r="AB64" s="405" t="s">
        <v>476</v>
      </c>
      <c r="AC64" s="372"/>
      <c r="AD64" s="372"/>
      <c r="AE64" s="405" t="s">
        <v>478</v>
      </c>
      <c r="AF64" s="231"/>
      <c r="AG64" s="405"/>
      <c r="AH64" s="405"/>
      <c r="AI64" s="405"/>
      <c r="AJ64" s="372"/>
      <c r="AK64" s="372"/>
      <c r="AL64" s="372"/>
      <c r="AM64" s="372">
        <v>250</v>
      </c>
      <c r="AN64" s="372" t="s">
        <v>491</v>
      </c>
      <c r="AO64" s="405" t="s">
        <v>479</v>
      </c>
      <c r="AP64" s="405"/>
      <c r="AQ64" s="405"/>
      <c r="AR64" s="416" t="s">
        <v>3290</v>
      </c>
      <c r="AS64" s="232" t="s">
        <v>468</v>
      </c>
      <c r="AT64" s="405" t="s">
        <v>2832</v>
      </c>
      <c r="AU64" s="405" t="s">
        <v>471</v>
      </c>
      <c r="AV64" s="371" t="s">
        <v>2833</v>
      </c>
      <c r="AW64" s="370" t="s">
        <v>470</v>
      </c>
      <c r="AX64" s="370" t="s">
        <v>3291</v>
      </c>
      <c r="AY64" s="405" t="s">
        <v>3292</v>
      </c>
      <c r="AZ64" s="405"/>
      <c r="BA64" s="405"/>
      <c r="BB64" s="405"/>
      <c r="BC64" s="405"/>
      <c r="BD64" s="405"/>
      <c r="BE64" s="405"/>
      <c r="BF64" s="405"/>
      <c r="BG64" s="405" t="s">
        <v>1203</v>
      </c>
      <c r="BH64" s="405" t="s">
        <v>1201</v>
      </c>
      <c r="BI64" s="405"/>
      <c r="BJ64" s="405"/>
      <c r="BK64" s="405"/>
      <c r="BL64" s="405" t="s">
        <v>1202</v>
      </c>
      <c r="BM64" s="405"/>
      <c r="BN64" s="405"/>
      <c r="BO64" s="405"/>
      <c r="BP64" s="405"/>
      <c r="BQ64" s="405"/>
      <c r="BR64" s="372"/>
      <c r="BS64" s="372"/>
      <c r="BT64" s="405"/>
      <c r="BU64" s="231" t="s">
        <v>1199</v>
      </c>
      <c r="BV64" s="372" t="s">
        <v>15965</v>
      </c>
    </row>
    <row r="65" spans="1:74" s="373" customFormat="1" ht="25.5" x14ac:dyDescent="0.25">
      <c r="A65" s="414" t="s">
        <v>3449</v>
      </c>
      <c r="B65" s="260" t="s">
        <v>3450</v>
      </c>
      <c r="C65" s="391" t="s">
        <v>3451</v>
      </c>
      <c r="D65" s="415">
        <v>11.5</v>
      </c>
      <c r="E65" s="415"/>
      <c r="F65" s="415"/>
      <c r="G65" s="415">
        <v>0</v>
      </c>
      <c r="H65" s="232">
        <v>7</v>
      </c>
      <c r="I65" s="232"/>
      <c r="J65" s="231">
        <v>75</v>
      </c>
      <c r="K65" s="270"/>
      <c r="L65" s="270"/>
      <c r="M65" s="270"/>
      <c r="N65" s="270"/>
      <c r="O65" s="270"/>
      <c r="P65" s="416" t="s">
        <v>1197</v>
      </c>
      <c r="Q65" s="231" t="s">
        <v>1210</v>
      </c>
      <c r="R65" s="232" t="str">
        <f t="shared" si="73"/>
        <v>2500</v>
      </c>
      <c r="S65" s="232" t="str">
        <f t="shared" si="74"/>
        <v>1050</v>
      </c>
      <c r="T65" s="232" t="str">
        <f t="shared" si="75"/>
        <v>1580</v>
      </c>
      <c r="U65" s="231">
        <v>2370</v>
      </c>
      <c r="V65" s="416" t="s">
        <v>3289</v>
      </c>
      <c r="W65" s="405"/>
      <c r="X65" s="405"/>
      <c r="Y65" s="405"/>
      <c r="Z65" s="372">
        <v>85</v>
      </c>
      <c r="AA65" s="372">
        <v>1000</v>
      </c>
      <c r="AB65" s="405" t="s">
        <v>476</v>
      </c>
      <c r="AC65" s="372"/>
      <c r="AD65" s="372"/>
      <c r="AE65" s="405" t="s">
        <v>478</v>
      </c>
      <c r="AF65" s="231"/>
      <c r="AG65" s="405"/>
      <c r="AH65" s="405"/>
      <c r="AI65" s="405"/>
      <c r="AJ65" s="372"/>
      <c r="AK65" s="372"/>
      <c r="AL65" s="372"/>
      <c r="AM65" s="372">
        <v>250</v>
      </c>
      <c r="AN65" s="372" t="s">
        <v>491</v>
      </c>
      <c r="AO65" s="405" t="s">
        <v>479</v>
      </c>
      <c r="AP65" s="405"/>
      <c r="AQ65" s="405"/>
      <c r="AR65" s="416" t="s">
        <v>3306</v>
      </c>
      <c r="AS65" s="232" t="s">
        <v>468</v>
      </c>
      <c r="AT65" s="405" t="s">
        <v>2832</v>
      </c>
      <c r="AU65" s="405" t="s">
        <v>471</v>
      </c>
      <c r="AV65" s="371" t="s">
        <v>2833</v>
      </c>
      <c r="AW65" s="370" t="s">
        <v>470</v>
      </c>
      <c r="AX65" s="370" t="s">
        <v>3291</v>
      </c>
      <c r="AY65" s="405" t="s">
        <v>3292</v>
      </c>
      <c r="AZ65" s="405"/>
      <c r="BA65" s="405"/>
      <c r="BB65" s="405"/>
      <c r="BC65" s="405"/>
      <c r="BD65" s="405"/>
      <c r="BE65" s="405"/>
      <c r="BF65" s="405"/>
      <c r="BG65" s="405" t="s">
        <v>1200</v>
      </c>
      <c r="BH65" s="405" t="s">
        <v>1201</v>
      </c>
      <c r="BI65" s="405"/>
      <c r="BJ65" s="405"/>
      <c r="BK65" s="405"/>
      <c r="BL65" s="405" t="s">
        <v>1202</v>
      </c>
      <c r="BM65" s="405"/>
      <c r="BN65" s="405"/>
      <c r="BO65" s="405"/>
      <c r="BP65" s="405"/>
      <c r="BQ65" s="405"/>
      <c r="BR65" s="372"/>
      <c r="BS65" s="372"/>
      <c r="BT65" s="405"/>
      <c r="BU65" s="231" t="s">
        <v>1199</v>
      </c>
      <c r="BV65" s="372" t="s">
        <v>15965</v>
      </c>
    </row>
    <row r="66" spans="1:74" s="373" customFormat="1" ht="25.5" x14ac:dyDescent="0.25">
      <c r="A66" s="414" t="s">
        <v>3452</v>
      </c>
      <c r="B66" s="260" t="s">
        <v>3453</v>
      </c>
      <c r="C66" s="391" t="s">
        <v>3454</v>
      </c>
      <c r="D66" s="415">
        <v>11.5</v>
      </c>
      <c r="E66" s="415"/>
      <c r="F66" s="415"/>
      <c r="G66" s="415">
        <v>0</v>
      </c>
      <c r="H66" s="232">
        <v>7</v>
      </c>
      <c r="I66" s="232"/>
      <c r="J66" s="231">
        <v>75</v>
      </c>
      <c r="K66" s="270"/>
      <c r="L66" s="270"/>
      <c r="M66" s="270"/>
      <c r="N66" s="270"/>
      <c r="O66" s="270"/>
      <c r="P66" s="416" t="s">
        <v>1197</v>
      </c>
      <c r="Q66" s="231" t="s">
        <v>1210</v>
      </c>
      <c r="R66" s="232" t="str">
        <f t="shared" si="73"/>
        <v>2500</v>
      </c>
      <c r="S66" s="232" t="str">
        <f t="shared" si="74"/>
        <v>1050</v>
      </c>
      <c r="T66" s="232" t="str">
        <f t="shared" si="75"/>
        <v>1580</v>
      </c>
      <c r="U66" s="231">
        <v>2370</v>
      </c>
      <c r="V66" s="416" t="s">
        <v>3296</v>
      </c>
      <c r="W66" s="405"/>
      <c r="X66" s="405"/>
      <c r="Y66" s="405"/>
      <c r="Z66" s="372">
        <v>85</v>
      </c>
      <c r="AA66" s="372">
        <v>1000</v>
      </c>
      <c r="AB66" s="405" t="s">
        <v>476</v>
      </c>
      <c r="AC66" s="372"/>
      <c r="AD66" s="372"/>
      <c r="AE66" s="405" t="s">
        <v>478</v>
      </c>
      <c r="AF66" s="231"/>
      <c r="AG66" s="405"/>
      <c r="AH66" s="405"/>
      <c r="AI66" s="405"/>
      <c r="AJ66" s="372"/>
      <c r="AK66" s="372"/>
      <c r="AL66" s="372"/>
      <c r="AM66" s="372">
        <v>250</v>
      </c>
      <c r="AN66" s="372" t="s">
        <v>491</v>
      </c>
      <c r="AO66" s="405" t="s">
        <v>479</v>
      </c>
      <c r="AP66" s="405"/>
      <c r="AQ66" s="405"/>
      <c r="AR66" s="416" t="s">
        <v>3306</v>
      </c>
      <c r="AS66" s="232" t="s">
        <v>468</v>
      </c>
      <c r="AT66" s="405" t="s">
        <v>2832</v>
      </c>
      <c r="AU66" s="405" t="s">
        <v>471</v>
      </c>
      <c r="AV66" s="371" t="s">
        <v>2833</v>
      </c>
      <c r="AW66" s="370" t="s">
        <v>470</v>
      </c>
      <c r="AX66" s="370" t="s">
        <v>3291</v>
      </c>
      <c r="AY66" s="405" t="s">
        <v>3292</v>
      </c>
      <c r="AZ66" s="405"/>
      <c r="BA66" s="405"/>
      <c r="BB66" s="405"/>
      <c r="BC66" s="405"/>
      <c r="BD66" s="405"/>
      <c r="BE66" s="405"/>
      <c r="BF66" s="405"/>
      <c r="BG66" s="405" t="s">
        <v>1200</v>
      </c>
      <c r="BH66" s="405" t="s">
        <v>1201</v>
      </c>
      <c r="BI66" s="405"/>
      <c r="BJ66" s="405"/>
      <c r="BK66" s="405"/>
      <c r="BL66" s="405" t="s">
        <v>1202</v>
      </c>
      <c r="BM66" s="405"/>
      <c r="BN66" s="405"/>
      <c r="BO66" s="405"/>
      <c r="BP66" s="405"/>
      <c r="BQ66" s="405"/>
      <c r="BR66" s="372"/>
      <c r="BS66" s="372"/>
      <c r="BT66" s="405"/>
      <c r="BU66" s="231" t="s">
        <v>1199</v>
      </c>
      <c r="BV66" s="372" t="s">
        <v>15965</v>
      </c>
    </row>
    <row r="67" spans="1:74" s="373" customFormat="1" ht="25.5" x14ac:dyDescent="0.25">
      <c r="A67" s="414" t="s">
        <v>3455</v>
      </c>
      <c r="B67" s="260" t="s">
        <v>3456</v>
      </c>
      <c r="C67" s="391" t="s">
        <v>3457</v>
      </c>
      <c r="D67" s="415">
        <v>11.5</v>
      </c>
      <c r="E67" s="415"/>
      <c r="F67" s="415"/>
      <c r="G67" s="415">
        <v>0</v>
      </c>
      <c r="H67" s="232">
        <v>7</v>
      </c>
      <c r="I67" s="232"/>
      <c r="J67" s="231">
        <v>75</v>
      </c>
      <c r="K67" s="270"/>
      <c r="L67" s="270"/>
      <c r="M67" s="270"/>
      <c r="N67" s="270"/>
      <c r="O67" s="270"/>
      <c r="P67" s="416" t="s">
        <v>1197</v>
      </c>
      <c r="Q67" s="231" t="s">
        <v>1210</v>
      </c>
      <c r="R67" s="232" t="str">
        <f t="shared" si="73"/>
        <v>2500</v>
      </c>
      <c r="S67" s="232" t="str">
        <f t="shared" si="74"/>
        <v>1050</v>
      </c>
      <c r="T67" s="232" t="str">
        <f t="shared" si="75"/>
        <v>1580</v>
      </c>
      <c r="U67" s="231">
        <v>2370</v>
      </c>
      <c r="V67" s="416" t="s">
        <v>3289</v>
      </c>
      <c r="W67" s="405"/>
      <c r="X67" s="405"/>
      <c r="Y67" s="405"/>
      <c r="Z67" s="372">
        <v>85</v>
      </c>
      <c r="AA67" s="372">
        <v>1000</v>
      </c>
      <c r="AB67" s="405" t="s">
        <v>476</v>
      </c>
      <c r="AC67" s="372"/>
      <c r="AD67" s="372"/>
      <c r="AE67" s="405" t="s">
        <v>478</v>
      </c>
      <c r="AF67" s="231"/>
      <c r="AG67" s="405"/>
      <c r="AH67" s="405"/>
      <c r="AI67" s="405"/>
      <c r="AJ67" s="372"/>
      <c r="AK67" s="372"/>
      <c r="AL67" s="372"/>
      <c r="AM67" s="372">
        <v>250</v>
      </c>
      <c r="AN67" s="372" t="s">
        <v>491</v>
      </c>
      <c r="AO67" s="405" t="s">
        <v>479</v>
      </c>
      <c r="AP67" s="405"/>
      <c r="AQ67" s="405"/>
      <c r="AR67" s="416" t="s">
        <v>3306</v>
      </c>
      <c r="AS67" s="232" t="s">
        <v>468</v>
      </c>
      <c r="AT67" s="405" t="s">
        <v>2832</v>
      </c>
      <c r="AU67" s="405" t="s">
        <v>471</v>
      </c>
      <c r="AV67" s="371" t="s">
        <v>2833</v>
      </c>
      <c r="AW67" s="370" t="s">
        <v>470</v>
      </c>
      <c r="AX67" s="370" t="s">
        <v>3291</v>
      </c>
      <c r="AY67" s="405" t="s">
        <v>3292</v>
      </c>
      <c r="AZ67" s="405"/>
      <c r="BA67" s="405"/>
      <c r="BB67" s="405"/>
      <c r="BC67" s="405"/>
      <c r="BD67" s="405"/>
      <c r="BE67" s="405"/>
      <c r="BF67" s="405"/>
      <c r="BG67" s="405" t="s">
        <v>1203</v>
      </c>
      <c r="BH67" s="405" t="s">
        <v>1201</v>
      </c>
      <c r="BI67" s="405"/>
      <c r="BJ67" s="405"/>
      <c r="BK67" s="405"/>
      <c r="BL67" s="405" t="s">
        <v>1202</v>
      </c>
      <c r="BM67" s="405"/>
      <c r="BN67" s="405"/>
      <c r="BO67" s="405"/>
      <c r="BP67" s="405"/>
      <c r="BQ67" s="405"/>
      <c r="BR67" s="372"/>
      <c r="BS67" s="372"/>
      <c r="BT67" s="405"/>
      <c r="BU67" s="231" t="s">
        <v>1199</v>
      </c>
      <c r="BV67" s="372" t="s">
        <v>15965</v>
      </c>
    </row>
    <row r="68" spans="1:74" s="373" customFormat="1" ht="25.5" x14ac:dyDescent="0.25">
      <c r="A68" s="414" t="s">
        <v>3458</v>
      </c>
      <c r="B68" s="260" t="s">
        <v>3459</v>
      </c>
      <c r="C68" s="391" t="s">
        <v>3460</v>
      </c>
      <c r="D68" s="415">
        <v>11.5</v>
      </c>
      <c r="E68" s="415"/>
      <c r="F68" s="415"/>
      <c r="G68" s="415">
        <v>0</v>
      </c>
      <c r="H68" s="232">
        <v>7</v>
      </c>
      <c r="I68" s="232"/>
      <c r="J68" s="231">
        <v>75</v>
      </c>
      <c r="K68" s="270"/>
      <c r="L68" s="270"/>
      <c r="M68" s="270"/>
      <c r="N68" s="270"/>
      <c r="O68" s="270"/>
      <c r="P68" s="416" t="s">
        <v>1197</v>
      </c>
      <c r="Q68" s="231" t="s">
        <v>1211</v>
      </c>
      <c r="R68" s="232" t="str">
        <f t="shared" si="73"/>
        <v>2500</v>
      </c>
      <c r="S68" s="232" t="str">
        <f t="shared" si="74"/>
        <v>1050</v>
      </c>
      <c r="T68" s="232" t="str">
        <f t="shared" si="75"/>
        <v>1325</v>
      </c>
      <c r="U68" s="231">
        <v>2370</v>
      </c>
      <c r="V68" s="416" t="s">
        <v>3296</v>
      </c>
      <c r="W68" s="405"/>
      <c r="X68" s="405"/>
      <c r="Y68" s="405"/>
      <c r="Z68" s="372">
        <v>85</v>
      </c>
      <c r="AA68" s="372">
        <v>1000</v>
      </c>
      <c r="AB68" s="405" t="s">
        <v>476</v>
      </c>
      <c r="AC68" s="372"/>
      <c r="AD68" s="372"/>
      <c r="AE68" s="405" t="s">
        <v>478</v>
      </c>
      <c r="AF68" s="231"/>
      <c r="AG68" s="405"/>
      <c r="AH68" s="405"/>
      <c r="AI68" s="405"/>
      <c r="AJ68" s="372"/>
      <c r="AK68" s="372"/>
      <c r="AL68" s="372"/>
      <c r="AM68" s="372">
        <v>250</v>
      </c>
      <c r="AN68" s="372" t="s">
        <v>491</v>
      </c>
      <c r="AO68" s="405" t="s">
        <v>479</v>
      </c>
      <c r="AP68" s="405"/>
      <c r="AQ68" s="405"/>
      <c r="AR68" s="416" t="s">
        <v>3306</v>
      </c>
      <c r="AS68" s="232" t="s">
        <v>468</v>
      </c>
      <c r="AT68" s="405" t="s">
        <v>2832</v>
      </c>
      <c r="AU68" s="405" t="s">
        <v>471</v>
      </c>
      <c r="AV68" s="371" t="s">
        <v>2833</v>
      </c>
      <c r="AW68" s="370" t="s">
        <v>470</v>
      </c>
      <c r="AX68" s="370" t="s">
        <v>3291</v>
      </c>
      <c r="AY68" s="405" t="s">
        <v>3292</v>
      </c>
      <c r="AZ68" s="405"/>
      <c r="BA68" s="405"/>
      <c r="BB68" s="405"/>
      <c r="BC68" s="405"/>
      <c r="BD68" s="405"/>
      <c r="BE68" s="405"/>
      <c r="BF68" s="405"/>
      <c r="BG68" s="405" t="s">
        <v>1203</v>
      </c>
      <c r="BH68" s="405" t="s">
        <v>1201</v>
      </c>
      <c r="BI68" s="405"/>
      <c r="BJ68" s="405"/>
      <c r="BK68" s="405"/>
      <c r="BL68" s="405" t="s">
        <v>1202</v>
      </c>
      <c r="BM68" s="405"/>
      <c r="BN68" s="405"/>
      <c r="BO68" s="405"/>
      <c r="BP68" s="405"/>
      <c r="BQ68" s="405"/>
      <c r="BR68" s="372"/>
      <c r="BS68" s="372"/>
      <c r="BT68" s="405"/>
      <c r="BU68" s="231" t="s">
        <v>1199</v>
      </c>
      <c r="BV68" s="372" t="s">
        <v>15965</v>
      </c>
    </row>
    <row r="69" spans="1:74" s="373" customFormat="1" ht="25.5" x14ac:dyDescent="0.25">
      <c r="A69" s="414" t="s">
        <v>3461</v>
      </c>
      <c r="B69" s="260" t="s">
        <v>3462</v>
      </c>
      <c r="C69" s="391" t="s">
        <v>3463</v>
      </c>
      <c r="D69" s="415">
        <v>11.5</v>
      </c>
      <c r="E69" s="415"/>
      <c r="F69" s="415"/>
      <c r="G69" s="415">
        <v>0</v>
      </c>
      <c r="H69" s="232">
        <v>7</v>
      </c>
      <c r="I69" s="232"/>
      <c r="J69" s="231">
        <v>75</v>
      </c>
      <c r="K69" s="270"/>
      <c r="L69" s="270"/>
      <c r="M69" s="270"/>
      <c r="N69" s="270"/>
      <c r="O69" s="270"/>
      <c r="P69" s="416" t="s">
        <v>1197</v>
      </c>
      <c r="Q69" s="231" t="s">
        <v>1211</v>
      </c>
      <c r="R69" s="232" t="str">
        <f t="shared" si="73"/>
        <v>2500</v>
      </c>
      <c r="S69" s="232" t="str">
        <f t="shared" si="74"/>
        <v>1050</v>
      </c>
      <c r="T69" s="232" t="str">
        <f t="shared" si="75"/>
        <v>1325</v>
      </c>
      <c r="U69" s="231">
        <v>2110</v>
      </c>
      <c r="V69" s="416" t="s">
        <v>3289</v>
      </c>
      <c r="W69" s="405"/>
      <c r="X69" s="405"/>
      <c r="Y69" s="405"/>
      <c r="Z69" s="372">
        <v>85</v>
      </c>
      <c r="AA69" s="372">
        <v>1000</v>
      </c>
      <c r="AB69" s="405" t="s">
        <v>476</v>
      </c>
      <c r="AC69" s="372"/>
      <c r="AD69" s="372"/>
      <c r="AE69" s="405" t="s">
        <v>478</v>
      </c>
      <c r="AF69" s="231"/>
      <c r="AG69" s="405"/>
      <c r="AH69" s="405"/>
      <c r="AI69" s="405"/>
      <c r="AJ69" s="372"/>
      <c r="AK69" s="372"/>
      <c r="AL69" s="372"/>
      <c r="AM69" s="372">
        <v>250</v>
      </c>
      <c r="AN69" s="372" t="s">
        <v>491</v>
      </c>
      <c r="AO69" s="405" t="s">
        <v>479</v>
      </c>
      <c r="AP69" s="405"/>
      <c r="AQ69" s="405"/>
      <c r="AR69" s="416" t="s">
        <v>3319</v>
      </c>
      <c r="AS69" s="232" t="s">
        <v>468</v>
      </c>
      <c r="AT69" s="405" t="s">
        <v>2832</v>
      </c>
      <c r="AU69" s="405" t="s">
        <v>471</v>
      </c>
      <c r="AV69" s="371" t="s">
        <v>2833</v>
      </c>
      <c r="AW69" s="370" t="s">
        <v>470</v>
      </c>
      <c r="AX69" s="370" t="s">
        <v>3291</v>
      </c>
      <c r="AY69" s="405" t="s">
        <v>3292</v>
      </c>
      <c r="AZ69" s="405"/>
      <c r="BA69" s="405"/>
      <c r="BB69" s="405"/>
      <c r="BC69" s="405"/>
      <c r="BD69" s="405"/>
      <c r="BE69" s="405"/>
      <c r="BF69" s="405"/>
      <c r="BG69" s="405" t="s">
        <v>1200</v>
      </c>
      <c r="BH69" s="405" t="s">
        <v>1201</v>
      </c>
      <c r="BI69" s="405"/>
      <c r="BJ69" s="405"/>
      <c r="BK69" s="405"/>
      <c r="BL69" s="405" t="s">
        <v>1202</v>
      </c>
      <c r="BM69" s="405"/>
      <c r="BN69" s="405"/>
      <c r="BO69" s="405"/>
      <c r="BP69" s="405"/>
      <c r="BQ69" s="405"/>
      <c r="BR69" s="372"/>
      <c r="BS69" s="372"/>
      <c r="BT69" s="405"/>
      <c r="BU69" s="231" t="s">
        <v>1199</v>
      </c>
      <c r="BV69" s="372" t="s">
        <v>15965</v>
      </c>
    </row>
    <row r="70" spans="1:74" s="373" customFormat="1" ht="25.5" x14ac:dyDescent="0.25">
      <c r="A70" s="414" t="s">
        <v>3464</v>
      </c>
      <c r="B70" s="260" t="s">
        <v>3465</v>
      </c>
      <c r="C70" s="391" t="s">
        <v>3466</v>
      </c>
      <c r="D70" s="415">
        <v>11.5</v>
      </c>
      <c r="E70" s="415"/>
      <c r="F70" s="415"/>
      <c r="G70" s="415">
        <v>0</v>
      </c>
      <c r="H70" s="232">
        <v>7</v>
      </c>
      <c r="I70" s="232"/>
      <c r="J70" s="231">
        <v>75</v>
      </c>
      <c r="K70" s="270"/>
      <c r="L70" s="270"/>
      <c r="M70" s="270"/>
      <c r="N70" s="270"/>
      <c r="O70" s="270"/>
      <c r="P70" s="416" t="s">
        <v>1197</v>
      </c>
      <c r="Q70" s="231" t="s">
        <v>1211</v>
      </c>
      <c r="R70" s="232" t="str">
        <f t="shared" si="73"/>
        <v>2500</v>
      </c>
      <c r="S70" s="232" t="str">
        <f t="shared" si="74"/>
        <v>1050</v>
      </c>
      <c r="T70" s="232" t="str">
        <f t="shared" si="75"/>
        <v>1325</v>
      </c>
      <c r="U70" s="231">
        <v>2110</v>
      </c>
      <c r="V70" s="416" t="s">
        <v>3296</v>
      </c>
      <c r="W70" s="405"/>
      <c r="X70" s="405"/>
      <c r="Y70" s="405"/>
      <c r="Z70" s="372">
        <v>85</v>
      </c>
      <c r="AA70" s="372">
        <v>1000</v>
      </c>
      <c r="AB70" s="405" t="s">
        <v>476</v>
      </c>
      <c r="AC70" s="372"/>
      <c r="AD70" s="372"/>
      <c r="AE70" s="405" t="s">
        <v>478</v>
      </c>
      <c r="AF70" s="231"/>
      <c r="AG70" s="405"/>
      <c r="AH70" s="405"/>
      <c r="AI70" s="405"/>
      <c r="AJ70" s="372"/>
      <c r="AK70" s="372"/>
      <c r="AL70" s="372"/>
      <c r="AM70" s="372">
        <v>250</v>
      </c>
      <c r="AN70" s="372" t="s">
        <v>491</v>
      </c>
      <c r="AO70" s="405" t="s">
        <v>479</v>
      </c>
      <c r="AP70" s="405"/>
      <c r="AQ70" s="405"/>
      <c r="AR70" s="416" t="s">
        <v>3319</v>
      </c>
      <c r="AS70" s="232" t="s">
        <v>468</v>
      </c>
      <c r="AT70" s="405" t="s">
        <v>2832</v>
      </c>
      <c r="AU70" s="405" t="s">
        <v>471</v>
      </c>
      <c r="AV70" s="371" t="s">
        <v>2833</v>
      </c>
      <c r="AW70" s="370" t="s">
        <v>470</v>
      </c>
      <c r="AX70" s="370" t="s">
        <v>3291</v>
      </c>
      <c r="AY70" s="405" t="s">
        <v>3292</v>
      </c>
      <c r="AZ70" s="405"/>
      <c r="BA70" s="405"/>
      <c r="BB70" s="405"/>
      <c r="BC70" s="405"/>
      <c r="BD70" s="405"/>
      <c r="BE70" s="405"/>
      <c r="BF70" s="405"/>
      <c r="BG70" s="405" t="s">
        <v>1200</v>
      </c>
      <c r="BH70" s="405" t="s">
        <v>1201</v>
      </c>
      <c r="BI70" s="405"/>
      <c r="BJ70" s="405"/>
      <c r="BK70" s="405"/>
      <c r="BL70" s="405" t="s">
        <v>1202</v>
      </c>
      <c r="BM70" s="405"/>
      <c r="BN70" s="405"/>
      <c r="BO70" s="405"/>
      <c r="BP70" s="405"/>
      <c r="BQ70" s="405"/>
      <c r="BR70" s="372"/>
      <c r="BS70" s="372"/>
      <c r="BT70" s="405"/>
      <c r="BU70" s="231" t="s">
        <v>1199</v>
      </c>
      <c r="BV70" s="372" t="s">
        <v>15965</v>
      </c>
    </row>
    <row r="71" spans="1:74" s="373" customFormat="1" ht="25.5" x14ac:dyDescent="0.25">
      <c r="A71" s="414" t="s">
        <v>3467</v>
      </c>
      <c r="B71" s="260" t="s">
        <v>3468</v>
      </c>
      <c r="C71" s="391" t="s">
        <v>3469</v>
      </c>
      <c r="D71" s="415">
        <v>11.5</v>
      </c>
      <c r="E71" s="415"/>
      <c r="F71" s="415"/>
      <c r="G71" s="415">
        <v>0</v>
      </c>
      <c r="H71" s="232">
        <v>7</v>
      </c>
      <c r="I71" s="232"/>
      <c r="J71" s="231">
        <v>75</v>
      </c>
      <c r="K71" s="270"/>
      <c r="L71" s="270"/>
      <c r="M71" s="270"/>
      <c r="N71" s="270"/>
      <c r="O71" s="270"/>
      <c r="P71" s="416" t="s">
        <v>1197</v>
      </c>
      <c r="Q71" s="231" t="s">
        <v>1211</v>
      </c>
      <c r="R71" s="232" t="str">
        <f t="shared" si="73"/>
        <v>2500</v>
      </c>
      <c r="S71" s="232" t="str">
        <f t="shared" si="74"/>
        <v>1050</v>
      </c>
      <c r="T71" s="232" t="str">
        <f t="shared" si="75"/>
        <v>1325</v>
      </c>
      <c r="U71" s="231">
        <v>2110</v>
      </c>
      <c r="V71" s="416" t="s">
        <v>3289</v>
      </c>
      <c r="W71" s="405"/>
      <c r="X71" s="405"/>
      <c r="Y71" s="405"/>
      <c r="Z71" s="372">
        <v>85</v>
      </c>
      <c r="AA71" s="372">
        <v>1000</v>
      </c>
      <c r="AB71" s="405" t="s">
        <v>476</v>
      </c>
      <c r="AC71" s="372"/>
      <c r="AD71" s="372"/>
      <c r="AE71" s="405" t="s">
        <v>478</v>
      </c>
      <c r="AF71" s="231"/>
      <c r="AG71" s="405"/>
      <c r="AH71" s="405"/>
      <c r="AI71" s="405"/>
      <c r="AJ71" s="372"/>
      <c r="AK71" s="372"/>
      <c r="AL71" s="372"/>
      <c r="AM71" s="372">
        <v>250</v>
      </c>
      <c r="AN71" s="372" t="s">
        <v>491</v>
      </c>
      <c r="AO71" s="405" t="s">
        <v>479</v>
      </c>
      <c r="AP71" s="405"/>
      <c r="AQ71" s="405"/>
      <c r="AR71" s="416" t="s">
        <v>3319</v>
      </c>
      <c r="AS71" s="232" t="s">
        <v>468</v>
      </c>
      <c r="AT71" s="405" t="s">
        <v>2832</v>
      </c>
      <c r="AU71" s="405" t="s">
        <v>471</v>
      </c>
      <c r="AV71" s="371" t="s">
        <v>2833</v>
      </c>
      <c r="AW71" s="370" t="s">
        <v>470</v>
      </c>
      <c r="AX71" s="370" t="s">
        <v>3291</v>
      </c>
      <c r="AY71" s="405" t="s">
        <v>3292</v>
      </c>
      <c r="AZ71" s="405"/>
      <c r="BA71" s="405"/>
      <c r="BB71" s="405"/>
      <c r="BC71" s="405"/>
      <c r="BD71" s="405"/>
      <c r="BE71" s="405"/>
      <c r="BF71" s="405"/>
      <c r="BG71" s="405" t="s">
        <v>1203</v>
      </c>
      <c r="BH71" s="405" t="s">
        <v>1201</v>
      </c>
      <c r="BI71" s="405"/>
      <c r="BJ71" s="405"/>
      <c r="BK71" s="405"/>
      <c r="BL71" s="405" t="s">
        <v>1202</v>
      </c>
      <c r="BM71" s="405"/>
      <c r="BN71" s="405"/>
      <c r="BO71" s="405"/>
      <c r="BP71" s="405"/>
      <c r="BQ71" s="405"/>
      <c r="BR71" s="372"/>
      <c r="BS71" s="372"/>
      <c r="BT71" s="405"/>
      <c r="BU71" s="231" t="s">
        <v>1199</v>
      </c>
      <c r="BV71" s="372" t="s">
        <v>15965</v>
      </c>
    </row>
    <row r="72" spans="1:74" s="373" customFormat="1" ht="25.5" x14ac:dyDescent="0.25">
      <c r="A72" s="414" t="s">
        <v>3470</v>
      </c>
      <c r="B72" s="260" t="s">
        <v>3471</v>
      </c>
      <c r="C72" s="391" t="s">
        <v>3472</v>
      </c>
      <c r="D72" s="415">
        <v>11.5</v>
      </c>
      <c r="E72" s="415"/>
      <c r="F72" s="415"/>
      <c r="G72" s="415">
        <v>0</v>
      </c>
      <c r="H72" s="232">
        <v>7</v>
      </c>
      <c r="I72" s="232"/>
      <c r="J72" s="231">
        <v>75</v>
      </c>
      <c r="K72" s="270"/>
      <c r="L72" s="270"/>
      <c r="M72" s="270"/>
      <c r="N72" s="270"/>
      <c r="O72" s="270"/>
      <c r="P72" s="416" t="s">
        <v>1197</v>
      </c>
      <c r="Q72" s="231" t="s">
        <v>1211</v>
      </c>
      <c r="R72" s="232" t="str">
        <f t="shared" si="73"/>
        <v>2500</v>
      </c>
      <c r="S72" s="232" t="str">
        <f t="shared" si="74"/>
        <v>1050</v>
      </c>
      <c r="T72" s="232" t="str">
        <f t="shared" si="75"/>
        <v>1325</v>
      </c>
      <c r="U72" s="231">
        <v>2110</v>
      </c>
      <c r="V72" s="416" t="s">
        <v>3296</v>
      </c>
      <c r="W72" s="405"/>
      <c r="X72" s="405"/>
      <c r="Y72" s="405"/>
      <c r="Z72" s="372">
        <v>85</v>
      </c>
      <c r="AA72" s="372">
        <v>1000</v>
      </c>
      <c r="AB72" s="405" t="s">
        <v>476</v>
      </c>
      <c r="AC72" s="372"/>
      <c r="AD72" s="372"/>
      <c r="AE72" s="405" t="s">
        <v>478</v>
      </c>
      <c r="AF72" s="231"/>
      <c r="AG72" s="405"/>
      <c r="AH72" s="405"/>
      <c r="AI72" s="405"/>
      <c r="AJ72" s="372"/>
      <c r="AK72" s="372"/>
      <c r="AL72" s="372"/>
      <c r="AM72" s="372">
        <v>250</v>
      </c>
      <c r="AN72" s="372" t="s">
        <v>491</v>
      </c>
      <c r="AO72" s="405" t="s">
        <v>479</v>
      </c>
      <c r="AP72" s="405"/>
      <c r="AQ72" s="405"/>
      <c r="AR72" s="416" t="s">
        <v>3319</v>
      </c>
      <c r="AS72" s="232" t="s">
        <v>468</v>
      </c>
      <c r="AT72" s="405" t="s">
        <v>2832</v>
      </c>
      <c r="AU72" s="405" t="s">
        <v>471</v>
      </c>
      <c r="AV72" s="371" t="s">
        <v>2833</v>
      </c>
      <c r="AW72" s="370" t="s">
        <v>470</v>
      </c>
      <c r="AX72" s="370" t="s">
        <v>3291</v>
      </c>
      <c r="AY72" s="405" t="s">
        <v>3292</v>
      </c>
      <c r="AZ72" s="405"/>
      <c r="BA72" s="405"/>
      <c r="BB72" s="405"/>
      <c r="BC72" s="405"/>
      <c r="BD72" s="405"/>
      <c r="BE72" s="405"/>
      <c r="BF72" s="405"/>
      <c r="BG72" s="405" t="s">
        <v>1203</v>
      </c>
      <c r="BH72" s="405" t="s">
        <v>1201</v>
      </c>
      <c r="BI72" s="405"/>
      <c r="BJ72" s="405"/>
      <c r="BK72" s="405"/>
      <c r="BL72" s="405" t="s">
        <v>1202</v>
      </c>
      <c r="BM72" s="405"/>
      <c r="BN72" s="405"/>
      <c r="BO72" s="405"/>
      <c r="BP72" s="405"/>
      <c r="BQ72" s="405"/>
      <c r="BR72" s="372"/>
      <c r="BS72" s="372"/>
      <c r="BT72" s="405"/>
      <c r="BU72" s="231" t="s">
        <v>1199</v>
      </c>
      <c r="BV72" s="372" t="s">
        <v>15965</v>
      </c>
    </row>
    <row r="73" spans="1:74" s="373" customFormat="1" ht="25.5" x14ac:dyDescent="0.25">
      <c r="A73" s="414" t="s">
        <v>3473</v>
      </c>
      <c r="B73" s="260" t="s">
        <v>3474</v>
      </c>
      <c r="C73" s="391" t="s">
        <v>3475</v>
      </c>
      <c r="D73" s="415">
        <v>14</v>
      </c>
      <c r="E73" s="415"/>
      <c r="F73" s="415"/>
      <c r="G73" s="415">
        <v>0</v>
      </c>
      <c r="H73" s="232">
        <v>7</v>
      </c>
      <c r="I73" s="232"/>
      <c r="J73" s="232">
        <v>90</v>
      </c>
      <c r="K73" s="417"/>
      <c r="L73" s="417"/>
      <c r="M73" s="417"/>
      <c r="N73" s="417"/>
      <c r="O73" s="417"/>
      <c r="P73" s="416" t="s">
        <v>1197</v>
      </c>
      <c r="Q73" s="232" t="s">
        <v>1212</v>
      </c>
      <c r="R73" s="232" t="str">
        <f t="shared" si="73"/>
        <v>2900</v>
      </c>
      <c r="S73" s="232" t="str">
        <f t="shared" si="74"/>
        <v>1200</v>
      </c>
      <c r="T73" s="232" t="str">
        <f t="shared" si="75"/>
        <v>1570</v>
      </c>
      <c r="U73" s="232">
        <v>2250</v>
      </c>
      <c r="V73" s="416" t="s">
        <v>3289</v>
      </c>
      <c r="W73" s="405"/>
      <c r="X73" s="405"/>
      <c r="Y73" s="405"/>
      <c r="Z73" s="372">
        <v>85</v>
      </c>
      <c r="AA73" s="372">
        <v>1000</v>
      </c>
      <c r="AB73" s="405" t="s">
        <v>476</v>
      </c>
      <c r="AC73" s="372"/>
      <c r="AD73" s="372"/>
      <c r="AE73" s="405" t="s">
        <v>478</v>
      </c>
      <c r="AF73" s="231"/>
      <c r="AG73" s="405"/>
      <c r="AH73" s="405"/>
      <c r="AI73" s="405"/>
      <c r="AJ73" s="372"/>
      <c r="AK73" s="372"/>
      <c r="AL73" s="372"/>
      <c r="AM73" s="372">
        <v>300</v>
      </c>
      <c r="AN73" s="372" t="s">
        <v>491</v>
      </c>
      <c r="AO73" s="405" t="s">
        <v>479</v>
      </c>
      <c r="AP73" s="405"/>
      <c r="AQ73" s="405"/>
      <c r="AR73" s="416" t="s">
        <v>3290</v>
      </c>
      <c r="AS73" s="232" t="s">
        <v>468</v>
      </c>
      <c r="AT73" s="405" t="s">
        <v>2832</v>
      </c>
      <c r="AU73" s="405" t="s">
        <v>471</v>
      </c>
      <c r="AV73" s="371" t="s">
        <v>2833</v>
      </c>
      <c r="AW73" s="370" t="s">
        <v>470</v>
      </c>
      <c r="AX73" s="370" t="s">
        <v>3291</v>
      </c>
      <c r="AY73" s="405" t="s">
        <v>3292</v>
      </c>
      <c r="AZ73" s="405"/>
      <c r="BA73" s="405"/>
      <c r="BB73" s="405"/>
      <c r="BC73" s="405"/>
      <c r="BD73" s="405"/>
      <c r="BE73" s="405"/>
      <c r="BF73" s="405"/>
      <c r="BG73" s="405" t="s">
        <v>1200</v>
      </c>
      <c r="BH73" s="405" t="s">
        <v>1201</v>
      </c>
      <c r="BI73" s="405"/>
      <c r="BJ73" s="405"/>
      <c r="BK73" s="405"/>
      <c r="BL73" s="405" t="s">
        <v>1202</v>
      </c>
      <c r="BM73" s="405"/>
      <c r="BN73" s="405"/>
      <c r="BO73" s="405"/>
      <c r="BP73" s="405"/>
      <c r="BQ73" s="405"/>
      <c r="BR73" s="372"/>
      <c r="BS73" s="372"/>
      <c r="BT73" s="405"/>
      <c r="BU73" s="231" t="s">
        <v>1199</v>
      </c>
      <c r="BV73" s="372" t="s">
        <v>15965</v>
      </c>
    </row>
    <row r="74" spans="1:74" s="373" customFormat="1" ht="25.5" x14ac:dyDescent="0.25">
      <c r="A74" s="414" t="s">
        <v>3476</v>
      </c>
      <c r="B74" s="260" t="s">
        <v>3477</v>
      </c>
      <c r="C74" s="391" t="s">
        <v>3478</v>
      </c>
      <c r="D74" s="415">
        <v>14</v>
      </c>
      <c r="E74" s="415"/>
      <c r="F74" s="415"/>
      <c r="G74" s="415">
        <v>0</v>
      </c>
      <c r="H74" s="232">
        <v>7</v>
      </c>
      <c r="I74" s="232"/>
      <c r="J74" s="232">
        <v>90</v>
      </c>
      <c r="K74" s="417"/>
      <c r="L74" s="417"/>
      <c r="M74" s="417"/>
      <c r="N74" s="417"/>
      <c r="O74" s="417"/>
      <c r="P74" s="416" t="s">
        <v>1197</v>
      </c>
      <c r="Q74" s="232" t="s">
        <v>1212</v>
      </c>
      <c r="R74" s="232" t="str">
        <f t="shared" si="73"/>
        <v>2900</v>
      </c>
      <c r="S74" s="232" t="str">
        <f t="shared" si="74"/>
        <v>1200</v>
      </c>
      <c r="T74" s="232" t="str">
        <f t="shared" si="75"/>
        <v>1570</v>
      </c>
      <c r="U74" s="232">
        <v>2250</v>
      </c>
      <c r="V74" s="416" t="s">
        <v>3296</v>
      </c>
      <c r="W74" s="405"/>
      <c r="X74" s="405"/>
      <c r="Y74" s="405"/>
      <c r="Z74" s="372">
        <v>85</v>
      </c>
      <c r="AA74" s="372">
        <v>1000</v>
      </c>
      <c r="AB74" s="405" t="s">
        <v>476</v>
      </c>
      <c r="AC74" s="372"/>
      <c r="AD74" s="372"/>
      <c r="AE74" s="405" t="s">
        <v>478</v>
      </c>
      <c r="AF74" s="231"/>
      <c r="AG74" s="405"/>
      <c r="AH74" s="405"/>
      <c r="AI74" s="405"/>
      <c r="AJ74" s="372"/>
      <c r="AK74" s="372"/>
      <c r="AL74" s="372"/>
      <c r="AM74" s="372">
        <v>300</v>
      </c>
      <c r="AN74" s="372" t="s">
        <v>491</v>
      </c>
      <c r="AO74" s="405" t="s">
        <v>479</v>
      </c>
      <c r="AP74" s="405"/>
      <c r="AQ74" s="405"/>
      <c r="AR74" s="416" t="s">
        <v>3290</v>
      </c>
      <c r="AS74" s="232" t="s">
        <v>468</v>
      </c>
      <c r="AT74" s="405" t="s">
        <v>2832</v>
      </c>
      <c r="AU74" s="405" t="s">
        <v>471</v>
      </c>
      <c r="AV74" s="371" t="s">
        <v>2833</v>
      </c>
      <c r="AW74" s="370" t="s">
        <v>470</v>
      </c>
      <c r="AX74" s="370" t="s">
        <v>3291</v>
      </c>
      <c r="AY74" s="405" t="s">
        <v>3292</v>
      </c>
      <c r="AZ74" s="405"/>
      <c r="BA74" s="405"/>
      <c r="BB74" s="405"/>
      <c r="BC74" s="405"/>
      <c r="BD74" s="405"/>
      <c r="BE74" s="405"/>
      <c r="BF74" s="405"/>
      <c r="BG74" s="405" t="s">
        <v>1200</v>
      </c>
      <c r="BH74" s="405" t="s">
        <v>1201</v>
      </c>
      <c r="BI74" s="405"/>
      <c r="BJ74" s="405"/>
      <c r="BK74" s="405"/>
      <c r="BL74" s="405" t="s">
        <v>1202</v>
      </c>
      <c r="BM74" s="405"/>
      <c r="BN74" s="405"/>
      <c r="BO74" s="405"/>
      <c r="BP74" s="405"/>
      <c r="BQ74" s="405"/>
      <c r="BR74" s="372"/>
      <c r="BS74" s="372"/>
      <c r="BT74" s="405"/>
      <c r="BU74" s="231" t="s">
        <v>1199</v>
      </c>
      <c r="BV74" s="372">
        <f>VLOOKUP(A74,'[1]03. Взрывозащищённые'!$G:$CD,76,0)</f>
        <v>3911172.38</v>
      </c>
    </row>
    <row r="75" spans="1:74" s="373" customFormat="1" ht="25.5" x14ac:dyDescent="0.25">
      <c r="A75" s="414" t="s">
        <v>3479</v>
      </c>
      <c r="B75" s="260" t="s">
        <v>3480</v>
      </c>
      <c r="C75" s="391" t="s">
        <v>3481</v>
      </c>
      <c r="D75" s="415">
        <v>14</v>
      </c>
      <c r="E75" s="415"/>
      <c r="F75" s="415"/>
      <c r="G75" s="415">
        <v>0</v>
      </c>
      <c r="H75" s="232">
        <v>7</v>
      </c>
      <c r="I75" s="232"/>
      <c r="J75" s="232">
        <v>90</v>
      </c>
      <c r="K75" s="417"/>
      <c r="L75" s="417"/>
      <c r="M75" s="417"/>
      <c r="N75" s="417"/>
      <c r="O75" s="417"/>
      <c r="P75" s="416" t="s">
        <v>1197</v>
      </c>
      <c r="Q75" s="232" t="s">
        <v>1212</v>
      </c>
      <c r="R75" s="232" t="str">
        <f t="shared" si="73"/>
        <v>2900</v>
      </c>
      <c r="S75" s="232" t="str">
        <f t="shared" si="74"/>
        <v>1200</v>
      </c>
      <c r="T75" s="232" t="str">
        <f t="shared" si="75"/>
        <v>1570</v>
      </c>
      <c r="U75" s="232">
        <v>2250</v>
      </c>
      <c r="V75" s="416" t="s">
        <v>3289</v>
      </c>
      <c r="W75" s="405"/>
      <c r="X75" s="405"/>
      <c r="Y75" s="405"/>
      <c r="Z75" s="372">
        <v>85</v>
      </c>
      <c r="AA75" s="372">
        <v>1000</v>
      </c>
      <c r="AB75" s="405" t="s">
        <v>476</v>
      </c>
      <c r="AC75" s="372"/>
      <c r="AD75" s="372"/>
      <c r="AE75" s="405" t="s">
        <v>478</v>
      </c>
      <c r="AF75" s="231"/>
      <c r="AG75" s="405"/>
      <c r="AH75" s="405"/>
      <c r="AI75" s="405"/>
      <c r="AJ75" s="372"/>
      <c r="AK75" s="372"/>
      <c r="AL75" s="372"/>
      <c r="AM75" s="372">
        <v>300</v>
      </c>
      <c r="AN75" s="372" t="s">
        <v>491</v>
      </c>
      <c r="AO75" s="405" t="s">
        <v>479</v>
      </c>
      <c r="AP75" s="405"/>
      <c r="AQ75" s="405"/>
      <c r="AR75" s="416" t="s">
        <v>3290</v>
      </c>
      <c r="AS75" s="232" t="s">
        <v>468</v>
      </c>
      <c r="AT75" s="405" t="s">
        <v>2832</v>
      </c>
      <c r="AU75" s="405" t="s">
        <v>471</v>
      </c>
      <c r="AV75" s="371" t="s">
        <v>2833</v>
      </c>
      <c r="AW75" s="370" t="s">
        <v>470</v>
      </c>
      <c r="AX75" s="370" t="s">
        <v>3291</v>
      </c>
      <c r="AY75" s="405" t="s">
        <v>3292</v>
      </c>
      <c r="AZ75" s="405"/>
      <c r="BA75" s="405"/>
      <c r="BB75" s="405"/>
      <c r="BC75" s="405"/>
      <c r="BD75" s="405"/>
      <c r="BE75" s="405"/>
      <c r="BF75" s="405"/>
      <c r="BG75" s="405" t="s">
        <v>1203</v>
      </c>
      <c r="BH75" s="405" t="s">
        <v>1201</v>
      </c>
      <c r="BI75" s="405"/>
      <c r="BJ75" s="405"/>
      <c r="BK75" s="405"/>
      <c r="BL75" s="405" t="s">
        <v>1202</v>
      </c>
      <c r="BM75" s="405"/>
      <c r="BN75" s="405"/>
      <c r="BO75" s="405"/>
      <c r="BP75" s="405"/>
      <c r="BQ75" s="405"/>
      <c r="BR75" s="372"/>
      <c r="BS75" s="372"/>
      <c r="BT75" s="405"/>
      <c r="BU75" s="231" t="s">
        <v>1199</v>
      </c>
      <c r="BV75" s="372" t="s">
        <v>15965</v>
      </c>
    </row>
    <row r="76" spans="1:74" s="373" customFormat="1" ht="25.5" x14ac:dyDescent="0.25">
      <c r="A76" s="414" t="s">
        <v>3482</v>
      </c>
      <c r="B76" s="260" t="s">
        <v>3483</v>
      </c>
      <c r="C76" s="391" t="s">
        <v>3484</v>
      </c>
      <c r="D76" s="415">
        <v>14</v>
      </c>
      <c r="E76" s="415"/>
      <c r="F76" s="415"/>
      <c r="G76" s="415">
        <v>0</v>
      </c>
      <c r="H76" s="232">
        <v>7</v>
      </c>
      <c r="I76" s="232"/>
      <c r="J76" s="232">
        <v>90</v>
      </c>
      <c r="K76" s="417"/>
      <c r="L76" s="417"/>
      <c r="M76" s="417"/>
      <c r="N76" s="417"/>
      <c r="O76" s="417"/>
      <c r="P76" s="416" t="s">
        <v>1197</v>
      </c>
      <c r="Q76" s="232" t="s">
        <v>1212</v>
      </c>
      <c r="R76" s="232" t="str">
        <f t="shared" si="73"/>
        <v>2900</v>
      </c>
      <c r="S76" s="232" t="str">
        <f t="shared" si="74"/>
        <v>1200</v>
      </c>
      <c r="T76" s="232" t="str">
        <f t="shared" si="75"/>
        <v>1570</v>
      </c>
      <c r="U76" s="232">
        <v>2250</v>
      </c>
      <c r="V76" s="416" t="s">
        <v>3296</v>
      </c>
      <c r="W76" s="405"/>
      <c r="X76" s="405"/>
      <c r="Y76" s="405"/>
      <c r="Z76" s="372">
        <v>85</v>
      </c>
      <c r="AA76" s="372">
        <v>1000</v>
      </c>
      <c r="AB76" s="405" t="s">
        <v>476</v>
      </c>
      <c r="AC76" s="372"/>
      <c r="AD76" s="372"/>
      <c r="AE76" s="405" t="s">
        <v>478</v>
      </c>
      <c r="AF76" s="231"/>
      <c r="AG76" s="405"/>
      <c r="AH76" s="405"/>
      <c r="AI76" s="405"/>
      <c r="AJ76" s="372"/>
      <c r="AK76" s="372"/>
      <c r="AL76" s="372"/>
      <c r="AM76" s="372">
        <v>300</v>
      </c>
      <c r="AN76" s="372" t="s">
        <v>491</v>
      </c>
      <c r="AO76" s="405" t="s">
        <v>479</v>
      </c>
      <c r="AP76" s="405"/>
      <c r="AQ76" s="405"/>
      <c r="AR76" s="416" t="s">
        <v>3290</v>
      </c>
      <c r="AS76" s="232" t="s">
        <v>468</v>
      </c>
      <c r="AT76" s="405" t="s">
        <v>2832</v>
      </c>
      <c r="AU76" s="405" t="s">
        <v>471</v>
      </c>
      <c r="AV76" s="371" t="s">
        <v>2833</v>
      </c>
      <c r="AW76" s="370" t="s">
        <v>470</v>
      </c>
      <c r="AX76" s="370" t="s">
        <v>3291</v>
      </c>
      <c r="AY76" s="405" t="s">
        <v>3292</v>
      </c>
      <c r="AZ76" s="405"/>
      <c r="BA76" s="405"/>
      <c r="BB76" s="405"/>
      <c r="BC76" s="405"/>
      <c r="BD76" s="405"/>
      <c r="BE76" s="405"/>
      <c r="BF76" s="405"/>
      <c r="BG76" s="405" t="s">
        <v>1203</v>
      </c>
      <c r="BH76" s="405" t="s">
        <v>1201</v>
      </c>
      <c r="BI76" s="405"/>
      <c r="BJ76" s="405"/>
      <c r="BK76" s="405"/>
      <c r="BL76" s="405" t="s">
        <v>1202</v>
      </c>
      <c r="BM76" s="405"/>
      <c r="BN76" s="405"/>
      <c r="BO76" s="405"/>
      <c r="BP76" s="405"/>
      <c r="BQ76" s="405"/>
      <c r="BR76" s="372"/>
      <c r="BS76" s="372"/>
      <c r="BT76" s="405"/>
      <c r="BU76" s="231" t="s">
        <v>1199</v>
      </c>
      <c r="BV76" s="372" t="s">
        <v>15965</v>
      </c>
    </row>
    <row r="77" spans="1:74" s="373" customFormat="1" ht="25.5" x14ac:dyDescent="0.25">
      <c r="A77" s="414" t="s">
        <v>3485</v>
      </c>
      <c r="B77" s="260" t="s">
        <v>3486</v>
      </c>
      <c r="C77" s="391" t="s">
        <v>3487</v>
      </c>
      <c r="D77" s="415">
        <v>14</v>
      </c>
      <c r="E77" s="415"/>
      <c r="F77" s="415"/>
      <c r="G77" s="415">
        <v>0</v>
      </c>
      <c r="H77" s="232">
        <v>7</v>
      </c>
      <c r="I77" s="232"/>
      <c r="J77" s="231">
        <v>90</v>
      </c>
      <c r="K77" s="270"/>
      <c r="L77" s="270"/>
      <c r="M77" s="270"/>
      <c r="N77" s="270"/>
      <c r="O77" s="270"/>
      <c r="P77" s="416" t="s">
        <v>1197</v>
      </c>
      <c r="Q77" s="231" t="s">
        <v>1213</v>
      </c>
      <c r="R77" s="232" t="str">
        <f t="shared" ref="R77:R140" si="76">LEFTB(Q77, FIND("*", Q77) - 1)</f>
        <v>2900</v>
      </c>
      <c r="S77" s="232" t="str">
        <f t="shared" ref="S77:S140" si="77">MID(Q77, FIND("*", Q77) + 1, FIND("*", Q77, FIND("*", Q77) + 1) - FIND("*", Q77) - 1)</f>
        <v>1200</v>
      </c>
      <c r="T77" s="232" t="str">
        <f t="shared" ref="T77:T140" si="78">RIGHTB(Q77, LEN(Q77) - FIND("*", Q77, FIND("*", Q77) + 1))</f>
        <v>1650</v>
      </c>
      <c r="U77" s="231">
        <v>2400</v>
      </c>
      <c r="V77" s="416" t="s">
        <v>3289</v>
      </c>
      <c r="W77" s="405"/>
      <c r="X77" s="405"/>
      <c r="Y77" s="405"/>
      <c r="Z77" s="372">
        <v>85</v>
      </c>
      <c r="AA77" s="372">
        <v>1000</v>
      </c>
      <c r="AB77" s="405" t="s">
        <v>476</v>
      </c>
      <c r="AC77" s="372"/>
      <c r="AD77" s="372"/>
      <c r="AE77" s="405" t="s">
        <v>478</v>
      </c>
      <c r="AF77" s="231"/>
      <c r="AG77" s="405"/>
      <c r="AH77" s="405"/>
      <c r="AI77" s="405"/>
      <c r="AJ77" s="372"/>
      <c r="AK77" s="372"/>
      <c r="AL77" s="372"/>
      <c r="AM77" s="372">
        <v>300</v>
      </c>
      <c r="AN77" s="372" t="s">
        <v>491</v>
      </c>
      <c r="AO77" s="405" t="s">
        <v>479</v>
      </c>
      <c r="AP77" s="405"/>
      <c r="AQ77" s="405"/>
      <c r="AR77" s="416" t="s">
        <v>3306</v>
      </c>
      <c r="AS77" s="232" t="s">
        <v>468</v>
      </c>
      <c r="AT77" s="405" t="s">
        <v>2832</v>
      </c>
      <c r="AU77" s="405" t="s">
        <v>471</v>
      </c>
      <c r="AV77" s="371" t="s">
        <v>2833</v>
      </c>
      <c r="AW77" s="370" t="s">
        <v>470</v>
      </c>
      <c r="AX77" s="370" t="s">
        <v>3291</v>
      </c>
      <c r="AY77" s="405" t="s">
        <v>3292</v>
      </c>
      <c r="AZ77" s="405"/>
      <c r="BA77" s="405"/>
      <c r="BB77" s="405"/>
      <c r="BC77" s="405"/>
      <c r="BD77" s="405"/>
      <c r="BE77" s="405"/>
      <c r="BF77" s="405"/>
      <c r="BG77" s="405" t="s">
        <v>1200</v>
      </c>
      <c r="BH77" s="405" t="s">
        <v>1201</v>
      </c>
      <c r="BI77" s="405"/>
      <c r="BJ77" s="405"/>
      <c r="BK77" s="405"/>
      <c r="BL77" s="405" t="s">
        <v>1202</v>
      </c>
      <c r="BM77" s="405"/>
      <c r="BN77" s="405"/>
      <c r="BO77" s="405"/>
      <c r="BP77" s="405"/>
      <c r="BQ77" s="405"/>
      <c r="BR77" s="372"/>
      <c r="BS77" s="372"/>
      <c r="BT77" s="405"/>
      <c r="BU77" s="231" t="s">
        <v>1199</v>
      </c>
      <c r="BV77" s="372" t="s">
        <v>15965</v>
      </c>
    </row>
    <row r="78" spans="1:74" s="373" customFormat="1" ht="25.5" x14ac:dyDescent="0.25">
      <c r="A78" s="414" t="s">
        <v>3488</v>
      </c>
      <c r="B78" s="260" t="s">
        <v>3489</v>
      </c>
      <c r="C78" s="391" t="s">
        <v>3490</v>
      </c>
      <c r="D78" s="415">
        <v>14</v>
      </c>
      <c r="E78" s="415"/>
      <c r="F78" s="415"/>
      <c r="G78" s="415">
        <v>0</v>
      </c>
      <c r="H78" s="232">
        <v>7</v>
      </c>
      <c r="I78" s="232"/>
      <c r="J78" s="231">
        <v>90</v>
      </c>
      <c r="K78" s="270"/>
      <c r="L78" s="270"/>
      <c r="M78" s="270"/>
      <c r="N78" s="270"/>
      <c r="O78" s="270"/>
      <c r="P78" s="416" t="s">
        <v>1197</v>
      </c>
      <c r="Q78" s="231" t="s">
        <v>1213</v>
      </c>
      <c r="R78" s="232" t="str">
        <f t="shared" si="76"/>
        <v>2900</v>
      </c>
      <c r="S78" s="232" t="str">
        <f t="shared" si="77"/>
        <v>1200</v>
      </c>
      <c r="T78" s="232" t="str">
        <f t="shared" si="78"/>
        <v>1650</v>
      </c>
      <c r="U78" s="231">
        <v>2400</v>
      </c>
      <c r="V78" s="416" t="s">
        <v>3296</v>
      </c>
      <c r="W78" s="405"/>
      <c r="X78" s="405"/>
      <c r="Y78" s="405"/>
      <c r="Z78" s="372">
        <v>85</v>
      </c>
      <c r="AA78" s="372">
        <v>1000</v>
      </c>
      <c r="AB78" s="405" t="s">
        <v>476</v>
      </c>
      <c r="AC78" s="372"/>
      <c r="AD78" s="372"/>
      <c r="AE78" s="405" t="s">
        <v>478</v>
      </c>
      <c r="AF78" s="231"/>
      <c r="AG78" s="405"/>
      <c r="AH78" s="405"/>
      <c r="AI78" s="405"/>
      <c r="AJ78" s="372"/>
      <c r="AK78" s="372"/>
      <c r="AL78" s="372"/>
      <c r="AM78" s="372">
        <v>300</v>
      </c>
      <c r="AN78" s="372" t="s">
        <v>491</v>
      </c>
      <c r="AO78" s="405" t="s">
        <v>479</v>
      </c>
      <c r="AP78" s="405"/>
      <c r="AQ78" s="405"/>
      <c r="AR78" s="416" t="s">
        <v>3306</v>
      </c>
      <c r="AS78" s="232" t="s">
        <v>468</v>
      </c>
      <c r="AT78" s="405" t="s">
        <v>2832</v>
      </c>
      <c r="AU78" s="405" t="s">
        <v>471</v>
      </c>
      <c r="AV78" s="371" t="s">
        <v>2833</v>
      </c>
      <c r="AW78" s="370" t="s">
        <v>470</v>
      </c>
      <c r="AX78" s="370" t="s">
        <v>3291</v>
      </c>
      <c r="AY78" s="405" t="s">
        <v>3292</v>
      </c>
      <c r="AZ78" s="405"/>
      <c r="BA78" s="405"/>
      <c r="BB78" s="405"/>
      <c r="BC78" s="405"/>
      <c r="BD78" s="405"/>
      <c r="BE78" s="405"/>
      <c r="BF78" s="405"/>
      <c r="BG78" s="405" t="s">
        <v>1200</v>
      </c>
      <c r="BH78" s="405" t="s">
        <v>1201</v>
      </c>
      <c r="BI78" s="405"/>
      <c r="BJ78" s="405"/>
      <c r="BK78" s="405"/>
      <c r="BL78" s="405" t="s">
        <v>1202</v>
      </c>
      <c r="BM78" s="405"/>
      <c r="BN78" s="405"/>
      <c r="BO78" s="405"/>
      <c r="BP78" s="405"/>
      <c r="BQ78" s="405"/>
      <c r="BR78" s="372"/>
      <c r="BS78" s="372"/>
      <c r="BT78" s="405"/>
      <c r="BU78" s="231" t="s">
        <v>1199</v>
      </c>
      <c r="BV78" s="372" t="s">
        <v>15965</v>
      </c>
    </row>
    <row r="79" spans="1:74" s="373" customFormat="1" ht="25.5" x14ac:dyDescent="0.25">
      <c r="A79" s="414" t="s">
        <v>3491</v>
      </c>
      <c r="B79" s="260" t="s">
        <v>3492</v>
      </c>
      <c r="C79" s="391" t="s">
        <v>3493</v>
      </c>
      <c r="D79" s="415">
        <v>14</v>
      </c>
      <c r="E79" s="415"/>
      <c r="F79" s="415"/>
      <c r="G79" s="415">
        <v>0</v>
      </c>
      <c r="H79" s="232">
        <v>7</v>
      </c>
      <c r="I79" s="232"/>
      <c r="J79" s="231">
        <v>90</v>
      </c>
      <c r="K79" s="270"/>
      <c r="L79" s="270"/>
      <c r="M79" s="270"/>
      <c r="N79" s="270"/>
      <c r="O79" s="270"/>
      <c r="P79" s="416" t="s">
        <v>1197</v>
      </c>
      <c r="Q79" s="231" t="s">
        <v>1213</v>
      </c>
      <c r="R79" s="232" t="str">
        <f t="shared" si="76"/>
        <v>2900</v>
      </c>
      <c r="S79" s="232" t="str">
        <f t="shared" si="77"/>
        <v>1200</v>
      </c>
      <c r="T79" s="232" t="str">
        <f t="shared" si="78"/>
        <v>1650</v>
      </c>
      <c r="U79" s="231">
        <v>2400</v>
      </c>
      <c r="V79" s="416" t="s">
        <v>3289</v>
      </c>
      <c r="W79" s="405"/>
      <c r="X79" s="405"/>
      <c r="Y79" s="405"/>
      <c r="Z79" s="372">
        <v>85</v>
      </c>
      <c r="AA79" s="372">
        <v>1000</v>
      </c>
      <c r="AB79" s="405" t="s">
        <v>476</v>
      </c>
      <c r="AC79" s="372"/>
      <c r="AD79" s="372"/>
      <c r="AE79" s="405" t="s">
        <v>478</v>
      </c>
      <c r="AF79" s="231"/>
      <c r="AG79" s="405"/>
      <c r="AH79" s="405"/>
      <c r="AI79" s="405"/>
      <c r="AJ79" s="372"/>
      <c r="AK79" s="372"/>
      <c r="AL79" s="372"/>
      <c r="AM79" s="372">
        <v>300</v>
      </c>
      <c r="AN79" s="372" t="s">
        <v>491</v>
      </c>
      <c r="AO79" s="405" t="s">
        <v>479</v>
      </c>
      <c r="AP79" s="405"/>
      <c r="AQ79" s="405"/>
      <c r="AR79" s="416" t="s">
        <v>3306</v>
      </c>
      <c r="AS79" s="232" t="s">
        <v>468</v>
      </c>
      <c r="AT79" s="405" t="s">
        <v>2832</v>
      </c>
      <c r="AU79" s="405" t="s">
        <v>471</v>
      </c>
      <c r="AV79" s="371" t="s">
        <v>2833</v>
      </c>
      <c r="AW79" s="370" t="s">
        <v>470</v>
      </c>
      <c r="AX79" s="370" t="s">
        <v>3291</v>
      </c>
      <c r="AY79" s="405" t="s">
        <v>3292</v>
      </c>
      <c r="AZ79" s="405"/>
      <c r="BA79" s="405"/>
      <c r="BB79" s="405"/>
      <c r="BC79" s="405"/>
      <c r="BD79" s="405"/>
      <c r="BE79" s="405"/>
      <c r="BF79" s="405"/>
      <c r="BG79" s="405" t="s">
        <v>1203</v>
      </c>
      <c r="BH79" s="405" t="s">
        <v>1201</v>
      </c>
      <c r="BI79" s="405"/>
      <c r="BJ79" s="405"/>
      <c r="BK79" s="405"/>
      <c r="BL79" s="405" t="s">
        <v>1202</v>
      </c>
      <c r="BM79" s="405"/>
      <c r="BN79" s="405"/>
      <c r="BO79" s="405"/>
      <c r="BP79" s="405"/>
      <c r="BQ79" s="405"/>
      <c r="BR79" s="372"/>
      <c r="BS79" s="372"/>
      <c r="BT79" s="405"/>
      <c r="BU79" s="231" t="s">
        <v>1199</v>
      </c>
      <c r="BV79" s="372">
        <f>VLOOKUP(A79,'[1]03. Взрывозащищённые'!$G:$CD,76,0)</f>
        <v>3723641.3</v>
      </c>
    </row>
    <row r="80" spans="1:74" s="373" customFormat="1" ht="25.5" x14ac:dyDescent="0.25">
      <c r="A80" s="414" t="s">
        <v>3494</v>
      </c>
      <c r="B80" s="260" t="s">
        <v>3495</v>
      </c>
      <c r="C80" s="391" t="s">
        <v>3496</v>
      </c>
      <c r="D80" s="415">
        <v>14</v>
      </c>
      <c r="E80" s="415"/>
      <c r="F80" s="415"/>
      <c r="G80" s="415">
        <v>0</v>
      </c>
      <c r="H80" s="232">
        <v>7</v>
      </c>
      <c r="I80" s="232"/>
      <c r="J80" s="231">
        <v>90</v>
      </c>
      <c r="K80" s="270"/>
      <c r="L80" s="270"/>
      <c r="M80" s="270"/>
      <c r="N80" s="270"/>
      <c r="O80" s="270"/>
      <c r="P80" s="416" t="s">
        <v>1197</v>
      </c>
      <c r="Q80" s="231" t="s">
        <v>1213</v>
      </c>
      <c r="R80" s="232" t="str">
        <f t="shared" si="76"/>
        <v>2900</v>
      </c>
      <c r="S80" s="232" t="str">
        <f t="shared" si="77"/>
        <v>1200</v>
      </c>
      <c r="T80" s="232" t="str">
        <f t="shared" si="78"/>
        <v>1650</v>
      </c>
      <c r="U80" s="231">
        <v>2400</v>
      </c>
      <c r="V80" s="416" t="s">
        <v>3296</v>
      </c>
      <c r="W80" s="405"/>
      <c r="X80" s="405"/>
      <c r="Y80" s="405"/>
      <c r="Z80" s="372">
        <v>85</v>
      </c>
      <c r="AA80" s="372">
        <v>1000</v>
      </c>
      <c r="AB80" s="405" t="s">
        <v>476</v>
      </c>
      <c r="AC80" s="372"/>
      <c r="AD80" s="372"/>
      <c r="AE80" s="405" t="s">
        <v>478</v>
      </c>
      <c r="AF80" s="231"/>
      <c r="AG80" s="405"/>
      <c r="AH80" s="405"/>
      <c r="AI80" s="405"/>
      <c r="AJ80" s="372"/>
      <c r="AK80" s="372"/>
      <c r="AL80" s="372"/>
      <c r="AM80" s="372">
        <v>300</v>
      </c>
      <c r="AN80" s="372" t="s">
        <v>491</v>
      </c>
      <c r="AO80" s="405" t="s">
        <v>479</v>
      </c>
      <c r="AP80" s="405"/>
      <c r="AQ80" s="405"/>
      <c r="AR80" s="416" t="s">
        <v>3306</v>
      </c>
      <c r="AS80" s="232" t="s">
        <v>468</v>
      </c>
      <c r="AT80" s="405" t="s">
        <v>2832</v>
      </c>
      <c r="AU80" s="405" t="s">
        <v>471</v>
      </c>
      <c r="AV80" s="371" t="s">
        <v>2833</v>
      </c>
      <c r="AW80" s="370" t="s">
        <v>470</v>
      </c>
      <c r="AX80" s="370" t="s">
        <v>3291</v>
      </c>
      <c r="AY80" s="405" t="s">
        <v>3292</v>
      </c>
      <c r="AZ80" s="405"/>
      <c r="BA80" s="405"/>
      <c r="BB80" s="405"/>
      <c r="BC80" s="405"/>
      <c r="BD80" s="405"/>
      <c r="BE80" s="405"/>
      <c r="BF80" s="405"/>
      <c r="BG80" s="405" t="s">
        <v>1203</v>
      </c>
      <c r="BH80" s="405" t="s">
        <v>1201</v>
      </c>
      <c r="BI80" s="405"/>
      <c r="BJ80" s="405"/>
      <c r="BK80" s="405"/>
      <c r="BL80" s="405" t="s">
        <v>1202</v>
      </c>
      <c r="BM80" s="405"/>
      <c r="BN80" s="405"/>
      <c r="BO80" s="405"/>
      <c r="BP80" s="405"/>
      <c r="BQ80" s="405"/>
      <c r="BR80" s="372"/>
      <c r="BS80" s="372"/>
      <c r="BT80" s="405"/>
      <c r="BU80" s="231" t="s">
        <v>1199</v>
      </c>
      <c r="BV80" s="372" t="s">
        <v>15965</v>
      </c>
    </row>
    <row r="81" spans="1:74" s="373" customFormat="1" ht="25.5" x14ac:dyDescent="0.25">
      <c r="A81" s="414" t="s">
        <v>3497</v>
      </c>
      <c r="B81" s="260" t="s">
        <v>3498</v>
      </c>
      <c r="C81" s="391" t="s">
        <v>3499</v>
      </c>
      <c r="D81" s="415">
        <v>14</v>
      </c>
      <c r="E81" s="415"/>
      <c r="F81" s="415"/>
      <c r="G81" s="415">
        <v>0</v>
      </c>
      <c r="H81" s="232">
        <v>7</v>
      </c>
      <c r="I81" s="232"/>
      <c r="J81" s="231">
        <v>90</v>
      </c>
      <c r="K81" s="270"/>
      <c r="L81" s="270"/>
      <c r="M81" s="270"/>
      <c r="N81" s="270"/>
      <c r="O81" s="270"/>
      <c r="P81" s="416" t="s">
        <v>1197</v>
      </c>
      <c r="Q81" s="231" t="s">
        <v>1214</v>
      </c>
      <c r="R81" s="232" t="str">
        <f t="shared" si="76"/>
        <v>2900</v>
      </c>
      <c r="S81" s="232" t="str">
        <f t="shared" si="77"/>
        <v>1200</v>
      </c>
      <c r="T81" s="232" t="str">
        <f t="shared" si="78"/>
        <v>1395</v>
      </c>
      <c r="U81" s="231">
        <v>2140</v>
      </c>
      <c r="V81" s="416" t="s">
        <v>3289</v>
      </c>
      <c r="W81" s="405"/>
      <c r="X81" s="405"/>
      <c r="Y81" s="405"/>
      <c r="Z81" s="372">
        <v>85</v>
      </c>
      <c r="AA81" s="372">
        <v>1000</v>
      </c>
      <c r="AB81" s="405" t="s">
        <v>476</v>
      </c>
      <c r="AC81" s="372"/>
      <c r="AD81" s="372"/>
      <c r="AE81" s="405" t="s">
        <v>478</v>
      </c>
      <c r="AF81" s="231"/>
      <c r="AG81" s="405"/>
      <c r="AH81" s="405"/>
      <c r="AI81" s="405"/>
      <c r="AJ81" s="372"/>
      <c r="AK81" s="372"/>
      <c r="AL81" s="372"/>
      <c r="AM81" s="372">
        <v>300</v>
      </c>
      <c r="AN81" s="372" t="s">
        <v>491</v>
      </c>
      <c r="AO81" s="405" t="s">
        <v>479</v>
      </c>
      <c r="AP81" s="405"/>
      <c r="AQ81" s="405"/>
      <c r="AR81" s="416" t="s">
        <v>3319</v>
      </c>
      <c r="AS81" s="232" t="s">
        <v>468</v>
      </c>
      <c r="AT81" s="405" t="s">
        <v>2832</v>
      </c>
      <c r="AU81" s="405" t="s">
        <v>471</v>
      </c>
      <c r="AV81" s="371" t="s">
        <v>2833</v>
      </c>
      <c r="AW81" s="370" t="s">
        <v>470</v>
      </c>
      <c r="AX81" s="370" t="s">
        <v>3291</v>
      </c>
      <c r="AY81" s="405" t="s">
        <v>3292</v>
      </c>
      <c r="AZ81" s="405"/>
      <c r="BA81" s="405"/>
      <c r="BB81" s="405"/>
      <c r="BC81" s="405"/>
      <c r="BD81" s="405"/>
      <c r="BE81" s="405"/>
      <c r="BF81" s="405"/>
      <c r="BG81" s="405" t="s">
        <v>1200</v>
      </c>
      <c r="BH81" s="405" t="s">
        <v>1201</v>
      </c>
      <c r="BI81" s="405"/>
      <c r="BJ81" s="405"/>
      <c r="BK81" s="405"/>
      <c r="BL81" s="405" t="s">
        <v>1202</v>
      </c>
      <c r="BM81" s="405"/>
      <c r="BN81" s="405"/>
      <c r="BO81" s="405"/>
      <c r="BP81" s="405"/>
      <c r="BQ81" s="405"/>
      <c r="BR81" s="372"/>
      <c r="BS81" s="372"/>
      <c r="BT81" s="405"/>
      <c r="BU81" s="231" t="s">
        <v>1199</v>
      </c>
      <c r="BV81" s="372" t="s">
        <v>15965</v>
      </c>
    </row>
    <row r="82" spans="1:74" s="373" customFormat="1" ht="25.5" x14ac:dyDescent="0.25">
      <c r="A82" s="414" t="s">
        <v>3500</v>
      </c>
      <c r="B82" s="260" t="s">
        <v>3501</v>
      </c>
      <c r="C82" s="391" t="s">
        <v>3502</v>
      </c>
      <c r="D82" s="415">
        <v>14</v>
      </c>
      <c r="E82" s="415"/>
      <c r="F82" s="415"/>
      <c r="G82" s="415">
        <v>0</v>
      </c>
      <c r="H82" s="232">
        <v>7</v>
      </c>
      <c r="I82" s="232"/>
      <c r="J82" s="231">
        <v>90</v>
      </c>
      <c r="K82" s="270"/>
      <c r="L82" s="270"/>
      <c r="M82" s="270"/>
      <c r="N82" s="270"/>
      <c r="O82" s="270"/>
      <c r="P82" s="416" t="s">
        <v>1197</v>
      </c>
      <c r="Q82" s="231" t="s">
        <v>1214</v>
      </c>
      <c r="R82" s="232" t="str">
        <f t="shared" si="76"/>
        <v>2900</v>
      </c>
      <c r="S82" s="232" t="str">
        <f t="shared" si="77"/>
        <v>1200</v>
      </c>
      <c r="T82" s="232" t="str">
        <f t="shared" si="78"/>
        <v>1395</v>
      </c>
      <c r="U82" s="231">
        <v>2140</v>
      </c>
      <c r="V82" s="416" t="s">
        <v>3296</v>
      </c>
      <c r="W82" s="405"/>
      <c r="X82" s="405"/>
      <c r="Y82" s="405"/>
      <c r="Z82" s="372">
        <v>85</v>
      </c>
      <c r="AA82" s="372">
        <v>1000</v>
      </c>
      <c r="AB82" s="405" t="s">
        <v>476</v>
      </c>
      <c r="AC82" s="372"/>
      <c r="AD82" s="372"/>
      <c r="AE82" s="405" t="s">
        <v>478</v>
      </c>
      <c r="AF82" s="231"/>
      <c r="AG82" s="405"/>
      <c r="AH82" s="405"/>
      <c r="AI82" s="405"/>
      <c r="AJ82" s="372"/>
      <c r="AK82" s="372"/>
      <c r="AL82" s="372"/>
      <c r="AM82" s="372">
        <v>300</v>
      </c>
      <c r="AN82" s="372" t="s">
        <v>491</v>
      </c>
      <c r="AO82" s="405" t="s">
        <v>479</v>
      </c>
      <c r="AP82" s="405"/>
      <c r="AQ82" s="405"/>
      <c r="AR82" s="416" t="s">
        <v>3319</v>
      </c>
      <c r="AS82" s="232" t="s">
        <v>468</v>
      </c>
      <c r="AT82" s="405" t="s">
        <v>2832</v>
      </c>
      <c r="AU82" s="405" t="s">
        <v>471</v>
      </c>
      <c r="AV82" s="371" t="s">
        <v>2833</v>
      </c>
      <c r="AW82" s="370" t="s">
        <v>470</v>
      </c>
      <c r="AX82" s="370" t="s">
        <v>3291</v>
      </c>
      <c r="AY82" s="405" t="s">
        <v>3292</v>
      </c>
      <c r="AZ82" s="405"/>
      <c r="BA82" s="405"/>
      <c r="BB82" s="405"/>
      <c r="BC82" s="405"/>
      <c r="BD82" s="405"/>
      <c r="BE82" s="405"/>
      <c r="BF82" s="405"/>
      <c r="BG82" s="405" t="s">
        <v>1200</v>
      </c>
      <c r="BH82" s="405" t="s">
        <v>1201</v>
      </c>
      <c r="BI82" s="405"/>
      <c r="BJ82" s="405"/>
      <c r="BK82" s="405"/>
      <c r="BL82" s="405" t="s">
        <v>1202</v>
      </c>
      <c r="BM82" s="405"/>
      <c r="BN82" s="405"/>
      <c r="BO82" s="405"/>
      <c r="BP82" s="405"/>
      <c r="BQ82" s="405"/>
      <c r="BR82" s="372"/>
      <c r="BS82" s="372"/>
      <c r="BT82" s="405"/>
      <c r="BU82" s="231" t="s">
        <v>1199</v>
      </c>
      <c r="BV82" s="372" t="s">
        <v>15965</v>
      </c>
    </row>
    <row r="83" spans="1:74" s="373" customFormat="1" ht="25.5" x14ac:dyDescent="0.25">
      <c r="A83" s="414" t="s">
        <v>3503</v>
      </c>
      <c r="B83" s="260" t="s">
        <v>3504</v>
      </c>
      <c r="C83" s="391" t="s">
        <v>3505</v>
      </c>
      <c r="D83" s="415">
        <v>14</v>
      </c>
      <c r="E83" s="415"/>
      <c r="F83" s="415"/>
      <c r="G83" s="415">
        <v>0</v>
      </c>
      <c r="H83" s="232">
        <v>7</v>
      </c>
      <c r="I83" s="232"/>
      <c r="J83" s="231">
        <v>90</v>
      </c>
      <c r="K83" s="270"/>
      <c r="L83" s="270"/>
      <c r="M83" s="270"/>
      <c r="N83" s="270"/>
      <c r="O83" s="270"/>
      <c r="P83" s="416" t="s">
        <v>1197</v>
      </c>
      <c r="Q83" s="231" t="s">
        <v>1214</v>
      </c>
      <c r="R83" s="232" t="str">
        <f t="shared" si="76"/>
        <v>2900</v>
      </c>
      <c r="S83" s="232" t="str">
        <f t="shared" si="77"/>
        <v>1200</v>
      </c>
      <c r="T83" s="232" t="str">
        <f t="shared" si="78"/>
        <v>1395</v>
      </c>
      <c r="U83" s="231">
        <v>2140</v>
      </c>
      <c r="V83" s="416" t="s">
        <v>3289</v>
      </c>
      <c r="W83" s="405"/>
      <c r="X83" s="405"/>
      <c r="Y83" s="405"/>
      <c r="Z83" s="372">
        <v>85</v>
      </c>
      <c r="AA83" s="372">
        <v>1000</v>
      </c>
      <c r="AB83" s="405" t="s">
        <v>476</v>
      </c>
      <c r="AC83" s="372"/>
      <c r="AD83" s="372"/>
      <c r="AE83" s="405" t="s">
        <v>478</v>
      </c>
      <c r="AF83" s="231"/>
      <c r="AG83" s="405"/>
      <c r="AH83" s="405"/>
      <c r="AI83" s="405"/>
      <c r="AJ83" s="372"/>
      <c r="AK83" s="372"/>
      <c r="AL83" s="372"/>
      <c r="AM83" s="372">
        <v>300</v>
      </c>
      <c r="AN83" s="372" t="s">
        <v>491</v>
      </c>
      <c r="AO83" s="405" t="s">
        <v>479</v>
      </c>
      <c r="AP83" s="405"/>
      <c r="AQ83" s="405"/>
      <c r="AR83" s="416" t="s">
        <v>3319</v>
      </c>
      <c r="AS83" s="232" t="s">
        <v>468</v>
      </c>
      <c r="AT83" s="405" t="s">
        <v>2832</v>
      </c>
      <c r="AU83" s="405" t="s">
        <v>471</v>
      </c>
      <c r="AV83" s="371" t="s">
        <v>2833</v>
      </c>
      <c r="AW83" s="370" t="s">
        <v>470</v>
      </c>
      <c r="AX83" s="370" t="s">
        <v>3291</v>
      </c>
      <c r="AY83" s="405" t="s">
        <v>3292</v>
      </c>
      <c r="AZ83" s="405"/>
      <c r="BA83" s="405"/>
      <c r="BB83" s="405"/>
      <c r="BC83" s="405"/>
      <c r="BD83" s="405"/>
      <c r="BE83" s="405"/>
      <c r="BF83" s="405"/>
      <c r="BG83" s="405" t="s">
        <v>1203</v>
      </c>
      <c r="BH83" s="405" t="s">
        <v>1201</v>
      </c>
      <c r="BI83" s="405"/>
      <c r="BJ83" s="405"/>
      <c r="BK83" s="405"/>
      <c r="BL83" s="405" t="s">
        <v>1202</v>
      </c>
      <c r="BM83" s="405"/>
      <c r="BN83" s="405"/>
      <c r="BO83" s="405"/>
      <c r="BP83" s="405"/>
      <c r="BQ83" s="405"/>
      <c r="BR83" s="372"/>
      <c r="BS83" s="372"/>
      <c r="BT83" s="405"/>
      <c r="BU83" s="231" t="s">
        <v>1199</v>
      </c>
      <c r="BV83" s="372" t="s">
        <v>15965</v>
      </c>
    </row>
    <row r="84" spans="1:74" s="373" customFormat="1" ht="25.5" x14ac:dyDescent="0.25">
      <c r="A84" s="414" t="s">
        <v>3506</v>
      </c>
      <c r="B84" s="260" t="s">
        <v>3507</v>
      </c>
      <c r="C84" s="391" t="s">
        <v>3508</v>
      </c>
      <c r="D84" s="415">
        <v>14</v>
      </c>
      <c r="E84" s="415"/>
      <c r="F84" s="415"/>
      <c r="G84" s="415">
        <v>0</v>
      </c>
      <c r="H84" s="232">
        <v>7</v>
      </c>
      <c r="I84" s="232"/>
      <c r="J84" s="231">
        <v>90</v>
      </c>
      <c r="K84" s="270"/>
      <c r="L84" s="270"/>
      <c r="M84" s="270"/>
      <c r="N84" s="270"/>
      <c r="O84" s="270"/>
      <c r="P84" s="416" t="s">
        <v>1197</v>
      </c>
      <c r="Q84" s="231" t="s">
        <v>1214</v>
      </c>
      <c r="R84" s="232" t="str">
        <f t="shared" si="76"/>
        <v>2900</v>
      </c>
      <c r="S84" s="232" t="str">
        <f t="shared" si="77"/>
        <v>1200</v>
      </c>
      <c r="T84" s="232" t="str">
        <f t="shared" si="78"/>
        <v>1395</v>
      </c>
      <c r="U84" s="231">
        <v>2140</v>
      </c>
      <c r="V84" s="416" t="s">
        <v>3296</v>
      </c>
      <c r="W84" s="405"/>
      <c r="X84" s="405"/>
      <c r="Y84" s="405"/>
      <c r="Z84" s="372">
        <v>85</v>
      </c>
      <c r="AA84" s="372">
        <v>1000</v>
      </c>
      <c r="AB84" s="405" t="s">
        <v>476</v>
      </c>
      <c r="AC84" s="372"/>
      <c r="AD84" s="372"/>
      <c r="AE84" s="405" t="s">
        <v>478</v>
      </c>
      <c r="AF84" s="231"/>
      <c r="AG84" s="405"/>
      <c r="AH84" s="405"/>
      <c r="AI84" s="405"/>
      <c r="AJ84" s="372"/>
      <c r="AK84" s="372"/>
      <c r="AL84" s="372"/>
      <c r="AM84" s="372">
        <v>300</v>
      </c>
      <c r="AN84" s="372" t="s">
        <v>491</v>
      </c>
      <c r="AO84" s="405" t="s">
        <v>479</v>
      </c>
      <c r="AP84" s="405"/>
      <c r="AQ84" s="405"/>
      <c r="AR84" s="416" t="s">
        <v>3319</v>
      </c>
      <c r="AS84" s="232" t="s">
        <v>468</v>
      </c>
      <c r="AT84" s="405" t="s">
        <v>2832</v>
      </c>
      <c r="AU84" s="405" t="s">
        <v>471</v>
      </c>
      <c r="AV84" s="371" t="s">
        <v>2833</v>
      </c>
      <c r="AW84" s="370" t="s">
        <v>470</v>
      </c>
      <c r="AX84" s="370" t="s">
        <v>3291</v>
      </c>
      <c r="AY84" s="405" t="s">
        <v>3292</v>
      </c>
      <c r="AZ84" s="405"/>
      <c r="BA84" s="405"/>
      <c r="BB84" s="405"/>
      <c r="BC84" s="405"/>
      <c r="BD84" s="405"/>
      <c r="BE84" s="405"/>
      <c r="BF84" s="405"/>
      <c r="BG84" s="405" t="s">
        <v>1203</v>
      </c>
      <c r="BH84" s="405" t="s">
        <v>1201</v>
      </c>
      <c r="BI84" s="405"/>
      <c r="BJ84" s="405"/>
      <c r="BK84" s="405"/>
      <c r="BL84" s="405" t="s">
        <v>1202</v>
      </c>
      <c r="BM84" s="405"/>
      <c r="BN84" s="405"/>
      <c r="BO84" s="405"/>
      <c r="BP84" s="405"/>
      <c r="BQ84" s="405"/>
      <c r="BR84" s="372"/>
      <c r="BS84" s="372"/>
      <c r="BT84" s="405"/>
      <c r="BU84" s="231" t="s">
        <v>1199</v>
      </c>
      <c r="BV84" s="372" t="s">
        <v>15965</v>
      </c>
    </row>
    <row r="85" spans="1:74" s="373" customFormat="1" ht="25.5" x14ac:dyDescent="0.25">
      <c r="A85" s="414" t="s">
        <v>3509</v>
      </c>
      <c r="B85" s="260" t="s">
        <v>3510</v>
      </c>
      <c r="C85" s="391" t="s">
        <v>3511</v>
      </c>
      <c r="D85" s="415">
        <v>16</v>
      </c>
      <c r="E85" s="415"/>
      <c r="F85" s="415"/>
      <c r="G85" s="415">
        <v>0</v>
      </c>
      <c r="H85" s="232">
        <v>7</v>
      </c>
      <c r="I85" s="232"/>
      <c r="J85" s="232">
        <v>110</v>
      </c>
      <c r="K85" s="417"/>
      <c r="L85" s="417"/>
      <c r="M85" s="417"/>
      <c r="N85" s="417"/>
      <c r="O85" s="417"/>
      <c r="P85" s="416" t="s">
        <v>1197</v>
      </c>
      <c r="Q85" s="232" t="s">
        <v>1212</v>
      </c>
      <c r="R85" s="232" t="str">
        <f t="shared" si="76"/>
        <v>2900</v>
      </c>
      <c r="S85" s="232" t="str">
        <f t="shared" si="77"/>
        <v>1200</v>
      </c>
      <c r="T85" s="232" t="str">
        <f t="shared" si="78"/>
        <v>1570</v>
      </c>
      <c r="U85" s="232">
        <v>2500</v>
      </c>
      <c r="V85" s="416" t="s">
        <v>3289</v>
      </c>
      <c r="W85" s="405"/>
      <c r="X85" s="405"/>
      <c r="Y85" s="405"/>
      <c r="Z85" s="372">
        <v>85</v>
      </c>
      <c r="AA85" s="372">
        <v>1000</v>
      </c>
      <c r="AB85" s="405" t="s">
        <v>476</v>
      </c>
      <c r="AC85" s="372"/>
      <c r="AD85" s="372"/>
      <c r="AE85" s="405" t="s">
        <v>478</v>
      </c>
      <c r="AF85" s="231"/>
      <c r="AG85" s="405"/>
      <c r="AH85" s="405"/>
      <c r="AI85" s="405"/>
      <c r="AJ85" s="372"/>
      <c r="AK85" s="372"/>
      <c r="AL85" s="372"/>
      <c r="AM85" s="372">
        <v>367</v>
      </c>
      <c r="AN85" s="372" t="s">
        <v>491</v>
      </c>
      <c r="AO85" s="405" t="s">
        <v>479</v>
      </c>
      <c r="AP85" s="405"/>
      <c r="AQ85" s="405"/>
      <c r="AR85" s="416" t="s">
        <v>3290</v>
      </c>
      <c r="AS85" s="232" t="s">
        <v>468</v>
      </c>
      <c r="AT85" s="405" t="s">
        <v>2832</v>
      </c>
      <c r="AU85" s="405" t="s">
        <v>471</v>
      </c>
      <c r="AV85" s="371" t="s">
        <v>2833</v>
      </c>
      <c r="AW85" s="370" t="s">
        <v>470</v>
      </c>
      <c r="AX85" s="370" t="s">
        <v>3291</v>
      </c>
      <c r="AY85" s="405" t="s">
        <v>3292</v>
      </c>
      <c r="AZ85" s="405"/>
      <c r="BA85" s="405"/>
      <c r="BB85" s="405"/>
      <c r="BC85" s="405"/>
      <c r="BD85" s="405"/>
      <c r="BE85" s="405"/>
      <c r="BF85" s="405"/>
      <c r="BG85" s="405" t="s">
        <v>1200</v>
      </c>
      <c r="BH85" s="405" t="s">
        <v>1201</v>
      </c>
      <c r="BI85" s="405"/>
      <c r="BJ85" s="405"/>
      <c r="BK85" s="405"/>
      <c r="BL85" s="405" t="s">
        <v>1202</v>
      </c>
      <c r="BM85" s="405"/>
      <c r="BN85" s="405"/>
      <c r="BO85" s="405"/>
      <c r="BP85" s="405"/>
      <c r="BQ85" s="405"/>
      <c r="BR85" s="372"/>
      <c r="BS85" s="372"/>
      <c r="BT85" s="405"/>
      <c r="BU85" s="232" t="s">
        <v>2640</v>
      </c>
      <c r="BV85" s="372">
        <f>VLOOKUP(A85,'[1]03. Взрывозащищённые'!$G:$CD,76,0)</f>
        <v>3765455.58</v>
      </c>
    </row>
    <row r="86" spans="1:74" s="373" customFormat="1" ht="25.5" x14ac:dyDescent="0.25">
      <c r="A86" s="414" t="s">
        <v>3512</v>
      </c>
      <c r="B86" s="260" t="s">
        <v>3513</v>
      </c>
      <c r="C86" s="391" t="s">
        <v>3514</v>
      </c>
      <c r="D86" s="415">
        <v>16</v>
      </c>
      <c r="E86" s="415"/>
      <c r="F86" s="415"/>
      <c r="G86" s="415">
        <v>0</v>
      </c>
      <c r="H86" s="232">
        <v>7</v>
      </c>
      <c r="I86" s="232"/>
      <c r="J86" s="232">
        <v>110</v>
      </c>
      <c r="K86" s="417"/>
      <c r="L86" s="417"/>
      <c r="M86" s="417"/>
      <c r="N86" s="417"/>
      <c r="O86" s="417"/>
      <c r="P86" s="416" t="s">
        <v>1197</v>
      </c>
      <c r="Q86" s="232" t="s">
        <v>1212</v>
      </c>
      <c r="R86" s="232" t="str">
        <f t="shared" si="76"/>
        <v>2900</v>
      </c>
      <c r="S86" s="232" t="str">
        <f t="shared" si="77"/>
        <v>1200</v>
      </c>
      <c r="T86" s="232" t="str">
        <f t="shared" si="78"/>
        <v>1570</v>
      </c>
      <c r="U86" s="232">
        <v>2500</v>
      </c>
      <c r="V86" s="416" t="s">
        <v>3296</v>
      </c>
      <c r="W86" s="405"/>
      <c r="X86" s="405"/>
      <c r="Y86" s="405"/>
      <c r="Z86" s="372">
        <v>85</v>
      </c>
      <c r="AA86" s="372">
        <v>1000</v>
      </c>
      <c r="AB86" s="405" t="s">
        <v>476</v>
      </c>
      <c r="AC86" s="372"/>
      <c r="AD86" s="372"/>
      <c r="AE86" s="405" t="s">
        <v>478</v>
      </c>
      <c r="AF86" s="231"/>
      <c r="AG86" s="405"/>
      <c r="AH86" s="405"/>
      <c r="AI86" s="405"/>
      <c r="AJ86" s="372"/>
      <c r="AK86" s="372"/>
      <c r="AL86" s="372"/>
      <c r="AM86" s="372">
        <v>367</v>
      </c>
      <c r="AN86" s="372" t="s">
        <v>491</v>
      </c>
      <c r="AO86" s="405" t="s">
        <v>479</v>
      </c>
      <c r="AP86" s="405"/>
      <c r="AQ86" s="405"/>
      <c r="AR86" s="416" t="s">
        <v>3290</v>
      </c>
      <c r="AS86" s="232" t="s">
        <v>468</v>
      </c>
      <c r="AT86" s="405" t="s">
        <v>2832</v>
      </c>
      <c r="AU86" s="405" t="s">
        <v>471</v>
      </c>
      <c r="AV86" s="371" t="s">
        <v>2833</v>
      </c>
      <c r="AW86" s="370" t="s">
        <v>470</v>
      </c>
      <c r="AX86" s="370" t="s">
        <v>3291</v>
      </c>
      <c r="AY86" s="405" t="s">
        <v>3292</v>
      </c>
      <c r="AZ86" s="405"/>
      <c r="BA86" s="405"/>
      <c r="BB86" s="405"/>
      <c r="BC86" s="405"/>
      <c r="BD86" s="405"/>
      <c r="BE86" s="405"/>
      <c r="BF86" s="405"/>
      <c r="BG86" s="405" t="s">
        <v>1200</v>
      </c>
      <c r="BH86" s="405" t="s">
        <v>1201</v>
      </c>
      <c r="BI86" s="405"/>
      <c r="BJ86" s="405"/>
      <c r="BK86" s="405"/>
      <c r="BL86" s="405" t="s">
        <v>1202</v>
      </c>
      <c r="BM86" s="405"/>
      <c r="BN86" s="405"/>
      <c r="BO86" s="405"/>
      <c r="BP86" s="405"/>
      <c r="BQ86" s="405"/>
      <c r="BR86" s="372"/>
      <c r="BS86" s="372"/>
      <c r="BT86" s="405"/>
      <c r="BU86" s="232" t="s">
        <v>2640</v>
      </c>
      <c r="BV86" s="372" t="s">
        <v>15965</v>
      </c>
    </row>
    <row r="87" spans="1:74" s="373" customFormat="1" ht="25.5" x14ac:dyDescent="0.25">
      <c r="A87" s="414" t="s">
        <v>3515</v>
      </c>
      <c r="B87" s="260" t="s">
        <v>3516</v>
      </c>
      <c r="C87" s="391" t="s">
        <v>3517</v>
      </c>
      <c r="D87" s="415">
        <v>16</v>
      </c>
      <c r="E87" s="415"/>
      <c r="F87" s="415"/>
      <c r="G87" s="415">
        <v>0</v>
      </c>
      <c r="H87" s="232">
        <v>7</v>
      </c>
      <c r="I87" s="232"/>
      <c r="J87" s="232">
        <v>110</v>
      </c>
      <c r="K87" s="417"/>
      <c r="L87" s="417"/>
      <c r="M87" s="417"/>
      <c r="N87" s="417"/>
      <c r="O87" s="417"/>
      <c r="P87" s="416" t="s">
        <v>1197</v>
      </c>
      <c r="Q87" s="232" t="s">
        <v>1212</v>
      </c>
      <c r="R87" s="232" t="str">
        <f t="shared" si="76"/>
        <v>2900</v>
      </c>
      <c r="S87" s="232" t="str">
        <f t="shared" si="77"/>
        <v>1200</v>
      </c>
      <c r="T87" s="232" t="str">
        <f t="shared" si="78"/>
        <v>1570</v>
      </c>
      <c r="U87" s="232">
        <v>2500</v>
      </c>
      <c r="V87" s="416" t="s">
        <v>3289</v>
      </c>
      <c r="W87" s="405"/>
      <c r="X87" s="405"/>
      <c r="Y87" s="405"/>
      <c r="Z87" s="372">
        <v>85</v>
      </c>
      <c r="AA87" s="372">
        <v>1000</v>
      </c>
      <c r="AB87" s="405" t="s">
        <v>476</v>
      </c>
      <c r="AC87" s="372"/>
      <c r="AD87" s="372"/>
      <c r="AE87" s="405" t="s">
        <v>478</v>
      </c>
      <c r="AF87" s="231"/>
      <c r="AG87" s="405"/>
      <c r="AH87" s="405"/>
      <c r="AI87" s="405"/>
      <c r="AJ87" s="372"/>
      <c r="AK87" s="372"/>
      <c r="AL87" s="372"/>
      <c r="AM87" s="372">
        <v>367</v>
      </c>
      <c r="AN87" s="372" t="s">
        <v>491</v>
      </c>
      <c r="AO87" s="405" t="s">
        <v>479</v>
      </c>
      <c r="AP87" s="405"/>
      <c r="AQ87" s="405"/>
      <c r="AR87" s="416" t="s">
        <v>3290</v>
      </c>
      <c r="AS87" s="232" t="s">
        <v>468</v>
      </c>
      <c r="AT87" s="405" t="s">
        <v>2832</v>
      </c>
      <c r="AU87" s="405" t="s">
        <v>471</v>
      </c>
      <c r="AV87" s="371" t="s">
        <v>2833</v>
      </c>
      <c r="AW87" s="370" t="s">
        <v>470</v>
      </c>
      <c r="AX87" s="370" t="s">
        <v>3291</v>
      </c>
      <c r="AY87" s="405" t="s">
        <v>3292</v>
      </c>
      <c r="AZ87" s="405"/>
      <c r="BA87" s="405"/>
      <c r="BB87" s="405"/>
      <c r="BC87" s="405"/>
      <c r="BD87" s="405"/>
      <c r="BE87" s="405"/>
      <c r="BF87" s="405"/>
      <c r="BG87" s="405" t="s">
        <v>1203</v>
      </c>
      <c r="BH87" s="405" t="s">
        <v>1201</v>
      </c>
      <c r="BI87" s="405"/>
      <c r="BJ87" s="405"/>
      <c r="BK87" s="405"/>
      <c r="BL87" s="405" t="s">
        <v>1202</v>
      </c>
      <c r="BM87" s="405"/>
      <c r="BN87" s="405"/>
      <c r="BO87" s="405"/>
      <c r="BP87" s="405"/>
      <c r="BQ87" s="405"/>
      <c r="BR87" s="372"/>
      <c r="BS87" s="372"/>
      <c r="BT87" s="405"/>
      <c r="BU87" s="232" t="s">
        <v>2640</v>
      </c>
      <c r="BV87" s="372" t="s">
        <v>15965</v>
      </c>
    </row>
    <row r="88" spans="1:74" s="373" customFormat="1" ht="25.5" x14ac:dyDescent="0.25">
      <c r="A88" s="414" t="s">
        <v>3518</v>
      </c>
      <c r="B88" s="260" t="s">
        <v>3519</v>
      </c>
      <c r="C88" s="391" t="s">
        <v>3520</v>
      </c>
      <c r="D88" s="415">
        <v>16</v>
      </c>
      <c r="E88" s="415"/>
      <c r="F88" s="415"/>
      <c r="G88" s="415">
        <v>0</v>
      </c>
      <c r="H88" s="232">
        <v>7</v>
      </c>
      <c r="I88" s="232"/>
      <c r="J88" s="232">
        <v>110</v>
      </c>
      <c r="K88" s="417"/>
      <c r="L88" s="417"/>
      <c r="M88" s="417"/>
      <c r="N88" s="417"/>
      <c r="O88" s="417"/>
      <c r="P88" s="416" t="s">
        <v>1197</v>
      </c>
      <c r="Q88" s="232" t="s">
        <v>1212</v>
      </c>
      <c r="R88" s="232" t="str">
        <f t="shared" si="76"/>
        <v>2900</v>
      </c>
      <c r="S88" s="232" t="str">
        <f t="shared" si="77"/>
        <v>1200</v>
      </c>
      <c r="T88" s="232" t="str">
        <f t="shared" si="78"/>
        <v>1570</v>
      </c>
      <c r="U88" s="232">
        <v>2500</v>
      </c>
      <c r="V88" s="416" t="s">
        <v>3296</v>
      </c>
      <c r="W88" s="405"/>
      <c r="X88" s="405"/>
      <c r="Y88" s="405"/>
      <c r="Z88" s="372">
        <v>85</v>
      </c>
      <c r="AA88" s="372">
        <v>1000</v>
      </c>
      <c r="AB88" s="405" t="s">
        <v>476</v>
      </c>
      <c r="AC88" s="372"/>
      <c r="AD88" s="372"/>
      <c r="AE88" s="405" t="s">
        <v>478</v>
      </c>
      <c r="AF88" s="231"/>
      <c r="AG88" s="405"/>
      <c r="AH88" s="405"/>
      <c r="AI88" s="405"/>
      <c r="AJ88" s="372"/>
      <c r="AK88" s="372"/>
      <c r="AL88" s="372"/>
      <c r="AM88" s="372">
        <v>367</v>
      </c>
      <c r="AN88" s="372" t="s">
        <v>491</v>
      </c>
      <c r="AO88" s="405" t="s">
        <v>479</v>
      </c>
      <c r="AP88" s="405"/>
      <c r="AQ88" s="405"/>
      <c r="AR88" s="416" t="s">
        <v>3290</v>
      </c>
      <c r="AS88" s="232" t="s">
        <v>468</v>
      </c>
      <c r="AT88" s="405" t="s">
        <v>2832</v>
      </c>
      <c r="AU88" s="405" t="s">
        <v>471</v>
      </c>
      <c r="AV88" s="371" t="s">
        <v>2833</v>
      </c>
      <c r="AW88" s="370" t="s">
        <v>470</v>
      </c>
      <c r="AX88" s="370" t="s">
        <v>3291</v>
      </c>
      <c r="AY88" s="405" t="s">
        <v>3292</v>
      </c>
      <c r="AZ88" s="405"/>
      <c r="BA88" s="405"/>
      <c r="BB88" s="405"/>
      <c r="BC88" s="405"/>
      <c r="BD88" s="405"/>
      <c r="BE88" s="405"/>
      <c r="BF88" s="405"/>
      <c r="BG88" s="405" t="s">
        <v>1203</v>
      </c>
      <c r="BH88" s="405" t="s">
        <v>1201</v>
      </c>
      <c r="BI88" s="405"/>
      <c r="BJ88" s="405"/>
      <c r="BK88" s="405"/>
      <c r="BL88" s="405" t="s">
        <v>1202</v>
      </c>
      <c r="BM88" s="405"/>
      <c r="BN88" s="405"/>
      <c r="BO88" s="405"/>
      <c r="BP88" s="405"/>
      <c r="BQ88" s="405"/>
      <c r="BR88" s="372"/>
      <c r="BS88" s="372"/>
      <c r="BT88" s="405"/>
      <c r="BU88" s="232" t="s">
        <v>2640</v>
      </c>
      <c r="BV88" s="372" t="s">
        <v>15965</v>
      </c>
    </row>
    <row r="89" spans="1:74" s="373" customFormat="1" ht="25.5" x14ac:dyDescent="0.25">
      <c r="A89" s="414" t="s">
        <v>3521</v>
      </c>
      <c r="B89" s="260" t="s">
        <v>3522</v>
      </c>
      <c r="C89" s="391" t="s">
        <v>3523</v>
      </c>
      <c r="D89" s="415">
        <v>16</v>
      </c>
      <c r="E89" s="415"/>
      <c r="F89" s="415"/>
      <c r="G89" s="415">
        <v>0</v>
      </c>
      <c r="H89" s="232">
        <v>7</v>
      </c>
      <c r="I89" s="232"/>
      <c r="J89" s="231">
        <v>110</v>
      </c>
      <c r="K89" s="270"/>
      <c r="L89" s="270"/>
      <c r="M89" s="270"/>
      <c r="N89" s="270"/>
      <c r="O89" s="270"/>
      <c r="P89" s="416" t="s">
        <v>1197</v>
      </c>
      <c r="Q89" s="231" t="s">
        <v>1213</v>
      </c>
      <c r="R89" s="232" t="str">
        <f t="shared" si="76"/>
        <v>2900</v>
      </c>
      <c r="S89" s="232" t="str">
        <f t="shared" si="77"/>
        <v>1200</v>
      </c>
      <c r="T89" s="232" t="str">
        <f t="shared" si="78"/>
        <v>1650</v>
      </c>
      <c r="U89" s="231">
        <v>2600</v>
      </c>
      <c r="V89" s="416" t="s">
        <v>3289</v>
      </c>
      <c r="W89" s="405"/>
      <c r="X89" s="405"/>
      <c r="Y89" s="405"/>
      <c r="Z89" s="372">
        <v>85</v>
      </c>
      <c r="AA89" s="372">
        <v>1000</v>
      </c>
      <c r="AB89" s="405" t="s">
        <v>476</v>
      </c>
      <c r="AC89" s="372"/>
      <c r="AD89" s="372"/>
      <c r="AE89" s="405" t="s">
        <v>478</v>
      </c>
      <c r="AF89" s="231"/>
      <c r="AG89" s="405"/>
      <c r="AH89" s="405"/>
      <c r="AI89" s="405"/>
      <c r="AJ89" s="372"/>
      <c r="AK89" s="372"/>
      <c r="AL89" s="372"/>
      <c r="AM89" s="372">
        <v>367</v>
      </c>
      <c r="AN89" s="372" t="s">
        <v>491</v>
      </c>
      <c r="AO89" s="405" t="s">
        <v>479</v>
      </c>
      <c r="AP89" s="405"/>
      <c r="AQ89" s="405"/>
      <c r="AR89" s="416" t="s">
        <v>3306</v>
      </c>
      <c r="AS89" s="232" t="s">
        <v>468</v>
      </c>
      <c r="AT89" s="405" t="s">
        <v>2832</v>
      </c>
      <c r="AU89" s="405" t="s">
        <v>471</v>
      </c>
      <c r="AV89" s="371" t="s">
        <v>2833</v>
      </c>
      <c r="AW89" s="370" t="s">
        <v>470</v>
      </c>
      <c r="AX89" s="370" t="s">
        <v>3291</v>
      </c>
      <c r="AY89" s="405" t="s">
        <v>3292</v>
      </c>
      <c r="AZ89" s="405"/>
      <c r="BA89" s="405"/>
      <c r="BB89" s="405"/>
      <c r="BC89" s="405"/>
      <c r="BD89" s="405"/>
      <c r="BE89" s="405"/>
      <c r="BF89" s="405"/>
      <c r="BG89" s="405" t="s">
        <v>1200</v>
      </c>
      <c r="BH89" s="405" t="s">
        <v>1201</v>
      </c>
      <c r="BI89" s="405"/>
      <c r="BJ89" s="405"/>
      <c r="BK89" s="405"/>
      <c r="BL89" s="405" t="s">
        <v>1202</v>
      </c>
      <c r="BM89" s="405"/>
      <c r="BN89" s="405"/>
      <c r="BO89" s="405"/>
      <c r="BP89" s="405"/>
      <c r="BQ89" s="405"/>
      <c r="BR89" s="372"/>
      <c r="BS89" s="372"/>
      <c r="BT89" s="405"/>
      <c r="BU89" s="232" t="s">
        <v>2640</v>
      </c>
      <c r="BV89" s="372">
        <f>VLOOKUP(A89,'[1]03. Взрывозащищённые'!$G:$CD,76,0)</f>
        <v>3843246.44</v>
      </c>
    </row>
    <row r="90" spans="1:74" s="373" customFormat="1" ht="25.5" x14ac:dyDescent="0.25">
      <c r="A90" s="414" t="s">
        <v>3524</v>
      </c>
      <c r="B90" s="260" t="s">
        <v>3525</v>
      </c>
      <c r="C90" s="391" t="s">
        <v>3526</v>
      </c>
      <c r="D90" s="415">
        <v>16</v>
      </c>
      <c r="E90" s="415"/>
      <c r="F90" s="415"/>
      <c r="G90" s="415">
        <v>0</v>
      </c>
      <c r="H90" s="232">
        <v>7</v>
      </c>
      <c r="I90" s="232"/>
      <c r="J90" s="231">
        <v>110</v>
      </c>
      <c r="K90" s="270"/>
      <c r="L90" s="270"/>
      <c r="M90" s="270"/>
      <c r="N90" s="270"/>
      <c r="O90" s="270"/>
      <c r="P90" s="416" t="s">
        <v>1197</v>
      </c>
      <c r="Q90" s="231" t="s">
        <v>1213</v>
      </c>
      <c r="R90" s="232" t="str">
        <f t="shared" si="76"/>
        <v>2900</v>
      </c>
      <c r="S90" s="232" t="str">
        <f t="shared" si="77"/>
        <v>1200</v>
      </c>
      <c r="T90" s="232" t="str">
        <f t="shared" si="78"/>
        <v>1650</v>
      </c>
      <c r="U90" s="231">
        <v>2600</v>
      </c>
      <c r="V90" s="416" t="s">
        <v>3296</v>
      </c>
      <c r="W90" s="405"/>
      <c r="X90" s="405"/>
      <c r="Y90" s="405"/>
      <c r="Z90" s="372">
        <v>85</v>
      </c>
      <c r="AA90" s="372">
        <v>1000</v>
      </c>
      <c r="AB90" s="405" t="s">
        <v>476</v>
      </c>
      <c r="AC90" s="372"/>
      <c r="AD90" s="372"/>
      <c r="AE90" s="405" t="s">
        <v>478</v>
      </c>
      <c r="AF90" s="231"/>
      <c r="AG90" s="405"/>
      <c r="AH90" s="405"/>
      <c r="AI90" s="405"/>
      <c r="AJ90" s="372"/>
      <c r="AK90" s="372"/>
      <c r="AL90" s="372"/>
      <c r="AM90" s="372">
        <v>367</v>
      </c>
      <c r="AN90" s="372" t="s">
        <v>491</v>
      </c>
      <c r="AO90" s="405" t="s">
        <v>479</v>
      </c>
      <c r="AP90" s="405"/>
      <c r="AQ90" s="405"/>
      <c r="AR90" s="416" t="s">
        <v>3306</v>
      </c>
      <c r="AS90" s="232" t="s">
        <v>468</v>
      </c>
      <c r="AT90" s="405" t="s">
        <v>2832</v>
      </c>
      <c r="AU90" s="405" t="s">
        <v>471</v>
      </c>
      <c r="AV90" s="371" t="s">
        <v>2833</v>
      </c>
      <c r="AW90" s="370" t="s">
        <v>470</v>
      </c>
      <c r="AX90" s="370" t="s">
        <v>3291</v>
      </c>
      <c r="AY90" s="405" t="s">
        <v>3292</v>
      </c>
      <c r="AZ90" s="405"/>
      <c r="BA90" s="405"/>
      <c r="BB90" s="405"/>
      <c r="BC90" s="405"/>
      <c r="BD90" s="405"/>
      <c r="BE90" s="405"/>
      <c r="BF90" s="405"/>
      <c r="BG90" s="405" t="s">
        <v>1200</v>
      </c>
      <c r="BH90" s="405" t="s">
        <v>1201</v>
      </c>
      <c r="BI90" s="405"/>
      <c r="BJ90" s="405"/>
      <c r="BK90" s="405"/>
      <c r="BL90" s="405" t="s">
        <v>1202</v>
      </c>
      <c r="BM90" s="405"/>
      <c r="BN90" s="405"/>
      <c r="BO90" s="405"/>
      <c r="BP90" s="405"/>
      <c r="BQ90" s="405"/>
      <c r="BR90" s="372"/>
      <c r="BS90" s="372"/>
      <c r="BT90" s="405"/>
      <c r="BU90" s="232" t="s">
        <v>2640</v>
      </c>
      <c r="BV90" s="372" t="s">
        <v>15965</v>
      </c>
    </row>
    <row r="91" spans="1:74" s="373" customFormat="1" ht="25.5" x14ac:dyDescent="0.25">
      <c r="A91" s="414" t="s">
        <v>3527</v>
      </c>
      <c r="B91" s="260" t="s">
        <v>3528</v>
      </c>
      <c r="C91" s="391" t="s">
        <v>3529</v>
      </c>
      <c r="D91" s="415">
        <v>16</v>
      </c>
      <c r="E91" s="415"/>
      <c r="F91" s="415"/>
      <c r="G91" s="415">
        <v>0</v>
      </c>
      <c r="H91" s="232">
        <v>7</v>
      </c>
      <c r="I91" s="232"/>
      <c r="J91" s="231">
        <v>110</v>
      </c>
      <c r="K91" s="270"/>
      <c r="L91" s="270"/>
      <c r="M91" s="270"/>
      <c r="N91" s="270"/>
      <c r="O91" s="270"/>
      <c r="P91" s="416" t="s">
        <v>1197</v>
      </c>
      <c r="Q91" s="231" t="s">
        <v>1213</v>
      </c>
      <c r="R91" s="232" t="str">
        <f t="shared" si="76"/>
        <v>2900</v>
      </c>
      <c r="S91" s="232" t="str">
        <f t="shared" si="77"/>
        <v>1200</v>
      </c>
      <c r="T91" s="232" t="str">
        <f t="shared" si="78"/>
        <v>1650</v>
      </c>
      <c r="U91" s="231">
        <v>2600</v>
      </c>
      <c r="V91" s="416" t="s">
        <v>3289</v>
      </c>
      <c r="W91" s="405"/>
      <c r="X91" s="405"/>
      <c r="Y91" s="405"/>
      <c r="Z91" s="372">
        <v>85</v>
      </c>
      <c r="AA91" s="372">
        <v>1000</v>
      </c>
      <c r="AB91" s="405" t="s">
        <v>476</v>
      </c>
      <c r="AC91" s="372"/>
      <c r="AD91" s="372"/>
      <c r="AE91" s="405" t="s">
        <v>478</v>
      </c>
      <c r="AF91" s="231"/>
      <c r="AG91" s="405"/>
      <c r="AH91" s="405"/>
      <c r="AI91" s="405"/>
      <c r="AJ91" s="372"/>
      <c r="AK91" s="372"/>
      <c r="AL91" s="372"/>
      <c r="AM91" s="372">
        <v>367</v>
      </c>
      <c r="AN91" s="372" t="s">
        <v>491</v>
      </c>
      <c r="AO91" s="405" t="s">
        <v>479</v>
      </c>
      <c r="AP91" s="405"/>
      <c r="AQ91" s="405"/>
      <c r="AR91" s="416" t="s">
        <v>3306</v>
      </c>
      <c r="AS91" s="232" t="s">
        <v>468</v>
      </c>
      <c r="AT91" s="405" t="s">
        <v>2832</v>
      </c>
      <c r="AU91" s="405" t="s">
        <v>471</v>
      </c>
      <c r="AV91" s="371" t="s">
        <v>2833</v>
      </c>
      <c r="AW91" s="370" t="s">
        <v>470</v>
      </c>
      <c r="AX91" s="370" t="s">
        <v>3291</v>
      </c>
      <c r="AY91" s="405" t="s">
        <v>3292</v>
      </c>
      <c r="AZ91" s="405"/>
      <c r="BA91" s="405"/>
      <c r="BB91" s="405"/>
      <c r="BC91" s="405"/>
      <c r="BD91" s="405"/>
      <c r="BE91" s="405"/>
      <c r="BF91" s="405"/>
      <c r="BG91" s="405" t="s">
        <v>1203</v>
      </c>
      <c r="BH91" s="405" t="s">
        <v>1201</v>
      </c>
      <c r="BI91" s="405"/>
      <c r="BJ91" s="405"/>
      <c r="BK91" s="405"/>
      <c r="BL91" s="405" t="s">
        <v>1202</v>
      </c>
      <c r="BM91" s="405"/>
      <c r="BN91" s="405"/>
      <c r="BO91" s="405"/>
      <c r="BP91" s="405"/>
      <c r="BQ91" s="405"/>
      <c r="BR91" s="372"/>
      <c r="BS91" s="372"/>
      <c r="BT91" s="405"/>
      <c r="BU91" s="232" t="s">
        <v>2640</v>
      </c>
      <c r="BV91" s="372">
        <f>VLOOKUP(A91,'[1]03. Взрывозащищённые'!$G:$CD,76,0)</f>
        <v>3493942.14</v>
      </c>
    </row>
    <row r="92" spans="1:74" s="373" customFormat="1" ht="25.5" x14ac:dyDescent="0.25">
      <c r="A92" s="414" t="s">
        <v>3530</v>
      </c>
      <c r="B92" s="260" t="s">
        <v>3531</v>
      </c>
      <c r="C92" s="391" t="s">
        <v>3532</v>
      </c>
      <c r="D92" s="415">
        <v>16</v>
      </c>
      <c r="E92" s="415"/>
      <c r="F92" s="415"/>
      <c r="G92" s="415">
        <v>0</v>
      </c>
      <c r="H92" s="232">
        <v>7</v>
      </c>
      <c r="I92" s="232"/>
      <c r="J92" s="231">
        <v>110</v>
      </c>
      <c r="K92" s="270"/>
      <c r="L92" s="270"/>
      <c r="M92" s="270"/>
      <c r="N92" s="270"/>
      <c r="O92" s="270"/>
      <c r="P92" s="416" t="s">
        <v>1197</v>
      </c>
      <c r="Q92" s="231" t="s">
        <v>1213</v>
      </c>
      <c r="R92" s="232" t="str">
        <f t="shared" si="76"/>
        <v>2900</v>
      </c>
      <c r="S92" s="232" t="str">
        <f t="shared" si="77"/>
        <v>1200</v>
      </c>
      <c r="T92" s="232" t="str">
        <f t="shared" si="78"/>
        <v>1650</v>
      </c>
      <c r="U92" s="231">
        <v>2600</v>
      </c>
      <c r="V92" s="416" t="s">
        <v>3296</v>
      </c>
      <c r="W92" s="405"/>
      <c r="X92" s="405"/>
      <c r="Y92" s="405"/>
      <c r="Z92" s="372">
        <v>85</v>
      </c>
      <c r="AA92" s="372">
        <v>1000</v>
      </c>
      <c r="AB92" s="405" t="s">
        <v>476</v>
      </c>
      <c r="AC92" s="372"/>
      <c r="AD92" s="372"/>
      <c r="AE92" s="405" t="s">
        <v>478</v>
      </c>
      <c r="AF92" s="231"/>
      <c r="AG92" s="405"/>
      <c r="AH92" s="405"/>
      <c r="AI92" s="405"/>
      <c r="AJ92" s="372"/>
      <c r="AK92" s="372"/>
      <c r="AL92" s="372"/>
      <c r="AM92" s="372">
        <v>367</v>
      </c>
      <c r="AN92" s="372" t="s">
        <v>491</v>
      </c>
      <c r="AO92" s="405" t="s">
        <v>479</v>
      </c>
      <c r="AP92" s="405"/>
      <c r="AQ92" s="405"/>
      <c r="AR92" s="416" t="s">
        <v>3306</v>
      </c>
      <c r="AS92" s="232" t="s">
        <v>468</v>
      </c>
      <c r="AT92" s="405" t="s">
        <v>2832</v>
      </c>
      <c r="AU92" s="405" t="s">
        <v>471</v>
      </c>
      <c r="AV92" s="371" t="s">
        <v>2833</v>
      </c>
      <c r="AW92" s="370" t="s">
        <v>470</v>
      </c>
      <c r="AX92" s="370" t="s">
        <v>3291</v>
      </c>
      <c r="AY92" s="405" t="s">
        <v>3292</v>
      </c>
      <c r="AZ92" s="405"/>
      <c r="BA92" s="405"/>
      <c r="BB92" s="405"/>
      <c r="BC92" s="405"/>
      <c r="BD92" s="405"/>
      <c r="BE92" s="405"/>
      <c r="BF92" s="405"/>
      <c r="BG92" s="405" t="s">
        <v>1203</v>
      </c>
      <c r="BH92" s="405" t="s">
        <v>1201</v>
      </c>
      <c r="BI92" s="405"/>
      <c r="BJ92" s="405"/>
      <c r="BK92" s="405"/>
      <c r="BL92" s="405" t="s">
        <v>1202</v>
      </c>
      <c r="BM92" s="405"/>
      <c r="BN92" s="405"/>
      <c r="BO92" s="405"/>
      <c r="BP92" s="405"/>
      <c r="BQ92" s="405"/>
      <c r="BR92" s="372"/>
      <c r="BS92" s="372"/>
      <c r="BT92" s="405"/>
      <c r="BU92" s="232" t="s">
        <v>2640</v>
      </c>
      <c r="BV92" s="372" t="s">
        <v>15965</v>
      </c>
    </row>
    <row r="93" spans="1:74" s="373" customFormat="1" ht="25.5" x14ac:dyDescent="0.25">
      <c r="A93" s="414" t="s">
        <v>3533</v>
      </c>
      <c r="B93" s="260" t="s">
        <v>3534</v>
      </c>
      <c r="C93" s="391" t="s">
        <v>3535</v>
      </c>
      <c r="D93" s="415">
        <v>16</v>
      </c>
      <c r="E93" s="415"/>
      <c r="F93" s="415"/>
      <c r="G93" s="415">
        <v>0</v>
      </c>
      <c r="H93" s="232">
        <v>7</v>
      </c>
      <c r="I93" s="232"/>
      <c r="J93" s="231">
        <v>110</v>
      </c>
      <c r="K93" s="270"/>
      <c r="L93" s="270"/>
      <c r="M93" s="270"/>
      <c r="N93" s="270"/>
      <c r="O93" s="270"/>
      <c r="P93" s="416" t="s">
        <v>1197</v>
      </c>
      <c r="Q93" s="231" t="s">
        <v>1214</v>
      </c>
      <c r="R93" s="232" t="str">
        <f t="shared" si="76"/>
        <v>2900</v>
      </c>
      <c r="S93" s="232" t="str">
        <f t="shared" si="77"/>
        <v>1200</v>
      </c>
      <c r="T93" s="232" t="str">
        <f t="shared" si="78"/>
        <v>1395</v>
      </c>
      <c r="U93" s="231">
        <v>2390</v>
      </c>
      <c r="V93" s="416" t="s">
        <v>3289</v>
      </c>
      <c r="W93" s="405"/>
      <c r="X93" s="405"/>
      <c r="Y93" s="405"/>
      <c r="Z93" s="372">
        <v>85</v>
      </c>
      <c r="AA93" s="372">
        <v>1000</v>
      </c>
      <c r="AB93" s="405" t="s">
        <v>476</v>
      </c>
      <c r="AC93" s="372"/>
      <c r="AD93" s="372"/>
      <c r="AE93" s="405" t="s">
        <v>478</v>
      </c>
      <c r="AF93" s="231"/>
      <c r="AG93" s="405"/>
      <c r="AH93" s="405"/>
      <c r="AI93" s="405"/>
      <c r="AJ93" s="372"/>
      <c r="AK93" s="372"/>
      <c r="AL93" s="372"/>
      <c r="AM93" s="372">
        <v>367</v>
      </c>
      <c r="AN93" s="372" t="s">
        <v>491</v>
      </c>
      <c r="AO93" s="405" t="s">
        <v>479</v>
      </c>
      <c r="AP93" s="405"/>
      <c r="AQ93" s="405"/>
      <c r="AR93" s="416" t="s">
        <v>3319</v>
      </c>
      <c r="AS93" s="232" t="s">
        <v>468</v>
      </c>
      <c r="AT93" s="405" t="s">
        <v>2832</v>
      </c>
      <c r="AU93" s="405" t="s">
        <v>471</v>
      </c>
      <c r="AV93" s="371" t="s">
        <v>2833</v>
      </c>
      <c r="AW93" s="370" t="s">
        <v>470</v>
      </c>
      <c r="AX93" s="370" t="s">
        <v>3291</v>
      </c>
      <c r="AY93" s="405" t="s">
        <v>3292</v>
      </c>
      <c r="AZ93" s="405"/>
      <c r="BA93" s="405"/>
      <c r="BB93" s="405"/>
      <c r="BC93" s="405"/>
      <c r="BD93" s="405"/>
      <c r="BE93" s="405"/>
      <c r="BF93" s="405"/>
      <c r="BG93" s="405" t="s">
        <v>1200</v>
      </c>
      <c r="BH93" s="405" t="s">
        <v>1201</v>
      </c>
      <c r="BI93" s="405"/>
      <c r="BJ93" s="405"/>
      <c r="BK93" s="405"/>
      <c r="BL93" s="405" t="s">
        <v>1202</v>
      </c>
      <c r="BM93" s="405"/>
      <c r="BN93" s="405"/>
      <c r="BO93" s="405"/>
      <c r="BP93" s="405"/>
      <c r="BQ93" s="405"/>
      <c r="BR93" s="372"/>
      <c r="BS93" s="372"/>
      <c r="BT93" s="405"/>
      <c r="BU93" s="232" t="s">
        <v>2640</v>
      </c>
      <c r="BV93" s="372" t="s">
        <v>15965</v>
      </c>
    </row>
    <row r="94" spans="1:74" s="373" customFormat="1" ht="25.5" x14ac:dyDescent="0.25">
      <c r="A94" s="414" t="s">
        <v>3536</v>
      </c>
      <c r="B94" s="260" t="s">
        <v>3537</v>
      </c>
      <c r="C94" s="391" t="s">
        <v>3538</v>
      </c>
      <c r="D94" s="415">
        <v>16</v>
      </c>
      <c r="E94" s="415"/>
      <c r="F94" s="415"/>
      <c r="G94" s="415">
        <v>0</v>
      </c>
      <c r="H94" s="232">
        <v>7</v>
      </c>
      <c r="I94" s="232"/>
      <c r="J94" s="231">
        <v>110</v>
      </c>
      <c r="K94" s="270"/>
      <c r="L94" s="270"/>
      <c r="M94" s="270"/>
      <c r="N94" s="270"/>
      <c r="O94" s="270"/>
      <c r="P94" s="416" t="s">
        <v>1197</v>
      </c>
      <c r="Q94" s="231" t="s">
        <v>1214</v>
      </c>
      <c r="R94" s="232" t="str">
        <f t="shared" si="76"/>
        <v>2900</v>
      </c>
      <c r="S94" s="232" t="str">
        <f t="shared" si="77"/>
        <v>1200</v>
      </c>
      <c r="T94" s="232" t="str">
        <f t="shared" si="78"/>
        <v>1395</v>
      </c>
      <c r="U94" s="231">
        <v>2390</v>
      </c>
      <c r="V94" s="416" t="s">
        <v>3296</v>
      </c>
      <c r="W94" s="405"/>
      <c r="X94" s="405"/>
      <c r="Y94" s="405"/>
      <c r="Z94" s="372">
        <v>85</v>
      </c>
      <c r="AA94" s="372">
        <v>1000</v>
      </c>
      <c r="AB94" s="405" t="s">
        <v>476</v>
      </c>
      <c r="AC94" s="372"/>
      <c r="AD94" s="372"/>
      <c r="AE94" s="405" t="s">
        <v>478</v>
      </c>
      <c r="AF94" s="231"/>
      <c r="AG94" s="405"/>
      <c r="AH94" s="405"/>
      <c r="AI94" s="405"/>
      <c r="AJ94" s="372"/>
      <c r="AK94" s="372"/>
      <c r="AL94" s="372"/>
      <c r="AM94" s="372">
        <v>367</v>
      </c>
      <c r="AN94" s="372" t="s">
        <v>491</v>
      </c>
      <c r="AO94" s="405" t="s">
        <v>479</v>
      </c>
      <c r="AP94" s="405"/>
      <c r="AQ94" s="405"/>
      <c r="AR94" s="416" t="s">
        <v>3319</v>
      </c>
      <c r="AS94" s="232" t="s">
        <v>468</v>
      </c>
      <c r="AT94" s="405" t="s">
        <v>2832</v>
      </c>
      <c r="AU94" s="405" t="s">
        <v>471</v>
      </c>
      <c r="AV94" s="371" t="s">
        <v>2833</v>
      </c>
      <c r="AW94" s="370" t="s">
        <v>470</v>
      </c>
      <c r="AX94" s="370" t="s">
        <v>3291</v>
      </c>
      <c r="AY94" s="405" t="s">
        <v>3292</v>
      </c>
      <c r="AZ94" s="405"/>
      <c r="BA94" s="405"/>
      <c r="BB94" s="405"/>
      <c r="BC94" s="405"/>
      <c r="BD94" s="405"/>
      <c r="BE94" s="405"/>
      <c r="BF94" s="405"/>
      <c r="BG94" s="405" t="s">
        <v>1200</v>
      </c>
      <c r="BH94" s="405" t="s">
        <v>1201</v>
      </c>
      <c r="BI94" s="405"/>
      <c r="BJ94" s="405"/>
      <c r="BK94" s="405"/>
      <c r="BL94" s="405" t="s">
        <v>1202</v>
      </c>
      <c r="BM94" s="405"/>
      <c r="BN94" s="405"/>
      <c r="BO94" s="405"/>
      <c r="BP94" s="405"/>
      <c r="BQ94" s="405"/>
      <c r="BR94" s="372"/>
      <c r="BS94" s="372"/>
      <c r="BT94" s="405"/>
      <c r="BU94" s="232" t="s">
        <v>2640</v>
      </c>
      <c r="BV94" s="372" t="s">
        <v>15965</v>
      </c>
    </row>
    <row r="95" spans="1:74" s="373" customFormat="1" ht="25.5" x14ac:dyDescent="0.25">
      <c r="A95" s="414" t="s">
        <v>3539</v>
      </c>
      <c r="B95" s="260" t="s">
        <v>3540</v>
      </c>
      <c r="C95" s="391" t="s">
        <v>3541</v>
      </c>
      <c r="D95" s="415">
        <v>16</v>
      </c>
      <c r="E95" s="415"/>
      <c r="F95" s="415"/>
      <c r="G95" s="415">
        <v>0</v>
      </c>
      <c r="H95" s="232">
        <v>7</v>
      </c>
      <c r="I95" s="232"/>
      <c r="J95" s="231">
        <v>110</v>
      </c>
      <c r="K95" s="270"/>
      <c r="L95" s="270"/>
      <c r="M95" s="270"/>
      <c r="N95" s="270"/>
      <c r="O95" s="270"/>
      <c r="P95" s="416" t="s">
        <v>1197</v>
      </c>
      <c r="Q95" s="231" t="s">
        <v>1214</v>
      </c>
      <c r="R95" s="232" t="str">
        <f t="shared" si="76"/>
        <v>2900</v>
      </c>
      <c r="S95" s="232" t="str">
        <f t="shared" si="77"/>
        <v>1200</v>
      </c>
      <c r="T95" s="232" t="str">
        <f t="shared" si="78"/>
        <v>1395</v>
      </c>
      <c r="U95" s="231">
        <v>2390</v>
      </c>
      <c r="V95" s="416" t="s">
        <v>3289</v>
      </c>
      <c r="W95" s="405"/>
      <c r="X95" s="405"/>
      <c r="Y95" s="405"/>
      <c r="Z95" s="372">
        <v>85</v>
      </c>
      <c r="AA95" s="372">
        <v>1000</v>
      </c>
      <c r="AB95" s="405" t="s">
        <v>476</v>
      </c>
      <c r="AC95" s="372"/>
      <c r="AD95" s="372"/>
      <c r="AE95" s="405" t="s">
        <v>478</v>
      </c>
      <c r="AF95" s="231"/>
      <c r="AG95" s="405"/>
      <c r="AH95" s="405"/>
      <c r="AI95" s="405"/>
      <c r="AJ95" s="372"/>
      <c r="AK95" s="372"/>
      <c r="AL95" s="372"/>
      <c r="AM95" s="372">
        <v>367</v>
      </c>
      <c r="AN95" s="372" t="s">
        <v>491</v>
      </c>
      <c r="AO95" s="405" t="s">
        <v>479</v>
      </c>
      <c r="AP95" s="405"/>
      <c r="AQ95" s="405"/>
      <c r="AR95" s="416" t="s">
        <v>3319</v>
      </c>
      <c r="AS95" s="232" t="s">
        <v>468</v>
      </c>
      <c r="AT95" s="405" t="s">
        <v>2832</v>
      </c>
      <c r="AU95" s="405" t="s">
        <v>471</v>
      </c>
      <c r="AV95" s="371" t="s">
        <v>2833</v>
      </c>
      <c r="AW95" s="370" t="s">
        <v>470</v>
      </c>
      <c r="AX95" s="370" t="s">
        <v>3291</v>
      </c>
      <c r="AY95" s="405" t="s">
        <v>3292</v>
      </c>
      <c r="AZ95" s="405"/>
      <c r="BA95" s="405"/>
      <c r="BB95" s="405"/>
      <c r="BC95" s="405"/>
      <c r="BD95" s="405"/>
      <c r="BE95" s="405"/>
      <c r="BF95" s="405"/>
      <c r="BG95" s="405" t="s">
        <v>1203</v>
      </c>
      <c r="BH95" s="405" t="s">
        <v>1201</v>
      </c>
      <c r="BI95" s="405"/>
      <c r="BJ95" s="405"/>
      <c r="BK95" s="405"/>
      <c r="BL95" s="405" t="s">
        <v>1202</v>
      </c>
      <c r="BM95" s="405"/>
      <c r="BN95" s="405"/>
      <c r="BO95" s="405"/>
      <c r="BP95" s="405"/>
      <c r="BQ95" s="405"/>
      <c r="BR95" s="372"/>
      <c r="BS95" s="372"/>
      <c r="BT95" s="405"/>
      <c r="BU95" s="232" t="s">
        <v>2640</v>
      </c>
      <c r="BV95" s="372" t="s">
        <v>15965</v>
      </c>
    </row>
    <row r="96" spans="1:74" s="373" customFormat="1" ht="25.5" x14ac:dyDescent="0.25">
      <c r="A96" s="414" t="s">
        <v>3542</v>
      </c>
      <c r="B96" s="260" t="s">
        <v>3543</v>
      </c>
      <c r="C96" s="391" t="s">
        <v>3544</v>
      </c>
      <c r="D96" s="415">
        <v>16</v>
      </c>
      <c r="E96" s="415"/>
      <c r="F96" s="415"/>
      <c r="G96" s="415">
        <v>0</v>
      </c>
      <c r="H96" s="232">
        <v>7</v>
      </c>
      <c r="I96" s="232"/>
      <c r="J96" s="231">
        <v>110</v>
      </c>
      <c r="K96" s="270"/>
      <c r="L96" s="270"/>
      <c r="M96" s="270"/>
      <c r="N96" s="270"/>
      <c r="O96" s="270"/>
      <c r="P96" s="416" t="s">
        <v>1197</v>
      </c>
      <c r="Q96" s="231" t="s">
        <v>1214</v>
      </c>
      <c r="R96" s="232" t="str">
        <f t="shared" si="76"/>
        <v>2900</v>
      </c>
      <c r="S96" s="232" t="str">
        <f t="shared" si="77"/>
        <v>1200</v>
      </c>
      <c r="T96" s="232" t="str">
        <f t="shared" si="78"/>
        <v>1395</v>
      </c>
      <c r="U96" s="231">
        <v>2390</v>
      </c>
      <c r="V96" s="416" t="s">
        <v>3296</v>
      </c>
      <c r="W96" s="405"/>
      <c r="X96" s="405"/>
      <c r="Y96" s="405"/>
      <c r="Z96" s="372">
        <v>85</v>
      </c>
      <c r="AA96" s="372">
        <v>1000</v>
      </c>
      <c r="AB96" s="405" t="s">
        <v>476</v>
      </c>
      <c r="AC96" s="372"/>
      <c r="AD96" s="372"/>
      <c r="AE96" s="405" t="s">
        <v>478</v>
      </c>
      <c r="AF96" s="231"/>
      <c r="AG96" s="405"/>
      <c r="AH96" s="405"/>
      <c r="AI96" s="405"/>
      <c r="AJ96" s="372"/>
      <c r="AK96" s="372"/>
      <c r="AL96" s="372"/>
      <c r="AM96" s="372">
        <v>367</v>
      </c>
      <c r="AN96" s="372" t="s">
        <v>491</v>
      </c>
      <c r="AO96" s="405" t="s">
        <v>479</v>
      </c>
      <c r="AP96" s="405"/>
      <c r="AQ96" s="405"/>
      <c r="AR96" s="416" t="s">
        <v>3319</v>
      </c>
      <c r="AS96" s="232" t="s">
        <v>468</v>
      </c>
      <c r="AT96" s="405" t="s">
        <v>2832</v>
      </c>
      <c r="AU96" s="405" t="s">
        <v>471</v>
      </c>
      <c r="AV96" s="371" t="s">
        <v>2833</v>
      </c>
      <c r="AW96" s="370" t="s">
        <v>470</v>
      </c>
      <c r="AX96" s="370" t="s">
        <v>3291</v>
      </c>
      <c r="AY96" s="405" t="s">
        <v>3292</v>
      </c>
      <c r="AZ96" s="405"/>
      <c r="BA96" s="405"/>
      <c r="BB96" s="405"/>
      <c r="BC96" s="405"/>
      <c r="BD96" s="405"/>
      <c r="BE96" s="405"/>
      <c r="BF96" s="405"/>
      <c r="BG96" s="405" t="s">
        <v>1203</v>
      </c>
      <c r="BH96" s="405" t="s">
        <v>1201</v>
      </c>
      <c r="BI96" s="405"/>
      <c r="BJ96" s="405"/>
      <c r="BK96" s="405"/>
      <c r="BL96" s="405" t="s">
        <v>1202</v>
      </c>
      <c r="BM96" s="405"/>
      <c r="BN96" s="405"/>
      <c r="BO96" s="405"/>
      <c r="BP96" s="405"/>
      <c r="BQ96" s="405"/>
      <c r="BR96" s="372"/>
      <c r="BS96" s="372"/>
      <c r="BT96" s="405"/>
      <c r="BU96" s="232" t="s">
        <v>2640</v>
      </c>
      <c r="BV96" s="372" t="s">
        <v>15965</v>
      </c>
    </row>
    <row r="97" spans="1:74" s="373" customFormat="1" ht="25.5" x14ac:dyDescent="0.25">
      <c r="A97" s="414" t="s">
        <v>3545</v>
      </c>
      <c r="B97" s="260" t="s">
        <v>3546</v>
      </c>
      <c r="C97" s="391" t="s">
        <v>3547</v>
      </c>
      <c r="D97" s="415">
        <v>22</v>
      </c>
      <c r="E97" s="415"/>
      <c r="F97" s="415"/>
      <c r="G97" s="415">
        <v>0</v>
      </c>
      <c r="H97" s="232">
        <v>7</v>
      </c>
      <c r="I97" s="232"/>
      <c r="J97" s="232">
        <v>132</v>
      </c>
      <c r="K97" s="417"/>
      <c r="L97" s="417"/>
      <c r="M97" s="417"/>
      <c r="N97" s="417"/>
      <c r="O97" s="417"/>
      <c r="P97" s="416" t="s">
        <v>1197</v>
      </c>
      <c r="Q97" s="232" t="s">
        <v>1215</v>
      </c>
      <c r="R97" s="232" t="str">
        <f t="shared" si="76"/>
        <v>2900</v>
      </c>
      <c r="S97" s="232" t="str">
        <f t="shared" si="77"/>
        <v>1250</v>
      </c>
      <c r="T97" s="232" t="str">
        <f t="shared" si="78"/>
        <v>1570</v>
      </c>
      <c r="U97" s="232">
        <v>2600</v>
      </c>
      <c r="V97" s="416" t="s">
        <v>3289</v>
      </c>
      <c r="W97" s="405"/>
      <c r="X97" s="405"/>
      <c r="Y97" s="405"/>
      <c r="Z97" s="372">
        <v>85</v>
      </c>
      <c r="AA97" s="372">
        <v>1000</v>
      </c>
      <c r="AB97" s="405" t="s">
        <v>476</v>
      </c>
      <c r="AC97" s="372"/>
      <c r="AD97" s="372"/>
      <c r="AE97" s="405" t="s">
        <v>478</v>
      </c>
      <c r="AF97" s="231"/>
      <c r="AG97" s="405"/>
      <c r="AH97" s="405"/>
      <c r="AI97" s="405"/>
      <c r="AJ97" s="372"/>
      <c r="AK97" s="372"/>
      <c r="AL97" s="372"/>
      <c r="AM97" s="372">
        <v>500</v>
      </c>
      <c r="AN97" s="372" t="s">
        <v>491</v>
      </c>
      <c r="AO97" s="405" t="s">
        <v>479</v>
      </c>
      <c r="AP97" s="405"/>
      <c r="AQ97" s="405"/>
      <c r="AR97" s="416" t="s">
        <v>3290</v>
      </c>
      <c r="AS97" s="232" t="s">
        <v>468</v>
      </c>
      <c r="AT97" s="405" t="s">
        <v>2832</v>
      </c>
      <c r="AU97" s="405" t="s">
        <v>471</v>
      </c>
      <c r="AV97" s="371" t="s">
        <v>2833</v>
      </c>
      <c r="AW97" s="370" t="s">
        <v>470</v>
      </c>
      <c r="AX97" s="370" t="s">
        <v>3291</v>
      </c>
      <c r="AY97" s="405" t="s">
        <v>3292</v>
      </c>
      <c r="AZ97" s="405"/>
      <c r="BA97" s="405"/>
      <c r="BB97" s="405"/>
      <c r="BC97" s="405"/>
      <c r="BD97" s="405"/>
      <c r="BE97" s="405"/>
      <c r="BF97" s="405"/>
      <c r="BG97" s="405" t="s">
        <v>1200</v>
      </c>
      <c r="BH97" s="405" t="s">
        <v>1201</v>
      </c>
      <c r="BI97" s="405"/>
      <c r="BJ97" s="405"/>
      <c r="BK97" s="405"/>
      <c r="BL97" s="405" t="s">
        <v>1202</v>
      </c>
      <c r="BM97" s="405"/>
      <c r="BN97" s="405"/>
      <c r="BO97" s="405"/>
      <c r="BP97" s="405"/>
      <c r="BQ97" s="405"/>
      <c r="BR97" s="372"/>
      <c r="BS97" s="372"/>
      <c r="BT97" s="405"/>
      <c r="BU97" s="231" t="s">
        <v>1199</v>
      </c>
      <c r="BV97" s="372" t="s">
        <v>15965</v>
      </c>
    </row>
    <row r="98" spans="1:74" s="373" customFormat="1" ht="25.5" x14ac:dyDescent="0.25">
      <c r="A98" s="414" t="s">
        <v>3548</v>
      </c>
      <c r="B98" s="260" t="s">
        <v>3549</v>
      </c>
      <c r="C98" s="391" t="s">
        <v>3550</v>
      </c>
      <c r="D98" s="415">
        <v>22</v>
      </c>
      <c r="E98" s="415"/>
      <c r="F98" s="415"/>
      <c r="G98" s="415">
        <v>0</v>
      </c>
      <c r="H98" s="232">
        <v>7</v>
      </c>
      <c r="I98" s="232"/>
      <c r="J98" s="232">
        <v>132</v>
      </c>
      <c r="K98" s="417"/>
      <c r="L98" s="417"/>
      <c r="M98" s="417"/>
      <c r="N98" s="417"/>
      <c r="O98" s="417"/>
      <c r="P98" s="416" t="s">
        <v>1197</v>
      </c>
      <c r="Q98" s="232" t="s">
        <v>1215</v>
      </c>
      <c r="R98" s="232" t="str">
        <f t="shared" si="76"/>
        <v>2900</v>
      </c>
      <c r="S98" s="232" t="str">
        <f t="shared" si="77"/>
        <v>1250</v>
      </c>
      <c r="T98" s="232" t="str">
        <f t="shared" si="78"/>
        <v>1570</v>
      </c>
      <c r="U98" s="232">
        <v>2600</v>
      </c>
      <c r="V98" s="416" t="s">
        <v>3296</v>
      </c>
      <c r="W98" s="405"/>
      <c r="X98" s="405"/>
      <c r="Y98" s="405"/>
      <c r="Z98" s="372">
        <v>85</v>
      </c>
      <c r="AA98" s="372">
        <v>1000</v>
      </c>
      <c r="AB98" s="405" t="s">
        <v>476</v>
      </c>
      <c r="AC98" s="372"/>
      <c r="AD98" s="372"/>
      <c r="AE98" s="405" t="s">
        <v>478</v>
      </c>
      <c r="AF98" s="231"/>
      <c r="AG98" s="405"/>
      <c r="AH98" s="405"/>
      <c r="AI98" s="405"/>
      <c r="AJ98" s="372"/>
      <c r="AK98" s="372"/>
      <c r="AL98" s="372"/>
      <c r="AM98" s="372">
        <v>500</v>
      </c>
      <c r="AN98" s="372" t="s">
        <v>491</v>
      </c>
      <c r="AO98" s="405" t="s">
        <v>479</v>
      </c>
      <c r="AP98" s="405"/>
      <c r="AQ98" s="405"/>
      <c r="AR98" s="416" t="s">
        <v>3290</v>
      </c>
      <c r="AS98" s="232" t="s">
        <v>468</v>
      </c>
      <c r="AT98" s="405" t="s">
        <v>2832</v>
      </c>
      <c r="AU98" s="405" t="s">
        <v>471</v>
      </c>
      <c r="AV98" s="371" t="s">
        <v>2833</v>
      </c>
      <c r="AW98" s="370" t="s">
        <v>470</v>
      </c>
      <c r="AX98" s="370" t="s">
        <v>3291</v>
      </c>
      <c r="AY98" s="405" t="s">
        <v>3292</v>
      </c>
      <c r="AZ98" s="405"/>
      <c r="BA98" s="405"/>
      <c r="BB98" s="405"/>
      <c r="BC98" s="405"/>
      <c r="BD98" s="405"/>
      <c r="BE98" s="405"/>
      <c r="BF98" s="405"/>
      <c r="BG98" s="405" t="s">
        <v>1200</v>
      </c>
      <c r="BH98" s="405" t="s">
        <v>1201</v>
      </c>
      <c r="BI98" s="405"/>
      <c r="BJ98" s="405"/>
      <c r="BK98" s="405"/>
      <c r="BL98" s="405" t="s">
        <v>1202</v>
      </c>
      <c r="BM98" s="405"/>
      <c r="BN98" s="405"/>
      <c r="BO98" s="405"/>
      <c r="BP98" s="405"/>
      <c r="BQ98" s="405"/>
      <c r="BR98" s="372"/>
      <c r="BS98" s="372"/>
      <c r="BT98" s="405"/>
      <c r="BU98" s="231" t="s">
        <v>1199</v>
      </c>
      <c r="BV98" s="372">
        <f>VLOOKUP(A98,'[1]03. Взрывозащищённые'!$G:$CD,76,0)</f>
        <v>5796689.7000000002</v>
      </c>
    </row>
    <row r="99" spans="1:74" s="373" customFormat="1" ht="25.5" x14ac:dyDescent="0.25">
      <c r="A99" s="414" t="s">
        <v>3551</v>
      </c>
      <c r="B99" s="260" t="s">
        <v>3552</v>
      </c>
      <c r="C99" s="391" t="s">
        <v>3553</v>
      </c>
      <c r="D99" s="415">
        <v>22</v>
      </c>
      <c r="E99" s="415"/>
      <c r="F99" s="415"/>
      <c r="G99" s="415">
        <v>0</v>
      </c>
      <c r="H99" s="232">
        <v>7</v>
      </c>
      <c r="I99" s="232"/>
      <c r="J99" s="232">
        <v>132</v>
      </c>
      <c r="K99" s="417"/>
      <c r="L99" s="417"/>
      <c r="M99" s="417"/>
      <c r="N99" s="417"/>
      <c r="O99" s="417"/>
      <c r="P99" s="416" t="s">
        <v>1197</v>
      </c>
      <c r="Q99" s="232" t="s">
        <v>1215</v>
      </c>
      <c r="R99" s="232" t="str">
        <f t="shared" si="76"/>
        <v>2900</v>
      </c>
      <c r="S99" s="232" t="str">
        <f t="shared" si="77"/>
        <v>1250</v>
      </c>
      <c r="T99" s="232" t="str">
        <f t="shared" si="78"/>
        <v>1570</v>
      </c>
      <c r="U99" s="232">
        <v>2600</v>
      </c>
      <c r="V99" s="416" t="s">
        <v>3289</v>
      </c>
      <c r="W99" s="405"/>
      <c r="X99" s="405"/>
      <c r="Y99" s="405"/>
      <c r="Z99" s="372">
        <v>85</v>
      </c>
      <c r="AA99" s="372">
        <v>1000</v>
      </c>
      <c r="AB99" s="405" t="s">
        <v>476</v>
      </c>
      <c r="AC99" s="372"/>
      <c r="AD99" s="372"/>
      <c r="AE99" s="405" t="s">
        <v>478</v>
      </c>
      <c r="AF99" s="231"/>
      <c r="AG99" s="405"/>
      <c r="AH99" s="405"/>
      <c r="AI99" s="405"/>
      <c r="AJ99" s="372"/>
      <c r="AK99" s="372"/>
      <c r="AL99" s="372"/>
      <c r="AM99" s="372">
        <v>500</v>
      </c>
      <c r="AN99" s="372" t="s">
        <v>491</v>
      </c>
      <c r="AO99" s="405" t="s">
        <v>479</v>
      </c>
      <c r="AP99" s="405"/>
      <c r="AQ99" s="405"/>
      <c r="AR99" s="416" t="s">
        <v>3290</v>
      </c>
      <c r="AS99" s="232" t="s">
        <v>468</v>
      </c>
      <c r="AT99" s="405" t="s">
        <v>2832</v>
      </c>
      <c r="AU99" s="405" t="s">
        <v>471</v>
      </c>
      <c r="AV99" s="371" t="s">
        <v>2833</v>
      </c>
      <c r="AW99" s="370" t="s">
        <v>470</v>
      </c>
      <c r="AX99" s="370" t="s">
        <v>3291</v>
      </c>
      <c r="AY99" s="405" t="s">
        <v>3292</v>
      </c>
      <c r="AZ99" s="405"/>
      <c r="BA99" s="405"/>
      <c r="BB99" s="405"/>
      <c r="BC99" s="405"/>
      <c r="BD99" s="405"/>
      <c r="BE99" s="405"/>
      <c r="BF99" s="405"/>
      <c r="BG99" s="405" t="s">
        <v>1203</v>
      </c>
      <c r="BH99" s="405" t="s">
        <v>1201</v>
      </c>
      <c r="BI99" s="405"/>
      <c r="BJ99" s="405"/>
      <c r="BK99" s="405"/>
      <c r="BL99" s="405" t="s">
        <v>1202</v>
      </c>
      <c r="BM99" s="405"/>
      <c r="BN99" s="405"/>
      <c r="BO99" s="405"/>
      <c r="BP99" s="405"/>
      <c r="BQ99" s="405"/>
      <c r="BR99" s="372"/>
      <c r="BS99" s="372"/>
      <c r="BT99" s="405"/>
      <c r="BU99" s="231" t="s">
        <v>1199</v>
      </c>
      <c r="BV99" s="372" t="s">
        <v>15965</v>
      </c>
    </row>
    <row r="100" spans="1:74" s="373" customFormat="1" ht="25.5" x14ac:dyDescent="0.25">
      <c r="A100" s="414" t="s">
        <v>3554</v>
      </c>
      <c r="B100" s="260" t="s">
        <v>3555</v>
      </c>
      <c r="C100" s="391" t="s">
        <v>3556</v>
      </c>
      <c r="D100" s="415">
        <v>22</v>
      </c>
      <c r="E100" s="415"/>
      <c r="F100" s="415"/>
      <c r="G100" s="415">
        <v>0</v>
      </c>
      <c r="H100" s="232">
        <v>7</v>
      </c>
      <c r="I100" s="232"/>
      <c r="J100" s="232">
        <v>132</v>
      </c>
      <c r="K100" s="417"/>
      <c r="L100" s="417"/>
      <c r="M100" s="417"/>
      <c r="N100" s="417"/>
      <c r="O100" s="417"/>
      <c r="P100" s="416" t="s">
        <v>1197</v>
      </c>
      <c r="Q100" s="232" t="s">
        <v>1215</v>
      </c>
      <c r="R100" s="232" t="str">
        <f t="shared" si="76"/>
        <v>2900</v>
      </c>
      <c r="S100" s="232" t="str">
        <f t="shared" si="77"/>
        <v>1250</v>
      </c>
      <c r="T100" s="232" t="str">
        <f t="shared" si="78"/>
        <v>1570</v>
      </c>
      <c r="U100" s="232">
        <v>2600</v>
      </c>
      <c r="V100" s="416" t="s">
        <v>3296</v>
      </c>
      <c r="W100" s="405"/>
      <c r="X100" s="405"/>
      <c r="Y100" s="405"/>
      <c r="Z100" s="372">
        <v>85</v>
      </c>
      <c r="AA100" s="372">
        <v>1000</v>
      </c>
      <c r="AB100" s="405" t="s">
        <v>476</v>
      </c>
      <c r="AC100" s="372"/>
      <c r="AD100" s="372"/>
      <c r="AE100" s="405" t="s">
        <v>478</v>
      </c>
      <c r="AF100" s="231"/>
      <c r="AG100" s="405"/>
      <c r="AH100" s="405"/>
      <c r="AI100" s="405"/>
      <c r="AJ100" s="372"/>
      <c r="AK100" s="372"/>
      <c r="AL100" s="372"/>
      <c r="AM100" s="372">
        <v>500</v>
      </c>
      <c r="AN100" s="372" t="s">
        <v>491</v>
      </c>
      <c r="AO100" s="405" t="s">
        <v>479</v>
      </c>
      <c r="AP100" s="405"/>
      <c r="AQ100" s="405"/>
      <c r="AR100" s="416" t="s">
        <v>3290</v>
      </c>
      <c r="AS100" s="232" t="s">
        <v>468</v>
      </c>
      <c r="AT100" s="405" t="s">
        <v>2832</v>
      </c>
      <c r="AU100" s="405" t="s">
        <v>471</v>
      </c>
      <c r="AV100" s="371" t="s">
        <v>2833</v>
      </c>
      <c r="AW100" s="370" t="s">
        <v>470</v>
      </c>
      <c r="AX100" s="370" t="s">
        <v>3291</v>
      </c>
      <c r="AY100" s="405" t="s">
        <v>3292</v>
      </c>
      <c r="AZ100" s="405"/>
      <c r="BA100" s="405"/>
      <c r="BB100" s="405"/>
      <c r="BC100" s="405"/>
      <c r="BD100" s="405"/>
      <c r="BE100" s="405"/>
      <c r="BF100" s="405"/>
      <c r="BG100" s="405" t="s">
        <v>1203</v>
      </c>
      <c r="BH100" s="405" t="s">
        <v>1201</v>
      </c>
      <c r="BI100" s="405"/>
      <c r="BJ100" s="405"/>
      <c r="BK100" s="405"/>
      <c r="BL100" s="405" t="s">
        <v>1202</v>
      </c>
      <c r="BM100" s="405"/>
      <c r="BN100" s="405"/>
      <c r="BO100" s="405"/>
      <c r="BP100" s="405"/>
      <c r="BQ100" s="405"/>
      <c r="BR100" s="372"/>
      <c r="BS100" s="372"/>
      <c r="BT100" s="405"/>
      <c r="BU100" s="231" t="s">
        <v>1199</v>
      </c>
      <c r="BV100" s="372" t="s">
        <v>15965</v>
      </c>
    </row>
    <row r="101" spans="1:74" s="373" customFormat="1" ht="25.5" x14ac:dyDescent="0.25">
      <c r="A101" s="414" t="s">
        <v>3557</v>
      </c>
      <c r="B101" s="260" t="s">
        <v>3558</v>
      </c>
      <c r="C101" s="391" t="s">
        <v>3559</v>
      </c>
      <c r="D101" s="415">
        <v>22</v>
      </c>
      <c r="E101" s="415"/>
      <c r="F101" s="415"/>
      <c r="G101" s="415">
        <v>0</v>
      </c>
      <c r="H101" s="232">
        <v>7</v>
      </c>
      <c r="I101" s="232"/>
      <c r="J101" s="231">
        <v>132</v>
      </c>
      <c r="K101" s="270"/>
      <c r="L101" s="270"/>
      <c r="M101" s="270"/>
      <c r="N101" s="270"/>
      <c r="O101" s="270"/>
      <c r="P101" s="416" t="s">
        <v>1197</v>
      </c>
      <c r="Q101" s="231" t="s">
        <v>1216</v>
      </c>
      <c r="R101" s="232" t="str">
        <f t="shared" si="76"/>
        <v>2900</v>
      </c>
      <c r="S101" s="232" t="str">
        <f t="shared" si="77"/>
        <v>1250</v>
      </c>
      <c r="T101" s="232" t="str">
        <f t="shared" si="78"/>
        <v>1650</v>
      </c>
      <c r="U101" s="231">
        <v>2750</v>
      </c>
      <c r="V101" s="416" t="s">
        <v>3289</v>
      </c>
      <c r="W101" s="405"/>
      <c r="X101" s="405"/>
      <c r="Y101" s="405"/>
      <c r="Z101" s="372">
        <v>85</v>
      </c>
      <c r="AA101" s="372">
        <v>1000</v>
      </c>
      <c r="AB101" s="405" t="s">
        <v>476</v>
      </c>
      <c r="AC101" s="372"/>
      <c r="AD101" s="372"/>
      <c r="AE101" s="405" t="s">
        <v>478</v>
      </c>
      <c r="AF101" s="231"/>
      <c r="AG101" s="405"/>
      <c r="AH101" s="405"/>
      <c r="AI101" s="405"/>
      <c r="AJ101" s="372"/>
      <c r="AK101" s="372"/>
      <c r="AL101" s="372"/>
      <c r="AM101" s="372">
        <v>500</v>
      </c>
      <c r="AN101" s="372" t="s">
        <v>491</v>
      </c>
      <c r="AO101" s="405" t="s">
        <v>479</v>
      </c>
      <c r="AP101" s="405"/>
      <c r="AQ101" s="405"/>
      <c r="AR101" s="416" t="s">
        <v>3306</v>
      </c>
      <c r="AS101" s="232" t="s">
        <v>468</v>
      </c>
      <c r="AT101" s="405" t="s">
        <v>2832</v>
      </c>
      <c r="AU101" s="405" t="s">
        <v>471</v>
      </c>
      <c r="AV101" s="371" t="s">
        <v>2833</v>
      </c>
      <c r="AW101" s="370" t="s">
        <v>470</v>
      </c>
      <c r="AX101" s="370" t="s">
        <v>3291</v>
      </c>
      <c r="AY101" s="405" t="s">
        <v>3292</v>
      </c>
      <c r="AZ101" s="405"/>
      <c r="BA101" s="405"/>
      <c r="BB101" s="405"/>
      <c r="BC101" s="405"/>
      <c r="BD101" s="405"/>
      <c r="BE101" s="405"/>
      <c r="BF101" s="405"/>
      <c r="BG101" s="405" t="s">
        <v>1200</v>
      </c>
      <c r="BH101" s="405" t="s">
        <v>1201</v>
      </c>
      <c r="BI101" s="405"/>
      <c r="BJ101" s="405"/>
      <c r="BK101" s="405"/>
      <c r="BL101" s="405" t="s">
        <v>1202</v>
      </c>
      <c r="BM101" s="405"/>
      <c r="BN101" s="405"/>
      <c r="BO101" s="405"/>
      <c r="BP101" s="405"/>
      <c r="BQ101" s="405"/>
      <c r="BR101" s="372"/>
      <c r="BS101" s="372"/>
      <c r="BT101" s="405"/>
      <c r="BU101" s="231" t="s">
        <v>1199</v>
      </c>
      <c r="BV101" s="372" t="s">
        <v>15965</v>
      </c>
    </row>
    <row r="102" spans="1:74" s="373" customFormat="1" ht="25.5" x14ac:dyDescent="0.25">
      <c r="A102" s="414" t="s">
        <v>3560</v>
      </c>
      <c r="B102" s="260" t="s">
        <v>3561</v>
      </c>
      <c r="C102" s="391" t="s">
        <v>3562</v>
      </c>
      <c r="D102" s="415">
        <v>22</v>
      </c>
      <c r="E102" s="415"/>
      <c r="F102" s="415"/>
      <c r="G102" s="415">
        <v>0</v>
      </c>
      <c r="H102" s="232">
        <v>7</v>
      </c>
      <c r="I102" s="232"/>
      <c r="J102" s="231">
        <v>132</v>
      </c>
      <c r="K102" s="270"/>
      <c r="L102" s="270"/>
      <c r="M102" s="270"/>
      <c r="N102" s="270"/>
      <c r="O102" s="270"/>
      <c r="P102" s="416" t="s">
        <v>1197</v>
      </c>
      <c r="Q102" s="231" t="s">
        <v>1216</v>
      </c>
      <c r="R102" s="232" t="str">
        <f t="shared" si="76"/>
        <v>2900</v>
      </c>
      <c r="S102" s="232" t="str">
        <f t="shared" si="77"/>
        <v>1250</v>
      </c>
      <c r="T102" s="232" t="str">
        <f t="shared" si="78"/>
        <v>1650</v>
      </c>
      <c r="U102" s="231">
        <v>2750</v>
      </c>
      <c r="V102" s="416" t="s">
        <v>3296</v>
      </c>
      <c r="W102" s="405"/>
      <c r="X102" s="405"/>
      <c r="Y102" s="405"/>
      <c r="Z102" s="372">
        <v>85</v>
      </c>
      <c r="AA102" s="372">
        <v>1000</v>
      </c>
      <c r="AB102" s="405" t="s">
        <v>476</v>
      </c>
      <c r="AC102" s="372"/>
      <c r="AD102" s="372"/>
      <c r="AE102" s="405" t="s">
        <v>478</v>
      </c>
      <c r="AF102" s="231"/>
      <c r="AG102" s="405"/>
      <c r="AH102" s="405"/>
      <c r="AI102" s="405"/>
      <c r="AJ102" s="372"/>
      <c r="AK102" s="372"/>
      <c r="AL102" s="372"/>
      <c r="AM102" s="372">
        <v>500</v>
      </c>
      <c r="AN102" s="372" t="s">
        <v>491</v>
      </c>
      <c r="AO102" s="405" t="s">
        <v>479</v>
      </c>
      <c r="AP102" s="405"/>
      <c r="AQ102" s="405"/>
      <c r="AR102" s="416" t="s">
        <v>3306</v>
      </c>
      <c r="AS102" s="232" t="s">
        <v>468</v>
      </c>
      <c r="AT102" s="405" t="s">
        <v>2832</v>
      </c>
      <c r="AU102" s="405" t="s">
        <v>471</v>
      </c>
      <c r="AV102" s="371" t="s">
        <v>2833</v>
      </c>
      <c r="AW102" s="370" t="s">
        <v>470</v>
      </c>
      <c r="AX102" s="370" t="s">
        <v>3291</v>
      </c>
      <c r="AY102" s="405" t="s">
        <v>3292</v>
      </c>
      <c r="AZ102" s="405"/>
      <c r="BA102" s="405"/>
      <c r="BB102" s="405"/>
      <c r="BC102" s="405"/>
      <c r="BD102" s="405"/>
      <c r="BE102" s="405"/>
      <c r="BF102" s="405"/>
      <c r="BG102" s="405" t="s">
        <v>1200</v>
      </c>
      <c r="BH102" s="405" t="s">
        <v>1201</v>
      </c>
      <c r="BI102" s="405"/>
      <c r="BJ102" s="405"/>
      <c r="BK102" s="405"/>
      <c r="BL102" s="405" t="s">
        <v>1202</v>
      </c>
      <c r="BM102" s="405"/>
      <c r="BN102" s="405"/>
      <c r="BO102" s="405"/>
      <c r="BP102" s="405"/>
      <c r="BQ102" s="405"/>
      <c r="BR102" s="372"/>
      <c r="BS102" s="372"/>
      <c r="BT102" s="405"/>
      <c r="BU102" s="231" t="s">
        <v>1199</v>
      </c>
      <c r="BV102" s="372" t="s">
        <v>15965</v>
      </c>
    </row>
    <row r="103" spans="1:74" s="373" customFormat="1" ht="25.5" x14ac:dyDescent="0.25">
      <c r="A103" s="414" t="s">
        <v>3563</v>
      </c>
      <c r="B103" s="260" t="s">
        <v>3564</v>
      </c>
      <c r="C103" s="391" t="s">
        <v>3565</v>
      </c>
      <c r="D103" s="415">
        <v>22</v>
      </c>
      <c r="E103" s="415"/>
      <c r="F103" s="415"/>
      <c r="G103" s="415">
        <v>0</v>
      </c>
      <c r="H103" s="232">
        <v>7</v>
      </c>
      <c r="I103" s="232"/>
      <c r="J103" s="231">
        <v>132</v>
      </c>
      <c r="K103" s="270"/>
      <c r="L103" s="270"/>
      <c r="M103" s="270"/>
      <c r="N103" s="270"/>
      <c r="O103" s="270"/>
      <c r="P103" s="416" t="s">
        <v>1197</v>
      </c>
      <c r="Q103" s="231" t="s">
        <v>1216</v>
      </c>
      <c r="R103" s="232" t="str">
        <f t="shared" si="76"/>
        <v>2900</v>
      </c>
      <c r="S103" s="232" t="str">
        <f t="shared" si="77"/>
        <v>1250</v>
      </c>
      <c r="T103" s="232" t="str">
        <f t="shared" si="78"/>
        <v>1650</v>
      </c>
      <c r="U103" s="231">
        <v>2750</v>
      </c>
      <c r="V103" s="416" t="s">
        <v>3289</v>
      </c>
      <c r="W103" s="405"/>
      <c r="X103" s="405"/>
      <c r="Y103" s="405"/>
      <c r="Z103" s="372">
        <v>85</v>
      </c>
      <c r="AA103" s="372">
        <v>1000</v>
      </c>
      <c r="AB103" s="405" t="s">
        <v>476</v>
      </c>
      <c r="AC103" s="372"/>
      <c r="AD103" s="372"/>
      <c r="AE103" s="405" t="s">
        <v>478</v>
      </c>
      <c r="AF103" s="231"/>
      <c r="AG103" s="405"/>
      <c r="AH103" s="405"/>
      <c r="AI103" s="405"/>
      <c r="AJ103" s="372"/>
      <c r="AK103" s="372"/>
      <c r="AL103" s="372"/>
      <c r="AM103" s="372">
        <v>500</v>
      </c>
      <c r="AN103" s="372" t="s">
        <v>491</v>
      </c>
      <c r="AO103" s="405" t="s">
        <v>479</v>
      </c>
      <c r="AP103" s="405"/>
      <c r="AQ103" s="405"/>
      <c r="AR103" s="416" t="s">
        <v>3306</v>
      </c>
      <c r="AS103" s="232" t="s">
        <v>468</v>
      </c>
      <c r="AT103" s="405" t="s">
        <v>2832</v>
      </c>
      <c r="AU103" s="405" t="s">
        <v>471</v>
      </c>
      <c r="AV103" s="371" t="s">
        <v>2833</v>
      </c>
      <c r="AW103" s="370" t="s">
        <v>470</v>
      </c>
      <c r="AX103" s="370" t="s">
        <v>3291</v>
      </c>
      <c r="AY103" s="405" t="s">
        <v>3292</v>
      </c>
      <c r="AZ103" s="405"/>
      <c r="BA103" s="405"/>
      <c r="BB103" s="405"/>
      <c r="BC103" s="405"/>
      <c r="BD103" s="405"/>
      <c r="BE103" s="405"/>
      <c r="BF103" s="405"/>
      <c r="BG103" s="405" t="s">
        <v>1203</v>
      </c>
      <c r="BH103" s="405" t="s">
        <v>1201</v>
      </c>
      <c r="BI103" s="405"/>
      <c r="BJ103" s="405"/>
      <c r="BK103" s="405"/>
      <c r="BL103" s="405" t="s">
        <v>1202</v>
      </c>
      <c r="BM103" s="405"/>
      <c r="BN103" s="405"/>
      <c r="BO103" s="405"/>
      <c r="BP103" s="405"/>
      <c r="BQ103" s="405"/>
      <c r="BR103" s="372"/>
      <c r="BS103" s="372"/>
      <c r="BT103" s="405"/>
      <c r="BU103" s="231" t="s">
        <v>1199</v>
      </c>
      <c r="BV103" s="372">
        <f>VLOOKUP(A103,'[1]03. Взрывозащищённые'!$G:$CD,76,0)</f>
        <v>5201899.4399999995</v>
      </c>
    </row>
    <row r="104" spans="1:74" s="373" customFormat="1" ht="25.5" x14ac:dyDescent="0.25">
      <c r="A104" s="414" t="s">
        <v>3566</v>
      </c>
      <c r="B104" s="260" t="s">
        <v>3567</v>
      </c>
      <c r="C104" s="391" t="s">
        <v>3568</v>
      </c>
      <c r="D104" s="415">
        <v>22</v>
      </c>
      <c r="E104" s="415"/>
      <c r="F104" s="415"/>
      <c r="G104" s="415">
        <v>0</v>
      </c>
      <c r="H104" s="232">
        <v>7</v>
      </c>
      <c r="I104" s="232"/>
      <c r="J104" s="231">
        <v>132</v>
      </c>
      <c r="K104" s="270"/>
      <c r="L104" s="270"/>
      <c r="M104" s="270"/>
      <c r="N104" s="270"/>
      <c r="O104" s="270"/>
      <c r="P104" s="416" t="s">
        <v>1197</v>
      </c>
      <c r="Q104" s="231" t="s">
        <v>1216</v>
      </c>
      <c r="R104" s="232" t="str">
        <f t="shared" si="76"/>
        <v>2900</v>
      </c>
      <c r="S104" s="232" t="str">
        <f t="shared" si="77"/>
        <v>1250</v>
      </c>
      <c r="T104" s="232" t="str">
        <f t="shared" si="78"/>
        <v>1650</v>
      </c>
      <c r="U104" s="231">
        <v>2750</v>
      </c>
      <c r="V104" s="416" t="s">
        <v>3296</v>
      </c>
      <c r="W104" s="405"/>
      <c r="X104" s="405"/>
      <c r="Y104" s="405"/>
      <c r="Z104" s="372">
        <v>85</v>
      </c>
      <c r="AA104" s="372">
        <v>1000</v>
      </c>
      <c r="AB104" s="405" t="s">
        <v>476</v>
      </c>
      <c r="AC104" s="372"/>
      <c r="AD104" s="372"/>
      <c r="AE104" s="405" t="s">
        <v>478</v>
      </c>
      <c r="AF104" s="231"/>
      <c r="AG104" s="405"/>
      <c r="AH104" s="405"/>
      <c r="AI104" s="405"/>
      <c r="AJ104" s="372"/>
      <c r="AK104" s="372"/>
      <c r="AL104" s="372"/>
      <c r="AM104" s="372">
        <v>500</v>
      </c>
      <c r="AN104" s="372" t="s">
        <v>491</v>
      </c>
      <c r="AO104" s="405" t="s">
        <v>479</v>
      </c>
      <c r="AP104" s="405"/>
      <c r="AQ104" s="405"/>
      <c r="AR104" s="416" t="s">
        <v>3306</v>
      </c>
      <c r="AS104" s="232" t="s">
        <v>468</v>
      </c>
      <c r="AT104" s="405" t="s">
        <v>2832</v>
      </c>
      <c r="AU104" s="405" t="s">
        <v>471</v>
      </c>
      <c r="AV104" s="371" t="s">
        <v>2833</v>
      </c>
      <c r="AW104" s="370" t="s">
        <v>470</v>
      </c>
      <c r="AX104" s="370" t="s">
        <v>3291</v>
      </c>
      <c r="AY104" s="405" t="s">
        <v>3292</v>
      </c>
      <c r="AZ104" s="405"/>
      <c r="BA104" s="405"/>
      <c r="BB104" s="405"/>
      <c r="BC104" s="405"/>
      <c r="BD104" s="405"/>
      <c r="BE104" s="405"/>
      <c r="BF104" s="405"/>
      <c r="BG104" s="405" t="s">
        <v>1203</v>
      </c>
      <c r="BH104" s="405" t="s">
        <v>1201</v>
      </c>
      <c r="BI104" s="405"/>
      <c r="BJ104" s="405"/>
      <c r="BK104" s="405"/>
      <c r="BL104" s="405" t="s">
        <v>1202</v>
      </c>
      <c r="BM104" s="405"/>
      <c r="BN104" s="405"/>
      <c r="BO104" s="405"/>
      <c r="BP104" s="405"/>
      <c r="BQ104" s="405"/>
      <c r="BR104" s="372"/>
      <c r="BS104" s="372"/>
      <c r="BT104" s="405"/>
      <c r="BU104" s="231" t="s">
        <v>1199</v>
      </c>
      <c r="BV104" s="372" t="s">
        <v>15965</v>
      </c>
    </row>
    <row r="105" spans="1:74" s="373" customFormat="1" ht="25.5" x14ac:dyDescent="0.25">
      <c r="A105" s="414" t="s">
        <v>3569</v>
      </c>
      <c r="B105" s="260" t="s">
        <v>3570</v>
      </c>
      <c r="C105" s="391" t="s">
        <v>3571</v>
      </c>
      <c r="D105" s="415">
        <v>22</v>
      </c>
      <c r="E105" s="415"/>
      <c r="F105" s="415"/>
      <c r="G105" s="415">
        <v>0</v>
      </c>
      <c r="H105" s="232">
        <v>7</v>
      </c>
      <c r="I105" s="232"/>
      <c r="J105" s="231">
        <v>132</v>
      </c>
      <c r="K105" s="270"/>
      <c r="L105" s="270"/>
      <c r="M105" s="270"/>
      <c r="N105" s="270"/>
      <c r="O105" s="270"/>
      <c r="P105" s="416" t="s">
        <v>1197</v>
      </c>
      <c r="Q105" s="231" t="s">
        <v>1217</v>
      </c>
      <c r="R105" s="232" t="str">
        <f t="shared" si="76"/>
        <v>2900</v>
      </c>
      <c r="S105" s="232" t="str">
        <f t="shared" si="77"/>
        <v>1250</v>
      </c>
      <c r="T105" s="232" t="str">
        <f t="shared" si="78"/>
        <v>1395</v>
      </c>
      <c r="U105" s="231">
        <v>2490</v>
      </c>
      <c r="V105" s="416" t="s">
        <v>3289</v>
      </c>
      <c r="W105" s="405"/>
      <c r="X105" s="405"/>
      <c r="Y105" s="405"/>
      <c r="Z105" s="372">
        <v>85</v>
      </c>
      <c r="AA105" s="372">
        <v>1000</v>
      </c>
      <c r="AB105" s="405" t="s">
        <v>476</v>
      </c>
      <c r="AC105" s="372"/>
      <c r="AD105" s="372"/>
      <c r="AE105" s="405" t="s">
        <v>478</v>
      </c>
      <c r="AF105" s="231"/>
      <c r="AG105" s="405"/>
      <c r="AH105" s="405"/>
      <c r="AI105" s="405"/>
      <c r="AJ105" s="372"/>
      <c r="AK105" s="372"/>
      <c r="AL105" s="372"/>
      <c r="AM105" s="372">
        <v>500</v>
      </c>
      <c r="AN105" s="372" t="s">
        <v>491</v>
      </c>
      <c r="AO105" s="405" t="s">
        <v>479</v>
      </c>
      <c r="AP105" s="405"/>
      <c r="AQ105" s="405"/>
      <c r="AR105" s="416" t="s">
        <v>3319</v>
      </c>
      <c r="AS105" s="232" t="s">
        <v>468</v>
      </c>
      <c r="AT105" s="405" t="s">
        <v>2832</v>
      </c>
      <c r="AU105" s="405" t="s">
        <v>471</v>
      </c>
      <c r="AV105" s="371" t="s">
        <v>2833</v>
      </c>
      <c r="AW105" s="370" t="s">
        <v>470</v>
      </c>
      <c r="AX105" s="370" t="s">
        <v>3291</v>
      </c>
      <c r="AY105" s="405" t="s">
        <v>3292</v>
      </c>
      <c r="AZ105" s="405"/>
      <c r="BA105" s="405"/>
      <c r="BB105" s="405"/>
      <c r="BC105" s="405"/>
      <c r="BD105" s="405"/>
      <c r="BE105" s="405"/>
      <c r="BF105" s="405"/>
      <c r="BG105" s="405" t="s">
        <v>1200</v>
      </c>
      <c r="BH105" s="405" t="s">
        <v>1201</v>
      </c>
      <c r="BI105" s="405"/>
      <c r="BJ105" s="405"/>
      <c r="BK105" s="405"/>
      <c r="BL105" s="405" t="s">
        <v>1202</v>
      </c>
      <c r="BM105" s="405"/>
      <c r="BN105" s="405"/>
      <c r="BO105" s="405"/>
      <c r="BP105" s="405"/>
      <c r="BQ105" s="405"/>
      <c r="BR105" s="372"/>
      <c r="BS105" s="372"/>
      <c r="BT105" s="405"/>
      <c r="BU105" s="231" t="s">
        <v>1199</v>
      </c>
      <c r="BV105" s="372" t="s">
        <v>15965</v>
      </c>
    </row>
    <row r="106" spans="1:74" s="373" customFormat="1" ht="25.5" x14ac:dyDescent="0.25">
      <c r="A106" s="414" t="s">
        <v>3572</v>
      </c>
      <c r="B106" s="260" t="s">
        <v>3573</v>
      </c>
      <c r="C106" s="391" t="s">
        <v>3574</v>
      </c>
      <c r="D106" s="415">
        <v>22</v>
      </c>
      <c r="E106" s="415"/>
      <c r="F106" s="415"/>
      <c r="G106" s="415">
        <v>0</v>
      </c>
      <c r="H106" s="232">
        <v>7</v>
      </c>
      <c r="I106" s="232"/>
      <c r="J106" s="231">
        <v>132</v>
      </c>
      <c r="K106" s="270"/>
      <c r="L106" s="270"/>
      <c r="M106" s="270"/>
      <c r="N106" s="270"/>
      <c r="O106" s="270"/>
      <c r="P106" s="416" t="s">
        <v>1197</v>
      </c>
      <c r="Q106" s="231" t="s">
        <v>1217</v>
      </c>
      <c r="R106" s="232" t="str">
        <f t="shared" si="76"/>
        <v>2900</v>
      </c>
      <c r="S106" s="232" t="str">
        <f t="shared" si="77"/>
        <v>1250</v>
      </c>
      <c r="T106" s="232" t="str">
        <f t="shared" si="78"/>
        <v>1395</v>
      </c>
      <c r="U106" s="231">
        <v>2490</v>
      </c>
      <c r="V106" s="416" t="s">
        <v>3296</v>
      </c>
      <c r="W106" s="405"/>
      <c r="X106" s="405"/>
      <c r="Y106" s="405"/>
      <c r="Z106" s="372">
        <v>85</v>
      </c>
      <c r="AA106" s="372">
        <v>1000</v>
      </c>
      <c r="AB106" s="405" t="s">
        <v>476</v>
      </c>
      <c r="AC106" s="372"/>
      <c r="AD106" s="372"/>
      <c r="AE106" s="405" t="s">
        <v>478</v>
      </c>
      <c r="AF106" s="231"/>
      <c r="AG106" s="405"/>
      <c r="AH106" s="405"/>
      <c r="AI106" s="405"/>
      <c r="AJ106" s="372"/>
      <c r="AK106" s="372"/>
      <c r="AL106" s="372"/>
      <c r="AM106" s="372">
        <v>500</v>
      </c>
      <c r="AN106" s="372" t="s">
        <v>491</v>
      </c>
      <c r="AO106" s="405" t="s">
        <v>479</v>
      </c>
      <c r="AP106" s="405"/>
      <c r="AQ106" s="405"/>
      <c r="AR106" s="416" t="s">
        <v>3319</v>
      </c>
      <c r="AS106" s="232" t="s">
        <v>468</v>
      </c>
      <c r="AT106" s="405" t="s">
        <v>2832</v>
      </c>
      <c r="AU106" s="405" t="s">
        <v>471</v>
      </c>
      <c r="AV106" s="371" t="s">
        <v>2833</v>
      </c>
      <c r="AW106" s="370" t="s">
        <v>470</v>
      </c>
      <c r="AX106" s="370" t="s">
        <v>3291</v>
      </c>
      <c r="AY106" s="405" t="s">
        <v>3292</v>
      </c>
      <c r="AZ106" s="405"/>
      <c r="BA106" s="405"/>
      <c r="BB106" s="405"/>
      <c r="BC106" s="405"/>
      <c r="BD106" s="405"/>
      <c r="BE106" s="405"/>
      <c r="BF106" s="405"/>
      <c r="BG106" s="405" t="s">
        <v>1200</v>
      </c>
      <c r="BH106" s="405" t="s">
        <v>1201</v>
      </c>
      <c r="BI106" s="405"/>
      <c r="BJ106" s="405"/>
      <c r="BK106" s="405"/>
      <c r="BL106" s="405" t="s">
        <v>1202</v>
      </c>
      <c r="BM106" s="405"/>
      <c r="BN106" s="405"/>
      <c r="BO106" s="405"/>
      <c r="BP106" s="405"/>
      <c r="BQ106" s="405"/>
      <c r="BR106" s="372"/>
      <c r="BS106" s="372"/>
      <c r="BT106" s="405"/>
      <c r="BU106" s="231" t="s">
        <v>1199</v>
      </c>
      <c r="BV106" s="372" t="s">
        <v>15965</v>
      </c>
    </row>
    <row r="107" spans="1:74" s="373" customFormat="1" ht="25.5" x14ac:dyDescent="0.25">
      <c r="A107" s="414" t="s">
        <v>3575</v>
      </c>
      <c r="B107" s="260" t="s">
        <v>3576</v>
      </c>
      <c r="C107" s="391" t="s">
        <v>3577</v>
      </c>
      <c r="D107" s="415">
        <v>22</v>
      </c>
      <c r="E107" s="415"/>
      <c r="F107" s="415"/>
      <c r="G107" s="415">
        <v>0</v>
      </c>
      <c r="H107" s="232">
        <v>7</v>
      </c>
      <c r="I107" s="232"/>
      <c r="J107" s="231">
        <v>132</v>
      </c>
      <c r="K107" s="270"/>
      <c r="L107" s="270"/>
      <c r="M107" s="270"/>
      <c r="N107" s="270"/>
      <c r="O107" s="270"/>
      <c r="P107" s="416" t="s">
        <v>1197</v>
      </c>
      <c r="Q107" s="231" t="s">
        <v>1217</v>
      </c>
      <c r="R107" s="232" t="str">
        <f t="shared" si="76"/>
        <v>2900</v>
      </c>
      <c r="S107" s="232" t="str">
        <f t="shared" si="77"/>
        <v>1250</v>
      </c>
      <c r="T107" s="232" t="str">
        <f t="shared" si="78"/>
        <v>1395</v>
      </c>
      <c r="U107" s="231">
        <v>2490</v>
      </c>
      <c r="V107" s="416" t="s">
        <v>3289</v>
      </c>
      <c r="W107" s="405"/>
      <c r="X107" s="405"/>
      <c r="Y107" s="405"/>
      <c r="Z107" s="372">
        <v>85</v>
      </c>
      <c r="AA107" s="372">
        <v>1000</v>
      </c>
      <c r="AB107" s="405" t="s">
        <v>476</v>
      </c>
      <c r="AC107" s="372"/>
      <c r="AD107" s="372"/>
      <c r="AE107" s="405" t="s">
        <v>478</v>
      </c>
      <c r="AF107" s="231"/>
      <c r="AG107" s="405"/>
      <c r="AH107" s="405"/>
      <c r="AI107" s="405"/>
      <c r="AJ107" s="372"/>
      <c r="AK107" s="372"/>
      <c r="AL107" s="372"/>
      <c r="AM107" s="372">
        <v>500</v>
      </c>
      <c r="AN107" s="372" t="s">
        <v>491</v>
      </c>
      <c r="AO107" s="405" t="s">
        <v>479</v>
      </c>
      <c r="AP107" s="405"/>
      <c r="AQ107" s="405"/>
      <c r="AR107" s="416" t="s">
        <v>3319</v>
      </c>
      <c r="AS107" s="232" t="s">
        <v>468</v>
      </c>
      <c r="AT107" s="405" t="s">
        <v>2832</v>
      </c>
      <c r="AU107" s="405" t="s">
        <v>471</v>
      </c>
      <c r="AV107" s="371" t="s">
        <v>2833</v>
      </c>
      <c r="AW107" s="370" t="s">
        <v>470</v>
      </c>
      <c r="AX107" s="370" t="s">
        <v>3291</v>
      </c>
      <c r="AY107" s="405" t="s">
        <v>3292</v>
      </c>
      <c r="AZ107" s="405"/>
      <c r="BA107" s="405"/>
      <c r="BB107" s="405"/>
      <c r="BC107" s="405"/>
      <c r="BD107" s="405"/>
      <c r="BE107" s="405"/>
      <c r="BF107" s="405"/>
      <c r="BG107" s="405" t="s">
        <v>1203</v>
      </c>
      <c r="BH107" s="405" t="s">
        <v>1201</v>
      </c>
      <c r="BI107" s="405"/>
      <c r="BJ107" s="405"/>
      <c r="BK107" s="405"/>
      <c r="BL107" s="405" t="s">
        <v>1202</v>
      </c>
      <c r="BM107" s="405"/>
      <c r="BN107" s="405"/>
      <c r="BO107" s="405"/>
      <c r="BP107" s="405"/>
      <c r="BQ107" s="405"/>
      <c r="BR107" s="372"/>
      <c r="BS107" s="372"/>
      <c r="BT107" s="405"/>
      <c r="BU107" s="231" t="s">
        <v>1199</v>
      </c>
      <c r="BV107" s="372" t="s">
        <v>15965</v>
      </c>
    </row>
    <row r="108" spans="1:74" s="373" customFormat="1" ht="25.5" x14ac:dyDescent="0.25">
      <c r="A108" s="414" t="s">
        <v>3578</v>
      </c>
      <c r="B108" s="260" t="s">
        <v>3579</v>
      </c>
      <c r="C108" s="391" t="s">
        <v>3580</v>
      </c>
      <c r="D108" s="415">
        <v>22</v>
      </c>
      <c r="E108" s="415"/>
      <c r="F108" s="415"/>
      <c r="G108" s="415">
        <v>0</v>
      </c>
      <c r="H108" s="232">
        <v>7</v>
      </c>
      <c r="I108" s="232"/>
      <c r="J108" s="232">
        <v>132</v>
      </c>
      <c r="K108" s="417"/>
      <c r="L108" s="417"/>
      <c r="M108" s="417"/>
      <c r="N108" s="417"/>
      <c r="O108" s="417"/>
      <c r="P108" s="416" t="s">
        <v>1197</v>
      </c>
      <c r="Q108" s="232" t="s">
        <v>1217</v>
      </c>
      <c r="R108" s="232" t="str">
        <f t="shared" si="76"/>
        <v>2900</v>
      </c>
      <c r="S108" s="232" t="str">
        <f t="shared" si="77"/>
        <v>1250</v>
      </c>
      <c r="T108" s="232" t="str">
        <f t="shared" si="78"/>
        <v>1395</v>
      </c>
      <c r="U108" s="232">
        <v>2490</v>
      </c>
      <c r="V108" s="416" t="s">
        <v>3296</v>
      </c>
      <c r="W108" s="405"/>
      <c r="X108" s="405"/>
      <c r="Y108" s="405"/>
      <c r="Z108" s="372">
        <v>85</v>
      </c>
      <c r="AA108" s="372">
        <v>1000</v>
      </c>
      <c r="AB108" s="405" t="s">
        <v>476</v>
      </c>
      <c r="AC108" s="372"/>
      <c r="AD108" s="372"/>
      <c r="AE108" s="405" t="s">
        <v>478</v>
      </c>
      <c r="AF108" s="231"/>
      <c r="AG108" s="405"/>
      <c r="AH108" s="405"/>
      <c r="AI108" s="405"/>
      <c r="AJ108" s="372"/>
      <c r="AK108" s="372"/>
      <c r="AL108" s="372"/>
      <c r="AM108" s="372">
        <v>500</v>
      </c>
      <c r="AN108" s="372" t="s">
        <v>491</v>
      </c>
      <c r="AO108" s="405" t="s">
        <v>479</v>
      </c>
      <c r="AP108" s="405"/>
      <c r="AQ108" s="405"/>
      <c r="AR108" s="416" t="s">
        <v>3319</v>
      </c>
      <c r="AS108" s="232" t="s">
        <v>468</v>
      </c>
      <c r="AT108" s="405" t="s">
        <v>2832</v>
      </c>
      <c r="AU108" s="405" t="s">
        <v>471</v>
      </c>
      <c r="AV108" s="371" t="s">
        <v>2833</v>
      </c>
      <c r="AW108" s="370" t="s">
        <v>470</v>
      </c>
      <c r="AX108" s="370" t="s">
        <v>3291</v>
      </c>
      <c r="AY108" s="405" t="s">
        <v>3292</v>
      </c>
      <c r="AZ108" s="405"/>
      <c r="BA108" s="405"/>
      <c r="BB108" s="405"/>
      <c r="BC108" s="405"/>
      <c r="BD108" s="405"/>
      <c r="BE108" s="405"/>
      <c r="BF108" s="405"/>
      <c r="BG108" s="405" t="s">
        <v>1203</v>
      </c>
      <c r="BH108" s="405" t="s">
        <v>1201</v>
      </c>
      <c r="BI108" s="405"/>
      <c r="BJ108" s="405"/>
      <c r="BK108" s="405"/>
      <c r="BL108" s="405" t="s">
        <v>1202</v>
      </c>
      <c r="BM108" s="405"/>
      <c r="BN108" s="405"/>
      <c r="BO108" s="405"/>
      <c r="BP108" s="405"/>
      <c r="BQ108" s="405"/>
      <c r="BR108" s="372"/>
      <c r="BS108" s="372"/>
      <c r="BT108" s="405"/>
      <c r="BU108" s="231" t="s">
        <v>1199</v>
      </c>
      <c r="BV108" s="372" t="s">
        <v>15965</v>
      </c>
    </row>
    <row r="109" spans="1:74" s="373" customFormat="1" ht="25.5" x14ac:dyDescent="0.25">
      <c r="A109" s="414" t="s">
        <v>3581</v>
      </c>
      <c r="B109" s="260" t="s">
        <v>3582</v>
      </c>
      <c r="C109" s="391" t="s">
        <v>3583</v>
      </c>
      <c r="D109" s="415">
        <v>25</v>
      </c>
      <c r="E109" s="415"/>
      <c r="F109" s="415"/>
      <c r="G109" s="415">
        <v>0</v>
      </c>
      <c r="H109" s="232">
        <v>7</v>
      </c>
      <c r="I109" s="232"/>
      <c r="J109" s="232">
        <v>160</v>
      </c>
      <c r="K109" s="417"/>
      <c r="L109" s="417"/>
      <c r="M109" s="417"/>
      <c r="N109" s="417"/>
      <c r="O109" s="417"/>
      <c r="P109" s="416" t="s">
        <v>1197</v>
      </c>
      <c r="Q109" s="232" t="s">
        <v>1218</v>
      </c>
      <c r="R109" s="232" t="str">
        <f t="shared" si="76"/>
        <v>3080</v>
      </c>
      <c r="S109" s="232" t="str">
        <f t="shared" si="77"/>
        <v>1475</v>
      </c>
      <c r="T109" s="232" t="str">
        <f t="shared" si="78"/>
        <v>1975</v>
      </c>
      <c r="U109" s="232">
        <v>4800</v>
      </c>
      <c r="V109" s="416" t="s">
        <v>3289</v>
      </c>
      <c r="W109" s="405"/>
      <c r="X109" s="405"/>
      <c r="Y109" s="405"/>
      <c r="Z109" s="372">
        <v>85</v>
      </c>
      <c r="AA109" s="372">
        <v>1000</v>
      </c>
      <c r="AB109" s="405" t="s">
        <v>476</v>
      </c>
      <c r="AC109" s="372"/>
      <c r="AD109" s="372"/>
      <c r="AE109" s="405" t="s">
        <v>478</v>
      </c>
      <c r="AF109" s="231"/>
      <c r="AG109" s="405"/>
      <c r="AH109" s="405"/>
      <c r="AI109" s="405"/>
      <c r="AJ109" s="372"/>
      <c r="AK109" s="372"/>
      <c r="AL109" s="372"/>
      <c r="AM109" s="372">
        <v>533</v>
      </c>
      <c r="AN109" s="372" t="s">
        <v>491</v>
      </c>
      <c r="AO109" s="405" t="s">
        <v>479</v>
      </c>
      <c r="AP109" s="405"/>
      <c r="AQ109" s="405"/>
      <c r="AR109" s="416" t="s">
        <v>3290</v>
      </c>
      <c r="AS109" s="232" t="s">
        <v>468</v>
      </c>
      <c r="AT109" s="405" t="s">
        <v>2832</v>
      </c>
      <c r="AU109" s="405" t="s">
        <v>471</v>
      </c>
      <c r="AV109" s="371" t="s">
        <v>2833</v>
      </c>
      <c r="AW109" s="370" t="s">
        <v>470</v>
      </c>
      <c r="AX109" s="370" t="s">
        <v>3291</v>
      </c>
      <c r="AY109" s="405" t="s">
        <v>3292</v>
      </c>
      <c r="AZ109" s="405"/>
      <c r="BA109" s="405"/>
      <c r="BB109" s="405"/>
      <c r="BC109" s="405"/>
      <c r="BD109" s="405"/>
      <c r="BE109" s="405"/>
      <c r="BF109" s="405"/>
      <c r="BG109" s="405" t="s">
        <v>1200</v>
      </c>
      <c r="BH109" s="405" t="s">
        <v>1201</v>
      </c>
      <c r="BI109" s="405"/>
      <c r="BJ109" s="405"/>
      <c r="BK109" s="405"/>
      <c r="BL109" s="405" t="s">
        <v>1202</v>
      </c>
      <c r="BM109" s="405"/>
      <c r="BN109" s="405"/>
      <c r="BO109" s="405"/>
      <c r="BP109" s="405"/>
      <c r="BQ109" s="405"/>
      <c r="BR109" s="372"/>
      <c r="BS109" s="372"/>
      <c r="BT109" s="405"/>
      <c r="BU109" s="231" t="s">
        <v>1199</v>
      </c>
      <c r="BV109" s="372" t="s">
        <v>15965</v>
      </c>
    </row>
    <row r="110" spans="1:74" s="373" customFormat="1" ht="25.5" x14ac:dyDescent="0.25">
      <c r="A110" s="414" t="s">
        <v>3584</v>
      </c>
      <c r="B110" s="260" t="s">
        <v>3585</v>
      </c>
      <c r="C110" s="391" t="s">
        <v>3586</v>
      </c>
      <c r="D110" s="415">
        <v>25</v>
      </c>
      <c r="E110" s="415"/>
      <c r="F110" s="415"/>
      <c r="G110" s="415">
        <v>0</v>
      </c>
      <c r="H110" s="232">
        <v>7</v>
      </c>
      <c r="I110" s="232"/>
      <c r="J110" s="232">
        <v>160</v>
      </c>
      <c r="K110" s="417"/>
      <c r="L110" s="417"/>
      <c r="M110" s="417"/>
      <c r="N110" s="417"/>
      <c r="O110" s="417"/>
      <c r="P110" s="416" t="s">
        <v>1197</v>
      </c>
      <c r="Q110" s="232" t="s">
        <v>1218</v>
      </c>
      <c r="R110" s="232" t="str">
        <f t="shared" si="76"/>
        <v>3080</v>
      </c>
      <c r="S110" s="232" t="str">
        <f t="shared" si="77"/>
        <v>1475</v>
      </c>
      <c r="T110" s="232" t="str">
        <f t="shared" si="78"/>
        <v>1975</v>
      </c>
      <c r="U110" s="232">
        <v>4800</v>
      </c>
      <c r="V110" s="416" t="s">
        <v>3296</v>
      </c>
      <c r="W110" s="405"/>
      <c r="X110" s="405"/>
      <c r="Y110" s="405"/>
      <c r="Z110" s="372">
        <v>85</v>
      </c>
      <c r="AA110" s="372">
        <v>1000</v>
      </c>
      <c r="AB110" s="405" t="s">
        <v>476</v>
      </c>
      <c r="AC110" s="372"/>
      <c r="AD110" s="372"/>
      <c r="AE110" s="405" t="s">
        <v>478</v>
      </c>
      <c r="AF110" s="231"/>
      <c r="AG110" s="405"/>
      <c r="AH110" s="405"/>
      <c r="AI110" s="405"/>
      <c r="AJ110" s="372"/>
      <c r="AK110" s="372"/>
      <c r="AL110" s="372"/>
      <c r="AM110" s="372">
        <v>533</v>
      </c>
      <c r="AN110" s="372" t="s">
        <v>491</v>
      </c>
      <c r="AO110" s="405" t="s">
        <v>479</v>
      </c>
      <c r="AP110" s="405"/>
      <c r="AQ110" s="405"/>
      <c r="AR110" s="416" t="s">
        <v>3290</v>
      </c>
      <c r="AS110" s="232" t="s">
        <v>468</v>
      </c>
      <c r="AT110" s="405" t="s">
        <v>2832</v>
      </c>
      <c r="AU110" s="405" t="s">
        <v>471</v>
      </c>
      <c r="AV110" s="371" t="s">
        <v>2833</v>
      </c>
      <c r="AW110" s="370" t="s">
        <v>470</v>
      </c>
      <c r="AX110" s="370" t="s">
        <v>3291</v>
      </c>
      <c r="AY110" s="405" t="s">
        <v>3292</v>
      </c>
      <c r="AZ110" s="405"/>
      <c r="BA110" s="405"/>
      <c r="BB110" s="405"/>
      <c r="BC110" s="405"/>
      <c r="BD110" s="405"/>
      <c r="BE110" s="405"/>
      <c r="BF110" s="405"/>
      <c r="BG110" s="405" t="s">
        <v>1200</v>
      </c>
      <c r="BH110" s="405" t="s">
        <v>1201</v>
      </c>
      <c r="BI110" s="405"/>
      <c r="BJ110" s="405"/>
      <c r="BK110" s="405"/>
      <c r="BL110" s="405" t="s">
        <v>1202</v>
      </c>
      <c r="BM110" s="405"/>
      <c r="BN110" s="405"/>
      <c r="BO110" s="405"/>
      <c r="BP110" s="405"/>
      <c r="BQ110" s="405"/>
      <c r="BR110" s="372"/>
      <c r="BS110" s="372"/>
      <c r="BT110" s="405"/>
      <c r="BU110" s="231" t="s">
        <v>1199</v>
      </c>
      <c r="BV110" s="372" t="s">
        <v>15965</v>
      </c>
    </row>
    <row r="111" spans="1:74" s="373" customFormat="1" ht="25.5" x14ac:dyDescent="0.25">
      <c r="A111" s="414" t="s">
        <v>3587</v>
      </c>
      <c r="B111" s="260" t="s">
        <v>3588</v>
      </c>
      <c r="C111" s="391" t="s">
        <v>3589</v>
      </c>
      <c r="D111" s="415">
        <v>25</v>
      </c>
      <c r="E111" s="415"/>
      <c r="F111" s="415"/>
      <c r="G111" s="415">
        <v>0</v>
      </c>
      <c r="H111" s="232">
        <v>7</v>
      </c>
      <c r="I111" s="232"/>
      <c r="J111" s="232">
        <v>160</v>
      </c>
      <c r="K111" s="417"/>
      <c r="L111" s="417"/>
      <c r="M111" s="417"/>
      <c r="N111" s="417"/>
      <c r="O111" s="417"/>
      <c r="P111" s="416" t="s">
        <v>1197</v>
      </c>
      <c r="Q111" s="232" t="s">
        <v>1218</v>
      </c>
      <c r="R111" s="232" t="str">
        <f t="shared" si="76"/>
        <v>3080</v>
      </c>
      <c r="S111" s="232" t="str">
        <f t="shared" si="77"/>
        <v>1475</v>
      </c>
      <c r="T111" s="232" t="str">
        <f t="shared" si="78"/>
        <v>1975</v>
      </c>
      <c r="U111" s="232">
        <v>4800</v>
      </c>
      <c r="V111" s="416" t="s">
        <v>3289</v>
      </c>
      <c r="W111" s="405"/>
      <c r="X111" s="405"/>
      <c r="Y111" s="405"/>
      <c r="Z111" s="372">
        <v>85</v>
      </c>
      <c r="AA111" s="372">
        <v>1000</v>
      </c>
      <c r="AB111" s="405" t="s">
        <v>476</v>
      </c>
      <c r="AC111" s="372"/>
      <c r="AD111" s="372"/>
      <c r="AE111" s="405" t="s">
        <v>478</v>
      </c>
      <c r="AF111" s="231"/>
      <c r="AG111" s="405"/>
      <c r="AH111" s="405"/>
      <c r="AI111" s="405"/>
      <c r="AJ111" s="372"/>
      <c r="AK111" s="372"/>
      <c r="AL111" s="372"/>
      <c r="AM111" s="372">
        <v>533</v>
      </c>
      <c r="AN111" s="372" t="s">
        <v>491</v>
      </c>
      <c r="AO111" s="405" t="s">
        <v>479</v>
      </c>
      <c r="AP111" s="405"/>
      <c r="AQ111" s="405"/>
      <c r="AR111" s="416" t="s">
        <v>3290</v>
      </c>
      <c r="AS111" s="232" t="s">
        <v>468</v>
      </c>
      <c r="AT111" s="405" t="s">
        <v>2832</v>
      </c>
      <c r="AU111" s="405" t="s">
        <v>471</v>
      </c>
      <c r="AV111" s="371" t="s">
        <v>2833</v>
      </c>
      <c r="AW111" s="370" t="s">
        <v>470</v>
      </c>
      <c r="AX111" s="370" t="s">
        <v>3291</v>
      </c>
      <c r="AY111" s="405" t="s">
        <v>3292</v>
      </c>
      <c r="AZ111" s="405"/>
      <c r="BA111" s="405"/>
      <c r="BB111" s="405"/>
      <c r="BC111" s="405"/>
      <c r="BD111" s="405"/>
      <c r="BE111" s="405"/>
      <c r="BF111" s="405"/>
      <c r="BG111" s="405" t="s">
        <v>1203</v>
      </c>
      <c r="BH111" s="405" t="s">
        <v>1201</v>
      </c>
      <c r="BI111" s="405"/>
      <c r="BJ111" s="405"/>
      <c r="BK111" s="405"/>
      <c r="BL111" s="405" t="s">
        <v>1202</v>
      </c>
      <c r="BM111" s="405"/>
      <c r="BN111" s="405"/>
      <c r="BO111" s="405"/>
      <c r="BP111" s="405"/>
      <c r="BQ111" s="405"/>
      <c r="BR111" s="372"/>
      <c r="BS111" s="372"/>
      <c r="BT111" s="405"/>
      <c r="BU111" s="231" t="s">
        <v>1199</v>
      </c>
      <c r="BV111" s="372" t="s">
        <v>15965</v>
      </c>
    </row>
    <row r="112" spans="1:74" s="373" customFormat="1" ht="25.5" x14ac:dyDescent="0.25">
      <c r="A112" s="414" t="s">
        <v>3590</v>
      </c>
      <c r="B112" s="260" t="s">
        <v>3591</v>
      </c>
      <c r="C112" s="391" t="s">
        <v>3592</v>
      </c>
      <c r="D112" s="415">
        <v>25</v>
      </c>
      <c r="E112" s="415"/>
      <c r="F112" s="415"/>
      <c r="G112" s="415">
        <v>0</v>
      </c>
      <c r="H112" s="232">
        <v>7</v>
      </c>
      <c r="I112" s="232"/>
      <c r="J112" s="232">
        <v>160</v>
      </c>
      <c r="K112" s="417"/>
      <c r="L112" s="417"/>
      <c r="M112" s="417"/>
      <c r="N112" s="417"/>
      <c r="O112" s="417"/>
      <c r="P112" s="416" t="s">
        <v>1197</v>
      </c>
      <c r="Q112" s="232" t="s">
        <v>1218</v>
      </c>
      <c r="R112" s="232" t="str">
        <f t="shared" si="76"/>
        <v>3080</v>
      </c>
      <c r="S112" s="232" t="str">
        <f t="shared" si="77"/>
        <v>1475</v>
      </c>
      <c r="T112" s="232" t="str">
        <f t="shared" si="78"/>
        <v>1975</v>
      </c>
      <c r="U112" s="232">
        <v>4800</v>
      </c>
      <c r="V112" s="416" t="s">
        <v>3296</v>
      </c>
      <c r="W112" s="405"/>
      <c r="X112" s="405"/>
      <c r="Y112" s="405"/>
      <c r="Z112" s="372">
        <v>85</v>
      </c>
      <c r="AA112" s="372">
        <v>1000</v>
      </c>
      <c r="AB112" s="405" t="s">
        <v>476</v>
      </c>
      <c r="AC112" s="372"/>
      <c r="AD112" s="372"/>
      <c r="AE112" s="405" t="s">
        <v>478</v>
      </c>
      <c r="AF112" s="231"/>
      <c r="AG112" s="405"/>
      <c r="AH112" s="405"/>
      <c r="AI112" s="405"/>
      <c r="AJ112" s="372"/>
      <c r="AK112" s="372"/>
      <c r="AL112" s="372"/>
      <c r="AM112" s="372">
        <v>533</v>
      </c>
      <c r="AN112" s="372" t="s">
        <v>491</v>
      </c>
      <c r="AO112" s="405" t="s">
        <v>479</v>
      </c>
      <c r="AP112" s="405"/>
      <c r="AQ112" s="405"/>
      <c r="AR112" s="416" t="s">
        <v>3290</v>
      </c>
      <c r="AS112" s="232" t="s">
        <v>468</v>
      </c>
      <c r="AT112" s="405" t="s">
        <v>2832</v>
      </c>
      <c r="AU112" s="405" t="s">
        <v>471</v>
      </c>
      <c r="AV112" s="371" t="s">
        <v>2833</v>
      </c>
      <c r="AW112" s="370" t="s">
        <v>470</v>
      </c>
      <c r="AX112" s="370" t="s">
        <v>3291</v>
      </c>
      <c r="AY112" s="405" t="s">
        <v>3292</v>
      </c>
      <c r="AZ112" s="405"/>
      <c r="BA112" s="405"/>
      <c r="BB112" s="405"/>
      <c r="BC112" s="405"/>
      <c r="BD112" s="405"/>
      <c r="BE112" s="405"/>
      <c r="BF112" s="405"/>
      <c r="BG112" s="405" t="s">
        <v>1203</v>
      </c>
      <c r="BH112" s="405" t="s">
        <v>1201</v>
      </c>
      <c r="BI112" s="405"/>
      <c r="BJ112" s="405"/>
      <c r="BK112" s="405"/>
      <c r="BL112" s="405" t="s">
        <v>1202</v>
      </c>
      <c r="BM112" s="405"/>
      <c r="BN112" s="405"/>
      <c r="BO112" s="405"/>
      <c r="BP112" s="405"/>
      <c r="BQ112" s="405"/>
      <c r="BR112" s="372"/>
      <c r="BS112" s="372"/>
      <c r="BT112" s="405"/>
      <c r="BU112" s="231" t="s">
        <v>1199</v>
      </c>
      <c r="BV112" s="372" t="s">
        <v>15965</v>
      </c>
    </row>
    <row r="113" spans="1:74" s="373" customFormat="1" ht="25.5" x14ac:dyDescent="0.25">
      <c r="A113" s="414" t="s">
        <v>3593</v>
      </c>
      <c r="B113" s="260" t="s">
        <v>3594</v>
      </c>
      <c r="C113" s="391" t="s">
        <v>3595</v>
      </c>
      <c r="D113" s="415">
        <v>25</v>
      </c>
      <c r="E113" s="415"/>
      <c r="F113" s="415"/>
      <c r="G113" s="415">
        <v>0</v>
      </c>
      <c r="H113" s="232">
        <v>7</v>
      </c>
      <c r="I113" s="232"/>
      <c r="J113" s="231">
        <v>160</v>
      </c>
      <c r="K113" s="270"/>
      <c r="L113" s="270"/>
      <c r="M113" s="270"/>
      <c r="N113" s="270"/>
      <c r="O113" s="270"/>
      <c r="P113" s="416" t="s">
        <v>1197</v>
      </c>
      <c r="Q113" s="231" t="s">
        <v>1219</v>
      </c>
      <c r="R113" s="232" t="str">
        <f t="shared" si="76"/>
        <v>3080</v>
      </c>
      <c r="S113" s="232" t="str">
        <f t="shared" si="77"/>
        <v>1475</v>
      </c>
      <c r="T113" s="232" t="str">
        <f t="shared" si="78"/>
        <v>2200</v>
      </c>
      <c r="U113" s="231">
        <v>5100</v>
      </c>
      <c r="V113" s="416" t="s">
        <v>3289</v>
      </c>
      <c r="W113" s="405"/>
      <c r="X113" s="405"/>
      <c r="Y113" s="405"/>
      <c r="Z113" s="372">
        <v>85</v>
      </c>
      <c r="AA113" s="372">
        <v>1000</v>
      </c>
      <c r="AB113" s="405" t="s">
        <v>476</v>
      </c>
      <c r="AC113" s="372"/>
      <c r="AD113" s="372"/>
      <c r="AE113" s="405" t="s">
        <v>478</v>
      </c>
      <c r="AF113" s="231"/>
      <c r="AG113" s="405"/>
      <c r="AH113" s="405"/>
      <c r="AI113" s="405"/>
      <c r="AJ113" s="372"/>
      <c r="AK113" s="372"/>
      <c r="AL113" s="372"/>
      <c r="AM113" s="372">
        <v>533</v>
      </c>
      <c r="AN113" s="372" t="s">
        <v>491</v>
      </c>
      <c r="AO113" s="405" t="s">
        <v>479</v>
      </c>
      <c r="AP113" s="405"/>
      <c r="AQ113" s="405"/>
      <c r="AR113" s="416" t="s">
        <v>3306</v>
      </c>
      <c r="AS113" s="232" t="s">
        <v>468</v>
      </c>
      <c r="AT113" s="405" t="s">
        <v>2832</v>
      </c>
      <c r="AU113" s="405" t="s">
        <v>471</v>
      </c>
      <c r="AV113" s="371" t="s">
        <v>2833</v>
      </c>
      <c r="AW113" s="370" t="s">
        <v>470</v>
      </c>
      <c r="AX113" s="370" t="s">
        <v>3291</v>
      </c>
      <c r="AY113" s="405" t="s">
        <v>3292</v>
      </c>
      <c r="AZ113" s="405"/>
      <c r="BA113" s="405"/>
      <c r="BB113" s="405"/>
      <c r="BC113" s="405"/>
      <c r="BD113" s="405"/>
      <c r="BE113" s="405"/>
      <c r="BF113" s="405"/>
      <c r="BG113" s="405" t="s">
        <v>1200</v>
      </c>
      <c r="BH113" s="405" t="s">
        <v>1201</v>
      </c>
      <c r="BI113" s="405"/>
      <c r="BJ113" s="405"/>
      <c r="BK113" s="405"/>
      <c r="BL113" s="405" t="s">
        <v>1202</v>
      </c>
      <c r="BM113" s="405"/>
      <c r="BN113" s="405"/>
      <c r="BO113" s="405"/>
      <c r="BP113" s="405"/>
      <c r="BQ113" s="405"/>
      <c r="BR113" s="372"/>
      <c r="BS113" s="372"/>
      <c r="BT113" s="405"/>
      <c r="BU113" s="231" t="s">
        <v>1199</v>
      </c>
      <c r="BV113" s="372" t="s">
        <v>15965</v>
      </c>
    </row>
    <row r="114" spans="1:74" s="373" customFormat="1" ht="25.5" x14ac:dyDescent="0.25">
      <c r="A114" s="414" t="s">
        <v>3596</v>
      </c>
      <c r="B114" s="260" t="s">
        <v>3597</v>
      </c>
      <c r="C114" s="391" t="s">
        <v>3598</v>
      </c>
      <c r="D114" s="415">
        <v>25</v>
      </c>
      <c r="E114" s="415"/>
      <c r="F114" s="415"/>
      <c r="G114" s="415">
        <v>0</v>
      </c>
      <c r="H114" s="232">
        <v>7</v>
      </c>
      <c r="I114" s="232"/>
      <c r="J114" s="231">
        <v>160</v>
      </c>
      <c r="K114" s="270"/>
      <c r="L114" s="270"/>
      <c r="M114" s="270"/>
      <c r="N114" s="270"/>
      <c r="O114" s="270"/>
      <c r="P114" s="416" t="s">
        <v>1197</v>
      </c>
      <c r="Q114" s="231" t="s">
        <v>1219</v>
      </c>
      <c r="R114" s="232" t="str">
        <f t="shared" si="76"/>
        <v>3080</v>
      </c>
      <c r="S114" s="232" t="str">
        <f t="shared" si="77"/>
        <v>1475</v>
      </c>
      <c r="T114" s="232" t="str">
        <f t="shared" si="78"/>
        <v>2200</v>
      </c>
      <c r="U114" s="231">
        <v>5100</v>
      </c>
      <c r="V114" s="416" t="s">
        <v>3296</v>
      </c>
      <c r="W114" s="405"/>
      <c r="X114" s="405"/>
      <c r="Y114" s="405"/>
      <c r="Z114" s="372">
        <v>85</v>
      </c>
      <c r="AA114" s="372">
        <v>1000</v>
      </c>
      <c r="AB114" s="405" t="s">
        <v>476</v>
      </c>
      <c r="AC114" s="372"/>
      <c r="AD114" s="372"/>
      <c r="AE114" s="405" t="s">
        <v>478</v>
      </c>
      <c r="AF114" s="231"/>
      <c r="AG114" s="405"/>
      <c r="AH114" s="405"/>
      <c r="AI114" s="405"/>
      <c r="AJ114" s="372"/>
      <c r="AK114" s="372"/>
      <c r="AL114" s="372"/>
      <c r="AM114" s="372">
        <v>533</v>
      </c>
      <c r="AN114" s="372" t="s">
        <v>491</v>
      </c>
      <c r="AO114" s="405" t="s">
        <v>479</v>
      </c>
      <c r="AP114" s="405"/>
      <c r="AQ114" s="405"/>
      <c r="AR114" s="416" t="s">
        <v>3306</v>
      </c>
      <c r="AS114" s="232" t="s">
        <v>468</v>
      </c>
      <c r="AT114" s="405" t="s">
        <v>2832</v>
      </c>
      <c r="AU114" s="405" t="s">
        <v>471</v>
      </c>
      <c r="AV114" s="371" t="s">
        <v>2833</v>
      </c>
      <c r="AW114" s="370" t="s">
        <v>470</v>
      </c>
      <c r="AX114" s="370" t="s">
        <v>3291</v>
      </c>
      <c r="AY114" s="405" t="s">
        <v>3292</v>
      </c>
      <c r="AZ114" s="405"/>
      <c r="BA114" s="405"/>
      <c r="BB114" s="405"/>
      <c r="BC114" s="405"/>
      <c r="BD114" s="405"/>
      <c r="BE114" s="405"/>
      <c r="BF114" s="405"/>
      <c r="BG114" s="405" t="s">
        <v>1200</v>
      </c>
      <c r="BH114" s="405" t="s">
        <v>1201</v>
      </c>
      <c r="BI114" s="405"/>
      <c r="BJ114" s="405"/>
      <c r="BK114" s="405"/>
      <c r="BL114" s="405" t="s">
        <v>1202</v>
      </c>
      <c r="BM114" s="405"/>
      <c r="BN114" s="405"/>
      <c r="BO114" s="405"/>
      <c r="BP114" s="405"/>
      <c r="BQ114" s="405"/>
      <c r="BR114" s="372"/>
      <c r="BS114" s="372"/>
      <c r="BT114" s="405"/>
      <c r="BU114" s="231" t="s">
        <v>1199</v>
      </c>
      <c r="BV114" s="372" t="s">
        <v>15965</v>
      </c>
    </row>
    <row r="115" spans="1:74" s="373" customFormat="1" ht="25.5" x14ac:dyDescent="0.25">
      <c r="A115" s="414" t="s">
        <v>3599</v>
      </c>
      <c r="B115" s="260" t="s">
        <v>3600</v>
      </c>
      <c r="C115" s="391" t="s">
        <v>3601</v>
      </c>
      <c r="D115" s="415">
        <v>25</v>
      </c>
      <c r="E115" s="415"/>
      <c r="F115" s="415"/>
      <c r="G115" s="415">
        <v>0</v>
      </c>
      <c r="H115" s="232">
        <v>7</v>
      </c>
      <c r="I115" s="232"/>
      <c r="J115" s="231">
        <v>160</v>
      </c>
      <c r="K115" s="270"/>
      <c r="L115" s="270"/>
      <c r="M115" s="270"/>
      <c r="N115" s="270"/>
      <c r="O115" s="270"/>
      <c r="P115" s="416" t="s">
        <v>1197</v>
      </c>
      <c r="Q115" s="231" t="s">
        <v>1219</v>
      </c>
      <c r="R115" s="232" t="str">
        <f t="shared" si="76"/>
        <v>3080</v>
      </c>
      <c r="S115" s="232" t="str">
        <f t="shared" si="77"/>
        <v>1475</v>
      </c>
      <c r="T115" s="232" t="str">
        <f t="shared" si="78"/>
        <v>2200</v>
      </c>
      <c r="U115" s="231">
        <v>5100</v>
      </c>
      <c r="V115" s="416" t="s">
        <v>3289</v>
      </c>
      <c r="W115" s="405"/>
      <c r="X115" s="405"/>
      <c r="Y115" s="405"/>
      <c r="Z115" s="372">
        <v>85</v>
      </c>
      <c r="AA115" s="372">
        <v>1000</v>
      </c>
      <c r="AB115" s="405" t="s">
        <v>476</v>
      </c>
      <c r="AC115" s="372"/>
      <c r="AD115" s="372"/>
      <c r="AE115" s="405" t="s">
        <v>478</v>
      </c>
      <c r="AF115" s="231"/>
      <c r="AG115" s="405"/>
      <c r="AH115" s="405"/>
      <c r="AI115" s="405"/>
      <c r="AJ115" s="372"/>
      <c r="AK115" s="372"/>
      <c r="AL115" s="372"/>
      <c r="AM115" s="372">
        <v>533</v>
      </c>
      <c r="AN115" s="372" t="s">
        <v>491</v>
      </c>
      <c r="AO115" s="405" t="s">
        <v>479</v>
      </c>
      <c r="AP115" s="405"/>
      <c r="AQ115" s="405"/>
      <c r="AR115" s="416" t="s">
        <v>3306</v>
      </c>
      <c r="AS115" s="232" t="s">
        <v>468</v>
      </c>
      <c r="AT115" s="405" t="s">
        <v>2832</v>
      </c>
      <c r="AU115" s="405" t="s">
        <v>471</v>
      </c>
      <c r="AV115" s="371" t="s">
        <v>2833</v>
      </c>
      <c r="AW115" s="370" t="s">
        <v>470</v>
      </c>
      <c r="AX115" s="370" t="s">
        <v>3291</v>
      </c>
      <c r="AY115" s="405" t="s">
        <v>3292</v>
      </c>
      <c r="AZ115" s="405"/>
      <c r="BA115" s="405"/>
      <c r="BB115" s="405"/>
      <c r="BC115" s="405"/>
      <c r="BD115" s="405"/>
      <c r="BE115" s="405"/>
      <c r="BF115" s="405"/>
      <c r="BG115" s="405" t="s">
        <v>1203</v>
      </c>
      <c r="BH115" s="405" t="s">
        <v>1201</v>
      </c>
      <c r="BI115" s="405"/>
      <c r="BJ115" s="405"/>
      <c r="BK115" s="405"/>
      <c r="BL115" s="405" t="s">
        <v>1202</v>
      </c>
      <c r="BM115" s="405"/>
      <c r="BN115" s="405"/>
      <c r="BO115" s="405"/>
      <c r="BP115" s="405"/>
      <c r="BQ115" s="405"/>
      <c r="BR115" s="372"/>
      <c r="BS115" s="372"/>
      <c r="BT115" s="405"/>
      <c r="BU115" s="231" t="s">
        <v>1199</v>
      </c>
      <c r="BV115" s="372" t="s">
        <v>15965</v>
      </c>
    </row>
    <row r="116" spans="1:74" s="373" customFormat="1" ht="25.5" x14ac:dyDescent="0.25">
      <c r="A116" s="414" t="s">
        <v>3602</v>
      </c>
      <c r="B116" s="260" t="s">
        <v>3603</v>
      </c>
      <c r="C116" s="391" t="s">
        <v>3604</v>
      </c>
      <c r="D116" s="415">
        <v>25</v>
      </c>
      <c r="E116" s="415"/>
      <c r="F116" s="415"/>
      <c r="G116" s="415">
        <v>0</v>
      </c>
      <c r="H116" s="232">
        <v>7</v>
      </c>
      <c r="I116" s="232"/>
      <c r="J116" s="231">
        <v>160</v>
      </c>
      <c r="K116" s="270"/>
      <c r="L116" s="270"/>
      <c r="M116" s="270"/>
      <c r="N116" s="270"/>
      <c r="O116" s="270"/>
      <c r="P116" s="416" t="s">
        <v>1197</v>
      </c>
      <c r="Q116" s="231" t="s">
        <v>1219</v>
      </c>
      <c r="R116" s="232" t="str">
        <f t="shared" si="76"/>
        <v>3080</v>
      </c>
      <c r="S116" s="232" t="str">
        <f t="shared" si="77"/>
        <v>1475</v>
      </c>
      <c r="T116" s="232" t="str">
        <f t="shared" si="78"/>
        <v>2200</v>
      </c>
      <c r="U116" s="231">
        <v>5100</v>
      </c>
      <c r="V116" s="416" t="s">
        <v>3296</v>
      </c>
      <c r="W116" s="405"/>
      <c r="X116" s="405"/>
      <c r="Y116" s="405"/>
      <c r="Z116" s="372">
        <v>85</v>
      </c>
      <c r="AA116" s="372">
        <v>1000</v>
      </c>
      <c r="AB116" s="405" t="s">
        <v>476</v>
      </c>
      <c r="AC116" s="372"/>
      <c r="AD116" s="372"/>
      <c r="AE116" s="405" t="s">
        <v>478</v>
      </c>
      <c r="AF116" s="231"/>
      <c r="AG116" s="405"/>
      <c r="AH116" s="405"/>
      <c r="AI116" s="405"/>
      <c r="AJ116" s="372"/>
      <c r="AK116" s="372"/>
      <c r="AL116" s="372"/>
      <c r="AM116" s="372">
        <v>533</v>
      </c>
      <c r="AN116" s="372" t="s">
        <v>491</v>
      </c>
      <c r="AO116" s="405" t="s">
        <v>479</v>
      </c>
      <c r="AP116" s="405"/>
      <c r="AQ116" s="405"/>
      <c r="AR116" s="416" t="s">
        <v>3306</v>
      </c>
      <c r="AS116" s="232" t="s">
        <v>468</v>
      </c>
      <c r="AT116" s="405" t="s">
        <v>2832</v>
      </c>
      <c r="AU116" s="405" t="s">
        <v>471</v>
      </c>
      <c r="AV116" s="371" t="s">
        <v>2833</v>
      </c>
      <c r="AW116" s="370" t="s">
        <v>470</v>
      </c>
      <c r="AX116" s="370" t="s">
        <v>3291</v>
      </c>
      <c r="AY116" s="405" t="s">
        <v>3292</v>
      </c>
      <c r="AZ116" s="405"/>
      <c r="BA116" s="405"/>
      <c r="BB116" s="405"/>
      <c r="BC116" s="405"/>
      <c r="BD116" s="405"/>
      <c r="BE116" s="405"/>
      <c r="BF116" s="405"/>
      <c r="BG116" s="405" t="s">
        <v>1203</v>
      </c>
      <c r="BH116" s="405" t="s">
        <v>1201</v>
      </c>
      <c r="BI116" s="405"/>
      <c r="BJ116" s="405"/>
      <c r="BK116" s="405"/>
      <c r="BL116" s="405" t="s">
        <v>1202</v>
      </c>
      <c r="BM116" s="405"/>
      <c r="BN116" s="405"/>
      <c r="BO116" s="405"/>
      <c r="BP116" s="405"/>
      <c r="BQ116" s="405"/>
      <c r="BR116" s="372"/>
      <c r="BS116" s="372"/>
      <c r="BT116" s="405"/>
      <c r="BU116" s="231" t="s">
        <v>1199</v>
      </c>
      <c r="BV116" s="372" t="s">
        <v>15965</v>
      </c>
    </row>
    <row r="117" spans="1:74" s="373" customFormat="1" ht="25.5" x14ac:dyDescent="0.25">
      <c r="A117" s="414" t="s">
        <v>3605</v>
      </c>
      <c r="B117" s="260" t="s">
        <v>3606</v>
      </c>
      <c r="C117" s="391" t="s">
        <v>3607</v>
      </c>
      <c r="D117" s="415">
        <v>25</v>
      </c>
      <c r="E117" s="415"/>
      <c r="F117" s="415"/>
      <c r="G117" s="415">
        <v>0</v>
      </c>
      <c r="H117" s="232">
        <v>7</v>
      </c>
      <c r="I117" s="232"/>
      <c r="J117" s="231">
        <v>160</v>
      </c>
      <c r="K117" s="270"/>
      <c r="L117" s="270"/>
      <c r="M117" s="270"/>
      <c r="N117" s="270"/>
      <c r="O117" s="270"/>
      <c r="P117" s="416" t="s">
        <v>1197</v>
      </c>
      <c r="Q117" s="231" t="s">
        <v>1220</v>
      </c>
      <c r="R117" s="232" t="str">
        <f t="shared" si="76"/>
        <v>3080</v>
      </c>
      <c r="S117" s="232" t="str">
        <f t="shared" si="77"/>
        <v>1475</v>
      </c>
      <c r="T117" s="232" t="str">
        <f t="shared" si="78"/>
        <v>1800</v>
      </c>
      <c r="U117" s="231">
        <v>4650</v>
      </c>
      <c r="V117" s="416" t="s">
        <v>3289</v>
      </c>
      <c r="W117" s="405"/>
      <c r="X117" s="405"/>
      <c r="Y117" s="405"/>
      <c r="Z117" s="372">
        <v>85</v>
      </c>
      <c r="AA117" s="372">
        <v>1000</v>
      </c>
      <c r="AB117" s="405" t="s">
        <v>476</v>
      </c>
      <c r="AC117" s="372"/>
      <c r="AD117" s="372"/>
      <c r="AE117" s="405" t="s">
        <v>478</v>
      </c>
      <c r="AF117" s="231"/>
      <c r="AG117" s="405"/>
      <c r="AH117" s="405"/>
      <c r="AI117" s="405"/>
      <c r="AJ117" s="372"/>
      <c r="AK117" s="372"/>
      <c r="AL117" s="372"/>
      <c r="AM117" s="372">
        <v>533</v>
      </c>
      <c r="AN117" s="372" t="s">
        <v>491</v>
      </c>
      <c r="AO117" s="405" t="s">
        <v>479</v>
      </c>
      <c r="AP117" s="405"/>
      <c r="AQ117" s="405"/>
      <c r="AR117" s="416" t="s">
        <v>3319</v>
      </c>
      <c r="AS117" s="232" t="s">
        <v>468</v>
      </c>
      <c r="AT117" s="405" t="s">
        <v>2832</v>
      </c>
      <c r="AU117" s="405" t="s">
        <v>471</v>
      </c>
      <c r="AV117" s="371" t="s">
        <v>2833</v>
      </c>
      <c r="AW117" s="370" t="s">
        <v>470</v>
      </c>
      <c r="AX117" s="370" t="s">
        <v>3291</v>
      </c>
      <c r="AY117" s="405" t="s">
        <v>3292</v>
      </c>
      <c r="AZ117" s="405"/>
      <c r="BA117" s="405"/>
      <c r="BB117" s="405"/>
      <c r="BC117" s="405"/>
      <c r="BD117" s="405"/>
      <c r="BE117" s="405"/>
      <c r="BF117" s="405"/>
      <c r="BG117" s="405" t="s">
        <v>1200</v>
      </c>
      <c r="BH117" s="405" t="s">
        <v>1201</v>
      </c>
      <c r="BI117" s="405"/>
      <c r="BJ117" s="405"/>
      <c r="BK117" s="405"/>
      <c r="BL117" s="405" t="s">
        <v>1202</v>
      </c>
      <c r="BM117" s="405"/>
      <c r="BN117" s="405"/>
      <c r="BO117" s="405"/>
      <c r="BP117" s="405"/>
      <c r="BQ117" s="405"/>
      <c r="BR117" s="372"/>
      <c r="BS117" s="372"/>
      <c r="BT117" s="405"/>
      <c r="BU117" s="231" t="s">
        <v>1199</v>
      </c>
      <c r="BV117" s="372" t="s">
        <v>15965</v>
      </c>
    </row>
    <row r="118" spans="1:74" s="373" customFormat="1" ht="25.5" x14ac:dyDescent="0.25">
      <c r="A118" s="414" t="s">
        <v>3608</v>
      </c>
      <c r="B118" s="260" t="s">
        <v>3609</v>
      </c>
      <c r="C118" s="391" t="s">
        <v>3610</v>
      </c>
      <c r="D118" s="415">
        <v>25</v>
      </c>
      <c r="E118" s="415"/>
      <c r="F118" s="415"/>
      <c r="G118" s="415">
        <v>0</v>
      </c>
      <c r="H118" s="232">
        <v>7</v>
      </c>
      <c r="I118" s="232"/>
      <c r="J118" s="231">
        <v>160</v>
      </c>
      <c r="K118" s="270"/>
      <c r="L118" s="270"/>
      <c r="M118" s="270"/>
      <c r="N118" s="270"/>
      <c r="O118" s="270"/>
      <c r="P118" s="416" t="s">
        <v>1197</v>
      </c>
      <c r="Q118" s="231" t="s">
        <v>1220</v>
      </c>
      <c r="R118" s="232" t="str">
        <f t="shared" si="76"/>
        <v>3080</v>
      </c>
      <c r="S118" s="232" t="str">
        <f t="shared" si="77"/>
        <v>1475</v>
      </c>
      <c r="T118" s="232" t="str">
        <f t="shared" si="78"/>
        <v>1800</v>
      </c>
      <c r="U118" s="231">
        <v>4650</v>
      </c>
      <c r="V118" s="416" t="s">
        <v>3296</v>
      </c>
      <c r="W118" s="405"/>
      <c r="X118" s="405"/>
      <c r="Y118" s="405"/>
      <c r="Z118" s="372">
        <v>85</v>
      </c>
      <c r="AA118" s="372">
        <v>1000</v>
      </c>
      <c r="AB118" s="405" t="s">
        <v>476</v>
      </c>
      <c r="AC118" s="372"/>
      <c r="AD118" s="372"/>
      <c r="AE118" s="405" t="s">
        <v>478</v>
      </c>
      <c r="AF118" s="231"/>
      <c r="AG118" s="405"/>
      <c r="AH118" s="405"/>
      <c r="AI118" s="405"/>
      <c r="AJ118" s="372"/>
      <c r="AK118" s="372"/>
      <c r="AL118" s="372"/>
      <c r="AM118" s="372">
        <v>533</v>
      </c>
      <c r="AN118" s="372" t="s">
        <v>491</v>
      </c>
      <c r="AO118" s="405" t="s">
        <v>479</v>
      </c>
      <c r="AP118" s="405"/>
      <c r="AQ118" s="405"/>
      <c r="AR118" s="416" t="s">
        <v>3319</v>
      </c>
      <c r="AS118" s="232" t="s">
        <v>468</v>
      </c>
      <c r="AT118" s="405" t="s">
        <v>2832</v>
      </c>
      <c r="AU118" s="405" t="s">
        <v>471</v>
      </c>
      <c r="AV118" s="371" t="s">
        <v>2833</v>
      </c>
      <c r="AW118" s="370" t="s">
        <v>470</v>
      </c>
      <c r="AX118" s="370" t="s">
        <v>3291</v>
      </c>
      <c r="AY118" s="405" t="s">
        <v>3292</v>
      </c>
      <c r="AZ118" s="405"/>
      <c r="BA118" s="405"/>
      <c r="BB118" s="405"/>
      <c r="BC118" s="405"/>
      <c r="BD118" s="405"/>
      <c r="BE118" s="405"/>
      <c r="BF118" s="405"/>
      <c r="BG118" s="405" t="s">
        <v>1200</v>
      </c>
      <c r="BH118" s="405" t="s">
        <v>1201</v>
      </c>
      <c r="BI118" s="405"/>
      <c r="BJ118" s="405"/>
      <c r="BK118" s="405"/>
      <c r="BL118" s="405" t="s">
        <v>1202</v>
      </c>
      <c r="BM118" s="405"/>
      <c r="BN118" s="405"/>
      <c r="BO118" s="405"/>
      <c r="BP118" s="405"/>
      <c r="BQ118" s="405"/>
      <c r="BR118" s="372"/>
      <c r="BS118" s="372"/>
      <c r="BT118" s="405"/>
      <c r="BU118" s="231" t="s">
        <v>1199</v>
      </c>
      <c r="BV118" s="372" t="s">
        <v>15965</v>
      </c>
    </row>
    <row r="119" spans="1:74" s="373" customFormat="1" ht="25.5" x14ac:dyDescent="0.25">
      <c r="A119" s="414" t="s">
        <v>3611</v>
      </c>
      <c r="B119" s="260" t="s">
        <v>3612</v>
      </c>
      <c r="C119" s="391" t="s">
        <v>3613</v>
      </c>
      <c r="D119" s="415">
        <v>25</v>
      </c>
      <c r="E119" s="415"/>
      <c r="F119" s="415"/>
      <c r="G119" s="415">
        <v>0</v>
      </c>
      <c r="H119" s="232">
        <v>7</v>
      </c>
      <c r="I119" s="232"/>
      <c r="J119" s="231">
        <v>160</v>
      </c>
      <c r="K119" s="270"/>
      <c r="L119" s="270"/>
      <c r="M119" s="270"/>
      <c r="N119" s="270"/>
      <c r="O119" s="270"/>
      <c r="P119" s="416" t="s">
        <v>1197</v>
      </c>
      <c r="Q119" s="231" t="s">
        <v>1220</v>
      </c>
      <c r="R119" s="232" t="str">
        <f t="shared" si="76"/>
        <v>3080</v>
      </c>
      <c r="S119" s="232" t="str">
        <f t="shared" si="77"/>
        <v>1475</v>
      </c>
      <c r="T119" s="232" t="str">
        <f t="shared" si="78"/>
        <v>1800</v>
      </c>
      <c r="U119" s="231">
        <v>4650</v>
      </c>
      <c r="V119" s="416" t="s">
        <v>3289</v>
      </c>
      <c r="W119" s="405"/>
      <c r="X119" s="405"/>
      <c r="Y119" s="405"/>
      <c r="Z119" s="372">
        <v>85</v>
      </c>
      <c r="AA119" s="372">
        <v>1000</v>
      </c>
      <c r="AB119" s="405" t="s">
        <v>476</v>
      </c>
      <c r="AC119" s="372"/>
      <c r="AD119" s="372"/>
      <c r="AE119" s="405" t="s">
        <v>478</v>
      </c>
      <c r="AF119" s="231"/>
      <c r="AG119" s="405"/>
      <c r="AH119" s="405"/>
      <c r="AI119" s="405"/>
      <c r="AJ119" s="372"/>
      <c r="AK119" s="372"/>
      <c r="AL119" s="372"/>
      <c r="AM119" s="372">
        <v>533</v>
      </c>
      <c r="AN119" s="372" t="s">
        <v>491</v>
      </c>
      <c r="AO119" s="405" t="s">
        <v>479</v>
      </c>
      <c r="AP119" s="405"/>
      <c r="AQ119" s="405"/>
      <c r="AR119" s="416" t="s">
        <v>3319</v>
      </c>
      <c r="AS119" s="232" t="s">
        <v>468</v>
      </c>
      <c r="AT119" s="405" t="s">
        <v>2832</v>
      </c>
      <c r="AU119" s="405" t="s">
        <v>471</v>
      </c>
      <c r="AV119" s="371" t="s">
        <v>2833</v>
      </c>
      <c r="AW119" s="370" t="s">
        <v>470</v>
      </c>
      <c r="AX119" s="370" t="s">
        <v>3291</v>
      </c>
      <c r="AY119" s="405" t="s">
        <v>3292</v>
      </c>
      <c r="AZ119" s="405"/>
      <c r="BA119" s="405"/>
      <c r="BB119" s="405"/>
      <c r="BC119" s="405"/>
      <c r="BD119" s="405"/>
      <c r="BE119" s="405"/>
      <c r="BF119" s="405"/>
      <c r="BG119" s="405" t="s">
        <v>1203</v>
      </c>
      <c r="BH119" s="405" t="s">
        <v>1201</v>
      </c>
      <c r="BI119" s="405"/>
      <c r="BJ119" s="405"/>
      <c r="BK119" s="405"/>
      <c r="BL119" s="405" t="s">
        <v>1202</v>
      </c>
      <c r="BM119" s="405"/>
      <c r="BN119" s="405"/>
      <c r="BO119" s="405"/>
      <c r="BP119" s="405"/>
      <c r="BQ119" s="405"/>
      <c r="BR119" s="372"/>
      <c r="BS119" s="372"/>
      <c r="BT119" s="405"/>
      <c r="BU119" s="231" t="s">
        <v>1199</v>
      </c>
      <c r="BV119" s="372" t="s">
        <v>15965</v>
      </c>
    </row>
    <row r="120" spans="1:74" s="373" customFormat="1" ht="25.5" x14ac:dyDescent="0.25">
      <c r="A120" s="414" t="s">
        <v>3614</v>
      </c>
      <c r="B120" s="260" t="s">
        <v>3615</v>
      </c>
      <c r="C120" s="391" t="s">
        <v>3616</v>
      </c>
      <c r="D120" s="415">
        <v>25</v>
      </c>
      <c r="E120" s="415"/>
      <c r="F120" s="415"/>
      <c r="G120" s="415">
        <v>0</v>
      </c>
      <c r="H120" s="232">
        <v>7</v>
      </c>
      <c r="I120" s="232"/>
      <c r="J120" s="231">
        <v>160</v>
      </c>
      <c r="K120" s="270"/>
      <c r="L120" s="270"/>
      <c r="M120" s="270"/>
      <c r="N120" s="270"/>
      <c r="O120" s="270"/>
      <c r="P120" s="416" t="s">
        <v>1197</v>
      </c>
      <c r="Q120" s="231" t="s">
        <v>1220</v>
      </c>
      <c r="R120" s="232" t="str">
        <f t="shared" si="76"/>
        <v>3080</v>
      </c>
      <c r="S120" s="232" t="str">
        <f t="shared" si="77"/>
        <v>1475</v>
      </c>
      <c r="T120" s="232" t="str">
        <f t="shared" si="78"/>
        <v>1800</v>
      </c>
      <c r="U120" s="231">
        <v>4650</v>
      </c>
      <c r="V120" s="416" t="s">
        <v>3296</v>
      </c>
      <c r="W120" s="405"/>
      <c r="X120" s="405"/>
      <c r="Y120" s="405"/>
      <c r="Z120" s="372">
        <v>85</v>
      </c>
      <c r="AA120" s="372">
        <v>1000</v>
      </c>
      <c r="AB120" s="405" t="s">
        <v>476</v>
      </c>
      <c r="AC120" s="372"/>
      <c r="AD120" s="372"/>
      <c r="AE120" s="405" t="s">
        <v>478</v>
      </c>
      <c r="AF120" s="231"/>
      <c r="AG120" s="405"/>
      <c r="AH120" s="405"/>
      <c r="AI120" s="405"/>
      <c r="AJ120" s="372"/>
      <c r="AK120" s="372"/>
      <c r="AL120" s="372"/>
      <c r="AM120" s="372">
        <v>533</v>
      </c>
      <c r="AN120" s="372" t="s">
        <v>491</v>
      </c>
      <c r="AO120" s="405" t="s">
        <v>479</v>
      </c>
      <c r="AP120" s="405"/>
      <c r="AQ120" s="405"/>
      <c r="AR120" s="416" t="s">
        <v>3319</v>
      </c>
      <c r="AS120" s="232" t="s">
        <v>468</v>
      </c>
      <c r="AT120" s="405" t="s">
        <v>2832</v>
      </c>
      <c r="AU120" s="405" t="s">
        <v>471</v>
      </c>
      <c r="AV120" s="371" t="s">
        <v>2833</v>
      </c>
      <c r="AW120" s="370" t="s">
        <v>470</v>
      </c>
      <c r="AX120" s="370" t="s">
        <v>3291</v>
      </c>
      <c r="AY120" s="405" t="s">
        <v>3292</v>
      </c>
      <c r="AZ120" s="405"/>
      <c r="BA120" s="405"/>
      <c r="BB120" s="405"/>
      <c r="BC120" s="405"/>
      <c r="BD120" s="405"/>
      <c r="BE120" s="405"/>
      <c r="BF120" s="405"/>
      <c r="BG120" s="405" t="s">
        <v>1203</v>
      </c>
      <c r="BH120" s="405" t="s">
        <v>1201</v>
      </c>
      <c r="BI120" s="405"/>
      <c r="BJ120" s="405"/>
      <c r="BK120" s="405"/>
      <c r="BL120" s="405" t="s">
        <v>1202</v>
      </c>
      <c r="BM120" s="405"/>
      <c r="BN120" s="405"/>
      <c r="BO120" s="405"/>
      <c r="BP120" s="405"/>
      <c r="BQ120" s="405"/>
      <c r="BR120" s="372"/>
      <c r="BS120" s="372"/>
      <c r="BT120" s="405"/>
      <c r="BU120" s="231" t="s">
        <v>1199</v>
      </c>
      <c r="BV120" s="372" t="s">
        <v>15965</v>
      </c>
    </row>
    <row r="121" spans="1:74" s="373" customFormat="1" ht="25.5" x14ac:dyDescent="0.25">
      <c r="A121" s="414" t="s">
        <v>3617</v>
      </c>
      <c r="B121" s="260" t="s">
        <v>3618</v>
      </c>
      <c r="C121" s="391" t="s">
        <v>3619</v>
      </c>
      <c r="D121" s="415">
        <v>33</v>
      </c>
      <c r="E121" s="415"/>
      <c r="F121" s="415"/>
      <c r="G121" s="415">
        <v>0</v>
      </c>
      <c r="H121" s="232">
        <v>7</v>
      </c>
      <c r="I121" s="232"/>
      <c r="J121" s="232">
        <v>200</v>
      </c>
      <c r="K121" s="417"/>
      <c r="L121" s="417"/>
      <c r="M121" s="417"/>
      <c r="N121" s="417"/>
      <c r="O121" s="417"/>
      <c r="P121" s="416" t="s">
        <v>1197</v>
      </c>
      <c r="Q121" s="232" t="s">
        <v>1218</v>
      </c>
      <c r="R121" s="232" t="str">
        <f t="shared" si="76"/>
        <v>3080</v>
      </c>
      <c r="S121" s="232" t="str">
        <f t="shared" si="77"/>
        <v>1475</v>
      </c>
      <c r="T121" s="232" t="str">
        <f t="shared" si="78"/>
        <v>1975</v>
      </c>
      <c r="U121" s="232">
        <v>5000</v>
      </c>
      <c r="V121" s="416" t="s">
        <v>3289</v>
      </c>
      <c r="W121" s="405"/>
      <c r="X121" s="405"/>
      <c r="Y121" s="405"/>
      <c r="Z121" s="372">
        <v>85</v>
      </c>
      <c r="AA121" s="372">
        <v>1000</v>
      </c>
      <c r="AB121" s="405" t="s">
        <v>476</v>
      </c>
      <c r="AC121" s="372"/>
      <c r="AD121" s="372"/>
      <c r="AE121" s="405" t="s">
        <v>478</v>
      </c>
      <c r="AF121" s="231"/>
      <c r="AG121" s="405"/>
      <c r="AH121" s="405"/>
      <c r="AI121" s="405"/>
      <c r="AJ121" s="372"/>
      <c r="AK121" s="372"/>
      <c r="AL121" s="372"/>
      <c r="AM121" s="372">
        <v>667</v>
      </c>
      <c r="AN121" s="372" t="s">
        <v>491</v>
      </c>
      <c r="AO121" s="405" t="s">
        <v>479</v>
      </c>
      <c r="AP121" s="405"/>
      <c r="AQ121" s="405"/>
      <c r="AR121" s="416" t="s">
        <v>3290</v>
      </c>
      <c r="AS121" s="232" t="s">
        <v>468</v>
      </c>
      <c r="AT121" s="405" t="s">
        <v>2832</v>
      </c>
      <c r="AU121" s="405" t="s">
        <v>471</v>
      </c>
      <c r="AV121" s="371" t="s">
        <v>2833</v>
      </c>
      <c r="AW121" s="370" t="s">
        <v>470</v>
      </c>
      <c r="AX121" s="370" t="s">
        <v>3291</v>
      </c>
      <c r="AY121" s="405" t="s">
        <v>3292</v>
      </c>
      <c r="AZ121" s="405"/>
      <c r="BA121" s="405"/>
      <c r="BB121" s="405"/>
      <c r="BC121" s="405"/>
      <c r="BD121" s="405"/>
      <c r="BE121" s="405"/>
      <c r="BF121" s="405"/>
      <c r="BG121" s="405" t="s">
        <v>1200</v>
      </c>
      <c r="BH121" s="405" t="s">
        <v>1201</v>
      </c>
      <c r="BI121" s="405"/>
      <c r="BJ121" s="405"/>
      <c r="BK121" s="405"/>
      <c r="BL121" s="405" t="s">
        <v>1202</v>
      </c>
      <c r="BM121" s="405"/>
      <c r="BN121" s="405"/>
      <c r="BO121" s="405"/>
      <c r="BP121" s="405"/>
      <c r="BQ121" s="405"/>
      <c r="BR121" s="372"/>
      <c r="BS121" s="372"/>
      <c r="BT121" s="405"/>
      <c r="BU121" s="231" t="s">
        <v>1199</v>
      </c>
      <c r="BV121" s="372" t="s">
        <v>15965</v>
      </c>
    </row>
    <row r="122" spans="1:74" s="373" customFormat="1" ht="25.5" x14ac:dyDescent="0.25">
      <c r="A122" s="414" t="s">
        <v>3620</v>
      </c>
      <c r="B122" s="260" t="s">
        <v>3621</v>
      </c>
      <c r="C122" s="391" t="s">
        <v>3622</v>
      </c>
      <c r="D122" s="415">
        <v>33</v>
      </c>
      <c r="E122" s="415"/>
      <c r="F122" s="415"/>
      <c r="G122" s="415">
        <v>0</v>
      </c>
      <c r="H122" s="232">
        <v>7</v>
      </c>
      <c r="I122" s="232"/>
      <c r="J122" s="232">
        <v>200</v>
      </c>
      <c r="K122" s="417"/>
      <c r="L122" s="417"/>
      <c r="M122" s="417"/>
      <c r="N122" s="417"/>
      <c r="O122" s="417"/>
      <c r="P122" s="416" t="s">
        <v>1197</v>
      </c>
      <c r="Q122" s="232" t="s">
        <v>1218</v>
      </c>
      <c r="R122" s="232" t="str">
        <f t="shared" si="76"/>
        <v>3080</v>
      </c>
      <c r="S122" s="232" t="str">
        <f t="shared" si="77"/>
        <v>1475</v>
      </c>
      <c r="T122" s="232" t="str">
        <f t="shared" si="78"/>
        <v>1975</v>
      </c>
      <c r="U122" s="232">
        <v>5000</v>
      </c>
      <c r="V122" s="416" t="s">
        <v>3296</v>
      </c>
      <c r="W122" s="405"/>
      <c r="X122" s="405"/>
      <c r="Y122" s="405"/>
      <c r="Z122" s="372">
        <v>85</v>
      </c>
      <c r="AA122" s="372">
        <v>1000</v>
      </c>
      <c r="AB122" s="405" t="s">
        <v>476</v>
      </c>
      <c r="AC122" s="372"/>
      <c r="AD122" s="372"/>
      <c r="AE122" s="405" t="s">
        <v>478</v>
      </c>
      <c r="AF122" s="231"/>
      <c r="AG122" s="405"/>
      <c r="AH122" s="405"/>
      <c r="AI122" s="405"/>
      <c r="AJ122" s="372"/>
      <c r="AK122" s="372"/>
      <c r="AL122" s="372"/>
      <c r="AM122" s="372">
        <v>667</v>
      </c>
      <c r="AN122" s="372" t="s">
        <v>491</v>
      </c>
      <c r="AO122" s="405" t="s">
        <v>479</v>
      </c>
      <c r="AP122" s="405"/>
      <c r="AQ122" s="405"/>
      <c r="AR122" s="416" t="s">
        <v>3290</v>
      </c>
      <c r="AS122" s="232" t="s">
        <v>468</v>
      </c>
      <c r="AT122" s="405" t="s">
        <v>2832</v>
      </c>
      <c r="AU122" s="405" t="s">
        <v>471</v>
      </c>
      <c r="AV122" s="371" t="s">
        <v>2833</v>
      </c>
      <c r="AW122" s="370" t="s">
        <v>470</v>
      </c>
      <c r="AX122" s="370" t="s">
        <v>3291</v>
      </c>
      <c r="AY122" s="405" t="s">
        <v>3292</v>
      </c>
      <c r="AZ122" s="405"/>
      <c r="BA122" s="405"/>
      <c r="BB122" s="405"/>
      <c r="BC122" s="405"/>
      <c r="BD122" s="405"/>
      <c r="BE122" s="405"/>
      <c r="BF122" s="405"/>
      <c r="BG122" s="405" t="s">
        <v>1200</v>
      </c>
      <c r="BH122" s="405" t="s">
        <v>1201</v>
      </c>
      <c r="BI122" s="405"/>
      <c r="BJ122" s="405"/>
      <c r="BK122" s="405"/>
      <c r="BL122" s="405" t="s">
        <v>1202</v>
      </c>
      <c r="BM122" s="405"/>
      <c r="BN122" s="405"/>
      <c r="BO122" s="405"/>
      <c r="BP122" s="405"/>
      <c r="BQ122" s="405"/>
      <c r="BR122" s="372"/>
      <c r="BS122" s="372"/>
      <c r="BT122" s="405"/>
      <c r="BU122" s="231" t="s">
        <v>1199</v>
      </c>
      <c r="BV122" s="372" t="s">
        <v>15965</v>
      </c>
    </row>
    <row r="123" spans="1:74" s="373" customFormat="1" ht="25.5" x14ac:dyDescent="0.25">
      <c r="A123" s="414" t="s">
        <v>3623</v>
      </c>
      <c r="B123" s="260" t="s">
        <v>3624</v>
      </c>
      <c r="C123" s="391" t="s">
        <v>3625</v>
      </c>
      <c r="D123" s="415">
        <v>33</v>
      </c>
      <c r="E123" s="415"/>
      <c r="F123" s="415"/>
      <c r="G123" s="415">
        <v>0</v>
      </c>
      <c r="H123" s="232">
        <v>7</v>
      </c>
      <c r="I123" s="232"/>
      <c r="J123" s="232">
        <v>200</v>
      </c>
      <c r="K123" s="417"/>
      <c r="L123" s="417"/>
      <c r="M123" s="417"/>
      <c r="N123" s="417"/>
      <c r="O123" s="417"/>
      <c r="P123" s="416" t="s">
        <v>1197</v>
      </c>
      <c r="Q123" s="232" t="s">
        <v>1218</v>
      </c>
      <c r="R123" s="232" t="str">
        <f t="shared" si="76"/>
        <v>3080</v>
      </c>
      <c r="S123" s="232" t="str">
        <f t="shared" si="77"/>
        <v>1475</v>
      </c>
      <c r="T123" s="232" t="str">
        <f t="shared" si="78"/>
        <v>1975</v>
      </c>
      <c r="U123" s="232">
        <v>5000</v>
      </c>
      <c r="V123" s="416" t="s">
        <v>3289</v>
      </c>
      <c r="W123" s="405"/>
      <c r="X123" s="405"/>
      <c r="Y123" s="405"/>
      <c r="Z123" s="372">
        <v>85</v>
      </c>
      <c r="AA123" s="372">
        <v>1000</v>
      </c>
      <c r="AB123" s="405" t="s">
        <v>476</v>
      </c>
      <c r="AC123" s="372"/>
      <c r="AD123" s="372"/>
      <c r="AE123" s="405" t="s">
        <v>478</v>
      </c>
      <c r="AF123" s="231"/>
      <c r="AG123" s="405"/>
      <c r="AH123" s="405"/>
      <c r="AI123" s="405"/>
      <c r="AJ123" s="372"/>
      <c r="AK123" s="372"/>
      <c r="AL123" s="372"/>
      <c r="AM123" s="372">
        <v>667</v>
      </c>
      <c r="AN123" s="372" t="s">
        <v>491</v>
      </c>
      <c r="AO123" s="405" t="s">
        <v>479</v>
      </c>
      <c r="AP123" s="405"/>
      <c r="AQ123" s="405"/>
      <c r="AR123" s="416" t="s">
        <v>3290</v>
      </c>
      <c r="AS123" s="232" t="s">
        <v>468</v>
      </c>
      <c r="AT123" s="405" t="s">
        <v>2832</v>
      </c>
      <c r="AU123" s="405" t="s">
        <v>471</v>
      </c>
      <c r="AV123" s="371" t="s">
        <v>2833</v>
      </c>
      <c r="AW123" s="370" t="s">
        <v>470</v>
      </c>
      <c r="AX123" s="370" t="s">
        <v>3291</v>
      </c>
      <c r="AY123" s="405" t="s">
        <v>3292</v>
      </c>
      <c r="AZ123" s="405"/>
      <c r="BA123" s="405"/>
      <c r="BB123" s="405"/>
      <c r="BC123" s="405"/>
      <c r="BD123" s="405"/>
      <c r="BE123" s="405"/>
      <c r="BF123" s="405"/>
      <c r="BG123" s="405" t="s">
        <v>1203</v>
      </c>
      <c r="BH123" s="405" t="s">
        <v>1201</v>
      </c>
      <c r="BI123" s="405"/>
      <c r="BJ123" s="405"/>
      <c r="BK123" s="405"/>
      <c r="BL123" s="405" t="s">
        <v>1202</v>
      </c>
      <c r="BM123" s="405"/>
      <c r="BN123" s="405"/>
      <c r="BO123" s="405"/>
      <c r="BP123" s="405"/>
      <c r="BQ123" s="405"/>
      <c r="BR123" s="372"/>
      <c r="BS123" s="372"/>
      <c r="BT123" s="405"/>
      <c r="BU123" s="231" t="s">
        <v>1199</v>
      </c>
      <c r="BV123" s="372" t="s">
        <v>15965</v>
      </c>
    </row>
    <row r="124" spans="1:74" s="373" customFormat="1" ht="25.5" x14ac:dyDescent="0.25">
      <c r="A124" s="414" t="s">
        <v>3626</v>
      </c>
      <c r="B124" s="260" t="s">
        <v>3627</v>
      </c>
      <c r="C124" s="391" t="s">
        <v>3628</v>
      </c>
      <c r="D124" s="415">
        <v>33</v>
      </c>
      <c r="E124" s="415"/>
      <c r="F124" s="415"/>
      <c r="G124" s="415">
        <v>0</v>
      </c>
      <c r="H124" s="232">
        <v>7</v>
      </c>
      <c r="I124" s="232"/>
      <c r="J124" s="232">
        <v>200</v>
      </c>
      <c r="K124" s="417"/>
      <c r="L124" s="417"/>
      <c r="M124" s="417"/>
      <c r="N124" s="417"/>
      <c r="O124" s="417"/>
      <c r="P124" s="416" t="s">
        <v>1197</v>
      </c>
      <c r="Q124" s="232" t="s">
        <v>1218</v>
      </c>
      <c r="R124" s="232" t="str">
        <f t="shared" si="76"/>
        <v>3080</v>
      </c>
      <c r="S124" s="232" t="str">
        <f t="shared" si="77"/>
        <v>1475</v>
      </c>
      <c r="T124" s="232" t="str">
        <f t="shared" si="78"/>
        <v>1975</v>
      </c>
      <c r="U124" s="232">
        <v>5000</v>
      </c>
      <c r="V124" s="416" t="s">
        <v>3296</v>
      </c>
      <c r="W124" s="405"/>
      <c r="X124" s="405"/>
      <c r="Y124" s="405"/>
      <c r="Z124" s="372">
        <v>85</v>
      </c>
      <c r="AA124" s="372">
        <v>1000</v>
      </c>
      <c r="AB124" s="405" t="s">
        <v>476</v>
      </c>
      <c r="AC124" s="372"/>
      <c r="AD124" s="372"/>
      <c r="AE124" s="405" t="s">
        <v>478</v>
      </c>
      <c r="AF124" s="231"/>
      <c r="AG124" s="405"/>
      <c r="AH124" s="405"/>
      <c r="AI124" s="405"/>
      <c r="AJ124" s="372"/>
      <c r="AK124" s="372"/>
      <c r="AL124" s="372"/>
      <c r="AM124" s="372">
        <v>667</v>
      </c>
      <c r="AN124" s="372" t="s">
        <v>491</v>
      </c>
      <c r="AO124" s="405" t="s">
        <v>479</v>
      </c>
      <c r="AP124" s="405"/>
      <c r="AQ124" s="405"/>
      <c r="AR124" s="416" t="s">
        <v>3290</v>
      </c>
      <c r="AS124" s="232" t="s">
        <v>468</v>
      </c>
      <c r="AT124" s="405" t="s">
        <v>2832</v>
      </c>
      <c r="AU124" s="405" t="s">
        <v>471</v>
      </c>
      <c r="AV124" s="371" t="s">
        <v>2833</v>
      </c>
      <c r="AW124" s="370" t="s">
        <v>470</v>
      </c>
      <c r="AX124" s="370" t="s">
        <v>3291</v>
      </c>
      <c r="AY124" s="405" t="s">
        <v>3292</v>
      </c>
      <c r="AZ124" s="405"/>
      <c r="BA124" s="405"/>
      <c r="BB124" s="405"/>
      <c r="BC124" s="405"/>
      <c r="BD124" s="405"/>
      <c r="BE124" s="405"/>
      <c r="BF124" s="405"/>
      <c r="BG124" s="405" t="s">
        <v>1203</v>
      </c>
      <c r="BH124" s="405" t="s">
        <v>1201</v>
      </c>
      <c r="BI124" s="405"/>
      <c r="BJ124" s="405"/>
      <c r="BK124" s="405"/>
      <c r="BL124" s="405" t="s">
        <v>1202</v>
      </c>
      <c r="BM124" s="405"/>
      <c r="BN124" s="405"/>
      <c r="BO124" s="405"/>
      <c r="BP124" s="405"/>
      <c r="BQ124" s="405"/>
      <c r="BR124" s="372"/>
      <c r="BS124" s="372"/>
      <c r="BT124" s="405"/>
      <c r="BU124" s="231" t="s">
        <v>1199</v>
      </c>
      <c r="BV124" s="372" t="s">
        <v>15965</v>
      </c>
    </row>
    <row r="125" spans="1:74" s="373" customFormat="1" ht="25.5" x14ac:dyDescent="0.25">
      <c r="A125" s="414" t="s">
        <v>3629</v>
      </c>
      <c r="B125" s="260" t="s">
        <v>3630</v>
      </c>
      <c r="C125" s="391" t="s">
        <v>3631</v>
      </c>
      <c r="D125" s="415">
        <v>33</v>
      </c>
      <c r="E125" s="415"/>
      <c r="F125" s="415"/>
      <c r="G125" s="415">
        <v>0</v>
      </c>
      <c r="H125" s="232">
        <v>7</v>
      </c>
      <c r="I125" s="232"/>
      <c r="J125" s="231">
        <v>200</v>
      </c>
      <c r="K125" s="270"/>
      <c r="L125" s="270"/>
      <c r="M125" s="270"/>
      <c r="N125" s="270"/>
      <c r="O125" s="270"/>
      <c r="P125" s="416" t="s">
        <v>1197</v>
      </c>
      <c r="Q125" s="231" t="s">
        <v>1219</v>
      </c>
      <c r="R125" s="232" t="str">
        <f t="shared" si="76"/>
        <v>3080</v>
      </c>
      <c r="S125" s="232" t="str">
        <f t="shared" si="77"/>
        <v>1475</v>
      </c>
      <c r="T125" s="232" t="str">
        <f t="shared" si="78"/>
        <v>2200</v>
      </c>
      <c r="U125" s="231">
        <v>5300</v>
      </c>
      <c r="V125" s="416" t="s">
        <v>3289</v>
      </c>
      <c r="W125" s="405"/>
      <c r="X125" s="405"/>
      <c r="Y125" s="405"/>
      <c r="Z125" s="372">
        <v>85</v>
      </c>
      <c r="AA125" s="372">
        <v>1000</v>
      </c>
      <c r="AB125" s="405" t="s">
        <v>476</v>
      </c>
      <c r="AC125" s="372"/>
      <c r="AD125" s="372"/>
      <c r="AE125" s="405" t="s">
        <v>478</v>
      </c>
      <c r="AF125" s="231"/>
      <c r="AG125" s="405"/>
      <c r="AH125" s="405"/>
      <c r="AI125" s="405"/>
      <c r="AJ125" s="372"/>
      <c r="AK125" s="372"/>
      <c r="AL125" s="372"/>
      <c r="AM125" s="372">
        <v>667</v>
      </c>
      <c r="AN125" s="372" t="s">
        <v>491</v>
      </c>
      <c r="AO125" s="405" t="s">
        <v>479</v>
      </c>
      <c r="AP125" s="405"/>
      <c r="AQ125" s="405"/>
      <c r="AR125" s="416" t="s">
        <v>3306</v>
      </c>
      <c r="AS125" s="232" t="s">
        <v>468</v>
      </c>
      <c r="AT125" s="405" t="s">
        <v>2832</v>
      </c>
      <c r="AU125" s="405" t="s">
        <v>471</v>
      </c>
      <c r="AV125" s="371" t="s">
        <v>2833</v>
      </c>
      <c r="AW125" s="370" t="s">
        <v>470</v>
      </c>
      <c r="AX125" s="370" t="s">
        <v>3291</v>
      </c>
      <c r="AY125" s="405" t="s">
        <v>3292</v>
      </c>
      <c r="AZ125" s="405"/>
      <c r="BA125" s="405"/>
      <c r="BB125" s="405"/>
      <c r="BC125" s="405"/>
      <c r="BD125" s="405"/>
      <c r="BE125" s="405"/>
      <c r="BF125" s="405"/>
      <c r="BG125" s="405" t="s">
        <v>1200</v>
      </c>
      <c r="BH125" s="405" t="s">
        <v>1201</v>
      </c>
      <c r="BI125" s="405"/>
      <c r="BJ125" s="405"/>
      <c r="BK125" s="405"/>
      <c r="BL125" s="405" t="s">
        <v>1202</v>
      </c>
      <c r="BM125" s="405"/>
      <c r="BN125" s="405"/>
      <c r="BO125" s="405"/>
      <c r="BP125" s="405"/>
      <c r="BQ125" s="405"/>
      <c r="BR125" s="372"/>
      <c r="BS125" s="372"/>
      <c r="BT125" s="405"/>
      <c r="BU125" s="231" t="s">
        <v>1199</v>
      </c>
      <c r="BV125" s="372" t="s">
        <v>15965</v>
      </c>
    </row>
    <row r="126" spans="1:74" s="373" customFormat="1" ht="25.5" x14ac:dyDescent="0.25">
      <c r="A126" s="414" t="s">
        <v>3632</v>
      </c>
      <c r="B126" s="260" t="s">
        <v>3633</v>
      </c>
      <c r="C126" s="391" t="s">
        <v>3634</v>
      </c>
      <c r="D126" s="415">
        <v>33</v>
      </c>
      <c r="E126" s="415"/>
      <c r="F126" s="415"/>
      <c r="G126" s="415">
        <v>0</v>
      </c>
      <c r="H126" s="232">
        <v>7</v>
      </c>
      <c r="I126" s="232"/>
      <c r="J126" s="231">
        <v>200</v>
      </c>
      <c r="K126" s="270"/>
      <c r="L126" s="270"/>
      <c r="M126" s="270"/>
      <c r="N126" s="270"/>
      <c r="O126" s="270"/>
      <c r="P126" s="416" t="s">
        <v>1197</v>
      </c>
      <c r="Q126" s="231" t="s">
        <v>1219</v>
      </c>
      <c r="R126" s="232" t="str">
        <f t="shared" si="76"/>
        <v>3080</v>
      </c>
      <c r="S126" s="232" t="str">
        <f t="shared" si="77"/>
        <v>1475</v>
      </c>
      <c r="T126" s="232" t="str">
        <f t="shared" si="78"/>
        <v>2200</v>
      </c>
      <c r="U126" s="231">
        <v>5300</v>
      </c>
      <c r="V126" s="416" t="s">
        <v>3296</v>
      </c>
      <c r="W126" s="405"/>
      <c r="X126" s="405"/>
      <c r="Y126" s="405"/>
      <c r="Z126" s="372">
        <v>85</v>
      </c>
      <c r="AA126" s="372">
        <v>1000</v>
      </c>
      <c r="AB126" s="405" t="s">
        <v>476</v>
      </c>
      <c r="AC126" s="372"/>
      <c r="AD126" s="372"/>
      <c r="AE126" s="405" t="s">
        <v>478</v>
      </c>
      <c r="AF126" s="231"/>
      <c r="AG126" s="405"/>
      <c r="AH126" s="405"/>
      <c r="AI126" s="405"/>
      <c r="AJ126" s="372"/>
      <c r="AK126" s="372"/>
      <c r="AL126" s="372"/>
      <c r="AM126" s="372">
        <v>667</v>
      </c>
      <c r="AN126" s="372" t="s">
        <v>491</v>
      </c>
      <c r="AO126" s="405" t="s">
        <v>479</v>
      </c>
      <c r="AP126" s="405"/>
      <c r="AQ126" s="405"/>
      <c r="AR126" s="416" t="s">
        <v>3306</v>
      </c>
      <c r="AS126" s="232" t="s">
        <v>468</v>
      </c>
      <c r="AT126" s="405" t="s">
        <v>2832</v>
      </c>
      <c r="AU126" s="405" t="s">
        <v>471</v>
      </c>
      <c r="AV126" s="371" t="s">
        <v>2833</v>
      </c>
      <c r="AW126" s="370" t="s">
        <v>470</v>
      </c>
      <c r="AX126" s="370" t="s">
        <v>3291</v>
      </c>
      <c r="AY126" s="405" t="s">
        <v>3292</v>
      </c>
      <c r="AZ126" s="405"/>
      <c r="BA126" s="405"/>
      <c r="BB126" s="405"/>
      <c r="BC126" s="405"/>
      <c r="BD126" s="405"/>
      <c r="BE126" s="405"/>
      <c r="BF126" s="405"/>
      <c r="BG126" s="405" t="s">
        <v>1200</v>
      </c>
      <c r="BH126" s="405" t="s">
        <v>1201</v>
      </c>
      <c r="BI126" s="405"/>
      <c r="BJ126" s="405"/>
      <c r="BK126" s="405"/>
      <c r="BL126" s="405" t="s">
        <v>1202</v>
      </c>
      <c r="BM126" s="405"/>
      <c r="BN126" s="405"/>
      <c r="BO126" s="405"/>
      <c r="BP126" s="405"/>
      <c r="BQ126" s="405"/>
      <c r="BR126" s="372"/>
      <c r="BS126" s="372"/>
      <c r="BT126" s="405"/>
      <c r="BU126" s="231" t="s">
        <v>1199</v>
      </c>
      <c r="BV126" s="372" t="s">
        <v>15965</v>
      </c>
    </row>
    <row r="127" spans="1:74" s="373" customFormat="1" ht="25.5" x14ac:dyDescent="0.25">
      <c r="A127" s="414" t="s">
        <v>3635</v>
      </c>
      <c r="B127" s="260" t="s">
        <v>3636</v>
      </c>
      <c r="C127" s="391" t="s">
        <v>3637</v>
      </c>
      <c r="D127" s="415">
        <v>33</v>
      </c>
      <c r="E127" s="415"/>
      <c r="F127" s="415"/>
      <c r="G127" s="415">
        <v>0</v>
      </c>
      <c r="H127" s="232">
        <v>7</v>
      </c>
      <c r="I127" s="232"/>
      <c r="J127" s="231">
        <v>200</v>
      </c>
      <c r="K127" s="270"/>
      <c r="L127" s="270"/>
      <c r="M127" s="270"/>
      <c r="N127" s="270"/>
      <c r="O127" s="270"/>
      <c r="P127" s="416" t="s">
        <v>1197</v>
      </c>
      <c r="Q127" s="231" t="s">
        <v>1219</v>
      </c>
      <c r="R127" s="232" t="str">
        <f t="shared" si="76"/>
        <v>3080</v>
      </c>
      <c r="S127" s="232" t="str">
        <f t="shared" si="77"/>
        <v>1475</v>
      </c>
      <c r="T127" s="232" t="str">
        <f t="shared" si="78"/>
        <v>2200</v>
      </c>
      <c r="U127" s="231">
        <v>5300</v>
      </c>
      <c r="V127" s="416" t="s">
        <v>3289</v>
      </c>
      <c r="W127" s="405"/>
      <c r="X127" s="405"/>
      <c r="Y127" s="405"/>
      <c r="Z127" s="372">
        <v>85</v>
      </c>
      <c r="AA127" s="372">
        <v>1000</v>
      </c>
      <c r="AB127" s="405" t="s">
        <v>476</v>
      </c>
      <c r="AC127" s="372"/>
      <c r="AD127" s="372"/>
      <c r="AE127" s="405" t="s">
        <v>478</v>
      </c>
      <c r="AF127" s="231"/>
      <c r="AG127" s="405"/>
      <c r="AH127" s="405"/>
      <c r="AI127" s="405"/>
      <c r="AJ127" s="372"/>
      <c r="AK127" s="372"/>
      <c r="AL127" s="372"/>
      <c r="AM127" s="372">
        <v>667</v>
      </c>
      <c r="AN127" s="372" t="s">
        <v>491</v>
      </c>
      <c r="AO127" s="405" t="s">
        <v>479</v>
      </c>
      <c r="AP127" s="405"/>
      <c r="AQ127" s="405"/>
      <c r="AR127" s="416" t="s">
        <v>3306</v>
      </c>
      <c r="AS127" s="232" t="s">
        <v>468</v>
      </c>
      <c r="AT127" s="405" t="s">
        <v>2832</v>
      </c>
      <c r="AU127" s="405" t="s">
        <v>471</v>
      </c>
      <c r="AV127" s="371" t="s">
        <v>2833</v>
      </c>
      <c r="AW127" s="370" t="s">
        <v>470</v>
      </c>
      <c r="AX127" s="370" t="s">
        <v>3291</v>
      </c>
      <c r="AY127" s="405" t="s">
        <v>3292</v>
      </c>
      <c r="AZ127" s="405"/>
      <c r="BA127" s="405"/>
      <c r="BB127" s="405"/>
      <c r="BC127" s="405"/>
      <c r="BD127" s="405"/>
      <c r="BE127" s="405"/>
      <c r="BF127" s="405"/>
      <c r="BG127" s="405" t="s">
        <v>1203</v>
      </c>
      <c r="BH127" s="405" t="s">
        <v>1201</v>
      </c>
      <c r="BI127" s="405"/>
      <c r="BJ127" s="405"/>
      <c r="BK127" s="405"/>
      <c r="BL127" s="405" t="s">
        <v>1202</v>
      </c>
      <c r="BM127" s="405"/>
      <c r="BN127" s="405"/>
      <c r="BO127" s="405"/>
      <c r="BP127" s="405"/>
      <c r="BQ127" s="405"/>
      <c r="BR127" s="372"/>
      <c r="BS127" s="372"/>
      <c r="BT127" s="405"/>
      <c r="BU127" s="231" t="s">
        <v>1199</v>
      </c>
      <c r="BV127" s="372" t="s">
        <v>15965</v>
      </c>
    </row>
    <row r="128" spans="1:74" s="373" customFormat="1" ht="25.5" x14ac:dyDescent="0.25">
      <c r="A128" s="414" t="s">
        <v>3638</v>
      </c>
      <c r="B128" s="260" t="s">
        <v>3639</v>
      </c>
      <c r="C128" s="391" t="s">
        <v>3640</v>
      </c>
      <c r="D128" s="415">
        <v>33</v>
      </c>
      <c r="E128" s="415"/>
      <c r="F128" s="415"/>
      <c r="G128" s="415">
        <v>0</v>
      </c>
      <c r="H128" s="232">
        <v>7</v>
      </c>
      <c r="I128" s="232"/>
      <c r="J128" s="231">
        <v>200</v>
      </c>
      <c r="K128" s="270"/>
      <c r="L128" s="270"/>
      <c r="M128" s="270"/>
      <c r="N128" s="270"/>
      <c r="O128" s="270"/>
      <c r="P128" s="416" t="s">
        <v>1197</v>
      </c>
      <c r="Q128" s="231" t="s">
        <v>1219</v>
      </c>
      <c r="R128" s="232" t="str">
        <f t="shared" si="76"/>
        <v>3080</v>
      </c>
      <c r="S128" s="232" t="str">
        <f t="shared" si="77"/>
        <v>1475</v>
      </c>
      <c r="T128" s="232" t="str">
        <f t="shared" si="78"/>
        <v>2200</v>
      </c>
      <c r="U128" s="231">
        <v>5300</v>
      </c>
      <c r="V128" s="416" t="s">
        <v>3296</v>
      </c>
      <c r="W128" s="405"/>
      <c r="X128" s="405"/>
      <c r="Y128" s="405"/>
      <c r="Z128" s="372">
        <v>85</v>
      </c>
      <c r="AA128" s="372">
        <v>1000</v>
      </c>
      <c r="AB128" s="405" t="s">
        <v>476</v>
      </c>
      <c r="AC128" s="372"/>
      <c r="AD128" s="372"/>
      <c r="AE128" s="405" t="s">
        <v>478</v>
      </c>
      <c r="AF128" s="231"/>
      <c r="AG128" s="405"/>
      <c r="AH128" s="405"/>
      <c r="AI128" s="405"/>
      <c r="AJ128" s="372"/>
      <c r="AK128" s="372"/>
      <c r="AL128" s="372"/>
      <c r="AM128" s="372">
        <v>667</v>
      </c>
      <c r="AN128" s="372" t="s">
        <v>491</v>
      </c>
      <c r="AO128" s="405" t="s">
        <v>479</v>
      </c>
      <c r="AP128" s="405"/>
      <c r="AQ128" s="405"/>
      <c r="AR128" s="416" t="s">
        <v>3306</v>
      </c>
      <c r="AS128" s="232" t="s">
        <v>468</v>
      </c>
      <c r="AT128" s="405" t="s">
        <v>2832</v>
      </c>
      <c r="AU128" s="405" t="s">
        <v>471</v>
      </c>
      <c r="AV128" s="371" t="s">
        <v>2833</v>
      </c>
      <c r="AW128" s="370" t="s">
        <v>470</v>
      </c>
      <c r="AX128" s="370" t="s">
        <v>3291</v>
      </c>
      <c r="AY128" s="405" t="s">
        <v>3292</v>
      </c>
      <c r="AZ128" s="405"/>
      <c r="BA128" s="405"/>
      <c r="BB128" s="405"/>
      <c r="BC128" s="405"/>
      <c r="BD128" s="405"/>
      <c r="BE128" s="405"/>
      <c r="BF128" s="405"/>
      <c r="BG128" s="405" t="s">
        <v>1203</v>
      </c>
      <c r="BH128" s="405" t="s">
        <v>1201</v>
      </c>
      <c r="BI128" s="405"/>
      <c r="BJ128" s="405"/>
      <c r="BK128" s="405"/>
      <c r="BL128" s="405" t="s">
        <v>1202</v>
      </c>
      <c r="BM128" s="405"/>
      <c r="BN128" s="405"/>
      <c r="BO128" s="405"/>
      <c r="BP128" s="405"/>
      <c r="BQ128" s="405"/>
      <c r="BR128" s="372"/>
      <c r="BS128" s="372"/>
      <c r="BT128" s="405"/>
      <c r="BU128" s="231" t="s">
        <v>1199</v>
      </c>
      <c r="BV128" s="372" t="s">
        <v>15965</v>
      </c>
    </row>
    <row r="129" spans="1:74" s="373" customFormat="1" ht="25.5" x14ac:dyDescent="0.25">
      <c r="A129" s="414" t="s">
        <v>3641</v>
      </c>
      <c r="B129" s="260" t="s">
        <v>3642</v>
      </c>
      <c r="C129" s="391" t="s">
        <v>3643</v>
      </c>
      <c r="D129" s="415">
        <v>33</v>
      </c>
      <c r="E129" s="415"/>
      <c r="F129" s="415"/>
      <c r="G129" s="415">
        <v>0</v>
      </c>
      <c r="H129" s="232">
        <v>7</v>
      </c>
      <c r="I129" s="232"/>
      <c r="J129" s="231">
        <v>200</v>
      </c>
      <c r="K129" s="270"/>
      <c r="L129" s="270"/>
      <c r="M129" s="270"/>
      <c r="N129" s="270"/>
      <c r="O129" s="270"/>
      <c r="P129" s="416" t="s">
        <v>1197</v>
      </c>
      <c r="Q129" s="231" t="s">
        <v>1220</v>
      </c>
      <c r="R129" s="232" t="str">
        <f t="shared" si="76"/>
        <v>3080</v>
      </c>
      <c r="S129" s="232" t="str">
        <f t="shared" si="77"/>
        <v>1475</v>
      </c>
      <c r="T129" s="232" t="str">
        <f t="shared" si="78"/>
        <v>1800</v>
      </c>
      <c r="U129" s="231">
        <v>4800</v>
      </c>
      <c r="V129" s="416" t="s">
        <v>3289</v>
      </c>
      <c r="W129" s="405"/>
      <c r="X129" s="405"/>
      <c r="Y129" s="405"/>
      <c r="Z129" s="372">
        <v>85</v>
      </c>
      <c r="AA129" s="372">
        <v>1000</v>
      </c>
      <c r="AB129" s="405" t="s">
        <v>476</v>
      </c>
      <c r="AC129" s="372"/>
      <c r="AD129" s="372"/>
      <c r="AE129" s="405" t="s">
        <v>478</v>
      </c>
      <c r="AF129" s="231"/>
      <c r="AG129" s="405"/>
      <c r="AH129" s="405"/>
      <c r="AI129" s="405"/>
      <c r="AJ129" s="372"/>
      <c r="AK129" s="372"/>
      <c r="AL129" s="372"/>
      <c r="AM129" s="372">
        <v>667</v>
      </c>
      <c r="AN129" s="372" t="s">
        <v>491</v>
      </c>
      <c r="AO129" s="405" t="s">
        <v>479</v>
      </c>
      <c r="AP129" s="405"/>
      <c r="AQ129" s="405"/>
      <c r="AR129" s="416" t="s">
        <v>3319</v>
      </c>
      <c r="AS129" s="232" t="s">
        <v>468</v>
      </c>
      <c r="AT129" s="405" t="s">
        <v>2832</v>
      </c>
      <c r="AU129" s="405" t="s">
        <v>471</v>
      </c>
      <c r="AV129" s="371" t="s">
        <v>2833</v>
      </c>
      <c r="AW129" s="370" t="s">
        <v>470</v>
      </c>
      <c r="AX129" s="370" t="s">
        <v>3291</v>
      </c>
      <c r="AY129" s="405" t="s">
        <v>3292</v>
      </c>
      <c r="AZ129" s="405"/>
      <c r="BA129" s="405"/>
      <c r="BB129" s="405"/>
      <c r="BC129" s="405"/>
      <c r="BD129" s="405"/>
      <c r="BE129" s="405"/>
      <c r="BF129" s="405"/>
      <c r="BG129" s="405" t="s">
        <v>1200</v>
      </c>
      <c r="BH129" s="405" t="s">
        <v>1201</v>
      </c>
      <c r="BI129" s="405"/>
      <c r="BJ129" s="405"/>
      <c r="BK129" s="405"/>
      <c r="BL129" s="405" t="s">
        <v>1202</v>
      </c>
      <c r="BM129" s="405"/>
      <c r="BN129" s="405"/>
      <c r="BO129" s="405"/>
      <c r="BP129" s="405"/>
      <c r="BQ129" s="405"/>
      <c r="BR129" s="372"/>
      <c r="BS129" s="372"/>
      <c r="BT129" s="405"/>
      <c r="BU129" s="231" t="s">
        <v>1199</v>
      </c>
      <c r="BV129" s="372" t="s">
        <v>15965</v>
      </c>
    </row>
    <row r="130" spans="1:74" s="373" customFormat="1" ht="25.5" x14ac:dyDescent="0.25">
      <c r="A130" s="414" t="s">
        <v>3644</v>
      </c>
      <c r="B130" s="260" t="s">
        <v>3645</v>
      </c>
      <c r="C130" s="391" t="s">
        <v>3646</v>
      </c>
      <c r="D130" s="415">
        <v>33</v>
      </c>
      <c r="E130" s="415"/>
      <c r="F130" s="415"/>
      <c r="G130" s="415">
        <v>0</v>
      </c>
      <c r="H130" s="232">
        <v>7</v>
      </c>
      <c r="I130" s="232"/>
      <c r="J130" s="231">
        <v>200</v>
      </c>
      <c r="K130" s="270"/>
      <c r="L130" s="270"/>
      <c r="M130" s="270"/>
      <c r="N130" s="270"/>
      <c r="O130" s="270"/>
      <c r="P130" s="416" t="s">
        <v>1197</v>
      </c>
      <c r="Q130" s="231" t="s">
        <v>1220</v>
      </c>
      <c r="R130" s="232" t="str">
        <f t="shared" si="76"/>
        <v>3080</v>
      </c>
      <c r="S130" s="232" t="str">
        <f t="shared" si="77"/>
        <v>1475</v>
      </c>
      <c r="T130" s="232" t="str">
        <f t="shared" si="78"/>
        <v>1800</v>
      </c>
      <c r="U130" s="231">
        <v>4800</v>
      </c>
      <c r="V130" s="416" t="s">
        <v>3296</v>
      </c>
      <c r="W130" s="405"/>
      <c r="X130" s="405"/>
      <c r="Y130" s="405"/>
      <c r="Z130" s="372">
        <v>85</v>
      </c>
      <c r="AA130" s="372">
        <v>1000</v>
      </c>
      <c r="AB130" s="405" t="s">
        <v>476</v>
      </c>
      <c r="AC130" s="372"/>
      <c r="AD130" s="372"/>
      <c r="AE130" s="405" t="s">
        <v>478</v>
      </c>
      <c r="AF130" s="231"/>
      <c r="AG130" s="405"/>
      <c r="AH130" s="405"/>
      <c r="AI130" s="405"/>
      <c r="AJ130" s="372"/>
      <c r="AK130" s="372"/>
      <c r="AL130" s="372"/>
      <c r="AM130" s="372">
        <v>667</v>
      </c>
      <c r="AN130" s="372" t="s">
        <v>491</v>
      </c>
      <c r="AO130" s="405" t="s">
        <v>479</v>
      </c>
      <c r="AP130" s="405"/>
      <c r="AQ130" s="405"/>
      <c r="AR130" s="416" t="s">
        <v>3319</v>
      </c>
      <c r="AS130" s="232" t="s">
        <v>468</v>
      </c>
      <c r="AT130" s="405" t="s">
        <v>2832</v>
      </c>
      <c r="AU130" s="405" t="s">
        <v>471</v>
      </c>
      <c r="AV130" s="371" t="s">
        <v>2833</v>
      </c>
      <c r="AW130" s="370" t="s">
        <v>470</v>
      </c>
      <c r="AX130" s="370" t="s">
        <v>3291</v>
      </c>
      <c r="AY130" s="405" t="s">
        <v>3292</v>
      </c>
      <c r="AZ130" s="405"/>
      <c r="BA130" s="405"/>
      <c r="BB130" s="405"/>
      <c r="BC130" s="405"/>
      <c r="BD130" s="405"/>
      <c r="BE130" s="405"/>
      <c r="BF130" s="405"/>
      <c r="BG130" s="405" t="s">
        <v>1200</v>
      </c>
      <c r="BH130" s="405" t="s">
        <v>1201</v>
      </c>
      <c r="BI130" s="405"/>
      <c r="BJ130" s="405"/>
      <c r="BK130" s="405"/>
      <c r="BL130" s="405" t="s">
        <v>1202</v>
      </c>
      <c r="BM130" s="405"/>
      <c r="BN130" s="405"/>
      <c r="BO130" s="405"/>
      <c r="BP130" s="405"/>
      <c r="BQ130" s="405"/>
      <c r="BR130" s="372"/>
      <c r="BS130" s="372"/>
      <c r="BT130" s="405"/>
      <c r="BU130" s="231" t="s">
        <v>1199</v>
      </c>
      <c r="BV130" s="372" t="s">
        <v>15965</v>
      </c>
    </row>
    <row r="131" spans="1:74" s="373" customFormat="1" ht="25.5" x14ac:dyDescent="0.25">
      <c r="A131" s="414" t="s">
        <v>3647</v>
      </c>
      <c r="B131" s="260" t="s">
        <v>3648</v>
      </c>
      <c r="C131" s="391" t="s">
        <v>3649</v>
      </c>
      <c r="D131" s="415">
        <v>33</v>
      </c>
      <c r="E131" s="415"/>
      <c r="F131" s="415"/>
      <c r="G131" s="415">
        <v>0</v>
      </c>
      <c r="H131" s="232">
        <v>7</v>
      </c>
      <c r="I131" s="232"/>
      <c r="J131" s="231">
        <v>200</v>
      </c>
      <c r="K131" s="270"/>
      <c r="L131" s="270"/>
      <c r="M131" s="270"/>
      <c r="N131" s="270"/>
      <c r="O131" s="270"/>
      <c r="P131" s="416" t="s">
        <v>1197</v>
      </c>
      <c r="Q131" s="231" t="s">
        <v>1220</v>
      </c>
      <c r="R131" s="232" t="str">
        <f t="shared" si="76"/>
        <v>3080</v>
      </c>
      <c r="S131" s="232" t="str">
        <f t="shared" si="77"/>
        <v>1475</v>
      </c>
      <c r="T131" s="232" t="str">
        <f t="shared" si="78"/>
        <v>1800</v>
      </c>
      <c r="U131" s="231">
        <v>4800</v>
      </c>
      <c r="V131" s="416" t="s">
        <v>3289</v>
      </c>
      <c r="W131" s="405"/>
      <c r="X131" s="405"/>
      <c r="Y131" s="405"/>
      <c r="Z131" s="372">
        <v>85</v>
      </c>
      <c r="AA131" s="372">
        <v>1000</v>
      </c>
      <c r="AB131" s="405" t="s">
        <v>476</v>
      </c>
      <c r="AC131" s="372"/>
      <c r="AD131" s="372"/>
      <c r="AE131" s="405" t="s">
        <v>478</v>
      </c>
      <c r="AF131" s="231"/>
      <c r="AG131" s="405"/>
      <c r="AH131" s="405"/>
      <c r="AI131" s="405"/>
      <c r="AJ131" s="372"/>
      <c r="AK131" s="372"/>
      <c r="AL131" s="372"/>
      <c r="AM131" s="372">
        <v>667</v>
      </c>
      <c r="AN131" s="372" t="s">
        <v>491</v>
      </c>
      <c r="AO131" s="405" t="s">
        <v>479</v>
      </c>
      <c r="AP131" s="405"/>
      <c r="AQ131" s="405"/>
      <c r="AR131" s="416" t="s">
        <v>3319</v>
      </c>
      <c r="AS131" s="232" t="s">
        <v>468</v>
      </c>
      <c r="AT131" s="405" t="s">
        <v>2832</v>
      </c>
      <c r="AU131" s="405" t="s">
        <v>471</v>
      </c>
      <c r="AV131" s="371" t="s">
        <v>2833</v>
      </c>
      <c r="AW131" s="370" t="s">
        <v>470</v>
      </c>
      <c r="AX131" s="370" t="s">
        <v>3291</v>
      </c>
      <c r="AY131" s="405" t="s">
        <v>3292</v>
      </c>
      <c r="AZ131" s="405"/>
      <c r="BA131" s="405"/>
      <c r="BB131" s="405"/>
      <c r="BC131" s="405"/>
      <c r="BD131" s="405"/>
      <c r="BE131" s="405"/>
      <c r="BF131" s="405"/>
      <c r="BG131" s="405" t="s">
        <v>1203</v>
      </c>
      <c r="BH131" s="405" t="s">
        <v>1201</v>
      </c>
      <c r="BI131" s="405"/>
      <c r="BJ131" s="405"/>
      <c r="BK131" s="405"/>
      <c r="BL131" s="405" t="s">
        <v>1202</v>
      </c>
      <c r="BM131" s="405"/>
      <c r="BN131" s="405"/>
      <c r="BO131" s="405"/>
      <c r="BP131" s="405"/>
      <c r="BQ131" s="405"/>
      <c r="BR131" s="372"/>
      <c r="BS131" s="372"/>
      <c r="BT131" s="405"/>
      <c r="BU131" s="231" t="s">
        <v>1199</v>
      </c>
      <c r="BV131" s="372" t="s">
        <v>15965</v>
      </c>
    </row>
    <row r="132" spans="1:74" s="373" customFormat="1" ht="25.5" x14ac:dyDescent="0.25">
      <c r="A132" s="414" t="s">
        <v>3650</v>
      </c>
      <c r="B132" s="260" t="s">
        <v>3651</v>
      </c>
      <c r="C132" s="391" t="s">
        <v>3652</v>
      </c>
      <c r="D132" s="415">
        <v>33</v>
      </c>
      <c r="E132" s="415"/>
      <c r="F132" s="415"/>
      <c r="G132" s="415">
        <v>0</v>
      </c>
      <c r="H132" s="232">
        <v>7</v>
      </c>
      <c r="I132" s="232"/>
      <c r="J132" s="231">
        <v>200</v>
      </c>
      <c r="K132" s="270"/>
      <c r="L132" s="270"/>
      <c r="M132" s="270"/>
      <c r="N132" s="270"/>
      <c r="O132" s="270"/>
      <c r="P132" s="416" t="s">
        <v>1197</v>
      </c>
      <c r="Q132" s="231" t="s">
        <v>1220</v>
      </c>
      <c r="R132" s="232" t="str">
        <f t="shared" si="76"/>
        <v>3080</v>
      </c>
      <c r="S132" s="232" t="str">
        <f t="shared" si="77"/>
        <v>1475</v>
      </c>
      <c r="T132" s="232" t="str">
        <f t="shared" si="78"/>
        <v>1800</v>
      </c>
      <c r="U132" s="231">
        <v>4800</v>
      </c>
      <c r="V132" s="416" t="s">
        <v>3296</v>
      </c>
      <c r="W132" s="405"/>
      <c r="X132" s="405"/>
      <c r="Y132" s="405"/>
      <c r="Z132" s="372">
        <v>85</v>
      </c>
      <c r="AA132" s="372">
        <v>1000</v>
      </c>
      <c r="AB132" s="405" t="s">
        <v>476</v>
      </c>
      <c r="AC132" s="372"/>
      <c r="AD132" s="372"/>
      <c r="AE132" s="405" t="s">
        <v>478</v>
      </c>
      <c r="AF132" s="231"/>
      <c r="AG132" s="405"/>
      <c r="AH132" s="405"/>
      <c r="AI132" s="405"/>
      <c r="AJ132" s="372"/>
      <c r="AK132" s="372"/>
      <c r="AL132" s="372"/>
      <c r="AM132" s="372">
        <v>667</v>
      </c>
      <c r="AN132" s="372" t="s">
        <v>491</v>
      </c>
      <c r="AO132" s="405" t="s">
        <v>479</v>
      </c>
      <c r="AP132" s="405"/>
      <c r="AQ132" s="405"/>
      <c r="AR132" s="416" t="s">
        <v>3319</v>
      </c>
      <c r="AS132" s="232" t="s">
        <v>468</v>
      </c>
      <c r="AT132" s="405" t="s">
        <v>2832</v>
      </c>
      <c r="AU132" s="405" t="s">
        <v>471</v>
      </c>
      <c r="AV132" s="371" t="s">
        <v>2833</v>
      </c>
      <c r="AW132" s="370" t="s">
        <v>470</v>
      </c>
      <c r="AX132" s="370" t="s">
        <v>3291</v>
      </c>
      <c r="AY132" s="405" t="s">
        <v>3292</v>
      </c>
      <c r="AZ132" s="405"/>
      <c r="BA132" s="405"/>
      <c r="BB132" s="405"/>
      <c r="BC132" s="405"/>
      <c r="BD132" s="405"/>
      <c r="BE132" s="405"/>
      <c r="BF132" s="405"/>
      <c r="BG132" s="405" t="s">
        <v>1203</v>
      </c>
      <c r="BH132" s="405" t="s">
        <v>1201</v>
      </c>
      <c r="BI132" s="405"/>
      <c r="BJ132" s="405"/>
      <c r="BK132" s="405"/>
      <c r="BL132" s="405" t="s">
        <v>1202</v>
      </c>
      <c r="BM132" s="405"/>
      <c r="BN132" s="405"/>
      <c r="BO132" s="405"/>
      <c r="BP132" s="405"/>
      <c r="BQ132" s="405"/>
      <c r="BR132" s="372"/>
      <c r="BS132" s="372"/>
      <c r="BT132" s="405"/>
      <c r="BU132" s="231" t="s">
        <v>1199</v>
      </c>
      <c r="BV132" s="372" t="s">
        <v>15965</v>
      </c>
    </row>
    <row r="133" spans="1:74" s="373" customFormat="1" x14ac:dyDescent="0.25">
      <c r="A133" s="348" t="s">
        <v>1221</v>
      </c>
      <c r="B133" s="348"/>
      <c r="C133" s="348"/>
      <c r="D133" s="418"/>
      <c r="E133" s="418"/>
      <c r="F133" s="418"/>
      <c r="G133" s="418"/>
      <c r="H133" s="418"/>
      <c r="I133" s="418"/>
      <c r="J133" s="418"/>
      <c r="K133" s="418"/>
      <c r="L133" s="418"/>
      <c r="M133" s="418"/>
      <c r="N133" s="418"/>
      <c r="O133" s="418"/>
      <c r="P133" s="418"/>
      <c r="Q133" s="418"/>
      <c r="R133" s="418"/>
      <c r="S133" s="418"/>
      <c r="T133" s="418"/>
      <c r="U133" s="418"/>
      <c r="V133" s="418"/>
      <c r="W133" s="407"/>
      <c r="X133" s="407"/>
      <c r="Y133" s="407"/>
      <c r="Z133" s="407"/>
      <c r="AA133" s="407"/>
      <c r="AB133" s="407"/>
      <c r="AC133" s="412"/>
      <c r="AD133" s="412"/>
      <c r="AE133" s="407"/>
      <c r="AF133" s="407"/>
      <c r="AG133" s="407"/>
      <c r="AH133" s="407"/>
      <c r="AI133" s="407"/>
      <c r="AJ133" s="412"/>
      <c r="AK133" s="412"/>
      <c r="AL133" s="412"/>
      <c r="AM133" s="407"/>
      <c r="AN133" s="407"/>
      <c r="AO133" s="407"/>
      <c r="AP133" s="407"/>
      <c r="AQ133" s="407"/>
      <c r="AR133" s="418"/>
      <c r="AS133" s="418"/>
      <c r="AT133" s="407"/>
      <c r="AU133" s="407"/>
      <c r="AV133" s="407"/>
      <c r="AW133" s="407"/>
      <c r="AX133" s="407"/>
      <c r="AY133" s="407"/>
      <c r="AZ133" s="407"/>
      <c r="BA133" s="407"/>
      <c r="BB133" s="407"/>
      <c r="BC133" s="407"/>
      <c r="BD133" s="407"/>
      <c r="BE133" s="407"/>
      <c r="BF133" s="407"/>
      <c r="BG133" s="407"/>
      <c r="BH133" s="407"/>
      <c r="BI133" s="407"/>
      <c r="BJ133" s="407"/>
      <c r="BK133" s="407"/>
      <c r="BL133" s="407"/>
      <c r="BM133" s="407"/>
      <c r="BN133" s="407"/>
      <c r="BO133" s="407"/>
      <c r="BP133" s="407"/>
      <c r="BQ133" s="407"/>
      <c r="BR133" s="407"/>
      <c r="BS133" s="407"/>
      <c r="BT133" s="407"/>
      <c r="BU133" s="418"/>
      <c r="BV133" s="419"/>
    </row>
    <row r="134" spans="1:74" s="373" customFormat="1" ht="15.75" x14ac:dyDescent="0.25">
      <c r="A134" s="420" t="s">
        <v>375</v>
      </c>
      <c r="B134" s="421"/>
      <c r="C134" s="421"/>
      <c r="D134" s="422"/>
      <c r="E134" s="422"/>
      <c r="F134" s="422"/>
      <c r="G134" s="422"/>
      <c r="H134" s="422"/>
      <c r="I134" s="422"/>
      <c r="J134" s="418"/>
      <c r="K134" s="423"/>
      <c r="L134" s="423"/>
      <c r="M134" s="423"/>
      <c r="N134" s="423"/>
      <c r="O134" s="423"/>
      <c r="P134" s="424"/>
      <c r="Q134" s="411"/>
      <c r="R134" s="411"/>
      <c r="S134" s="411"/>
      <c r="T134" s="411"/>
      <c r="U134" s="423"/>
      <c r="V134" s="424"/>
      <c r="W134" s="412"/>
      <c r="X134" s="412"/>
      <c r="Y134" s="412"/>
      <c r="Z134" s="412"/>
      <c r="AA134" s="418"/>
      <c r="AB134" s="412"/>
      <c r="AC134" s="418"/>
      <c r="AD134" s="418"/>
      <c r="AE134" s="412"/>
      <c r="AF134" s="412"/>
      <c r="AG134" s="412"/>
      <c r="AH134" s="412"/>
      <c r="AI134" s="418"/>
      <c r="AJ134" s="418"/>
      <c r="AK134" s="418"/>
      <c r="AL134" s="418"/>
      <c r="AM134" s="412"/>
      <c r="AN134" s="412"/>
      <c r="AO134" s="412"/>
      <c r="AP134" s="412"/>
      <c r="AQ134" s="412"/>
      <c r="AR134" s="424"/>
      <c r="AS134" s="425"/>
      <c r="AT134" s="411"/>
      <c r="AU134" s="411"/>
      <c r="AV134" s="411"/>
      <c r="AW134" s="411"/>
      <c r="AX134" s="411"/>
      <c r="AY134" s="412"/>
      <c r="AZ134" s="412"/>
      <c r="BA134" s="411"/>
      <c r="BB134" s="412"/>
      <c r="BC134" s="412"/>
      <c r="BD134" s="412"/>
      <c r="BE134" s="412"/>
      <c r="BF134" s="412"/>
      <c r="BG134" s="412"/>
      <c r="BH134" s="412"/>
      <c r="BI134" s="412"/>
      <c r="BJ134" s="426"/>
      <c r="BK134" s="412"/>
      <c r="BL134" s="412"/>
      <c r="BM134" s="412"/>
      <c r="BN134" s="412"/>
      <c r="BO134" s="412"/>
      <c r="BP134" s="412"/>
      <c r="BQ134" s="412"/>
      <c r="BR134" s="412"/>
      <c r="BS134" s="412"/>
      <c r="BT134" s="412"/>
      <c r="BU134" s="423"/>
      <c r="BV134" s="427"/>
    </row>
    <row r="135" spans="1:74" s="373" customFormat="1" x14ac:dyDescent="0.25">
      <c r="A135" s="414" t="s">
        <v>3653</v>
      </c>
      <c r="B135" s="260" t="s">
        <v>3654</v>
      </c>
      <c r="C135" s="391" t="s">
        <v>3655</v>
      </c>
      <c r="D135" s="415">
        <v>5.2</v>
      </c>
      <c r="E135" s="415"/>
      <c r="F135" s="415"/>
      <c r="G135" s="415">
        <v>0</v>
      </c>
      <c r="H135" s="232">
        <v>7</v>
      </c>
      <c r="I135" s="232"/>
      <c r="J135" s="232">
        <v>30</v>
      </c>
      <c r="K135" s="417"/>
      <c r="L135" s="417"/>
      <c r="M135" s="417"/>
      <c r="N135" s="417"/>
      <c r="O135" s="417"/>
      <c r="P135" s="416" t="s">
        <v>1222</v>
      </c>
      <c r="Q135" s="232" t="s">
        <v>1223</v>
      </c>
      <c r="R135" s="232" t="str">
        <f t="shared" si="76"/>
        <v>1500</v>
      </c>
      <c r="S135" s="232" t="str">
        <f t="shared" si="77"/>
        <v>870</v>
      </c>
      <c r="T135" s="232" t="str">
        <f t="shared" si="78"/>
        <v>1140</v>
      </c>
      <c r="U135" s="232">
        <v>580</v>
      </c>
      <c r="V135" s="416" t="s">
        <v>3656</v>
      </c>
      <c r="W135" s="372"/>
      <c r="X135" s="372"/>
      <c r="Y135" s="372"/>
      <c r="Z135" s="372"/>
      <c r="AA135" s="372">
        <v>1000</v>
      </c>
      <c r="AB135" s="405" t="s">
        <v>476</v>
      </c>
      <c r="AC135" s="372"/>
      <c r="AD135" s="372"/>
      <c r="AE135" s="405"/>
      <c r="AF135" s="231"/>
      <c r="AG135" s="405"/>
      <c r="AH135" s="405"/>
      <c r="AI135" s="405"/>
      <c r="AJ135" s="372"/>
      <c r="AK135" s="372"/>
      <c r="AL135" s="372"/>
      <c r="AM135" s="405"/>
      <c r="AN135" s="372" t="s">
        <v>488</v>
      </c>
      <c r="AO135" s="405"/>
      <c r="AP135" s="405"/>
      <c r="AQ135" s="405"/>
      <c r="AR135" s="416" t="s">
        <v>350</v>
      </c>
      <c r="AS135" s="232" t="s">
        <v>468</v>
      </c>
      <c r="AT135" s="405" t="s">
        <v>2832</v>
      </c>
      <c r="AU135" s="405" t="s">
        <v>471</v>
      </c>
      <c r="AV135" s="371" t="s">
        <v>2833</v>
      </c>
      <c r="AW135" s="370" t="s">
        <v>470</v>
      </c>
      <c r="AX135" s="370" t="s">
        <v>3291</v>
      </c>
      <c r="AY135" s="124" t="s">
        <v>2835</v>
      </c>
      <c r="AZ135" s="124"/>
      <c r="BA135" s="405"/>
      <c r="BB135" s="405"/>
      <c r="BC135" s="405"/>
      <c r="BD135" s="405"/>
      <c r="BE135" s="405"/>
      <c r="BF135" s="405"/>
      <c r="BG135" s="405"/>
      <c r="BH135" s="405" t="s">
        <v>1201</v>
      </c>
      <c r="BI135" s="405"/>
      <c r="BJ135" s="405"/>
      <c r="BK135" s="405"/>
      <c r="BL135" s="405"/>
      <c r="BM135" s="405"/>
      <c r="BN135" s="405"/>
      <c r="BO135" s="405"/>
      <c r="BP135" s="405"/>
      <c r="BQ135" s="405"/>
      <c r="BR135" s="405"/>
      <c r="BS135" s="405"/>
      <c r="BT135" s="405"/>
      <c r="BU135" s="231" t="s">
        <v>1199</v>
      </c>
      <c r="BV135" s="372" t="s">
        <v>15965</v>
      </c>
    </row>
    <row r="136" spans="1:74" s="373" customFormat="1" x14ac:dyDescent="0.25">
      <c r="A136" s="414" t="s">
        <v>3657</v>
      </c>
      <c r="B136" s="260" t="s">
        <v>3658</v>
      </c>
      <c r="C136" s="391" t="s">
        <v>3659</v>
      </c>
      <c r="D136" s="415">
        <v>4.4000000000000004</v>
      </c>
      <c r="E136" s="415"/>
      <c r="F136" s="415"/>
      <c r="G136" s="415">
        <v>0</v>
      </c>
      <c r="H136" s="232">
        <v>10</v>
      </c>
      <c r="I136" s="232"/>
      <c r="J136" s="232">
        <v>30</v>
      </c>
      <c r="K136" s="417"/>
      <c r="L136" s="417"/>
      <c r="M136" s="417"/>
      <c r="N136" s="417"/>
      <c r="O136" s="417"/>
      <c r="P136" s="416" t="s">
        <v>1222</v>
      </c>
      <c r="Q136" s="232" t="s">
        <v>1223</v>
      </c>
      <c r="R136" s="232" t="str">
        <f t="shared" si="76"/>
        <v>1500</v>
      </c>
      <c r="S136" s="232" t="str">
        <f t="shared" si="77"/>
        <v>870</v>
      </c>
      <c r="T136" s="232" t="str">
        <f t="shared" si="78"/>
        <v>1140</v>
      </c>
      <c r="U136" s="232">
        <v>580</v>
      </c>
      <c r="V136" s="416" t="s">
        <v>3656</v>
      </c>
      <c r="W136" s="372"/>
      <c r="X136" s="372"/>
      <c r="Y136" s="372"/>
      <c r="Z136" s="372"/>
      <c r="AA136" s="372">
        <v>1000</v>
      </c>
      <c r="AB136" s="405" t="s">
        <v>476</v>
      </c>
      <c r="AC136" s="372"/>
      <c r="AD136" s="372"/>
      <c r="AE136" s="405"/>
      <c r="AF136" s="231"/>
      <c r="AG136" s="405"/>
      <c r="AH136" s="405"/>
      <c r="AI136" s="405"/>
      <c r="AJ136" s="372"/>
      <c r="AK136" s="372"/>
      <c r="AL136" s="372"/>
      <c r="AM136" s="405"/>
      <c r="AN136" s="372" t="s">
        <v>488</v>
      </c>
      <c r="AO136" s="405"/>
      <c r="AP136" s="405"/>
      <c r="AQ136" s="405"/>
      <c r="AR136" s="416" t="s">
        <v>350</v>
      </c>
      <c r="AS136" s="232" t="s">
        <v>468</v>
      </c>
      <c r="AT136" s="405" t="s">
        <v>2832</v>
      </c>
      <c r="AU136" s="405" t="s">
        <v>471</v>
      </c>
      <c r="AV136" s="371" t="s">
        <v>2833</v>
      </c>
      <c r="AW136" s="370" t="s">
        <v>470</v>
      </c>
      <c r="AX136" s="370" t="s">
        <v>3291</v>
      </c>
      <c r="AY136" s="124" t="s">
        <v>2835</v>
      </c>
      <c r="AZ136" s="124"/>
      <c r="BA136" s="405"/>
      <c r="BB136" s="405"/>
      <c r="BC136" s="405"/>
      <c r="BD136" s="405"/>
      <c r="BE136" s="405"/>
      <c r="BF136" s="405"/>
      <c r="BG136" s="405"/>
      <c r="BH136" s="405" t="s">
        <v>1201</v>
      </c>
      <c r="BI136" s="405"/>
      <c r="BJ136" s="405"/>
      <c r="BK136" s="405"/>
      <c r="BL136" s="405"/>
      <c r="BM136" s="405"/>
      <c r="BN136" s="405"/>
      <c r="BO136" s="405"/>
      <c r="BP136" s="405"/>
      <c r="BQ136" s="405"/>
      <c r="BR136" s="405"/>
      <c r="BS136" s="405"/>
      <c r="BT136" s="405"/>
      <c r="BU136" s="231" t="s">
        <v>1199</v>
      </c>
      <c r="BV136" s="372" t="s">
        <v>15965</v>
      </c>
    </row>
    <row r="137" spans="1:74" s="373" customFormat="1" x14ac:dyDescent="0.25">
      <c r="A137" s="414" t="s">
        <v>3660</v>
      </c>
      <c r="B137" s="260" t="s">
        <v>3661</v>
      </c>
      <c r="C137" s="391" t="s">
        <v>3662</v>
      </c>
      <c r="D137" s="415">
        <v>6.3</v>
      </c>
      <c r="E137" s="415"/>
      <c r="F137" s="415"/>
      <c r="G137" s="415">
        <v>0</v>
      </c>
      <c r="H137" s="232">
        <v>7</v>
      </c>
      <c r="I137" s="232"/>
      <c r="J137" s="232">
        <v>37</v>
      </c>
      <c r="K137" s="417"/>
      <c r="L137" s="417"/>
      <c r="M137" s="417"/>
      <c r="N137" s="417"/>
      <c r="O137" s="417"/>
      <c r="P137" s="416" t="s">
        <v>1222</v>
      </c>
      <c r="Q137" s="232" t="s">
        <v>1223</v>
      </c>
      <c r="R137" s="232" t="str">
        <f t="shared" si="76"/>
        <v>1500</v>
      </c>
      <c r="S137" s="232" t="str">
        <f t="shared" si="77"/>
        <v>870</v>
      </c>
      <c r="T137" s="232" t="str">
        <f t="shared" si="78"/>
        <v>1140</v>
      </c>
      <c r="U137" s="232">
        <v>590</v>
      </c>
      <c r="V137" s="416" t="s">
        <v>3656</v>
      </c>
      <c r="W137" s="372"/>
      <c r="X137" s="372"/>
      <c r="Y137" s="372"/>
      <c r="Z137" s="372"/>
      <c r="AA137" s="372">
        <v>1000</v>
      </c>
      <c r="AB137" s="405" t="s">
        <v>476</v>
      </c>
      <c r="AC137" s="372"/>
      <c r="AD137" s="372"/>
      <c r="AE137" s="405"/>
      <c r="AF137" s="231"/>
      <c r="AG137" s="405"/>
      <c r="AH137" s="405"/>
      <c r="AI137" s="405"/>
      <c r="AJ137" s="372"/>
      <c r="AK137" s="372"/>
      <c r="AL137" s="372"/>
      <c r="AM137" s="405"/>
      <c r="AN137" s="372" t="s">
        <v>488</v>
      </c>
      <c r="AO137" s="405"/>
      <c r="AP137" s="405"/>
      <c r="AQ137" s="405"/>
      <c r="AR137" s="416" t="s">
        <v>350</v>
      </c>
      <c r="AS137" s="232" t="s">
        <v>468</v>
      </c>
      <c r="AT137" s="405" t="s">
        <v>2832</v>
      </c>
      <c r="AU137" s="405" t="s">
        <v>471</v>
      </c>
      <c r="AV137" s="371" t="s">
        <v>2833</v>
      </c>
      <c r="AW137" s="370" t="s">
        <v>470</v>
      </c>
      <c r="AX137" s="370" t="s">
        <v>3291</v>
      </c>
      <c r="AY137" s="124" t="s">
        <v>2835</v>
      </c>
      <c r="AZ137" s="124"/>
      <c r="BA137" s="405"/>
      <c r="BB137" s="405"/>
      <c r="BC137" s="405"/>
      <c r="BD137" s="405"/>
      <c r="BE137" s="405"/>
      <c r="BF137" s="405"/>
      <c r="BG137" s="405"/>
      <c r="BH137" s="405" t="s">
        <v>1201</v>
      </c>
      <c r="BI137" s="405"/>
      <c r="BJ137" s="405"/>
      <c r="BK137" s="405"/>
      <c r="BL137" s="405"/>
      <c r="BM137" s="405"/>
      <c r="BN137" s="405"/>
      <c r="BO137" s="405"/>
      <c r="BP137" s="405"/>
      <c r="BQ137" s="405"/>
      <c r="BR137" s="405"/>
      <c r="BS137" s="405"/>
      <c r="BT137" s="405"/>
      <c r="BU137" s="231" t="s">
        <v>1199</v>
      </c>
      <c r="BV137" s="372" t="s">
        <v>15965</v>
      </c>
    </row>
    <row r="138" spans="1:74" s="373" customFormat="1" x14ac:dyDescent="0.25">
      <c r="A138" s="414" t="s">
        <v>3663</v>
      </c>
      <c r="B138" s="260" t="s">
        <v>3664</v>
      </c>
      <c r="C138" s="391" t="s">
        <v>3665</v>
      </c>
      <c r="D138" s="415">
        <v>5.2</v>
      </c>
      <c r="E138" s="415"/>
      <c r="F138" s="415"/>
      <c r="G138" s="415">
        <v>0</v>
      </c>
      <c r="H138" s="232">
        <v>10</v>
      </c>
      <c r="I138" s="232"/>
      <c r="J138" s="232">
        <v>37</v>
      </c>
      <c r="K138" s="417"/>
      <c r="L138" s="417"/>
      <c r="M138" s="417"/>
      <c r="N138" s="417"/>
      <c r="O138" s="417"/>
      <c r="P138" s="416" t="s">
        <v>1222</v>
      </c>
      <c r="Q138" s="232" t="s">
        <v>1223</v>
      </c>
      <c r="R138" s="232" t="str">
        <f t="shared" si="76"/>
        <v>1500</v>
      </c>
      <c r="S138" s="232" t="str">
        <f t="shared" si="77"/>
        <v>870</v>
      </c>
      <c r="T138" s="232" t="str">
        <f t="shared" si="78"/>
        <v>1140</v>
      </c>
      <c r="U138" s="232">
        <v>590</v>
      </c>
      <c r="V138" s="416" t="s">
        <v>3656</v>
      </c>
      <c r="W138" s="372"/>
      <c r="X138" s="372"/>
      <c r="Y138" s="372"/>
      <c r="Z138" s="372"/>
      <c r="AA138" s="372">
        <v>1000</v>
      </c>
      <c r="AB138" s="405" t="s">
        <v>476</v>
      </c>
      <c r="AC138" s="372"/>
      <c r="AD138" s="372"/>
      <c r="AE138" s="405"/>
      <c r="AF138" s="231"/>
      <c r="AG138" s="405"/>
      <c r="AH138" s="405"/>
      <c r="AI138" s="405"/>
      <c r="AJ138" s="372"/>
      <c r="AK138" s="372"/>
      <c r="AL138" s="372"/>
      <c r="AM138" s="405"/>
      <c r="AN138" s="372" t="s">
        <v>488</v>
      </c>
      <c r="AO138" s="405"/>
      <c r="AP138" s="405"/>
      <c r="AQ138" s="405"/>
      <c r="AR138" s="416" t="s">
        <v>350</v>
      </c>
      <c r="AS138" s="232" t="s">
        <v>468</v>
      </c>
      <c r="AT138" s="405" t="s">
        <v>2832</v>
      </c>
      <c r="AU138" s="405" t="s">
        <v>471</v>
      </c>
      <c r="AV138" s="371" t="s">
        <v>2833</v>
      </c>
      <c r="AW138" s="370" t="s">
        <v>470</v>
      </c>
      <c r="AX138" s="370" t="s">
        <v>3291</v>
      </c>
      <c r="AY138" s="124" t="s">
        <v>2835</v>
      </c>
      <c r="AZ138" s="124"/>
      <c r="BA138" s="405"/>
      <c r="BB138" s="405"/>
      <c r="BC138" s="405"/>
      <c r="BD138" s="405"/>
      <c r="BE138" s="405"/>
      <c r="BF138" s="405"/>
      <c r="BG138" s="405"/>
      <c r="BH138" s="405" t="s">
        <v>1201</v>
      </c>
      <c r="BI138" s="405"/>
      <c r="BJ138" s="405"/>
      <c r="BK138" s="405"/>
      <c r="BL138" s="405"/>
      <c r="BM138" s="405"/>
      <c r="BN138" s="405"/>
      <c r="BO138" s="405"/>
      <c r="BP138" s="405"/>
      <c r="BQ138" s="405"/>
      <c r="BR138" s="405"/>
      <c r="BS138" s="405"/>
      <c r="BT138" s="405"/>
      <c r="BU138" s="231" t="s">
        <v>1199</v>
      </c>
      <c r="BV138" s="372" t="s">
        <v>15965</v>
      </c>
    </row>
    <row r="139" spans="1:74" s="373" customFormat="1" x14ac:dyDescent="0.25">
      <c r="A139" s="414" t="s">
        <v>3666</v>
      </c>
      <c r="B139" s="260" t="s">
        <v>3667</v>
      </c>
      <c r="C139" s="391" t="s">
        <v>3668</v>
      </c>
      <c r="D139" s="415">
        <v>7.8</v>
      </c>
      <c r="E139" s="415"/>
      <c r="F139" s="415"/>
      <c r="G139" s="415">
        <v>0</v>
      </c>
      <c r="H139" s="232">
        <v>7</v>
      </c>
      <c r="I139" s="232"/>
      <c r="J139" s="232">
        <v>45</v>
      </c>
      <c r="K139" s="417"/>
      <c r="L139" s="417"/>
      <c r="M139" s="417"/>
      <c r="N139" s="417"/>
      <c r="O139" s="417"/>
      <c r="P139" s="416" t="s">
        <v>1222</v>
      </c>
      <c r="Q139" s="232" t="s">
        <v>1224</v>
      </c>
      <c r="R139" s="232" t="str">
        <f t="shared" si="76"/>
        <v>2000</v>
      </c>
      <c r="S139" s="232" t="str">
        <f t="shared" si="77"/>
        <v>1060</v>
      </c>
      <c r="T139" s="232" t="str">
        <f t="shared" si="78"/>
        <v>1250</v>
      </c>
      <c r="U139" s="232">
        <v>840</v>
      </c>
      <c r="V139" s="416" t="s">
        <v>3656</v>
      </c>
      <c r="W139" s="372"/>
      <c r="X139" s="372"/>
      <c r="Y139" s="372"/>
      <c r="Z139" s="372"/>
      <c r="AA139" s="372">
        <v>1000</v>
      </c>
      <c r="AB139" s="405" t="s">
        <v>476</v>
      </c>
      <c r="AC139" s="372"/>
      <c r="AD139" s="372"/>
      <c r="AE139" s="405"/>
      <c r="AF139" s="231"/>
      <c r="AG139" s="405"/>
      <c r="AH139" s="405"/>
      <c r="AI139" s="405"/>
      <c r="AJ139" s="372"/>
      <c r="AK139" s="372"/>
      <c r="AL139" s="372"/>
      <c r="AM139" s="405"/>
      <c r="AN139" s="372" t="s">
        <v>488</v>
      </c>
      <c r="AO139" s="405"/>
      <c r="AP139" s="405"/>
      <c r="AQ139" s="405"/>
      <c r="AR139" s="416" t="s">
        <v>350</v>
      </c>
      <c r="AS139" s="232" t="s">
        <v>468</v>
      </c>
      <c r="AT139" s="405" t="s">
        <v>2832</v>
      </c>
      <c r="AU139" s="405" t="s">
        <v>471</v>
      </c>
      <c r="AV139" s="371" t="s">
        <v>2833</v>
      </c>
      <c r="AW139" s="370" t="s">
        <v>470</v>
      </c>
      <c r="AX139" s="370" t="s">
        <v>3291</v>
      </c>
      <c r="AY139" s="124" t="s">
        <v>2835</v>
      </c>
      <c r="AZ139" s="124"/>
      <c r="BA139" s="405"/>
      <c r="BB139" s="405"/>
      <c r="BC139" s="405"/>
      <c r="BD139" s="405"/>
      <c r="BE139" s="405"/>
      <c r="BF139" s="405"/>
      <c r="BG139" s="405"/>
      <c r="BH139" s="405" t="s">
        <v>1201</v>
      </c>
      <c r="BI139" s="405"/>
      <c r="BJ139" s="405"/>
      <c r="BK139" s="405"/>
      <c r="BL139" s="405"/>
      <c r="BM139" s="405"/>
      <c r="BN139" s="405"/>
      <c r="BO139" s="405"/>
      <c r="BP139" s="405"/>
      <c r="BQ139" s="405"/>
      <c r="BR139" s="405"/>
      <c r="BS139" s="405"/>
      <c r="BT139" s="405"/>
      <c r="BU139" s="231" t="s">
        <v>1199</v>
      </c>
      <c r="BV139" s="372" t="s">
        <v>15965</v>
      </c>
    </row>
    <row r="140" spans="1:74" s="373" customFormat="1" x14ac:dyDescent="0.25">
      <c r="A140" s="414" t="s">
        <v>3669</v>
      </c>
      <c r="B140" s="260" t="s">
        <v>3670</v>
      </c>
      <c r="C140" s="391" t="s">
        <v>3671</v>
      </c>
      <c r="D140" s="415">
        <v>7.2</v>
      </c>
      <c r="E140" s="415"/>
      <c r="F140" s="415"/>
      <c r="G140" s="415">
        <v>0</v>
      </c>
      <c r="H140" s="232">
        <v>10</v>
      </c>
      <c r="I140" s="232"/>
      <c r="J140" s="232">
        <v>45</v>
      </c>
      <c r="K140" s="417"/>
      <c r="L140" s="417"/>
      <c r="M140" s="417"/>
      <c r="N140" s="417"/>
      <c r="O140" s="417"/>
      <c r="P140" s="416" t="s">
        <v>1222</v>
      </c>
      <c r="Q140" s="232" t="s">
        <v>1224</v>
      </c>
      <c r="R140" s="232" t="str">
        <f t="shared" si="76"/>
        <v>2000</v>
      </c>
      <c r="S140" s="232" t="str">
        <f t="shared" si="77"/>
        <v>1060</v>
      </c>
      <c r="T140" s="232" t="str">
        <f t="shared" si="78"/>
        <v>1250</v>
      </c>
      <c r="U140" s="232">
        <v>840</v>
      </c>
      <c r="V140" s="416" t="s">
        <v>3656</v>
      </c>
      <c r="W140" s="372"/>
      <c r="X140" s="372"/>
      <c r="Y140" s="372"/>
      <c r="Z140" s="372"/>
      <c r="AA140" s="372">
        <v>1000</v>
      </c>
      <c r="AB140" s="405" t="s">
        <v>476</v>
      </c>
      <c r="AC140" s="372"/>
      <c r="AD140" s="372"/>
      <c r="AE140" s="405"/>
      <c r="AF140" s="231"/>
      <c r="AG140" s="405"/>
      <c r="AH140" s="405"/>
      <c r="AI140" s="405"/>
      <c r="AJ140" s="372"/>
      <c r="AK140" s="372"/>
      <c r="AL140" s="372"/>
      <c r="AM140" s="405"/>
      <c r="AN140" s="372" t="s">
        <v>488</v>
      </c>
      <c r="AO140" s="405"/>
      <c r="AP140" s="405"/>
      <c r="AQ140" s="405"/>
      <c r="AR140" s="416" t="s">
        <v>350</v>
      </c>
      <c r="AS140" s="232" t="s">
        <v>468</v>
      </c>
      <c r="AT140" s="405" t="s">
        <v>2832</v>
      </c>
      <c r="AU140" s="405" t="s">
        <v>471</v>
      </c>
      <c r="AV140" s="371" t="s">
        <v>2833</v>
      </c>
      <c r="AW140" s="370" t="s">
        <v>470</v>
      </c>
      <c r="AX140" s="370" t="s">
        <v>3291</v>
      </c>
      <c r="AY140" s="124" t="s">
        <v>2835</v>
      </c>
      <c r="AZ140" s="124"/>
      <c r="BA140" s="405"/>
      <c r="BB140" s="405"/>
      <c r="BC140" s="405"/>
      <c r="BD140" s="405"/>
      <c r="BE140" s="405"/>
      <c r="BF140" s="405"/>
      <c r="BG140" s="405"/>
      <c r="BH140" s="405" t="s">
        <v>1201</v>
      </c>
      <c r="BI140" s="405"/>
      <c r="BJ140" s="405"/>
      <c r="BK140" s="405"/>
      <c r="BL140" s="405"/>
      <c r="BM140" s="405"/>
      <c r="BN140" s="405"/>
      <c r="BO140" s="405"/>
      <c r="BP140" s="405"/>
      <c r="BQ140" s="405"/>
      <c r="BR140" s="405"/>
      <c r="BS140" s="405"/>
      <c r="BT140" s="405"/>
      <c r="BU140" s="231" t="s">
        <v>1199</v>
      </c>
      <c r="BV140" s="372" t="s">
        <v>15965</v>
      </c>
    </row>
    <row r="141" spans="1:74" s="373" customFormat="1" x14ac:dyDescent="0.25">
      <c r="A141" s="414" t="s">
        <v>3672</v>
      </c>
      <c r="B141" s="260" t="s">
        <v>3673</v>
      </c>
      <c r="C141" s="391" t="s">
        <v>3674</v>
      </c>
      <c r="D141" s="415">
        <v>10.6</v>
      </c>
      <c r="E141" s="415"/>
      <c r="F141" s="415"/>
      <c r="G141" s="415">
        <v>0</v>
      </c>
      <c r="H141" s="232">
        <v>7</v>
      </c>
      <c r="I141" s="232"/>
      <c r="J141" s="232">
        <v>55</v>
      </c>
      <c r="K141" s="417"/>
      <c r="L141" s="417"/>
      <c r="M141" s="417"/>
      <c r="N141" s="417"/>
      <c r="O141" s="417"/>
      <c r="P141" s="416" t="s">
        <v>1222</v>
      </c>
      <c r="Q141" s="232" t="s">
        <v>1225</v>
      </c>
      <c r="R141" s="232" t="str">
        <f t="shared" ref="R141:R164" si="79">LEFTB(Q141, FIND("*", Q141) - 1)</f>
        <v>2435</v>
      </c>
      <c r="S141" s="232" t="str">
        <f t="shared" ref="S141:S164" si="80">MID(Q141, FIND("*", Q141) + 1, FIND("*", Q141, FIND("*", Q141) + 1) - FIND("*", Q141) - 1)</f>
        <v>1060</v>
      </c>
      <c r="T141" s="232" t="str">
        <f t="shared" ref="T141:T164" si="81">RIGHTB(Q141, LEN(Q141) - FIND("*", Q141, FIND("*", Q141) + 1))</f>
        <v>1419</v>
      </c>
      <c r="U141" s="232">
        <v>1490</v>
      </c>
      <c r="V141" s="416" t="s">
        <v>3656</v>
      </c>
      <c r="W141" s="372"/>
      <c r="X141" s="372"/>
      <c r="Y141" s="372"/>
      <c r="Z141" s="372"/>
      <c r="AA141" s="372">
        <v>1000</v>
      </c>
      <c r="AB141" s="405" t="s">
        <v>476</v>
      </c>
      <c r="AC141" s="372"/>
      <c r="AD141" s="372"/>
      <c r="AE141" s="405"/>
      <c r="AF141" s="231"/>
      <c r="AG141" s="405"/>
      <c r="AH141" s="405"/>
      <c r="AI141" s="405"/>
      <c r="AJ141" s="372"/>
      <c r="AK141" s="372"/>
      <c r="AL141" s="372"/>
      <c r="AM141" s="405"/>
      <c r="AN141" s="372" t="s">
        <v>488</v>
      </c>
      <c r="AO141" s="405"/>
      <c r="AP141" s="405"/>
      <c r="AQ141" s="405"/>
      <c r="AR141" s="416" t="s">
        <v>350</v>
      </c>
      <c r="AS141" s="232" t="s">
        <v>468</v>
      </c>
      <c r="AT141" s="405" t="s">
        <v>2832</v>
      </c>
      <c r="AU141" s="405" t="s">
        <v>471</v>
      </c>
      <c r="AV141" s="371" t="s">
        <v>2833</v>
      </c>
      <c r="AW141" s="370" t="s">
        <v>470</v>
      </c>
      <c r="AX141" s="370" t="s">
        <v>3291</v>
      </c>
      <c r="AY141" s="124" t="s">
        <v>2835</v>
      </c>
      <c r="AZ141" s="124"/>
      <c r="BA141" s="405"/>
      <c r="BB141" s="405"/>
      <c r="BC141" s="405"/>
      <c r="BD141" s="405"/>
      <c r="BE141" s="405"/>
      <c r="BF141" s="405"/>
      <c r="BG141" s="405"/>
      <c r="BH141" s="405" t="s">
        <v>1201</v>
      </c>
      <c r="BI141" s="405"/>
      <c r="BJ141" s="405"/>
      <c r="BK141" s="405"/>
      <c r="BL141" s="405"/>
      <c r="BM141" s="405"/>
      <c r="BN141" s="405"/>
      <c r="BO141" s="405"/>
      <c r="BP141" s="405"/>
      <c r="BQ141" s="405"/>
      <c r="BR141" s="405"/>
      <c r="BS141" s="405"/>
      <c r="BT141" s="405"/>
      <c r="BU141" s="231" t="s">
        <v>1199</v>
      </c>
      <c r="BV141" s="372" t="s">
        <v>15965</v>
      </c>
    </row>
    <row r="142" spans="1:74" s="373" customFormat="1" x14ac:dyDescent="0.25">
      <c r="A142" s="414" t="s">
        <v>3675</v>
      </c>
      <c r="B142" s="260" t="s">
        <v>3676</v>
      </c>
      <c r="C142" s="391" t="s">
        <v>3677</v>
      </c>
      <c r="D142" s="415">
        <v>10.199999999999999</v>
      </c>
      <c r="E142" s="415"/>
      <c r="F142" s="415"/>
      <c r="G142" s="415">
        <v>0</v>
      </c>
      <c r="H142" s="232">
        <v>10</v>
      </c>
      <c r="I142" s="232"/>
      <c r="J142" s="232">
        <v>55</v>
      </c>
      <c r="K142" s="417"/>
      <c r="L142" s="417"/>
      <c r="M142" s="417"/>
      <c r="N142" s="417"/>
      <c r="O142" s="417"/>
      <c r="P142" s="416" t="s">
        <v>1222</v>
      </c>
      <c r="Q142" s="232" t="s">
        <v>1225</v>
      </c>
      <c r="R142" s="232" t="str">
        <f t="shared" si="79"/>
        <v>2435</v>
      </c>
      <c r="S142" s="232" t="str">
        <f t="shared" si="80"/>
        <v>1060</v>
      </c>
      <c r="T142" s="232" t="str">
        <f t="shared" si="81"/>
        <v>1419</v>
      </c>
      <c r="U142" s="232">
        <v>1490</v>
      </c>
      <c r="V142" s="416" t="s">
        <v>3656</v>
      </c>
      <c r="W142" s="372"/>
      <c r="X142" s="372"/>
      <c r="Y142" s="372"/>
      <c r="Z142" s="372"/>
      <c r="AA142" s="372">
        <v>1000</v>
      </c>
      <c r="AB142" s="405" t="s">
        <v>476</v>
      </c>
      <c r="AC142" s="372"/>
      <c r="AD142" s="372"/>
      <c r="AE142" s="405"/>
      <c r="AF142" s="231"/>
      <c r="AG142" s="405"/>
      <c r="AH142" s="405"/>
      <c r="AI142" s="405"/>
      <c r="AJ142" s="372"/>
      <c r="AK142" s="372"/>
      <c r="AL142" s="372"/>
      <c r="AM142" s="405"/>
      <c r="AN142" s="372" t="s">
        <v>488</v>
      </c>
      <c r="AO142" s="405"/>
      <c r="AP142" s="405"/>
      <c r="AQ142" s="405"/>
      <c r="AR142" s="416" t="s">
        <v>350</v>
      </c>
      <c r="AS142" s="232" t="s">
        <v>468</v>
      </c>
      <c r="AT142" s="405" t="s">
        <v>2832</v>
      </c>
      <c r="AU142" s="405" t="s">
        <v>471</v>
      </c>
      <c r="AV142" s="371" t="s">
        <v>2833</v>
      </c>
      <c r="AW142" s="370" t="s">
        <v>470</v>
      </c>
      <c r="AX142" s="370" t="s">
        <v>3291</v>
      </c>
      <c r="AY142" s="124" t="s">
        <v>2835</v>
      </c>
      <c r="AZ142" s="124"/>
      <c r="BA142" s="405"/>
      <c r="BB142" s="405"/>
      <c r="BC142" s="405"/>
      <c r="BD142" s="405"/>
      <c r="BE142" s="405"/>
      <c r="BF142" s="405"/>
      <c r="BG142" s="405"/>
      <c r="BH142" s="405" t="s">
        <v>1201</v>
      </c>
      <c r="BI142" s="405"/>
      <c r="BJ142" s="405"/>
      <c r="BK142" s="405"/>
      <c r="BL142" s="405"/>
      <c r="BM142" s="405"/>
      <c r="BN142" s="405"/>
      <c r="BO142" s="405"/>
      <c r="BP142" s="405"/>
      <c r="BQ142" s="405"/>
      <c r="BR142" s="405"/>
      <c r="BS142" s="405"/>
      <c r="BT142" s="405"/>
      <c r="BU142" s="231" t="s">
        <v>1199</v>
      </c>
      <c r="BV142" s="372" t="s">
        <v>15965</v>
      </c>
    </row>
    <row r="143" spans="1:74" s="373" customFormat="1" x14ac:dyDescent="0.25">
      <c r="A143" s="414" t="s">
        <v>3678</v>
      </c>
      <c r="B143" s="260" t="s">
        <v>3679</v>
      </c>
      <c r="C143" s="391" t="s">
        <v>3680</v>
      </c>
      <c r="D143" s="415">
        <v>13</v>
      </c>
      <c r="E143" s="415"/>
      <c r="F143" s="415"/>
      <c r="G143" s="415">
        <v>0</v>
      </c>
      <c r="H143" s="232">
        <v>7</v>
      </c>
      <c r="I143" s="232"/>
      <c r="J143" s="232">
        <v>75</v>
      </c>
      <c r="K143" s="417"/>
      <c r="L143" s="417"/>
      <c r="M143" s="417"/>
      <c r="N143" s="417"/>
      <c r="O143" s="417"/>
      <c r="P143" s="416" t="s">
        <v>1222</v>
      </c>
      <c r="Q143" s="232" t="s">
        <v>1225</v>
      </c>
      <c r="R143" s="232" t="str">
        <f t="shared" si="79"/>
        <v>2435</v>
      </c>
      <c r="S143" s="232" t="str">
        <f t="shared" si="80"/>
        <v>1060</v>
      </c>
      <c r="T143" s="232" t="str">
        <f t="shared" si="81"/>
        <v>1419</v>
      </c>
      <c r="U143" s="232">
        <v>1520</v>
      </c>
      <c r="V143" s="416" t="s">
        <v>3656</v>
      </c>
      <c r="W143" s="372"/>
      <c r="X143" s="372"/>
      <c r="Y143" s="372"/>
      <c r="Z143" s="372"/>
      <c r="AA143" s="372">
        <v>1000</v>
      </c>
      <c r="AB143" s="405" t="s">
        <v>476</v>
      </c>
      <c r="AC143" s="372"/>
      <c r="AD143" s="372"/>
      <c r="AE143" s="405"/>
      <c r="AF143" s="231"/>
      <c r="AG143" s="405"/>
      <c r="AH143" s="405"/>
      <c r="AI143" s="405"/>
      <c r="AJ143" s="372"/>
      <c r="AK143" s="372"/>
      <c r="AL143" s="372"/>
      <c r="AM143" s="405"/>
      <c r="AN143" s="372" t="s">
        <v>488</v>
      </c>
      <c r="AO143" s="405"/>
      <c r="AP143" s="405"/>
      <c r="AQ143" s="405"/>
      <c r="AR143" s="416" t="s">
        <v>350</v>
      </c>
      <c r="AS143" s="232" t="s">
        <v>468</v>
      </c>
      <c r="AT143" s="405" t="s">
        <v>2832</v>
      </c>
      <c r="AU143" s="405" t="s">
        <v>471</v>
      </c>
      <c r="AV143" s="371" t="s">
        <v>2833</v>
      </c>
      <c r="AW143" s="370" t="s">
        <v>470</v>
      </c>
      <c r="AX143" s="370" t="s">
        <v>3291</v>
      </c>
      <c r="AY143" s="124" t="s">
        <v>2835</v>
      </c>
      <c r="AZ143" s="124"/>
      <c r="BA143" s="405"/>
      <c r="BB143" s="405"/>
      <c r="BC143" s="405"/>
      <c r="BD143" s="405"/>
      <c r="BE143" s="405"/>
      <c r="BF143" s="405"/>
      <c r="BG143" s="405"/>
      <c r="BH143" s="405" t="s">
        <v>1201</v>
      </c>
      <c r="BI143" s="405"/>
      <c r="BJ143" s="405"/>
      <c r="BK143" s="405"/>
      <c r="BL143" s="405"/>
      <c r="BM143" s="405"/>
      <c r="BN143" s="405"/>
      <c r="BO143" s="405"/>
      <c r="BP143" s="405"/>
      <c r="BQ143" s="405"/>
      <c r="BR143" s="405"/>
      <c r="BS143" s="405"/>
      <c r="BT143" s="405"/>
      <c r="BU143" s="231" t="s">
        <v>1199</v>
      </c>
      <c r="BV143" s="372" t="s">
        <v>15965</v>
      </c>
    </row>
    <row r="144" spans="1:74" s="373" customFormat="1" x14ac:dyDescent="0.25">
      <c r="A144" s="414" t="s">
        <v>3681</v>
      </c>
      <c r="B144" s="260" t="s">
        <v>3682</v>
      </c>
      <c r="C144" s="391" t="s">
        <v>3683</v>
      </c>
      <c r="D144" s="415">
        <v>12</v>
      </c>
      <c r="E144" s="415"/>
      <c r="F144" s="415"/>
      <c r="G144" s="415">
        <v>0</v>
      </c>
      <c r="H144" s="232">
        <v>10</v>
      </c>
      <c r="I144" s="232"/>
      <c r="J144" s="232">
        <v>75</v>
      </c>
      <c r="K144" s="417"/>
      <c r="L144" s="417"/>
      <c r="M144" s="417"/>
      <c r="N144" s="417"/>
      <c r="O144" s="417"/>
      <c r="P144" s="416" t="s">
        <v>1222</v>
      </c>
      <c r="Q144" s="232" t="s">
        <v>1225</v>
      </c>
      <c r="R144" s="232" t="str">
        <f t="shared" si="79"/>
        <v>2435</v>
      </c>
      <c r="S144" s="232" t="str">
        <f t="shared" si="80"/>
        <v>1060</v>
      </c>
      <c r="T144" s="232" t="str">
        <f t="shared" si="81"/>
        <v>1419</v>
      </c>
      <c r="U144" s="232">
        <v>1520</v>
      </c>
      <c r="V144" s="416" t="s">
        <v>3656</v>
      </c>
      <c r="W144" s="372"/>
      <c r="X144" s="372"/>
      <c r="Y144" s="372"/>
      <c r="Z144" s="372"/>
      <c r="AA144" s="372">
        <v>1000</v>
      </c>
      <c r="AB144" s="405" t="s">
        <v>476</v>
      </c>
      <c r="AC144" s="372"/>
      <c r="AD144" s="372"/>
      <c r="AE144" s="405"/>
      <c r="AF144" s="231"/>
      <c r="AG144" s="405"/>
      <c r="AH144" s="405"/>
      <c r="AI144" s="405"/>
      <c r="AJ144" s="372"/>
      <c r="AK144" s="372"/>
      <c r="AL144" s="372"/>
      <c r="AM144" s="405"/>
      <c r="AN144" s="372" t="s">
        <v>488</v>
      </c>
      <c r="AO144" s="405"/>
      <c r="AP144" s="405"/>
      <c r="AQ144" s="405"/>
      <c r="AR144" s="416" t="s">
        <v>350</v>
      </c>
      <c r="AS144" s="232" t="s">
        <v>468</v>
      </c>
      <c r="AT144" s="405" t="s">
        <v>2832</v>
      </c>
      <c r="AU144" s="405" t="s">
        <v>471</v>
      </c>
      <c r="AV144" s="371" t="s">
        <v>2833</v>
      </c>
      <c r="AW144" s="370" t="s">
        <v>470</v>
      </c>
      <c r="AX144" s="370" t="s">
        <v>3291</v>
      </c>
      <c r="AY144" s="124" t="s">
        <v>2835</v>
      </c>
      <c r="AZ144" s="124"/>
      <c r="BA144" s="405"/>
      <c r="BB144" s="405"/>
      <c r="BC144" s="405"/>
      <c r="BD144" s="405"/>
      <c r="BE144" s="405"/>
      <c r="BF144" s="405"/>
      <c r="BG144" s="405"/>
      <c r="BH144" s="405" t="s">
        <v>1201</v>
      </c>
      <c r="BI144" s="405"/>
      <c r="BJ144" s="405"/>
      <c r="BK144" s="405"/>
      <c r="BL144" s="405"/>
      <c r="BM144" s="405"/>
      <c r="BN144" s="405"/>
      <c r="BO144" s="405"/>
      <c r="BP144" s="405"/>
      <c r="BQ144" s="405"/>
      <c r="BR144" s="405"/>
      <c r="BS144" s="405"/>
      <c r="BT144" s="405"/>
      <c r="BU144" s="231" t="s">
        <v>1199</v>
      </c>
      <c r="BV144" s="372" t="s">
        <v>15965</v>
      </c>
    </row>
    <row r="145" spans="1:74" s="373" customFormat="1" x14ac:dyDescent="0.25">
      <c r="A145" s="414" t="s">
        <v>3684</v>
      </c>
      <c r="B145" s="260" t="s">
        <v>3685</v>
      </c>
      <c r="C145" s="391" t="s">
        <v>3686</v>
      </c>
      <c r="D145" s="415">
        <v>16</v>
      </c>
      <c r="E145" s="415"/>
      <c r="F145" s="415"/>
      <c r="G145" s="415">
        <v>0</v>
      </c>
      <c r="H145" s="232">
        <v>7</v>
      </c>
      <c r="I145" s="232"/>
      <c r="J145" s="232">
        <v>90</v>
      </c>
      <c r="K145" s="417"/>
      <c r="L145" s="417"/>
      <c r="M145" s="417"/>
      <c r="N145" s="417"/>
      <c r="O145" s="417"/>
      <c r="P145" s="416" t="s">
        <v>1222</v>
      </c>
      <c r="Q145" s="232" t="s">
        <v>1226</v>
      </c>
      <c r="R145" s="232" t="str">
        <f t="shared" si="79"/>
        <v>3300</v>
      </c>
      <c r="S145" s="232" t="str">
        <f t="shared" si="80"/>
        <v>1200</v>
      </c>
      <c r="T145" s="232" t="str">
        <f t="shared" si="81"/>
        <v>1570</v>
      </c>
      <c r="U145" s="232">
        <v>1650</v>
      </c>
      <c r="V145" s="416" t="s">
        <v>3656</v>
      </c>
      <c r="W145" s="372"/>
      <c r="X145" s="372"/>
      <c r="Y145" s="372"/>
      <c r="Z145" s="372"/>
      <c r="AA145" s="372">
        <v>1000</v>
      </c>
      <c r="AB145" s="405" t="s">
        <v>476</v>
      </c>
      <c r="AC145" s="372"/>
      <c r="AD145" s="372"/>
      <c r="AE145" s="405"/>
      <c r="AF145" s="231"/>
      <c r="AG145" s="405"/>
      <c r="AH145" s="405"/>
      <c r="AI145" s="405"/>
      <c r="AJ145" s="372"/>
      <c r="AK145" s="372"/>
      <c r="AL145" s="372"/>
      <c r="AM145" s="405"/>
      <c r="AN145" s="372" t="s">
        <v>488</v>
      </c>
      <c r="AO145" s="405"/>
      <c r="AP145" s="405"/>
      <c r="AQ145" s="405"/>
      <c r="AR145" s="416" t="s">
        <v>350</v>
      </c>
      <c r="AS145" s="232" t="s">
        <v>468</v>
      </c>
      <c r="AT145" s="405" t="s">
        <v>2832</v>
      </c>
      <c r="AU145" s="405" t="s">
        <v>471</v>
      </c>
      <c r="AV145" s="371" t="s">
        <v>2833</v>
      </c>
      <c r="AW145" s="370" t="s">
        <v>470</v>
      </c>
      <c r="AX145" s="370" t="s">
        <v>3291</v>
      </c>
      <c r="AY145" s="124" t="s">
        <v>2835</v>
      </c>
      <c r="AZ145" s="124"/>
      <c r="BA145" s="405"/>
      <c r="BB145" s="405"/>
      <c r="BC145" s="405"/>
      <c r="BD145" s="405"/>
      <c r="BE145" s="405"/>
      <c r="BF145" s="405"/>
      <c r="BG145" s="405"/>
      <c r="BH145" s="405" t="s">
        <v>1201</v>
      </c>
      <c r="BI145" s="405"/>
      <c r="BJ145" s="405"/>
      <c r="BK145" s="405"/>
      <c r="BL145" s="405"/>
      <c r="BM145" s="405"/>
      <c r="BN145" s="405"/>
      <c r="BO145" s="405"/>
      <c r="BP145" s="405"/>
      <c r="BQ145" s="405"/>
      <c r="BR145" s="405"/>
      <c r="BS145" s="405"/>
      <c r="BT145" s="405"/>
      <c r="BU145" s="231" t="s">
        <v>1199</v>
      </c>
      <c r="BV145" s="372" t="s">
        <v>15965</v>
      </c>
    </row>
    <row r="146" spans="1:74" s="373" customFormat="1" x14ac:dyDescent="0.25">
      <c r="A146" s="414" t="s">
        <v>3687</v>
      </c>
      <c r="B146" s="260" t="s">
        <v>3688</v>
      </c>
      <c r="C146" s="391" t="s">
        <v>3689</v>
      </c>
      <c r="D146" s="415">
        <v>14</v>
      </c>
      <c r="E146" s="415"/>
      <c r="F146" s="415"/>
      <c r="G146" s="415">
        <v>0</v>
      </c>
      <c r="H146" s="232">
        <v>10</v>
      </c>
      <c r="I146" s="232"/>
      <c r="J146" s="232">
        <v>90</v>
      </c>
      <c r="K146" s="417"/>
      <c r="L146" s="417"/>
      <c r="M146" s="417"/>
      <c r="N146" s="417"/>
      <c r="O146" s="417"/>
      <c r="P146" s="416" t="s">
        <v>1222</v>
      </c>
      <c r="Q146" s="232" t="s">
        <v>1226</v>
      </c>
      <c r="R146" s="232" t="str">
        <f t="shared" si="79"/>
        <v>3300</v>
      </c>
      <c r="S146" s="232" t="str">
        <f t="shared" si="80"/>
        <v>1200</v>
      </c>
      <c r="T146" s="232" t="str">
        <f t="shared" si="81"/>
        <v>1570</v>
      </c>
      <c r="U146" s="232">
        <v>1650</v>
      </c>
      <c r="V146" s="416" t="s">
        <v>3656</v>
      </c>
      <c r="W146" s="372"/>
      <c r="X146" s="372"/>
      <c r="Y146" s="372"/>
      <c r="Z146" s="372"/>
      <c r="AA146" s="372">
        <v>1000</v>
      </c>
      <c r="AB146" s="405" t="s">
        <v>476</v>
      </c>
      <c r="AC146" s="372"/>
      <c r="AD146" s="372"/>
      <c r="AE146" s="405"/>
      <c r="AF146" s="231"/>
      <c r="AG146" s="405"/>
      <c r="AH146" s="405"/>
      <c r="AI146" s="405"/>
      <c r="AJ146" s="372"/>
      <c r="AK146" s="372"/>
      <c r="AL146" s="372"/>
      <c r="AM146" s="405"/>
      <c r="AN146" s="372" t="s">
        <v>488</v>
      </c>
      <c r="AO146" s="405"/>
      <c r="AP146" s="405"/>
      <c r="AQ146" s="405"/>
      <c r="AR146" s="416" t="s">
        <v>350</v>
      </c>
      <c r="AS146" s="232" t="s">
        <v>468</v>
      </c>
      <c r="AT146" s="405" t="s">
        <v>2832</v>
      </c>
      <c r="AU146" s="405" t="s">
        <v>471</v>
      </c>
      <c r="AV146" s="371" t="s">
        <v>2833</v>
      </c>
      <c r="AW146" s="370" t="s">
        <v>470</v>
      </c>
      <c r="AX146" s="370" t="s">
        <v>3291</v>
      </c>
      <c r="AY146" s="124" t="s">
        <v>2835</v>
      </c>
      <c r="AZ146" s="124"/>
      <c r="BA146" s="405"/>
      <c r="BB146" s="405"/>
      <c r="BC146" s="405"/>
      <c r="BD146" s="405"/>
      <c r="BE146" s="405"/>
      <c r="BF146" s="405"/>
      <c r="BG146" s="405"/>
      <c r="BH146" s="405" t="s">
        <v>1201</v>
      </c>
      <c r="BI146" s="405"/>
      <c r="BJ146" s="405"/>
      <c r="BK146" s="405"/>
      <c r="BL146" s="405"/>
      <c r="BM146" s="405"/>
      <c r="BN146" s="405"/>
      <c r="BO146" s="405"/>
      <c r="BP146" s="405"/>
      <c r="BQ146" s="405"/>
      <c r="BR146" s="405"/>
      <c r="BS146" s="405"/>
      <c r="BT146" s="405"/>
      <c r="BU146" s="231" t="s">
        <v>1199</v>
      </c>
      <c r="BV146" s="372" t="s">
        <v>15965</v>
      </c>
    </row>
    <row r="147" spans="1:74" s="373" customFormat="1" ht="15.75" x14ac:dyDescent="0.25">
      <c r="A147" s="428" t="s">
        <v>1227</v>
      </c>
      <c r="B147" s="429"/>
      <c r="C147" s="397"/>
      <c r="D147" s="430"/>
      <c r="E147" s="430"/>
      <c r="F147" s="430"/>
      <c r="G147" s="430"/>
      <c r="H147" s="430"/>
      <c r="I147" s="430"/>
      <c r="J147" s="430"/>
      <c r="K147" s="430"/>
      <c r="L147" s="430"/>
      <c r="M147" s="430"/>
      <c r="N147" s="430"/>
      <c r="O147" s="430"/>
      <c r="P147" s="430"/>
      <c r="Q147" s="430"/>
      <c r="R147" s="430"/>
      <c r="S147" s="430"/>
      <c r="T147" s="430"/>
      <c r="U147" s="430"/>
      <c r="V147" s="430"/>
      <c r="W147" s="407"/>
      <c r="X147" s="407"/>
      <c r="Y147" s="407"/>
      <c r="Z147" s="407"/>
      <c r="AA147" s="407"/>
      <c r="AB147" s="407"/>
      <c r="AC147" s="266"/>
      <c r="AD147" s="266"/>
      <c r="AE147" s="407"/>
      <c r="AF147" s="407"/>
      <c r="AG147" s="407"/>
      <c r="AH147" s="407"/>
      <c r="AI147" s="407"/>
      <c r="AJ147" s="266"/>
      <c r="AK147" s="266"/>
      <c r="AL147" s="266"/>
      <c r="AM147" s="407"/>
      <c r="AN147" s="407"/>
      <c r="AO147" s="407"/>
      <c r="AP147" s="407"/>
      <c r="AQ147" s="407"/>
      <c r="AR147" s="430"/>
      <c r="AS147" s="430"/>
      <c r="AT147" s="407"/>
      <c r="AU147" s="407"/>
      <c r="AV147" s="407"/>
      <c r="AW147" s="407"/>
      <c r="AX147" s="407"/>
      <c r="AY147" s="407"/>
      <c r="AZ147" s="407"/>
      <c r="BA147" s="407"/>
      <c r="BB147" s="407"/>
      <c r="BC147" s="407"/>
      <c r="BD147" s="407"/>
      <c r="BE147" s="407"/>
      <c r="BF147" s="407"/>
      <c r="BG147" s="407"/>
      <c r="BH147" s="407"/>
      <c r="BI147" s="407"/>
      <c r="BJ147" s="407"/>
      <c r="BK147" s="407"/>
      <c r="BL147" s="407"/>
      <c r="BM147" s="407"/>
      <c r="BN147" s="407"/>
      <c r="BO147" s="407"/>
      <c r="BP147" s="407"/>
      <c r="BQ147" s="407"/>
      <c r="BR147" s="407"/>
      <c r="BS147" s="407"/>
      <c r="BT147" s="407"/>
      <c r="BU147" s="430"/>
      <c r="BV147" s="419"/>
    </row>
    <row r="148" spans="1:74" s="373" customFormat="1" x14ac:dyDescent="0.25">
      <c r="A148" s="414" t="s">
        <v>331</v>
      </c>
      <c r="B148" s="265"/>
      <c r="C148" s="391"/>
      <c r="D148" s="431"/>
      <c r="E148" s="431"/>
      <c r="F148" s="431"/>
      <c r="G148" s="431"/>
      <c r="H148" s="432"/>
      <c r="I148" s="432"/>
      <c r="J148" s="432"/>
      <c r="K148" s="432"/>
      <c r="L148" s="432"/>
      <c r="M148" s="432"/>
      <c r="N148" s="432"/>
      <c r="O148" s="432"/>
      <c r="P148" s="432"/>
      <c r="Q148" s="232" t="s">
        <v>1228</v>
      </c>
      <c r="R148" s="232" t="str">
        <f t="shared" si="79"/>
        <v>4045</v>
      </c>
      <c r="S148" s="232" t="str">
        <f t="shared" si="80"/>
        <v>1708</v>
      </c>
      <c r="T148" s="232" t="str">
        <f t="shared" si="81"/>
        <v>950</v>
      </c>
      <c r="U148" s="232">
        <v>225</v>
      </c>
      <c r="V148" s="432"/>
      <c r="W148" s="405"/>
      <c r="X148" s="405"/>
      <c r="Y148" s="405"/>
      <c r="Z148" s="405"/>
      <c r="AA148" s="405"/>
      <c r="AB148" s="405"/>
      <c r="AC148" s="405"/>
      <c r="AD148" s="405"/>
      <c r="AE148" s="405"/>
      <c r="AF148" s="405"/>
      <c r="AG148" s="405"/>
      <c r="AH148" s="405"/>
      <c r="AI148" s="405"/>
      <c r="AJ148" s="405"/>
      <c r="AK148" s="405"/>
      <c r="AL148" s="405"/>
      <c r="AM148" s="405"/>
      <c r="AN148" s="405"/>
      <c r="AO148" s="405"/>
      <c r="AP148" s="405"/>
      <c r="AQ148" s="405"/>
      <c r="AR148" s="432"/>
      <c r="AS148" s="432"/>
      <c r="AT148" s="405"/>
      <c r="AU148" s="405"/>
      <c r="AV148" s="405"/>
      <c r="AW148" s="405"/>
      <c r="AX148" s="405"/>
      <c r="AY148" s="405"/>
      <c r="AZ148" s="405"/>
      <c r="BA148" s="405"/>
      <c r="BB148" s="405"/>
      <c r="BC148" s="405"/>
      <c r="BD148" s="405"/>
      <c r="BE148" s="405"/>
      <c r="BF148" s="405"/>
      <c r="BG148" s="405"/>
      <c r="BH148" s="405"/>
      <c r="BI148" s="405"/>
      <c r="BJ148" s="405"/>
      <c r="BK148" s="405"/>
      <c r="BL148" s="405"/>
      <c r="BM148" s="405"/>
      <c r="BN148" s="405"/>
      <c r="BO148" s="405"/>
      <c r="BP148" s="405"/>
      <c r="BQ148" s="405"/>
      <c r="BR148" s="405"/>
      <c r="BS148" s="405"/>
      <c r="BT148" s="405"/>
      <c r="BU148" s="232"/>
      <c r="BV148" s="372" t="s">
        <v>15965</v>
      </c>
    </row>
    <row r="149" spans="1:74" s="373" customFormat="1" x14ac:dyDescent="0.25">
      <c r="A149" s="414" t="s">
        <v>1229</v>
      </c>
      <c r="B149" s="391"/>
      <c r="C149" s="391"/>
      <c r="D149" s="431"/>
      <c r="E149" s="431"/>
      <c r="F149" s="431"/>
      <c r="G149" s="431"/>
      <c r="H149" s="432"/>
      <c r="I149" s="432"/>
      <c r="J149" s="432"/>
      <c r="K149" s="432"/>
      <c r="L149" s="432"/>
      <c r="M149" s="432"/>
      <c r="N149" s="432"/>
      <c r="O149" s="432"/>
      <c r="P149" s="432"/>
      <c r="Q149" s="432"/>
      <c r="R149" s="232" t="e">
        <f t="shared" si="79"/>
        <v>#VALUE!</v>
      </c>
      <c r="S149" s="232" t="e">
        <f t="shared" si="80"/>
        <v>#VALUE!</v>
      </c>
      <c r="T149" s="232" t="e">
        <f t="shared" si="81"/>
        <v>#VALUE!</v>
      </c>
      <c r="U149" s="432"/>
      <c r="V149" s="432"/>
      <c r="W149" s="405"/>
      <c r="X149" s="405"/>
      <c r="Y149" s="405"/>
      <c r="Z149" s="405"/>
      <c r="AA149" s="405"/>
      <c r="AB149" s="405"/>
      <c r="AC149" s="405"/>
      <c r="AD149" s="405"/>
      <c r="AE149" s="405"/>
      <c r="AF149" s="405"/>
      <c r="AG149" s="405"/>
      <c r="AH149" s="405"/>
      <c r="AI149" s="405"/>
      <c r="AJ149" s="405"/>
      <c r="AK149" s="405"/>
      <c r="AL149" s="405"/>
      <c r="AM149" s="405"/>
      <c r="AN149" s="405"/>
      <c r="AO149" s="405"/>
      <c r="AP149" s="405"/>
      <c r="AQ149" s="405"/>
      <c r="AR149" s="432"/>
      <c r="AS149" s="432"/>
      <c r="AT149" s="405"/>
      <c r="AU149" s="405"/>
      <c r="AV149" s="405"/>
      <c r="AW149" s="405"/>
      <c r="AX149" s="405"/>
      <c r="AY149" s="405"/>
      <c r="AZ149" s="405"/>
      <c r="BA149" s="405"/>
      <c r="BB149" s="405"/>
      <c r="BC149" s="405"/>
      <c r="BD149" s="405"/>
      <c r="BE149" s="405"/>
      <c r="BF149" s="405"/>
      <c r="BG149" s="405"/>
      <c r="BH149" s="405"/>
      <c r="BI149" s="405"/>
      <c r="BJ149" s="405"/>
      <c r="BK149" s="405"/>
      <c r="BL149" s="405"/>
      <c r="BM149" s="405"/>
      <c r="BN149" s="405"/>
      <c r="BO149" s="405"/>
      <c r="BP149" s="405"/>
      <c r="BQ149" s="405"/>
      <c r="BR149" s="405"/>
      <c r="BS149" s="405"/>
      <c r="BT149" s="405"/>
      <c r="BU149" s="432"/>
      <c r="BV149" s="372" t="s">
        <v>15965</v>
      </c>
    </row>
    <row r="150" spans="1:74" s="373" customFormat="1" ht="15.75" x14ac:dyDescent="0.25">
      <c r="A150" s="433" t="s">
        <v>374</v>
      </c>
      <c r="B150" s="413"/>
      <c r="C150" s="413"/>
      <c r="D150" s="354"/>
      <c r="E150" s="354"/>
      <c r="F150" s="354"/>
      <c r="G150" s="354"/>
      <c r="H150" s="354"/>
      <c r="I150" s="354"/>
      <c r="J150" s="354"/>
      <c r="K150" s="354"/>
      <c r="L150" s="354"/>
      <c r="M150" s="354"/>
      <c r="N150" s="354"/>
      <c r="O150" s="354"/>
      <c r="P150" s="354"/>
      <c r="Q150" s="354"/>
      <c r="R150" s="354"/>
      <c r="S150" s="354"/>
      <c r="T150" s="354"/>
      <c r="U150" s="354"/>
      <c r="V150" s="354"/>
      <c r="W150" s="408"/>
      <c r="X150" s="408"/>
      <c r="Y150" s="408"/>
      <c r="Z150" s="408"/>
      <c r="AA150" s="408"/>
      <c r="AB150" s="408"/>
      <c r="AC150" s="408"/>
      <c r="AD150" s="408"/>
      <c r="AE150" s="408"/>
      <c r="AF150" s="408"/>
      <c r="AG150" s="408"/>
      <c r="AH150" s="408"/>
      <c r="AI150" s="408"/>
      <c r="AJ150" s="408"/>
      <c r="AK150" s="408"/>
      <c r="AL150" s="408"/>
      <c r="AM150" s="408"/>
      <c r="AN150" s="408"/>
      <c r="AO150" s="408"/>
      <c r="AP150" s="408"/>
      <c r="AQ150" s="408"/>
      <c r="AR150" s="354"/>
      <c r="AS150" s="354"/>
      <c r="AT150" s="408"/>
      <c r="AU150" s="408"/>
      <c r="AV150" s="408"/>
      <c r="AW150" s="408"/>
      <c r="AX150" s="408"/>
      <c r="AY150" s="408"/>
      <c r="AZ150" s="408"/>
      <c r="BA150" s="408"/>
      <c r="BB150" s="408"/>
      <c r="BC150" s="408"/>
      <c r="BD150" s="408"/>
      <c r="BE150" s="408"/>
      <c r="BF150" s="408"/>
      <c r="BG150" s="408"/>
      <c r="BH150" s="408"/>
      <c r="BI150" s="408"/>
      <c r="BJ150" s="408"/>
      <c r="BK150" s="408"/>
      <c r="BL150" s="408"/>
      <c r="BM150" s="408"/>
      <c r="BN150" s="408"/>
      <c r="BO150" s="408"/>
      <c r="BP150" s="408"/>
      <c r="BQ150" s="408"/>
      <c r="BR150" s="408"/>
      <c r="BS150" s="408"/>
      <c r="BT150" s="408"/>
      <c r="BU150" s="354"/>
      <c r="BV150" s="434"/>
    </row>
    <row r="151" spans="1:74" s="373" customFormat="1" ht="25.5" x14ac:dyDescent="0.25">
      <c r="A151" s="414" t="s">
        <v>3690</v>
      </c>
      <c r="B151" s="435" t="s">
        <v>3691</v>
      </c>
      <c r="C151" s="260" t="s">
        <v>3692</v>
      </c>
      <c r="D151" s="415">
        <v>3</v>
      </c>
      <c r="E151" s="415"/>
      <c r="F151" s="415"/>
      <c r="G151" s="415">
        <v>0</v>
      </c>
      <c r="H151" s="232">
        <v>7</v>
      </c>
      <c r="I151" s="232"/>
      <c r="J151" s="232">
        <v>18.5</v>
      </c>
      <c r="K151" s="417"/>
      <c r="L151" s="417"/>
      <c r="M151" s="417"/>
      <c r="N151" s="417"/>
      <c r="O151" s="417"/>
      <c r="P151" s="416" t="s">
        <v>1222</v>
      </c>
      <c r="Q151" s="232" t="s">
        <v>1230</v>
      </c>
      <c r="R151" s="232" t="str">
        <f t="shared" si="79"/>
        <v>1600</v>
      </c>
      <c r="S151" s="232" t="str">
        <f t="shared" si="80"/>
        <v>950</v>
      </c>
      <c r="T151" s="232" t="str">
        <f t="shared" si="81"/>
        <v>920</v>
      </c>
      <c r="U151" s="232">
        <v>505</v>
      </c>
      <c r="V151" s="416" t="s">
        <v>3693</v>
      </c>
      <c r="W151" s="405"/>
      <c r="X151" s="405"/>
      <c r="Y151" s="405"/>
      <c r="Z151" s="405"/>
      <c r="AA151" s="372">
        <v>1500</v>
      </c>
      <c r="AB151" s="405" t="s">
        <v>476</v>
      </c>
      <c r="AC151" s="372"/>
      <c r="AD151" s="372"/>
      <c r="AE151" s="405"/>
      <c r="AF151" s="405"/>
      <c r="AG151" s="405"/>
      <c r="AH151" s="405"/>
      <c r="AI151" s="405"/>
      <c r="AJ151" s="372"/>
      <c r="AK151" s="372"/>
      <c r="AL151" s="372"/>
      <c r="AM151" s="405"/>
      <c r="AN151" s="405"/>
      <c r="AO151" s="405"/>
      <c r="AP151" s="405"/>
      <c r="AQ151" s="405"/>
      <c r="AR151" s="416" t="s">
        <v>350</v>
      </c>
      <c r="AS151" s="232" t="s">
        <v>468</v>
      </c>
      <c r="AT151" s="405" t="s">
        <v>2832</v>
      </c>
      <c r="AU151" s="405" t="s">
        <v>471</v>
      </c>
      <c r="AV151" s="371" t="s">
        <v>2833</v>
      </c>
      <c r="AW151" s="370" t="s">
        <v>470</v>
      </c>
      <c r="AX151" s="370" t="s">
        <v>3291</v>
      </c>
      <c r="AY151" s="124" t="s">
        <v>2835</v>
      </c>
      <c r="AZ151" s="124"/>
      <c r="BA151" s="405"/>
      <c r="BB151" s="405"/>
      <c r="BC151" s="405"/>
      <c r="BD151" s="405"/>
      <c r="BE151" s="405"/>
      <c r="BF151" s="405"/>
      <c r="BG151" s="405"/>
      <c r="BH151" s="405"/>
      <c r="BI151" s="405"/>
      <c r="BJ151" s="232"/>
      <c r="BK151" s="405"/>
      <c r="BL151" s="405" t="s">
        <v>1231</v>
      </c>
      <c r="BM151" s="405"/>
      <c r="BN151" s="405"/>
      <c r="BO151" s="405"/>
      <c r="BP151" s="405"/>
      <c r="BQ151" s="405"/>
      <c r="BR151" s="405"/>
      <c r="BS151" s="405"/>
      <c r="BT151" s="405"/>
      <c r="BU151" s="231" t="s">
        <v>1199</v>
      </c>
      <c r="BV151" s="372" t="s">
        <v>15965</v>
      </c>
    </row>
    <row r="152" spans="1:74" s="373" customFormat="1" ht="25.5" x14ac:dyDescent="0.25">
      <c r="A152" s="414" t="s">
        <v>3694</v>
      </c>
      <c r="B152" s="435" t="s">
        <v>3695</v>
      </c>
      <c r="C152" s="260" t="s">
        <v>3696</v>
      </c>
      <c r="D152" s="415">
        <v>4</v>
      </c>
      <c r="E152" s="415"/>
      <c r="F152" s="415"/>
      <c r="G152" s="415">
        <v>0</v>
      </c>
      <c r="H152" s="232">
        <v>7</v>
      </c>
      <c r="I152" s="232"/>
      <c r="J152" s="232">
        <v>22</v>
      </c>
      <c r="K152" s="417"/>
      <c r="L152" s="417"/>
      <c r="M152" s="417"/>
      <c r="N152" s="417"/>
      <c r="O152" s="417"/>
      <c r="P152" s="416" t="s">
        <v>1222</v>
      </c>
      <c r="Q152" s="232" t="s">
        <v>1230</v>
      </c>
      <c r="R152" s="232" t="str">
        <f t="shared" si="79"/>
        <v>1600</v>
      </c>
      <c r="S152" s="232" t="str">
        <f t="shared" si="80"/>
        <v>950</v>
      </c>
      <c r="T152" s="232" t="str">
        <f t="shared" si="81"/>
        <v>920</v>
      </c>
      <c r="U152" s="232">
        <v>530</v>
      </c>
      <c r="V152" s="416" t="s">
        <v>3693</v>
      </c>
      <c r="W152" s="405"/>
      <c r="X152" s="405"/>
      <c r="Y152" s="405"/>
      <c r="Z152" s="405"/>
      <c r="AA152" s="372">
        <v>1500</v>
      </c>
      <c r="AB152" s="405" t="s">
        <v>476</v>
      </c>
      <c r="AC152" s="372"/>
      <c r="AD152" s="372"/>
      <c r="AE152" s="405"/>
      <c r="AF152" s="405"/>
      <c r="AG152" s="405"/>
      <c r="AH152" s="405"/>
      <c r="AI152" s="405"/>
      <c r="AJ152" s="372"/>
      <c r="AK152" s="372"/>
      <c r="AL152" s="372"/>
      <c r="AM152" s="405"/>
      <c r="AN152" s="405"/>
      <c r="AO152" s="405"/>
      <c r="AP152" s="405"/>
      <c r="AQ152" s="405"/>
      <c r="AR152" s="416" t="s">
        <v>350</v>
      </c>
      <c r="AS152" s="232" t="s">
        <v>468</v>
      </c>
      <c r="AT152" s="405" t="s">
        <v>2832</v>
      </c>
      <c r="AU152" s="405" t="s">
        <v>471</v>
      </c>
      <c r="AV152" s="371" t="s">
        <v>2833</v>
      </c>
      <c r="AW152" s="370" t="s">
        <v>470</v>
      </c>
      <c r="AX152" s="370" t="s">
        <v>3291</v>
      </c>
      <c r="AY152" s="124" t="s">
        <v>2835</v>
      </c>
      <c r="AZ152" s="124"/>
      <c r="BA152" s="405"/>
      <c r="BB152" s="405"/>
      <c r="BC152" s="405"/>
      <c r="BD152" s="405"/>
      <c r="BE152" s="405"/>
      <c r="BF152" s="405"/>
      <c r="BG152" s="405"/>
      <c r="BH152" s="405"/>
      <c r="BI152" s="405"/>
      <c r="BJ152" s="232"/>
      <c r="BK152" s="405"/>
      <c r="BL152" s="405" t="s">
        <v>1231</v>
      </c>
      <c r="BM152" s="405"/>
      <c r="BN152" s="405"/>
      <c r="BO152" s="405"/>
      <c r="BP152" s="405"/>
      <c r="BQ152" s="405"/>
      <c r="BR152" s="405"/>
      <c r="BS152" s="405"/>
      <c r="BT152" s="405"/>
      <c r="BU152" s="231" t="s">
        <v>1199</v>
      </c>
      <c r="BV152" s="372" t="s">
        <v>15965</v>
      </c>
    </row>
    <row r="153" spans="1:74" s="373" customFormat="1" ht="25.5" x14ac:dyDescent="0.25">
      <c r="A153" s="414" t="s">
        <v>3697</v>
      </c>
      <c r="B153" s="435" t="s">
        <v>3698</v>
      </c>
      <c r="C153" s="260" t="s">
        <v>3699</v>
      </c>
      <c r="D153" s="415">
        <v>3.5</v>
      </c>
      <c r="E153" s="415"/>
      <c r="F153" s="415"/>
      <c r="G153" s="415">
        <v>0</v>
      </c>
      <c r="H153" s="232">
        <v>10</v>
      </c>
      <c r="I153" s="232"/>
      <c r="J153" s="232">
        <v>22</v>
      </c>
      <c r="K153" s="417"/>
      <c r="L153" s="417"/>
      <c r="M153" s="417"/>
      <c r="N153" s="417"/>
      <c r="O153" s="417"/>
      <c r="P153" s="416" t="s">
        <v>1222</v>
      </c>
      <c r="Q153" s="232" t="s">
        <v>1223</v>
      </c>
      <c r="R153" s="232" t="str">
        <f t="shared" si="79"/>
        <v>1500</v>
      </c>
      <c r="S153" s="232" t="str">
        <f t="shared" si="80"/>
        <v>870</v>
      </c>
      <c r="T153" s="232" t="str">
        <f t="shared" si="81"/>
        <v>1140</v>
      </c>
      <c r="U153" s="232">
        <v>530</v>
      </c>
      <c r="V153" s="416" t="s">
        <v>3693</v>
      </c>
      <c r="W153" s="405"/>
      <c r="X153" s="405"/>
      <c r="Y153" s="405"/>
      <c r="Z153" s="405"/>
      <c r="AA153" s="372">
        <v>1500</v>
      </c>
      <c r="AB153" s="405" t="s">
        <v>476</v>
      </c>
      <c r="AC153" s="372"/>
      <c r="AD153" s="372"/>
      <c r="AE153" s="405"/>
      <c r="AF153" s="405"/>
      <c r="AG153" s="405"/>
      <c r="AH153" s="405"/>
      <c r="AI153" s="405"/>
      <c r="AJ153" s="372"/>
      <c r="AK153" s="372"/>
      <c r="AL153" s="372"/>
      <c r="AM153" s="405"/>
      <c r="AN153" s="405"/>
      <c r="AO153" s="405"/>
      <c r="AP153" s="405"/>
      <c r="AQ153" s="405"/>
      <c r="AR153" s="416" t="s">
        <v>350</v>
      </c>
      <c r="AS153" s="232" t="s">
        <v>468</v>
      </c>
      <c r="AT153" s="405" t="s">
        <v>2832</v>
      </c>
      <c r="AU153" s="405" t="s">
        <v>471</v>
      </c>
      <c r="AV153" s="371" t="s">
        <v>2833</v>
      </c>
      <c r="AW153" s="370" t="s">
        <v>470</v>
      </c>
      <c r="AX153" s="370" t="s">
        <v>3291</v>
      </c>
      <c r="AY153" s="124" t="s">
        <v>2835</v>
      </c>
      <c r="AZ153" s="124"/>
      <c r="BA153" s="405"/>
      <c r="BB153" s="405"/>
      <c r="BC153" s="405"/>
      <c r="BD153" s="405"/>
      <c r="BE153" s="405"/>
      <c r="BF153" s="405"/>
      <c r="BG153" s="405"/>
      <c r="BH153" s="405"/>
      <c r="BI153" s="405"/>
      <c r="BJ153" s="232"/>
      <c r="BK153" s="405"/>
      <c r="BL153" s="405" t="s">
        <v>1231</v>
      </c>
      <c r="BM153" s="405"/>
      <c r="BN153" s="405"/>
      <c r="BO153" s="405"/>
      <c r="BP153" s="405"/>
      <c r="BQ153" s="405"/>
      <c r="BR153" s="405"/>
      <c r="BS153" s="405"/>
      <c r="BT153" s="405"/>
      <c r="BU153" s="231" t="s">
        <v>1199</v>
      </c>
      <c r="BV153" s="372" t="s">
        <v>15965</v>
      </c>
    </row>
    <row r="154" spans="1:74" s="373" customFormat="1" ht="25.5" x14ac:dyDescent="0.25">
      <c r="A154" s="414" t="s">
        <v>3700</v>
      </c>
      <c r="B154" s="435" t="s">
        <v>3701</v>
      </c>
      <c r="C154" s="260" t="s">
        <v>3702</v>
      </c>
      <c r="D154" s="415">
        <v>5.2</v>
      </c>
      <c r="E154" s="415"/>
      <c r="F154" s="415"/>
      <c r="G154" s="415">
        <v>0</v>
      </c>
      <c r="H154" s="232">
        <v>7</v>
      </c>
      <c r="I154" s="232"/>
      <c r="J154" s="232">
        <v>30</v>
      </c>
      <c r="K154" s="417"/>
      <c r="L154" s="417"/>
      <c r="M154" s="417"/>
      <c r="N154" s="417"/>
      <c r="O154" s="417"/>
      <c r="P154" s="416" t="s">
        <v>1222</v>
      </c>
      <c r="Q154" s="232" t="s">
        <v>1223</v>
      </c>
      <c r="R154" s="232" t="str">
        <f t="shared" si="79"/>
        <v>1500</v>
      </c>
      <c r="S154" s="232" t="str">
        <f t="shared" si="80"/>
        <v>870</v>
      </c>
      <c r="T154" s="232" t="str">
        <f t="shared" si="81"/>
        <v>1140</v>
      </c>
      <c r="U154" s="232">
        <v>550</v>
      </c>
      <c r="V154" s="416" t="s">
        <v>3693</v>
      </c>
      <c r="W154" s="405"/>
      <c r="X154" s="405"/>
      <c r="Y154" s="405"/>
      <c r="Z154" s="405"/>
      <c r="AA154" s="372">
        <v>1500</v>
      </c>
      <c r="AB154" s="405" t="s">
        <v>476</v>
      </c>
      <c r="AC154" s="372"/>
      <c r="AD154" s="372"/>
      <c r="AE154" s="405"/>
      <c r="AF154" s="405"/>
      <c r="AG154" s="405"/>
      <c r="AH154" s="405"/>
      <c r="AI154" s="405"/>
      <c r="AJ154" s="372"/>
      <c r="AK154" s="372"/>
      <c r="AL154" s="372"/>
      <c r="AM154" s="405"/>
      <c r="AN154" s="405"/>
      <c r="AO154" s="405"/>
      <c r="AP154" s="405"/>
      <c r="AQ154" s="405"/>
      <c r="AR154" s="416" t="s">
        <v>350</v>
      </c>
      <c r="AS154" s="232" t="s">
        <v>468</v>
      </c>
      <c r="AT154" s="405" t="s">
        <v>2832</v>
      </c>
      <c r="AU154" s="405" t="s">
        <v>471</v>
      </c>
      <c r="AV154" s="371" t="s">
        <v>2833</v>
      </c>
      <c r="AW154" s="370" t="s">
        <v>470</v>
      </c>
      <c r="AX154" s="370" t="s">
        <v>3291</v>
      </c>
      <c r="AY154" s="124" t="s">
        <v>2835</v>
      </c>
      <c r="AZ154" s="124"/>
      <c r="BA154" s="405"/>
      <c r="BB154" s="405"/>
      <c r="BC154" s="405"/>
      <c r="BD154" s="405"/>
      <c r="BE154" s="405"/>
      <c r="BF154" s="405"/>
      <c r="BG154" s="405"/>
      <c r="BH154" s="405"/>
      <c r="BI154" s="405"/>
      <c r="BJ154" s="232"/>
      <c r="BK154" s="405"/>
      <c r="BL154" s="405" t="s">
        <v>1231</v>
      </c>
      <c r="BM154" s="405"/>
      <c r="BN154" s="405"/>
      <c r="BO154" s="405"/>
      <c r="BP154" s="405"/>
      <c r="BQ154" s="405"/>
      <c r="BR154" s="405"/>
      <c r="BS154" s="405"/>
      <c r="BT154" s="405"/>
      <c r="BU154" s="231" t="s">
        <v>1199</v>
      </c>
      <c r="BV154" s="372" t="s">
        <v>15965</v>
      </c>
    </row>
    <row r="155" spans="1:74" s="373" customFormat="1" ht="25.5" x14ac:dyDescent="0.25">
      <c r="A155" s="414" t="s">
        <v>3703</v>
      </c>
      <c r="B155" s="435" t="s">
        <v>3704</v>
      </c>
      <c r="C155" s="260" t="s">
        <v>3705</v>
      </c>
      <c r="D155" s="415">
        <v>6.3</v>
      </c>
      <c r="E155" s="415"/>
      <c r="F155" s="415"/>
      <c r="G155" s="415">
        <v>0</v>
      </c>
      <c r="H155" s="232">
        <v>7</v>
      </c>
      <c r="I155" s="232"/>
      <c r="J155" s="232">
        <v>37</v>
      </c>
      <c r="K155" s="417"/>
      <c r="L155" s="417"/>
      <c r="M155" s="417"/>
      <c r="N155" s="417"/>
      <c r="O155" s="417"/>
      <c r="P155" s="416" t="s">
        <v>1222</v>
      </c>
      <c r="Q155" s="232" t="s">
        <v>1223</v>
      </c>
      <c r="R155" s="232" t="str">
        <f t="shared" si="79"/>
        <v>1500</v>
      </c>
      <c r="S155" s="232" t="str">
        <f t="shared" si="80"/>
        <v>870</v>
      </c>
      <c r="T155" s="232" t="str">
        <f t="shared" si="81"/>
        <v>1140</v>
      </c>
      <c r="U155" s="232">
        <v>560</v>
      </c>
      <c r="V155" s="416" t="s">
        <v>3693</v>
      </c>
      <c r="W155" s="405"/>
      <c r="X155" s="405"/>
      <c r="Y155" s="405"/>
      <c r="Z155" s="405"/>
      <c r="AA155" s="372">
        <v>1500</v>
      </c>
      <c r="AB155" s="405" t="s">
        <v>476</v>
      </c>
      <c r="AC155" s="372"/>
      <c r="AD155" s="372"/>
      <c r="AE155" s="405"/>
      <c r="AF155" s="405"/>
      <c r="AG155" s="405"/>
      <c r="AH155" s="405"/>
      <c r="AI155" s="405"/>
      <c r="AJ155" s="372"/>
      <c r="AK155" s="372"/>
      <c r="AL155" s="372"/>
      <c r="AM155" s="405"/>
      <c r="AN155" s="405"/>
      <c r="AO155" s="405"/>
      <c r="AP155" s="405"/>
      <c r="AQ155" s="405"/>
      <c r="AR155" s="416" t="s">
        <v>350</v>
      </c>
      <c r="AS155" s="232" t="s">
        <v>468</v>
      </c>
      <c r="AT155" s="405" t="s">
        <v>2832</v>
      </c>
      <c r="AU155" s="405" t="s">
        <v>471</v>
      </c>
      <c r="AV155" s="371" t="s">
        <v>2833</v>
      </c>
      <c r="AW155" s="370" t="s">
        <v>470</v>
      </c>
      <c r="AX155" s="370" t="s">
        <v>3291</v>
      </c>
      <c r="AY155" s="124" t="s">
        <v>2835</v>
      </c>
      <c r="AZ155" s="124"/>
      <c r="BA155" s="405"/>
      <c r="BB155" s="405"/>
      <c r="BC155" s="405"/>
      <c r="BD155" s="405"/>
      <c r="BE155" s="405"/>
      <c r="BF155" s="405"/>
      <c r="BG155" s="405"/>
      <c r="BH155" s="405"/>
      <c r="BI155" s="405"/>
      <c r="BJ155" s="232"/>
      <c r="BK155" s="405"/>
      <c r="BL155" s="405" t="s">
        <v>1231</v>
      </c>
      <c r="BM155" s="405"/>
      <c r="BN155" s="405"/>
      <c r="BO155" s="405"/>
      <c r="BP155" s="405"/>
      <c r="BQ155" s="405"/>
      <c r="BR155" s="405"/>
      <c r="BS155" s="405"/>
      <c r="BT155" s="405"/>
      <c r="BU155" s="231" t="s">
        <v>1199</v>
      </c>
      <c r="BV155" s="372" t="s">
        <v>15965</v>
      </c>
    </row>
    <row r="156" spans="1:74" s="373" customFormat="1" ht="25.5" x14ac:dyDescent="0.25">
      <c r="A156" s="414" t="s">
        <v>3706</v>
      </c>
      <c r="B156" s="435" t="s">
        <v>3707</v>
      </c>
      <c r="C156" s="260" t="s">
        <v>3708</v>
      </c>
      <c r="D156" s="415">
        <v>5.2</v>
      </c>
      <c r="E156" s="415"/>
      <c r="F156" s="415"/>
      <c r="G156" s="415">
        <v>0</v>
      </c>
      <c r="H156" s="232">
        <v>10</v>
      </c>
      <c r="I156" s="232"/>
      <c r="J156" s="232">
        <v>37</v>
      </c>
      <c r="K156" s="417"/>
      <c r="L156" s="417"/>
      <c r="M156" s="417"/>
      <c r="N156" s="417"/>
      <c r="O156" s="417"/>
      <c r="P156" s="416" t="s">
        <v>1222</v>
      </c>
      <c r="Q156" s="232" t="s">
        <v>1232</v>
      </c>
      <c r="R156" s="232" t="str">
        <f t="shared" si="79"/>
        <v>1430</v>
      </c>
      <c r="S156" s="232" t="str">
        <f t="shared" si="80"/>
        <v>870</v>
      </c>
      <c r="T156" s="232" t="str">
        <f t="shared" si="81"/>
        <v>1230</v>
      </c>
      <c r="U156" s="232">
        <v>560</v>
      </c>
      <c r="V156" s="416" t="s">
        <v>3693</v>
      </c>
      <c r="W156" s="405"/>
      <c r="X156" s="405"/>
      <c r="Y156" s="405"/>
      <c r="Z156" s="405"/>
      <c r="AA156" s="372">
        <v>1500</v>
      </c>
      <c r="AB156" s="405" t="s">
        <v>476</v>
      </c>
      <c r="AC156" s="372"/>
      <c r="AD156" s="372"/>
      <c r="AE156" s="405"/>
      <c r="AF156" s="405"/>
      <c r="AG156" s="405"/>
      <c r="AH156" s="405"/>
      <c r="AI156" s="405"/>
      <c r="AJ156" s="372"/>
      <c r="AK156" s="372"/>
      <c r="AL156" s="372"/>
      <c r="AM156" s="405"/>
      <c r="AN156" s="405"/>
      <c r="AO156" s="405"/>
      <c r="AP156" s="405"/>
      <c r="AQ156" s="405"/>
      <c r="AR156" s="416" t="s">
        <v>350</v>
      </c>
      <c r="AS156" s="232" t="s">
        <v>468</v>
      </c>
      <c r="AT156" s="405" t="s">
        <v>2832</v>
      </c>
      <c r="AU156" s="405" t="s">
        <v>471</v>
      </c>
      <c r="AV156" s="371" t="s">
        <v>2833</v>
      </c>
      <c r="AW156" s="370" t="s">
        <v>470</v>
      </c>
      <c r="AX156" s="370" t="s">
        <v>3291</v>
      </c>
      <c r="AY156" s="124" t="s">
        <v>2835</v>
      </c>
      <c r="AZ156" s="124"/>
      <c r="BA156" s="405"/>
      <c r="BB156" s="405"/>
      <c r="BC156" s="405"/>
      <c r="BD156" s="405"/>
      <c r="BE156" s="405"/>
      <c r="BF156" s="405"/>
      <c r="BG156" s="405"/>
      <c r="BH156" s="405"/>
      <c r="BI156" s="405"/>
      <c r="BJ156" s="232"/>
      <c r="BK156" s="405"/>
      <c r="BL156" s="405" t="s">
        <v>1231</v>
      </c>
      <c r="BM156" s="405"/>
      <c r="BN156" s="405"/>
      <c r="BO156" s="405"/>
      <c r="BP156" s="405"/>
      <c r="BQ156" s="405"/>
      <c r="BR156" s="405"/>
      <c r="BS156" s="405"/>
      <c r="BT156" s="405"/>
      <c r="BU156" s="231" t="s">
        <v>1199</v>
      </c>
      <c r="BV156" s="372" t="s">
        <v>15965</v>
      </c>
    </row>
    <row r="157" spans="1:74" s="373" customFormat="1" ht="25.5" x14ac:dyDescent="0.25">
      <c r="A157" s="414" t="s">
        <v>3709</v>
      </c>
      <c r="B157" s="435" t="s">
        <v>3710</v>
      </c>
      <c r="C157" s="260" t="s">
        <v>3711</v>
      </c>
      <c r="D157" s="415">
        <v>7.8</v>
      </c>
      <c r="E157" s="415"/>
      <c r="F157" s="415"/>
      <c r="G157" s="415">
        <v>0</v>
      </c>
      <c r="H157" s="232">
        <v>7</v>
      </c>
      <c r="I157" s="232"/>
      <c r="J157" s="232">
        <v>45</v>
      </c>
      <c r="K157" s="417"/>
      <c r="L157" s="417"/>
      <c r="M157" s="417"/>
      <c r="N157" s="417"/>
      <c r="O157" s="417"/>
      <c r="P157" s="416" t="s">
        <v>1222</v>
      </c>
      <c r="Q157" s="232" t="s">
        <v>1224</v>
      </c>
      <c r="R157" s="232" t="str">
        <f t="shared" si="79"/>
        <v>2000</v>
      </c>
      <c r="S157" s="232" t="str">
        <f t="shared" si="80"/>
        <v>1060</v>
      </c>
      <c r="T157" s="232" t="str">
        <f t="shared" si="81"/>
        <v>1250</v>
      </c>
      <c r="U157" s="232">
        <v>810</v>
      </c>
      <c r="V157" s="416" t="s">
        <v>3693</v>
      </c>
      <c r="W157" s="405"/>
      <c r="X157" s="405"/>
      <c r="Y157" s="405"/>
      <c r="Z157" s="405"/>
      <c r="AA157" s="372">
        <v>1500</v>
      </c>
      <c r="AB157" s="405" t="s">
        <v>476</v>
      </c>
      <c r="AC157" s="372"/>
      <c r="AD157" s="372"/>
      <c r="AE157" s="405"/>
      <c r="AF157" s="405"/>
      <c r="AG157" s="405"/>
      <c r="AH157" s="405"/>
      <c r="AI157" s="405"/>
      <c r="AJ157" s="372"/>
      <c r="AK157" s="372"/>
      <c r="AL157" s="372"/>
      <c r="AM157" s="405"/>
      <c r="AN157" s="405"/>
      <c r="AO157" s="405"/>
      <c r="AP157" s="405"/>
      <c r="AQ157" s="405"/>
      <c r="AR157" s="416" t="s">
        <v>350</v>
      </c>
      <c r="AS157" s="232" t="s">
        <v>468</v>
      </c>
      <c r="AT157" s="405" t="s">
        <v>2832</v>
      </c>
      <c r="AU157" s="405" t="s">
        <v>471</v>
      </c>
      <c r="AV157" s="371" t="s">
        <v>2833</v>
      </c>
      <c r="AW157" s="370" t="s">
        <v>470</v>
      </c>
      <c r="AX157" s="370" t="s">
        <v>3291</v>
      </c>
      <c r="AY157" s="124" t="s">
        <v>2835</v>
      </c>
      <c r="AZ157" s="124"/>
      <c r="BA157" s="405"/>
      <c r="BB157" s="405"/>
      <c r="BC157" s="405"/>
      <c r="BD157" s="405"/>
      <c r="BE157" s="405"/>
      <c r="BF157" s="405"/>
      <c r="BG157" s="405"/>
      <c r="BH157" s="405"/>
      <c r="BI157" s="405"/>
      <c r="BJ157" s="232"/>
      <c r="BK157" s="405"/>
      <c r="BL157" s="405" t="s">
        <v>1231</v>
      </c>
      <c r="BM157" s="405"/>
      <c r="BN157" s="405"/>
      <c r="BO157" s="405"/>
      <c r="BP157" s="405"/>
      <c r="BQ157" s="405"/>
      <c r="BR157" s="405"/>
      <c r="BS157" s="405"/>
      <c r="BT157" s="405"/>
      <c r="BU157" s="231" t="s">
        <v>1199</v>
      </c>
      <c r="BV157" s="372" t="s">
        <v>15965</v>
      </c>
    </row>
    <row r="158" spans="1:74" s="373" customFormat="1" ht="25.5" x14ac:dyDescent="0.25">
      <c r="A158" s="414" t="s">
        <v>3712</v>
      </c>
      <c r="B158" s="435" t="s">
        <v>3713</v>
      </c>
      <c r="C158" s="260" t="s">
        <v>3714</v>
      </c>
      <c r="D158" s="415">
        <v>7.2</v>
      </c>
      <c r="E158" s="415"/>
      <c r="F158" s="415"/>
      <c r="G158" s="415">
        <v>0</v>
      </c>
      <c r="H158" s="232">
        <v>10</v>
      </c>
      <c r="I158" s="232"/>
      <c r="J158" s="232">
        <v>45</v>
      </c>
      <c r="K158" s="417"/>
      <c r="L158" s="417"/>
      <c r="M158" s="417"/>
      <c r="N158" s="417"/>
      <c r="O158" s="417"/>
      <c r="P158" s="416" t="s">
        <v>1222</v>
      </c>
      <c r="Q158" s="232" t="s">
        <v>1224</v>
      </c>
      <c r="R158" s="232" t="str">
        <f t="shared" si="79"/>
        <v>2000</v>
      </c>
      <c r="S158" s="232" t="str">
        <f t="shared" si="80"/>
        <v>1060</v>
      </c>
      <c r="T158" s="232" t="str">
        <f t="shared" si="81"/>
        <v>1250</v>
      </c>
      <c r="U158" s="232">
        <v>810</v>
      </c>
      <c r="V158" s="416" t="s">
        <v>3693</v>
      </c>
      <c r="W158" s="405"/>
      <c r="X158" s="405"/>
      <c r="Y158" s="405"/>
      <c r="Z158" s="405"/>
      <c r="AA158" s="372">
        <v>1500</v>
      </c>
      <c r="AB158" s="405" t="s">
        <v>476</v>
      </c>
      <c r="AC158" s="372"/>
      <c r="AD158" s="372"/>
      <c r="AE158" s="405"/>
      <c r="AF158" s="405"/>
      <c r="AG158" s="405"/>
      <c r="AH158" s="405"/>
      <c r="AI158" s="405"/>
      <c r="AJ158" s="372"/>
      <c r="AK158" s="372"/>
      <c r="AL158" s="372"/>
      <c r="AM158" s="405"/>
      <c r="AN158" s="405"/>
      <c r="AO158" s="405"/>
      <c r="AP158" s="405"/>
      <c r="AQ158" s="405"/>
      <c r="AR158" s="416" t="s">
        <v>350</v>
      </c>
      <c r="AS158" s="232" t="s">
        <v>468</v>
      </c>
      <c r="AT158" s="405" t="s">
        <v>2832</v>
      </c>
      <c r="AU158" s="405" t="s">
        <v>471</v>
      </c>
      <c r="AV158" s="371" t="s">
        <v>2833</v>
      </c>
      <c r="AW158" s="370" t="s">
        <v>470</v>
      </c>
      <c r="AX158" s="370" t="s">
        <v>3291</v>
      </c>
      <c r="AY158" s="124" t="s">
        <v>2835</v>
      </c>
      <c r="AZ158" s="124"/>
      <c r="BA158" s="405"/>
      <c r="BB158" s="405"/>
      <c r="BC158" s="405"/>
      <c r="BD158" s="405"/>
      <c r="BE158" s="405"/>
      <c r="BF158" s="405"/>
      <c r="BG158" s="405"/>
      <c r="BH158" s="405"/>
      <c r="BI158" s="405"/>
      <c r="BJ158" s="232"/>
      <c r="BK158" s="405"/>
      <c r="BL158" s="405" t="s">
        <v>1231</v>
      </c>
      <c r="BM158" s="405"/>
      <c r="BN158" s="405"/>
      <c r="BO158" s="405"/>
      <c r="BP158" s="405"/>
      <c r="BQ158" s="405"/>
      <c r="BR158" s="405"/>
      <c r="BS158" s="405"/>
      <c r="BT158" s="405"/>
      <c r="BU158" s="231" t="s">
        <v>1199</v>
      </c>
      <c r="BV158" s="372" t="s">
        <v>15965</v>
      </c>
    </row>
    <row r="159" spans="1:74" s="373" customFormat="1" ht="25.5" x14ac:dyDescent="0.25">
      <c r="A159" s="414" t="s">
        <v>3715</v>
      </c>
      <c r="B159" s="435" t="s">
        <v>3716</v>
      </c>
      <c r="C159" s="260" t="s">
        <v>3717</v>
      </c>
      <c r="D159" s="415">
        <v>10.6</v>
      </c>
      <c r="E159" s="415"/>
      <c r="F159" s="415"/>
      <c r="G159" s="415">
        <v>0</v>
      </c>
      <c r="H159" s="232">
        <v>7</v>
      </c>
      <c r="I159" s="232"/>
      <c r="J159" s="232">
        <v>55</v>
      </c>
      <c r="K159" s="417"/>
      <c r="L159" s="417"/>
      <c r="M159" s="417"/>
      <c r="N159" s="417"/>
      <c r="O159" s="417"/>
      <c r="P159" s="416" t="s">
        <v>1222</v>
      </c>
      <c r="Q159" s="232" t="s">
        <v>1233</v>
      </c>
      <c r="R159" s="232" t="str">
        <f t="shared" si="79"/>
        <v>2300</v>
      </c>
      <c r="S159" s="232" t="str">
        <f t="shared" si="80"/>
        <v>1060</v>
      </c>
      <c r="T159" s="232" t="str">
        <f t="shared" si="81"/>
        <v>1270</v>
      </c>
      <c r="U159" s="232">
        <v>1450</v>
      </c>
      <c r="V159" s="416" t="s">
        <v>3693</v>
      </c>
      <c r="W159" s="405"/>
      <c r="X159" s="405"/>
      <c r="Y159" s="405"/>
      <c r="Z159" s="405"/>
      <c r="AA159" s="372">
        <v>1500</v>
      </c>
      <c r="AB159" s="405" t="s">
        <v>476</v>
      </c>
      <c r="AC159" s="372"/>
      <c r="AD159" s="372"/>
      <c r="AE159" s="405"/>
      <c r="AF159" s="405"/>
      <c r="AG159" s="405"/>
      <c r="AH159" s="405"/>
      <c r="AI159" s="405"/>
      <c r="AJ159" s="372"/>
      <c r="AK159" s="372"/>
      <c r="AL159" s="372"/>
      <c r="AM159" s="405"/>
      <c r="AN159" s="405"/>
      <c r="AO159" s="405"/>
      <c r="AP159" s="405"/>
      <c r="AQ159" s="405"/>
      <c r="AR159" s="416" t="s">
        <v>350</v>
      </c>
      <c r="AS159" s="232" t="s">
        <v>468</v>
      </c>
      <c r="AT159" s="405" t="s">
        <v>2832</v>
      </c>
      <c r="AU159" s="405" t="s">
        <v>471</v>
      </c>
      <c r="AV159" s="371" t="s">
        <v>2833</v>
      </c>
      <c r="AW159" s="370" t="s">
        <v>470</v>
      </c>
      <c r="AX159" s="370" t="s">
        <v>3291</v>
      </c>
      <c r="AY159" s="124" t="s">
        <v>2835</v>
      </c>
      <c r="AZ159" s="124"/>
      <c r="BA159" s="405"/>
      <c r="BB159" s="405"/>
      <c r="BC159" s="405"/>
      <c r="BD159" s="405"/>
      <c r="BE159" s="405"/>
      <c r="BF159" s="405"/>
      <c r="BG159" s="405"/>
      <c r="BH159" s="405"/>
      <c r="BI159" s="405"/>
      <c r="BJ159" s="232"/>
      <c r="BK159" s="405"/>
      <c r="BL159" s="405" t="s">
        <v>1231</v>
      </c>
      <c r="BM159" s="405"/>
      <c r="BN159" s="405"/>
      <c r="BO159" s="405"/>
      <c r="BP159" s="405"/>
      <c r="BQ159" s="405"/>
      <c r="BR159" s="405"/>
      <c r="BS159" s="405"/>
      <c r="BT159" s="405"/>
      <c r="BU159" s="231" t="s">
        <v>1199</v>
      </c>
      <c r="BV159" s="372" t="s">
        <v>15965</v>
      </c>
    </row>
    <row r="160" spans="1:74" s="373" customFormat="1" ht="25.5" x14ac:dyDescent="0.25">
      <c r="A160" s="414" t="s">
        <v>3718</v>
      </c>
      <c r="B160" s="435" t="s">
        <v>3719</v>
      </c>
      <c r="C160" s="260" t="s">
        <v>3720</v>
      </c>
      <c r="D160" s="415">
        <v>10.199999999999999</v>
      </c>
      <c r="E160" s="415"/>
      <c r="F160" s="415"/>
      <c r="G160" s="415">
        <v>0</v>
      </c>
      <c r="H160" s="232">
        <v>10</v>
      </c>
      <c r="I160" s="232"/>
      <c r="J160" s="232">
        <v>55</v>
      </c>
      <c r="K160" s="417"/>
      <c r="L160" s="417"/>
      <c r="M160" s="417"/>
      <c r="N160" s="417"/>
      <c r="O160" s="417"/>
      <c r="P160" s="416" t="s">
        <v>1222</v>
      </c>
      <c r="Q160" s="232" t="s">
        <v>1234</v>
      </c>
      <c r="R160" s="232" t="str">
        <f t="shared" si="79"/>
        <v>2618</v>
      </c>
      <c r="S160" s="232" t="str">
        <f t="shared" si="80"/>
        <v>1162</v>
      </c>
      <c r="T160" s="232" t="str">
        <f t="shared" si="81"/>
        <v xml:space="preserve">1574 </v>
      </c>
      <c r="U160" s="232">
        <v>1450</v>
      </c>
      <c r="V160" s="416" t="s">
        <v>3693</v>
      </c>
      <c r="W160" s="405"/>
      <c r="X160" s="405"/>
      <c r="Y160" s="405"/>
      <c r="Z160" s="405"/>
      <c r="AA160" s="372">
        <v>1500</v>
      </c>
      <c r="AB160" s="405" t="s">
        <v>476</v>
      </c>
      <c r="AC160" s="372"/>
      <c r="AD160" s="372"/>
      <c r="AE160" s="405"/>
      <c r="AF160" s="405"/>
      <c r="AG160" s="405"/>
      <c r="AH160" s="405"/>
      <c r="AI160" s="405"/>
      <c r="AJ160" s="372"/>
      <c r="AK160" s="372"/>
      <c r="AL160" s="372"/>
      <c r="AM160" s="405"/>
      <c r="AN160" s="405"/>
      <c r="AO160" s="405"/>
      <c r="AP160" s="405"/>
      <c r="AQ160" s="405"/>
      <c r="AR160" s="416" t="s">
        <v>350</v>
      </c>
      <c r="AS160" s="232" t="s">
        <v>468</v>
      </c>
      <c r="AT160" s="405" t="s">
        <v>2832</v>
      </c>
      <c r="AU160" s="405" t="s">
        <v>471</v>
      </c>
      <c r="AV160" s="371" t="s">
        <v>2833</v>
      </c>
      <c r="AW160" s="370" t="s">
        <v>470</v>
      </c>
      <c r="AX160" s="370" t="s">
        <v>3291</v>
      </c>
      <c r="AY160" s="124" t="s">
        <v>2835</v>
      </c>
      <c r="AZ160" s="124"/>
      <c r="BA160" s="405"/>
      <c r="BB160" s="405"/>
      <c r="BC160" s="405"/>
      <c r="BD160" s="405"/>
      <c r="BE160" s="405"/>
      <c r="BF160" s="405"/>
      <c r="BG160" s="405"/>
      <c r="BH160" s="405"/>
      <c r="BI160" s="405"/>
      <c r="BJ160" s="232"/>
      <c r="BK160" s="405"/>
      <c r="BL160" s="405" t="s">
        <v>1231</v>
      </c>
      <c r="BM160" s="405"/>
      <c r="BN160" s="405"/>
      <c r="BO160" s="405"/>
      <c r="BP160" s="405"/>
      <c r="BQ160" s="405"/>
      <c r="BR160" s="405"/>
      <c r="BS160" s="405"/>
      <c r="BT160" s="405"/>
      <c r="BU160" s="231" t="s">
        <v>1199</v>
      </c>
      <c r="BV160" s="372" t="s">
        <v>15965</v>
      </c>
    </row>
    <row r="161" spans="1:74" s="373" customFormat="1" ht="25.5" x14ac:dyDescent="0.25">
      <c r="A161" s="414" t="s">
        <v>3721</v>
      </c>
      <c r="B161" s="435" t="s">
        <v>3722</v>
      </c>
      <c r="C161" s="260" t="s">
        <v>3723</v>
      </c>
      <c r="D161" s="415">
        <v>13</v>
      </c>
      <c r="E161" s="415"/>
      <c r="F161" s="415"/>
      <c r="G161" s="415">
        <v>0</v>
      </c>
      <c r="H161" s="232">
        <v>7</v>
      </c>
      <c r="I161" s="232"/>
      <c r="J161" s="232">
        <v>75</v>
      </c>
      <c r="K161" s="417"/>
      <c r="L161" s="417"/>
      <c r="M161" s="417"/>
      <c r="N161" s="417"/>
      <c r="O161" s="417"/>
      <c r="P161" s="416" t="s">
        <v>1222</v>
      </c>
      <c r="Q161" s="232" t="s">
        <v>1225</v>
      </c>
      <c r="R161" s="232" t="str">
        <f t="shared" si="79"/>
        <v>2435</v>
      </c>
      <c r="S161" s="232" t="str">
        <f t="shared" si="80"/>
        <v>1060</v>
      </c>
      <c r="T161" s="232" t="str">
        <f t="shared" si="81"/>
        <v>1419</v>
      </c>
      <c r="U161" s="232">
        <v>1480</v>
      </c>
      <c r="V161" s="416" t="s">
        <v>3693</v>
      </c>
      <c r="W161" s="405"/>
      <c r="X161" s="405"/>
      <c r="Y161" s="405"/>
      <c r="Z161" s="405"/>
      <c r="AA161" s="372">
        <v>1500</v>
      </c>
      <c r="AB161" s="405" t="s">
        <v>476</v>
      </c>
      <c r="AC161" s="372"/>
      <c r="AD161" s="372"/>
      <c r="AE161" s="405"/>
      <c r="AF161" s="405"/>
      <c r="AG161" s="405"/>
      <c r="AH161" s="405"/>
      <c r="AI161" s="405"/>
      <c r="AJ161" s="372"/>
      <c r="AK161" s="372"/>
      <c r="AL161" s="372"/>
      <c r="AM161" s="405"/>
      <c r="AN161" s="405"/>
      <c r="AO161" s="405"/>
      <c r="AP161" s="405"/>
      <c r="AQ161" s="405"/>
      <c r="AR161" s="416" t="s">
        <v>350</v>
      </c>
      <c r="AS161" s="232" t="s">
        <v>468</v>
      </c>
      <c r="AT161" s="405" t="s">
        <v>2832</v>
      </c>
      <c r="AU161" s="405" t="s">
        <v>471</v>
      </c>
      <c r="AV161" s="371" t="s">
        <v>2833</v>
      </c>
      <c r="AW161" s="370" t="s">
        <v>470</v>
      </c>
      <c r="AX161" s="370" t="s">
        <v>3291</v>
      </c>
      <c r="AY161" s="124" t="s">
        <v>2835</v>
      </c>
      <c r="AZ161" s="124"/>
      <c r="BA161" s="405"/>
      <c r="BB161" s="405"/>
      <c r="BC161" s="405"/>
      <c r="BD161" s="405"/>
      <c r="BE161" s="405"/>
      <c r="BF161" s="405"/>
      <c r="BG161" s="405"/>
      <c r="BH161" s="405"/>
      <c r="BI161" s="405"/>
      <c r="BJ161" s="232"/>
      <c r="BK161" s="405"/>
      <c r="BL161" s="405" t="s">
        <v>1231</v>
      </c>
      <c r="BM161" s="405"/>
      <c r="BN161" s="405"/>
      <c r="BO161" s="405"/>
      <c r="BP161" s="405"/>
      <c r="BQ161" s="405"/>
      <c r="BR161" s="405"/>
      <c r="BS161" s="405"/>
      <c r="BT161" s="405"/>
      <c r="BU161" s="231" t="s">
        <v>1199</v>
      </c>
      <c r="BV161" s="372" t="s">
        <v>15965</v>
      </c>
    </row>
    <row r="162" spans="1:74" s="373" customFormat="1" ht="25.5" x14ac:dyDescent="0.25">
      <c r="A162" s="414" t="s">
        <v>3724</v>
      </c>
      <c r="B162" s="435" t="s">
        <v>3725</v>
      </c>
      <c r="C162" s="260" t="s">
        <v>3726</v>
      </c>
      <c r="D162" s="415">
        <v>12</v>
      </c>
      <c r="E162" s="415"/>
      <c r="F162" s="415"/>
      <c r="G162" s="415">
        <v>0</v>
      </c>
      <c r="H162" s="232">
        <v>10</v>
      </c>
      <c r="I162" s="232"/>
      <c r="J162" s="232">
        <v>75</v>
      </c>
      <c r="K162" s="417"/>
      <c r="L162" s="417"/>
      <c r="M162" s="417"/>
      <c r="N162" s="417"/>
      <c r="O162" s="417"/>
      <c r="P162" s="416" t="s">
        <v>1222</v>
      </c>
      <c r="Q162" s="232" t="s">
        <v>1225</v>
      </c>
      <c r="R162" s="232" t="str">
        <f t="shared" si="79"/>
        <v>2435</v>
      </c>
      <c r="S162" s="232" t="str">
        <f t="shared" si="80"/>
        <v>1060</v>
      </c>
      <c r="T162" s="232" t="str">
        <f t="shared" si="81"/>
        <v>1419</v>
      </c>
      <c r="U162" s="232">
        <v>1480</v>
      </c>
      <c r="V162" s="416" t="s">
        <v>3693</v>
      </c>
      <c r="W162" s="405"/>
      <c r="X162" s="405"/>
      <c r="Y162" s="405"/>
      <c r="Z162" s="405"/>
      <c r="AA162" s="372">
        <v>1500</v>
      </c>
      <c r="AB162" s="405" t="s">
        <v>476</v>
      </c>
      <c r="AC162" s="372"/>
      <c r="AD162" s="372"/>
      <c r="AE162" s="405"/>
      <c r="AF162" s="405"/>
      <c r="AG162" s="405"/>
      <c r="AH162" s="405"/>
      <c r="AI162" s="405"/>
      <c r="AJ162" s="372"/>
      <c r="AK162" s="372"/>
      <c r="AL162" s="372"/>
      <c r="AM162" s="405"/>
      <c r="AN162" s="405"/>
      <c r="AO162" s="405"/>
      <c r="AP162" s="405"/>
      <c r="AQ162" s="405"/>
      <c r="AR162" s="416" t="s">
        <v>350</v>
      </c>
      <c r="AS162" s="232" t="s">
        <v>468</v>
      </c>
      <c r="AT162" s="405" t="s">
        <v>2832</v>
      </c>
      <c r="AU162" s="405" t="s">
        <v>471</v>
      </c>
      <c r="AV162" s="371" t="s">
        <v>2833</v>
      </c>
      <c r="AW162" s="370" t="s">
        <v>470</v>
      </c>
      <c r="AX162" s="370" t="s">
        <v>3291</v>
      </c>
      <c r="AY162" s="124" t="s">
        <v>2835</v>
      </c>
      <c r="AZ162" s="124"/>
      <c r="BA162" s="405"/>
      <c r="BB162" s="405"/>
      <c r="BC162" s="405"/>
      <c r="BD162" s="405"/>
      <c r="BE162" s="405"/>
      <c r="BF162" s="405"/>
      <c r="BG162" s="405"/>
      <c r="BH162" s="405"/>
      <c r="BI162" s="405"/>
      <c r="BJ162" s="232"/>
      <c r="BK162" s="405"/>
      <c r="BL162" s="405" t="s">
        <v>1231</v>
      </c>
      <c r="BM162" s="405"/>
      <c r="BN162" s="405"/>
      <c r="BO162" s="405"/>
      <c r="BP162" s="405"/>
      <c r="BQ162" s="405"/>
      <c r="BR162" s="405"/>
      <c r="BS162" s="405"/>
      <c r="BT162" s="405"/>
      <c r="BU162" s="231" t="s">
        <v>1199</v>
      </c>
      <c r="BV162" s="372" t="s">
        <v>15965</v>
      </c>
    </row>
    <row r="163" spans="1:74" s="373" customFormat="1" ht="25.5" x14ac:dyDescent="0.25">
      <c r="A163" s="414" t="s">
        <v>3727</v>
      </c>
      <c r="B163" s="435" t="s">
        <v>3728</v>
      </c>
      <c r="C163" s="260" t="s">
        <v>3729</v>
      </c>
      <c r="D163" s="415">
        <v>16</v>
      </c>
      <c r="E163" s="415"/>
      <c r="F163" s="415"/>
      <c r="G163" s="415">
        <v>0</v>
      </c>
      <c r="H163" s="232">
        <v>7</v>
      </c>
      <c r="I163" s="232"/>
      <c r="J163" s="232">
        <v>90</v>
      </c>
      <c r="K163" s="417"/>
      <c r="L163" s="417"/>
      <c r="M163" s="417"/>
      <c r="N163" s="417"/>
      <c r="O163" s="417"/>
      <c r="P163" s="416" t="s">
        <v>1222</v>
      </c>
      <c r="Q163" s="232" t="s">
        <v>1225</v>
      </c>
      <c r="R163" s="232" t="str">
        <f t="shared" si="79"/>
        <v>2435</v>
      </c>
      <c r="S163" s="232" t="str">
        <f t="shared" si="80"/>
        <v>1060</v>
      </c>
      <c r="T163" s="232" t="str">
        <f t="shared" si="81"/>
        <v>1419</v>
      </c>
      <c r="U163" s="232">
        <v>1610</v>
      </c>
      <c r="V163" s="416" t="s">
        <v>3693</v>
      </c>
      <c r="W163" s="405"/>
      <c r="X163" s="405"/>
      <c r="Y163" s="405"/>
      <c r="Z163" s="405"/>
      <c r="AA163" s="372">
        <v>1500</v>
      </c>
      <c r="AB163" s="405" t="s">
        <v>476</v>
      </c>
      <c r="AC163" s="372"/>
      <c r="AD163" s="372"/>
      <c r="AE163" s="405"/>
      <c r="AF163" s="405"/>
      <c r="AG163" s="405"/>
      <c r="AH163" s="405"/>
      <c r="AI163" s="405"/>
      <c r="AJ163" s="372"/>
      <c r="AK163" s="372"/>
      <c r="AL163" s="372"/>
      <c r="AM163" s="405"/>
      <c r="AN163" s="405"/>
      <c r="AO163" s="405"/>
      <c r="AP163" s="405"/>
      <c r="AQ163" s="405"/>
      <c r="AR163" s="416" t="s">
        <v>350</v>
      </c>
      <c r="AS163" s="232" t="s">
        <v>468</v>
      </c>
      <c r="AT163" s="405" t="s">
        <v>2832</v>
      </c>
      <c r="AU163" s="405" t="s">
        <v>471</v>
      </c>
      <c r="AV163" s="371" t="s">
        <v>2833</v>
      </c>
      <c r="AW163" s="370" t="s">
        <v>470</v>
      </c>
      <c r="AX163" s="370" t="s">
        <v>3291</v>
      </c>
      <c r="AY163" s="124" t="s">
        <v>2835</v>
      </c>
      <c r="AZ163" s="124"/>
      <c r="BA163" s="405"/>
      <c r="BB163" s="405"/>
      <c r="BC163" s="405"/>
      <c r="BD163" s="405"/>
      <c r="BE163" s="405"/>
      <c r="BF163" s="405"/>
      <c r="BG163" s="405"/>
      <c r="BH163" s="405"/>
      <c r="BI163" s="405"/>
      <c r="BJ163" s="232"/>
      <c r="BK163" s="405"/>
      <c r="BL163" s="405" t="s">
        <v>1231</v>
      </c>
      <c r="BM163" s="405"/>
      <c r="BN163" s="405"/>
      <c r="BO163" s="405"/>
      <c r="BP163" s="405"/>
      <c r="BQ163" s="405"/>
      <c r="BR163" s="405"/>
      <c r="BS163" s="405"/>
      <c r="BT163" s="405"/>
      <c r="BU163" s="231" t="s">
        <v>1199</v>
      </c>
      <c r="BV163" s="372" t="s">
        <v>15965</v>
      </c>
    </row>
    <row r="164" spans="1:74" s="373" customFormat="1" ht="25.5" x14ac:dyDescent="0.25">
      <c r="A164" s="414" t="s">
        <v>3730</v>
      </c>
      <c r="B164" s="435" t="s">
        <v>3731</v>
      </c>
      <c r="C164" s="260" t="s">
        <v>3732</v>
      </c>
      <c r="D164" s="415">
        <v>14</v>
      </c>
      <c r="E164" s="415"/>
      <c r="F164" s="415"/>
      <c r="G164" s="415">
        <v>0</v>
      </c>
      <c r="H164" s="232">
        <v>10</v>
      </c>
      <c r="I164" s="232"/>
      <c r="J164" s="232">
        <v>90</v>
      </c>
      <c r="K164" s="417"/>
      <c r="L164" s="417"/>
      <c r="M164" s="417"/>
      <c r="N164" s="417"/>
      <c r="O164" s="417"/>
      <c r="P164" s="416" t="s">
        <v>1222</v>
      </c>
      <c r="Q164" s="232" t="s">
        <v>1225</v>
      </c>
      <c r="R164" s="232" t="str">
        <f t="shared" si="79"/>
        <v>2435</v>
      </c>
      <c r="S164" s="232" t="str">
        <f t="shared" si="80"/>
        <v>1060</v>
      </c>
      <c r="T164" s="232" t="str">
        <f t="shared" si="81"/>
        <v>1419</v>
      </c>
      <c r="U164" s="232">
        <v>1610</v>
      </c>
      <c r="V164" s="416" t="s">
        <v>3693</v>
      </c>
      <c r="W164" s="405"/>
      <c r="X164" s="405"/>
      <c r="Y164" s="405"/>
      <c r="Z164" s="405"/>
      <c r="AA164" s="372">
        <v>1500</v>
      </c>
      <c r="AB164" s="405" t="s">
        <v>476</v>
      </c>
      <c r="AC164" s="372"/>
      <c r="AD164" s="372"/>
      <c r="AE164" s="405"/>
      <c r="AF164" s="405"/>
      <c r="AG164" s="405"/>
      <c r="AH164" s="405"/>
      <c r="AI164" s="405"/>
      <c r="AJ164" s="372"/>
      <c r="AK164" s="372"/>
      <c r="AL164" s="372"/>
      <c r="AM164" s="405"/>
      <c r="AN164" s="405"/>
      <c r="AO164" s="405"/>
      <c r="AP164" s="405"/>
      <c r="AQ164" s="405"/>
      <c r="AR164" s="416" t="s">
        <v>350</v>
      </c>
      <c r="AS164" s="232" t="s">
        <v>468</v>
      </c>
      <c r="AT164" s="405" t="s">
        <v>2832</v>
      </c>
      <c r="AU164" s="405" t="s">
        <v>471</v>
      </c>
      <c r="AV164" s="371" t="s">
        <v>2833</v>
      </c>
      <c r="AW164" s="370" t="s">
        <v>470</v>
      </c>
      <c r="AX164" s="370" t="s">
        <v>3291</v>
      </c>
      <c r="AY164" s="124" t="s">
        <v>2835</v>
      </c>
      <c r="AZ164" s="124"/>
      <c r="BA164" s="405"/>
      <c r="BB164" s="405"/>
      <c r="BC164" s="405"/>
      <c r="BD164" s="405"/>
      <c r="BE164" s="405"/>
      <c r="BF164" s="405"/>
      <c r="BG164" s="405"/>
      <c r="BH164" s="405"/>
      <c r="BI164" s="405"/>
      <c r="BJ164" s="232"/>
      <c r="BK164" s="405"/>
      <c r="BL164" s="405" t="s">
        <v>1231</v>
      </c>
      <c r="BM164" s="405"/>
      <c r="BN164" s="405"/>
      <c r="BO164" s="405"/>
      <c r="BP164" s="405"/>
      <c r="BQ164" s="405"/>
      <c r="BR164" s="405"/>
      <c r="BS164" s="405"/>
      <c r="BT164" s="405"/>
      <c r="BU164" s="231" t="s">
        <v>1199</v>
      </c>
      <c r="BV164" s="372" t="s">
        <v>15965</v>
      </c>
    </row>
    <row r="165" spans="1:74" x14ac:dyDescent="0.25">
      <c r="A165" s="197"/>
      <c r="B165" s="197"/>
      <c r="C165" s="197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U165" s="13"/>
    </row>
  </sheetData>
  <customSheetViews>
    <customSheetView guid="{95FFDFDA-4A46-4476-85E9-089546F64CA0}" scale="85" hiddenColumns="1">
      <pane xSplit="4" ySplit="12" topLeftCell="AV13" activePane="bottomRight" state="frozen"/>
      <selection pane="bottomRight" activeCell="AX15" sqref="AX15"/>
      <pageMargins left="0.7" right="0.7" top="0.75" bottom="0.75" header="0.3" footer="0.3"/>
    </customSheetView>
    <customSheetView guid="{722D209B-3891-42C1-A20A-296A25EFB4AA}">
      <selection activeCell="O23" sqref="O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AB12-6548-4962-8E2F-41FBCF069380}">
  <sheetPr>
    <outlinePr summaryBelow="0" summaryRight="0"/>
  </sheetPr>
  <dimension ref="A1:BV155"/>
  <sheetViews>
    <sheetView topLeftCell="A5" zoomScale="85" zoomScaleNormal="85" workbookViewId="0">
      <selection activeCell="BX24" sqref="BV24:BX30"/>
    </sheetView>
  </sheetViews>
  <sheetFormatPr defaultRowHeight="15" outlineLevelRow="1" outlineLevelCol="1" x14ac:dyDescent="0.25"/>
  <cols>
    <col min="1" max="1" width="15" style="29" customWidth="1"/>
    <col min="2" max="2" width="30" style="29" customWidth="1"/>
    <col min="3" max="3" width="65.7109375" style="29" customWidth="1" outlineLevel="1"/>
    <col min="4" max="6" width="14.7109375" style="5" customWidth="1"/>
    <col min="7" max="7" width="15.42578125" style="5" customWidth="1"/>
    <col min="8" max="9" width="10.7109375" style="5" customWidth="1"/>
    <col min="10" max="10" width="16.5703125" style="5" customWidth="1" collapsed="1"/>
    <col min="11" max="28" width="16.5703125" style="5" hidden="1" customWidth="1" outlineLevel="1"/>
    <col min="29" max="29" width="21" style="5" hidden="1" customWidth="1" outlineLevel="1"/>
    <col min="30" max="50" width="16.5703125" style="5" hidden="1" customWidth="1" outlineLevel="1"/>
    <col min="51" max="51" width="17.85546875" style="6" hidden="1" customWidth="1" outlineLevel="1"/>
    <col min="52" max="52" width="16.5703125" style="5" hidden="1" customWidth="1" outlineLevel="1"/>
    <col min="53" max="54" width="24.140625" style="5" hidden="1" customWidth="1" outlineLevel="1"/>
    <col min="55" max="61" width="17.85546875" style="6" hidden="1" customWidth="1" outlineLevel="1"/>
    <col min="62" max="62" width="13.28515625" style="6" hidden="1" customWidth="1" outlineLevel="1"/>
    <col min="63" max="63" width="17.28515625" style="6" hidden="1" customWidth="1" outlineLevel="1"/>
    <col min="64" max="64" width="21.5703125" style="6" hidden="1" customWidth="1" outlineLevel="1"/>
    <col min="65" max="66" width="13" style="6" hidden="1" customWidth="1" outlineLevel="1"/>
    <col min="67" max="67" width="10.28515625" style="6" hidden="1" customWidth="1" outlineLevel="1"/>
    <col min="68" max="68" width="11.42578125" style="6" hidden="1" customWidth="1" outlineLevel="1"/>
    <col min="69" max="70" width="22.42578125" style="6" hidden="1" customWidth="1" outlineLevel="1"/>
    <col min="71" max="71" width="0" style="6" hidden="1" customWidth="1" outlineLevel="1"/>
    <col min="72" max="72" width="16.5703125" style="5" hidden="1" customWidth="1" outlineLevel="1"/>
    <col min="73" max="73" width="13.85546875" customWidth="1"/>
  </cols>
  <sheetData>
    <row r="1" spans="1:74" s="6" customFormat="1" ht="26.25" customHeight="1" x14ac:dyDescent="0.25">
      <c r="A1" s="8"/>
      <c r="B1" s="8"/>
      <c r="C1" s="439"/>
      <c r="D1" s="8"/>
      <c r="E1" s="8"/>
      <c r="F1" s="8"/>
      <c r="G1" s="8"/>
      <c r="H1" s="8"/>
      <c r="I1" s="8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Z1" s="182"/>
      <c r="BA1" s="440"/>
      <c r="BB1" s="440"/>
    </row>
    <row r="2" spans="1:74" s="6" customFormat="1" ht="25.5" customHeight="1" x14ac:dyDescent="0.25">
      <c r="A2" s="8"/>
      <c r="B2" s="8" t="s">
        <v>2422</v>
      </c>
      <c r="C2" s="439"/>
      <c r="D2" s="8"/>
      <c r="E2" s="8"/>
      <c r="F2" s="8"/>
      <c r="G2" s="8"/>
      <c r="H2" s="8"/>
      <c r="I2" s="8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Z2" s="182"/>
      <c r="BA2" s="440"/>
      <c r="BB2" s="440"/>
    </row>
    <row r="3" spans="1:74" s="6" customFormat="1" ht="24.95" customHeight="1" x14ac:dyDescent="0.25">
      <c r="A3" s="8"/>
      <c r="B3" s="8"/>
      <c r="C3" s="439"/>
      <c r="D3" s="8"/>
      <c r="E3" s="8"/>
      <c r="F3" s="8"/>
      <c r="G3" s="8"/>
      <c r="H3" s="8"/>
      <c r="I3" s="8"/>
      <c r="J3" s="441"/>
      <c r="K3" s="441"/>
      <c r="L3" s="441"/>
      <c r="M3" s="441"/>
      <c r="N3" s="441"/>
      <c r="O3" s="441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  <c r="AC3" s="441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Z3" s="182"/>
      <c r="BA3" s="442"/>
      <c r="BB3" s="442"/>
    </row>
    <row r="4" spans="1:74" s="6" customFormat="1" ht="24.95" customHeight="1" x14ac:dyDescent="0.25">
      <c r="A4" s="153" t="s">
        <v>1129</v>
      </c>
      <c r="B4" s="184"/>
      <c r="C4" s="155"/>
      <c r="D4" s="184"/>
      <c r="E4" s="184"/>
      <c r="F4" s="184"/>
      <c r="G4" s="184"/>
      <c r="H4" s="155"/>
      <c r="I4" s="15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Z4" s="185"/>
      <c r="BA4" s="185"/>
      <c r="BB4" s="185"/>
      <c r="BT4" s="185"/>
    </row>
    <row r="5" spans="1:74" ht="15.75" x14ac:dyDescent="0.25">
      <c r="A5" s="198" t="s">
        <v>1235</v>
      </c>
      <c r="B5" s="12"/>
      <c r="C5" s="226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Z5" s="84"/>
      <c r="BA5" s="11"/>
      <c r="BB5" s="11"/>
      <c r="BT5" s="84"/>
      <c r="BU5" s="84"/>
    </row>
    <row r="6" spans="1:74" ht="15.75" outlineLevel="1" x14ac:dyDescent="0.25">
      <c r="A6" s="30" t="s">
        <v>1236</v>
      </c>
      <c r="B6" s="178"/>
      <c r="C6" s="189"/>
      <c r="D6" s="178"/>
      <c r="E6" s="178"/>
      <c r="F6" s="178"/>
      <c r="G6" s="178"/>
      <c r="H6" s="178"/>
      <c r="I6" s="178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Z6" s="83"/>
      <c r="BA6" s="186"/>
      <c r="BB6" s="186"/>
      <c r="BT6" s="83"/>
      <c r="BU6" s="83"/>
    </row>
    <row r="7" spans="1:74" ht="15.75" outlineLevel="1" x14ac:dyDescent="0.25">
      <c r="A7" s="30" t="s">
        <v>1237</v>
      </c>
      <c r="B7" s="155"/>
      <c r="C7" s="443"/>
      <c r="D7" s="6"/>
      <c r="E7" s="6"/>
      <c r="F7" s="6"/>
      <c r="G7" s="6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Z7" s="83"/>
      <c r="BA7" s="186"/>
      <c r="BB7" s="186"/>
      <c r="BT7" s="83"/>
      <c r="BU7" s="83"/>
    </row>
    <row r="8" spans="1:74" ht="15.75" outlineLevel="1" x14ac:dyDescent="0.25">
      <c r="A8" s="106" t="s">
        <v>1238</v>
      </c>
      <c r="B8" s="155"/>
      <c r="C8" s="443"/>
      <c r="D8" s="6"/>
      <c r="E8" s="6"/>
      <c r="F8" s="6"/>
      <c r="G8" s="6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Z8" s="83"/>
      <c r="BA8" s="186"/>
      <c r="BB8" s="186"/>
      <c r="BT8" s="83"/>
      <c r="BU8" s="83"/>
    </row>
    <row r="9" spans="1:74" ht="15.75" outlineLevel="1" x14ac:dyDescent="0.25">
      <c r="A9" s="30" t="s">
        <v>1239</v>
      </c>
      <c r="B9" s="178"/>
      <c r="C9" s="189"/>
      <c r="D9" s="178"/>
      <c r="E9" s="178"/>
      <c r="F9" s="178"/>
      <c r="G9" s="178"/>
      <c r="H9" s="178"/>
      <c r="I9" s="178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Z9" s="83"/>
      <c r="BA9" s="186"/>
      <c r="BB9" s="186"/>
      <c r="BT9" s="83"/>
      <c r="BU9" s="83"/>
    </row>
    <row r="10" spans="1:74" ht="15.75" outlineLevel="1" x14ac:dyDescent="0.25">
      <c r="A10" s="30" t="s">
        <v>1240</v>
      </c>
      <c r="B10" s="155"/>
      <c r="C10" s="443"/>
      <c r="D10" s="6"/>
      <c r="E10" s="6"/>
      <c r="F10" s="6"/>
      <c r="G10" s="6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Z10" s="83"/>
      <c r="BA10" s="186"/>
      <c r="BB10" s="186"/>
      <c r="BT10" s="83"/>
      <c r="BU10" s="83"/>
    </row>
    <row r="11" spans="1:74" ht="15.75" outlineLevel="1" x14ac:dyDescent="0.25">
      <c r="A11" s="106" t="s">
        <v>1241</v>
      </c>
      <c r="B11" s="155"/>
      <c r="C11" s="443"/>
      <c r="D11" s="6"/>
      <c r="E11" s="6"/>
      <c r="F11" s="6"/>
      <c r="G11" s="6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Z11" s="83"/>
      <c r="BA11" s="186"/>
      <c r="BB11" s="186"/>
      <c r="BT11" s="83"/>
      <c r="BU11" s="83"/>
    </row>
    <row r="12" spans="1:74" ht="15.75" outlineLevel="1" x14ac:dyDescent="0.25">
      <c r="A12" s="106" t="s">
        <v>1242</v>
      </c>
      <c r="B12" s="155"/>
      <c r="C12" s="443"/>
      <c r="D12" s="6"/>
      <c r="E12" s="6"/>
      <c r="F12" s="6"/>
      <c r="G12" s="6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Z12" s="83"/>
      <c r="BA12" s="186"/>
      <c r="BB12" s="186"/>
      <c r="BT12" s="83"/>
      <c r="BU12" s="83"/>
    </row>
    <row r="13" spans="1:74" ht="15.75" outlineLevel="1" x14ac:dyDescent="0.25">
      <c r="A13" s="106" t="s">
        <v>1243</v>
      </c>
      <c r="B13" s="155"/>
      <c r="C13" s="443"/>
      <c r="D13" s="6"/>
      <c r="E13" s="6"/>
      <c r="F13" s="6"/>
      <c r="G13" s="6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Z13" s="83"/>
      <c r="BA13" s="186"/>
      <c r="BB13" s="186"/>
      <c r="BT13" s="83"/>
      <c r="BU13" s="83"/>
    </row>
    <row r="14" spans="1:74" outlineLevel="1" x14ac:dyDescent="0.25">
      <c r="A14" s="444"/>
      <c r="B14" s="444"/>
      <c r="C14" s="445"/>
      <c r="D14" s="23"/>
      <c r="E14" s="23"/>
      <c r="F14" s="23"/>
      <c r="G14" s="23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23"/>
      <c r="AZ14" s="137"/>
      <c r="BA14" s="446"/>
      <c r="BB14" s="446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137"/>
      <c r="BU14" s="137"/>
    </row>
    <row r="15" spans="1:74" s="490" customFormat="1" ht="14.25" customHeight="1" x14ac:dyDescent="0.2">
      <c r="A15" s="240">
        <v>1</v>
      </c>
      <c r="B15" s="240">
        <f>A15+1</f>
        <v>2</v>
      </c>
      <c r="C15" s="240">
        <f t="shared" ref="C15:BN15" si="0">B15+1</f>
        <v>3</v>
      </c>
      <c r="D15" s="240">
        <f t="shared" si="0"/>
        <v>4</v>
      </c>
      <c r="E15" s="240">
        <f t="shared" si="0"/>
        <v>5</v>
      </c>
      <c r="F15" s="240">
        <f t="shared" si="0"/>
        <v>6</v>
      </c>
      <c r="G15" s="240">
        <f t="shared" si="0"/>
        <v>7</v>
      </c>
      <c r="H15" s="240">
        <f t="shared" si="0"/>
        <v>8</v>
      </c>
      <c r="I15" s="240">
        <f t="shared" si="0"/>
        <v>9</v>
      </c>
      <c r="J15" s="240">
        <f t="shared" si="0"/>
        <v>10</v>
      </c>
      <c r="K15" s="240">
        <f t="shared" si="0"/>
        <v>11</v>
      </c>
      <c r="L15" s="240">
        <f t="shared" si="0"/>
        <v>12</v>
      </c>
      <c r="M15" s="240">
        <f t="shared" si="0"/>
        <v>13</v>
      </c>
      <c r="N15" s="240">
        <f t="shared" si="0"/>
        <v>14</v>
      </c>
      <c r="O15" s="240">
        <f t="shared" si="0"/>
        <v>15</v>
      </c>
      <c r="P15" s="240">
        <f t="shared" si="0"/>
        <v>16</v>
      </c>
      <c r="Q15" s="240">
        <f t="shared" si="0"/>
        <v>17</v>
      </c>
      <c r="R15" s="240">
        <f t="shared" si="0"/>
        <v>18</v>
      </c>
      <c r="S15" s="240">
        <f t="shared" si="0"/>
        <v>19</v>
      </c>
      <c r="T15" s="240">
        <f t="shared" si="0"/>
        <v>20</v>
      </c>
      <c r="U15" s="240">
        <f t="shared" si="0"/>
        <v>21</v>
      </c>
      <c r="V15" s="240">
        <f t="shared" si="0"/>
        <v>22</v>
      </c>
      <c r="W15" s="240">
        <f t="shared" si="0"/>
        <v>23</v>
      </c>
      <c r="X15" s="240">
        <f t="shared" si="0"/>
        <v>24</v>
      </c>
      <c r="Y15" s="240">
        <f t="shared" si="0"/>
        <v>25</v>
      </c>
      <c r="Z15" s="240">
        <f t="shared" si="0"/>
        <v>26</v>
      </c>
      <c r="AA15" s="240">
        <f t="shared" si="0"/>
        <v>27</v>
      </c>
      <c r="AB15" s="240">
        <f t="shared" si="0"/>
        <v>28</v>
      </c>
      <c r="AC15" s="240">
        <f t="shared" si="0"/>
        <v>29</v>
      </c>
      <c r="AD15" s="240">
        <f t="shared" si="0"/>
        <v>30</v>
      </c>
      <c r="AE15" s="240">
        <f t="shared" si="0"/>
        <v>31</v>
      </c>
      <c r="AF15" s="240">
        <f t="shared" si="0"/>
        <v>32</v>
      </c>
      <c r="AG15" s="240">
        <f t="shared" si="0"/>
        <v>33</v>
      </c>
      <c r="AH15" s="240">
        <f t="shared" si="0"/>
        <v>34</v>
      </c>
      <c r="AI15" s="240">
        <f t="shared" si="0"/>
        <v>35</v>
      </c>
      <c r="AJ15" s="240">
        <f t="shared" si="0"/>
        <v>36</v>
      </c>
      <c r="AK15" s="240">
        <f t="shared" si="0"/>
        <v>37</v>
      </c>
      <c r="AL15" s="240">
        <f t="shared" si="0"/>
        <v>38</v>
      </c>
      <c r="AM15" s="240">
        <f t="shared" si="0"/>
        <v>39</v>
      </c>
      <c r="AN15" s="240">
        <f t="shared" si="0"/>
        <v>40</v>
      </c>
      <c r="AO15" s="240">
        <f t="shared" si="0"/>
        <v>41</v>
      </c>
      <c r="AP15" s="240">
        <f t="shared" si="0"/>
        <v>42</v>
      </c>
      <c r="AQ15" s="240">
        <f t="shared" si="0"/>
        <v>43</v>
      </c>
      <c r="AR15" s="240">
        <f t="shared" si="0"/>
        <v>44</v>
      </c>
      <c r="AS15" s="240">
        <f t="shared" si="0"/>
        <v>45</v>
      </c>
      <c r="AT15" s="240">
        <f t="shared" si="0"/>
        <v>46</v>
      </c>
      <c r="AU15" s="240">
        <f t="shared" si="0"/>
        <v>47</v>
      </c>
      <c r="AV15" s="240">
        <f t="shared" si="0"/>
        <v>48</v>
      </c>
      <c r="AW15" s="240">
        <f t="shared" si="0"/>
        <v>49</v>
      </c>
      <c r="AX15" s="240">
        <f t="shared" si="0"/>
        <v>50</v>
      </c>
      <c r="AY15" s="240">
        <f t="shared" si="0"/>
        <v>51</v>
      </c>
      <c r="AZ15" s="240">
        <f t="shared" si="0"/>
        <v>52</v>
      </c>
      <c r="BA15" s="240">
        <f t="shared" si="0"/>
        <v>53</v>
      </c>
      <c r="BB15" s="240">
        <f t="shared" si="0"/>
        <v>54</v>
      </c>
      <c r="BC15" s="240">
        <f t="shared" si="0"/>
        <v>55</v>
      </c>
      <c r="BD15" s="240">
        <f t="shared" si="0"/>
        <v>56</v>
      </c>
      <c r="BE15" s="240">
        <f t="shared" si="0"/>
        <v>57</v>
      </c>
      <c r="BF15" s="240">
        <f t="shared" si="0"/>
        <v>58</v>
      </c>
      <c r="BG15" s="240">
        <f t="shared" si="0"/>
        <v>59</v>
      </c>
      <c r="BH15" s="240">
        <f t="shared" si="0"/>
        <v>60</v>
      </c>
      <c r="BI15" s="240">
        <f t="shared" si="0"/>
        <v>61</v>
      </c>
      <c r="BJ15" s="240">
        <f t="shared" si="0"/>
        <v>62</v>
      </c>
      <c r="BK15" s="240">
        <f t="shared" si="0"/>
        <v>63</v>
      </c>
      <c r="BL15" s="240">
        <f t="shared" si="0"/>
        <v>64</v>
      </c>
      <c r="BM15" s="240">
        <f t="shared" si="0"/>
        <v>65</v>
      </c>
      <c r="BN15" s="240">
        <f t="shared" si="0"/>
        <v>66</v>
      </c>
      <c r="BO15" s="240">
        <f t="shared" ref="BO15:BU15" si="1">BN15+1</f>
        <v>67</v>
      </c>
      <c r="BP15" s="240">
        <f t="shared" si="1"/>
        <v>68</v>
      </c>
      <c r="BQ15" s="240">
        <f t="shared" si="1"/>
        <v>69</v>
      </c>
      <c r="BR15" s="240">
        <f t="shared" si="1"/>
        <v>70</v>
      </c>
      <c r="BS15" s="240">
        <f t="shared" si="1"/>
        <v>71</v>
      </c>
      <c r="BT15" s="594">
        <f t="shared" si="1"/>
        <v>72</v>
      </c>
      <c r="BU15" s="489">
        <f t="shared" si="1"/>
        <v>73</v>
      </c>
    </row>
    <row r="16" spans="1:74" s="16" customFormat="1" ht="89.25" x14ac:dyDescent="0.25">
      <c r="A16" s="148" t="s">
        <v>6</v>
      </c>
      <c r="B16" s="148" t="s">
        <v>1005</v>
      </c>
      <c r="C16" s="148" t="s">
        <v>437</v>
      </c>
      <c r="D16" s="148" t="s">
        <v>338</v>
      </c>
      <c r="E16" s="149" t="s">
        <v>2613</v>
      </c>
      <c r="F16" s="149" t="s">
        <v>2614</v>
      </c>
      <c r="G16" s="148" t="s">
        <v>1003</v>
      </c>
      <c r="H16" s="148" t="s">
        <v>1002</v>
      </c>
      <c r="I16" s="149" t="s">
        <v>2615</v>
      </c>
      <c r="J16" s="148" t="s">
        <v>339</v>
      </c>
      <c r="K16" s="109" t="s">
        <v>1006</v>
      </c>
      <c r="L16" s="108" t="s">
        <v>1244</v>
      </c>
      <c r="M16" s="108" t="s">
        <v>2616</v>
      </c>
      <c r="N16" s="108" t="s">
        <v>2617</v>
      </c>
      <c r="O16" s="108" t="s">
        <v>2618</v>
      </c>
      <c r="P16" s="149" t="s">
        <v>341</v>
      </c>
      <c r="Q16" s="149" t="s">
        <v>344</v>
      </c>
      <c r="R16" s="149" t="s">
        <v>2619</v>
      </c>
      <c r="S16" s="149" t="s">
        <v>2620</v>
      </c>
      <c r="T16" s="149" t="s">
        <v>2621</v>
      </c>
      <c r="U16" s="149" t="s">
        <v>345</v>
      </c>
      <c r="V16" s="149" t="s">
        <v>342</v>
      </c>
      <c r="W16" s="149" t="s">
        <v>445</v>
      </c>
      <c r="X16" s="149" t="s">
        <v>2622</v>
      </c>
      <c r="Y16" s="149" t="s">
        <v>2623</v>
      </c>
      <c r="Z16" s="149" t="s">
        <v>439</v>
      </c>
      <c r="AA16" s="149" t="s">
        <v>446</v>
      </c>
      <c r="AB16" s="149" t="s">
        <v>454</v>
      </c>
      <c r="AC16" s="148" t="s">
        <v>7</v>
      </c>
      <c r="AD16" s="109" t="s">
        <v>1008</v>
      </c>
      <c r="AE16" s="149" t="s">
        <v>457</v>
      </c>
      <c r="AF16" s="149" t="s">
        <v>459</v>
      </c>
      <c r="AG16" s="149" t="s">
        <v>447</v>
      </c>
      <c r="AH16" s="149" t="s">
        <v>449</v>
      </c>
      <c r="AI16" s="108" t="s">
        <v>1009</v>
      </c>
      <c r="AJ16" s="149" t="s">
        <v>461</v>
      </c>
      <c r="AK16" s="149" t="s">
        <v>1010</v>
      </c>
      <c r="AL16" s="149" t="s">
        <v>1011</v>
      </c>
      <c r="AM16" s="149" t="s">
        <v>452</v>
      </c>
      <c r="AN16" s="149" t="s">
        <v>462</v>
      </c>
      <c r="AO16" s="149" t="s">
        <v>458</v>
      </c>
      <c r="AP16" s="149" t="s">
        <v>463</v>
      </c>
      <c r="AQ16" s="149" t="s">
        <v>464</v>
      </c>
      <c r="AR16" s="149" t="s">
        <v>343</v>
      </c>
      <c r="AS16" s="148" t="s">
        <v>340</v>
      </c>
      <c r="AT16" s="241" t="s">
        <v>347</v>
      </c>
      <c r="AU16" s="241" t="s">
        <v>438</v>
      </c>
      <c r="AV16" s="241" t="s">
        <v>2624</v>
      </c>
      <c r="AW16" s="241" t="s">
        <v>2625</v>
      </c>
      <c r="AX16" s="241" t="s">
        <v>2626</v>
      </c>
      <c r="AY16" s="241" t="s">
        <v>456</v>
      </c>
      <c r="AZ16" s="149" t="s">
        <v>348</v>
      </c>
      <c r="BA16" s="149" t="s">
        <v>465</v>
      </c>
      <c r="BB16" s="149" t="s">
        <v>2628</v>
      </c>
      <c r="BC16" s="149" t="s">
        <v>442</v>
      </c>
      <c r="BD16" s="149" t="s">
        <v>443</v>
      </c>
      <c r="BE16" s="149" t="s">
        <v>444</v>
      </c>
      <c r="BF16" s="149" t="s">
        <v>455</v>
      </c>
      <c r="BG16" s="149" t="s">
        <v>440</v>
      </c>
      <c r="BH16" s="149" t="s">
        <v>441</v>
      </c>
      <c r="BI16" s="149" t="s">
        <v>460</v>
      </c>
      <c r="BJ16" s="149" t="s">
        <v>450</v>
      </c>
      <c r="BK16" s="149" t="s">
        <v>448</v>
      </c>
      <c r="BL16" s="149" t="s">
        <v>451</v>
      </c>
      <c r="BM16" s="149" t="s">
        <v>1012</v>
      </c>
      <c r="BN16" s="149" t="s">
        <v>1013</v>
      </c>
      <c r="BO16" s="108" t="s">
        <v>1014</v>
      </c>
      <c r="BP16" s="108" t="s">
        <v>1015</v>
      </c>
      <c r="BQ16" s="149" t="s">
        <v>453</v>
      </c>
      <c r="BR16" s="149" t="s">
        <v>2629</v>
      </c>
      <c r="BS16" s="149" t="s">
        <v>466</v>
      </c>
      <c r="BT16" s="595" t="s">
        <v>346</v>
      </c>
      <c r="BU16" s="149" t="s">
        <v>4753</v>
      </c>
      <c r="BV16" s="33"/>
    </row>
    <row r="17" spans="1:73" ht="15.75" x14ac:dyDescent="0.25">
      <c r="A17" s="105" t="s">
        <v>1235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</row>
    <row r="18" spans="1:73" ht="15.75" x14ac:dyDescent="0.25">
      <c r="A18" s="200" t="s">
        <v>1236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P18" s="23"/>
      <c r="BQ18" s="23"/>
      <c r="BR18" s="23"/>
      <c r="BS18" s="23"/>
      <c r="BT18" s="23"/>
      <c r="BU18" s="23"/>
    </row>
    <row r="19" spans="1:73" s="470" customFormat="1" x14ac:dyDescent="0.25">
      <c r="A19" s="194" t="s">
        <v>1245</v>
      </c>
      <c r="B19" s="255" t="s">
        <v>1246</v>
      </c>
      <c r="C19" s="115" t="s">
        <v>3733</v>
      </c>
      <c r="D19" s="194">
        <v>6.3</v>
      </c>
      <c r="E19" s="194"/>
      <c r="F19" s="194"/>
      <c r="G19" s="194">
        <v>0</v>
      </c>
      <c r="H19" s="194">
        <v>7</v>
      </c>
      <c r="I19" s="194"/>
      <c r="J19" s="194">
        <v>45</v>
      </c>
      <c r="K19" s="194"/>
      <c r="L19" s="194"/>
      <c r="M19" s="194"/>
      <c r="N19" s="194"/>
      <c r="O19" s="194"/>
      <c r="P19" s="193" t="s">
        <v>1247</v>
      </c>
      <c r="Q19" s="194" t="s">
        <v>1248</v>
      </c>
      <c r="R19" s="194" t="str">
        <f t="shared" ref="R19:R38" si="2">LEFTB(Q19, FIND("*", Q19) - 1)</f>
        <v>2300</v>
      </c>
      <c r="S19" s="194" t="str">
        <f t="shared" ref="S19:S38" si="3">MID(Q19, FIND("*", Q19) + 1, FIND("*", Q19, FIND("*", Q19) + 1) - FIND("*", Q19) - 1)</f>
        <v>1500</v>
      </c>
      <c r="T19" s="194" t="str">
        <f t="shared" ref="T19:T38" si="4">RIGHTB(Q19, LEN(Q19) - FIND("*", Q19, FIND("*", Q19) + 1))</f>
        <v>1880</v>
      </c>
      <c r="U19" s="194">
        <v>1500</v>
      </c>
      <c r="V19" s="193" t="s">
        <v>565</v>
      </c>
      <c r="W19" s="305" t="s">
        <v>605</v>
      </c>
      <c r="X19" s="305"/>
      <c r="Y19" s="305"/>
      <c r="Z19" s="305">
        <v>80</v>
      </c>
      <c r="AA19" s="305">
        <v>2000</v>
      </c>
      <c r="AB19" s="305" t="s">
        <v>476</v>
      </c>
      <c r="AC19" s="115"/>
      <c r="AD19" s="115"/>
      <c r="AE19" s="305" t="s">
        <v>478</v>
      </c>
      <c r="AF19" s="449">
        <v>0</v>
      </c>
      <c r="AG19" s="305">
        <v>100</v>
      </c>
      <c r="AH19" s="305"/>
      <c r="AI19" s="115"/>
      <c r="AJ19" s="115" t="s">
        <v>573</v>
      </c>
      <c r="AK19" s="115"/>
      <c r="AL19" s="115"/>
      <c r="AM19" s="305"/>
      <c r="AN19" s="449"/>
      <c r="AO19" s="134" t="s">
        <v>570</v>
      </c>
      <c r="AP19" s="115"/>
      <c r="AQ19" s="305"/>
      <c r="AR19" s="193" t="s">
        <v>350</v>
      </c>
      <c r="AS19" s="194" t="s">
        <v>1250</v>
      </c>
      <c r="AT19" s="474" t="s">
        <v>2832</v>
      </c>
      <c r="AU19" s="409" t="s">
        <v>471</v>
      </c>
      <c r="AV19" s="450" t="s">
        <v>3734</v>
      </c>
      <c r="AW19" s="474" t="s">
        <v>470</v>
      </c>
      <c r="AX19" s="474" t="s">
        <v>3291</v>
      </c>
      <c r="AY19" s="115" t="s">
        <v>2835</v>
      </c>
      <c r="AZ19" s="134"/>
      <c r="BA19" s="305"/>
      <c r="BB19" s="305"/>
      <c r="BC19" s="305"/>
      <c r="BD19" s="305"/>
      <c r="BE19" s="305"/>
      <c r="BF19" s="194" t="s">
        <v>477</v>
      </c>
      <c r="BG19" s="305" t="s">
        <v>472</v>
      </c>
      <c r="BH19" s="305" t="s">
        <v>567</v>
      </c>
      <c r="BI19" s="101" t="s">
        <v>609</v>
      </c>
      <c r="BJ19" s="305"/>
      <c r="BK19" s="305"/>
      <c r="BL19" s="305"/>
      <c r="BM19" s="305"/>
      <c r="BN19" s="305"/>
      <c r="BO19" s="305"/>
      <c r="BP19" s="305"/>
      <c r="BQ19" s="305"/>
      <c r="BR19" s="449"/>
      <c r="BS19" s="449"/>
      <c r="BT19" s="275" t="s">
        <v>1024</v>
      </c>
      <c r="BU19" s="596">
        <f>VLOOKUP(A19,'[1]04. Безмасляные'!$G:$CC,75,0)</f>
        <v>3740801.2539199996</v>
      </c>
    </row>
    <row r="20" spans="1:73" s="470" customFormat="1" x14ac:dyDescent="0.25">
      <c r="A20" s="194" t="s">
        <v>1251</v>
      </c>
      <c r="B20" s="255" t="s">
        <v>1252</v>
      </c>
      <c r="C20" s="115" t="s">
        <v>3735</v>
      </c>
      <c r="D20" s="194">
        <v>5</v>
      </c>
      <c r="E20" s="194"/>
      <c r="F20" s="194"/>
      <c r="G20" s="194">
        <v>0</v>
      </c>
      <c r="H20" s="194">
        <v>10</v>
      </c>
      <c r="I20" s="194"/>
      <c r="J20" s="194">
        <v>45</v>
      </c>
      <c r="K20" s="194"/>
      <c r="L20" s="194"/>
      <c r="M20" s="194"/>
      <c r="N20" s="194"/>
      <c r="O20" s="194"/>
      <c r="P20" s="193" t="s">
        <v>1247</v>
      </c>
      <c r="Q20" s="194" t="s">
        <v>1248</v>
      </c>
      <c r="R20" s="194" t="str">
        <f t="shared" si="2"/>
        <v>2300</v>
      </c>
      <c r="S20" s="194" t="str">
        <f t="shared" si="3"/>
        <v>1500</v>
      </c>
      <c r="T20" s="194" t="str">
        <f t="shared" si="4"/>
        <v>1880</v>
      </c>
      <c r="U20" s="194">
        <v>1500</v>
      </c>
      <c r="V20" s="193" t="s">
        <v>565</v>
      </c>
      <c r="W20" s="305" t="s">
        <v>605</v>
      </c>
      <c r="X20" s="305"/>
      <c r="Y20" s="305"/>
      <c r="Z20" s="305">
        <v>80</v>
      </c>
      <c r="AA20" s="305">
        <v>2000</v>
      </c>
      <c r="AB20" s="305" t="s">
        <v>476</v>
      </c>
      <c r="AC20" s="115"/>
      <c r="AD20" s="115"/>
      <c r="AE20" s="305" t="s">
        <v>478</v>
      </c>
      <c r="AF20" s="449">
        <v>0</v>
      </c>
      <c r="AG20" s="305">
        <v>100</v>
      </c>
      <c r="AH20" s="305"/>
      <c r="AI20" s="115"/>
      <c r="AJ20" s="115" t="s">
        <v>573</v>
      </c>
      <c r="AK20" s="115"/>
      <c r="AL20" s="115"/>
      <c r="AM20" s="305"/>
      <c r="AN20" s="449"/>
      <c r="AO20" s="134" t="s">
        <v>570</v>
      </c>
      <c r="AP20" s="115"/>
      <c r="AQ20" s="305"/>
      <c r="AR20" s="193" t="s">
        <v>350</v>
      </c>
      <c r="AS20" s="194" t="s">
        <v>1250</v>
      </c>
      <c r="AT20" s="474" t="s">
        <v>2832</v>
      </c>
      <c r="AU20" s="409" t="s">
        <v>471</v>
      </c>
      <c r="AV20" s="450" t="s">
        <v>3734</v>
      </c>
      <c r="AW20" s="474" t="s">
        <v>470</v>
      </c>
      <c r="AX20" s="474" t="s">
        <v>3291</v>
      </c>
      <c r="AY20" s="115" t="s">
        <v>2835</v>
      </c>
      <c r="AZ20" s="134"/>
      <c r="BA20" s="305"/>
      <c r="BB20" s="305"/>
      <c r="BC20" s="305"/>
      <c r="BD20" s="305"/>
      <c r="BE20" s="305"/>
      <c r="BF20" s="194" t="s">
        <v>477</v>
      </c>
      <c r="BG20" s="305" t="s">
        <v>472</v>
      </c>
      <c r="BH20" s="305" t="s">
        <v>567</v>
      </c>
      <c r="BI20" s="101" t="s">
        <v>609</v>
      </c>
      <c r="BJ20" s="305"/>
      <c r="BK20" s="305"/>
      <c r="BL20" s="305"/>
      <c r="BM20" s="305"/>
      <c r="BN20" s="305"/>
      <c r="BO20" s="305"/>
      <c r="BP20" s="305"/>
      <c r="BQ20" s="305"/>
      <c r="BR20" s="449"/>
      <c r="BS20" s="449"/>
      <c r="BT20" s="275" t="s">
        <v>1024</v>
      </c>
      <c r="BU20" s="596">
        <f>VLOOKUP(A20,'[1]04. Безмасляные'!$G:$CC,75,0)</f>
        <v>3740801.2539199996</v>
      </c>
    </row>
    <row r="21" spans="1:73" s="470" customFormat="1" x14ac:dyDescent="0.25">
      <c r="A21" s="194" t="s">
        <v>1253</v>
      </c>
      <c r="B21" s="255" t="s">
        <v>1254</v>
      </c>
      <c r="C21" s="115" t="s">
        <v>3736</v>
      </c>
      <c r="D21" s="194">
        <v>8.6</v>
      </c>
      <c r="E21" s="194"/>
      <c r="F21" s="194"/>
      <c r="G21" s="194">
        <v>0</v>
      </c>
      <c r="H21" s="194">
        <v>7</v>
      </c>
      <c r="I21" s="194"/>
      <c r="J21" s="194">
        <v>55</v>
      </c>
      <c r="K21" s="194"/>
      <c r="L21" s="194"/>
      <c r="M21" s="194"/>
      <c r="N21" s="194"/>
      <c r="O21" s="194"/>
      <c r="P21" s="193" t="s">
        <v>1247</v>
      </c>
      <c r="Q21" s="194" t="s">
        <v>1255</v>
      </c>
      <c r="R21" s="194" t="str">
        <f t="shared" si="2"/>
        <v>2395</v>
      </c>
      <c r="S21" s="194" t="str">
        <f t="shared" si="3"/>
        <v>1600</v>
      </c>
      <c r="T21" s="194" t="str">
        <f t="shared" si="4"/>
        <v>2020</v>
      </c>
      <c r="U21" s="194">
        <v>2350</v>
      </c>
      <c r="V21" s="193" t="s">
        <v>565</v>
      </c>
      <c r="W21" s="305" t="s">
        <v>605</v>
      </c>
      <c r="X21" s="305"/>
      <c r="Y21" s="305"/>
      <c r="Z21" s="305">
        <v>80</v>
      </c>
      <c r="AA21" s="305">
        <v>2000</v>
      </c>
      <c r="AB21" s="305" t="s">
        <v>476</v>
      </c>
      <c r="AC21" s="115"/>
      <c r="AD21" s="115"/>
      <c r="AE21" s="305" t="s">
        <v>478</v>
      </c>
      <c r="AF21" s="449">
        <v>0</v>
      </c>
      <c r="AG21" s="305">
        <v>100</v>
      </c>
      <c r="AH21" s="305"/>
      <c r="AI21" s="115"/>
      <c r="AJ21" s="115" t="s">
        <v>573</v>
      </c>
      <c r="AK21" s="115"/>
      <c r="AL21" s="115"/>
      <c r="AM21" s="305"/>
      <c r="AN21" s="449"/>
      <c r="AO21" s="134" t="s">
        <v>570</v>
      </c>
      <c r="AP21" s="115"/>
      <c r="AQ21" s="305"/>
      <c r="AR21" s="193" t="s">
        <v>350</v>
      </c>
      <c r="AS21" s="194" t="s">
        <v>1250</v>
      </c>
      <c r="AT21" s="474" t="s">
        <v>2832</v>
      </c>
      <c r="AU21" s="409" t="s">
        <v>471</v>
      </c>
      <c r="AV21" s="450" t="s">
        <v>3734</v>
      </c>
      <c r="AW21" s="474" t="s">
        <v>470</v>
      </c>
      <c r="AX21" s="474" t="s">
        <v>3291</v>
      </c>
      <c r="AY21" s="115" t="s">
        <v>2835</v>
      </c>
      <c r="AZ21" s="134"/>
      <c r="BA21" s="305"/>
      <c r="BB21" s="305"/>
      <c r="BC21" s="305"/>
      <c r="BD21" s="305"/>
      <c r="BE21" s="305"/>
      <c r="BF21" s="194" t="s">
        <v>477</v>
      </c>
      <c r="BG21" s="305" t="s">
        <v>472</v>
      </c>
      <c r="BH21" s="305" t="s">
        <v>567</v>
      </c>
      <c r="BI21" s="101" t="s">
        <v>609</v>
      </c>
      <c r="BJ21" s="305"/>
      <c r="BK21" s="305"/>
      <c r="BL21" s="305"/>
      <c r="BM21" s="305"/>
      <c r="BN21" s="305"/>
      <c r="BO21" s="305"/>
      <c r="BP21" s="305"/>
      <c r="BQ21" s="305"/>
      <c r="BR21" s="449"/>
      <c r="BS21" s="449"/>
      <c r="BT21" s="275" t="s">
        <v>1024</v>
      </c>
      <c r="BU21" s="596">
        <f>VLOOKUP(A21,'[1]04. Безмасляные'!$G:$CC,75,0)</f>
        <v>4337165.6125759995</v>
      </c>
    </row>
    <row r="22" spans="1:73" s="470" customFormat="1" x14ac:dyDescent="0.25">
      <c r="A22" s="194" t="s">
        <v>1256</v>
      </c>
      <c r="B22" s="255" t="s">
        <v>1257</v>
      </c>
      <c r="C22" s="115" t="s">
        <v>3737</v>
      </c>
      <c r="D22" s="194">
        <v>7.6</v>
      </c>
      <c r="E22" s="194"/>
      <c r="F22" s="194"/>
      <c r="G22" s="194">
        <v>0</v>
      </c>
      <c r="H22" s="194">
        <v>10</v>
      </c>
      <c r="I22" s="194"/>
      <c r="J22" s="194">
        <v>55</v>
      </c>
      <c r="K22" s="194"/>
      <c r="L22" s="194"/>
      <c r="M22" s="194"/>
      <c r="N22" s="194"/>
      <c r="O22" s="194"/>
      <c r="P22" s="193" t="s">
        <v>1247</v>
      </c>
      <c r="Q22" s="194" t="s">
        <v>1255</v>
      </c>
      <c r="R22" s="194" t="str">
        <f t="shared" si="2"/>
        <v>2395</v>
      </c>
      <c r="S22" s="194" t="str">
        <f t="shared" si="3"/>
        <v>1600</v>
      </c>
      <c r="T22" s="194" t="str">
        <f t="shared" si="4"/>
        <v>2020</v>
      </c>
      <c r="U22" s="194">
        <v>2350</v>
      </c>
      <c r="V22" s="193" t="s">
        <v>565</v>
      </c>
      <c r="W22" s="305" t="s">
        <v>605</v>
      </c>
      <c r="X22" s="305"/>
      <c r="Y22" s="305"/>
      <c r="Z22" s="305">
        <v>80</v>
      </c>
      <c r="AA22" s="305">
        <v>2000</v>
      </c>
      <c r="AB22" s="305" t="s">
        <v>476</v>
      </c>
      <c r="AC22" s="115"/>
      <c r="AD22" s="115"/>
      <c r="AE22" s="305" t="s">
        <v>478</v>
      </c>
      <c r="AF22" s="449">
        <v>0</v>
      </c>
      <c r="AG22" s="305">
        <v>100</v>
      </c>
      <c r="AH22" s="305"/>
      <c r="AI22" s="115"/>
      <c r="AJ22" s="115" t="s">
        <v>573</v>
      </c>
      <c r="AK22" s="115"/>
      <c r="AL22" s="115"/>
      <c r="AM22" s="305"/>
      <c r="AN22" s="449"/>
      <c r="AO22" s="134" t="s">
        <v>570</v>
      </c>
      <c r="AP22" s="115"/>
      <c r="AQ22" s="305"/>
      <c r="AR22" s="193" t="s">
        <v>350</v>
      </c>
      <c r="AS22" s="194" t="s">
        <v>1250</v>
      </c>
      <c r="AT22" s="474" t="s">
        <v>2832</v>
      </c>
      <c r="AU22" s="409" t="s">
        <v>471</v>
      </c>
      <c r="AV22" s="450" t="s">
        <v>3734</v>
      </c>
      <c r="AW22" s="474" t="s">
        <v>470</v>
      </c>
      <c r="AX22" s="474" t="s">
        <v>3291</v>
      </c>
      <c r="AY22" s="115" t="s">
        <v>2835</v>
      </c>
      <c r="AZ22" s="134"/>
      <c r="BA22" s="305"/>
      <c r="BB22" s="305"/>
      <c r="BC22" s="305"/>
      <c r="BD22" s="305"/>
      <c r="BE22" s="305"/>
      <c r="BF22" s="194" t="s">
        <v>477</v>
      </c>
      <c r="BG22" s="305" t="s">
        <v>472</v>
      </c>
      <c r="BH22" s="305" t="s">
        <v>567</v>
      </c>
      <c r="BI22" s="101" t="s">
        <v>609</v>
      </c>
      <c r="BJ22" s="305"/>
      <c r="BK22" s="305"/>
      <c r="BL22" s="305"/>
      <c r="BM22" s="305"/>
      <c r="BN22" s="305"/>
      <c r="BO22" s="305"/>
      <c r="BP22" s="305"/>
      <c r="BQ22" s="305"/>
      <c r="BR22" s="449"/>
      <c r="BS22" s="449"/>
      <c r="BT22" s="275" t="s">
        <v>1024</v>
      </c>
      <c r="BU22" s="596">
        <f>VLOOKUP(A22,'[1]04. Безмасляные'!$G:$CC,75,0)</f>
        <v>4337165.6125759995</v>
      </c>
    </row>
    <row r="23" spans="1:73" s="470" customFormat="1" x14ac:dyDescent="0.25">
      <c r="A23" s="194" t="s">
        <v>1258</v>
      </c>
      <c r="B23" s="255" t="s">
        <v>1259</v>
      </c>
      <c r="C23" s="115" t="s">
        <v>3738</v>
      </c>
      <c r="D23" s="194">
        <v>12</v>
      </c>
      <c r="E23" s="194"/>
      <c r="F23" s="194"/>
      <c r="G23" s="194">
        <v>0</v>
      </c>
      <c r="H23" s="194">
        <v>7</v>
      </c>
      <c r="I23" s="194"/>
      <c r="J23" s="194">
        <v>75</v>
      </c>
      <c r="K23" s="194"/>
      <c r="L23" s="194"/>
      <c r="M23" s="194"/>
      <c r="N23" s="194"/>
      <c r="O23" s="194"/>
      <c r="P23" s="193" t="s">
        <v>1247</v>
      </c>
      <c r="Q23" s="194" t="s">
        <v>1255</v>
      </c>
      <c r="R23" s="194" t="str">
        <f t="shared" si="2"/>
        <v>2395</v>
      </c>
      <c r="S23" s="194" t="str">
        <f t="shared" si="3"/>
        <v>1600</v>
      </c>
      <c r="T23" s="194" t="str">
        <f t="shared" si="4"/>
        <v>2020</v>
      </c>
      <c r="U23" s="194">
        <v>2450</v>
      </c>
      <c r="V23" s="193" t="s">
        <v>565</v>
      </c>
      <c r="W23" s="305" t="s">
        <v>605</v>
      </c>
      <c r="X23" s="305"/>
      <c r="Y23" s="305"/>
      <c r="Z23" s="305">
        <v>80</v>
      </c>
      <c r="AA23" s="305">
        <v>2000</v>
      </c>
      <c r="AB23" s="305" t="s">
        <v>476</v>
      </c>
      <c r="AC23" s="115" t="s">
        <v>1249</v>
      </c>
      <c r="AD23" s="115"/>
      <c r="AE23" s="305" t="s">
        <v>478</v>
      </c>
      <c r="AF23" s="449">
        <v>0</v>
      </c>
      <c r="AG23" s="305">
        <v>100</v>
      </c>
      <c r="AH23" s="305"/>
      <c r="AI23" s="115"/>
      <c r="AJ23" s="115" t="s">
        <v>573</v>
      </c>
      <c r="AK23" s="115"/>
      <c r="AL23" s="115"/>
      <c r="AM23" s="305"/>
      <c r="AN23" s="449"/>
      <c r="AO23" s="134" t="s">
        <v>570</v>
      </c>
      <c r="AP23" s="115"/>
      <c r="AQ23" s="305"/>
      <c r="AR23" s="193" t="s">
        <v>350</v>
      </c>
      <c r="AS23" s="194" t="s">
        <v>1250</v>
      </c>
      <c r="AT23" s="474" t="s">
        <v>2832</v>
      </c>
      <c r="AU23" s="409" t="s">
        <v>471</v>
      </c>
      <c r="AV23" s="450" t="s">
        <v>3734</v>
      </c>
      <c r="AW23" s="474" t="s">
        <v>470</v>
      </c>
      <c r="AX23" s="474" t="s">
        <v>3291</v>
      </c>
      <c r="AY23" s="115" t="s">
        <v>2835</v>
      </c>
      <c r="AZ23" s="134"/>
      <c r="BA23" s="305"/>
      <c r="BB23" s="305"/>
      <c r="BC23" s="305"/>
      <c r="BD23" s="305"/>
      <c r="BE23" s="305"/>
      <c r="BF23" s="194" t="s">
        <v>477</v>
      </c>
      <c r="BG23" s="305" t="s">
        <v>472</v>
      </c>
      <c r="BH23" s="305" t="s">
        <v>567</v>
      </c>
      <c r="BI23" s="101" t="s">
        <v>609</v>
      </c>
      <c r="BJ23" s="305"/>
      <c r="BK23" s="305"/>
      <c r="BL23" s="305"/>
      <c r="BM23" s="305"/>
      <c r="BN23" s="305"/>
      <c r="BO23" s="305"/>
      <c r="BP23" s="305"/>
      <c r="BQ23" s="305"/>
      <c r="BR23" s="449"/>
      <c r="BS23" s="449"/>
      <c r="BT23" s="275" t="s">
        <v>1024</v>
      </c>
      <c r="BU23" s="596">
        <f>VLOOKUP(A23,'[1]04. Безмасляные'!$G:$CC,75,0)</f>
        <v>5891193.5205600001</v>
      </c>
    </row>
    <row r="24" spans="1:73" s="470" customFormat="1" x14ac:dyDescent="0.25">
      <c r="A24" s="194" t="s">
        <v>1260</v>
      </c>
      <c r="B24" s="255" t="s">
        <v>1261</v>
      </c>
      <c r="C24" s="115" t="s">
        <v>3739</v>
      </c>
      <c r="D24" s="194">
        <v>8.5</v>
      </c>
      <c r="E24" s="194"/>
      <c r="F24" s="194"/>
      <c r="G24" s="194">
        <v>0</v>
      </c>
      <c r="H24" s="194">
        <v>10</v>
      </c>
      <c r="I24" s="194"/>
      <c r="J24" s="194">
        <v>75</v>
      </c>
      <c r="K24" s="194"/>
      <c r="L24" s="194"/>
      <c r="M24" s="194"/>
      <c r="N24" s="194"/>
      <c r="O24" s="194"/>
      <c r="P24" s="193" t="s">
        <v>1247</v>
      </c>
      <c r="Q24" s="194" t="s">
        <v>1255</v>
      </c>
      <c r="R24" s="194" t="str">
        <f t="shared" si="2"/>
        <v>2395</v>
      </c>
      <c r="S24" s="194" t="str">
        <f t="shared" si="3"/>
        <v>1600</v>
      </c>
      <c r="T24" s="194" t="str">
        <f t="shared" si="4"/>
        <v>2020</v>
      </c>
      <c r="U24" s="194">
        <v>2450</v>
      </c>
      <c r="V24" s="193" t="s">
        <v>565</v>
      </c>
      <c r="W24" s="305" t="s">
        <v>605</v>
      </c>
      <c r="X24" s="305"/>
      <c r="Y24" s="305"/>
      <c r="Z24" s="305">
        <v>80</v>
      </c>
      <c r="AA24" s="305">
        <v>2000</v>
      </c>
      <c r="AB24" s="305" t="s">
        <v>476</v>
      </c>
      <c r="AC24" s="115" t="s">
        <v>1249</v>
      </c>
      <c r="AD24" s="115"/>
      <c r="AE24" s="305" t="s">
        <v>478</v>
      </c>
      <c r="AF24" s="449">
        <v>0</v>
      </c>
      <c r="AG24" s="305">
        <v>100</v>
      </c>
      <c r="AH24" s="305"/>
      <c r="AI24" s="115"/>
      <c r="AJ24" s="115" t="s">
        <v>573</v>
      </c>
      <c r="AK24" s="115"/>
      <c r="AL24" s="115"/>
      <c r="AM24" s="305"/>
      <c r="AN24" s="449"/>
      <c r="AO24" s="134" t="s">
        <v>570</v>
      </c>
      <c r="AP24" s="115"/>
      <c r="AQ24" s="305"/>
      <c r="AR24" s="193" t="s">
        <v>350</v>
      </c>
      <c r="AS24" s="194" t="s">
        <v>1250</v>
      </c>
      <c r="AT24" s="474" t="s">
        <v>2832</v>
      </c>
      <c r="AU24" s="409" t="s">
        <v>471</v>
      </c>
      <c r="AV24" s="450" t="s">
        <v>3734</v>
      </c>
      <c r="AW24" s="474" t="s">
        <v>470</v>
      </c>
      <c r="AX24" s="474" t="s">
        <v>3291</v>
      </c>
      <c r="AY24" s="115" t="s">
        <v>2835</v>
      </c>
      <c r="AZ24" s="134"/>
      <c r="BA24" s="305"/>
      <c r="BB24" s="305"/>
      <c r="BC24" s="305"/>
      <c r="BD24" s="305"/>
      <c r="BE24" s="305"/>
      <c r="BF24" s="194" t="s">
        <v>477</v>
      </c>
      <c r="BG24" s="305" t="s">
        <v>472</v>
      </c>
      <c r="BH24" s="305" t="s">
        <v>567</v>
      </c>
      <c r="BI24" s="101" t="s">
        <v>609</v>
      </c>
      <c r="BJ24" s="305"/>
      <c r="BK24" s="305"/>
      <c r="BL24" s="305"/>
      <c r="BM24" s="305"/>
      <c r="BN24" s="305"/>
      <c r="BO24" s="305"/>
      <c r="BP24" s="305"/>
      <c r="BQ24" s="305"/>
      <c r="BR24" s="449"/>
      <c r="BS24" s="449"/>
      <c r="BT24" s="275" t="s">
        <v>1024</v>
      </c>
      <c r="BU24" s="596">
        <f>VLOOKUP(A24,'[1]04. Безмасляные'!$G:$CC,75,0)</f>
        <v>5891193.5205600001</v>
      </c>
    </row>
    <row r="25" spans="1:73" s="470" customFormat="1" x14ac:dyDescent="0.25">
      <c r="A25" s="194" t="s">
        <v>1262</v>
      </c>
      <c r="B25" s="255" t="s">
        <v>1263</v>
      </c>
      <c r="C25" s="115" t="s">
        <v>3740</v>
      </c>
      <c r="D25" s="194">
        <v>14.6</v>
      </c>
      <c r="E25" s="194"/>
      <c r="F25" s="194"/>
      <c r="G25" s="194">
        <v>0</v>
      </c>
      <c r="H25" s="194">
        <v>7</v>
      </c>
      <c r="I25" s="194"/>
      <c r="J25" s="194">
        <v>90</v>
      </c>
      <c r="K25" s="194"/>
      <c r="L25" s="194"/>
      <c r="M25" s="194"/>
      <c r="N25" s="194"/>
      <c r="O25" s="194"/>
      <c r="P25" s="193" t="s">
        <v>1247</v>
      </c>
      <c r="Q25" s="194" t="s">
        <v>1255</v>
      </c>
      <c r="R25" s="194" t="str">
        <f t="shared" si="2"/>
        <v>2395</v>
      </c>
      <c r="S25" s="194" t="str">
        <f t="shared" si="3"/>
        <v>1600</v>
      </c>
      <c r="T25" s="194" t="str">
        <f t="shared" si="4"/>
        <v>2020</v>
      </c>
      <c r="U25" s="194">
        <v>2600</v>
      </c>
      <c r="V25" s="193" t="s">
        <v>565</v>
      </c>
      <c r="W25" s="305" t="s">
        <v>605</v>
      </c>
      <c r="X25" s="305"/>
      <c r="Y25" s="305"/>
      <c r="Z25" s="305">
        <v>80</v>
      </c>
      <c r="AA25" s="305">
        <v>2000</v>
      </c>
      <c r="AB25" s="305" t="s">
        <v>476</v>
      </c>
      <c r="AC25" s="115" t="s">
        <v>1249</v>
      </c>
      <c r="AD25" s="115"/>
      <c r="AE25" s="305" t="s">
        <v>478</v>
      </c>
      <c r="AF25" s="449">
        <v>0</v>
      </c>
      <c r="AG25" s="305">
        <v>100</v>
      </c>
      <c r="AH25" s="305"/>
      <c r="AI25" s="115"/>
      <c r="AJ25" s="115" t="s">
        <v>573</v>
      </c>
      <c r="AK25" s="115"/>
      <c r="AL25" s="115"/>
      <c r="AM25" s="305"/>
      <c r="AN25" s="449"/>
      <c r="AO25" s="134" t="s">
        <v>570</v>
      </c>
      <c r="AP25" s="115"/>
      <c r="AQ25" s="305"/>
      <c r="AR25" s="193" t="s">
        <v>350</v>
      </c>
      <c r="AS25" s="194" t="s">
        <v>1250</v>
      </c>
      <c r="AT25" s="474" t="s">
        <v>2832</v>
      </c>
      <c r="AU25" s="409" t="s">
        <v>471</v>
      </c>
      <c r="AV25" s="450" t="s">
        <v>3734</v>
      </c>
      <c r="AW25" s="474" t="s">
        <v>470</v>
      </c>
      <c r="AX25" s="474" t="s">
        <v>3291</v>
      </c>
      <c r="AY25" s="115" t="s">
        <v>2835</v>
      </c>
      <c r="AZ25" s="134"/>
      <c r="BA25" s="305"/>
      <c r="BB25" s="305"/>
      <c r="BC25" s="305"/>
      <c r="BD25" s="305"/>
      <c r="BE25" s="305"/>
      <c r="BF25" s="194" t="s">
        <v>477</v>
      </c>
      <c r="BG25" s="305" t="s">
        <v>472</v>
      </c>
      <c r="BH25" s="305" t="s">
        <v>567</v>
      </c>
      <c r="BI25" s="101" t="s">
        <v>609</v>
      </c>
      <c r="BJ25" s="305"/>
      <c r="BK25" s="305"/>
      <c r="BL25" s="305"/>
      <c r="BM25" s="305"/>
      <c r="BN25" s="305"/>
      <c r="BO25" s="305"/>
      <c r="BP25" s="305"/>
      <c r="BQ25" s="305"/>
      <c r="BR25" s="449"/>
      <c r="BS25" s="449"/>
      <c r="BT25" s="275" t="s">
        <v>1024</v>
      </c>
      <c r="BU25" s="596">
        <f>VLOOKUP(A25,'[1]04. Безмасляные'!$G:$CC,75,0)</f>
        <v>5965798.5115999999</v>
      </c>
    </row>
    <row r="26" spans="1:73" s="470" customFormat="1" x14ac:dyDescent="0.25">
      <c r="A26" s="194" t="s">
        <v>1264</v>
      </c>
      <c r="B26" s="255" t="s">
        <v>1265</v>
      </c>
      <c r="C26" s="115" t="s">
        <v>3741</v>
      </c>
      <c r="D26" s="194">
        <v>11.8</v>
      </c>
      <c r="E26" s="194"/>
      <c r="F26" s="194"/>
      <c r="G26" s="194">
        <v>0</v>
      </c>
      <c r="H26" s="194">
        <v>10</v>
      </c>
      <c r="I26" s="194"/>
      <c r="J26" s="194">
        <v>90</v>
      </c>
      <c r="K26" s="194"/>
      <c r="L26" s="194"/>
      <c r="M26" s="194"/>
      <c r="N26" s="194"/>
      <c r="O26" s="194"/>
      <c r="P26" s="193" t="s">
        <v>1247</v>
      </c>
      <c r="Q26" s="194" t="s">
        <v>1255</v>
      </c>
      <c r="R26" s="194" t="str">
        <f t="shared" si="2"/>
        <v>2395</v>
      </c>
      <c r="S26" s="194" t="str">
        <f t="shared" si="3"/>
        <v>1600</v>
      </c>
      <c r="T26" s="194" t="str">
        <f t="shared" si="4"/>
        <v>2020</v>
      </c>
      <c r="U26" s="194">
        <v>2600</v>
      </c>
      <c r="V26" s="193" t="s">
        <v>565</v>
      </c>
      <c r="W26" s="305" t="s">
        <v>605</v>
      </c>
      <c r="X26" s="305"/>
      <c r="Y26" s="305"/>
      <c r="Z26" s="305">
        <v>80</v>
      </c>
      <c r="AA26" s="305">
        <v>2000</v>
      </c>
      <c r="AB26" s="305" t="s">
        <v>476</v>
      </c>
      <c r="AC26" s="115" t="s">
        <v>1249</v>
      </c>
      <c r="AD26" s="115"/>
      <c r="AE26" s="305" t="s">
        <v>478</v>
      </c>
      <c r="AF26" s="449">
        <v>0</v>
      </c>
      <c r="AG26" s="305">
        <v>100</v>
      </c>
      <c r="AH26" s="305"/>
      <c r="AI26" s="115"/>
      <c r="AJ26" s="115" t="s">
        <v>573</v>
      </c>
      <c r="AK26" s="115"/>
      <c r="AL26" s="115"/>
      <c r="AM26" s="305"/>
      <c r="AN26" s="449"/>
      <c r="AO26" s="134" t="s">
        <v>570</v>
      </c>
      <c r="AP26" s="115"/>
      <c r="AQ26" s="305"/>
      <c r="AR26" s="193" t="s">
        <v>350</v>
      </c>
      <c r="AS26" s="194" t="s">
        <v>1250</v>
      </c>
      <c r="AT26" s="474" t="s">
        <v>2832</v>
      </c>
      <c r="AU26" s="409" t="s">
        <v>471</v>
      </c>
      <c r="AV26" s="450" t="s">
        <v>3734</v>
      </c>
      <c r="AW26" s="474" t="s">
        <v>470</v>
      </c>
      <c r="AX26" s="474" t="s">
        <v>3291</v>
      </c>
      <c r="AY26" s="115" t="s">
        <v>2835</v>
      </c>
      <c r="AZ26" s="134"/>
      <c r="BA26" s="305"/>
      <c r="BB26" s="305"/>
      <c r="BC26" s="305"/>
      <c r="BD26" s="305"/>
      <c r="BE26" s="305"/>
      <c r="BF26" s="194" t="s">
        <v>477</v>
      </c>
      <c r="BG26" s="305" t="s">
        <v>472</v>
      </c>
      <c r="BH26" s="305" t="s">
        <v>567</v>
      </c>
      <c r="BI26" s="101" t="s">
        <v>609</v>
      </c>
      <c r="BJ26" s="305"/>
      <c r="BK26" s="305"/>
      <c r="BL26" s="305"/>
      <c r="BM26" s="305"/>
      <c r="BN26" s="305"/>
      <c r="BO26" s="305"/>
      <c r="BP26" s="305"/>
      <c r="BQ26" s="305"/>
      <c r="BR26" s="449"/>
      <c r="BS26" s="449"/>
      <c r="BT26" s="275" t="s">
        <v>1024</v>
      </c>
      <c r="BU26" s="596">
        <f>VLOOKUP(A26,'[1]04. Безмасляные'!$G:$CC,75,0)</f>
        <v>5965798.5115999999</v>
      </c>
    </row>
    <row r="27" spans="1:73" s="470" customFormat="1" x14ac:dyDescent="0.25">
      <c r="A27" s="194" t="s">
        <v>1266</v>
      </c>
      <c r="B27" s="255" t="s">
        <v>1267</v>
      </c>
      <c r="C27" s="115" t="s">
        <v>3742</v>
      </c>
      <c r="D27" s="194">
        <v>18.600000000000001</v>
      </c>
      <c r="E27" s="194"/>
      <c r="F27" s="194"/>
      <c r="G27" s="194">
        <v>0</v>
      </c>
      <c r="H27" s="194">
        <v>7</v>
      </c>
      <c r="I27" s="194"/>
      <c r="J27" s="194">
        <v>110</v>
      </c>
      <c r="K27" s="194"/>
      <c r="L27" s="194"/>
      <c r="M27" s="194"/>
      <c r="N27" s="194"/>
      <c r="O27" s="194"/>
      <c r="P27" s="193" t="s">
        <v>1247</v>
      </c>
      <c r="Q27" s="194" t="s">
        <v>1268</v>
      </c>
      <c r="R27" s="194" t="str">
        <f t="shared" si="2"/>
        <v>3095</v>
      </c>
      <c r="S27" s="194" t="str">
        <f t="shared" si="3"/>
        <v>1990</v>
      </c>
      <c r="T27" s="194" t="str">
        <f t="shared" si="4"/>
        <v>2150</v>
      </c>
      <c r="U27" s="194">
        <v>3400</v>
      </c>
      <c r="V27" s="193" t="s">
        <v>565</v>
      </c>
      <c r="W27" s="305" t="s">
        <v>618</v>
      </c>
      <c r="X27" s="305"/>
      <c r="Y27" s="305"/>
      <c r="Z27" s="305">
        <v>80</v>
      </c>
      <c r="AA27" s="305">
        <v>2000</v>
      </c>
      <c r="AB27" s="305" t="s">
        <v>476</v>
      </c>
      <c r="AC27" s="115" t="s">
        <v>1249</v>
      </c>
      <c r="AD27" s="115"/>
      <c r="AE27" s="305" t="s">
        <v>478</v>
      </c>
      <c r="AF27" s="449">
        <v>0</v>
      </c>
      <c r="AG27" s="305">
        <v>100</v>
      </c>
      <c r="AH27" s="305"/>
      <c r="AI27" s="115"/>
      <c r="AJ27" s="115" t="s">
        <v>573</v>
      </c>
      <c r="AK27" s="115"/>
      <c r="AL27" s="115"/>
      <c r="AM27" s="305"/>
      <c r="AN27" s="449"/>
      <c r="AO27" s="134" t="s">
        <v>570</v>
      </c>
      <c r="AP27" s="115"/>
      <c r="AQ27" s="305"/>
      <c r="AR27" s="193" t="s">
        <v>350</v>
      </c>
      <c r="AS27" s="194" t="s">
        <v>1250</v>
      </c>
      <c r="AT27" s="474" t="s">
        <v>2832</v>
      </c>
      <c r="AU27" s="409" t="s">
        <v>471</v>
      </c>
      <c r="AV27" s="450" t="s">
        <v>3734</v>
      </c>
      <c r="AW27" s="474" t="s">
        <v>470</v>
      </c>
      <c r="AX27" s="474" t="s">
        <v>3291</v>
      </c>
      <c r="AY27" s="115" t="s">
        <v>2835</v>
      </c>
      <c r="AZ27" s="134"/>
      <c r="BA27" s="305"/>
      <c r="BB27" s="305"/>
      <c r="BC27" s="305"/>
      <c r="BD27" s="305"/>
      <c r="BE27" s="305"/>
      <c r="BF27" s="194" t="s">
        <v>477</v>
      </c>
      <c r="BG27" s="305" t="s">
        <v>472</v>
      </c>
      <c r="BH27" s="305" t="s">
        <v>567</v>
      </c>
      <c r="BI27" s="101" t="s">
        <v>609</v>
      </c>
      <c r="BJ27" s="305"/>
      <c r="BK27" s="305"/>
      <c r="BL27" s="305"/>
      <c r="BM27" s="305"/>
      <c r="BN27" s="305"/>
      <c r="BO27" s="305"/>
      <c r="BP27" s="305"/>
      <c r="BQ27" s="305"/>
      <c r="BR27" s="449"/>
      <c r="BS27" s="449"/>
      <c r="BT27" s="275" t="s">
        <v>1024</v>
      </c>
      <c r="BU27" s="596">
        <f>VLOOKUP(A27,'[1]04. Безмасляные'!$G:$CC,75,0)</f>
        <v>7620543.1574879996</v>
      </c>
    </row>
    <row r="28" spans="1:73" s="470" customFormat="1" x14ac:dyDescent="0.25">
      <c r="A28" s="194" t="s">
        <v>1269</v>
      </c>
      <c r="B28" s="255" t="s">
        <v>1270</v>
      </c>
      <c r="C28" s="115" t="s">
        <v>3743</v>
      </c>
      <c r="D28" s="194">
        <v>15.6</v>
      </c>
      <c r="E28" s="194"/>
      <c r="F28" s="194"/>
      <c r="G28" s="194">
        <v>0</v>
      </c>
      <c r="H28" s="194">
        <v>10</v>
      </c>
      <c r="I28" s="194"/>
      <c r="J28" s="194">
        <v>110</v>
      </c>
      <c r="K28" s="194"/>
      <c r="L28" s="194"/>
      <c r="M28" s="194"/>
      <c r="N28" s="194"/>
      <c r="O28" s="194"/>
      <c r="P28" s="193" t="s">
        <v>1247</v>
      </c>
      <c r="Q28" s="194" t="s">
        <v>1268</v>
      </c>
      <c r="R28" s="194" t="str">
        <f t="shared" si="2"/>
        <v>3095</v>
      </c>
      <c r="S28" s="194" t="str">
        <f t="shared" si="3"/>
        <v>1990</v>
      </c>
      <c r="T28" s="194" t="str">
        <f t="shared" si="4"/>
        <v>2150</v>
      </c>
      <c r="U28" s="194">
        <v>3400</v>
      </c>
      <c r="V28" s="193" t="s">
        <v>565</v>
      </c>
      <c r="W28" s="305" t="s">
        <v>618</v>
      </c>
      <c r="X28" s="305"/>
      <c r="Y28" s="305"/>
      <c r="Z28" s="305">
        <v>80</v>
      </c>
      <c r="AA28" s="305">
        <v>2000</v>
      </c>
      <c r="AB28" s="305" t="s">
        <v>476</v>
      </c>
      <c r="AC28" s="115" t="s">
        <v>1249</v>
      </c>
      <c r="AD28" s="115"/>
      <c r="AE28" s="305" t="s">
        <v>478</v>
      </c>
      <c r="AF28" s="449">
        <v>0</v>
      </c>
      <c r="AG28" s="305">
        <v>100</v>
      </c>
      <c r="AH28" s="305"/>
      <c r="AI28" s="115"/>
      <c r="AJ28" s="115" t="s">
        <v>573</v>
      </c>
      <c r="AK28" s="115"/>
      <c r="AL28" s="115"/>
      <c r="AM28" s="305"/>
      <c r="AN28" s="449"/>
      <c r="AO28" s="134" t="s">
        <v>570</v>
      </c>
      <c r="AP28" s="115"/>
      <c r="AQ28" s="305"/>
      <c r="AR28" s="193" t="s">
        <v>350</v>
      </c>
      <c r="AS28" s="194" t="s">
        <v>1250</v>
      </c>
      <c r="AT28" s="474" t="s">
        <v>2832</v>
      </c>
      <c r="AU28" s="409" t="s">
        <v>471</v>
      </c>
      <c r="AV28" s="450" t="s">
        <v>3734</v>
      </c>
      <c r="AW28" s="474" t="s">
        <v>470</v>
      </c>
      <c r="AX28" s="474" t="s">
        <v>3291</v>
      </c>
      <c r="AY28" s="115" t="s">
        <v>2835</v>
      </c>
      <c r="AZ28" s="134"/>
      <c r="BA28" s="305"/>
      <c r="BB28" s="305"/>
      <c r="BC28" s="305"/>
      <c r="BD28" s="305"/>
      <c r="BE28" s="305"/>
      <c r="BF28" s="194" t="s">
        <v>477</v>
      </c>
      <c r="BG28" s="305" t="s">
        <v>472</v>
      </c>
      <c r="BH28" s="305" t="s">
        <v>567</v>
      </c>
      <c r="BI28" s="101" t="s">
        <v>609</v>
      </c>
      <c r="BJ28" s="305"/>
      <c r="BK28" s="305"/>
      <c r="BL28" s="305"/>
      <c r="BM28" s="305"/>
      <c r="BN28" s="305"/>
      <c r="BO28" s="305"/>
      <c r="BP28" s="305"/>
      <c r="BQ28" s="305"/>
      <c r="BR28" s="449"/>
      <c r="BS28" s="449"/>
      <c r="BT28" s="275" t="s">
        <v>1024</v>
      </c>
      <c r="BU28" s="596">
        <f>VLOOKUP(A28,'[1]04. Безмасляные'!$G:$CC,75,0)</f>
        <v>7620543.1574879996</v>
      </c>
    </row>
    <row r="29" spans="1:73" s="470" customFormat="1" x14ac:dyDescent="0.25">
      <c r="A29" s="194" t="s">
        <v>1271</v>
      </c>
      <c r="B29" s="255" t="s">
        <v>1272</v>
      </c>
      <c r="C29" s="115" t="s">
        <v>3744</v>
      </c>
      <c r="D29" s="194">
        <v>22.2</v>
      </c>
      <c r="E29" s="194"/>
      <c r="F29" s="194"/>
      <c r="G29" s="194">
        <v>0</v>
      </c>
      <c r="H29" s="194">
        <v>7</v>
      </c>
      <c r="I29" s="194"/>
      <c r="J29" s="194">
        <v>132</v>
      </c>
      <c r="K29" s="194"/>
      <c r="L29" s="194"/>
      <c r="M29" s="194"/>
      <c r="N29" s="194"/>
      <c r="O29" s="194"/>
      <c r="P29" s="193" t="s">
        <v>1247</v>
      </c>
      <c r="Q29" s="194" t="s">
        <v>1268</v>
      </c>
      <c r="R29" s="194" t="str">
        <f t="shared" si="2"/>
        <v>3095</v>
      </c>
      <c r="S29" s="194" t="str">
        <f t="shared" si="3"/>
        <v>1990</v>
      </c>
      <c r="T29" s="194" t="str">
        <f t="shared" si="4"/>
        <v>2150</v>
      </c>
      <c r="U29" s="194">
        <v>3500</v>
      </c>
      <c r="V29" s="193" t="s">
        <v>565</v>
      </c>
      <c r="W29" s="305" t="s">
        <v>618</v>
      </c>
      <c r="X29" s="305"/>
      <c r="Y29" s="305"/>
      <c r="Z29" s="305">
        <v>80</v>
      </c>
      <c r="AA29" s="305">
        <v>2000</v>
      </c>
      <c r="AB29" s="305" t="s">
        <v>476</v>
      </c>
      <c r="AC29" s="115" t="s">
        <v>1249</v>
      </c>
      <c r="AD29" s="115"/>
      <c r="AE29" s="305" t="s">
        <v>478</v>
      </c>
      <c r="AF29" s="449">
        <v>0</v>
      </c>
      <c r="AG29" s="305">
        <v>100</v>
      </c>
      <c r="AH29" s="305"/>
      <c r="AI29" s="115"/>
      <c r="AJ29" s="115" t="s">
        <v>573</v>
      </c>
      <c r="AK29" s="115"/>
      <c r="AL29" s="115"/>
      <c r="AM29" s="305"/>
      <c r="AN29" s="449"/>
      <c r="AO29" s="134" t="s">
        <v>570</v>
      </c>
      <c r="AP29" s="115"/>
      <c r="AQ29" s="305"/>
      <c r="AR29" s="193" t="s">
        <v>350</v>
      </c>
      <c r="AS29" s="194" t="s">
        <v>1250</v>
      </c>
      <c r="AT29" s="474" t="s">
        <v>2832</v>
      </c>
      <c r="AU29" s="409" t="s">
        <v>471</v>
      </c>
      <c r="AV29" s="450" t="s">
        <v>3734</v>
      </c>
      <c r="AW29" s="474" t="s">
        <v>470</v>
      </c>
      <c r="AX29" s="474" t="s">
        <v>3291</v>
      </c>
      <c r="AY29" s="115" t="s">
        <v>2835</v>
      </c>
      <c r="AZ29" s="134"/>
      <c r="BA29" s="305"/>
      <c r="BB29" s="305"/>
      <c r="BC29" s="305"/>
      <c r="BD29" s="305"/>
      <c r="BE29" s="305"/>
      <c r="BF29" s="194" t="s">
        <v>477</v>
      </c>
      <c r="BG29" s="305" t="s">
        <v>472</v>
      </c>
      <c r="BH29" s="305" t="s">
        <v>567</v>
      </c>
      <c r="BI29" s="101" t="s">
        <v>609</v>
      </c>
      <c r="BJ29" s="305"/>
      <c r="BK29" s="305"/>
      <c r="BL29" s="305"/>
      <c r="BM29" s="305"/>
      <c r="BN29" s="305"/>
      <c r="BO29" s="305"/>
      <c r="BP29" s="305"/>
      <c r="BQ29" s="305"/>
      <c r="BR29" s="449"/>
      <c r="BS29" s="449"/>
      <c r="BT29" s="275" t="s">
        <v>1024</v>
      </c>
      <c r="BU29" s="596">
        <f>VLOOKUP(A29,'[1]04. Безмасляные'!$G:$CC,75,0)</f>
        <v>7819524.4772159997</v>
      </c>
    </row>
    <row r="30" spans="1:73" s="470" customFormat="1" x14ac:dyDescent="0.25">
      <c r="A30" s="194" t="s">
        <v>1273</v>
      </c>
      <c r="B30" s="255" t="s">
        <v>1274</v>
      </c>
      <c r="C30" s="115" t="s">
        <v>3745</v>
      </c>
      <c r="D30" s="194">
        <v>18.399999999999999</v>
      </c>
      <c r="E30" s="194"/>
      <c r="F30" s="194"/>
      <c r="G30" s="194">
        <v>0</v>
      </c>
      <c r="H30" s="194">
        <v>10</v>
      </c>
      <c r="I30" s="194"/>
      <c r="J30" s="194">
        <v>132</v>
      </c>
      <c r="K30" s="194"/>
      <c r="L30" s="194"/>
      <c r="M30" s="194"/>
      <c r="N30" s="194"/>
      <c r="O30" s="194"/>
      <c r="P30" s="193" t="s">
        <v>1247</v>
      </c>
      <c r="Q30" s="194" t="s">
        <v>1268</v>
      </c>
      <c r="R30" s="194" t="str">
        <f t="shared" si="2"/>
        <v>3095</v>
      </c>
      <c r="S30" s="194" t="str">
        <f t="shared" si="3"/>
        <v>1990</v>
      </c>
      <c r="T30" s="194" t="str">
        <f t="shared" si="4"/>
        <v>2150</v>
      </c>
      <c r="U30" s="194">
        <v>3500</v>
      </c>
      <c r="V30" s="193" t="s">
        <v>565</v>
      </c>
      <c r="W30" s="305" t="s">
        <v>618</v>
      </c>
      <c r="X30" s="305"/>
      <c r="Y30" s="305"/>
      <c r="Z30" s="305">
        <v>80</v>
      </c>
      <c r="AA30" s="305">
        <v>2000</v>
      </c>
      <c r="AB30" s="305" t="s">
        <v>476</v>
      </c>
      <c r="AC30" s="115" t="s">
        <v>1249</v>
      </c>
      <c r="AD30" s="115"/>
      <c r="AE30" s="305" t="s">
        <v>478</v>
      </c>
      <c r="AF30" s="449">
        <v>0</v>
      </c>
      <c r="AG30" s="305">
        <v>100</v>
      </c>
      <c r="AH30" s="305"/>
      <c r="AI30" s="115"/>
      <c r="AJ30" s="115" t="s">
        <v>573</v>
      </c>
      <c r="AK30" s="115"/>
      <c r="AL30" s="115"/>
      <c r="AM30" s="305"/>
      <c r="AN30" s="449"/>
      <c r="AO30" s="134" t="s">
        <v>570</v>
      </c>
      <c r="AP30" s="115"/>
      <c r="AQ30" s="305"/>
      <c r="AR30" s="193" t="s">
        <v>350</v>
      </c>
      <c r="AS30" s="194" t="s">
        <v>1250</v>
      </c>
      <c r="AT30" s="474" t="s">
        <v>2832</v>
      </c>
      <c r="AU30" s="409" t="s">
        <v>471</v>
      </c>
      <c r="AV30" s="450" t="s">
        <v>3734</v>
      </c>
      <c r="AW30" s="474" t="s">
        <v>470</v>
      </c>
      <c r="AX30" s="474" t="s">
        <v>3291</v>
      </c>
      <c r="AY30" s="115" t="s">
        <v>2835</v>
      </c>
      <c r="AZ30" s="134"/>
      <c r="BA30" s="305"/>
      <c r="BB30" s="305"/>
      <c r="BC30" s="305"/>
      <c r="BD30" s="305"/>
      <c r="BE30" s="305"/>
      <c r="BF30" s="194" t="s">
        <v>477</v>
      </c>
      <c r="BG30" s="305" t="s">
        <v>472</v>
      </c>
      <c r="BH30" s="305" t="s">
        <v>567</v>
      </c>
      <c r="BI30" s="101" t="s">
        <v>609</v>
      </c>
      <c r="BJ30" s="305"/>
      <c r="BK30" s="305"/>
      <c r="BL30" s="305"/>
      <c r="BM30" s="305"/>
      <c r="BN30" s="305"/>
      <c r="BO30" s="305"/>
      <c r="BP30" s="305"/>
      <c r="BQ30" s="305"/>
      <c r="BR30" s="449"/>
      <c r="BS30" s="449"/>
      <c r="BT30" s="275" t="s">
        <v>1024</v>
      </c>
      <c r="BU30" s="596">
        <f>VLOOKUP(A30,'[1]04. Безмасляные'!$G:$CC,75,0)</f>
        <v>7819524.4772159997</v>
      </c>
    </row>
    <row r="31" spans="1:73" s="470" customFormat="1" x14ac:dyDescent="0.25">
      <c r="A31" s="194" t="s">
        <v>1275</v>
      </c>
      <c r="B31" s="255" t="s">
        <v>1276</v>
      </c>
      <c r="C31" s="115" t="s">
        <v>3746</v>
      </c>
      <c r="D31" s="194">
        <v>24</v>
      </c>
      <c r="E31" s="194"/>
      <c r="F31" s="194"/>
      <c r="G31" s="194">
        <v>0</v>
      </c>
      <c r="H31" s="194">
        <v>7</v>
      </c>
      <c r="I31" s="194"/>
      <c r="J31" s="194">
        <v>160</v>
      </c>
      <c r="K31" s="194"/>
      <c r="L31" s="194"/>
      <c r="M31" s="194"/>
      <c r="N31" s="194"/>
      <c r="O31" s="194"/>
      <c r="P31" s="193" t="s">
        <v>1247</v>
      </c>
      <c r="Q31" s="194" t="s">
        <v>1268</v>
      </c>
      <c r="R31" s="194" t="str">
        <f t="shared" si="2"/>
        <v>3095</v>
      </c>
      <c r="S31" s="194" t="str">
        <f t="shared" si="3"/>
        <v>1990</v>
      </c>
      <c r="T31" s="194" t="str">
        <f t="shared" si="4"/>
        <v>2150</v>
      </c>
      <c r="U31" s="194">
        <v>3600</v>
      </c>
      <c r="V31" s="193" t="s">
        <v>565</v>
      </c>
      <c r="W31" s="305" t="s">
        <v>618</v>
      </c>
      <c r="X31" s="305"/>
      <c r="Y31" s="305"/>
      <c r="Z31" s="305">
        <v>80</v>
      </c>
      <c r="AA31" s="305">
        <v>2000</v>
      </c>
      <c r="AB31" s="305" t="s">
        <v>476</v>
      </c>
      <c r="AC31" s="115" t="s">
        <v>1249</v>
      </c>
      <c r="AD31" s="115"/>
      <c r="AE31" s="305" t="s">
        <v>478</v>
      </c>
      <c r="AF31" s="449">
        <v>0</v>
      </c>
      <c r="AG31" s="305">
        <v>100</v>
      </c>
      <c r="AH31" s="305"/>
      <c r="AI31" s="115"/>
      <c r="AJ31" s="115" t="s">
        <v>573</v>
      </c>
      <c r="AK31" s="115"/>
      <c r="AL31" s="115"/>
      <c r="AM31" s="305"/>
      <c r="AN31" s="449"/>
      <c r="AO31" s="134" t="s">
        <v>570</v>
      </c>
      <c r="AP31" s="115"/>
      <c r="AQ31" s="305"/>
      <c r="AR31" s="193" t="s">
        <v>350</v>
      </c>
      <c r="AS31" s="194" t="s">
        <v>1250</v>
      </c>
      <c r="AT31" s="474" t="s">
        <v>2832</v>
      </c>
      <c r="AU31" s="409" t="s">
        <v>471</v>
      </c>
      <c r="AV31" s="450" t="s">
        <v>3734</v>
      </c>
      <c r="AW31" s="474" t="s">
        <v>470</v>
      </c>
      <c r="AX31" s="474" t="s">
        <v>3291</v>
      </c>
      <c r="AY31" s="115" t="s">
        <v>2835</v>
      </c>
      <c r="AZ31" s="134"/>
      <c r="BA31" s="305"/>
      <c r="BB31" s="305"/>
      <c r="BC31" s="305"/>
      <c r="BD31" s="305"/>
      <c r="BE31" s="305"/>
      <c r="BF31" s="194" t="s">
        <v>477</v>
      </c>
      <c r="BG31" s="305" t="s">
        <v>472</v>
      </c>
      <c r="BH31" s="305" t="s">
        <v>567</v>
      </c>
      <c r="BI31" s="101" t="s">
        <v>609</v>
      </c>
      <c r="BJ31" s="305"/>
      <c r="BK31" s="305"/>
      <c r="BL31" s="305"/>
      <c r="BM31" s="305"/>
      <c r="BN31" s="305"/>
      <c r="BO31" s="305"/>
      <c r="BP31" s="305"/>
      <c r="BQ31" s="305"/>
      <c r="BR31" s="449"/>
      <c r="BS31" s="449"/>
      <c r="BT31" s="275" t="s">
        <v>1024</v>
      </c>
      <c r="BU31" s="596">
        <f>VLOOKUP(A31,'[1]04. Безмасляные'!$G:$CC,75,0)</f>
        <v>8167775.2252319995</v>
      </c>
    </row>
    <row r="32" spans="1:73" s="470" customFormat="1" x14ac:dyDescent="0.25">
      <c r="A32" s="194" t="s">
        <v>1277</v>
      </c>
      <c r="B32" s="255" t="s">
        <v>1278</v>
      </c>
      <c r="C32" s="115" t="s">
        <v>3747</v>
      </c>
      <c r="D32" s="194">
        <v>21.8</v>
      </c>
      <c r="E32" s="194"/>
      <c r="F32" s="194"/>
      <c r="G32" s="194">
        <v>0</v>
      </c>
      <c r="H32" s="194">
        <v>10</v>
      </c>
      <c r="I32" s="194"/>
      <c r="J32" s="194">
        <v>160</v>
      </c>
      <c r="K32" s="194"/>
      <c r="L32" s="194"/>
      <c r="M32" s="194"/>
      <c r="N32" s="194"/>
      <c r="O32" s="194"/>
      <c r="P32" s="193" t="s">
        <v>1247</v>
      </c>
      <c r="Q32" s="194" t="s">
        <v>1268</v>
      </c>
      <c r="R32" s="194" t="str">
        <f t="shared" si="2"/>
        <v>3095</v>
      </c>
      <c r="S32" s="194" t="str">
        <f t="shared" si="3"/>
        <v>1990</v>
      </c>
      <c r="T32" s="194" t="str">
        <f t="shared" si="4"/>
        <v>2150</v>
      </c>
      <c r="U32" s="194">
        <v>3600</v>
      </c>
      <c r="V32" s="193" t="s">
        <v>565</v>
      </c>
      <c r="W32" s="305" t="s">
        <v>618</v>
      </c>
      <c r="X32" s="305"/>
      <c r="Y32" s="305"/>
      <c r="Z32" s="305">
        <v>80</v>
      </c>
      <c r="AA32" s="305">
        <v>2000</v>
      </c>
      <c r="AB32" s="305" t="s">
        <v>476</v>
      </c>
      <c r="AC32" s="115" t="s">
        <v>1249</v>
      </c>
      <c r="AD32" s="115"/>
      <c r="AE32" s="305" t="s">
        <v>478</v>
      </c>
      <c r="AF32" s="449">
        <v>0</v>
      </c>
      <c r="AG32" s="305">
        <v>100</v>
      </c>
      <c r="AH32" s="305"/>
      <c r="AI32" s="115"/>
      <c r="AJ32" s="115" t="s">
        <v>573</v>
      </c>
      <c r="AK32" s="115"/>
      <c r="AL32" s="115"/>
      <c r="AM32" s="305"/>
      <c r="AN32" s="449"/>
      <c r="AO32" s="134" t="s">
        <v>570</v>
      </c>
      <c r="AP32" s="115"/>
      <c r="AQ32" s="305"/>
      <c r="AR32" s="193" t="s">
        <v>350</v>
      </c>
      <c r="AS32" s="194" t="s">
        <v>1250</v>
      </c>
      <c r="AT32" s="474" t="s">
        <v>2832</v>
      </c>
      <c r="AU32" s="409" t="s">
        <v>471</v>
      </c>
      <c r="AV32" s="450" t="s">
        <v>3734</v>
      </c>
      <c r="AW32" s="474" t="s">
        <v>470</v>
      </c>
      <c r="AX32" s="474" t="s">
        <v>3291</v>
      </c>
      <c r="AY32" s="115" t="s">
        <v>2835</v>
      </c>
      <c r="AZ32" s="134"/>
      <c r="BA32" s="305"/>
      <c r="BB32" s="305"/>
      <c r="BC32" s="305"/>
      <c r="BD32" s="305"/>
      <c r="BE32" s="305"/>
      <c r="BF32" s="194" t="s">
        <v>477</v>
      </c>
      <c r="BG32" s="305" t="s">
        <v>472</v>
      </c>
      <c r="BH32" s="305" t="s">
        <v>567</v>
      </c>
      <c r="BI32" s="101" t="s">
        <v>609</v>
      </c>
      <c r="BJ32" s="305"/>
      <c r="BK32" s="305"/>
      <c r="BL32" s="305"/>
      <c r="BM32" s="305"/>
      <c r="BN32" s="305"/>
      <c r="BO32" s="305"/>
      <c r="BP32" s="305"/>
      <c r="BQ32" s="305"/>
      <c r="BR32" s="449"/>
      <c r="BS32" s="449"/>
      <c r="BT32" s="275" t="s">
        <v>1024</v>
      </c>
      <c r="BU32" s="596">
        <f>VLOOKUP(A32,'[1]04. Безмасляные'!$G:$CC,75,0)</f>
        <v>8167775.2252319995</v>
      </c>
    </row>
    <row r="33" spans="1:73" s="470" customFormat="1" x14ac:dyDescent="0.25">
      <c r="A33" s="194" t="s">
        <v>1279</v>
      </c>
      <c r="B33" s="255" t="s">
        <v>1280</v>
      </c>
      <c r="C33" s="115" t="s">
        <v>3748</v>
      </c>
      <c r="D33" s="194">
        <v>30.2</v>
      </c>
      <c r="E33" s="194"/>
      <c r="F33" s="194"/>
      <c r="G33" s="194">
        <v>0</v>
      </c>
      <c r="H33" s="194">
        <v>7</v>
      </c>
      <c r="I33" s="194"/>
      <c r="J33" s="194">
        <v>185</v>
      </c>
      <c r="K33" s="194"/>
      <c r="L33" s="194"/>
      <c r="M33" s="194"/>
      <c r="N33" s="194"/>
      <c r="O33" s="194"/>
      <c r="P33" s="193" t="s">
        <v>1247</v>
      </c>
      <c r="Q33" s="194" t="s">
        <v>1281</v>
      </c>
      <c r="R33" s="194" t="str">
        <f t="shared" si="2"/>
        <v>4250</v>
      </c>
      <c r="S33" s="194" t="str">
        <f t="shared" si="3"/>
        <v>2100</v>
      </c>
      <c r="T33" s="194" t="str">
        <f t="shared" si="4"/>
        <v>2200</v>
      </c>
      <c r="U33" s="194">
        <v>4500</v>
      </c>
      <c r="V33" s="193" t="s">
        <v>565</v>
      </c>
      <c r="W33" s="305" t="s">
        <v>618</v>
      </c>
      <c r="X33" s="305"/>
      <c r="Y33" s="305"/>
      <c r="Z33" s="305">
        <v>80</v>
      </c>
      <c r="AA33" s="305">
        <v>2000</v>
      </c>
      <c r="AB33" s="305" t="s">
        <v>476</v>
      </c>
      <c r="AC33" s="115" t="s">
        <v>1249</v>
      </c>
      <c r="AD33" s="115"/>
      <c r="AE33" s="305" t="s">
        <v>478</v>
      </c>
      <c r="AF33" s="449">
        <v>0</v>
      </c>
      <c r="AG33" s="305">
        <v>100</v>
      </c>
      <c r="AH33" s="305"/>
      <c r="AI33" s="115"/>
      <c r="AJ33" s="115" t="s">
        <v>573</v>
      </c>
      <c r="AK33" s="115"/>
      <c r="AL33" s="115"/>
      <c r="AM33" s="305"/>
      <c r="AN33" s="449"/>
      <c r="AO33" s="134" t="s">
        <v>570</v>
      </c>
      <c r="AP33" s="115"/>
      <c r="AQ33" s="305"/>
      <c r="AR33" s="193" t="s">
        <v>350</v>
      </c>
      <c r="AS33" s="194" t="s">
        <v>1250</v>
      </c>
      <c r="AT33" s="474" t="s">
        <v>2832</v>
      </c>
      <c r="AU33" s="409" t="s">
        <v>471</v>
      </c>
      <c r="AV33" s="450" t="s">
        <v>3734</v>
      </c>
      <c r="AW33" s="474" t="s">
        <v>470</v>
      </c>
      <c r="AX33" s="474" t="s">
        <v>3291</v>
      </c>
      <c r="AY33" s="115" t="s">
        <v>2835</v>
      </c>
      <c r="AZ33" s="134"/>
      <c r="BA33" s="305"/>
      <c r="BB33" s="305"/>
      <c r="BC33" s="305"/>
      <c r="BD33" s="305"/>
      <c r="BE33" s="305"/>
      <c r="BF33" s="194" t="s">
        <v>477</v>
      </c>
      <c r="BG33" s="305" t="s">
        <v>472</v>
      </c>
      <c r="BH33" s="305" t="s">
        <v>567</v>
      </c>
      <c r="BI33" s="101" t="s">
        <v>609</v>
      </c>
      <c r="BJ33" s="305"/>
      <c r="BK33" s="305"/>
      <c r="BL33" s="305"/>
      <c r="BM33" s="305"/>
      <c r="BN33" s="305"/>
      <c r="BO33" s="305"/>
      <c r="BP33" s="305"/>
      <c r="BQ33" s="305"/>
      <c r="BR33" s="449"/>
      <c r="BS33" s="449"/>
      <c r="BT33" s="275" t="s">
        <v>1024</v>
      </c>
      <c r="BU33" s="596">
        <f>VLOOKUP(A33,'[1]04. Безмасляные'!$G:$CC,75,0)</f>
        <v>9975222.3179199994</v>
      </c>
    </row>
    <row r="34" spans="1:73" s="470" customFormat="1" x14ac:dyDescent="0.25">
      <c r="A34" s="194" t="s">
        <v>1282</v>
      </c>
      <c r="B34" s="255" t="s">
        <v>1283</v>
      </c>
      <c r="C34" s="115" t="s">
        <v>3749</v>
      </c>
      <c r="D34" s="194">
        <v>24.8</v>
      </c>
      <c r="E34" s="194"/>
      <c r="F34" s="194"/>
      <c r="G34" s="194">
        <v>0</v>
      </c>
      <c r="H34" s="194">
        <v>10</v>
      </c>
      <c r="I34" s="194"/>
      <c r="J34" s="194">
        <v>185</v>
      </c>
      <c r="K34" s="194"/>
      <c r="L34" s="194"/>
      <c r="M34" s="194"/>
      <c r="N34" s="194"/>
      <c r="O34" s="194"/>
      <c r="P34" s="193" t="s">
        <v>1247</v>
      </c>
      <c r="Q34" s="194" t="s">
        <v>1281</v>
      </c>
      <c r="R34" s="194" t="str">
        <f t="shared" si="2"/>
        <v>4250</v>
      </c>
      <c r="S34" s="194" t="str">
        <f t="shared" si="3"/>
        <v>2100</v>
      </c>
      <c r="T34" s="194" t="str">
        <f t="shared" si="4"/>
        <v>2200</v>
      </c>
      <c r="U34" s="194">
        <v>4500</v>
      </c>
      <c r="V34" s="193" t="s">
        <v>565</v>
      </c>
      <c r="W34" s="305" t="s">
        <v>618</v>
      </c>
      <c r="X34" s="305"/>
      <c r="Y34" s="305"/>
      <c r="Z34" s="305">
        <v>80</v>
      </c>
      <c r="AA34" s="305">
        <v>2000</v>
      </c>
      <c r="AB34" s="305" t="s">
        <v>476</v>
      </c>
      <c r="AC34" s="115" t="s">
        <v>1249</v>
      </c>
      <c r="AD34" s="115"/>
      <c r="AE34" s="305" t="s">
        <v>478</v>
      </c>
      <c r="AF34" s="449">
        <v>0</v>
      </c>
      <c r="AG34" s="305">
        <v>100</v>
      </c>
      <c r="AH34" s="305"/>
      <c r="AI34" s="115"/>
      <c r="AJ34" s="115" t="s">
        <v>573</v>
      </c>
      <c r="AK34" s="115"/>
      <c r="AL34" s="115"/>
      <c r="AM34" s="305"/>
      <c r="AN34" s="449"/>
      <c r="AO34" s="134" t="s">
        <v>570</v>
      </c>
      <c r="AP34" s="115"/>
      <c r="AQ34" s="305"/>
      <c r="AR34" s="193" t="s">
        <v>350</v>
      </c>
      <c r="AS34" s="194" t="s">
        <v>1250</v>
      </c>
      <c r="AT34" s="474" t="s">
        <v>2832</v>
      </c>
      <c r="AU34" s="409" t="s">
        <v>471</v>
      </c>
      <c r="AV34" s="450" t="s">
        <v>3734</v>
      </c>
      <c r="AW34" s="474" t="s">
        <v>470</v>
      </c>
      <c r="AX34" s="474" t="s">
        <v>3291</v>
      </c>
      <c r="AY34" s="115" t="s">
        <v>2835</v>
      </c>
      <c r="AZ34" s="134"/>
      <c r="BA34" s="305"/>
      <c r="BB34" s="305"/>
      <c r="BC34" s="305"/>
      <c r="BD34" s="305"/>
      <c r="BE34" s="305"/>
      <c r="BF34" s="194" t="s">
        <v>477</v>
      </c>
      <c r="BG34" s="305" t="s">
        <v>472</v>
      </c>
      <c r="BH34" s="305" t="s">
        <v>567</v>
      </c>
      <c r="BI34" s="101" t="s">
        <v>609</v>
      </c>
      <c r="BJ34" s="305"/>
      <c r="BK34" s="305"/>
      <c r="BL34" s="305"/>
      <c r="BM34" s="305"/>
      <c r="BN34" s="305"/>
      <c r="BO34" s="305"/>
      <c r="BP34" s="305"/>
      <c r="BQ34" s="305"/>
      <c r="BR34" s="449"/>
      <c r="BS34" s="449"/>
      <c r="BT34" s="275" t="s">
        <v>1024</v>
      </c>
      <c r="BU34" s="596">
        <f>VLOOKUP(A34,'[1]04. Безмасляные'!$G:$CC,75,0)</f>
        <v>9975222.3179199994</v>
      </c>
    </row>
    <row r="35" spans="1:73" s="470" customFormat="1" x14ac:dyDescent="0.25">
      <c r="A35" s="194" t="s">
        <v>1284</v>
      </c>
      <c r="B35" s="255" t="s">
        <v>1285</v>
      </c>
      <c r="C35" s="115" t="s">
        <v>3750</v>
      </c>
      <c r="D35" s="194">
        <v>34.700000000000003</v>
      </c>
      <c r="E35" s="194"/>
      <c r="F35" s="194"/>
      <c r="G35" s="194">
        <v>0</v>
      </c>
      <c r="H35" s="194">
        <v>7</v>
      </c>
      <c r="I35" s="194"/>
      <c r="J35" s="194">
        <v>200</v>
      </c>
      <c r="K35" s="194"/>
      <c r="L35" s="194"/>
      <c r="M35" s="194"/>
      <c r="N35" s="194"/>
      <c r="O35" s="194"/>
      <c r="P35" s="193" t="s">
        <v>1247</v>
      </c>
      <c r="Q35" s="194" t="s">
        <v>1281</v>
      </c>
      <c r="R35" s="194" t="str">
        <f t="shared" si="2"/>
        <v>4250</v>
      </c>
      <c r="S35" s="194" t="str">
        <f t="shared" si="3"/>
        <v>2100</v>
      </c>
      <c r="T35" s="194" t="str">
        <f t="shared" si="4"/>
        <v>2200</v>
      </c>
      <c r="U35" s="194">
        <v>5000</v>
      </c>
      <c r="V35" s="193" t="s">
        <v>565</v>
      </c>
      <c r="W35" s="305" t="s">
        <v>633</v>
      </c>
      <c r="X35" s="305"/>
      <c r="Y35" s="305"/>
      <c r="Z35" s="305">
        <v>80</v>
      </c>
      <c r="AA35" s="305">
        <v>2000</v>
      </c>
      <c r="AB35" s="305" t="s">
        <v>476</v>
      </c>
      <c r="AC35" s="115" t="s">
        <v>1249</v>
      </c>
      <c r="AD35" s="115"/>
      <c r="AE35" s="305" t="s">
        <v>478</v>
      </c>
      <c r="AF35" s="449">
        <v>0</v>
      </c>
      <c r="AG35" s="305">
        <v>100</v>
      </c>
      <c r="AH35" s="305"/>
      <c r="AI35" s="115"/>
      <c r="AJ35" s="115" t="s">
        <v>573</v>
      </c>
      <c r="AK35" s="115"/>
      <c r="AL35" s="115"/>
      <c r="AM35" s="305"/>
      <c r="AN35" s="449"/>
      <c r="AO35" s="134" t="s">
        <v>570</v>
      </c>
      <c r="AP35" s="115"/>
      <c r="AQ35" s="305"/>
      <c r="AR35" s="193" t="s">
        <v>350</v>
      </c>
      <c r="AS35" s="194" t="s">
        <v>1250</v>
      </c>
      <c r="AT35" s="474" t="s">
        <v>2832</v>
      </c>
      <c r="AU35" s="409" t="s">
        <v>471</v>
      </c>
      <c r="AV35" s="450" t="s">
        <v>3734</v>
      </c>
      <c r="AW35" s="474" t="s">
        <v>470</v>
      </c>
      <c r="AX35" s="474" t="s">
        <v>3291</v>
      </c>
      <c r="AY35" s="115" t="s">
        <v>2835</v>
      </c>
      <c r="AZ35" s="134"/>
      <c r="BA35" s="305"/>
      <c r="BB35" s="305"/>
      <c r="BC35" s="305"/>
      <c r="BD35" s="305"/>
      <c r="BE35" s="305"/>
      <c r="BF35" s="194" t="s">
        <v>477</v>
      </c>
      <c r="BG35" s="305" t="s">
        <v>472</v>
      </c>
      <c r="BH35" s="305" t="s">
        <v>567</v>
      </c>
      <c r="BI35" s="101" t="s">
        <v>609</v>
      </c>
      <c r="BJ35" s="305"/>
      <c r="BK35" s="305"/>
      <c r="BL35" s="305"/>
      <c r="BM35" s="305"/>
      <c r="BN35" s="305"/>
      <c r="BO35" s="305"/>
      <c r="BP35" s="305"/>
      <c r="BQ35" s="305"/>
      <c r="BR35" s="449"/>
      <c r="BS35" s="449"/>
      <c r="BT35" s="275" t="s">
        <v>1024</v>
      </c>
      <c r="BU35" s="596">
        <f>VLOOKUP(A35,'[1]04. Безмасляные'!$G:$CC,75,0)</f>
        <v>10074720.408559998</v>
      </c>
    </row>
    <row r="36" spans="1:73" s="470" customFormat="1" x14ac:dyDescent="0.25">
      <c r="A36" s="194" t="s">
        <v>1286</v>
      </c>
      <c r="B36" s="255" t="s">
        <v>1287</v>
      </c>
      <c r="C36" s="115" t="s">
        <v>3751</v>
      </c>
      <c r="D36" s="194">
        <v>29.5</v>
      </c>
      <c r="E36" s="194"/>
      <c r="F36" s="194"/>
      <c r="G36" s="194">
        <v>0</v>
      </c>
      <c r="H36" s="194">
        <v>10</v>
      </c>
      <c r="I36" s="194"/>
      <c r="J36" s="194">
        <v>200</v>
      </c>
      <c r="K36" s="194"/>
      <c r="L36" s="194"/>
      <c r="M36" s="194"/>
      <c r="N36" s="194"/>
      <c r="O36" s="194"/>
      <c r="P36" s="193" t="s">
        <v>1247</v>
      </c>
      <c r="Q36" s="194" t="s">
        <v>1281</v>
      </c>
      <c r="R36" s="194" t="str">
        <f t="shared" si="2"/>
        <v>4250</v>
      </c>
      <c r="S36" s="194" t="str">
        <f t="shared" si="3"/>
        <v>2100</v>
      </c>
      <c r="T36" s="194" t="str">
        <f t="shared" si="4"/>
        <v>2200</v>
      </c>
      <c r="U36" s="194">
        <v>5000</v>
      </c>
      <c r="V36" s="193" t="s">
        <v>565</v>
      </c>
      <c r="W36" s="305" t="s">
        <v>633</v>
      </c>
      <c r="X36" s="305"/>
      <c r="Y36" s="305"/>
      <c r="Z36" s="305">
        <v>80</v>
      </c>
      <c r="AA36" s="305">
        <v>2000</v>
      </c>
      <c r="AB36" s="305" t="s">
        <v>476</v>
      </c>
      <c r="AC36" s="115" t="s">
        <v>1249</v>
      </c>
      <c r="AD36" s="115"/>
      <c r="AE36" s="305" t="s">
        <v>478</v>
      </c>
      <c r="AF36" s="449">
        <v>0</v>
      </c>
      <c r="AG36" s="305">
        <v>100</v>
      </c>
      <c r="AH36" s="305"/>
      <c r="AI36" s="115"/>
      <c r="AJ36" s="115" t="s">
        <v>573</v>
      </c>
      <c r="AK36" s="115"/>
      <c r="AL36" s="115"/>
      <c r="AM36" s="305"/>
      <c r="AN36" s="449"/>
      <c r="AO36" s="134" t="s">
        <v>570</v>
      </c>
      <c r="AP36" s="115"/>
      <c r="AQ36" s="305"/>
      <c r="AR36" s="193" t="s">
        <v>350</v>
      </c>
      <c r="AS36" s="194" t="s">
        <v>1250</v>
      </c>
      <c r="AT36" s="474" t="s">
        <v>2832</v>
      </c>
      <c r="AU36" s="409" t="s">
        <v>471</v>
      </c>
      <c r="AV36" s="450" t="s">
        <v>3734</v>
      </c>
      <c r="AW36" s="474" t="s">
        <v>470</v>
      </c>
      <c r="AX36" s="474" t="s">
        <v>3291</v>
      </c>
      <c r="AY36" s="115" t="s">
        <v>2835</v>
      </c>
      <c r="AZ36" s="134"/>
      <c r="BA36" s="305"/>
      <c r="BB36" s="305"/>
      <c r="BC36" s="305"/>
      <c r="BD36" s="305"/>
      <c r="BE36" s="305"/>
      <c r="BF36" s="194" t="s">
        <v>477</v>
      </c>
      <c r="BG36" s="305" t="s">
        <v>472</v>
      </c>
      <c r="BH36" s="305" t="s">
        <v>567</v>
      </c>
      <c r="BI36" s="101" t="s">
        <v>609</v>
      </c>
      <c r="BJ36" s="305"/>
      <c r="BK36" s="305"/>
      <c r="BL36" s="305"/>
      <c r="BM36" s="305"/>
      <c r="BN36" s="305"/>
      <c r="BO36" s="305"/>
      <c r="BP36" s="305"/>
      <c r="BQ36" s="305"/>
      <c r="BR36" s="449"/>
      <c r="BS36" s="449"/>
      <c r="BT36" s="275" t="s">
        <v>1024</v>
      </c>
      <c r="BU36" s="596">
        <f>VLOOKUP(A36,'[1]04. Безмасляные'!$G:$CC,75,0)</f>
        <v>10074720.408559998</v>
      </c>
    </row>
    <row r="37" spans="1:73" s="470" customFormat="1" x14ac:dyDescent="0.25">
      <c r="A37" s="194" t="s">
        <v>1288</v>
      </c>
      <c r="B37" s="255" t="s">
        <v>1289</v>
      </c>
      <c r="C37" s="115" t="s">
        <v>3752</v>
      </c>
      <c r="D37" s="194">
        <v>41.6</v>
      </c>
      <c r="E37" s="194"/>
      <c r="F37" s="194"/>
      <c r="G37" s="194">
        <v>0</v>
      </c>
      <c r="H37" s="194">
        <v>7</v>
      </c>
      <c r="I37" s="194"/>
      <c r="J37" s="194">
        <v>250</v>
      </c>
      <c r="K37" s="194"/>
      <c r="L37" s="194"/>
      <c r="M37" s="194"/>
      <c r="N37" s="194"/>
      <c r="O37" s="194"/>
      <c r="P37" s="193" t="s">
        <v>1247</v>
      </c>
      <c r="Q37" s="194" t="s">
        <v>1290</v>
      </c>
      <c r="R37" s="194" t="str">
        <f t="shared" si="2"/>
        <v>5000</v>
      </c>
      <c r="S37" s="194" t="str">
        <f t="shared" si="3"/>
        <v>2100</v>
      </c>
      <c r="T37" s="194" t="str">
        <f t="shared" si="4"/>
        <v>2300</v>
      </c>
      <c r="U37" s="194">
        <v>7000</v>
      </c>
      <c r="V37" s="193" t="s">
        <v>565</v>
      </c>
      <c r="W37" s="305" t="s">
        <v>633</v>
      </c>
      <c r="X37" s="305"/>
      <c r="Y37" s="305"/>
      <c r="Z37" s="305">
        <v>80</v>
      </c>
      <c r="AA37" s="305">
        <v>2000</v>
      </c>
      <c r="AB37" s="305" t="s">
        <v>476</v>
      </c>
      <c r="AC37" s="115" t="s">
        <v>1249</v>
      </c>
      <c r="AD37" s="115"/>
      <c r="AE37" s="305" t="s">
        <v>478</v>
      </c>
      <c r="AF37" s="449">
        <v>0</v>
      </c>
      <c r="AG37" s="305">
        <v>100</v>
      </c>
      <c r="AH37" s="305"/>
      <c r="AI37" s="115"/>
      <c r="AJ37" s="115" t="s">
        <v>573</v>
      </c>
      <c r="AK37" s="115"/>
      <c r="AL37" s="115"/>
      <c r="AM37" s="305"/>
      <c r="AN37" s="449"/>
      <c r="AO37" s="134" t="s">
        <v>570</v>
      </c>
      <c r="AP37" s="115"/>
      <c r="AQ37" s="305"/>
      <c r="AR37" s="193" t="s">
        <v>350</v>
      </c>
      <c r="AS37" s="194" t="s">
        <v>1250</v>
      </c>
      <c r="AT37" s="474" t="s">
        <v>2832</v>
      </c>
      <c r="AU37" s="409" t="s">
        <v>471</v>
      </c>
      <c r="AV37" s="450" t="s">
        <v>3734</v>
      </c>
      <c r="AW37" s="474" t="s">
        <v>470</v>
      </c>
      <c r="AX37" s="474" t="s">
        <v>3291</v>
      </c>
      <c r="AY37" s="115" t="s">
        <v>2835</v>
      </c>
      <c r="AZ37" s="134"/>
      <c r="BA37" s="305"/>
      <c r="BB37" s="305"/>
      <c r="BC37" s="305"/>
      <c r="BD37" s="305"/>
      <c r="BE37" s="305"/>
      <c r="BF37" s="194" t="s">
        <v>477</v>
      </c>
      <c r="BG37" s="305" t="s">
        <v>472</v>
      </c>
      <c r="BH37" s="305" t="s">
        <v>567</v>
      </c>
      <c r="BI37" s="101" t="s">
        <v>609</v>
      </c>
      <c r="BJ37" s="305"/>
      <c r="BK37" s="305"/>
      <c r="BL37" s="305"/>
      <c r="BM37" s="305"/>
      <c r="BN37" s="305"/>
      <c r="BO37" s="305"/>
      <c r="BP37" s="305"/>
      <c r="BQ37" s="305"/>
      <c r="BR37" s="449"/>
      <c r="BS37" s="449"/>
      <c r="BT37" s="275" t="s">
        <v>1024</v>
      </c>
      <c r="BU37" s="596">
        <f>VLOOKUP(A37,'[1]04. Безмасляные'!$G:$CC,75,0)</f>
        <v>12512431.060016001</v>
      </c>
    </row>
    <row r="38" spans="1:73" s="470" customFormat="1" x14ac:dyDescent="0.25">
      <c r="A38" s="194" t="s">
        <v>1291</v>
      </c>
      <c r="B38" s="255" t="s">
        <v>1292</v>
      </c>
      <c r="C38" s="115" t="s">
        <v>3753</v>
      </c>
      <c r="D38" s="194">
        <v>33.9</v>
      </c>
      <c r="E38" s="194"/>
      <c r="F38" s="194"/>
      <c r="G38" s="194">
        <v>0</v>
      </c>
      <c r="H38" s="194">
        <v>10</v>
      </c>
      <c r="I38" s="194"/>
      <c r="J38" s="194">
        <v>250</v>
      </c>
      <c r="K38" s="194"/>
      <c r="L38" s="194"/>
      <c r="M38" s="194"/>
      <c r="N38" s="194"/>
      <c r="O38" s="194"/>
      <c r="P38" s="193" t="s">
        <v>1247</v>
      </c>
      <c r="Q38" s="194" t="s">
        <v>1290</v>
      </c>
      <c r="R38" s="194" t="str">
        <f t="shared" si="2"/>
        <v>5000</v>
      </c>
      <c r="S38" s="194" t="str">
        <f t="shared" si="3"/>
        <v>2100</v>
      </c>
      <c r="T38" s="194" t="str">
        <f t="shared" si="4"/>
        <v>2300</v>
      </c>
      <c r="U38" s="194">
        <v>7000</v>
      </c>
      <c r="V38" s="193" t="s">
        <v>565</v>
      </c>
      <c r="W38" s="305" t="s">
        <v>633</v>
      </c>
      <c r="X38" s="305"/>
      <c r="Y38" s="305"/>
      <c r="Z38" s="305">
        <v>80</v>
      </c>
      <c r="AA38" s="305">
        <v>2000</v>
      </c>
      <c r="AB38" s="305" t="s">
        <v>476</v>
      </c>
      <c r="AC38" s="115" t="s">
        <v>1249</v>
      </c>
      <c r="AD38" s="115"/>
      <c r="AE38" s="305" t="s">
        <v>478</v>
      </c>
      <c r="AF38" s="449">
        <v>0</v>
      </c>
      <c r="AG38" s="305">
        <v>100</v>
      </c>
      <c r="AH38" s="305"/>
      <c r="AI38" s="115"/>
      <c r="AJ38" s="115" t="s">
        <v>573</v>
      </c>
      <c r="AK38" s="115"/>
      <c r="AL38" s="115"/>
      <c r="AM38" s="305"/>
      <c r="AN38" s="449"/>
      <c r="AO38" s="134" t="s">
        <v>570</v>
      </c>
      <c r="AP38" s="115"/>
      <c r="AQ38" s="305"/>
      <c r="AR38" s="193" t="s">
        <v>350</v>
      </c>
      <c r="AS38" s="194" t="s">
        <v>1250</v>
      </c>
      <c r="AT38" s="474" t="s">
        <v>2832</v>
      </c>
      <c r="AU38" s="409" t="s">
        <v>471</v>
      </c>
      <c r="AV38" s="450" t="s">
        <v>3734</v>
      </c>
      <c r="AW38" s="474" t="s">
        <v>470</v>
      </c>
      <c r="AX38" s="474" t="s">
        <v>3291</v>
      </c>
      <c r="AY38" s="115" t="s">
        <v>2835</v>
      </c>
      <c r="AZ38" s="134"/>
      <c r="BA38" s="305"/>
      <c r="BB38" s="305"/>
      <c r="BC38" s="305"/>
      <c r="BD38" s="305"/>
      <c r="BE38" s="305"/>
      <c r="BF38" s="194" t="s">
        <v>477</v>
      </c>
      <c r="BG38" s="305" t="s">
        <v>472</v>
      </c>
      <c r="BH38" s="305" t="s">
        <v>567</v>
      </c>
      <c r="BI38" s="101" t="s">
        <v>609</v>
      </c>
      <c r="BJ38" s="305"/>
      <c r="BK38" s="305"/>
      <c r="BL38" s="305"/>
      <c r="BM38" s="305"/>
      <c r="BN38" s="305"/>
      <c r="BO38" s="305"/>
      <c r="BP38" s="305"/>
      <c r="BQ38" s="305"/>
      <c r="BR38" s="449"/>
      <c r="BS38" s="449"/>
      <c r="BT38" s="275" t="s">
        <v>1024</v>
      </c>
      <c r="BU38" s="596">
        <f>VLOOKUP(A38,'[1]04. Безмасляные'!$G:$CC,75,0)</f>
        <v>12512431.060016001</v>
      </c>
    </row>
    <row r="39" spans="1:73" s="470" customFormat="1" ht="15.75" x14ac:dyDescent="0.25">
      <c r="A39" s="475" t="s">
        <v>1237</v>
      </c>
      <c r="B39" s="75"/>
      <c r="C39" s="476"/>
      <c r="D39" s="477"/>
      <c r="E39" s="478"/>
      <c r="F39" s="478"/>
      <c r="G39" s="479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451"/>
      <c r="AQ39" s="256"/>
      <c r="AR39" s="196"/>
      <c r="AS39" s="196"/>
      <c r="AT39" s="406"/>
      <c r="AU39" s="406"/>
      <c r="AV39" s="406"/>
      <c r="AW39" s="406"/>
      <c r="AX39" s="406"/>
      <c r="AY39" s="75"/>
      <c r="AZ39" s="406"/>
      <c r="BA39" s="256"/>
      <c r="BB39" s="256"/>
      <c r="BC39" s="75"/>
      <c r="BD39" s="75"/>
      <c r="BE39" s="75"/>
      <c r="BF39" s="196"/>
      <c r="BG39" s="75"/>
      <c r="BH39" s="75"/>
      <c r="BI39" s="75"/>
      <c r="BJ39" s="196"/>
      <c r="BK39" s="75"/>
      <c r="BL39" s="75"/>
      <c r="BM39" s="75"/>
      <c r="BN39" s="75"/>
      <c r="BO39" s="75"/>
      <c r="BP39" s="75"/>
      <c r="BQ39" s="75"/>
      <c r="BR39" s="256"/>
      <c r="BS39" s="256"/>
      <c r="BT39" s="196"/>
      <c r="BU39" s="196"/>
    </row>
    <row r="40" spans="1:73" s="470" customFormat="1" x14ac:dyDescent="0.25">
      <c r="A40" s="194" t="s">
        <v>1293</v>
      </c>
      <c r="B40" s="255" t="s">
        <v>1294</v>
      </c>
      <c r="C40" s="115" t="s">
        <v>3754</v>
      </c>
      <c r="D40" s="194">
        <v>6.3</v>
      </c>
      <c r="E40" s="194"/>
      <c r="F40" s="194"/>
      <c r="G40" s="194">
        <v>0</v>
      </c>
      <c r="H40" s="194">
        <v>7</v>
      </c>
      <c r="I40" s="194"/>
      <c r="J40" s="194">
        <v>45</v>
      </c>
      <c r="K40" s="194"/>
      <c r="L40" s="194"/>
      <c r="M40" s="194"/>
      <c r="N40" s="194"/>
      <c r="O40" s="194"/>
      <c r="P40" s="193" t="s">
        <v>1247</v>
      </c>
      <c r="Q40" s="194" t="s">
        <v>1248</v>
      </c>
      <c r="R40" s="194" t="str">
        <f t="shared" ref="R40:R59" si="5">LEFTB(Q40, FIND("*", Q40) - 1)</f>
        <v>2300</v>
      </c>
      <c r="S40" s="194" t="str">
        <f t="shared" ref="S40:S59" si="6">MID(Q40, FIND("*", Q40) + 1, FIND("*", Q40, FIND("*", Q40) + 1) - FIND("*", Q40) - 1)</f>
        <v>1500</v>
      </c>
      <c r="T40" s="194" t="str">
        <f t="shared" ref="T40:T59" si="7">RIGHTB(Q40, LEN(Q40) - FIND("*", Q40, FIND("*", Q40) + 1))</f>
        <v>1880</v>
      </c>
      <c r="U40" s="194">
        <v>1500</v>
      </c>
      <c r="V40" s="193" t="s">
        <v>565</v>
      </c>
      <c r="W40" s="305" t="s">
        <v>605</v>
      </c>
      <c r="X40" s="305"/>
      <c r="Y40" s="305"/>
      <c r="Z40" s="305">
        <v>80</v>
      </c>
      <c r="AA40" s="305">
        <v>2000</v>
      </c>
      <c r="AB40" s="305" t="s">
        <v>476</v>
      </c>
      <c r="AC40" s="115"/>
      <c r="AD40" s="115"/>
      <c r="AE40" s="305" t="s">
        <v>478</v>
      </c>
      <c r="AF40" s="449">
        <v>0</v>
      </c>
      <c r="AG40" s="305">
        <v>100</v>
      </c>
      <c r="AH40" s="452"/>
      <c r="AI40" s="115"/>
      <c r="AJ40" s="115" t="s">
        <v>573</v>
      </c>
      <c r="AK40" s="115"/>
      <c r="AL40" s="115"/>
      <c r="AM40" s="305"/>
      <c r="AN40" s="305"/>
      <c r="AO40" s="134" t="s">
        <v>570</v>
      </c>
      <c r="AP40" s="115"/>
      <c r="AQ40" s="305"/>
      <c r="AR40" s="193" t="s">
        <v>350</v>
      </c>
      <c r="AS40" s="194" t="s">
        <v>1250</v>
      </c>
      <c r="AT40" s="474" t="s">
        <v>2832</v>
      </c>
      <c r="AU40" s="409" t="s">
        <v>471</v>
      </c>
      <c r="AV40" s="450" t="s">
        <v>3734</v>
      </c>
      <c r="AW40" s="474" t="s">
        <v>2908</v>
      </c>
      <c r="AX40" s="474" t="s">
        <v>2909</v>
      </c>
      <c r="AY40" s="115" t="s">
        <v>2910</v>
      </c>
      <c r="AZ40" s="450"/>
      <c r="BA40" s="305"/>
      <c r="BB40" s="305"/>
      <c r="BC40" s="305"/>
      <c r="BD40" s="305"/>
      <c r="BE40" s="305"/>
      <c r="BF40" s="194" t="s">
        <v>477</v>
      </c>
      <c r="BG40" s="305" t="s">
        <v>472</v>
      </c>
      <c r="BH40" s="305" t="s">
        <v>567</v>
      </c>
      <c r="BI40" s="101" t="s">
        <v>609</v>
      </c>
      <c r="BJ40" s="305"/>
      <c r="BK40" s="305"/>
      <c r="BL40" s="305"/>
      <c r="BM40" s="305"/>
      <c r="BN40" s="305"/>
      <c r="BO40" s="305"/>
      <c r="BP40" s="305"/>
      <c r="BQ40" s="305"/>
      <c r="BR40" s="449"/>
      <c r="BS40" s="449"/>
      <c r="BT40" s="275" t="s">
        <v>1024</v>
      </c>
      <c r="BU40" s="596">
        <f>VLOOKUP(A40,'[1]04. Безмасляные'!$G:$CC,75,0)</f>
        <v>3816268.2149759997</v>
      </c>
    </row>
    <row r="41" spans="1:73" s="470" customFormat="1" x14ac:dyDescent="0.25">
      <c r="A41" s="194" t="s">
        <v>1295</v>
      </c>
      <c r="B41" s="255" t="s">
        <v>1296</v>
      </c>
      <c r="C41" s="115" t="s">
        <v>3755</v>
      </c>
      <c r="D41" s="194">
        <v>5</v>
      </c>
      <c r="E41" s="194"/>
      <c r="F41" s="194"/>
      <c r="G41" s="194">
        <v>0</v>
      </c>
      <c r="H41" s="194">
        <v>10</v>
      </c>
      <c r="I41" s="194"/>
      <c r="J41" s="194">
        <v>45</v>
      </c>
      <c r="K41" s="194"/>
      <c r="L41" s="194"/>
      <c r="M41" s="194"/>
      <c r="N41" s="194"/>
      <c r="O41" s="194"/>
      <c r="P41" s="193" t="s">
        <v>1247</v>
      </c>
      <c r="Q41" s="194" t="s">
        <v>1248</v>
      </c>
      <c r="R41" s="194" t="str">
        <f t="shared" si="5"/>
        <v>2300</v>
      </c>
      <c r="S41" s="194" t="str">
        <f t="shared" si="6"/>
        <v>1500</v>
      </c>
      <c r="T41" s="194" t="str">
        <f t="shared" si="7"/>
        <v>1880</v>
      </c>
      <c r="U41" s="194">
        <v>1500</v>
      </c>
      <c r="V41" s="193" t="s">
        <v>565</v>
      </c>
      <c r="W41" s="305" t="s">
        <v>605</v>
      </c>
      <c r="X41" s="305"/>
      <c r="Y41" s="305"/>
      <c r="Z41" s="305">
        <v>80</v>
      </c>
      <c r="AA41" s="305">
        <v>2000</v>
      </c>
      <c r="AB41" s="305" t="s">
        <v>476</v>
      </c>
      <c r="AC41" s="115"/>
      <c r="AD41" s="115"/>
      <c r="AE41" s="305" t="s">
        <v>478</v>
      </c>
      <c r="AF41" s="449">
        <v>0</v>
      </c>
      <c r="AG41" s="305">
        <v>100</v>
      </c>
      <c r="AH41" s="452"/>
      <c r="AI41" s="115"/>
      <c r="AJ41" s="115" t="s">
        <v>573</v>
      </c>
      <c r="AK41" s="115"/>
      <c r="AL41" s="115"/>
      <c r="AM41" s="305"/>
      <c r="AN41" s="305"/>
      <c r="AO41" s="134" t="s">
        <v>570</v>
      </c>
      <c r="AP41" s="115"/>
      <c r="AQ41" s="305"/>
      <c r="AR41" s="193" t="s">
        <v>350</v>
      </c>
      <c r="AS41" s="194" t="s">
        <v>1250</v>
      </c>
      <c r="AT41" s="474" t="s">
        <v>2832</v>
      </c>
      <c r="AU41" s="409" t="s">
        <v>471</v>
      </c>
      <c r="AV41" s="450" t="s">
        <v>3734</v>
      </c>
      <c r="AW41" s="474" t="s">
        <v>2908</v>
      </c>
      <c r="AX41" s="474" t="s">
        <v>2909</v>
      </c>
      <c r="AY41" s="115" t="s">
        <v>2910</v>
      </c>
      <c r="AZ41" s="450"/>
      <c r="BA41" s="305"/>
      <c r="BB41" s="305"/>
      <c r="BC41" s="305"/>
      <c r="BD41" s="305"/>
      <c r="BE41" s="305"/>
      <c r="BF41" s="194" t="s">
        <v>477</v>
      </c>
      <c r="BG41" s="305" t="s">
        <v>472</v>
      </c>
      <c r="BH41" s="305" t="s">
        <v>567</v>
      </c>
      <c r="BI41" s="101" t="s">
        <v>609</v>
      </c>
      <c r="BJ41" s="305"/>
      <c r="BK41" s="305"/>
      <c r="BL41" s="305"/>
      <c r="BM41" s="305"/>
      <c r="BN41" s="305"/>
      <c r="BO41" s="305"/>
      <c r="BP41" s="305"/>
      <c r="BQ41" s="305"/>
      <c r="BR41" s="449"/>
      <c r="BS41" s="449"/>
      <c r="BT41" s="275" t="s">
        <v>1024</v>
      </c>
      <c r="BU41" s="596">
        <f>VLOOKUP(A41,'[1]04. Безмасляные'!$G:$CC,75,0)</f>
        <v>3816268.2149759997</v>
      </c>
    </row>
    <row r="42" spans="1:73" s="470" customFormat="1" x14ac:dyDescent="0.25">
      <c r="A42" s="194" t="s">
        <v>1297</v>
      </c>
      <c r="B42" s="255" t="s">
        <v>1298</v>
      </c>
      <c r="C42" s="115" t="s">
        <v>3756</v>
      </c>
      <c r="D42" s="194">
        <v>8.6</v>
      </c>
      <c r="E42" s="194"/>
      <c r="F42" s="194"/>
      <c r="G42" s="194">
        <v>0</v>
      </c>
      <c r="H42" s="194">
        <v>7</v>
      </c>
      <c r="I42" s="194"/>
      <c r="J42" s="194">
        <v>55</v>
      </c>
      <c r="K42" s="194"/>
      <c r="L42" s="194"/>
      <c r="M42" s="194"/>
      <c r="N42" s="194"/>
      <c r="O42" s="194"/>
      <c r="P42" s="193" t="s">
        <v>1247</v>
      </c>
      <c r="Q42" s="194" t="s">
        <v>1255</v>
      </c>
      <c r="R42" s="194" t="str">
        <f t="shared" si="5"/>
        <v>2395</v>
      </c>
      <c r="S42" s="194" t="str">
        <f t="shared" si="6"/>
        <v>1600</v>
      </c>
      <c r="T42" s="194" t="str">
        <f t="shared" si="7"/>
        <v>2020</v>
      </c>
      <c r="U42" s="194">
        <v>2350</v>
      </c>
      <c r="V42" s="193" t="s">
        <v>565</v>
      </c>
      <c r="W42" s="305" t="s">
        <v>605</v>
      </c>
      <c r="X42" s="305"/>
      <c r="Y42" s="305"/>
      <c r="Z42" s="305">
        <v>80</v>
      </c>
      <c r="AA42" s="305">
        <v>2000</v>
      </c>
      <c r="AB42" s="305" t="s">
        <v>476</v>
      </c>
      <c r="AC42" s="115"/>
      <c r="AD42" s="115"/>
      <c r="AE42" s="305" t="s">
        <v>478</v>
      </c>
      <c r="AF42" s="449">
        <v>0</v>
      </c>
      <c r="AG42" s="305">
        <v>100</v>
      </c>
      <c r="AH42" s="452"/>
      <c r="AI42" s="115"/>
      <c r="AJ42" s="115" t="s">
        <v>573</v>
      </c>
      <c r="AK42" s="115"/>
      <c r="AL42" s="115"/>
      <c r="AM42" s="305"/>
      <c r="AN42" s="305"/>
      <c r="AO42" s="134" t="s">
        <v>570</v>
      </c>
      <c r="AP42" s="115"/>
      <c r="AQ42" s="305"/>
      <c r="AR42" s="193" t="s">
        <v>350</v>
      </c>
      <c r="AS42" s="194" t="s">
        <v>1250</v>
      </c>
      <c r="AT42" s="474" t="s">
        <v>2832</v>
      </c>
      <c r="AU42" s="409" t="s">
        <v>471</v>
      </c>
      <c r="AV42" s="450" t="s">
        <v>3734</v>
      </c>
      <c r="AW42" s="474" t="s">
        <v>2908</v>
      </c>
      <c r="AX42" s="474" t="s">
        <v>2909</v>
      </c>
      <c r="AY42" s="115" t="s">
        <v>2910</v>
      </c>
      <c r="AZ42" s="450"/>
      <c r="BA42" s="305"/>
      <c r="BB42" s="305"/>
      <c r="BC42" s="305"/>
      <c r="BD42" s="305"/>
      <c r="BE42" s="305"/>
      <c r="BF42" s="194" t="s">
        <v>477</v>
      </c>
      <c r="BG42" s="305" t="s">
        <v>472</v>
      </c>
      <c r="BH42" s="305" t="s">
        <v>567</v>
      </c>
      <c r="BI42" s="101" t="s">
        <v>609</v>
      </c>
      <c r="BJ42" s="305"/>
      <c r="BK42" s="305"/>
      <c r="BL42" s="305"/>
      <c r="BM42" s="305"/>
      <c r="BN42" s="305"/>
      <c r="BO42" s="305"/>
      <c r="BP42" s="305"/>
      <c r="BQ42" s="305"/>
      <c r="BR42" s="449"/>
      <c r="BS42" s="449"/>
      <c r="BT42" s="275" t="s">
        <v>1024</v>
      </c>
      <c r="BU42" s="596">
        <f>VLOOKUP(A42,'[1]04. Безмасляные'!$G:$CC,75,0)</f>
        <v>4360260.4643839998</v>
      </c>
    </row>
    <row r="43" spans="1:73" s="470" customFormat="1" x14ac:dyDescent="0.25">
      <c r="A43" s="194" t="s">
        <v>1299</v>
      </c>
      <c r="B43" s="255" t="s">
        <v>1300</v>
      </c>
      <c r="C43" s="115" t="s">
        <v>3757</v>
      </c>
      <c r="D43" s="194">
        <v>7.6</v>
      </c>
      <c r="E43" s="194"/>
      <c r="F43" s="194"/>
      <c r="G43" s="194">
        <v>0</v>
      </c>
      <c r="H43" s="194">
        <v>10</v>
      </c>
      <c r="I43" s="194"/>
      <c r="J43" s="194">
        <v>55</v>
      </c>
      <c r="K43" s="194"/>
      <c r="L43" s="194"/>
      <c r="M43" s="194"/>
      <c r="N43" s="194"/>
      <c r="O43" s="194"/>
      <c r="P43" s="193" t="s">
        <v>1247</v>
      </c>
      <c r="Q43" s="194" t="s">
        <v>1255</v>
      </c>
      <c r="R43" s="194" t="str">
        <f t="shared" si="5"/>
        <v>2395</v>
      </c>
      <c r="S43" s="194" t="str">
        <f t="shared" si="6"/>
        <v>1600</v>
      </c>
      <c r="T43" s="194" t="str">
        <f t="shared" si="7"/>
        <v>2020</v>
      </c>
      <c r="U43" s="194">
        <v>2350</v>
      </c>
      <c r="V43" s="193" t="s">
        <v>565</v>
      </c>
      <c r="W43" s="305" t="s">
        <v>605</v>
      </c>
      <c r="X43" s="305"/>
      <c r="Y43" s="305"/>
      <c r="Z43" s="305">
        <v>80</v>
      </c>
      <c r="AA43" s="305">
        <v>2000</v>
      </c>
      <c r="AB43" s="305" t="s">
        <v>476</v>
      </c>
      <c r="AC43" s="115"/>
      <c r="AD43" s="115"/>
      <c r="AE43" s="305" t="s">
        <v>478</v>
      </c>
      <c r="AF43" s="449">
        <v>0</v>
      </c>
      <c r="AG43" s="305">
        <v>100</v>
      </c>
      <c r="AH43" s="452"/>
      <c r="AI43" s="115"/>
      <c r="AJ43" s="115" t="s">
        <v>573</v>
      </c>
      <c r="AK43" s="115"/>
      <c r="AL43" s="115"/>
      <c r="AM43" s="305"/>
      <c r="AN43" s="305"/>
      <c r="AO43" s="134" t="s">
        <v>570</v>
      </c>
      <c r="AP43" s="115"/>
      <c r="AQ43" s="305"/>
      <c r="AR43" s="193" t="s">
        <v>350</v>
      </c>
      <c r="AS43" s="194" t="s">
        <v>1250</v>
      </c>
      <c r="AT43" s="474" t="s">
        <v>2832</v>
      </c>
      <c r="AU43" s="409" t="s">
        <v>471</v>
      </c>
      <c r="AV43" s="450" t="s">
        <v>3734</v>
      </c>
      <c r="AW43" s="474" t="s">
        <v>2908</v>
      </c>
      <c r="AX43" s="474" t="s">
        <v>2909</v>
      </c>
      <c r="AY43" s="115" t="s">
        <v>2910</v>
      </c>
      <c r="AZ43" s="450"/>
      <c r="BA43" s="305"/>
      <c r="BB43" s="305"/>
      <c r="BC43" s="305"/>
      <c r="BD43" s="305"/>
      <c r="BE43" s="305"/>
      <c r="BF43" s="194" t="s">
        <v>477</v>
      </c>
      <c r="BG43" s="305" t="s">
        <v>472</v>
      </c>
      <c r="BH43" s="305" t="s">
        <v>567</v>
      </c>
      <c r="BI43" s="101" t="s">
        <v>609</v>
      </c>
      <c r="BJ43" s="305"/>
      <c r="BK43" s="305"/>
      <c r="BL43" s="305"/>
      <c r="BM43" s="305"/>
      <c r="BN43" s="305"/>
      <c r="BO43" s="305"/>
      <c r="BP43" s="305"/>
      <c r="BQ43" s="305"/>
      <c r="BR43" s="449"/>
      <c r="BS43" s="449"/>
      <c r="BT43" s="275" t="s">
        <v>1024</v>
      </c>
      <c r="BU43" s="596">
        <f>VLOOKUP(A43,'[1]04. Безмасляные'!$G:$CC,75,0)</f>
        <v>4360260.4643839998</v>
      </c>
    </row>
    <row r="44" spans="1:73" s="470" customFormat="1" x14ac:dyDescent="0.25">
      <c r="A44" s="194" t="s">
        <v>1301</v>
      </c>
      <c r="B44" s="255" t="s">
        <v>1302</v>
      </c>
      <c r="C44" s="115" t="s">
        <v>3758</v>
      </c>
      <c r="D44" s="194">
        <v>12</v>
      </c>
      <c r="E44" s="194"/>
      <c r="F44" s="194"/>
      <c r="G44" s="194">
        <v>0</v>
      </c>
      <c r="H44" s="194">
        <v>7</v>
      </c>
      <c r="I44" s="194"/>
      <c r="J44" s="194">
        <v>75</v>
      </c>
      <c r="K44" s="194"/>
      <c r="L44" s="194"/>
      <c r="M44" s="194"/>
      <c r="N44" s="194"/>
      <c r="O44" s="194"/>
      <c r="P44" s="193" t="s">
        <v>1247</v>
      </c>
      <c r="Q44" s="194" t="s">
        <v>1255</v>
      </c>
      <c r="R44" s="194" t="str">
        <f t="shared" si="5"/>
        <v>2395</v>
      </c>
      <c r="S44" s="194" t="str">
        <f t="shared" si="6"/>
        <v>1600</v>
      </c>
      <c r="T44" s="194" t="str">
        <f t="shared" si="7"/>
        <v>2020</v>
      </c>
      <c r="U44" s="194">
        <v>2450</v>
      </c>
      <c r="V44" s="193" t="s">
        <v>565</v>
      </c>
      <c r="W44" s="305" t="s">
        <v>605</v>
      </c>
      <c r="X44" s="305"/>
      <c r="Y44" s="305"/>
      <c r="Z44" s="305">
        <v>80</v>
      </c>
      <c r="AA44" s="305">
        <v>2000</v>
      </c>
      <c r="AB44" s="305" t="s">
        <v>476</v>
      </c>
      <c r="AC44" s="115" t="s">
        <v>1249</v>
      </c>
      <c r="AD44" s="115"/>
      <c r="AE44" s="305" t="s">
        <v>478</v>
      </c>
      <c r="AF44" s="449">
        <v>0</v>
      </c>
      <c r="AG44" s="305">
        <v>100</v>
      </c>
      <c r="AH44" s="452"/>
      <c r="AI44" s="115"/>
      <c r="AJ44" s="115" t="s">
        <v>573</v>
      </c>
      <c r="AK44" s="115"/>
      <c r="AL44" s="115"/>
      <c r="AM44" s="305"/>
      <c r="AN44" s="305"/>
      <c r="AO44" s="134" t="s">
        <v>570</v>
      </c>
      <c r="AP44" s="115"/>
      <c r="AQ44" s="305"/>
      <c r="AR44" s="193" t="s">
        <v>350</v>
      </c>
      <c r="AS44" s="194" t="s">
        <v>1250</v>
      </c>
      <c r="AT44" s="474" t="s">
        <v>2832</v>
      </c>
      <c r="AU44" s="409" t="s">
        <v>471</v>
      </c>
      <c r="AV44" s="450" t="s">
        <v>3734</v>
      </c>
      <c r="AW44" s="474" t="s">
        <v>2908</v>
      </c>
      <c r="AX44" s="474" t="s">
        <v>2909</v>
      </c>
      <c r="AY44" s="115" t="s">
        <v>2910</v>
      </c>
      <c r="AZ44" s="450"/>
      <c r="BA44" s="305"/>
      <c r="BB44" s="305"/>
      <c r="BC44" s="305"/>
      <c r="BD44" s="305"/>
      <c r="BE44" s="305"/>
      <c r="BF44" s="194" t="s">
        <v>477</v>
      </c>
      <c r="BG44" s="305" t="s">
        <v>472</v>
      </c>
      <c r="BH44" s="305" t="s">
        <v>567</v>
      </c>
      <c r="BI44" s="101" t="s">
        <v>609</v>
      </c>
      <c r="BJ44" s="305"/>
      <c r="BK44" s="305"/>
      <c r="BL44" s="305"/>
      <c r="BM44" s="305"/>
      <c r="BN44" s="305"/>
      <c r="BO44" s="305"/>
      <c r="BP44" s="305"/>
      <c r="BQ44" s="305"/>
      <c r="BR44" s="449"/>
      <c r="BS44" s="449"/>
      <c r="BT44" s="275" t="s">
        <v>1024</v>
      </c>
      <c r="BU44" s="596">
        <f>VLOOKUP(A44,'[1]04. Безмасляные'!$G:$CC,75,0)</f>
        <v>4691227.2274239995</v>
      </c>
    </row>
    <row r="45" spans="1:73" s="470" customFormat="1" x14ac:dyDescent="0.25">
      <c r="A45" s="194" t="s">
        <v>1303</v>
      </c>
      <c r="B45" s="255" t="s">
        <v>1304</v>
      </c>
      <c r="C45" s="115" t="s">
        <v>3759</v>
      </c>
      <c r="D45" s="194">
        <v>8.5</v>
      </c>
      <c r="E45" s="194"/>
      <c r="F45" s="194"/>
      <c r="G45" s="194">
        <v>0</v>
      </c>
      <c r="H45" s="194">
        <v>10</v>
      </c>
      <c r="I45" s="194"/>
      <c r="J45" s="194">
        <v>75</v>
      </c>
      <c r="K45" s="194"/>
      <c r="L45" s="194"/>
      <c r="M45" s="194"/>
      <c r="N45" s="194"/>
      <c r="O45" s="194"/>
      <c r="P45" s="193" t="s">
        <v>1247</v>
      </c>
      <c r="Q45" s="194" t="s">
        <v>1255</v>
      </c>
      <c r="R45" s="194" t="str">
        <f t="shared" si="5"/>
        <v>2395</v>
      </c>
      <c r="S45" s="194" t="str">
        <f t="shared" si="6"/>
        <v>1600</v>
      </c>
      <c r="T45" s="194" t="str">
        <f t="shared" si="7"/>
        <v>2020</v>
      </c>
      <c r="U45" s="194">
        <v>2450</v>
      </c>
      <c r="V45" s="193" t="s">
        <v>565</v>
      </c>
      <c r="W45" s="305" t="s">
        <v>605</v>
      </c>
      <c r="X45" s="305"/>
      <c r="Y45" s="305"/>
      <c r="Z45" s="305">
        <v>80</v>
      </c>
      <c r="AA45" s="305">
        <v>2000</v>
      </c>
      <c r="AB45" s="305" t="s">
        <v>476</v>
      </c>
      <c r="AC45" s="115" t="s">
        <v>1249</v>
      </c>
      <c r="AD45" s="115"/>
      <c r="AE45" s="305" t="s">
        <v>478</v>
      </c>
      <c r="AF45" s="449">
        <v>0</v>
      </c>
      <c r="AG45" s="305">
        <v>100</v>
      </c>
      <c r="AH45" s="452"/>
      <c r="AI45" s="115"/>
      <c r="AJ45" s="115" t="s">
        <v>573</v>
      </c>
      <c r="AK45" s="115"/>
      <c r="AL45" s="115"/>
      <c r="AM45" s="305"/>
      <c r="AN45" s="305"/>
      <c r="AO45" s="134" t="s">
        <v>570</v>
      </c>
      <c r="AP45" s="115"/>
      <c r="AQ45" s="305"/>
      <c r="AR45" s="193" t="s">
        <v>350</v>
      </c>
      <c r="AS45" s="194" t="s">
        <v>1250</v>
      </c>
      <c r="AT45" s="474" t="s">
        <v>2832</v>
      </c>
      <c r="AU45" s="409" t="s">
        <v>471</v>
      </c>
      <c r="AV45" s="450" t="s">
        <v>3734</v>
      </c>
      <c r="AW45" s="474" t="s">
        <v>2908</v>
      </c>
      <c r="AX45" s="474" t="s">
        <v>2909</v>
      </c>
      <c r="AY45" s="115" t="s">
        <v>2910</v>
      </c>
      <c r="AZ45" s="450"/>
      <c r="BA45" s="305"/>
      <c r="BB45" s="305"/>
      <c r="BC45" s="305"/>
      <c r="BD45" s="305"/>
      <c r="BE45" s="305"/>
      <c r="BF45" s="194" t="s">
        <v>477</v>
      </c>
      <c r="BG45" s="305" t="s">
        <v>472</v>
      </c>
      <c r="BH45" s="305" t="s">
        <v>567</v>
      </c>
      <c r="BI45" s="101" t="s">
        <v>609</v>
      </c>
      <c r="BJ45" s="305"/>
      <c r="BK45" s="305"/>
      <c r="BL45" s="305"/>
      <c r="BM45" s="305"/>
      <c r="BN45" s="305"/>
      <c r="BO45" s="305"/>
      <c r="BP45" s="305"/>
      <c r="BQ45" s="305"/>
      <c r="BR45" s="449"/>
      <c r="BS45" s="449"/>
      <c r="BT45" s="275" t="s">
        <v>1024</v>
      </c>
      <c r="BU45" s="596">
        <f>VLOOKUP(A45,'[1]04. Безмасляные'!$G:$CC,75,0)</f>
        <v>4691227.2274239995</v>
      </c>
    </row>
    <row r="46" spans="1:73" s="470" customFormat="1" x14ac:dyDescent="0.25">
      <c r="A46" s="194" t="s">
        <v>1305</v>
      </c>
      <c r="B46" s="255" t="s">
        <v>1306</v>
      </c>
      <c r="C46" s="115" t="s">
        <v>3760</v>
      </c>
      <c r="D46" s="194">
        <v>14.6</v>
      </c>
      <c r="E46" s="194"/>
      <c r="F46" s="194"/>
      <c r="G46" s="194">
        <v>0</v>
      </c>
      <c r="H46" s="194">
        <v>7</v>
      </c>
      <c r="I46" s="194"/>
      <c r="J46" s="194">
        <v>90</v>
      </c>
      <c r="K46" s="194"/>
      <c r="L46" s="194"/>
      <c r="M46" s="194"/>
      <c r="N46" s="194"/>
      <c r="O46" s="194"/>
      <c r="P46" s="193" t="s">
        <v>1247</v>
      </c>
      <c r="Q46" s="194" t="s">
        <v>1255</v>
      </c>
      <c r="R46" s="194" t="str">
        <f t="shared" si="5"/>
        <v>2395</v>
      </c>
      <c r="S46" s="194" t="str">
        <f t="shared" si="6"/>
        <v>1600</v>
      </c>
      <c r="T46" s="194" t="str">
        <f t="shared" si="7"/>
        <v>2020</v>
      </c>
      <c r="U46" s="194">
        <v>2600</v>
      </c>
      <c r="V46" s="193" t="s">
        <v>565</v>
      </c>
      <c r="W46" s="305" t="s">
        <v>605</v>
      </c>
      <c r="X46" s="305"/>
      <c r="Y46" s="305"/>
      <c r="Z46" s="305">
        <v>80</v>
      </c>
      <c r="AA46" s="305">
        <v>2000</v>
      </c>
      <c r="AB46" s="305" t="s">
        <v>476</v>
      </c>
      <c r="AC46" s="115" t="s">
        <v>1249</v>
      </c>
      <c r="AD46" s="115"/>
      <c r="AE46" s="305" t="s">
        <v>478</v>
      </c>
      <c r="AF46" s="449">
        <v>0</v>
      </c>
      <c r="AG46" s="305">
        <v>100</v>
      </c>
      <c r="AH46" s="452"/>
      <c r="AI46" s="115"/>
      <c r="AJ46" s="115" t="s">
        <v>573</v>
      </c>
      <c r="AK46" s="115"/>
      <c r="AL46" s="115"/>
      <c r="AM46" s="305"/>
      <c r="AN46" s="305"/>
      <c r="AO46" s="134" t="s">
        <v>570</v>
      </c>
      <c r="AP46" s="115"/>
      <c r="AQ46" s="305"/>
      <c r="AR46" s="193" t="s">
        <v>350</v>
      </c>
      <c r="AS46" s="194" t="s">
        <v>1250</v>
      </c>
      <c r="AT46" s="474" t="s">
        <v>2832</v>
      </c>
      <c r="AU46" s="409" t="s">
        <v>471</v>
      </c>
      <c r="AV46" s="450" t="s">
        <v>3734</v>
      </c>
      <c r="AW46" s="474" t="s">
        <v>2908</v>
      </c>
      <c r="AX46" s="474" t="s">
        <v>2909</v>
      </c>
      <c r="AY46" s="115" t="s">
        <v>2910</v>
      </c>
      <c r="AZ46" s="450"/>
      <c r="BA46" s="305"/>
      <c r="BB46" s="305"/>
      <c r="BC46" s="305"/>
      <c r="BD46" s="305"/>
      <c r="BE46" s="305"/>
      <c r="BF46" s="194" t="s">
        <v>477</v>
      </c>
      <c r="BG46" s="305" t="s">
        <v>472</v>
      </c>
      <c r="BH46" s="305" t="s">
        <v>567</v>
      </c>
      <c r="BI46" s="101" t="s">
        <v>609</v>
      </c>
      <c r="BJ46" s="305"/>
      <c r="BK46" s="305"/>
      <c r="BL46" s="305"/>
      <c r="BM46" s="305"/>
      <c r="BN46" s="305"/>
      <c r="BO46" s="305"/>
      <c r="BP46" s="305"/>
      <c r="BQ46" s="305"/>
      <c r="BR46" s="449"/>
      <c r="BS46" s="449"/>
      <c r="BT46" s="275" t="s">
        <v>1024</v>
      </c>
      <c r="BU46" s="596">
        <f>VLOOKUP(A46,'[1]04. Безмасляные'!$G:$CC,75,0)</f>
        <v>4883060.1406399999</v>
      </c>
    </row>
    <row r="47" spans="1:73" s="470" customFormat="1" x14ac:dyDescent="0.25">
      <c r="A47" s="194" t="s">
        <v>1307</v>
      </c>
      <c r="B47" s="255" t="s">
        <v>1308</v>
      </c>
      <c r="C47" s="115" t="s">
        <v>3761</v>
      </c>
      <c r="D47" s="194">
        <v>11.8</v>
      </c>
      <c r="E47" s="194"/>
      <c r="F47" s="194"/>
      <c r="G47" s="194">
        <v>0</v>
      </c>
      <c r="H47" s="194">
        <v>10</v>
      </c>
      <c r="I47" s="194"/>
      <c r="J47" s="194">
        <v>90</v>
      </c>
      <c r="K47" s="194"/>
      <c r="L47" s="194"/>
      <c r="M47" s="194"/>
      <c r="N47" s="194"/>
      <c r="O47" s="194"/>
      <c r="P47" s="193" t="s">
        <v>1247</v>
      </c>
      <c r="Q47" s="194" t="s">
        <v>1255</v>
      </c>
      <c r="R47" s="194" t="str">
        <f t="shared" si="5"/>
        <v>2395</v>
      </c>
      <c r="S47" s="194" t="str">
        <f t="shared" si="6"/>
        <v>1600</v>
      </c>
      <c r="T47" s="194" t="str">
        <f t="shared" si="7"/>
        <v>2020</v>
      </c>
      <c r="U47" s="194">
        <v>2600</v>
      </c>
      <c r="V47" s="193" t="s">
        <v>565</v>
      </c>
      <c r="W47" s="305" t="s">
        <v>605</v>
      </c>
      <c r="X47" s="305"/>
      <c r="Y47" s="305"/>
      <c r="Z47" s="305">
        <v>80</v>
      </c>
      <c r="AA47" s="305">
        <v>2000</v>
      </c>
      <c r="AB47" s="305" t="s">
        <v>476</v>
      </c>
      <c r="AC47" s="115" t="s">
        <v>1249</v>
      </c>
      <c r="AD47" s="115"/>
      <c r="AE47" s="305" t="s">
        <v>478</v>
      </c>
      <c r="AF47" s="449">
        <v>0</v>
      </c>
      <c r="AG47" s="305">
        <v>100</v>
      </c>
      <c r="AH47" s="452"/>
      <c r="AI47" s="115"/>
      <c r="AJ47" s="115" t="s">
        <v>573</v>
      </c>
      <c r="AK47" s="115"/>
      <c r="AL47" s="115"/>
      <c r="AM47" s="305"/>
      <c r="AN47" s="305"/>
      <c r="AO47" s="134" t="s">
        <v>570</v>
      </c>
      <c r="AP47" s="115"/>
      <c r="AQ47" s="305"/>
      <c r="AR47" s="193" t="s">
        <v>350</v>
      </c>
      <c r="AS47" s="194" t="s">
        <v>1250</v>
      </c>
      <c r="AT47" s="474" t="s">
        <v>2832</v>
      </c>
      <c r="AU47" s="409" t="s">
        <v>471</v>
      </c>
      <c r="AV47" s="450" t="s">
        <v>3734</v>
      </c>
      <c r="AW47" s="474" t="s">
        <v>2908</v>
      </c>
      <c r="AX47" s="474" t="s">
        <v>2909</v>
      </c>
      <c r="AY47" s="115" t="s">
        <v>2910</v>
      </c>
      <c r="AZ47" s="450"/>
      <c r="BA47" s="305"/>
      <c r="BB47" s="305"/>
      <c r="BC47" s="305"/>
      <c r="BD47" s="305"/>
      <c r="BE47" s="305"/>
      <c r="BF47" s="194" t="s">
        <v>477</v>
      </c>
      <c r="BG47" s="305" t="s">
        <v>472</v>
      </c>
      <c r="BH47" s="305" t="s">
        <v>567</v>
      </c>
      <c r="BI47" s="101" t="s">
        <v>609</v>
      </c>
      <c r="BJ47" s="305"/>
      <c r="BK47" s="305"/>
      <c r="BL47" s="305"/>
      <c r="BM47" s="305"/>
      <c r="BN47" s="305"/>
      <c r="BO47" s="305"/>
      <c r="BP47" s="305"/>
      <c r="BQ47" s="305"/>
      <c r="BR47" s="449"/>
      <c r="BS47" s="449"/>
      <c r="BT47" s="275" t="s">
        <v>1024</v>
      </c>
      <c r="BU47" s="596">
        <f>VLOOKUP(A47,'[1]04. Безмасляные'!$G:$CC,75,0)</f>
        <v>4883060.1406399999</v>
      </c>
    </row>
    <row r="48" spans="1:73" s="470" customFormat="1" x14ac:dyDescent="0.25">
      <c r="A48" s="194" t="s">
        <v>1309</v>
      </c>
      <c r="B48" s="255" t="s">
        <v>1310</v>
      </c>
      <c r="C48" s="115" t="s">
        <v>3762</v>
      </c>
      <c r="D48" s="194">
        <v>18.600000000000001</v>
      </c>
      <c r="E48" s="194"/>
      <c r="F48" s="194"/>
      <c r="G48" s="194">
        <v>0</v>
      </c>
      <c r="H48" s="194">
        <v>7</v>
      </c>
      <c r="I48" s="194"/>
      <c r="J48" s="194">
        <v>110</v>
      </c>
      <c r="K48" s="194"/>
      <c r="L48" s="194"/>
      <c r="M48" s="194"/>
      <c r="N48" s="194"/>
      <c r="O48" s="194"/>
      <c r="P48" s="193" t="s">
        <v>1247</v>
      </c>
      <c r="Q48" s="194" t="s">
        <v>1311</v>
      </c>
      <c r="R48" s="194" t="str">
        <f t="shared" si="5"/>
        <v>3095</v>
      </c>
      <c r="S48" s="194" t="str">
        <f t="shared" si="6"/>
        <v>1990</v>
      </c>
      <c r="T48" s="194" t="str">
        <f t="shared" si="7"/>
        <v>2200</v>
      </c>
      <c r="U48" s="194">
        <v>3400</v>
      </c>
      <c r="V48" s="193" t="s">
        <v>565</v>
      </c>
      <c r="W48" s="305" t="s">
        <v>618</v>
      </c>
      <c r="X48" s="305"/>
      <c r="Y48" s="305"/>
      <c r="Z48" s="305">
        <v>80</v>
      </c>
      <c r="AA48" s="305">
        <v>2000</v>
      </c>
      <c r="AB48" s="305" t="s">
        <v>476</v>
      </c>
      <c r="AC48" s="115" t="s">
        <v>1249</v>
      </c>
      <c r="AD48" s="115"/>
      <c r="AE48" s="305" t="s">
        <v>478</v>
      </c>
      <c r="AF48" s="449">
        <v>0</v>
      </c>
      <c r="AG48" s="305">
        <v>100</v>
      </c>
      <c r="AH48" s="452"/>
      <c r="AI48" s="115"/>
      <c r="AJ48" s="115" t="s">
        <v>573</v>
      </c>
      <c r="AK48" s="115"/>
      <c r="AL48" s="115"/>
      <c r="AM48" s="305"/>
      <c r="AN48" s="305"/>
      <c r="AO48" s="134" t="s">
        <v>570</v>
      </c>
      <c r="AP48" s="115"/>
      <c r="AQ48" s="305"/>
      <c r="AR48" s="193" t="s">
        <v>350</v>
      </c>
      <c r="AS48" s="194" t="s">
        <v>1250</v>
      </c>
      <c r="AT48" s="474" t="s">
        <v>2832</v>
      </c>
      <c r="AU48" s="409" t="s">
        <v>471</v>
      </c>
      <c r="AV48" s="450" t="s">
        <v>3734</v>
      </c>
      <c r="AW48" s="474" t="s">
        <v>2908</v>
      </c>
      <c r="AX48" s="474" t="s">
        <v>2909</v>
      </c>
      <c r="AY48" s="115" t="s">
        <v>2910</v>
      </c>
      <c r="AZ48" s="450"/>
      <c r="BA48" s="305"/>
      <c r="BB48" s="305"/>
      <c r="BC48" s="305"/>
      <c r="BD48" s="305"/>
      <c r="BE48" s="305"/>
      <c r="BF48" s="194" t="s">
        <v>477</v>
      </c>
      <c r="BG48" s="305" t="s">
        <v>472</v>
      </c>
      <c r="BH48" s="305" t="s">
        <v>567</v>
      </c>
      <c r="BI48" s="101" t="s">
        <v>609</v>
      </c>
      <c r="BJ48" s="305"/>
      <c r="BK48" s="305"/>
      <c r="BL48" s="305"/>
      <c r="BM48" s="305"/>
      <c r="BN48" s="305"/>
      <c r="BO48" s="305"/>
      <c r="BP48" s="305"/>
      <c r="BQ48" s="305"/>
      <c r="BR48" s="449"/>
      <c r="BS48" s="449"/>
      <c r="BT48" s="275" t="s">
        <v>1024</v>
      </c>
      <c r="BU48" s="596">
        <f>VLOOKUP(A48,'[1]04. Безмасляные'!$G:$CC,75,0)</f>
        <v>6163278.814575999</v>
      </c>
    </row>
    <row r="49" spans="1:73" s="470" customFormat="1" x14ac:dyDescent="0.25">
      <c r="A49" s="194" t="s">
        <v>1312</v>
      </c>
      <c r="B49" s="255" t="s">
        <v>1313</v>
      </c>
      <c r="C49" s="115" t="s">
        <v>3763</v>
      </c>
      <c r="D49" s="194">
        <v>15.6</v>
      </c>
      <c r="E49" s="194"/>
      <c r="F49" s="194"/>
      <c r="G49" s="194">
        <v>0</v>
      </c>
      <c r="H49" s="194">
        <v>10</v>
      </c>
      <c r="I49" s="194"/>
      <c r="J49" s="194">
        <v>110</v>
      </c>
      <c r="K49" s="194"/>
      <c r="L49" s="194"/>
      <c r="M49" s="194"/>
      <c r="N49" s="194"/>
      <c r="O49" s="194"/>
      <c r="P49" s="193" t="s">
        <v>1247</v>
      </c>
      <c r="Q49" s="194" t="s">
        <v>1311</v>
      </c>
      <c r="R49" s="194" t="str">
        <f t="shared" si="5"/>
        <v>3095</v>
      </c>
      <c r="S49" s="194" t="str">
        <f t="shared" si="6"/>
        <v>1990</v>
      </c>
      <c r="T49" s="194" t="str">
        <f t="shared" si="7"/>
        <v>2200</v>
      </c>
      <c r="U49" s="194">
        <v>3400</v>
      </c>
      <c r="V49" s="193" t="s">
        <v>565</v>
      </c>
      <c r="W49" s="305" t="s">
        <v>618</v>
      </c>
      <c r="X49" s="305"/>
      <c r="Y49" s="305"/>
      <c r="Z49" s="305">
        <v>80</v>
      </c>
      <c r="AA49" s="305">
        <v>2000</v>
      </c>
      <c r="AB49" s="305" t="s">
        <v>476</v>
      </c>
      <c r="AC49" s="115" t="s">
        <v>1249</v>
      </c>
      <c r="AD49" s="115"/>
      <c r="AE49" s="305" t="s">
        <v>478</v>
      </c>
      <c r="AF49" s="449">
        <v>0</v>
      </c>
      <c r="AG49" s="305">
        <v>100</v>
      </c>
      <c r="AH49" s="452"/>
      <c r="AI49" s="115"/>
      <c r="AJ49" s="115" t="s">
        <v>573</v>
      </c>
      <c r="AK49" s="115"/>
      <c r="AL49" s="115"/>
      <c r="AM49" s="305"/>
      <c r="AN49" s="305"/>
      <c r="AO49" s="134" t="s">
        <v>570</v>
      </c>
      <c r="AP49" s="115"/>
      <c r="AQ49" s="305"/>
      <c r="AR49" s="193" t="s">
        <v>350</v>
      </c>
      <c r="AS49" s="194" t="s">
        <v>1250</v>
      </c>
      <c r="AT49" s="474" t="s">
        <v>2832</v>
      </c>
      <c r="AU49" s="409" t="s">
        <v>471</v>
      </c>
      <c r="AV49" s="450" t="s">
        <v>3734</v>
      </c>
      <c r="AW49" s="474" t="s">
        <v>2908</v>
      </c>
      <c r="AX49" s="474" t="s">
        <v>2909</v>
      </c>
      <c r="AY49" s="115" t="s">
        <v>2910</v>
      </c>
      <c r="AZ49" s="450"/>
      <c r="BA49" s="305"/>
      <c r="BB49" s="305"/>
      <c r="BC49" s="305"/>
      <c r="BD49" s="305"/>
      <c r="BE49" s="305"/>
      <c r="BF49" s="194" t="s">
        <v>477</v>
      </c>
      <c r="BG49" s="305" t="s">
        <v>472</v>
      </c>
      <c r="BH49" s="305" t="s">
        <v>567</v>
      </c>
      <c r="BI49" s="101" t="s">
        <v>609</v>
      </c>
      <c r="BJ49" s="305"/>
      <c r="BK49" s="305"/>
      <c r="BL49" s="305"/>
      <c r="BM49" s="305"/>
      <c r="BN49" s="305"/>
      <c r="BO49" s="305"/>
      <c r="BP49" s="305"/>
      <c r="BQ49" s="305"/>
      <c r="BR49" s="449"/>
      <c r="BS49" s="449"/>
      <c r="BT49" s="275" t="s">
        <v>1024</v>
      </c>
      <c r="BU49" s="596">
        <f>VLOOKUP(A49,'[1]04. Безмасляные'!$G:$CC,75,0)</f>
        <v>6120224.8984319996</v>
      </c>
    </row>
    <row r="50" spans="1:73" s="470" customFormat="1" x14ac:dyDescent="0.25">
      <c r="A50" s="194" t="s">
        <v>1314</v>
      </c>
      <c r="B50" s="255" t="s">
        <v>1315</v>
      </c>
      <c r="C50" s="115" t="s">
        <v>3764</v>
      </c>
      <c r="D50" s="194">
        <v>22.2</v>
      </c>
      <c r="E50" s="194"/>
      <c r="F50" s="194"/>
      <c r="G50" s="194">
        <v>0</v>
      </c>
      <c r="H50" s="194">
        <v>7</v>
      </c>
      <c r="I50" s="194"/>
      <c r="J50" s="194">
        <v>132</v>
      </c>
      <c r="K50" s="194"/>
      <c r="L50" s="194"/>
      <c r="M50" s="194"/>
      <c r="N50" s="194"/>
      <c r="O50" s="194"/>
      <c r="P50" s="193" t="s">
        <v>1247</v>
      </c>
      <c r="Q50" s="194" t="s">
        <v>1311</v>
      </c>
      <c r="R50" s="194" t="str">
        <f t="shared" si="5"/>
        <v>3095</v>
      </c>
      <c r="S50" s="194" t="str">
        <f t="shared" si="6"/>
        <v>1990</v>
      </c>
      <c r="T50" s="194" t="str">
        <f t="shared" si="7"/>
        <v>2200</v>
      </c>
      <c r="U50" s="194">
        <v>3500</v>
      </c>
      <c r="V50" s="193" t="s">
        <v>565</v>
      </c>
      <c r="W50" s="305" t="s">
        <v>618</v>
      </c>
      <c r="X50" s="305"/>
      <c r="Y50" s="305"/>
      <c r="Z50" s="305">
        <v>80</v>
      </c>
      <c r="AA50" s="305">
        <v>2000</v>
      </c>
      <c r="AB50" s="305" t="s">
        <v>476</v>
      </c>
      <c r="AC50" s="115" t="s">
        <v>1249</v>
      </c>
      <c r="AD50" s="115"/>
      <c r="AE50" s="305" t="s">
        <v>478</v>
      </c>
      <c r="AF50" s="449">
        <v>0</v>
      </c>
      <c r="AG50" s="305">
        <v>100</v>
      </c>
      <c r="AH50" s="452"/>
      <c r="AI50" s="115"/>
      <c r="AJ50" s="115" t="s">
        <v>573</v>
      </c>
      <c r="AK50" s="115"/>
      <c r="AL50" s="115"/>
      <c r="AM50" s="305"/>
      <c r="AN50" s="305"/>
      <c r="AO50" s="134" t="s">
        <v>570</v>
      </c>
      <c r="AP50" s="115"/>
      <c r="AQ50" s="305"/>
      <c r="AR50" s="193" t="s">
        <v>350</v>
      </c>
      <c r="AS50" s="194" t="s">
        <v>1250</v>
      </c>
      <c r="AT50" s="474" t="s">
        <v>2832</v>
      </c>
      <c r="AU50" s="409" t="s">
        <v>471</v>
      </c>
      <c r="AV50" s="450" t="s">
        <v>3734</v>
      </c>
      <c r="AW50" s="474" t="s">
        <v>2908</v>
      </c>
      <c r="AX50" s="474" t="s">
        <v>2909</v>
      </c>
      <c r="AY50" s="115" t="s">
        <v>2910</v>
      </c>
      <c r="AZ50" s="450"/>
      <c r="BA50" s="305"/>
      <c r="BB50" s="305"/>
      <c r="BC50" s="305"/>
      <c r="BD50" s="305"/>
      <c r="BE50" s="305"/>
      <c r="BF50" s="194" t="s">
        <v>477</v>
      </c>
      <c r="BG50" s="305" t="s">
        <v>472</v>
      </c>
      <c r="BH50" s="305" t="s">
        <v>567</v>
      </c>
      <c r="BI50" s="101" t="s">
        <v>609</v>
      </c>
      <c r="BJ50" s="305"/>
      <c r="BK50" s="305"/>
      <c r="BL50" s="305"/>
      <c r="BM50" s="305"/>
      <c r="BN50" s="305"/>
      <c r="BO50" s="305"/>
      <c r="BP50" s="305"/>
      <c r="BQ50" s="305"/>
      <c r="BR50" s="449"/>
      <c r="BS50" s="449"/>
      <c r="BT50" s="275" t="s">
        <v>1024</v>
      </c>
      <c r="BU50" s="596">
        <f>VLOOKUP(A50,'[1]04. Безмасляные'!$G:$CC,75,0)</f>
        <v>7968793.9055039994</v>
      </c>
    </row>
    <row r="51" spans="1:73" s="470" customFormat="1" x14ac:dyDescent="0.25">
      <c r="A51" s="194" t="s">
        <v>1316</v>
      </c>
      <c r="B51" s="255" t="s">
        <v>1317</v>
      </c>
      <c r="C51" s="115" t="s">
        <v>3765</v>
      </c>
      <c r="D51" s="194">
        <v>18.399999999999999</v>
      </c>
      <c r="E51" s="194"/>
      <c r="F51" s="194"/>
      <c r="G51" s="194">
        <v>0</v>
      </c>
      <c r="H51" s="194">
        <v>10</v>
      </c>
      <c r="I51" s="194"/>
      <c r="J51" s="194">
        <v>132</v>
      </c>
      <c r="K51" s="194"/>
      <c r="L51" s="194"/>
      <c r="M51" s="194"/>
      <c r="N51" s="194"/>
      <c r="O51" s="194"/>
      <c r="P51" s="193" t="s">
        <v>1247</v>
      </c>
      <c r="Q51" s="194" t="s">
        <v>1311</v>
      </c>
      <c r="R51" s="194" t="str">
        <f t="shared" si="5"/>
        <v>3095</v>
      </c>
      <c r="S51" s="194" t="str">
        <f t="shared" si="6"/>
        <v>1990</v>
      </c>
      <c r="T51" s="194" t="str">
        <f t="shared" si="7"/>
        <v>2200</v>
      </c>
      <c r="U51" s="194">
        <v>3500</v>
      </c>
      <c r="V51" s="193" t="s">
        <v>565</v>
      </c>
      <c r="W51" s="305" t="s">
        <v>618</v>
      </c>
      <c r="X51" s="305"/>
      <c r="Y51" s="305"/>
      <c r="Z51" s="305">
        <v>80</v>
      </c>
      <c r="AA51" s="305">
        <v>2000</v>
      </c>
      <c r="AB51" s="305" t="s">
        <v>476</v>
      </c>
      <c r="AC51" s="115" t="s">
        <v>1249</v>
      </c>
      <c r="AD51" s="115"/>
      <c r="AE51" s="305" t="s">
        <v>478</v>
      </c>
      <c r="AF51" s="449">
        <v>0</v>
      </c>
      <c r="AG51" s="305">
        <v>100</v>
      </c>
      <c r="AH51" s="452"/>
      <c r="AI51" s="115"/>
      <c r="AJ51" s="115" t="s">
        <v>573</v>
      </c>
      <c r="AK51" s="115"/>
      <c r="AL51" s="115"/>
      <c r="AM51" s="305"/>
      <c r="AN51" s="305"/>
      <c r="AO51" s="134" t="s">
        <v>570</v>
      </c>
      <c r="AP51" s="115"/>
      <c r="AQ51" s="305"/>
      <c r="AR51" s="193" t="s">
        <v>350</v>
      </c>
      <c r="AS51" s="194" t="s">
        <v>1250</v>
      </c>
      <c r="AT51" s="474" t="s">
        <v>2832</v>
      </c>
      <c r="AU51" s="409" t="s">
        <v>471</v>
      </c>
      <c r="AV51" s="450" t="s">
        <v>3734</v>
      </c>
      <c r="AW51" s="474" t="s">
        <v>2908</v>
      </c>
      <c r="AX51" s="474" t="s">
        <v>2909</v>
      </c>
      <c r="AY51" s="115" t="s">
        <v>2910</v>
      </c>
      <c r="AZ51" s="450"/>
      <c r="BA51" s="305"/>
      <c r="BB51" s="305"/>
      <c r="BC51" s="305"/>
      <c r="BD51" s="305"/>
      <c r="BE51" s="305"/>
      <c r="BF51" s="194" t="s">
        <v>477</v>
      </c>
      <c r="BG51" s="305" t="s">
        <v>472</v>
      </c>
      <c r="BH51" s="305" t="s">
        <v>567</v>
      </c>
      <c r="BI51" s="101" t="s">
        <v>609</v>
      </c>
      <c r="BJ51" s="305"/>
      <c r="BK51" s="305"/>
      <c r="BL51" s="305"/>
      <c r="BM51" s="305"/>
      <c r="BN51" s="305"/>
      <c r="BO51" s="305"/>
      <c r="BP51" s="305"/>
      <c r="BQ51" s="305"/>
      <c r="BR51" s="449"/>
      <c r="BS51" s="449"/>
      <c r="BT51" s="275" t="s">
        <v>1024</v>
      </c>
      <c r="BU51" s="596">
        <f>VLOOKUP(A51,'[1]04. Безмасляные'!$G:$CC,75,0)</f>
        <v>7968793.9055039994</v>
      </c>
    </row>
    <row r="52" spans="1:73" s="470" customFormat="1" x14ac:dyDescent="0.25">
      <c r="A52" s="194" t="s">
        <v>1318</v>
      </c>
      <c r="B52" s="255" t="s">
        <v>1319</v>
      </c>
      <c r="C52" s="115" t="s">
        <v>3766</v>
      </c>
      <c r="D52" s="194">
        <v>24</v>
      </c>
      <c r="E52" s="194"/>
      <c r="F52" s="194"/>
      <c r="G52" s="194">
        <v>0</v>
      </c>
      <c r="H52" s="194">
        <v>7</v>
      </c>
      <c r="I52" s="194"/>
      <c r="J52" s="194">
        <v>160</v>
      </c>
      <c r="K52" s="194"/>
      <c r="L52" s="194"/>
      <c r="M52" s="194"/>
      <c r="N52" s="194"/>
      <c r="O52" s="194"/>
      <c r="P52" s="193" t="s">
        <v>1247</v>
      </c>
      <c r="Q52" s="194" t="s">
        <v>1311</v>
      </c>
      <c r="R52" s="194" t="str">
        <f t="shared" si="5"/>
        <v>3095</v>
      </c>
      <c r="S52" s="194" t="str">
        <f t="shared" si="6"/>
        <v>1990</v>
      </c>
      <c r="T52" s="194" t="str">
        <f t="shared" si="7"/>
        <v>2200</v>
      </c>
      <c r="U52" s="194">
        <v>3600</v>
      </c>
      <c r="V52" s="193" t="s">
        <v>565</v>
      </c>
      <c r="W52" s="305" t="s">
        <v>618</v>
      </c>
      <c r="X52" s="305"/>
      <c r="Y52" s="305"/>
      <c r="Z52" s="305">
        <v>80</v>
      </c>
      <c r="AA52" s="305">
        <v>2000</v>
      </c>
      <c r="AB52" s="305" t="s">
        <v>476</v>
      </c>
      <c r="AC52" s="115" t="s">
        <v>1249</v>
      </c>
      <c r="AD52" s="115"/>
      <c r="AE52" s="305" t="s">
        <v>478</v>
      </c>
      <c r="AF52" s="449">
        <v>0</v>
      </c>
      <c r="AG52" s="305">
        <v>100</v>
      </c>
      <c r="AH52" s="452"/>
      <c r="AI52" s="115"/>
      <c r="AJ52" s="115" t="s">
        <v>573</v>
      </c>
      <c r="AK52" s="115"/>
      <c r="AL52" s="115"/>
      <c r="AM52" s="305"/>
      <c r="AN52" s="305"/>
      <c r="AO52" s="134" t="s">
        <v>570</v>
      </c>
      <c r="AP52" s="115"/>
      <c r="AQ52" s="305"/>
      <c r="AR52" s="193" t="s">
        <v>350</v>
      </c>
      <c r="AS52" s="194" t="s">
        <v>1250</v>
      </c>
      <c r="AT52" s="474" t="s">
        <v>2832</v>
      </c>
      <c r="AU52" s="409" t="s">
        <v>471</v>
      </c>
      <c r="AV52" s="450" t="s">
        <v>3734</v>
      </c>
      <c r="AW52" s="474" t="s">
        <v>2908</v>
      </c>
      <c r="AX52" s="474" t="s">
        <v>2909</v>
      </c>
      <c r="AY52" s="115" t="s">
        <v>2910</v>
      </c>
      <c r="AZ52" s="450"/>
      <c r="BA52" s="305"/>
      <c r="BB52" s="305"/>
      <c r="BC52" s="305"/>
      <c r="BD52" s="305"/>
      <c r="BE52" s="305"/>
      <c r="BF52" s="194" t="s">
        <v>477</v>
      </c>
      <c r="BG52" s="305" t="s">
        <v>472</v>
      </c>
      <c r="BH52" s="305" t="s">
        <v>567</v>
      </c>
      <c r="BI52" s="101" t="s">
        <v>609</v>
      </c>
      <c r="BJ52" s="305"/>
      <c r="BK52" s="305"/>
      <c r="BL52" s="305"/>
      <c r="BM52" s="305"/>
      <c r="BN52" s="305"/>
      <c r="BO52" s="305"/>
      <c r="BP52" s="305"/>
      <c r="BQ52" s="305"/>
      <c r="BR52" s="449"/>
      <c r="BS52" s="449"/>
      <c r="BT52" s="275" t="s">
        <v>1024</v>
      </c>
      <c r="BU52" s="596">
        <f>VLOOKUP(A52,'[1]04. Безмасляные'!$G:$CC,75,0)</f>
        <v>8192653.4632799989</v>
      </c>
    </row>
    <row r="53" spans="1:73" s="470" customFormat="1" x14ac:dyDescent="0.25">
      <c r="A53" s="194" t="s">
        <v>1320</v>
      </c>
      <c r="B53" s="255" t="s">
        <v>1321</v>
      </c>
      <c r="C53" s="115" t="s">
        <v>3767</v>
      </c>
      <c r="D53" s="194">
        <v>21.8</v>
      </c>
      <c r="E53" s="194"/>
      <c r="F53" s="194"/>
      <c r="G53" s="194">
        <v>0</v>
      </c>
      <c r="H53" s="194">
        <v>10</v>
      </c>
      <c r="I53" s="194"/>
      <c r="J53" s="194">
        <v>160</v>
      </c>
      <c r="K53" s="194"/>
      <c r="L53" s="194"/>
      <c r="M53" s="194"/>
      <c r="N53" s="194"/>
      <c r="O53" s="194"/>
      <c r="P53" s="193" t="s">
        <v>1247</v>
      </c>
      <c r="Q53" s="194" t="s">
        <v>1311</v>
      </c>
      <c r="R53" s="194" t="str">
        <f t="shared" si="5"/>
        <v>3095</v>
      </c>
      <c r="S53" s="194" t="str">
        <f t="shared" si="6"/>
        <v>1990</v>
      </c>
      <c r="T53" s="194" t="str">
        <f t="shared" si="7"/>
        <v>2200</v>
      </c>
      <c r="U53" s="194">
        <v>3600</v>
      </c>
      <c r="V53" s="193" t="s">
        <v>565</v>
      </c>
      <c r="W53" s="305" t="s">
        <v>618</v>
      </c>
      <c r="X53" s="305"/>
      <c r="Y53" s="305"/>
      <c r="Z53" s="305">
        <v>80</v>
      </c>
      <c r="AA53" s="305">
        <v>2000</v>
      </c>
      <c r="AB53" s="305" t="s">
        <v>476</v>
      </c>
      <c r="AC53" s="115" t="s">
        <v>1249</v>
      </c>
      <c r="AD53" s="115"/>
      <c r="AE53" s="305" t="s">
        <v>478</v>
      </c>
      <c r="AF53" s="449">
        <v>0</v>
      </c>
      <c r="AG53" s="305">
        <v>100</v>
      </c>
      <c r="AH53" s="452"/>
      <c r="AI53" s="115"/>
      <c r="AJ53" s="115" t="s">
        <v>573</v>
      </c>
      <c r="AK53" s="115"/>
      <c r="AL53" s="115"/>
      <c r="AM53" s="305"/>
      <c r="AN53" s="305"/>
      <c r="AO53" s="134" t="s">
        <v>570</v>
      </c>
      <c r="AP53" s="115"/>
      <c r="AQ53" s="305"/>
      <c r="AR53" s="193" t="s">
        <v>350</v>
      </c>
      <c r="AS53" s="194" t="s">
        <v>1250</v>
      </c>
      <c r="AT53" s="474" t="s">
        <v>2832</v>
      </c>
      <c r="AU53" s="409" t="s">
        <v>471</v>
      </c>
      <c r="AV53" s="450" t="s">
        <v>3734</v>
      </c>
      <c r="AW53" s="474" t="s">
        <v>2908</v>
      </c>
      <c r="AX53" s="474" t="s">
        <v>2909</v>
      </c>
      <c r="AY53" s="115" t="s">
        <v>2910</v>
      </c>
      <c r="AZ53" s="450"/>
      <c r="BA53" s="305"/>
      <c r="BB53" s="305"/>
      <c r="BC53" s="305"/>
      <c r="BD53" s="305"/>
      <c r="BE53" s="305"/>
      <c r="BF53" s="194" t="s">
        <v>477</v>
      </c>
      <c r="BG53" s="305" t="s">
        <v>472</v>
      </c>
      <c r="BH53" s="305" t="s">
        <v>567</v>
      </c>
      <c r="BI53" s="101" t="s">
        <v>609</v>
      </c>
      <c r="BJ53" s="305"/>
      <c r="BK53" s="305"/>
      <c r="BL53" s="305"/>
      <c r="BM53" s="305"/>
      <c r="BN53" s="305"/>
      <c r="BO53" s="305"/>
      <c r="BP53" s="305"/>
      <c r="BQ53" s="305"/>
      <c r="BR53" s="449"/>
      <c r="BS53" s="449"/>
      <c r="BT53" s="275" t="s">
        <v>1024</v>
      </c>
      <c r="BU53" s="596">
        <f>VLOOKUP(A53,'[1]04. Безмасляные'!$G:$CC,75,0)</f>
        <v>8192653.4632799989</v>
      </c>
    </row>
    <row r="54" spans="1:73" s="470" customFormat="1" x14ac:dyDescent="0.25">
      <c r="A54" s="194" t="s">
        <v>1322</v>
      </c>
      <c r="B54" s="255" t="s">
        <v>3768</v>
      </c>
      <c r="C54" s="115" t="s">
        <v>3769</v>
      </c>
      <c r="D54" s="194">
        <v>30.2</v>
      </c>
      <c r="E54" s="194"/>
      <c r="F54" s="194"/>
      <c r="G54" s="194">
        <v>0</v>
      </c>
      <c r="H54" s="194">
        <v>7</v>
      </c>
      <c r="I54" s="194"/>
      <c r="J54" s="194">
        <v>180</v>
      </c>
      <c r="K54" s="194"/>
      <c r="L54" s="194"/>
      <c r="M54" s="194"/>
      <c r="N54" s="194"/>
      <c r="O54" s="194"/>
      <c r="P54" s="193" t="s">
        <v>1247</v>
      </c>
      <c r="Q54" s="194" t="s">
        <v>1281</v>
      </c>
      <c r="R54" s="194" t="str">
        <f t="shared" si="5"/>
        <v>4250</v>
      </c>
      <c r="S54" s="194" t="str">
        <f t="shared" si="6"/>
        <v>2100</v>
      </c>
      <c r="T54" s="194" t="str">
        <f t="shared" si="7"/>
        <v>2200</v>
      </c>
      <c r="U54" s="194">
        <v>4500</v>
      </c>
      <c r="V54" s="193" t="s">
        <v>565</v>
      </c>
      <c r="W54" s="305" t="s">
        <v>618</v>
      </c>
      <c r="X54" s="305"/>
      <c r="Y54" s="305"/>
      <c r="Z54" s="305">
        <v>80</v>
      </c>
      <c r="AA54" s="305">
        <v>2000</v>
      </c>
      <c r="AB54" s="305" t="s">
        <v>476</v>
      </c>
      <c r="AC54" s="115" t="s">
        <v>1249</v>
      </c>
      <c r="AD54" s="115"/>
      <c r="AE54" s="305" t="s">
        <v>478</v>
      </c>
      <c r="AF54" s="449">
        <v>0</v>
      </c>
      <c r="AG54" s="305">
        <v>100</v>
      </c>
      <c r="AH54" s="452"/>
      <c r="AI54" s="115"/>
      <c r="AJ54" s="115" t="s">
        <v>573</v>
      </c>
      <c r="AK54" s="115"/>
      <c r="AL54" s="115"/>
      <c r="AM54" s="305"/>
      <c r="AN54" s="305"/>
      <c r="AO54" s="134" t="s">
        <v>570</v>
      </c>
      <c r="AP54" s="115"/>
      <c r="AQ54" s="305"/>
      <c r="AR54" s="193" t="s">
        <v>350</v>
      </c>
      <c r="AS54" s="194" t="s">
        <v>1250</v>
      </c>
      <c r="AT54" s="474" t="s">
        <v>2832</v>
      </c>
      <c r="AU54" s="409" t="s">
        <v>471</v>
      </c>
      <c r="AV54" s="450" t="s">
        <v>3734</v>
      </c>
      <c r="AW54" s="474" t="s">
        <v>2908</v>
      </c>
      <c r="AX54" s="474" t="s">
        <v>2909</v>
      </c>
      <c r="AY54" s="115" t="s">
        <v>2910</v>
      </c>
      <c r="AZ54" s="450"/>
      <c r="BA54" s="305"/>
      <c r="BB54" s="305"/>
      <c r="BC54" s="305"/>
      <c r="BD54" s="305"/>
      <c r="BE54" s="305"/>
      <c r="BF54" s="194" t="s">
        <v>477</v>
      </c>
      <c r="BG54" s="305" t="s">
        <v>472</v>
      </c>
      <c r="BH54" s="305" t="s">
        <v>567</v>
      </c>
      <c r="BI54" s="101" t="s">
        <v>609</v>
      </c>
      <c r="BJ54" s="305"/>
      <c r="BK54" s="305"/>
      <c r="BL54" s="305"/>
      <c r="BM54" s="305"/>
      <c r="BN54" s="305"/>
      <c r="BO54" s="305"/>
      <c r="BP54" s="305"/>
      <c r="BQ54" s="305"/>
      <c r="BR54" s="449"/>
      <c r="BS54" s="449"/>
      <c r="BT54" s="275" t="s">
        <v>1024</v>
      </c>
      <c r="BU54" s="596">
        <f>VLOOKUP(A54,'[1]04. Безмасляные'!$G:$CC,75,0)</f>
        <v>10049857.032063998</v>
      </c>
    </row>
    <row r="55" spans="1:73" s="470" customFormat="1" x14ac:dyDescent="0.25">
      <c r="A55" s="194" t="s">
        <v>1323</v>
      </c>
      <c r="B55" s="255" t="s">
        <v>3770</v>
      </c>
      <c r="C55" s="115" t="s">
        <v>3771</v>
      </c>
      <c r="D55" s="194">
        <v>24.8</v>
      </c>
      <c r="E55" s="194"/>
      <c r="F55" s="194"/>
      <c r="G55" s="194">
        <v>0</v>
      </c>
      <c r="H55" s="194">
        <v>10</v>
      </c>
      <c r="I55" s="194"/>
      <c r="J55" s="194">
        <v>180</v>
      </c>
      <c r="K55" s="194"/>
      <c r="L55" s="194"/>
      <c r="M55" s="194"/>
      <c r="N55" s="194"/>
      <c r="O55" s="194"/>
      <c r="P55" s="193" t="s">
        <v>1247</v>
      </c>
      <c r="Q55" s="194" t="s">
        <v>1281</v>
      </c>
      <c r="R55" s="194" t="str">
        <f t="shared" si="5"/>
        <v>4250</v>
      </c>
      <c r="S55" s="194" t="str">
        <f t="shared" si="6"/>
        <v>2100</v>
      </c>
      <c r="T55" s="194" t="str">
        <f t="shared" si="7"/>
        <v>2200</v>
      </c>
      <c r="U55" s="194">
        <v>4500</v>
      </c>
      <c r="V55" s="193" t="s">
        <v>565</v>
      </c>
      <c r="W55" s="305" t="s">
        <v>618</v>
      </c>
      <c r="X55" s="305"/>
      <c r="Y55" s="305"/>
      <c r="Z55" s="305">
        <v>80</v>
      </c>
      <c r="AA55" s="305">
        <v>2000</v>
      </c>
      <c r="AB55" s="305" t="s">
        <v>476</v>
      </c>
      <c r="AC55" s="115" t="s">
        <v>1249</v>
      </c>
      <c r="AD55" s="115"/>
      <c r="AE55" s="305" t="s">
        <v>478</v>
      </c>
      <c r="AF55" s="449">
        <v>0</v>
      </c>
      <c r="AG55" s="305">
        <v>100</v>
      </c>
      <c r="AH55" s="452"/>
      <c r="AI55" s="115"/>
      <c r="AJ55" s="115" t="s">
        <v>573</v>
      </c>
      <c r="AK55" s="115"/>
      <c r="AL55" s="115"/>
      <c r="AM55" s="305"/>
      <c r="AN55" s="305"/>
      <c r="AO55" s="134" t="s">
        <v>570</v>
      </c>
      <c r="AP55" s="115"/>
      <c r="AQ55" s="305"/>
      <c r="AR55" s="193" t="s">
        <v>350</v>
      </c>
      <c r="AS55" s="194" t="s">
        <v>1250</v>
      </c>
      <c r="AT55" s="474" t="s">
        <v>2832</v>
      </c>
      <c r="AU55" s="409" t="s">
        <v>471</v>
      </c>
      <c r="AV55" s="450" t="s">
        <v>3734</v>
      </c>
      <c r="AW55" s="474" t="s">
        <v>2908</v>
      </c>
      <c r="AX55" s="474" t="s">
        <v>2909</v>
      </c>
      <c r="AY55" s="115" t="s">
        <v>2910</v>
      </c>
      <c r="AZ55" s="450"/>
      <c r="BA55" s="305"/>
      <c r="BB55" s="305"/>
      <c r="BC55" s="305"/>
      <c r="BD55" s="305"/>
      <c r="BE55" s="305"/>
      <c r="BF55" s="194" t="s">
        <v>477</v>
      </c>
      <c r="BG55" s="305" t="s">
        <v>472</v>
      </c>
      <c r="BH55" s="305" t="s">
        <v>567</v>
      </c>
      <c r="BI55" s="101" t="s">
        <v>609</v>
      </c>
      <c r="BJ55" s="305"/>
      <c r="BK55" s="305"/>
      <c r="BL55" s="305"/>
      <c r="BM55" s="305"/>
      <c r="BN55" s="305"/>
      <c r="BO55" s="305"/>
      <c r="BP55" s="305"/>
      <c r="BQ55" s="305"/>
      <c r="BR55" s="449"/>
      <c r="BS55" s="449"/>
      <c r="BT55" s="275" t="s">
        <v>1024</v>
      </c>
      <c r="BU55" s="596">
        <f>VLOOKUP(A55,'[1]04. Безмасляные'!$G:$CC,75,0)</f>
        <v>10049857.032063998</v>
      </c>
    </row>
    <row r="56" spans="1:73" s="470" customFormat="1" x14ac:dyDescent="0.25">
      <c r="A56" s="194" t="s">
        <v>1324</v>
      </c>
      <c r="B56" s="255" t="s">
        <v>3772</v>
      </c>
      <c r="C56" s="115" t="s">
        <v>3773</v>
      </c>
      <c r="D56" s="194">
        <v>34.700000000000003</v>
      </c>
      <c r="E56" s="194"/>
      <c r="F56" s="194"/>
      <c r="G56" s="194">
        <v>0</v>
      </c>
      <c r="H56" s="194">
        <v>7</v>
      </c>
      <c r="I56" s="194"/>
      <c r="J56" s="194">
        <v>200</v>
      </c>
      <c r="K56" s="194"/>
      <c r="L56" s="194"/>
      <c r="M56" s="194"/>
      <c r="N56" s="194"/>
      <c r="O56" s="194"/>
      <c r="P56" s="193" t="s">
        <v>1247</v>
      </c>
      <c r="Q56" s="194" t="s">
        <v>1281</v>
      </c>
      <c r="R56" s="194" t="str">
        <f t="shared" si="5"/>
        <v>4250</v>
      </c>
      <c r="S56" s="194" t="str">
        <f t="shared" si="6"/>
        <v>2100</v>
      </c>
      <c r="T56" s="194" t="str">
        <f t="shared" si="7"/>
        <v>2200</v>
      </c>
      <c r="U56" s="194">
        <v>5200</v>
      </c>
      <c r="V56" s="193" t="s">
        <v>565</v>
      </c>
      <c r="W56" s="305" t="s">
        <v>633</v>
      </c>
      <c r="X56" s="305"/>
      <c r="Y56" s="305"/>
      <c r="Z56" s="305">
        <v>80</v>
      </c>
      <c r="AA56" s="305">
        <v>2000</v>
      </c>
      <c r="AB56" s="305" t="s">
        <v>476</v>
      </c>
      <c r="AC56" s="115" t="s">
        <v>1249</v>
      </c>
      <c r="AD56" s="115"/>
      <c r="AE56" s="305" t="s">
        <v>478</v>
      </c>
      <c r="AF56" s="449">
        <v>0</v>
      </c>
      <c r="AG56" s="305">
        <v>100</v>
      </c>
      <c r="AH56" s="452"/>
      <c r="AI56" s="115"/>
      <c r="AJ56" s="115" t="s">
        <v>573</v>
      </c>
      <c r="AK56" s="115"/>
      <c r="AL56" s="115"/>
      <c r="AM56" s="305"/>
      <c r="AN56" s="305"/>
      <c r="AO56" s="134" t="s">
        <v>570</v>
      </c>
      <c r="AP56" s="115"/>
      <c r="AQ56" s="305"/>
      <c r="AR56" s="193" t="s">
        <v>350</v>
      </c>
      <c r="AS56" s="194" t="s">
        <v>1250</v>
      </c>
      <c r="AT56" s="474" t="s">
        <v>2832</v>
      </c>
      <c r="AU56" s="409" t="s">
        <v>471</v>
      </c>
      <c r="AV56" s="450" t="s">
        <v>3734</v>
      </c>
      <c r="AW56" s="474" t="s">
        <v>2908</v>
      </c>
      <c r="AX56" s="474" t="s">
        <v>2909</v>
      </c>
      <c r="AY56" s="115" t="s">
        <v>2910</v>
      </c>
      <c r="AZ56" s="450"/>
      <c r="BA56" s="305"/>
      <c r="BB56" s="305"/>
      <c r="BC56" s="305"/>
      <c r="BD56" s="305"/>
      <c r="BE56" s="305"/>
      <c r="BF56" s="194" t="s">
        <v>477</v>
      </c>
      <c r="BG56" s="305" t="s">
        <v>472</v>
      </c>
      <c r="BH56" s="305" t="s">
        <v>567</v>
      </c>
      <c r="BI56" s="101" t="s">
        <v>609</v>
      </c>
      <c r="BJ56" s="305"/>
      <c r="BK56" s="305"/>
      <c r="BL56" s="305"/>
      <c r="BM56" s="305"/>
      <c r="BN56" s="305"/>
      <c r="BO56" s="305"/>
      <c r="BP56" s="305"/>
      <c r="BQ56" s="305"/>
      <c r="BR56" s="449"/>
      <c r="BS56" s="449"/>
      <c r="BT56" s="275" t="s">
        <v>1024</v>
      </c>
      <c r="BU56" s="596">
        <f>VLOOKUP(A56,'[1]04. Безмасляные'!$G:$CC,75,0)</f>
        <v>10373229.542032</v>
      </c>
    </row>
    <row r="57" spans="1:73" s="470" customFormat="1" x14ac:dyDescent="0.25">
      <c r="A57" s="194" t="s">
        <v>1325</v>
      </c>
      <c r="B57" s="255" t="s">
        <v>3774</v>
      </c>
      <c r="C57" s="115" t="s">
        <v>3775</v>
      </c>
      <c r="D57" s="194">
        <v>29.5</v>
      </c>
      <c r="E57" s="194"/>
      <c r="F57" s="194"/>
      <c r="G57" s="194">
        <v>0</v>
      </c>
      <c r="H57" s="194">
        <v>10</v>
      </c>
      <c r="I57" s="194"/>
      <c r="J57" s="194">
        <v>200</v>
      </c>
      <c r="K57" s="194"/>
      <c r="L57" s="194"/>
      <c r="M57" s="194"/>
      <c r="N57" s="194"/>
      <c r="O57" s="194"/>
      <c r="P57" s="193" t="s">
        <v>1247</v>
      </c>
      <c r="Q57" s="194" t="s">
        <v>1281</v>
      </c>
      <c r="R57" s="194" t="str">
        <f t="shared" si="5"/>
        <v>4250</v>
      </c>
      <c r="S57" s="194" t="str">
        <f t="shared" si="6"/>
        <v>2100</v>
      </c>
      <c r="T57" s="194" t="str">
        <f t="shared" si="7"/>
        <v>2200</v>
      </c>
      <c r="U57" s="194">
        <v>5200</v>
      </c>
      <c r="V57" s="193" t="s">
        <v>565</v>
      </c>
      <c r="W57" s="305" t="s">
        <v>633</v>
      </c>
      <c r="X57" s="305"/>
      <c r="Y57" s="305"/>
      <c r="Z57" s="305">
        <v>80</v>
      </c>
      <c r="AA57" s="305">
        <v>2000</v>
      </c>
      <c r="AB57" s="305" t="s">
        <v>476</v>
      </c>
      <c r="AC57" s="115" t="s">
        <v>1249</v>
      </c>
      <c r="AD57" s="115"/>
      <c r="AE57" s="305" t="s">
        <v>478</v>
      </c>
      <c r="AF57" s="449">
        <v>0</v>
      </c>
      <c r="AG57" s="305">
        <v>100</v>
      </c>
      <c r="AH57" s="452"/>
      <c r="AI57" s="115"/>
      <c r="AJ57" s="115" t="s">
        <v>573</v>
      </c>
      <c r="AK57" s="115"/>
      <c r="AL57" s="115"/>
      <c r="AM57" s="305"/>
      <c r="AN57" s="305"/>
      <c r="AO57" s="134" t="s">
        <v>570</v>
      </c>
      <c r="AP57" s="115"/>
      <c r="AQ57" s="305"/>
      <c r="AR57" s="193" t="s">
        <v>350</v>
      </c>
      <c r="AS57" s="194" t="s">
        <v>1250</v>
      </c>
      <c r="AT57" s="474" t="s">
        <v>2832</v>
      </c>
      <c r="AU57" s="409" t="s">
        <v>471</v>
      </c>
      <c r="AV57" s="450" t="s">
        <v>3734</v>
      </c>
      <c r="AW57" s="474" t="s">
        <v>2908</v>
      </c>
      <c r="AX57" s="474" t="s">
        <v>2909</v>
      </c>
      <c r="AY57" s="115" t="s">
        <v>2910</v>
      </c>
      <c r="AZ57" s="450"/>
      <c r="BA57" s="305"/>
      <c r="BB57" s="305"/>
      <c r="BC57" s="305"/>
      <c r="BD57" s="305"/>
      <c r="BE57" s="305"/>
      <c r="BF57" s="194" t="s">
        <v>477</v>
      </c>
      <c r="BG57" s="305" t="s">
        <v>472</v>
      </c>
      <c r="BH57" s="305" t="s">
        <v>567</v>
      </c>
      <c r="BI57" s="101" t="s">
        <v>609</v>
      </c>
      <c r="BJ57" s="305"/>
      <c r="BK57" s="305"/>
      <c r="BL57" s="305"/>
      <c r="BM57" s="305"/>
      <c r="BN57" s="305"/>
      <c r="BO57" s="305"/>
      <c r="BP57" s="305"/>
      <c r="BQ57" s="305"/>
      <c r="BR57" s="449"/>
      <c r="BS57" s="449"/>
      <c r="BT57" s="275" t="s">
        <v>1024</v>
      </c>
      <c r="BU57" s="596">
        <f>VLOOKUP(A57,'[1]04. Безмасляные'!$G:$CC,75,0)</f>
        <v>10373229.542032</v>
      </c>
    </row>
    <row r="58" spans="1:73" s="470" customFormat="1" x14ac:dyDescent="0.25">
      <c r="A58" s="194" t="s">
        <v>1326</v>
      </c>
      <c r="B58" s="255" t="s">
        <v>3776</v>
      </c>
      <c r="C58" s="115" t="s">
        <v>3777</v>
      </c>
      <c r="D58" s="194">
        <v>41.6</v>
      </c>
      <c r="E58" s="194"/>
      <c r="F58" s="194"/>
      <c r="G58" s="194">
        <v>0</v>
      </c>
      <c r="H58" s="194">
        <v>7</v>
      </c>
      <c r="I58" s="194"/>
      <c r="J58" s="194">
        <v>250</v>
      </c>
      <c r="K58" s="194"/>
      <c r="L58" s="194"/>
      <c r="M58" s="194"/>
      <c r="N58" s="194"/>
      <c r="O58" s="194"/>
      <c r="P58" s="193" t="s">
        <v>1247</v>
      </c>
      <c r="Q58" s="194" t="s">
        <v>1290</v>
      </c>
      <c r="R58" s="194" t="str">
        <f t="shared" si="5"/>
        <v>5000</v>
      </c>
      <c r="S58" s="194" t="str">
        <f t="shared" si="6"/>
        <v>2100</v>
      </c>
      <c r="T58" s="194" t="str">
        <f t="shared" si="7"/>
        <v>2300</v>
      </c>
      <c r="U58" s="194">
        <v>6500</v>
      </c>
      <c r="V58" s="193" t="s">
        <v>565</v>
      </c>
      <c r="W58" s="305" t="s">
        <v>633</v>
      </c>
      <c r="X58" s="305"/>
      <c r="Y58" s="305"/>
      <c r="Z58" s="305">
        <v>80</v>
      </c>
      <c r="AA58" s="305">
        <v>2000</v>
      </c>
      <c r="AB58" s="305" t="s">
        <v>476</v>
      </c>
      <c r="AC58" s="115" t="s">
        <v>1249</v>
      </c>
      <c r="AD58" s="115"/>
      <c r="AE58" s="305" t="s">
        <v>478</v>
      </c>
      <c r="AF58" s="449">
        <v>0</v>
      </c>
      <c r="AG58" s="305">
        <v>100</v>
      </c>
      <c r="AH58" s="452"/>
      <c r="AI58" s="115"/>
      <c r="AJ58" s="115" t="s">
        <v>573</v>
      </c>
      <c r="AK58" s="115"/>
      <c r="AL58" s="115"/>
      <c r="AM58" s="305"/>
      <c r="AN58" s="305"/>
      <c r="AO58" s="134" t="s">
        <v>570</v>
      </c>
      <c r="AP58" s="115"/>
      <c r="AQ58" s="305"/>
      <c r="AR58" s="193" t="s">
        <v>350</v>
      </c>
      <c r="AS58" s="194" t="s">
        <v>1250</v>
      </c>
      <c r="AT58" s="474" t="s">
        <v>2832</v>
      </c>
      <c r="AU58" s="409" t="s">
        <v>471</v>
      </c>
      <c r="AV58" s="450" t="s">
        <v>3734</v>
      </c>
      <c r="AW58" s="474" t="s">
        <v>2908</v>
      </c>
      <c r="AX58" s="474" t="s">
        <v>2909</v>
      </c>
      <c r="AY58" s="115" t="s">
        <v>2910</v>
      </c>
      <c r="AZ58" s="450"/>
      <c r="BA58" s="305"/>
      <c r="BB58" s="305"/>
      <c r="BC58" s="305"/>
      <c r="BD58" s="305"/>
      <c r="BE58" s="305"/>
      <c r="BF58" s="194" t="s">
        <v>477</v>
      </c>
      <c r="BG58" s="305" t="s">
        <v>472</v>
      </c>
      <c r="BH58" s="305" t="s">
        <v>567</v>
      </c>
      <c r="BI58" s="101" t="s">
        <v>609</v>
      </c>
      <c r="BJ58" s="305"/>
      <c r="BK58" s="305"/>
      <c r="BL58" s="305"/>
      <c r="BM58" s="305"/>
      <c r="BN58" s="305"/>
      <c r="BO58" s="305"/>
      <c r="BP58" s="305"/>
      <c r="BQ58" s="305"/>
      <c r="BR58" s="449"/>
      <c r="BS58" s="449"/>
      <c r="BT58" s="275" t="s">
        <v>1024</v>
      </c>
      <c r="BU58" s="596">
        <f>VLOOKUP(A58,'[1]04. Безмасляные'!$G:$CC,75,0)</f>
        <v>13159161.218399998</v>
      </c>
    </row>
    <row r="59" spans="1:73" s="470" customFormat="1" x14ac:dyDescent="0.25">
      <c r="A59" s="194" t="s">
        <v>1327</v>
      </c>
      <c r="B59" s="255" t="s">
        <v>3778</v>
      </c>
      <c r="C59" s="115" t="s">
        <v>3779</v>
      </c>
      <c r="D59" s="194">
        <v>33.9</v>
      </c>
      <c r="E59" s="194"/>
      <c r="F59" s="194"/>
      <c r="G59" s="194">
        <v>0</v>
      </c>
      <c r="H59" s="194">
        <v>10</v>
      </c>
      <c r="I59" s="194"/>
      <c r="J59" s="194">
        <v>250</v>
      </c>
      <c r="K59" s="194"/>
      <c r="L59" s="194"/>
      <c r="M59" s="194"/>
      <c r="N59" s="194"/>
      <c r="O59" s="194"/>
      <c r="P59" s="193" t="s">
        <v>1247</v>
      </c>
      <c r="Q59" s="194" t="s">
        <v>1290</v>
      </c>
      <c r="R59" s="194" t="str">
        <f t="shared" si="5"/>
        <v>5000</v>
      </c>
      <c r="S59" s="194" t="str">
        <f t="shared" si="6"/>
        <v>2100</v>
      </c>
      <c r="T59" s="194" t="str">
        <f t="shared" si="7"/>
        <v>2300</v>
      </c>
      <c r="U59" s="194">
        <v>6500</v>
      </c>
      <c r="V59" s="193" t="s">
        <v>565</v>
      </c>
      <c r="W59" s="305" t="s">
        <v>633</v>
      </c>
      <c r="X59" s="305"/>
      <c r="Y59" s="305"/>
      <c r="Z59" s="305">
        <v>80</v>
      </c>
      <c r="AA59" s="305">
        <v>2000</v>
      </c>
      <c r="AB59" s="305" t="s">
        <v>476</v>
      </c>
      <c r="AC59" s="115" t="s">
        <v>1249</v>
      </c>
      <c r="AD59" s="115"/>
      <c r="AE59" s="305" t="s">
        <v>478</v>
      </c>
      <c r="AF59" s="449">
        <v>0</v>
      </c>
      <c r="AG59" s="305">
        <v>100</v>
      </c>
      <c r="AH59" s="452"/>
      <c r="AI59" s="115"/>
      <c r="AJ59" s="115" t="s">
        <v>573</v>
      </c>
      <c r="AK59" s="115"/>
      <c r="AL59" s="115"/>
      <c r="AM59" s="305"/>
      <c r="AN59" s="305"/>
      <c r="AO59" s="134" t="s">
        <v>570</v>
      </c>
      <c r="AP59" s="115"/>
      <c r="AQ59" s="305"/>
      <c r="AR59" s="193" t="s">
        <v>350</v>
      </c>
      <c r="AS59" s="194" t="s">
        <v>1250</v>
      </c>
      <c r="AT59" s="474" t="s">
        <v>2832</v>
      </c>
      <c r="AU59" s="409" t="s">
        <v>471</v>
      </c>
      <c r="AV59" s="450" t="s">
        <v>3734</v>
      </c>
      <c r="AW59" s="474" t="s">
        <v>2908</v>
      </c>
      <c r="AX59" s="474" t="s">
        <v>2909</v>
      </c>
      <c r="AY59" s="115" t="s">
        <v>2910</v>
      </c>
      <c r="AZ59" s="450"/>
      <c r="BA59" s="305"/>
      <c r="BB59" s="305"/>
      <c r="BC59" s="305"/>
      <c r="BD59" s="305"/>
      <c r="BE59" s="305"/>
      <c r="BF59" s="194" t="s">
        <v>477</v>
      </c>
      <c r="BG59" s="305" t="s">
        <v>472</v>
      </c>
      <c r="BH59" s="305" t="s">
        <v>567</v>
      </c>
      <c r="BI59" s="101" t="s">
        <v>609</v>
      </c>
      <c r="BJ59" s="305"/>
      <c r="BK59" s="305"/>
      <c r="BL59" s="305"/>
      <c r="BM59" s="305"/>
      <c r="BN59" s="305"/>
      <c r="BO59" s="305"/>
      <c r="BP59" s="305"/>
      <c r="BQ59" s="305"/>
      <c r="BR59" s="449"/>
      <c r="BS59" s="449"/>
      <c r="BT59" s="275" t="s">
        <v>1024</v>
      </c>
      <c r="BU59" s="596">
        <f>VLOOKUP(A59,'[1]04. Безмасляные'!$G:$CC,75,0)</f>
        <v>13159161.218399998</v>
      </c>
    </row>
    <row r="60" spans="1:73" s="470" customFormat="1" ht="15.75" x14ac:dyDescent="0.25">
      <c r="A60" s="475" t="s">
        <v>1238</v>
      </c>
      <c r="B60" s="480"/>
      <c r="C60" s="481"/>
      <c r="D60" s="482"/>
      <c r="E60" s="478"/>
      <c r="F60" s="478"/>
      <c r="G60" s="479"/>
      <c r="H60" s="480"/>
      <c r="I60" s="480"/>
      <c r="J60" s="453"/>
      <c r="K60" s="453"/>
      <c r="L60" s="453"/>
      <c r="M60" s="453"/>
      <c r="N60" s="453"/>
      <c r="O60" s="453"/>
      <c r="P60" s="453"/>
      <c r="Q60" s="471"/>
      <c r="R60" s="471"/>
      <c r="S60" s="471"/>
      <c r="T60" s="471"/>
      <c r="U60" s="454"/>
      <c r="V60" s="453"/>
      <c r="W60" s="454"/>
      <c r="X60" s="454"/>
      <c r="Y60" s="454"/>
      <c r="Z60" s="454"/>
      <c r="AA60" s="454"/>
      <c r="AB60" s="454"/>
      <c r="AC60" s="454"/>
      <c r="AD60" s="454"/>
      <c r="AE60" s="454"/>
      <c r="AF60" s="454"/>
      <c r="AG60" s="454"/>
      <c r="AH60" s="454"/>
      <c r="AI60" s="454"/>
      <c r="AJ60" s="454"/>
      <c r="AK60" s="454"/>
      <c r="AL60" s="454"/>
      <c r="AM60" s="454"/>
      <c r="AN60" s="454"/>
      <c r="AO60" s="454"/>
      <c r="AP60" s="454"/>
      <c r="AQ60" s="454"/>
      <c r="AR60" s="453"/>
      <c r="AS60" s="453"/>
      <c r="AT60" s="454"/>
      <c r="AU60" s="453"/>
      <c r="AV60" s="453"/>
      <c r="AW60" s="453"/>
      <c r="AX60" s="453"/>
      <c r="AY60" s="454"/>
      <c r="AZ60" s="454"/>
      <c r="BA60" s="454"/>
      <c r="BB60" s="454"/>
      <c r="BC60" s="454"/>
      <c r="BD60" s="454"/>
      <c r="BE60" s="454"/>
      <c r="BF60" s="454"/>
      <c r="BG60" s="454"/>
      <c r="BH60" s="454"/>
      <c r="BI60" s="454"/>
      <c r="BJ60" s="455"/>
      <c r="BK60" s="454"/>
      <c r="BL60" s="454"/>
      <c r="BM60" s="454"/>
      <c r="BN60" s="454"/>
      <c r="BO60" s="454"/>
      <c r="BP60" s="454"/>
      <c r="BQ60" s="454"/>
      <c r="BR60" s="454"/>
      <c r="BS60" s="454"/>
      <c r="BT60" s="472"/>
      <c r="BU60" s="472"/>
    </row>
    <row r="61" spans="1:73" s="470" customFormat="1" ht="15.75" x14ac:dyDescent="0.25">
      <c r="A61" s="483" t="s">
        <v>1239</v>
      </c>
      <c r="B61" s="484"/>
      <c r="C61" s="485"/>
      <c r="D61" s="477"/>
      <c r="E61" s="478"/>
      <c r="F61" s="478"/>
      <c r="G61" s="479"/>
      <c r="H61" s="486"/>
      <c r="I61" s="486"/>
      <c r="J61" s="486"/>
      <c r="K61" s="486"/>
      <c r="L61" s="486"/>
      <c r="M61" s="486"/>
      <c r="N61" s="486"/>
      <c r="O61" s="486"/>
      <c r="P61" s="486"/>
      <c r="Q61" s="486"/>
      <c r="R61" s="486"/>
      <c r="S61" s="486"/>
      <c r="T61" s="486"/>
      <c r="U61" s="486"/>
      <c r="V61" s="486"/>
      <c r="W61" s="456"/>
      <c r="X61" s="456"/>
      <c r="Y61" s="456"/>
      <c r="Z61" s="456"/>
      <c r="AA61" s="456"/>
      <c r="AB61" s="10"/>
      <c r="AC61" s="486"/>
      <c r="AD61" s="457"/>
      <c r="AE61" s="10"/>
      <c r="AF61" s="10"/>
      <c r="AG61" s="456"/>
      <c r="AH61" s="456"/>
      <c r="AI61" s="458"/>
      <c r="AJ61" s="458"/>
      <c r="AK61" s="458"/>
      <c r="AL61" s="458"/>
      <c r="AM61" s="456"/>
      <c r="AN61" s="458"/>
      <c r="AO61" s="10"/>
      <c r="AP61" s="458"/>
      <c r="AQ61" s="458"/>
      <c r="AR61" s="486"/>
      <c r="AS61" s="486"/>
      <c r="AT61" s="456"/>
      <c r="AU61" s="459"/>
      <c r="AV61" s="459"/>
      <c r="AW61" s="459"/>
      <c r="AX61" s="459"/>
      <c r="AY61" s="10"/>
      <c r="AZ61" s="456"/>
      <c r="BA61" s="458"/>
      <c r="BB61" s="458"/>
      <c r="BC61" s="456"/>
      <c r="BD61" s="456"/>
      <c r="BE61" s="456"/>
      <c r="BF61" s="10"/>
      <c r="BG61" s="456"/>
      <c r="BH61" s="456"/>
      <c r="BI61" s="458"/>
      <c r="BJ61" s="460"/>
      <c r="BK61" s="456"/>
      <c r="BL61" s="456"/>
      <c r="BM61" s="456"/>
      <c r="BN61" s="456"/>
      <c r="BO61" s="456"/>
      <c r="BP61" s="456"/>
      <c r="BQ61" s="10"/>
      <c r="BR61" s="458"/>
      <c r="BS61" s="458"/>
      <c r="BT61" s="10"/>
      <c r="BU61" s="10"/>
    </row>
    <row r="62" spans="1:73" s="470" customFormat="1" x14ac:dyDescent="0.25">
      <c r="A62" s="194" t="s">
        <v>1328</v>
      </c>
      <c r="B62" s="255" t="s">
        <v>3780</v>
      </c>
      <c r="C62" s="115" t="s">
        <v>3781</v>
      </c>
      <c r="D62" s="194">
        <v>0.4</v>
      </c>
      <c r="E62" s="194"/>
      <c r="F62" s="194"/>
      <c r="G62" s="194">
        <v>0</v>
      </c>
      <c r="H62" s="194">
        <v>8</v>
      </c>
      <c r="I62" s="194"/>
      <c r="J62" s="194">
        <v>3.7</v>
      </c>
      <c r="K62" s="194"/>
      <c r="L62" s="194"/>
      <c r="M62" s="194"/>
      <c r="N62" s="194"/>
      <c r="O62" s="194"/>
      <c r="P62" s="193" t="s">
        <v>3782</v>
      </c>
      <c r="Q62" s="305" t="s">
        <v>1329</v>
      </c>
      <c r="R62" s="194" t="str">
        <f t="shared" ref="R62:R85" si="8">LEFTB(Q62, FIND("*", Q62) - 1)</f>
        <v>610</v>
      </c>
      <c r="S62" s="194" t="str">
        <f t="shared" ref="S62:S85" si="9">MID(Q62, FIND("*", Q62) + 1, FIND("*", Q62, FIND("*", Q62) + 1) - FIND("*", Q62) - 1)</f>
        <v>730</v>
      </c>
      <c r="T62" s="194" t="str">
        <f t="shared" ref="T62:T85" si="10">RIGHTB(Q62, LEN(Q62) - FIND("*", Q62, FIND("*", Q62) + 1))</f>
        <v>930</v>
      </c>
      <c r="U62" s="305">
        <v>200</v>
      </c>
      <c r="V62" s="193" t="s">
        <v>565</v>
      </c>
      <c r="W62" s="305" t="s">
        <v>1330</v>
      </c>
      <c r="X62" s="305"/>
      <c r="Y62" s="305"/>
      <c r="Z62" s="305">
        <v>60</v>
      </c>
      <c r="AA62" s="305">
        <v>1000</v>
      </c>
      <c r="AB62" s="305" t="s">
        <v>476</v>
      </c>
      <c r="AC62" s="194"/>
      <c r="AD62" s="194"/>
      <c r="AE62" s="305" t="s">
        <v>478</v>
      </c>
      <c r="AF62" s="449">
        <v>0</v>
      </c>
      <c r="AG62" s="305"/>
      <c r="AH62" s="305"/>
      <c r="AI62" s="461"/>
      <c r="AJ62" s="461" t="s">
        <v>1331</v>
      </c>
      <c r="AK62" s="461"/>
      <c r="AL62" s="461"/>
      <c r="AM62" s="305"/>
      <c r="AN62" s="449" t="s">
        <v>1332</v>
      </c>
      <c r="AO62" s="134" t="s">
        <v>570</v>
      </c>
      <c r="AP62" s="449"/>
      <c r="AQ62" s="449"/>
      <c r="AR62" s="193" t="s">
        <v>350</v>
      </c>
      <c r="AS62" s="194" t="s">
        <v>1333</v>
      </c>
      <c r="AT62" s="474" t="s">
        <v>2832</v>
      </c>
      <c r="AU62" s="450" t="s">
        <v>3783</v>
      </c>
      <c r="AV62" s="450" t="s">
        <v>3734</v>
      </c>
      <c r="AW62" s="474" t="s">
        <v>470</v>
      </c>
      <c r="AX62" s="474" t="s">
        <v>3291</v>
      </c>
      <c r="AY62" s="115" t="s">
        <v>2835</v>
      </c>
      <c r="AZ62" s="305"/>
      <c r="BA62" s="449">
        <v>2900</v>
      </c>
      <c r="BB62" s="449"/>
      <c r="BC62" s="305"/>
      <c r="BD62" s="305"/>
      <c r="BE62" s="305"/>
      <c r="BF62" s="194" t="s">
        <v>477</v>
      </c>
      <c r="BG62" s="305" t="s">
        <v>472</v>
      </c>
      <c r="BH62" s="305" t="s">
        <v>567</v>
      </c>
      <c r="BI62" s="449" t="s">
        <v>706</v>
      </c>
      <c r="BJ62" s="305"/>
      <c r="BK62" s="305"/>
      <c r="BL62" s="305"/>
      <c r="BM62" s="305"/>
      <c r="BN62" s="305"/>
      <c r="BO62" s="305"/>
      <c r="BP62" s="305"/>
      <c r="BQ62" s="305"/>
      <c r="BR62" s="449"/>
      <c r="BS62" s="449"/>
      <c r="BT62" s="275" t="s">
        <v>1024</v>
      </c>
      <c r="BU62" s="596">
        <f>VLOOKUP(A62,'[1]04. Безмасляные'!$G:$CC,75,0)</f>
        <v>361299.190672</v>
      </c>
    </row>
    <row r="63" spans="1:73" s="470" customFormat="1" x14ac:dyDescent="0.25">
      <c r="A63" s="194" t="s">
        <v>1334</v>
      </c>
      <c r="B63" s="255" t="s">
        <v>3784</v>
      </c>
      <c r="C63" s="115" t="s">
        <v>3785</v>
      </c>
      <c r="D63" s="194">
        <v>0.33</v>
      </c>
      <c r="E63" s="194"/>
      <c r="F63" s="194"/>
      <c r="G63" s="194">
        <v>0</v>
      </c>
      <c r="H63" s="194">
        <v>10</v>
      </c>
      <c r="I63" s="194"/>
      <c r="J63" s="194">
        <v>3.7</v>
      </c>
      <c r="K63" s="194"/>
      <c r="L63" s="194"/>
      <c r="M63" s="194"/>
      <c r="N63" s="194"/>
      <c r="O63" s="194"/>
      <c r="P63" s="193" t="s">
        <v>3782</v>
      </c>
      <c r="Q63" s="305" t="s">
        <v>1329</v>
      </c>
      <c r="R63" s="194" t="str">
        <f t="shared" si="8"/>
        <v>610</v>
      </c>
      <c r="S63" s="194" t="str">
        <f t="shared" si="9"/>
        <v>730</v>
      </c>
      <c r="T63" s="194" t="str">
        <f t="shared" si="10"/>
        <v>930</v>
      </c>
      <c r="U63" s="305">
        <v>200</v>
      </c>
      <c r="V63" s="193" t="s">
        <v>565</v>
      </c>
      <c r="W63" s="305" t="s">
        <v>1330</v>
      </c>
      <c r="X63" s="305"/>
      <c r="Y63" s="305"/>
      <c r="Z63" s="305">
        <v>60</v>
      </c>
      <c r="AA63" s="305">
        <v>1000</v>
      </c>
      <c r="AB63" s="305" t="s">
        <v>476</v>
      </c>
      <c r="AC63" s="194"/>
      <c r="AD63" s="194"/>
      <c r="AE63" s="305" t="s">
        <v>478</v>
      </c>
      <c r="AF63" s="449">
        <v>0</v>
      </c>
      <c r="AG63" s="305"/>
      <c r="AH63" s="305"/>
      <c r="AI63" s="461"/>
      <c r="AJ63" s="461" t="s">
        <v>1331</v>
      </c>
      <c r="AK63" s="461"/>
      <c r="AL63" s="461"/>
      <c r="AM63" s="305"/>
      <c r="AN63" s="449" t="s">
        <v>1332</v>
      </c>
      <c r="AO63" s="134" t="s">
        <v>570</v>
      </c>
      <c r="AP63" s="449"/>
      <c r="AQ63" s="449"/>
      <c r="AR63" s="193" t="s">
        <v>350</v>
      </c>
      <c r="AS63" s="194" t="s">
        <v>1333</v>
      </c>
      <c r="AT63" s="474" t="s">
        <v>2832</v>
      </c>
      <c r="AU63" s="450" t="s">
        <v>3783</v>
      </c>
      <c r="AV63" s="450" t="s">
        <v>3734</v>
      </c>
      <c r="AW63" s="474" t="s">
        <v>470</v>
      </c>
      <c r="AX63" s="474" t="s">
        <v>3291</v>
      </c>
      <c r="AY63" s="115" t="s">
        <v>2835</v>
      </c>
      <c r="AZ63" s="305"/>
      <c r="BA63" s="449">
        <v>2900</v>
      </c>
      <c r="BB63" s="449"/>
      <c r="BC63" s="305"/>
      <c r="BD63" s="305"/>
      <c r="BE63" s="305"/>
      <c r="BF63" s="194" t="s">
        <v>477</v>
      </c>
      <c r="BG63" s="305" t="s">
        <v>472</v>
      </c>
      <c r="BH63" s="305" t="s">
        <v>567</v>
      </c>
      <c r="BI63" s="449" t="s">
        <v>706</v>
      </c>
      <c r="BJ63" s="305"/>
      <c r="BK63" s="305"/>
      <c r="BL63" s="305"/>
      <c r="BM63" s="305"/>
      <c r="BN63" s="305"/>
      <c r="BO63" s="305"/>
      <c r="BP63" s="305"/>
      <c r="BQ63" s="305"/>
      <c r="BR63" s="449"/>
      <c r="BS63" s="449"/>
      <c r="BT63" s="275" t="s">
        <v>1024</v>
      </c>
      <c r="BU63" s="596">
        <f>VLOOKUP(A63,'[1]04. Безмасляные'!$G:$CC,75,0)</f>
        <v>361299.190672</v>
      </c>
    </row>
    <row r="64" spans="1:73" s="470" customFormat="1" x14ac:dyDescent="0.25">
      <c r="A64" s="194" t="s">
        <v>1335</v>
      </c>
      <c r="B64" s="255" t="s">
        <v>3786</v>
      </c>
      <c r="C64" s="115" t="s">
        <v>3787</v>
      </c>
      <c r="D64" s="194">
        <v>0.6</v>
      </c>
      <c r="E64" s="194"/>
      <c r="F64" s="194"/>
      <c r="G64" s="194">
        <v>0</v>
      </c>
      <c r="H64" s="194">
        <v>8</v>
      </c>
      <c r="I64" s="194"/>
      <c r="J64" s="194">
        <v>5.5</v>
      </c>
      <c r="K64" s="194"/>
      <c r="L64" s="194"/>
      <c r="M64" s="194"/>
      <c r="N64" s="194"/>
      <c r="O64" s="194"/>
      <c r="P64" s="193" t="s">
        <v>3782</v>
      </c>
      <c r="Q64" s="305" t="s">
        <v>1329</v>
      </c>
      <c r="R64" s="194" t="str">
        <f t="shared" si="8"/>
        <v>610</v>
      </c>
      <c r="S64" s="194" t="str">
        <f t="shared" si="9"/>
        <v>730</v>
      </c>
      <c r="T64" s="194" t="str">
        <f t="shared" si="10"/>
        <v>930</v>
      </c>
      <c r="U64" s="305">
        <v>220</v>
      </c>
      <c r="V64" s="193" t="s">
        <v>565</v>
      </c>
      <c r="W64" s="305" t="s">
        <v>1330</v>
      </c>
      <c r="X64" s="305"/>
      <c r="Y64" s="305"/>
      <c r="Z64" s="305">
        <v>60</v>
      </c>
      <c r="AA64" s="305">
        <v>1000</v>
      </c>
      <c r="AB64" s="305" t="s">
        <v>476</v>
      </c>
      <c r="AC64" s="194"/>
      <c r="AD64" s="194"/>
      <c r="AE64" s="305" t="s">
        <v>478</v>
      </c>
      <c r="AF64" s="449">
        <v>0</v>
      </c>
      <c r="AG64" s="305"/>
      <c r="AH64" s="305"/>
      <c r="AI64" s="461"/>
      <c r="AJ64" s="461" t="s">
        <v>1331</v>
      </c>
      <c r="AK64" s="461"/>
      <c r="AL64" s="461"/>
      <c r="AM64" s="305"/>
      <c r="AN64" s="449" t="s">
        <v>1332</v>
      </c>
      <c r="AO64" s="134" t="s">
        <v>570</v>
      </c>
      <c r="AP64" s="449"/>
      <c r="AQ64" s="449"/>
      <c r="AR64" s="193" t="s">
        <v>350</v>
      </c>
      <c r="AS64" s="194" t="s">
        <v>1333</v>
      </c>
      <c r="AT64" s="474" t="s">
        <v>2832</v>
      </c>
      <c r="AU64" s="450" t="s">
        <v>3783</v>
      </c>
      <c r="AV64" s="450" t="s">
        <v>3734</v>
      </c>
      <c r="AW64" s="474" t="s">
        <v>470</v>
      </c>
      <c r="AX64" s="474" t="s">
        <v>3291</v>
      </c>
      <c r="AY64" s="115" t="s">
        <v>2835</v>
      </c>
      <c r="AZ64" s="305"/>
      <c r="BA64" s="449">
        <v>2900</v>
      </c>
      <c r="BB64" s="449"/>
      <c r="BC64" s="305"/>
      <c r="BD64" s="305"/>
      <c r="BE64" s="305"/>
      <c r="BF64" s="194" t="s">
        <v>477</v>
      </c>
      <c r="BG64" s="305" t="s">
        <v>472</v>
      </c>
      <c r="BH64" s="305" t="s">
        <v>567</v>
      </c>
      <c r="BI64" s="449" t="s">
        <v>706</v>
      </c>
      <c r="BJ64" s="305"/>
      <c r="BK64" s="305"/>
      <c r="BL64" s="305"/>
      <c r="BM64" s="305"/>
      <c r="BN64" s="305"/>
      <c r="BO64" s="305"/>
      <c r="BP64" s="305"/>
      <c r="BQ64" s="305"/>
      <c r="BR64" s="449"/>
      <c r="BS64" s="449"/>
      <c r="BT64" s="275" t="s">
        <v>1024</v>
      </c>
      <c r="BU64" s="596">
        <f>VLOOKUP(A64,'[1]04. Безмасляные'!$G:$CC,75,0)</f>
        <v>373723.44814400002</v>
      </c>
    </row>
    <row r="65" spans="1:73" s="470" customFormat="1" x14ac:dyDescent="0.25">
      <c r="A65" s="194" t="s">
        <v>1336</v>
      </c>
      <c r="B65" s="255" t="s">
        <v>3788</v>
      </c>
      <c r="C65" s="115" t="s">
        <v>3789</v>
      </c>
      <c r="D65" s="194">
        <v>0.49</v>
      </c>
      <c r="E65" s="194"/>
      <c r="F65" s="194"/>
      <c r="G65" s="194">
        <v>0</v>
      </c>
      <c r="H65" s="194">
        <v>10</v>
      </c>
      <c r="I65" s="194"/>
      <c r="J65" s="194">
        <v>5.5</v>
      </c>
      <c r="K65" s="194"/>
      <c r="L65" s="194"/>
      <c r="M65" s="194"/>
      <c r="N65" s="194"/>
      <c r="O65" s="194"/>
      <c r="P65" s="193" t="s">
        <v>3782</v>
      </c>
      <c r="Q65" s="305" t="s">
        <v>1329</v>
      </c>
      <c r="R65" s="194" t="str">
        <f t="shared" si="8"/>
        <v>610</v>
      </c>
      <c r="S65" s="194" t="str">
        <f t="shared" si="9"/>
        <v>730</v>
      </c>
      <c r="T65" s="194" t="str">
        <f t="shared" si="10"/>
        <v>930</v>
      </c>
      <c r="U65" s="305">
        <v>220</v>
      </c>
      <c r="V65" s="193" t="s">
        <v>565</v>
      </c>
      <c r="W65" s="305" t="s">
        <v>1330</v>
      </c>
      <c r="X65" s="305"/>
      <c r="Y65" s="305"/>
      <c r="Z65" s="305">
        <v>60</v>
      </c>
      <c r="AA65" s="305">
        <v>1000</v>
      </c>
      <c r="AB65" s="305" t="s">
        <v>476</v>
      </c>
      <c r="AC65" s="194"/>
      <c r="AD65" s="194"/>
      <c r="AE65" s="305" t="s">
        <v>478</v>
      </c>
      <c r="AF65" s="449">
        <v>0</v>
      </c>
      <c r="AG65" s="305"/>
      <c r="AH65" s="305"/>
      <c r="AI65" s="461"/>
      <c r="AJ65" s="461" t="s">
        <v>1331</v>
      </c>
      <c r="AK65" s="461"/>
      <c r="AL65" s="461"/>
      <c r="AM65" s="305"/>
      <c r="AN65" s="449" t="s">
        <v>1332</v>
      </c>
      <c r="AO65" s="134" t="s">
        <v>570</v>
      </c>
      <c r="AP65" s="449"/>
      <c r="AQ65" s="449"/>
      <c r="AR65" s="193" t="s">
        <v>350</v>
      </c>
      <c r="AS65" s="194" t="s">
        <v>1333</v>
      </c>
      <c r="AT65" s="474" t="s">
        <v>2832</v>
      </c>
      <c r="AU65" s="450" t="s">
        <v>3783</v>
      </c>
      <c r="AV65" s="450" t="s">
        <v>3734</v>
      </c>
      <c r="AW65" s="474" t="s">
        <v>470</v>
      </c>
      <c r="AX65" s="474" t="s">
        <v>3291</v>
      </c>
      <c r="AY65" s="115" t="s">
        <v>2835</v>
      </c>
      <c r="AZ65" s="305"/>
      <c r="BA65" s="449">
        <v>2900</v>
      </c>
      <c r="BB65" s="449"/>
      <c r="BC65" s="305"/>
      <c r="BD65" s="305"/>
      <c r="BE65" s="305"/>
      <c r="BF65" s="194" t="s">
        <v>477</v>
      </c>
      <c r="BG65" s="305" t="s">
        <v>472</v>
      </c>
      <c r="BH65" s="305" t="s">
        <v>567</v>
      </c>
      <c r="BI65" s="449" t="s">
        <v>706</v>
      </c>
      <c r="BJ65" s="305"/>
      <c r="BK65" s="305"/>
      <c r="BL65" s="305"/>
      <c r="BM65" s="305"/>
      <c r="BN65" s="305"/>
      <c r="BO65" s="305"/>
      <c r="BP65" s="305"/>
      <c r="BQ65" s="305"/>
      <c r="BR65" s="449"/>
      <c r="BS65" s="449"/>
      <c r="BT65" s="275" t="s">
        <v>1024</v>
      </c>
      <c r="BU65" s="596">
        <f>VLOOKUP(A65,'[1]04. Безмасляные'!$G:$CC,75,0)</f>
        <v>373723.44814400002</v>
      </c>
    </row>
    <row r="66" spans="1:73" s="470" customFormat="1" x14ac:dyDescent="0.25">
      <c r="A66" s="194" t="s">
        <v>1337</v>
      </c>
      <c r="B66" s="255" t="s">
        <v>3790</v>
      </c>
      <c r="C66" s="115" t="s">
        <v>3791</v>
      </c>
      <c r="D66" s="194">
        <v>0.8</v>
      </c>
      <c r="E66" s="194"/>
      <c r="F66" s="194"/>
      <c r="G66" s="194">
        <v>0</v>
      </c>
      <c r="H66" s="194">
        <v>8</v>
      </c>
      <c r="I66" s="194"/>
      <c r="J66" s="194">
        <v>7.5</v>
      </c>
      <c r="K66" s="194"/>
      <c r="L66" s="194"/>
      <c r="M66" s="194"/>
      <c r="N66" s="194"/>
      <c r="O66" s="194"/>
      <c r="P66" s="193" t="s">
        <v>3782</v>
      </c>
      <c r="Q66" s="305" t="s">
        <v>1338</v>
      </c>
      <c r="R66" s="194" t="str">
        <f t="shared" si="8"/>
        <v>1140</v>
      </c>
      <c r="S66" s="194" t="str">
        <f t="shared" si="9"/>
        <v>700</v>
      </c>
      <c r="T66" s="194" t="str">
        <f t="shared" si="10"/>
        <v>1100</v>
      </c>
      <c r="U66" s="305">
        <v>350</v>
      </c>
      <c r="V66" s="193" t="s">
        <v>565</v>
      </c>
      <c r="W66" s="305" t="s">
        <v>1339</v>
      </c>
      <c r="X66" s="305"/>
      <c r="Y66" s="305"/>
      <c r="Z66" s="305">
        <v>60</v>
      </c>
      <c r="AA66" s="305">
        <v>1000</v>
      </c>
      <c r="AB66" s="305" t="s">
        <v>476</v>
      </c>
      <c r="AC66" s="194"/>
      <c r="AD66" s="194"/>
      <c r="AE66" s="305" t="s">
        <v>478</v>
      </c>
      <c r="AF66" s="449">
        <v>0</v>
      </c>
      <c r="AG66" s="305"/>
      <c r="AH66" s="305"/>
      <c r="AI66" s="461"/>
      <c r="AJ66" s="461" t="s">
        <v>1331</v>
      </c>
      <c r="AK66" s="461"/>
      <c r="AL66" s="461"/>
      <c r="AM66" s="305"/>
      <c r="AN66" s="449" t="s">
        <v>1340</v>
      </c>
      <c r="AO66" s="134" t="s">
        <v>570</v>
      </c>
      <c r="AP66" s="449"/>
      <c r="AQ66" s="449"/>
      <c r="AR66" s="193" t="s">
        <v>350</v>
      </c>
      <c r="AS66" s="194" t="s">
        <v>1333</v>
      </c>
      <c r="AT66" s="474" t="s">
        <v>2832</v>
      </c>
      <c r="AU66" s="450" t="s">
        <v>3783</v>
      </c>
      <c r="AV66" s="450" t="s">
        <v>3734</v>
      </c>
      <c r="AW66" s="474" t="s">
        <v>470</v>
      </c>
      <c r="AX66" s="474" t="s">
        <v>3291</v>
      </c>
      <c r="AY66" s="115" t="s">
        <v>2835</v>
      </c>
      <c r="AZ66" s="305"/>
      <c r="BA66" s="449">
        <v>2900</v>
      </c>
      <c r="BB66" s="449"/>
      <c r="BC66" s="305"/>
      <c r="BD66" s="305"/>
      <c r="BE66" s="305"/>
      <c r="BF66" s="194" t="s">
        <v>477</v>
      </c>
      <c r="BG66" s="305" t="s">
        <v>472</v>
      </c>
      <c r="BH66" s="305" t="s">
        <v>567</v>
      </c>
      <c r="BI66" s="449" t="s">
        <v>706</v>
      </c>
      <c r="BJ66" s="305"/>
      <c r="BK66" s="305"/>
      <c r="BL66" s="305"/>
      <c r="BM66" s="305"/>
      <c r="BN66" s="305"/>
      <c r="BO66" s="305"/>
      <c r="BP66" s="305"/>
      <c r="BQ66" s="305"/>
      <c r="BR66" s="449"/>
      <c r="BS66" s="449"/>
      <c r="BT66" s="275" t="s">
        <v>1024</v>
      </c>
      <c r="BU66" s="596">
        <f>VLOOKUP(A66,'[1]04. Безмасляные'!$G:$CC,75,0)</f>
        <v>657980.35324799991</v>
      </c>
    </row>
    <row r="67" spans="1:73" s="470" customFormat="1" x14ac:dyDescent="0.25">
      <c r="A67" s="194" t="s">
        <v>1341</v>
      </c>
      <c r="B67" s="255" t="s">
        <v>3792</v>
      </c>
      <c r="C67" s="115" t="s">
        <v>3793</v>
      </c>
      <c r="D67" s="194">
        <v>0.66</v>
      </c>
      <c r="E67" s="194"/>
      <c r="F67" s="194"/>
      <c r="G67" s="194">
        <v>0</v>
      </c>
      <c r="H67" s="194">
        <v>10</v>
      </c>
      <c r="I67" s="194"/>
      <c r="J67" s="194">
        <v>7.5</v>
      </c>
      <c r="K67" s="194"/>
      <c r="L67" s="194"/>
      <c r="M67" s="194"/>
      <c r="N67" s="194"/>
      <c r="O67" s="194"/>
      <c r="P67" s="193" t="s">
        <v>3782</v>
      </c>
      <c r="Q67" s="305" t="s">
        <v>1338</v>
      </c>
      <c r="R67" s="194" t="str">
        <f t="shared" si="8"/>
        <v>1140</v>
      </c>
      <c r="S67" s="194" t="str">
        <f t="shared" si="9"/>
        <v>700</v>
      </c>
      <c r="T67" s="194" t="str">
        <f t="shared" si="10"/>
        <v>1100</v>
      </c>
      <c r="U67" s="305">
        <v>350</v>
      </c>
      <c r="V67" s="193" t="s">
        <v>565</v>
      </c>
      <c r="W67" s="305" t="s">
        <v>1339</v>
      </c>
      <c r="X67" s="305"/>
      <c r="Y67" s="305"/>
      <c r="Z67" s="305">
        <v>60</v>
      </c>
      <c r="AA67" s="305">
        <v>1000</v>
      </c>
      <c r="AB67" s="305" t="s">
        <v>476</v>
      </c>
      <c r="AC67" s="194"/>
      <c r="AD67" s="194"/>
      <c r="AE67" s="305" t="s">
        <v>478</v>
      </c>
      <c r="AF67" s="449">
        <v>0</v>
      </c>
      <c r="AG67" s="305"/>
      <c r="AH67" s="305"/>
      <c r="AI67" s="461"/>
      <c r="AJ67" s="461" t="s">
        <v>1331</v>
      </c>
      <c r="AK67" s="461"/>
      <c r="AL67" s="461"/>
      <c r="AM67" s="305"/>
      <c r="AN67" s="449" t="s">
        <v>1340</v>
      </c>
      <c r="AO67" s="134" t="s">
        <v>570</v>
      </c>
      <c r="AP67" s="449"/>
      <c r="AQ67" s="449"/>
      <c r="AR67" s="193" t="s">
        <v>350</v>
      </c>
      <c r="AS67" s="194" t="s">
        <v>1333</v>
      </c>
      <c r="AT67" s="474" t="s">
        <v>2832</v>
      </c>
      <c r="AU67" s="450" t="s">
        <v>3783</v>
      </c>
      <c r="AV67" s="450" t="s">
        <v>3734</v>
      </c>
      <c r="AW67" s="474" t="s">
        <v>470</v>
      </c>
      <c r="AX67" s="474" t="s">
        <v>3291</v>
      </c>
      <c r="AY67" s="115" t="s">
        <v>2835</v>
      </c>
      <c r="AZ67" s="305"/>
      <c r="BA67" s="449">
        <v>2900</v>
      </c>
      <c r="BB67" s="449"/>
      <c r="BC67" s="305"/>
      <c r="BD67" s="305"/>
      <c r="BE67" s="305"/>
      <c r="BF67" s="194" t="s">
        <v>477</v>
      </c>
      <c r="BG67" s="305" t="s">
        <v>472</v>
      </c>
      <c r="BH67" s="305" t="s">
        <v>567</v>
      </c>
      <c r="BI67" s="449" t="s">
        <v>706</v>
      </c>
      <c r="BJ67" s="305"/>
      <c r="BK67" s="305"/>
      <c r="BL67" s="305"/>
      <c r="BM67" s="305"/>
      <c r="BN67" s="305"/>
      <c r="BO67" s="305"/>
      <c r="BP67" s="305"/>
      <c r="BQ67" s="305"/>
      <c r="BR67" s="449"/>
      <c r="BS67" s="449"/>
      <c r="BT67" s="275" t="s">
        <v>1024</v>
      </c>
      <c r="BU67" s="596">
        <f>VLOOKUP(A67,'[1]04. Безмасляные'!$G:$CC,75,0)</f>
        <v>657980.35324799991</v>
      </c>
    </row>
    <row r="68" spans="1:73" s="470" customFormat="1" x14ac:dyDescent="0.25">
      <c r="A68" s="194" t="s">
        <v>3794</v>
      </c>
      <c r="B68" s="255" t="s">
        <v>3795</v>
      </c>
      <c r="C68" s="115" t="s">
        <v>3796</v>
      </c>
      <c r="D68" s="194">
        <v>1.2</v>
      </c>
      <c r="E68" s="194"/>
      <c r="F68" s="194"/>
      <c r="G68" s="194">
        <v>0</v>
      </c>
      <c r="H68" s="194">
        <v>8</v>
      </c>
      <c r="I68" s="194"/>
      <c r="J68" s="194">
        <v>11</v>
      </c>
      <c r="K68" s="194"/>
      <c r="L68" s="194"/>
      <c r="M68" s="194"/>
      <c r="N68" s="194"/>
      <c r="O68" s="194"/>
      <c r="P68" s="193" t="s">
        <v>3782</v>
      </c>
      <c r="Q68" s="305" t="s">
        <v>1338</v>
      </c>
      <c r="R68" s="194" t="str">
        <f t="shared" si="8"/>
        <v>1140</v>
      </c>
      <c r="S68" s="194" t="str">
        <f t="shared" si="9"/>
        <v>700</v>
      </c>
      <c r="T68" s="194" t="str">
        <f t="shared" si="10"/>
        <v>1100</v>
      </c>
      <c r="U68" s="305">
        <v>400</v>
      </c>
      <c r="V68" s="193" t="s">
        <v>565</v>
      </c>
      <c r="W68" s="305" t="s">
        <v>1339</v>
      </c>
      <c r="X68" s="305"/>
      <c r="Y68" s="305"/>
      <c r="Z68" s="305">
        <v>60</v>
      </c>
      <c r="AA68" s="305">
        <v>1000</v>
      </c>
      <c r="AB68" s="305" t="s">
        <v>476</v>
      </c>
      <c r="AC68" s="194"/>
      <c r="AD68" s="194"/>
      <c r="AE68" s="305" t="s">
        <v>478</v>
      </c>
      <c r="AF68" s="449">
        <v>0</v>
      </c>
      <c r="AG68" s="305"/>
      <c r="AH68" s="305"/>
      <c r="AI68" s="461"/>
      <c r="AJ68" s="461" t="s">
        <v>1331</v>
      </c>
      <c r="AK68" s="461"/>
      <c r="AL68" s="461"/>
      <c r="AM68" s="305"/>
      <c r="AN68" s="449" t="s">
        <v>1340</v>
      </c>
      <c r="AO68" s="134" t="s">
        <v>570</v>
      </c>
      <c r="AP68" s="449"/>
      <c r="AQ68" s="449"/>
      <c r="AR68" s="193" t="s">
        <v>350</v>
      </c>
      <c r="AS68" s="194" t="s">
        <v>1333</v>
      </c>
      <c r="AT68" s="474" t="s">
        <v>2832</v>
      </c>
      <c r="AU68" s="450" t="s">
        <v>3783</v>
      </c>
      <c r="AV68" s="450" t="s">
        <v>3734</v>
      </c>
      <c r="AW68" s="474" t="s">
        <v>470</v>
      </c>
      <c r="AX68" s="474" t="s">
        <v>3291</v>
      </c>
      <c r="AY68" s="115" t="s">
        <v>2835</v>
      </c>
      <c r="AZ68" s="305"/>
      <c r="BA68" s="449">
        <v>2900</v>
      </c>
      <c r="BB68" s="449"/>
      <c r="BC68" s="305"/>
      <c r="BD68" s="305"/>
      <c r="BE68" s="305"/>
      <c r="BF68" s="194" t="s">
        <v>477</v>
      </c>
      <c r="BG68" s="305" t="s">
        <v>472</v>
      </c>
      <c r="BH68" s="305" t="s">
        <v>567</v>
      </c>
      <c r="BI68" s="449" t="s">
        <v>706</v>
      </c>
      <c r="BJ68" s="305"/>
      <c r="BK68" s="305"/>
      <c r="BL68" s="305"/>
      <c r="BM68" s="305"/>
      <c r="BN68" s="305"/>
      <c r="BO68" s="305"/>
      <c r="BP68" s="305"/>
      <c r="BQ68" s="305"/>
      <c r="BR68" s="449"/>
      <c r="BS68" s="449"/>
      <c r="BT68" s="275" t="s">
        <v>1024</v>
      </c>
      <c r="BU68" s="596">
        <f>VLOOKUP(A68,'[1]04. Безмасляные'!$G:$CC,75,0)</f>
        <v>774881.32127999992</v>
      </c>
    </row>
    <row r="69" spans="1:73" s="470" customFormat="1" x14ac:dyDescent="0.25">
      <c r="A69" s="194" t="s">
        <v>1342</v>
      </c>
      <c r="B69" s="255" t="s">
        <v>3797</v>
      </c>
      <c r="C69" s="115" t="s">
        <v>3798</v>
      </c>
      <c r="D69" s="194">
        <v>0.98</v>
      </c>
      <c r="E69" s="194"/>
      <c r="F69" s="194"/>
      <c r="G69" s="194">
        <v>0</v>
      </c>
      <c r="H69" s="194">
        <v>10</v>
      </c>
      <c r="I69" s="194"/>
      <c r="J69" s="194">
        <v>11</v>
      </c>
      <c r="K69" s="194"/>
      <c r="L69" s="194"/>
      <c r="M69" s="194"/>
      <c r="N69" s="194"/>
      <c r="O69" s="194"/>
      <c r="P69" s="193" t="s">
        <v>3782</v>
      </c>
      <c r="Q69" s="305" t="s">
        <v>1338</v>
      </c>
      <c r="R69" s="194" t="str">
        <f t="shared" si="8"/>
        <v>1140</v>
      </c>
      <c r="S69" s="194" t="str">
        <f t="shared" si="9"/>
        <v>700</v>
      </c>
      <c r="T69" s="194" t="str">
        <f t="shared" si="10"/>
        <v>1100</v>
      </c>
      <c r="U69" s="305">
        <v>400</v>
      </c>
      <c r="V69" s="193" t="s">
        <v>565</v>
      </c>
      <c r="W69" s="305" t="s">
        <v>1339</v>
      </c>
      <c r="X69" s="305"/>
      <c r="Y69" s="305"/>
      <c r="Z69" s="305">
        <v>60</v>
      </c>
      <c r="AA69" s="305">
        <v>1000</v>
      </c>
      <c r="AB69" s="305" t="s">
        <v>476</v>
      </c>
      <c r="AC69" s="194"/>
      <c r="AD69" s="194"/>
      <c r="AE69" s="305" t="s">
        <v>478</v>
      </c>
      <c r="AF69" s="449">
        <v>0</v>
      </c>
      <c r="AG69" s="305"/>
      <c r="AH69" s="305"/>
      <c r="AI69" s="461"/>
      <c r="AJ69" s="461" t="s">
        <v>1331</v>
      </c>
      <c r="AK69" s="461"/>
      <c r="AL69" s="461"/>
      <c r="AM69" s="305"/>
      <c r="AN69" s="449" t="s">
        <v>1340</v>
      </c>
      <c r="AO69" s="134" t="s">
        <v>570</v>
      </c>
      <c r="AP69" s="449"/>
      <c r="AQ69" s="449"/>
      <c r="AR69" s="193" t="s">
        <v>350</v>
      </c>
      <c r="AS69" s="194" t="s">
        <v>1333</v>
      </c>
      <c r="AT69" s="474" t="s">
        <v>2832</v>
      </c>
      <c r="AU69" s="450" t="s">
        <v>3783</v>
      </c>
      <c r="AV69" s="450" t="s">
        <v>3734</v>
      </c>
      <c r="AW69" s="474" t="s">
        <v>470</v>
      </c>
      <c r="AX69" s="474" t="s">
        <v>3291</v>
      </c>
      <c r="AY69" s="115" t="s">
        <v>2835</v>
      </c>
      <c r="AZ69" s="305"/>
      <c r="BA69" s="449">
        <v>2900</v>
      </c>
      <c r="BB69" s="449"/>
      <c r="BC69" s="305"/>
      <c r="BD69" s="305"/>
      <c r="BE69" s="305"/>
      <c r="BF69" s="194" t="s">
        <v>477</v>
      </c>
      <c r="BG69" s="305" t="s">
        <v>472</v>
      </c>
      <c r="BH69" s="305" t="s">
        <v>567</v>
      </c>
      <c r="BI69" s="449" t="s">
        <v>706</v>
      </c>
      <c r="BJ69" s="305"/>
      <c r="BK69" s="305"/>
      <c r="BL69" s="305"/>
      <c r="BM69" s="305"/>
      <c r="BN69" s="305"/>
      <c r="BO69" s="305"/>
      <c r="BP69" s="305"/>
      <c r="BQ69" s="305"/>
      <c r="BR69" s="449"/>
      <c r="BS69" s="449"/>
      <c r="BT69" s="275" t="s">
        <v>1024</v>
      </c>
      <c r="BU69" s="596">
        <f>VLOOKUP(A69,'[1]04. Безмасляные'!$G:$CC,75,0)</f>
        <v>774881.32127999992</v>
      </c>
    </row>
    <row r="70" spans="1:73" s="470" customFormat="1" x14ac:dyDescent="0.25">
      <c r="A70" s="194" t="s">
        <v>1343</v>
      </c>
      <c r="B70" s="255" t="s">
        <v>3799</v>
      </c>
      <c r="C70" s="115" t="s">
        <v>3800</v>
      </c>
      <c r="D70" s="194">
        <v>1.8</v>
      </c>
      <c r="E70" s="194"/>
      <c r="F70" s="194"/>
      <c r="G70" s="194">
        <v>0</v>
      </c>
      <c r="H70" s="194">
        <v>8</v>
      </c>
      <c r="I70" s="194"/>
      <c r="J70" s="194">
        <v>16.5</v>
      </c>
      <c r="K70" s="194"/>
      <c r="L70" s="194"/>
      <c r="M70" s="194"/>
      <c r="N70" s="194"/>
      <c r="O70" s="194"/>
      <c r="P70" s="193" t="s">
        <v>3782</v>
      </c>
      <c r="Q70" s="305" t="s">
        <v>1344</v>
      </c>
      <c r="R70" s="194" t="str">
        <f t="shared" si="8"/>
        <v>1140</v>
      </c>
      <c r="S70" s="194" t="str">
        <f t="shared" si="9"/>
        <v>700</v>
      </c>
      <c r="T70" s="194" t="str">
        <f t="shared" si="10"/>
        <v>1575</v>
      </c>
      <c r="U70" s="305">
        <v>500</v>
      </c>
      <c r="V70" s="193" t="s">
        <v>565</v>
      </c>
      <c r="W70" s="305" t="s">
        <v>1339</v>
      </c>
      <c r="X70" s="305"/>
      <c r="Y70" s="305"/>
      <c r="Z70" s="305">
        <v>60</v>
      </c>
      <c r="AA70" s="305">
        <v>1000</v>
      </c>
      <c r="AB70" s="305" t="s">
        <v>476</v>
      </c>
      <c r="AC70" s="194"/>
      <c r="AD70" s="194"/>
      <c r="AE70" s="305" t="s">
        <v>478</v>
      </c>
      <c r="AF70" s="449">
        <v>0</v>
      </c>
      <c r="AG70" s="305"/>
      <c r="AH70" s="305"/>
      <c r="AI70" s="461"/>
      <c r="AJ70" s="461" t="s">
        <v>1331</v>
      </c>
      <c r="AK70" s="461"/>
      <c r="AL70" s="461"/>
      <c r="AM70" s="305"/>
      <c r="AN70" s="449" t="s">
        <v>1345</v>
      </c>
      <c r="AO70" s="134" t="s">
        <v>570</v>
      </c>
      <c r="AP70" s="449"/>
      <c r="AQ70" s="449"/>
      <c r="AR70" s="193" t="s">
        <v>350</v>
      </c>
      <c r="AS70" s="194" t="s">
        <v>1333</v>
      </c>
      <c r="AT70" s="474" t="s">
        <v>2832</v>
      </c>
      <c r="AU70" s="450" t="s">
        <v>3783</v>
      </c>
      <c r="AV70" s="450" t="s">
        <v>3734</v>
      </c>
      <c r="AW70" s="474" t="s">
        <v>470</v>
      </c>
      <c r="AX70" s="474" t="s">
        <v>3291</v>
      </c>
      <c r="AY70" s="115" t="s">
        <v>2835</v>
      </c>
      <c r="AZ70" s="305"/>
      <c r="BA70" s="449">
        <v>2900</v>
      </c>
      <c r="BB70" s="449"/>
      <c r="BC70" s="305"/>
      <c r="BD70" s="305"/>
      <c r="BE70" s="305"/>
      <c r="BF70" s="194" t="s">
        <v>477</v>
      </c>
      <c r="BG70" s="305" t="s">
        <v>472</v>
      </c>
      <c r="BH70" s="305" t="s">
        <v>567</v>
      </c>
      <c r="BI70" s="449" t="s">
        <v>706</v>
      </c>
      <c r="BJ70" s="305"/>
      <c r="BK70" s="305"/>
      <c r="BL70" s="305"/>
      <c r="BM70" s="305"/>
      <c r="BN70" s="305"/>
      <c r="BO70" s="305"/>
      <c r="BP70" s="305"/>
      <c r="BQ70" s="305"/>
      <c r="BR70" s="449"/>
      <c r="BS70" s="449"/>
      <c r="BT70" s="275" t="s">
        <v>1024</v>
      </c>
      <c r="BU70" s="596">
        <f>VLOOKUP(A70,'[1]04. Безмасляные'!$G:$CC,75,0)</f>
        <v>1152424.1882879999</v>
      </c>
    </row>
    <row r="71" spans="1:73" s="470" customFormat="1" x14ac:dyDescent="0.25">
      <c r="A71" s="194" t="s">
        <v>1346</v>
      </c>
      <c r="B71" s="255" t="s">
        <v>3801</v>
      </c>
      <c r="C71" s="115" t="s">
        <v>3802</v>
      </c>
      <c r="D71" s="194">
        <v>1.5</v>
      </c>
      <c r="E71" s="194"/>
      <c r="F71" s="194"/>
      <c r="G71" s="194">
        <v>0</v>
      </c>
      <c r="H71" s="194">
        <v>10</v>
      </c>
      <c r="I71" s="194"/>
      <c r="J71" s="194">
        <v>16.5</v>
      </c>
      <c r="K71" s="194"/>
      <c r="L71" s="194"/>
      <c r="M71" s="194"/>
      <c r="N71" s="194"/>
      <c r="O71" s="194"/>
      <c r="P71" s="193" t="s">
        <v>3782</v>
      </c>
      <c r="Q71" s="305" t="s">
        <v>1344</v>
      </c>
      <c r="R71" s="194" t="str">
        <f t="shared" si="8"/>
        <v>1140</v>
      </c>
      <c r="S71" s="194" t="str">
        <f t="shared" si="9"/>
        <v>700</v>
      </c>
      <c r="T71" s="194" t="str">
        <f t="shared" si="10"/>
        <v>1575</v>
      </c>
      <c r="U71" s="305">
        <v>500</v>
      </c>
      <c r="V71" s="193" t="s">
        <v>565</v>
      </c>
      <c r="W71" s="305" t="s">
        <v>1339</v>
      </c>
      <c r="X71" s="305"/>
      <c r="Y71" s="305"/>
      <c r="Z71" s="305">
        <v>60</v>
      </c>
      <c r="AA71" s="305">
        <v>1000</v>
      </c>
      <c r="AB71" s="305" t="s">
        <v>476</v>
      </c>
      <c r="AC71" s="194"/>
      <c r="AD71" s="194"/>
      <c r="AE71" s="305" t="s">
        <v>478</v>
      </c>
      <c r="AF71" s="449">
        <v>0</v>
      </c>
      <c r="AG71" s="305"/>
      <c r="AH71" s="305"/>
      <c r="AI71" s="461"/>
      <c r="AJ71" s="461" t="s">
        <v>1331</v>
      </c>
      <c r="AK71" s="461"/>
      <c r="AL71" s="461"/>
      <c r="AM71" s="305"/>
      <c r="AN71" s="449" t="s">
        <v>1345</v>
      </c>
      <c r="AO71" s="134" t="s">
        <v>570</v>
      </c>
      <c r="AP71" s="449"/>
      <c r="AQ71" s="449"/>
      <c r="AR71" s="193" t="s">
        <v>350</v>
      </c>
      <c r="AS71" s="194" t="s">
        <v>1333</v>
      </c>
      <c r="AT71" s="474" t="s">
        <v>2832</v>
      </c>
      <c r="AU71" s="450" t="s">
        <v>3783</v>
      </c>
      <c r="AV71" s="450" t="s">
        <v>3734</v>
      </c>
      <c r="AW71" s="474" t="s">
        <v>470</v>
      </c>
      <c r="AX71" s="474" t="s">
        <v>3291</v>
      </c>
      <c r="AY71" s="115" t="s">
        <v>2835</v>
      </c>
      <c r="AZ71" s="305"/>
      <c r="BA71" s="449">
        <v>2900</v>
      </c>
      <c r="BB71" s="449"/>
      <c r="BC71" s="305"/>
      <c r="BD71" s="305"/>
      <c r="BE71" s="305"/>
      <c r="BF71" s="194" t="s">
        <v>477</v>
      </c>
      <c r="BG71" s="305" t="s">
        <v>472</v>
      </c>
      <c r="BH71" s="305" t="s">
        <v>567</v>
      </c>
      <c r="BI71" s="449" t="s">
        <v>706</v>
      </c>
      <c r="BJ71" s="305"/>
      <c r="BK71" s="305"/>
      <c r="BL71" s="305"/>
      <c r="BM71" s="305"/>
      <c r="BN71" s="305"/>
      <c r="BO71" s="305"/>
      <c r="BP71" s="305"/>
      <c r="BQ71" s="305"/>
      <c r="BR71" s="449"/>
      <c r="BS71" s="449"/>
      <c r="BT71" s="275" t="s">
        <v>1024</v>
      </c>
      <c r="BU71" s="596">
        <f>VLOOKUP(A71,'[1]04. Безмасляные'!$G:$CC,75,0)</f>
        <v>1152424.1882879999</v>
      </c>
    </row>
    <row r="72" spans="1:73" s="470" customFormat="1" x14ac:dyDescent="0.25">
      <c r="A72" s="194" t="s">
        <v>1347</v>
      </c>
      <c r="B72" s="255" t="s">
        <v>3803</v>
      </c>
      <c r="C72" s="115" t="s">
        <v>3804</v>
      </c>
      <c r="D72" s="194">
        <v>1.6</v>
      </c>
      <c r="E72" s="194"/>
      <c r="F72" s="194"/>
      <c r="G72" s="194">
        <v>0</v>
      </c>
      <c r="H72" s="194">
        <v>8</v>
      </c>
      <c r="I72" s="194"/>
      <c r="J72" s="194">
        <v>15</v>
      </c>
      <c r="K72" s="194"/>
      <c r="L72" s="194"/>
      <c r="M72" s="194"/>
      <c r="N72" s="194"/>
      <c r="O72" s="194"/>
      <c r="P72" s="193" t="s">
        <v>3782</v>
      </c>
      <c r="Q72" s="305" t="s">
        <v>1348</v>
      </c>
      <c r="R72" s="194" t="str">
        <f t="shared" si="8"/>
        <v>1200</v>
      </c>
      <c r="S72" s="194" t="str">
        <f t="shared" si="9"/>
        <v>700</v>
      </c>
      <c r="T72" s="194" t="str">
        <f t="shared" si="10"/>
        <v>1900</v>
      </c>
      <c r="U72" s="305">
        <v>520</v>
      </c>
      <c r="V72" s="193" t="s">
        <v>565</v>
      </c>
      <c r="W72" s="305" t="s">
        <v>1339</v>
      </c>
      <c r="X72" s="305"/>
      <c r="Y72" s="305"/>
      <c r="Z72" s="305">
        <v>60</v>
      </c>
      <c r="AA72" s="305">
        <v>1000</v>
      </c>
      <c r="AB72" s="305" t="s">
        <v>476</v>
      </c>
      <c r="AC72" s="194"/>
      <c r="AD72" s="194"/>
      <c r="AE72" s="305" t="s">
        <v>478</v>
      </c>
      <c r="AF72" s="449">
        <v>0</v>
      </c>
      <c r="AG72" s="305"/>
      <c r="AH72" s="305"/>
      <c r="AI72" s="461"/>
      <c r="AJ72" s="461" t="s">
        <v>1331</v>
      </c>
      <c r="AK72" s="461"/>
      <c r="AL72" s="461"/>
      <c r="AM72" s="305"/>
      <c r="AN72" s="449" t="s">
        <v>574</v>
      </c>
      <c r="AO72" s="134" t="s">
        <v>570</v>
      </c>
      <c r="AP72" s="449"/>
      <c r="AQ72" s="449"/>
      <c r="AR72" s="193" t="s">
        <v>350</v>
      </c>
      <c r="AS72" s="194" t="s">
        <v>1333</v>
      </c>
      <c r="AT72" s="474" t="s">
        <v>2832</v>
      </c>
      <c r="AU72" s="450" t="s">
        <v>3783</v>
      </c>
      <c r="AV72" s="450" t="s">
        <v>3734</v>
      </c>
      <c r="AW72" s="474" t="s">
        <v>470</v>
      </c>
      <c r="AX72" s="474" t="s">
        <v>3291</v>
      </c>
      <c r="AY72" s="115" t="s">
        <v>2835</v>
      </c>
      <c r="AZ72" s="305"/>
      <c r="BA72" s="449">
        <v>2900</v>
      </c>
      <c r="BB72" s="449"/>
      <c r="BC72" s="305"/>
      <c r="BD72" s="305"/>
      <c r="BE72" s="305"/>
      <c r="BF72" s="194" t="s">
        <v>477</v>
      </c>
      <c r="BG72" s="305" t="s">
        <v>472</v>
      </c>
      <c r="BH72" s="305" t="s">
        <v>567</v>
      </c>
      <c r="BI72" s="449" t="s">
        <v>706</v>
      </c>
      <c r="BJ72" s="305"/>
      <c r="BK72" s="305"/>
      <c r="BL72" s="305"/>
      <c r="BM72" s="305"/>
      <c r="BN72" s="305"/>
      <c r="BO72" s="305"/>
      <c r="BP72" s="305"/>
      <c r="BQ72" s="305"/>
      <c r="BR72" s="449"/>
      <c r="BS72" s="449"/>
      <c r="BT72" s="275" t="s">
        <v>1024</v>
      </c>
      <c r="BU72" s="596">
        <f>VLOOKUP(A72,'[1]04. Безмасляные'!$G:$CC,75,0)</f>
        <v>1313330.2117919999</v>
      </c>
    </row>
    <row r="73" spans="1:73" s="470" customFormat="1" x14ac:dyDescent="0.25">
      <c r="A73" s="194" t="s">
        <v>1349</v>
      </c>
      <c r="B73" s="255" t="s">
        <v>3805</v>
      </c>
      <c r="C73" s="115" t="s">
        <v>3806</v>
      </c>
      <c r="D73" s="194">
        <v>1.32</v>
      </c>
      <c r="E73" s="194"/>
      <c r="F73" s="194"/>
      <c r="G73" s="194">
        <v>0</v>
      </c>
      <c r="H73" s="194">
        <v>10</v>
      </c>
      <c r="I73" s="194"/>
      <c r="J73" s="194">
        <v>15</v>
      </c>
      <c r="K73" s="194"/>
      <c r="L73" s="194"/>
      <c r="M73" s="194"/>
      <c r="N73" s="194"/>
      <c r="O73" s="194"/>
      <c r="P73" s="193" t="s">
        <v>3782</v>
      </c>
      <c r="Q73" s="305" t="s">
        <v>1348</v>
      </c>
      <c r="R73" s="194" t="str">
        <f t="shared" si="8"/>
        <v>1200</v>
      </c>
      <c r="S73" s="194" t="str">
        <f t="shared" si="9"/>
        <v>700</v>
      </c>
      <c r="T73" s="194" t="str">
        <f t="shared" si="10"/>
        <v>1900</v>
      </c>
      <c r="U73" s="305">
        <v>520</v>
      </c>
      <c r="V73" s="193" t="s">
        <v>565</v>
      </c>
      <c r="W73" s="305" t="s">
        <v>1339</v>
      </c>
      <c r="X73" s="305"/>
      <c r="Y73" s="305"/>
      <c r="Z73" s="305">
        <v>60</v>
      </c>
      <c r="AA73" s="305">
        <v>1000</v>
      </c>
      <c r="AB73" s="305" t="s">
        <v>476</v>
      </c>
      <c r="AC73" s="194"/>
      <c r="AD73" s="194"/>
      <c r="AE73" s="305" t="s">
        <v>478</v>
      </c>
      <c r="AF73" s="449">
        <v>0</v>
      </c>
      <c r="AG73" s="305"/>
      <c r="AH73" s="305"/>
      <c r="AI73" s="461"/>
      <c r="AJ73" s="461" t="s">
        <v>1331</v>
      </c>
      <c r="AK73" s="461"/>
      <c r="AL73" s="461"/>
      <c r="AM73" s="305"/>
      <c r="AN73" s="449" t="s">
        <v>574</v>
      </c>
      <c r="AO73" s="134" t="s">
        <v>570</v>
      </c>
      <c r="AP73" s="449"/>
      <c r="AQ73" s="449"/>
      <c r="AR73" s="193" t="s">
        <v>350</v>
      </c>
      <c r="AS73" s="194" t="s">
        <v>1333</v>
      </c>
      <c r="AT73" s="474" t="s">
        <v>2832</v>
      </c>
      <c r="AU73" s="450" t="s">
        <v>3783</v>
      </c>
      <c r="AV73" s="450" t="s">
        <v>3734</v>
      </c>
      <c r="AW73" s="474" t="s">
        <v>470</v>
      </c>
      <c r="AX73" s="474" t="s">
        <v>3291</v>
      </c>
      <c r="AY73" s="115" t="s">
        <v>2835</v>
      </c>
      <c r="AZ73" s="305"/>
      <c r="BA73" s="449">
        <v>2900</v>
      </c>
      <c r="BB73" s="449"/>
      <c r="BC73" s="305"/>
      <c r="BD73" s="305"/>
      <c r="BE73" s="305"/>
      <c r="BF73" s="194" t="s">
        <v>477</v>
      </c>
      <c r="BG73" s="305" t="s">
        <v>472</v>
      </c>
      <c r="BH73" s="305" t="s">
        <v>567</v>
      </c>
      <c r="BI73" s="449" t="s">
        <v>706</v>
      </c>
      <c r="BJ73" s="305"/>
      <c r="BK73" s="305"/>
      <c r="BL73" s="305"/>
      <c r="BM73" s="305"/>
      <c r="BN73" s="305"/>
      <c r="BO73" s="305"/>
      <c r="BP73" s="305"/>
      <c r="BQ73" s="305"/>
      <c r="BR73" s="449"/>
      <c r="BS73" s="449"/>
      <c r="BT73" s="275" t="s">
        <v>1024</v>
      </c>
      <c r="BU73" s="596">
        <f>VLOOKUP(A73,'[1]04. Безмасляные'!$G:$CC,75,0)</f>
        <v>1313330.2117919999</v>
      </c>
    </row>
    <row r="74" spans="1:73" s="470" customFormat="1" x14ac:dyDescent="0.25">
      <c r="A74" s="194" t="s">
        <v>1350</v>
      </c>
      <c r="B74" s="255" t="s">
        <v>3807</v>
      </c>
      <c r="C74" s="115" t="s">
        <v>3808</v>
      </c>
      <c r="D74" s="194">
        <v>2.4</v>
      </c>
      <c r="E74" s="194"/>
      <c r="F74" s="194"/>
      <c r="G74" s="194">
        <v>0</v>
      </c>
      <c r="H74" s="194">
        <v>8</v>
      </c>
      <c r="I74" s="194"/>
      <c r="J74" s="194">
        <v>22</v>
      </c>
      <c r="K74" s="194"/>
      <c r="L74" s="194"/>
      <c r="M74" s="194"/>
      <c r="N74" s="194"/>
      <c r="O74" s="194"/>
      <c r="P74" s="193" t="s">
        <v>3782</v>
      </c>
      <c r="Q74" s="305" t="s">
        <v>1351</v>
      </c>
      <c r="R74" s="194" t="str">
        <f t="shared" si="8"/>
        <v>1550</v>
      </c>
      <c r="S74" s="194" t="str">
        <f t="shared" si="9"/>
        <v>1140</v>
      </c>
      <c r="T74" s="194" t="str">
        <f t="shared" si="10"/>
        <v>1100</v>
      </c>
      <c r="U74" s="305">
        <v>800</v>
      </c>
      <c r="V74" s="193" t="s">
        <v>565</v>
      </c>
      <c r="W74" s="305" t="s">
        <v>1339</v>
      </c>
      <c r="X74" s="305"/>
      <c r="Y74" s="305"/>
      <c r="Z74" s="305">
        <v>60</v>
      </c>
      <c r="AA74" s="305">
        <v>1000</v>
      </c>
      <c r="AB74" s="305" t="s">
        <v>476</v>
      </c>
      <c r="AC74" s="194"/>
      <c r="AD74" s="194"/>
      <c r="AE74" s="305" t="s">
        <v>478</v>
      </c>
      <c r="AF74" s="449">
        <v>0</v>
      </c>
      <c r="AG74" s="305"/>
      <c r="AH74" s="305"/>
      <c r="AI74" s="461"/>
      <c r="AJ74" s="461" t="s">
        <v>1331</v>
      </c>
      <c r="AK74" s="461"/>
      <c r="AL74" s="461"/>
      <c r="AM74" s="305"/>
      <c r="AN74" s="449" t="s">
        <v>574</v>
      </c>
      <c r="AO74" s="134" t="s">
        <v>570</v>
      </c>
      <c r="AP74" s="449"/>
      <c r="AQ74" s="449"/>
      <c r="AR74" s="193" t="s">
        <v>350</v>
      </c>
      <c r="AS74" s="194" t="s">
        <v>1333</v>
      </c>
      <c r="AT74" s="474" t="s">
        <v>2832</v>
      </c>
      <c r="AU74" s="450" t="s">
        <v>3783</v>
      </c>
      <c r="AV74" s="450" t="s">
        <v>3734</v>
      </c>
      <c r="AW74" s="474" t="s">
        <v>470</v>
      </c>
      <c r="AX74" s="474" t="s">
        <v>3291</v>
      </c>
      <c r="AY74" s="115" t="s">
        <v>2835</v>
      </c>
      <c r="AZ74" s="305"/>
      <c r="BA74" s="449">
        <v>2900</v>
      </c>
      <c r="BB74" s="449"/>
      <c r="BC74" s="305"/>
      <c r="BD74" s="305"/>
      <c r="BE74" s="305"/>
      <c r="BF74" s="194" t="s">
        <v>477</v>
      </c>
      <c r="BG74" s="305" t="s">
        <v>472</v>
      </c>
      <c r="BH74" s="305" t="s">
        <v>567</v>
      </c>
      <c r="BI74" s="449" t="s">
        <v>706</v>
      </c>
      <c r="BJ74" s="305"/>
      <c r="BK74" s="305"/>
      <c r="BL74" s="305"/>
      <c r="BM74" s="305"/>
      <c r="BN74" s="305"/>
      <c r="BO74" s="305"/>
      <c r="BP74" s="305"/>
      <c r="BQ74" s="305"/>
      <c r="BR74" s="449"/>
      <c r="BS74" s="449"/>
      <c r="BT74" s="275" t="s">
        <v>1024</v>
      </c>
      <c r="BU74" s="596">
        <f>VLOOKUP(A74,'[1]04. Безмасляные'!$G:$CC,75,0)</f>
        <v>1556821.8797599999</v>
      </c>
    </row>
    <row r="75" spans="1:73" s="470" customFormat="1" x14ac:dyDescent="0.25">
      <c r="A75" s="194" t="s">
        <v>1352</v>
      </c>
      <c r="B75" s="255" t="s">
        <v>3809</v>
      </c>
      <c r="C75" s="115" t="s">
        <v>3810</v>
      </c>
      <c r="D75" s="194">
        <v>2</v>
      </c>
      <c r="E75" s="194"/>
      <c r="F75" s="194"/>
      <c r="G75" s="194">
        <v>0</v>
      </c>
      <c r="H75" s="194">
        <v>10</v>
      </c>
      <c r="I75" s="194"/>
      <c r="J75" s="194">
        <v>22</v>
      </c>
      <c r="K75" s="194"/>
      <c r="L75" s="194"/>
      <c r="M75" s="194"/>
      <c r="N75" s="194"/>
      <c r="O75" s="194"/>
      <c r="P75" s="193" t="s">
        <v>3782</v>
      </c>
      <c r="Q75" s="305" t="s">
        <v>1351</v>
      </c>
      <c r="R75" s="194" t="str">
        <f t="shared" si="8"/>
        <v>1550</v>
      </c>
      <c r="S75" s="194" t="str">
        <f t="shared" si="9"/>
        <v>1140</v>
      </c>
      <c r="T75" s="194" t="str">
        <f t="shared" si="10"/>
        <v>1100</v>
      </c>
      <c r="U75" s="305">
        <v>800</v>
      </c>
      <c r="V75" s="193" t="s">
        <v>565</v>
      </c>
      <c r="W75" s="305" t="s">
        <v>1339</v>
      </c>
      <c r="X75" s="305"/>
      <c r="Y75" s="305"/>
      <c r="Z75" s="305">
        <v>60</v>
      </c>
      <c r="AA75" s="305">
        <v>1000</v>
      </c>
      <c r="AB75" s="305" t="s">
        <v>476</v>
      </c>
      <c r="AC75" s="194"/>
      <c r="AD75" s="194"/>
      <c r="AE75" s="305" t="s">
        <v>478</v>
      </c>
      <c r="AF75" s="449">
        <v>0</v>
      </c>
      <c r="AG75" s="305"/>
      <c r="AH75" s="305"/>
      <c r="AI75" s="461"/>
      <c r="AJ75" s="461" t="s">
        <v>1331</v>
      </c>
      <c r="AK75" s="461"/>
      <c r="AL75" s="461"/>
      <c r="AM75" s="305"/>
      <c r="AN75" s="449" t="s">
        <v>574</v>
      </c>
      <c r="AO75" s="134" t="s">
        <v>570</v>
      </c>
      <c r="AP75" s="449"/>
      <c r="AQ75" s="449"/>
      <c r="AR75" s="193" t="s">
        <v>350</v>
      </c>
      <c r="AS75" s="194" t="s">
        <v>1333</v>
      </c>
      <c r="AT75" s="474" t="s">
        <v>2832</v>
      </c>
      <c r="AU75" s="450" t="s">
        <v>3783</v>
      </c>
      <c r="AV75" s="450" t="s">
        <v>3734</v>
      </c>
      <c r="AW75" s="474" t="s">
        <v>470</v>
      </c>
      <c r="AX75" s="474" t="s">
        <v>3291</v>
      </c>
      <c r="AY75" s="115" t="s">
        <v>2835</v>
      </c>
      <c r="AZ75" s="305"/>
      <c r="BA75" s="449">
        <v>2900</v>
      </c>
      <c r="BB75" s="449"/>
      <c r="BC75" s="305"/>
      <c r="BD75" s="305"/>
      <c r="BE75" s="305"/>
      <c r="BF75" s="194" t="s">
        <v>477</v>
      </c>
      <c r="BG75" s="305" t="s">
        <v>472</v>
      </c>
      <c r="BH75" s="305" t="s">
        <v>567</v>
      </c>
      <c r="BI75" s="449" t="s">
        <v>706</v>
      </c>
      <c r="BJ75" s="305"/>
      <c r="BK75" s="305"/>
      <c r="BL75" s="305"/>
      <c r="BM75" s="305"/>
      <c r="BN75" s="305"/>
      <c r="BO75" s="305"/>
      <c r="BP75" s="305"/>
      <c r="BQ75" s="305"/>
      <c r="BR75" s="449"/>
      <c r="BS75" s="449"/>
      <c r="BT75" s="275" t="s">
        <v>1024</v>
      </c>
      <c r="BU75" s="596">
        <f>VLOOKUP(A75,'[1]04. Безмасляные'!$G:$CC,75,0)</f>
        <v>1556821.8797599999</v>
      </c>
    </row>
    <row r="76" spans="1:73" s="470" customFormat="1" x14ac:dyDescent="0.25">
      <c r="A76" s="194" t="s">
        <v>1353</v>
      </c>
      <c r="B76" s="255" t="s">
        <v>3811</v>
      </c>
      <c r="C76" s="115" t="s">
        <v>3812</v>
      </c>
      <c r="D76" s="194">
        <v>3</v>
      </c>
      <c r="E76" s="194"/>
      <c r="F76" s="194"/>
      <c r="G76" s="194">
        <v>0</v>
      </c>
      <c r="H76" s="194">
        <v>8</v>
      </c>
      <c r="I76" s="194"/>
      <c r="J76" s="194">
        <v>27.5</v>
      </c>
      <c r="K76" s="194"/>
      <c r="L76" s="194"/>
      <c r="M76" s="194"/>
      <c r="N76" s="194"/>
      <c r="O76" s="194"/>
      <c r="P76" s="193" t="s">
        <v>3782</v>
      </c>
      <c r="Q76" s="305" t="s">
        <v>1354</v>
      </c>
      <c r="R76" s="194" t="str">
        <f t="shared" si="8"/>
        <v>1550</v>
      </c>
      <c r="S76" s="194" t="str">
        <f t="shared" si="9"/>
        <v>1140</v>
      </c>
      <c r="T76" s="194" t="str">
        <f t="shared" si="10"/>
        <v>1575</v>
      </c>
      <c r="U76" s="305">
        <v>1080</v>
      </c>
      <c r="V76" s="193" t="s">
        <v>565</v>
      </c>
      <c r="W76" s="305" t="s">
        <v>1339</v>
      </c>
      <c r="X76" s="305"/>
      <c r="Y76" s="305"/>
      <c r="Z76" s="305">
        <v>60</v>
      </c>
      <c r="AA76" s="305">
        <v>1000</v>
      </c>
      <c r="AB76" s="305" t="s">
        <v>476</v>
      </c>
      <c r="AC76" s="194"/>
      <c r="AD76" s="194"/>
      <c r="AE76" s="305" t="s">
        <v>478</v>
      </c>
      <c r="AF76" s="449">
        <v>0</v>
      </c>
      <c r="AG76" s="305"/>
      <c r="AH76" s="305"/>
      <c r="AI76" s="461"/>
      <c r="AJ76" s="461" t="s">
        <v>1331</v>
      </c>
      <c r="AK76" s="461"/>
      <c r="AL76" s="461"/>
      <c r="AM76" s="194"/>
      <c r="AN76" s="305" t="s">
        <v>574</v>
      </c>
      <c r="AO76" s="134" t="s">
        <v>570</v>
      </c>
      <c r="AP76" s="305"/>
      <c r="AQ76" s="305"/>
      <c r="AR76" s="193" t="s">
        <v>350</v>
      </c>
      <c r="AS76" s="194" t="s">
        <v>1333</v>
      </c>
      <c r="AT76" s="474" t="s">
        <v>2832</v>
      </c>
      <c r="AU76" s="450" t="s">
        <v>3783</v>
      </c>
      <c r="AV76" s="450" t="s">
        <v>3734</v>
      </c>
      <c r="AW76" s="474" t="s">
        <v>470</v>
      </c>
      <c r="AX76" s="474" t="s">
        <v>3291</v>
      </c>
      <c r="AY76" s="115" t="s">
        <v>2835</v>
      </c>
      <c r="AZ76" s="305"/>
      <c r="BA76" s="305">
        <v>2900</v>
      </c>
      <c r="BB76" s="305"/>
      <c r="BC76" s="305"/>
      <c r="BD76" s="305"/>
      <c r="BE76" s="305"/>
      <c r="BF76" s="194" t="s">
        <v>477</v>
      </c>
      <c r="BG76" s="305" t="s">
        <v>472</v>
      </c>
      <c r="BH76" s="305" t="s">
        <v>567</v>
      </c>
      <c r="BI76" s="305" t="s">
        <v>706</v>
      </c>
      <c r="BJ76" s="305"/>
      <c r="BK76" s="305"/>
      <c r="BL76" s="305"/>
      <c r="BM76" s="305"/>
      <c r="BN76" s="305"/>
      <c r="BO76" s="305"/>
      <c r="BP76" s="305"/>
      <c r="BQ76" s="305"/>
      <c r="BR76" s="449"/>
      <c r="BS76" s="449"/>
      <c r="BT76" s="275" t="s">
        <v>1024</v>
      </c>
      <c r="BU76" s="596">
        <f>VLOOKUP(A76,'[1]04. Безмасляные'!$G:$CC,75,0)</f>
        <v>1960357.6012159998</v>
      </c>
    </row>
    <row r="77" spans="1:73" s="470" customFormat="1" x14ac:dyDescent="0.25">
      <c r="A77" s="194" t="s">
        <v>1355</v>
      </c>
      <c r="B77" s="255" t="s">
        <v>3813</v>
      </c>
      <c r="C77" s="115" t="s">
        <v>3814</v>
      </c>
      <c r="D77" s="194">
        <v>2.5</v>
      </c>
      <c r="E77" s="194"/>
      <c r="F77" s="194"/>
      <c r="G77" s="194">
        <v>0</v>
      </c>
      <c r="H77" s="194">
        <v>10</v>
      </c>
      <c r="I77" s="194"/>
      <c r="J77" s="194">
        <v>27.5</v>
      </c>
      <c r="K77" s="194"/>
      <c r="L77" s="194"/>
      <c r="M77" s="194"/>
      <c r="N77" s="194"/>
      <c r="O77" s="194"/>
      <c r="P77" s="193" t="s">
        <v>3782</v>
      </c>
      <c r="Q77" s="305" t="s">
        <v>1354</v>
      </c>
      <c r="R77" s="194" t="str">
        <f t="shared" si="8"/>
        <v>1550</v>
      </c>
      <c r="S77" s="194" t="str">
        <f t="shared" si="9"/>
        <v>1140</v>
      </c>
      <c r="T77" s="194" t="str">
        <f t="shared" si="10"/>
        <v>1575</v>
      </c>
      <c r="U77" s="305">
        <v>1080</v>
      </c>
      <c r="V77" s="193" t="s">
        <v>565</v>
      </c>
      <c r="W77" s="305" t="s">
        <v>1339</v>
      </c>
      <c r="X77" s="305"/>
      <c r="Y77" s="305"/>
      <c r="Z77" s="305">
        <v>60</v>
      </c>
      <c r="AA77" s="305">
        <v>1000</v>
      </c>
      <c r="AB77" s="305" t="s">
        <v>476</v>
      </c>
      <c r="AC77" s="194"/>
      <c r="AD77" s="194"/>
      <c r="AE77" s="305" t="s">
        <v>478</v>
      </c>
      <c r="AF77" s="449">
        <v>0</v>
      </c>
      <c r="AG77" s="305"/>
      <c r="AH77" s="305"/>
      <c r="AI77" s="461"/>
      <c r="AJ77" s="461" t="s">
        <v>1331</v>
      </c>
      <c r="AK77" s="461"/>
      <c r="AL77" s="461"/>
      <c r="AM77" s="194"/>
      <c r="AN77" s="305" t="s">
        <v>574</v>
      </c>
      <c r="AO77" s="134" t="s">
        <v>570</v>
      </c>
      <c r="AP77" s="305"/>
      <c r="AQ77" s="305"/>
      <c r="AR77" s="193" t="s">
        <v>350</v>
      </c>
      <c r="AS77" s="194" t="s">
        <v>1333</v>
      </c>
      <c r="AT77" s="474" t="s">
        <v>2832</v>
      </c>
      <c r="AU77" s="450" t="s">
        <v>3783</v>
      </c>
      <c r="AV77" s="450" t="s">
        <v>3734</v>
      </c>
      <c r="AW77" s="474" t="s">
        <v>470</v>
      </c>
      <c r="AX77" s="474" t="s">
        <v>3291</v>
      </c>
      <c r="AY77" s="115" t="s">
        <v>2835</v>
      </c>
      <c r="AZ77" s="305"/>
      <c r="BA77" s="305">
        <v>2900</v>
      </c>
      <c r="BB77" s="305"/>
      <c r="BC77" s="305"/>
      <c r="BD77" s="305"/>
      <c r="BE77" s="305"/>
      <c r="BF77" s="194" t="s">
        <v>477</v>
      </c>
      <c r="BG77" s="305" t="s">
        <v>472</v>
      </c>
      <c r="BH77" s="305" t="s">
        <v>567</v>
      </c>
      <c r="BI77" s="305" t="s">
        <v>706</v>
      </c>
      <c r="BJ77" s="305"/>
      <c r="BK77" s="305"/>
      <c r="BL77" s="305"/>
      <c r="BM77" s="305"/>
      <c r="BN77" s="305"/>
      <c r="BO77" s="305"/>
      <c r="BP77" s="305"/>
      <c r="BQ77" s="305"/>
      <c r="BR77" s="449"/>
      <c r="BS77" s="449"/>
      <c r="BT77" s="275" t="s">
        <v>1024</v>
      </c>
      <c r="BU77" s="596">
        <f>VLOOKUP(A77,'[1]04. Безмасляные'!$G:$CC,75,0)</f>
        <v>1960357.6012159998</v>
      </c>
    </row>
    <row r="78" spans="1:73" s="470" customFormat="1" x14ac:dyDescent="0.25">
      <c r="A78" s="194" t="s">
        <v>1356</v>
      </c>
      <c r="B78" s="255" t="s">
        <v>3815</v>
      </c>
      <c r="C78" s="115" t="s">
        <v>3816</v>
      </c>
      <c r="D78" s="194">
        <v>3.6</v>
      </c>
      <c r="E78" s="194"/>
      <c r="F78" s="194"/>
      <c r="G78" s="194">
        <v>0</v>
      </c>
      <c r="H78" s="194">
        <v>8</v>
      </c>
      <c r="I78" s="194"/>
      <c r="J78" s="194">
        <v>33</v>
      </c>
      <c r="K78" s="194"/>
      <c r="L78" s="194"/>
      <c r="M78" s="194"/>
      <c r="N78" s="194"/>
      <c r="O78" s="194"/>
      <c r="P78" s="193" t="s">
        <v>3782</v>
      </c>
      <c r="Q78" s="305" t="s">
        <v>1354</v>
      </c>
      <c r="R78" s="194" t="str">
        <f t="shared" si="8"/>
        <v>1550</v>
      </c>
      <c r="S78" s="194" t="str">
        <f t="shared" si="9"/>
        <v>1140</v>
      </c>
      <c r="T78" s="194" t="str">
        <f t="shared" si="10"/>
        <v>1575</v>
      </c>
      <c r="U78" s="305">
        <v>1200</v>
      </c>
      <c r="V78" s="193" t="s">
        <v>565</v>
      </c>
      <c r="W78" s="305" t="s">
        <v>1339</v>
      </c>
      <c r="X78" s="305"/>
      <c r="Y78" s="305"/>
      <c r="Z78" s="305">
        <v>60</v>
      </c>
      <c r="AA78" s="305">
        <v>1000</v>
      </c>
      <c r="AB78" s="305" t="s">
        <v>476</v>
      </c>
      <c r="AC78" s="194"/>
      <c r="AD78" s="194"/>
      <c r="AE78" s="305" t="s">
        <v>478</v>
      </c>
      <c r="AF78" s="449">
        <v>0</v>
      </c>
      <c r="AG78" s="305"/>
      <c r="AH78" s="305"/>
      <c r="AI78" s="461"/>
      <c r="AJ78" s="461" t="s">
        <v>1331</v>
      </c>
      <c r="AK78" s="461"/>
      <c r="AL78" s="461"/>
      <c r="AM78" s="194"/>
      <c r="AN78" s="305" t="s">
        <v>574</v>
      </c>
      <c r="AO78" s="134" t="s">
        <v>570</v>
      </c>
      <c r="AP78" s="305"/>
      <c r="AQ78" s="305"/>
      <c r="AR78" s="193" t="s">
        <v>350</v>
      </c>
      <c r="AS78" s="194" t="s">
        <v>1333</v>
      </c>
      <c r="AT78" s="474" t="s">
        <v>2832</v>
      </c>
      <c r="AU78" s="450" t="s">
        <v>3783</v>
      </c>
      <c r="AV78" s="450" t="s">
        <v>3734</v>
      </c>
      <c r="AW78" s="474" t="s">
        <v>470</v>
      </c>
      <c r="AX78" s="474" t="s">
        <v>3291</v>
      </c>
      <c r="AY78" s="115" t="s">
        <v>2835</v>
      </c>
      <c r="AZ78" s="305"/>
      <c r="BA78" s="305">
        <v>2900</v>
      </c>
      <c r="BB78" s="305"/>
      <c r="BC78" s="305"/>
      <c r="BD78" s="305"/>
      <c r="BE78" s="305"/>
      <c r="BF78" s="194" t="s">
        <v>477</v>
      </c>
      <c r="BG78" s="305" t="s">
        <v>472</v>
      </c>
      <c r="BH78" s="305" t="s">
        <v>567</v>
      </c>
      <c r="BI78" s="305" t="s">
        <v>706</v>
      </c>
      <c r="BJ78" s="305"/>
      <c r="BK78" s="305"/>
      <c r="BL78" s="305"/>
      <c r="BM78" s="305"/>
      <c r="BN78" s="305"/>
      <c r="BO78" s="305"/>
      <c r="BP78" s="305"/>
      <c r="BQ78" s="305"/>
      <c r="BR78" s="449"/>
      <c r="BS78" s="449"/>
      <c r="BT78" s="275" t="s">
        <v>1024</v>
      </c>
      <c r="BU78" s="596">
        <f>VLOOKUP(A78,'[1]04. Безмасляные'!$G:$CC,75,0)</f>
        <v>2308608.3492319998</v>
      </c>
    </row>
    <row r="79" spans="1:73" s="470" customFormat="1" x14ac:dyDescent="0.25">
      <c r="A79" s="194" t="s">
        <v>1357</v>
      </c>
      <c r="B79" s="255" t="s">
        <v>3817</v>
      </c>
      <c r="C79" s="115" t="s">
        <v>3818</v>
      </c>
      <c r="D79" s="194">
        <v>3</v>
      </c>
      <c r="E79" s="194"/>
      <c r="F79" s="194"/>
      <c r="G79" s="194">
        <v>0</v>
      </c>
      <c r="H79" s="194">
        <v>10</v>
      </c>
      <c r="I79" s="194"/>
      <c r="J79" s="194">
        <v>33</v>
      </c>
      <c r="K79" s="194"/>
      <c r="L79" s="194"/>
      <c r="M79" s="194"/>
      <c r="N79" s="194"/>
      <c r="O79" s="194"/>
      <c r="P79" s="193" t="s">
        <v>3782</v>
      </c>
      <c r="Q79" s="305" t="s">
        <v>1354</v>
      </c>
      <c r="R79" s="194" t="str">
        <f t="shared" si="8"/>
        <v>1550</v>
      </c>
      <c r="S79" s="194" t="str">
        <f t="shared" si="9"/>
        <v>1140</v>
      </c>
      <c r="T79" s="194" t="str">
        <f t="shared" si="10"/>
        <v>1575</v>
      </c>
      <c r="U79" s="305">
        <v>1200</v>
      </c>
      <c r="V79" s="193" t="s">
        <v>565</v>
      </c>
      <c r="W79" s="305" t="s">
        <v>1339</v>
      </c>
      <c r="X79" s="305"/>
      <c r="Y79" s="305"/>
      <c r="Z79" s="305">
        <v>60</v>
      </c>
      <c r="AA79" s="305">
        <v>1000</v>
      </c>
      <c r="AB79" s="305" t="s">
        <v>476</v>
      </c>
      <c r="AC79" s="194"/>
      <c r="AD79" s="194"/>
      <c r="AE79" s="305" t="s">
        <v>478</v>
      </c>
      <c r="AF79" s="449">
        <v>0</v>
      </c>
      <c r="AG79" s="305"/>
      <c r="AH79" s="305"/>
      <c r="AI79" s="461"/>
      <c r="AJ79" s="461" t="s">
        <v>1331</v>
      </c>
      <c r="AK79" s="461"/>
      <c r="AL79" s="461"/>
      <c r="AM79" s="194"/>
      <c r="AN79" s="305" t="s">
        <v>574</v>
      </c>
      <c r="AO79" s="134" t="s">
        <v>570</v>
      </c>
      <c r="AP79" s="305"/>
      <c r="AQ79" s="305"/>
      <c r="AR79" s="193" t="s">
        <v>350</v>
      </c>
      <c r="AS79" s="194" t="s">
        <v>1333</v>
      </c>
      <c r="AT79" s="474" t="s">
        <v>2832</v>
      </c>
      <c r="AU79" s="450" t="s">
        <v>3783</v>
      </c>
      <c r="AV79" s="450" t="s">
        <v>3734</v>
      </c>
      <c r="AW79" s="474" t="s">
        <v>470</v>
      </c>
      <c r="AX79" s="474" t="s">
        <v>3291</v>
      </c>
      <c r="AY79" s="115" t="s">
        <v>2835</v>
      </c>
      <c r="AZ79" s="305"/>
      <c r="BA79" s="305">
        <v>2900</v>
      </c>
      <c r="BB79" s="305"/>
      <c r="BC79" s="305"/>
      <c r="BD79" s="305"/>
      <c r="BE79" s="305"/>
      <c r="BF79" s="194" t="s">
        <v>477</v>
      </c>
      <c r="BG79" s="305" t="s">
        <v>472</v>
      </c>
      <c r="BH79" s="305" t="s">
        <v>567</v>
      </c>
      <c r="BI79" s="305" t="s">
        <v>706</v>
      </c>
      <c r="BJ79" s="305"/>
      <c r="BK79" s="305"/>
      <c r="BL79" s="305"/>
      <c r="BM79" s="305"/>
      <c r="BN79" s="305"/>
      <c r="BO79" s="305"/>
      <c r="BP79" s="305"/>
      <c r="BQ79" s="305"/>
      <c r="BR79" s="449"/>
      <c r="BS79" s="449"/>
      <c r="BT79" s="275" t="s">
        <v>1024</v>
      </c>
      <c r="BU79" s="596">
        <f>VLOOKUP(A79,'[1]04. Безмасляные'!$G:$CC,75,0)</f>
        <v>2308608.3492319998</v>
      </c>
    </row>
    <row r="80" spans="1:73" s="470" customFormat="1" x14ac:dyDescent="0.25">
      <c r="A80" s="194" t="s">
        <v>1358</v>
      </c>
      <c r="B80" s="255" t="s">
        <v>3819</v>
      </c>
      <c r="C80" s="115" t="s">
        <v>3820</v>
      </c>
      <c r="D80" s="194">
        <v>4.2</v>
      </c>
      <c r="E80" s="194"/>
      <c r="F80" s="194"/>
      <c r="G80" s="194">
        <v>0</v>
      </c>
      <c r="H80" s="194">
        <v>8</v>
      </c>
      <c r="I80" s="194"/>
      <c r="J80" s="194">
        <v>38.5</v>
      </c>
      <c r="K80" s="194"/>
      <c r="L80" s="194"/>
      <c r="M80" s="194"/>
      <c r="N80" s="194"/>
      <c r="O80" s="194"/>
      <c r="P80" s="193" t="s">
        <v>3782</v>
      </c>
      <c r="Q80" s="305" t="s">
        <v>1359</v>
      </c>
      <c r="R80" s="194" t="str">
        <f t="shared" si="8"/>
        <v>2150</v>
      </c>
      <c r="S80" s="194" t="str">
        <f t="shared" si="9"/>
        <v>1450</v>
      </c>
      <c r="T80" s="194" t="str">
        <f t="shared" si="10"/>
        <v>1630</v>
      </c>
      <c r="U80" s="305">
        <v>1400</v>
      </c>
      <c r="V80" s="193" t="s">
        <v>565</v>
      </c>
      <c r="W80" s="305" t="s">
        <v>1360</v>
      </c>
      <c r="X80" s="305"/>
      <c r="Y80" s="305"/>
      <c r="Z80" s="305">
        <v>60</v>
      </c>
      <c r="AA80" s="305">
        <v>1000</v>
      </c>
      <c r="AB80" s="305" t="s">
        <v>476</v>
      </c>
      <c r="AC80" s="194"/>
      <c r="AD80" s="194"/>
      <c r="AE80" s="305" t="s">
        <v>478</v>
      </c>
      <c r="AF80" s="449">
        <v>0</v>
      </c>
      <c r="AG80" s="305"/>
      <c r="AH80" s="305"/>
      <c r="AI80" s="461"/>
      <c r="AJ80" s="461" t="s">
        <v>1331</v>
      </c>
      <c r="AK80" s="461"/>
      <c r="AL80" s="461"/>
      <c r="AM80" s="194"/>
      <c r="AN80" s="305" t="s">
        <v>1361</v>
      </c>
      <c r="AO80" s="134" t="s">
        <v>570</v>
      </c>
      <c r="AP80" s="305"/>
      <c r="AQ80" s="305"/>
      <c r="AR80" s="193" t="s">
        <v>350</v>
      </c>
      <c r="AS80" s="194" t="s">
        <v>1333</v>
      </c>
      <c r="AT80" s="474" t="s">
        <v>2832</v>
      </c>
      <c r="AU80" s="450" t="s">
        <v>3783</v>
      </c>
      <c r="AV80" s="450" t="s">
        <v>3734</v>
      </c>
      <c r="AW80" s="474" t="s">
        <v>470</v>
      </c>
      <c r="AX80" s="474" t="s">
        <v>3291</v>
      </c>
      <c r="AY80" s="115" t="s">
        <v>2835</v>
      </c>
      <c r="AZ80" s="305"/>
      <c r="BA80" s="305">
        <v>2900</v>
      </c>
      <c r="BB80" s="305"/>
      <c r="BC80" s="305"/>
      <c r="BD80" s="305"/>
      <c r="BE80" s="305"/>
      <c r="BF80" s="194" t="s">
        <v>477</v>
      </c>
      <c r="BG80" s="305" t="s">
        <v>472</v>
      </c>
      <c r="BH80" s="305" t="s">
        <v>567</v>
      </c>
      <c r="BI80" s="305" t="s">
        <v>706</v>
      </c>
      <c r="BJ80" s="305"/>
      <c r="BK80" s="305"/>
      <c r="BL80" s="305"/>
      <c r="BM80" s="305"/>
      <c r="BN80" s="305"/>
      <c r="BO80" s="305"/>
      <c r="BP80" s="305"/>
      <c r="BQ80" s="305"/>
      <c r="BR80" s="449"/>
      <c r="BS80" s="449"/>
      <c r="BT80" s="275" t="s">
        <v>1024</v>
      </c>
      <c r="BU80" s="596">
        <f>VLOOKUP(A80,'[1]04. Безмасляные'!$G:$CC,75,0)</f>
        <v>2820871.1851199996</v>
      </c>
    </row>
    <row r="81" spans="1:73" s="470" customFormat="1" x14ac:dyDescent="0.25">
      <c r="A81" s="194" t="s">
        <v>1362</v>
      </c>
      <c r="B81" s="255" t="s">
        <v>3821</v>
      </c>
      <c r="C81" s="115" t="s">
        <v>3822</v>
      </c>
      <c r="D81" s="194">
        <v>3.5</v>
      </c>
      <c r="E81" s="194"/>
      <c r="F81" s="194"/>
      <c r="G81" s="194">
        <v>0</v>
      </c>
      <c r="H81" s="194">
        <v>10</v>
      </c>
      <c r="I81" s="194"/>
      <c r="J81" s="194">
        <v>38.5</v>
      </c>
      <c r="K81" s="194"/>
      <c r="L81" s="194"/>
      <c r="M81" s="194"/>
      <c r="N81" s="194"/>
      <c r="O81" s="194"/>
      <c r="P81" s="193" t="s">
        <v>3782</v>
      </c>
      <c r="Q81" s="305" t="s">
        <v>1359</v>
      </c>
      <c r="R81" s="194" t="str">
        <f t="shared" si="8"/>
        <v>2150</v>
      </c>
      <c r="S81" s="194" t="str">
        <f t="shared" si="9"/>
        <v>1450</v>
      </c>
      <c r="T81" s="194" t="str">
        <f t="shared" si="10"/>
        <v>1630</v>
      </c>
      <c r="U81" s="305">
        <v>1400</v>
      </c>
      <c r="V81" s="193" t="s">
        <v>565</v>
      </c>
      <c r="W81" s="305" t="s">
        <v>1360</v>
      </c>
      <c r="X81" s="305"/>
      <c r="Y81" s="305"/>
      <c r="Z81" s="305">
        <v>60</v>
      </c>
      <c r="AA81" s="305">
        <v>1000</v>
      </c>
      <c r="AB81" s="305" t="s">
        <v>476</v>
      </c>
      <c r="AC81" s="194"/>
      <c r="AD81" s="194"/>
      <c r="AE81" s="305" t="s">
        <v>478</v>
      </c>
      <c r="AF81" s="449">
        <v>0</v>
      </c>
      <c r="AG81" s="305"/>
      <c r="AH81" s="305"/>
      <c r="AI81" s="461"/>
      <c r="AJ81" s="461" t="s">
        <v>1331</v>
      </c>
      <c r="AK81" s="461"/>
      <c r="AL81" s="461"/>
      <c r="AM81" s="194"/>
      <c r="AN81" s="305" t="s">
        <v>1361</v>
      </c>
      <c r="AO81" s="134" t="s">
        <v>570</v>
      </c>
      <c r="AP81" s="305"/>
      <c r="AQ81" s="305"/>
      <c r="AR81" s="193" t="s">
        <v>350</v>
      </c>
      <c r="AS81" s="194" t="s">
        <v>1333</v>
      </c>
      <c r="AT81" s="474" t="s">
        <v>2832</v>
      </c>
      <c r="AU81" s="450" t="s">
        <v>3783</v>
      </c>
      <c r="AV81" s="450" t="s">
        <v>3734</v>
      </c>
      <c r="AW81" s="474" t="s">
        <v>470</v>
      </c>
      <c r="AX81" s="474" t="s">
        <v>3291</v>
      </c>
      <c r="AY81" s="115" t="s">
        <v>2835</v>
      </c>
      <c r="AZ81" s="305"/>
      <c r="BA81" s="305">
        <v>2900</v>
      </c>
      <c r="BB81" s="305"/>
      <c r="BC81" s="305"/>
      <c r="BD81" s="305"/>
      <c r="BE81" s="305"/>
      <c r="BF81" s="194" t="s">
        <v>477</v>
      </c>
      <c r="BG81" s="305" t="s">
        <v>472</v>
      </c>
      <c r="BH81" s="305" t="s">
        <v>567</v>
      </c>
      <c r="BI81" s="305" t="s">
        <v>706</v>
      </c>
      <c r="BJ81" s="305"/>
      <c r="BK81" s="305"/>
      <c r="BL81" s="305"/>
      <c r="BM81" s="305"/>
      <c r="BN81" s="305"/>
      <c r="BO81" s="305"/>
      <c r="BP81" s="305"/>
      <c r="BQ81" s="305"/>
      <c r="BR81" s="449"/>
      <c r="BS81" s="449"/>
      <c r="BT81" s="275" t="s">
        <v>1024</v>
      </c>
      <c r="BU81" s="596">
        <f>VLOOKUP(A81,'[1]04. Безмасляные'!$G:$CC,75,0)</f>
        <v>2820871.1851199996</v>
      </c>
    </row>
    <row r="82" spans="1:73" s="470" customFormat="1" x14ac:dyDescent="0.25">
      <c r="A82" s="194" t="s">
        <v>1363</v>
      </c>
      <c r="B82" s="255" t="s">
        <v>3823</v>
      </c>
      <c r="C82" s="115" t="s">
        <v>3824</v>
      </c>
      <c r="D82" s="194">
        <v>4.8</v>
      </c>
      <c r="E82" s="194"/>
      <c r="F82" s="194"/>
      <c r="G82" s="194">
        <v>0</v>
      </c>
      <c r="H82" s="194">
        <v>8</v>
      </c>
      <c r="I82" s="194"/>
      <c r="J82" s="194">
        <v>44</v>
      </c>
      <c r="K82" s="194"/>
      <c r="L82" s="194"/>
      <c r="M82" s="194"/>
      <c r="N82" s="194"/>
      <c r="O82" s="194"/>
      <c r="P82" s="193" t="s">
        <v>3782</v>
      </c>
      <c r="Q82" s="305" t="s">
        <v>1359</v>
      </c>
      <c r="R82" s="194" t="str">
        <f t="shared" si="8"/>
        <v>2150</v>
      </c>
      <c r="S82" s="194" t="str">
        <f t="shared" si="9"/>
        <v>1450</v>
      </c>
      <c r="T82" s="194" t="str">
        <f t="shared" si="10"/>
        <v>1630</v>
      </c>
      <c r="U82" s="305">
        <v>1520</v>
      </c>
      <c r="V82" s="193" t="s">
        <v>565</v>
      </c>
      <c r="W82" s="305" t="s">
        <v>1360</v>
      </c>
      <c r="X82" s="305"/>
      <c r="Y82" s="305"/>
      <c r="Z82" s="305">
        <v>60</v>
      </c>
      <c r="AA82" s="305">
        <v>1000</v>
      </c>
      <c r="AB82" s="305" t="s">
        <v>476</v>
      </c>
      <c r="AC82" s="194"/>
      <c r="AD82" s="194"/>
      <c r="AE82" s="305" t="s">
        <v>478</v>
      </c>
      <c r="AF82" s="449">
        <v>0</v>
      </c>
      <c r="AG82" s="305"/>
      <c r="AH82" s="305"/>
      <c r="AI82" s="461"/>
      <c r="AJ82" s="461" t="s">
        <v>1331</v>
      </c>
      <c r="AK82" s="461"/>
      <c r="AL82" s="461"/>
      <c r="AM82" s="194"/>
      <c r="AN82" s="305" t="s">
        <v>1361</v>
      </c>
      <c r="AO82" s="134" t="s">
        <v>570</v>
      </c>
      <c r="AP82" s="305"/>
      <c r="AQ82" s="305"/>
      <c r="AR82" s="193" t="s">
        <v>350</v>
      </c>
      <c r="AS82" s="194" t="s">
        <v>1333</v>
      </c>
      <c r="AT82" s="474" t="s">
        <v>2832</v>
      </c>
      <c r="AU82" s="450" t="s">
        <v>3783</v>
      </c>
      <c r="AV82" s="450" t="s">
        <v>3734</v>
      </c>
      <c r="AW82" s="474" t="s">
        <v>470</v>
      </c>
      <c r="AX82" s="474" t="s">
        <v>3291</v>
      </c>
      <c r="AY82" s="115" t="s">
        <v>2835</v>
      </c>
      <c r="AZ82" s="305"/>
      <c r="BA82" s="305">
        <v>2900</v>
      </c>
      <c r="BB82" s="305"/>
      <c r="BC82" s="305"/>
      <c r="BD82" s="305"/>
      <c r="BE82" s="305"/>
      <c r="BF82" s="194" t="s">
        <v>477</v>
      </c>
      <c r="BG82" s="305" t="s">
        <v>472</v>
      </c>
      <c r="BH82" s="305" t="s">
        <v>567</v>
      </c>
      <c r="BI82" s="305" t="s">
        <v>706</v>
      </c>
      <c r="BJ82" s="305"/>
      <c r="BK82" s="305"/>
      <c r="BL82" s="305"/>
      <c r="BM82" s="305"/>
      <c r="BN82" s="305"/>
      <c r="BO82" s="305"/>
      <c r="BP82" s="305"/>
      <c r="BQ82" s="305"/>
      <c r="BR82" s="449"/>
      <c r="BS82" s="449"/>
      <c r="BT82" s="275" t="s">
        <v>1024</v>
      </c>
      <c r="BU82" s="596">
        <f>VLOOKUP(A82,'[1]04. Безмасляные'!$G:$CC,75,0)</f>
        <v>3099450.9773599999</v>
      </c>
    </row>
    <row r="83" spans="1:73" s="470" customFormat="1" x14ac:dyDescent="0.25">
      <c r="A83" s="194" t="s">
        <v>1364</v>
      </c>
      <c r="B83" s="255" t="s">
        <v>3825</v>
      </c>
      <c r="C83" s="115" t="s">
        <v>3826</v>
      </c>
      <c r="D83" s="194">
        <v>4</v>
      </c>
      <c r="E83" s="194"/>
      <c r="F83" s="194"/>
      <c r="G83" s="194">
        <v>0</v>
      </c>
      <c r="H83" s="194">
        <v>10</v>
      </c>
      <c r="I83" s="194"/>
      <c r="J83" s="194">
        <v>44</v>
      </c>
      <c r="K83" s="194"/>
      <c r="L83" s="194"/>
      <c r="M83" s="194"/>
      <c r="N83" s="194"/>
      <c r="O83" s="194"/>
      <c r="P83" s="193" t="s">
        <v>3782</v>
      </c>
      <c r="Q83" s="305" t="s">
        <v>1359</v>
      </c>
      <c r="R83" s="194" t="str">
        <f t="shared" si="8"/>
        <v>2150</v>
      </c>
      <c r="S83" s="194" t="str">
        <f t="shared" si="9"/>
        <v>1450</v>
      </c>
      <c r="T83" s="194" t="str">
        <f t="shared" si="10"/>
        <v>1630</v>
      </c>
      <c r="U83" s="305">
        <v>1520</v>
      </c>
      <c r="V83" s="193" t="s">
        <v>565</v>
      </c>
      <c r="W83" s="305" t="s">
        <v>1360</v>
      </c>
      <c r="X83" s="305"/>
      <c r="Y83" s="305"/>
      <c r="Z83" s="305">
        <v>60</v>
      </c>
      <c r="AA83" s="305">
        <v>1000</v>
      </c>
      <c r="AB83" s="305" t="s">
        <v>476</v>
      </c>
      <c r="AC83" s="194"/>
      <c r="AD83" s="194"/>
      <c r="AE83" s="305" t="s">
        <v>478</v>
      </c>
      <c r="AF83" s="449">
        <v>0</v>
      </c>
      <c r="AG83" s="305"/>
      <c r="AH83" s="305"/>
      <c r="AI83" s="461"/>
      <c r="AJ83" s="461" t="s">
        <v>1331</v>
      </c>
      <c r="AK83" s="461"/>
      <c r="AL83" s="461"/>
      <c r="AM83" s="194"/>
      <c r="AN83" s="305" t="s">
        <v>1361</v>
      </c>
      <c r="AO83" s="134" t="s">
        <v>570</v>
      </c>
      <c r="AP83" s="305"/>
      <c r="AQ83" s="305"/>
      <c r="AR83" s="193" t="s">
        <v>350</v>
      </c>
      <c r="AS83" s="194" t="s">
        <v>1333</v>
      </c>
      <c r="AT83" s="474" t="s">
        <v>2832</v>
      </c>
      <c r="AU83" s="450" t="s">
        <v>3783</v>
      </c>
      <c r="AV83" s="450" t="s">
        <v>3734</v>
      </c>
      <c r="AW83" s="474" t="s">
        <v>470</v>
      </c>
      <c r="AX83" s="474" t="s">
        <v>3291</v>
      </c>
      <c r="AY83" s="115" t="s">
        <v>2835</v>
      </c>
      <c r="AZ83" s="305"/>
      <c r="BA83" s="305">
        <v>2900</v>
      </c>
      <c r="BB83" s="305"/>
      <c r="BC83" s="305"/>
      <c r="BD83" s="305"/>
      <c r="BE83" s="305"/>
      <c r="BF83" s="194" t="s">
        <v>477</v>
      </c>
      <c r="BG83" s="305" t="s">
        <v>472</v>
      </c>
      <c r="BH83" s="305" t="s">
        <v>567</v>
      </c>
      <c r="BI83" s="305" t="s">
        <v>706</v>
      </c>
      <c r="BJ83" s="305"/>
      <c r="BK83" s="305"/>
      <c r="BL83" s="305"/>
      <c r="BM83" s="305"/>
      <c r="BN83" s="305"/>
      <c r="BO83" s="305"/>
      <c r="BP83" s="305"/>
      <c r="BQ83" s="305"/>
      <c r="BR83" s="449"/>
      <c r="BS83" s="449"/>
      <c r="BT83" s="275" t="s">
        <v>1024</v>
      </c>
      <c r="BU83" s="596">
        <f>VLOOKUP(A83,'[1]04. Безмасляные'!$G:$CC,75,0)</f>
        <v>3099450.9773599999</v>
      </c>
    </row>
    <row r="84" spans="1:73" s="470" customFormat="1" x14ac:dyDescent="0.25">
      <c r="A84" s="101" t="s">
        <v>1365</v>
      </c>
      <c r="B84" s="255" t="s">
        <v>3827</v>
      </c>
      <c r="C84" s="115" t="s">
        <v>3828</v>
      </c>
      <c r="D84" s="194">
        <v>5.4</v>
      </c>
      <c r="E84" s="194"/>
      <c r="F84" s="194"/>
      <c r="G84" s="194">
        <v>0</v>
      </c>
      <c r="H84" s="194">
        <v>8</v>
      </c>
      <c r="I84" s="194"/>
      <c r="J84" s="194">
        <v>49.5</v>
      </c>
      <c r="K84" s="194"/>
      <c r="L84" s="194"/>
      <c r="M84" s="194"/>
      <c r="N84" s="194"/>
      <c r="O84" s="194"/>
      <c r="P84" s="193" t="s">
        <v>3782</v>
      </c>
      <c r="Q84" s="305" t="s">
        <v>1359</v>
      </c>
      <c r="R84" s="194" t="str">
        <f t="shared" si="8"/>
        <v>2150</v>
      </c>
      <c r="S84" s="194" t="str">
        <f t="shared" si="9"/>
        <v>1450</v>
      </c>
      <c r="T84" s="194" t="str">
        <f t="shared" si="10"/>
        <v>1630</v>
      </c>
      <c r="U84" s="305">
        <v>1650</v>
      </c>
      <c r="V84" s="193" t="s">
        <v>565</v>
      </c>
      <c r="W84" s="305" t="s">
        <v>1360</v>
      </c>
      <c r="X84" s="305"/>
      <c r="Y84" s="305"/>
      <c r="Z84" s="305">
        <v>60</v>
      </c>
      <c r="AA84" s="305">
        <v>1000</v>
      </c>
      <c r="AB84" s="305" t="s">
        <v>476</v>
      </c>
      <c r="AC84" s="194"/>
      <c r="AD84" s="194"/>
      <c r="AE84" s="305" t="s">
        <v>478</v>
      </c>
      <c r="AF84" s="449">
        <v>0</v>
      </c>
      <c r="AG84" s="305"/>
      <c r="AH84" s="305"/>
      <c r="AI84" s="461"/>
      <c r="AJ84" s="461" t="s">
        <v>1331</v>
      </c>
      <c r="AK84" s="461"/>
      <c r="AL84" s="461"/>
      <c r="AM84" s="194"/>
      <c r="AN84" s="305" t="s">
        <v>1361</v>
      </c>
      <c r="AO84" s="134" t="s">
        <v>570</v>
      </c>
      <c r="AP84" s="305"/>
      <c r="AQ84" s="305"/>
      <c r="AR84" s="193" t="s">
        <v>350</v>
      </c>
      <c r="AS84" s="194" t="s">
        <v>1333</v>
      </c>
      <c r="AT84" s="474" t="s">
        <v>2832</v>
      </c>
      <c r="AU84" s="450" t="s">
        <v>3783</v>
      </c>
      <c r="AV84" s="450" t="s">
        <v>3734</v>
      </c>
      <c r="AW84" s="474" t="s">
        <v>470</v>
      </c>
      <c r="AX84" s="474" t="s">
        <v>3291</v>
      </c>
      <c r="AY84" s="115" t="s">
        <v>2835</v>
      </c>
      <c r="AZ84" s="305"/>
      <c r="BA84" s="305">
        <v>2900</v>
      </c>
      <c r="BB84" s="305"/>
      <c r="BC84" s="305"/>
      <c r="BD84" s="305"/>
      <c r="BE84" s="305"/>
      <c r="BF84" s="194" t="s">
        <v>477</v>
      </c>
      <c r="BG84" s="305" t="s">
        <v>472</v>
      </c>
      <c r="BH84" s="305" t="s">
        <v>567</v>
      </c>
      <c r="BI84" s="305" t="s">
        <v>706</v>
      </c>
      <c r="BJ84" s="305"/>
      <c r="BK84" s="305"/>
      <c r="BL84" s="305"/>
      <c r="BM84" s="305"/>
      <c r="BN84" s="305"/>
      <c r="BO84" s="305"/>
      <c r="BP84" s="305"/>
      <c r="BQ84" s="305"/>
      <c r="BR84" s="449"/>
      <c r="BS84" s="449"/>
      <c r="BT84" s="275" t="s">
        <v>1024</v>
      </c>
      <c r="BU84" s="596">
        <f>VLOOKUP(A84,'[1]04. Безмасляные'!$G:$CC,75,0)</f>
        <v>3373067.0112319998</v>
      </c>
    </row>
    <row r="85" spans="1:73" s="470" customFormat="1" x14ac:dyDescent="0.25">
      <c r="A85" s="194" t="s">
        <v>1366</v>
      </c>
      <c r="B85" s="255" t="s">
        <v>3829</v>
      </c>
      <c r="C85" s="115" t="s">
        <v>3830</v>
      </c>
      <c r="D85" s="194">
        <v>4.5</v>
      </c>
      <c r="E85" s="194"/>
      <c r="F85" s="194"/>
      <c r="G85" s="194">
        <v>0</v>
      </c>
      <c r="H85" s="194">
        <v>10</v>
      </c>
      <c r="I85" s="194"/>
      <c r="J85" s="194">
        <v>49.5</v>
      </c>
      <c r="K85" s="194"/>
      <c r="L85" s="194"/>
      <c r="M85" s="194"/>
      <c r="N85" s="194"/>
      <c r="O85" s="194"/>
      <c r="P85" s="193" t="s">
        <v>3782</v>
      </c>
      <c r="Q85" s="305" t="s">
        <v>1359</v>
      </c>
      <c r="R85" s="194" t="str">
        <f t="shared" si="8"/>
        <v>2150</v>
      </c>
      <c r="S85" s="194" t="str">
        <f t="shared" si="9"/>
        <v>1450</v>
      </c>
      <c r="T85" s="194" t="str">
        <f t="shared" si="10"/>
        <v>1630</v>
      </c>
      <c r="U85" s="305">
        <v>1650</v>
      </c>
      <c r="V85" s="193" t="s">
        <v>565</v>
      </c>
      <c r="W85" s="305" t="s">
        <v>1360</v>
      </c>
      <c r="X85" s="305"/>
      <c r="Y85" s="305"/>
      <c r="Z85" s="305">
        <v>60</v>
      </c>
      <c r="AA85" s="305">
        <v>1000</v>
      </c>
      <c r="AB85" s="305" t="s">
        <v>476</v>
      </c>
      <c r="AC85" s="194"/>
      <c r="AD85" s="194"/>
      <c r="AE85" s="305" t="s">
        <v>478</v>
      </c>
      <c r="AF85" s="449">
        <v>0</v>
      </c>
      <c r="AG85" s="305"/>
      <c r="AH85" s="305"/>
      <c r="AI85" s="461"/>
      <c r="AJ85" s="461" t="s">
        <v>1331</v>
      </c>
      <c r="AK85" s="461"/>
      <c r="AL85" s="461"/>
      <c r="AM85" s="194"/>
      <c r="AN85" s="305" t="s">
        <v>1361</v>
      </c>
      <c r="AO85" s="134" t="s">
        <v>570</v>
      </c>
      <c r="AP85" s="305"/>
      <c r="AQ85" s="305"/>
      <c r="AR85" s="193" t="s">
        <v>350</v>
      </c>
      <c r="AS85" s="194" t="s">
        <v>1333</v>
      </c>
      <c r="AT85" s="474" t="s">
        <v>2832</v>
      </c>
      <c r="AU85" s="450" t="s">
        <v>3783</v>
      </c>
      <c r="AV85" s="450" t="s">
        <v>3734</v>
      </c>
      <c r="AW85" s="474" t="s">
        <v>470</v>
      </c>
      <c r="AX85" s="474" t="s">
        <v>3291</v>
      </c>
      <c r="AY85" s="115" t="s">
        <v>2835</v>
      </c>
      <c r="AZ85" s="305"/>
      <c r="BA85" s="305">
        <v>2900</v>
      </c>
      <c r="BB85" s="305"/>
      <c r="BC85" s="305"/>
      <c r="BD85" s="305"/>
      <c r="BE85" s="305"/>
      <c r="BF85" s="194" t="s">
        <v>477</v>
      </c>
      <c r="BG85" s="305" t="s">
        <v>472</v>
      </c>
      <c r="BH85" s="305" t="s">
        <v>567</v>
      </c>
      <c r="BI85" s="305" t="s">
        <v>706</v>
      </c>
      <c r="BJ85" s="305"/>
      <c r="BK85" s="305"/>
      <c r="BL85" s="305"/>
      <c r="BM85" s="305"/>
      <c r="BN85" s="305"/>
      <c r="BO85" s="305"/>
      <c r="BP85" s="305"/>
      <c r="BQ85" s="305"/>
      <c r="BR85" s="449"/>
      <c r="BS85" s="449"/>
      <c r="BT85" s="275" t="s">
        <v>1024</v>
      </c>
      <c r="BU85" s="596">
        <f>VLOOKUP(A85,'[1]04. Безмасляные'!$G:$CC,75,0)</f>
        <v>3373067.0112319998</v>
      </c>
    </row>
    <row r="86" spans="1:73" s="470" customFormat="1" ht="15.75" x14ac:dyDescent="0.25">
      <c r="A86" s="483" t="s">
        <v>1240</v>
      </c>
      <c r="B86" s="462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  <c r="AH86" s="201"/>
      <c r="AI86" s="201"/>
      <c r="AJ86" s="201"/>
      <c r="AK86" s="201"/>
      <c r="AL86" s="201"/>
      <c r="AM86" s="201"/>
      <c r="AN86" s="201"/>
      <c r="AO86" s="201"/>
      <c r="AP86" s="201"/>
      <c r="AQ86" s="201"/>
      <c r="AR86" s="201"/>
      <c r="AS86" s="201"/>
      <c r="AT86" s="201"/>
      <c r="AU86" s="447"/>
      <c r="AV86" s="447"/>
      <c r="AW86" s="447"/>
      <c r="AX86" s="447"/>
      <c r="AY86" s="201"/>
      <c r="AZ86" s="201"/>
      <c r="BA86" s="201"/>
      <c r="BB86" s="201"/>
      <c r="BC86" s="201"/>
      <c r="BD86" s="201"/>
      <c r="BE86" s="201"/>
      <c r="BF86" s="201"/>
      <c r="BG86" s="201"/>
      <c r="BH86" s="201"/>
      <c r="BI86" s="201"/>
      <c r="BJ86" s="201"/>
      <c r="BK86" s="201"/>
      <c r="BL86" s="201"/>
      <c r="BM86" s="201"/>
      <c r="BN86" s="201"/>
      <c r="BO86" s="201"/>
      <c r="BP86" s="201"/>
      <c r="BQ86" s="201"/>
      <c r="BR86" s="201"/>
      <c r="BS86" s="201"/>
      <c r="BT86" s="201"/>
      <c r="BU86" s="201"/>
    </row>
    <row r="87" spans="1:73" s="470" customFormat="1" x14ac:dyDescent="0.25">
      <c r="A87" s="194" t="s">
        <v>1367</v>
      </c>
      <c r="B87" s="255" t="s">
        <v>3831</v>
      </c>
      <c r="C87" s="115" t="s">
        <v>3832</v>
      </c>
      <c r="D87" s="194">
        <v>0.4</v>
      </c>
      <c r="E87" s="194"/>
      <c r="F87" s="194"/>
      <c r="G87" s="194">
        <v>0</v>
      </c>
      <c r="H87" s="194">
        <v>8</v>
      </c>
      <c r="I87" s="194"/>
      <c r="J87" s="194">
        <v>3.7</v>
      </c>
      <c r="K87" s="194"/>
      <c r="L87" s="194"/>
      <c r="M87" s="194"/>
      <c r="N87" s="194"/>
      <c r="O87" s="194"/>
      <c r="P87" s="193" t="s">
        <v>3782</v>
      </c>
      <c r="Q87" s="194" t="s">
        <v>1368</v>
      </c>
      <c r="R87" s="194" t="str">
        <f t="shared" ref="R87:R106" si="11">LEFTB(Q87, FIND("*", Q87) - 1)</f>
        <v>700</v>
      </c>
      <c r="S87" s="194" t="str">
        <f t="shared" ref="S87:S106" si="12">MID(Q87, FIND("*", Q87) + 1, FIND("*", Q87, FIND("*", Q87) + 1) - FIND("*", Q87) - 1)</f>
        <v>550</v>
      </c>
      <c r="T87" s="194" t="str">
        <f t="shared" ref="T87:T106" si="13">RIGHTB(Q87, LEN(Q87) - FIND("*", Q87, FIND("*", Q87) + 1))</f>
        <v>900</v>
      </c>
      <c r="U87" s="194">
        <v>90</v>
      </c>
      <c r="V87" s="193" t="s">
        <v>565</v>
      </c>
      <c r="W87" s="305" t="s">
        <v>1330</v>
      </c>
      <c r="X87" s="305"/>
      <c r="Y87" s="305"/>
      <c r="Z87" s="305">
        <v>60</v>
      </c>
      <c r="AA87" s="305">
        <v>1000</v>
      </c>
      <c r="AB87" s="305" t="s">
        <v>476</v>
      </c>
      <c r="AC87" s="101"/>
      <c r="AD87" s="101"/>
      <c r="AE87" s="305" t="s">
        <v>478</v>
      </c>
      <c r="AF87" s="449">
        <v>0</v>
      </c>
      <c r="AG87" s="305"/>
      <c r="AH87" s="452"/>
      <c r="AI87" s="461"/>
      <c r="AJ87" s="461" t="s">
        <v>1331</v>
      </c>
      <c r="AK87" s="461"/>
      <c r="AL87" s="461"/>
      <c r="AM87" s="305"/>
      <c r="AN87" s="449" t="s">
        <v>1332</v>
      </c>
      <c r="AO87" s="134" t="s">
        <v>570</v>
      </c>
      <c r="AP87" s="115"/>
      <c r="AQ87" s="305"/>
      <c r="AR87" s="193" t="s">
        <v>350</v>
      </c>
      <c r="AS87" s="194" t="s">
        <v>1250</v>
      </c>
      <c r="AT87" s="474" t="s">
        <v>2832</v>
      </c>
      <c r="AU87" s="450" t="s">
        <v>3783</v>
      </c>
      <c r="AV87" s="450" t="s">
        <v>3734</v>
      </c>
      <c r="AW87" s="474" t="s">
        <v>2908</v>
      </c>
      <c r="AX87" s="474" t="s">
        <v>2909</v>
      </c>
      <c r="AY87" s="115" t="s">
        <v>2910</v>
      </c>
      <c r="AZ87" s="305"/>
      <c r="BA87" s="305">
        <v>3000</v>
      </c>
      <c r="BB87" s="305"/>
      <c r="BC87" s="305"/>
      <c r="BD87" s="305"/>
      <c r="BE87" s="305"/>
      <c r="BF87" s="194" t="s">
        <v>477</v>
      </c>
      <c r="BG87" s="305" t="s">
        <v>472</v>
      </c>
      <c r="BH87" s="305" t="s">
        <v>1369</v>
      </c>
      <c r="BI87" s="305" t="s">
        <v>1370</v>
      </c>
      <c r="BJ87" s="305"/>
      <c r="BK87" s="305"/>
      <c r="BL87" s="305"/>
      <c r="BM87" s="305"/>
      <c r="BN87" s="305"/>
      <c r="BO87" s="305"/>
      <c r="BP87" s="305"/>
      <c r="BQ87" s="305"/>
      <c r="BR87" s="449"/>
      <c r="BS87" s="449"/>
      <c r="BT87" s="275" t="s">
        <v>1024</v>
      </c>
      <c r="BU87" s="596">
        <f>VLOOKUP(A87,'[1]04. Безмасляные'!$G:$CC,75,0)</f>
        <v>405705.50804799999</v>
      </c>
    </row>
    <row r="88" spans="1:73" s="470" customFormat="1" x14ac:dyDescent="0.25">
      <c r="A88" s="194" t="s">
        <v>1371</v>
      </c>
      <c r="B88" s="255" t="s">
        <v>3833</v>
      </c>
      <c r="C88" s="115" t="s">
        <v>3834</v>
      </c>
      <c r="D88" s="194">
        <v>0.33</v>
      </c>
      <c r="E88" s="194"/>
      <c r="F88" s="194"/>
      <c r="G88" s="194">
        <v>0</v>
      </c>
      <c r="H88" s="194">
        <v>10</v>
      </c>
      <c r="I88" s="194"/>
      <c r="J88" s="194">
        <v>3.7</v>
      </c>
      <c r="K88" s="194"/>
      <c r="L88" s="194"/>
      <c r="M88" s="194"/>
      <c r="N88" s="194"/>
      <c r="O88" s="194"/>
      <c r="P88" s="193" t="s">
        <v>3782</v>
      </c>
      <c r="Q88" s="194" t="s">
        <v>1368</v>
      </c>
      <c r="R88" s="194" t="str">
        <f t="shared" si="11"/>
        <v>700</v>
      </c>
      <c r="S88" s="194" t="str">
        <f t="shared" si="12"/>
        <v>550</v>
      </c>
      <c r="T88" s="194" t="str">
        <f t="shared" si="13"/>
        <v>900</v>
      </c>
      <c r="U88" s="194">
        <v>90</v>
      </c>
      <c r="V88" s="193" t="s">
        <v>565</v>
      </c>
      <c r="W88" s="305" t="s">
        <v>1330</v>
      </c>
      <c r="X88" s="305"/>
      <c r="Y88" s="305"/>
      <c r="Z88" s="305">
        <v>60</v>
      </c>
      <c r="AA88" s="305">
        <v>1000</v>
      </c>
      <c r="AB88" s="305" t="s">
        <v>476</v>
      </c>
      <c r="AC88" s="101"/>
      <c r="AD88" s="101"/>
      <c r="AE88" s="305" t="s">
        <v>478</v>
      </c>
      <c r="AF88" s="449">
        <v>0</v>
      </c>
      <c r="AG88" s="305"/>
      <c r="AH88" s="452"/>
      <c r="AI88" s="461"/>
      <c r="AJ88" s="461" t="s">
        <v>1331</v>
      </c>
      <c r="AK88" s="461"/>
      <c r="AL88" s="461"/>
      <c r="AM88" s="305"/>
      <c r="AN88" s="449" t="s">
        <v>1332</v>
      </c>
      <c r="AO88" s="134" t="s">
        <v>570</v>
      </c>
      <c r="AP88" s="115"/>
      <c r="AQ88" s="305"/>
      <c r="AR88" s="193" t="s">
        <v>350</v>
      </c>
      <c r="AS88" s="194" t="s">
        <v>1250</v>
      </c>
      <c r="AT88" s="474" t="s">
        <v>2832</v>
      </c>
      <c r="AU88" s="450" t="s">
        <v>3783</v>
      </c>
      <c r="AV88" s="450" t="s">
        <v>3734</v>
      </c>
      <c r="AW88" s="474" t="s">
        <v>2908</v>
      </c>
      <c r="AX88" s="474" t="s">
        <v>2909</v>
      </c>
      <c r="AY88" s="115" t="s">
        <v>2910</v>
      </c>
      <c r="AZ88" s="305"/>
      <c r="BA88" s="305">
        <v>3000</v>
      </c>
      <c r="BB88" s="305"/>
      <c r="BC88" s="305"/>
      <c r="BD88" s="305"/>
      <c r="BE88" s="305"/>
      <c r="BF88" s="194" t="s">
        <v>477</v>
      </c>
      <c r="BG88" s="305" t="s">
        <v>472</v>
      </c>
      <c r="BH88" s="305" t="s">
        <v>1369</v>
      </c>
      <c r="BI88" s="305" t="s">
        <v>1370</v>
      </c>
      <c r="BJ88" s="305"/>
      <c r="BK88" s="305"/>
      <c r="BL88" s="305"/>
      <c r="BM88" s="305"/>
      <c r="BN88" s="305"/>
      <c r="BO88" s="305"/>
      <c r="BP88" s="305"/>
      <c r="BQ88" s="305"/>
      <c r="BR88" s="449"/>
      <c r="BS88" s="449"/>
      <c r="BT88" s="275" t="s">
        <v>1024</v>
      </c>
      <c r="BU88" s="596">
        <f>VLOOKUP(A88,'[1]04. Безмасляные'!$G:$CC,75,0)</f>
        <v>405705.50804799999</v>
      </c>
    </row>
    <row r="89" spans="1:73" s="470" customFormat="1" x14ac:dyDescent="0.25">
      <c r="A89" s="194" t="s">
        <v>1372</v>
      </c>
      <c r="B89" s="255" t="s">
        <v>3835</v>
      </c>
      <c r="C89" s="115" t="s">
        <v>3836</v>
      </c>
      <c r="D89" s="194">
        <v>0.6</v>
      </c>
      <c r="E89" s="194"/>
      <c r="F89" s="194"/>
      <c r="G89" s="194">
        <v>0</v>
      </c>
      <c r="H89" s="194">
        <v>8</v>
      </c>
      <c r="I89" s="194"/>
      <c r="J89" s="194">
        <v>5.5</v>
      </c>
      <c r="K89" s="194"/>
      <c r="L89" s="194"/>
      <c r="M89" s="194"/>
      <c r="N89" s="194"/>
      <c r="O89" s="194"/>
      <c r="P89" s="193" t="s">
        <v>3782</v>
      </c>
      <c r="Q89" s="194" t="s">
        <v>1368</v>
      </c>
      <c r="R89" s="194" t="str">
        <f t="shared" si="11"/>
        <v>700</v>
      </c>
      <c r="S89" s="194" t="str">
        <f t="shared" si="12"/>
        <v>550</v>
      </c>
      <c r="T89" s="194" t="str">
        <f t="shared" si="13"/>
        <v>900</v>
      </c>
      <c r="U89" s="194">
        <v>100</v>
      </c>
      <c r="V89" s="193" t="s">
        <v>565</v>
      </c>
      <c r="W89" s="305" t="s">
        <v>1330</v>
      </c>
      <c r="X89" s="305"/>
      <c r="Y89" s="305"/>
      <c r="Z89" s="305">
        <v>60</v>
      </c>
      <c r="AA89" s="305">
        <v>1000</v>
      </c>
      <c r="AB89" s="305" t="s">
        <v>476</v>
      </c>
      <c r="AC89" s="101"/>
      <c r="AD89" s="101"/>
      <c r="AE89" s="305" t="s">
        <v>478</v>
      </c>
      <c r="AF89" s="449">
        <v>0</v>
      </c>
      <c r="AG89" s="305"/>
      <c r="AH89" s="452"/>
      <c r="AI89" s="461"/>
      <c r="AJ89" s="461" t="s">
        <v>1331</v>
      </c>
      <c r="AK89" s="461"/>
      <c r="AL89" s="461"/>
      <c r="AM89" s="305"/>
      <c r="AN89" s="449" t="s">
        <v>1332</v>
      </c>
      <c r="AO89" s="134" t="s">
        <v>570</v>
      </c>
      <c r="AP89" s="115"/>
      <c r="AQ89" s="305"/>
      <c r="AR89" s="193" t="s">
        <v>350</v>
      </c>
      <c r="AS89" s="194" t="s">
        <v>1250</v>
      </c>
      <c r="AT89" s="474" t="s">
        <v>2832</v>
      </c>
      <c r="AU89" s="450" t="s">
        <v>3783</v>
      </c>
      <c r="AV89" s="450" t="s">
        <v>3734</v>
      </c>
      <c r="AW89" s="474" t="s">
        <v>2908</v>
      </c>
      <c r="AX89" s="474" t="s">
        <v>2909</v>
      </c>
      <c r="AY89" s="115" t="s">
        <v>2910</v>
      </c>
      <c r="AZ89" s="305"/>
      <c r="BA89" s="305">
        <v>3000</v>
      </c>
      <c r="BB89" s="305"/>
      <c r="BC89" s="305"/>
      <c r="BD89" s="305"/>
      <c r="BE89" s="305"/>
      <c r="BF89" s="194" t="s">
        <v>477</v>
      </c>
      <c r="BG89" s="305" t="s">
        <v>472</v>
      </c>
      <c r="BH89" s="305" t="s">
        <v>1369</v>
      </c>
      <c r="BI89" s="305" t="s">
        <v>1370</v>
      </c>
      <c r="BJ89" s="305"/>
      <c r="BK89" s="305"/>
      <c r="BL89" s="305"/>
      <c r="BM89" s="305"/>
      <c r="BN89" s="305"/>
      <c r="BO89" s="305"/>
      <c r="BP89" s="305"/>
      <c r="BQ89" s="305"/>
      <c r="BR89" s="449"/>
      <c r="BS89" s="449"/>
      <c r="BT89" s="275" t="s">
        <v>1024</v>
      </c>
      <c r="BU89" s="596">
        <f>VLOOKUP(A89,'[1]04. Безмасляные'!$G:$CC,75,0)</f>
        <v>425605.12617599999</v>
      </c>
    </row>
    <row r="90" spans="1:73" s="470" customFormat="1" x14ac:dyDescent="0.25">
      <c r="A90" s="194" t="s">
        <v>1373</v>
      </c>
      <c r="B90" s="255" t="s">
        <v>3837</v>
      </c>
      <c r="C90" s="115" t="s">
        <v>3838</v>
      </c>
      <c r="D90" s="194">
        <v>0.49</v>
      </c>
      <c r="E90" s="194"/>
      <c r="F90" s="194"/>
      <c r="G90" s="194">
        <v>0</v>
      </c>
      <c r="H90" s="194">
        <v>10</v>
      </c>
      <c r="I90" s="194"/>
      <c r="J90" s="194">
        <v>5.5</v>
      </c>
      <c r="K90" s="194"/>
      <c r="L90" s="194"/>
      <c r="M90" s="194"/>
      <c r="N90" s="194"/>
      <c r="O90" s="194"/>
      <c r="P90" s="193" t="s">
        <v>3782</v>
      </c>
      <c r="Q90" s="194" t="s">
        <v>1368</v>
      </c>
      <c r="R90" s="194" t="str">
        <f t="shared" si="11"/>
        <v>700</v>
      </c>
      <c r="S90" s="194" t="str">
        <f t="shared" si="12"/>
        <v>550</v>
      </c>
      <c r="T90" s="194" t="str">
        <f t="shared" si="13"/>
        <v>900</v>
      </c>
      <c r="U90" s="194">
        <v>100</v>
      </c>
      <c r="V90" s="193" t="s">
        <v>565</v>
      </c>
      <c r="W90" s="305" t="s">
        <v>1330</v>
      </c>
      <c r="X90" s="305"/>
      <c r="Y90" s="305"/>
      <c r="Z90" s="305">
        <v>60</v>
      </c>
      <c r="AA90" s="305">
        <v>1000</v>
      </c>
      <c r="AB90" s="305" t="s">
        <v>476</v>
      </c>
      <c r="AC90" s="101"/>
      <c r="AD90" s="101"/>
      <c r="AE90" s="305" t="s">
        <v>478</v>
      </c>
      <c r="AF90" s="449">
        <v>0</v>
      </c>
      <c r="AG90" s="305"/>
      <c r="AH90" s="452"/>
      <c r="AI90" s="461"/>
      <c r="AJ90" s="461" t="s">
        <v>1331</v>
      </c>
      <c r="AK90" s="461"/>
      <c r="AL90" s="461"/>
      <c r="AM90" s="305"/>
      <c r="AN90" s="449" t="s">
        <v>1332</v>
      </c>
      <c r="AO90" s="134" t="s">
        <v>570</v>
      </c>
      <c r="AP90" s="115"/>
      <c r="AQ90" s="305"/>
      <c r="AR90" s="193" t="s">
        <v>350</v>
      </c>
      <c r="AS90" s="194" t="s">
        <v>1250</v>
      </c>
      <c r="AT90" s="474" t="s">
        <v>2832</v>
      </c>
      <c r="AU90" s="450" t="s">
        <v>3783</v>
      </c>
      <c r="AV90" s="450" t="s">
        <v>3734</v>
      </c>
      <c r="AW90" s="474" t="s">
        <v>2908</v>
      </c>
      <c r="AX90" s="474" t="s">
        <v>2909</v>
      </c>
      <c r="AY90" s="115" t="s">
        <v>2910</v>
      </c>
      <c r="AZ90" s="305"/>
      <c r="BA90" s="305">
        <v>3000</v>
      </c>
      <c r="BB90" s="305"/>
      <c r="BC90" s="305"/>
      <c r="BD90" s="305"/>
      <c r="BE90" s="305"/>
      <c r="BF90" s="194" t="s">
        <v>477</v>
      </c>
      <c r="BG90" s="305" t="s">
        <v>472</v>
      </c>
      <c r="BH90" s="305" t="s">
        <v>1369</v>
      </c>
      <c r="BI90" s="305" t="s">
        <v>1370</v>
      </c>
      <c r="BJ90" s="305"/>
      <c r="BK90" s="305"/>
      <c r="BL90" s="305"/>
      <c r="BM90" s="305"/>
      <c r="BN90" s="305"/>
      <c r="BO90" s="305"/>
      <c r="BP90" s="305"/>
      <c r="BQ90" s="305"/>
      <c r="BR90" s="449"/>
      <c r="BS90" s="449"/>
      <c r="BT90" s="275" t="s">
        <v>1024</v>
      </c>
      <c r="BU90" s="596">
        <f>VLOOKUP(A90,'[1]04. Безмасляные'!$G:$CC,75,0)</f>
        <v>425605.12617599999</v>
      </c>
    </row>
    <row r="91" spans="1:73" s="470" customFormat="1" x14ac:dyDescent="0.25">
      <c r="A91" s="194" t="s">
        <v>3839</v>
      </c>
      <c r="B91" s="255" t="s">
        <v>3840</v>
      </c>
      <c r="C91" s="115" t="s">
        <v>3841</v>
      </c>
      <c r="D91" s="194">
        <v>0.8</v>
      </c>
      <c r="E91" s="194"/>
      <c r="F91" s="194"/>
      <c r="G91" s="194">
        <v>0</v>
      </c>
      <c r="H91" s="194">
        <v>8</v>
      </c>
      <c r="I91" s="194"/>
      <c r="J91" s="194">
        <v>7.5</v>
      </c>
      <c r="K91" s="194"/>
      <c r="L91" s="194"/>
      <c r="M91" s="194"/>
      <c r="N91" s="194"/>
      <c r="O91" s="194"/>
      <c r="P91" s="193" t="s">
        <v>3782</v>
      </c>
      <c r="Q91" s="194" t="s">
        <v>1374</v>
      </c>
      <c r="R91" s="194" t="str">
        <f t="shared" si="11"/>
        <v>900</v>
      </c>
      <c r="S91" s="194" t="str">
        <f t="shared" si="12"/>
        <v>650</v>
      </c>
      <c r="T91" s="194" t="str">
        <f t="shared" si="13"/>
        <v>1050</v>
      </c>
      <c r="U91" s="194">
        <v>240</v>
      </c>
      <c r="V91" s="193" t="s">
        <v>565</v>
      </c>
      <c r="W91" s="305" t="s">
        <v>1339</v>
      </c>
      <c r="X91" s="305"/>
      <c r="Y91" s="305"/>
      <c r="Z91" s="305">
        <v>60</v>
      </c>
      <c r="AA91" s="305">
        <v>1000</v>
      </c>
      <c r="AB91" s="305" t="s">
        <v>476</v>
      </c>
      <c r="AC91" s="101"/>
      <c r="AD91" s="101"/>
      <c r="AE91" s="305" t="s">
        <v>478</v>
      </c>
      <c r="AF91" s="449">
        <v>0</v>
      </c>
      <c r="AG91" s="305"/>
      <c r="AH91" s="452"/>
      <c r="AI91" s="461"/>
      <c r="AJ91" s="461" t="s">
        <v>1331</v>
      </c>
      <c r="AK91" s="461"/>
      <c r="AL91" s="461"/>
      <c r="AM91" s="305"/>
      <c r="AN91" s="449" t="s">
        <v>1340</v>
      </c>
      <c r="AO91" s="134" t="s">
        <v>570</v>
      </c>
      <c r="AP91" s="115"/>
      <c r="AQ91" s="305"/>
      <c r="AR91" s="193" t="s">
        <v>350</v>
      </c>
      <c r="AS91" s="194" t="s">
        <v>1250</v>
      </c>
      <c r="AT91" s="474" t="s">
        <v>2832</v>
      </c>
      <c r="AU91" s="450" t="s">
        <v>3783</v>
      </c>
      <c r="AV91" s="450" t="s">
        <v>3734</v>
      </c>
      <c r="AW91" s="474" t="s">
        <v>2908</v>
      </c>
      <c r="AX91" s="474" t="s">
        <v>2909</v>
      </c>
      <c r="AY91" s="115" t="s">
        <v>2910</v>
      </c>
      <c r="AZ91" s="305"/>
      <c r="BA91" s="305">
        <v>3000</v>
      </c>
      <c r="BB91" s="305"/>
      <c r="BC91" s="305"/>
      <c r="BD91" s="305"/>
      <c r="BE91" s="305"/>
      <c r="BF91" s="194" t="s">
        <v>477</v>
      </c>
      <c r="BG91" s="305" t="s">
        <v>472</v>
      </c>
      <c r="BH91" s="305" t="s">
        <v>1369</v>
      </c>
      <c r="BI91" s="305" t="s">
        <v>1370</v>
      </c>
      <c r="BJ91" s="305"/>
      <c r="BK91" s="305"/>
      <c r="BL91" s="305"/>
      <c r="BM91" s="305"/>
      <c r="BN91" s="305"/>
      <c r="BO91" s="305"/>
      <c r="BP91" s="305"/>
      <c r="BQ91" s="305"/>
      <c r="BR91" s="449"/>
      <c r="BS91" s="449"/>
      <c r="BT91" s="275" t="s">
        <v>1024</v>
      </c>
      <c r="BU91" s="596">
        <f>VLOOKUP(A91,'[1]04. Безмасляные'!$G:$CC,75,0)</f>
        <v>724991.09121600003</v>
      </c>
    </row>
    <row r="92" spans="1:73" s="470" customFormat="1" x14ac:dyDescent="0.25">
      <c r="A92" s="194" t="s">
        <v>1375</v>
      </c>
      <c r="B92" s="255" t="s">
        <v>3842</v>
      </c>
      <c r="C92" s="115" t="s">
        <v>3843</v>
      </c>
      <c r="D92" s="194">
        <v>0.66</v>
      </c>
      <c r="E92" s="194"/>
      <c r="F92" s="194"/>
      <c r="G92" s="194">
        <v>0</v>
      </c>
      <c r="H92" s="194">
        <v>10</v>
      </c>
      <c r="I92" s="194"/>
      <c r="J92" s="194">
        <v>7.5</v>
      </c>
      <c r="K92" s="194"/>
      <c r="L92" s="194"/>
      <c r="M92" s="194"/>
      <c r="N92" s="194"/>
      <c r="O92" s="194"/>
      <c r="P92" s="193" t="s">
        <v>3782</v>
      </c>
      <c r="Q92" s="194" t="s">
        <v>1374</v>
      </c>
      <c r="R92" s="194" t="str">
        <f t="shared" si="11"/>
        <v>900</v>
      </c>
      <c r="S92" s="194" t="str">
        <f t="shared" si="12"/>
        <v>650</v>
      </c>
      <c r="T92" s="194" t="str">
        <f t="shared" si="13"/>
        <v>1050</v>
      </c>
      <c r="U92" s="194">
        <v>240</v>
      </c>
      <c r="V92" s="193" t="s">
        <v>565</v>
      </c>
      <c r="W92" s="305" t="s">
        <v>1339</v>
      </c>
      <c r="X92" s="305"/>
      <c r="Y92" s="305"/>
      <c r="Z92" s="305">
        <v>60</v>
      </c>
      <c r="AA92" s="305">
        <v>1000</v>
      </c>
      <c r="AB92" s="305" t="s">
        <v>476</v>
      </c>
      <c r="AC92" s="101"/>
      <c r="AD92" s="101"/>
      <c r="AE92" s="305" t="s">
        <v>478</v>
      </c>
      <c r="AF92" s="449">
        <v>0</v>
      </c>
      <c r="AG92" s="305"/>
      <c r="AH92" s="452"/>
      <c r="AI92" s="461"/>
      <c r="AJ92" s="461" t="s">
        <v>1331</v>
      </c>
      <c r="AK92" s="461"/>
      <c r="AL92" s="461"/>
      <c r="AM92" s="305"/>
      <c r="AN92" s="449" t="s">
        <v>1340</v>
      </c>
      <c r="AO92" s="134" t="s">
        <v>570</v>
      </c>
      <c r="AP92" s="115"/>
      <c r="AQ92" s="305"/>
      <c r="AR92" s="193" t="s">
        <v>350</v>
      </c>
      <c r="AS92" s="194" t="s">
        <v>1250</v>
      </c>
      <c r="AT92" s="474" t="s">
        <v>2832</v>
      </c>
      <c r="AU92" s="450" t="s">
        <v>3783</v>
      </c>
      <c r="AV92" s="450" t="s">
        <v>3734</v>
      </c>
      <c r="AW92" s="474" t="s">
        <v>2908</v>
      </c>
      <c r="AX92" s="474" t="s">
        <v>2909</v>
      </c>
      <c r="AY92" s="115" t="s">
        <v>2910</v>
      </c>
      <c r="AZ92" s="305"/>
      <c r="BA92" s="305">
        <v>3000</v>
      </c>
      <c r="BB92" s="305"/>
      <c r="BC92" s="305"/>
      <c r="BD92" s="305"/>
      <c r="BE92" s="305"/>
      <c r="BF92" s="194" t="s">
        <v>477</v>
      </c>
      <c r="BG92" s="305" t="s">
        <v>472</v>
      </c>
      <c r="BH92" s="305" t="s">
        <v>1369</v>
      </c>
      <c r="BI92" s="305" t="s">
        <v>1370</v>
      </c>
      <c r="BJ92" s="305"/>
      <c r="BK92" s="305"/>
      <c r="BL92" s="305"/>
      <c r="BM92" s="305"/>
      <c r="BN92" s="305"/>
      <c r="BO92" s="305"/>
      <c r="BP92" s="305"/>
      <c r="BQ92" s="305"/>
      <c r="BR92" s="449"/>
      <c r="BS92" s="449"/>
      <c r="BT92" s="275" t="s">
        <v>1024</v>
      </c>
      <c r="BU92" s="596">
        <f>VLOOKUP(A92,'[1]04. Безмасляные'!$G:$CC,75,0)</f>
        <v>724991.09121600003</v>
      </c>
    </row>
    <row r="93" spans="1:73" s="470" customFormat="1" x14ac:dyDescent="0.25">
      <c r="A93" s="194" t="s">
        <v>1376</v>
      </c>
      <c r="B93" s="255" t="s">
        <v>3844</v>
      </c>
      <c r="C93" s="115" t="s">
        <v>3845</v>
      </c>
      <c r="D93" s="194">
        <v>1.2</v>
      </c>
      <c r="E93" s="194"/>
      <c r="F93" s="194"/>
      <c r="G93" s="194">
        <v>0</v>
      </c>
      <c r="H93" s="194">
        <v>8</v>
      </c>
      <c r="I93" s="194"/>
      <c r="J93" s="194">
        <v>11</v>
      </c>
      <c r="K93" s="194"/>
      <c r="L93" s="194"/>
      <c r="M93" s="194"/>
      <c r="N93" s="194"/>
      <c r="O93" s="194"/>
      <c r="P93" s="193" t="s">
        <v>3782</v>
      </c>
      <c r="Q93" s="194" t="s">
        <v>1374</v>
      </c>
      <c r="R93" s="194" t="str">
        <f t="shared" si="11"/>
        <v>900</v>
      </c>
      <c r="S93" s="194" t="str">
        <f t="shared" si="12"/>
        <v>650</v>
      </c>
      <c r="T93" s="194" t="str">
        <f t="shared" si="13"/>
        <v>1050</v>
      </c>
      <c r="U93" s="194">
        <v>260</v>
      </c>
      <c r="V93" s="193" t="s">
        <v>565</v>
      </c>
      <c r="W93" s="305" t="s">
        <v>1339</v>
      </c>
      <c r="X93" s="305"/>
      <c r="Y93" s="305"/>
      <c r="Z93" s="305">
        <v>60</v>
      </c>
      <c r="AA93" s="305">
        <v>1000</v>
      </c>
      <c r="AB93" s="305" t="s">
        <v>476</v>
      </c>
      <c r="AC93" s="101"/>
      <c r="AD93" s="101"/>
      <c r="AE93" s="305" t="s">
        <v>478</v>
      </c>
      <c r="AF93" s="449">
        <v>0</v>
      </c>
      <c r="AG93" s="305"/>
      <c r="AH93" s="452"/>
      <c r="AI93" s="461"/>
      <c r="AJ93" s="461" t="s">
        <v>1331</v>
      </c>
      <c r="AK93" s="461"/>
      <c r="AL93" s="461"/>
      <c r="AM93" s="305"/>
      <c r="AN93" s="449" t="s">
        <v>1340</v>
      </c>
      <c r="AO93" s="134" t="s">
        <v>570</v>
      </c>
      <c r="AP93" s="115"/>
      <c r="AQ93" s="305"/>
      <c r="AR93" s="193" t="s">
        <v>350</v>
      </c>
      <c r="AS93" s="194" t="s">
        <v>1250</v>
      </c>
      <c r="AT93" s="474" t="s">
        <v>2832</v>
      </c>
      <c r="AU93" s="450" t="s">
        <v>3783</v>
      </c>
      <c r="AV93" s="450" t="s">
        <v>3734</v>
      </c>
      <c r="AW93" s="474" t="s">
        <v>2908</v>
      </c>
      <c r="AX93" s="474" t="s">
        <v>2909</v>
      </c>
      <c r="AY93" s="115" t="s">
        <v>2910</v>
      </c>
      <c r="AZ93" s="305"/>
      <c r="BA93" s="305">
        <v>3000</v>
      </c>
      <c r="BB93" s="305"/>
      <c r="BC93" s="305"/>
      <c r="BD93" s="305"/>
      <c r="BE93" s="305"/>
      <c r="BF93" s="194" t="s">
        <v>477</v>
      </c>
      <c r="BG93" s="305" t="s">
        <v>472</v>
      </c>
      <c r="BH93" s="305" t="s">
        <v>1369</v>
      </c>
      <c r="BI93" s="305" t="s">
        <v>1370</v>
      </c>
      <c r="BJ93" s="305"/>
      <c r="BK93" s="305"/>
      <c r="BL93" s="305"/>
      <c r="BM93" s="305"/>
      <c r="BN93" s="305"/>
      <c r="BO93" s="305"/>
      <c r="BP93" s="305"/>
      <c r="BQ93" s="305"/>
      <c r="BR93" s="449"/>
      <c r="BS93" s="449"/>
      <c r="BT93" s="275" t="s">
        <v>1024</v>
      </c>
      <c r="BU93" s="596">
        <f>VLOOKUP(A93,'[1]04. Безмасляные'!$G:$CC,75,0)</f>
        <v>861791.67737599986</v>
      </c>
    </row>
    <row r="94" spans="1:73" s="470" customFormat="1" x14ac:dyDescent="0.25">
      <c r="A94" s="194" t="s">
        <v>1377</v>
      </c>
      <c r="B94" s="255" t="s">
        <v>3846</v>
      </c>
      <c r="C94" s="115" t="s">
        <v>3847</v>
      </c>
      <c r="D94" s="194">
        <v>0.98</v>
      </c>
      <c r="E94" s="194"/>
      <c r="F94" s="194"/>
      <c r="G94" s="194">
        <v>0</v>
      </c>
      <c r="H94" s="194">
        <v>10</v>
      </c>
      <c r="I94" s="194"/>
      <c r="J94" s="194">
        <v>11</v>
      </c>
      <c r="K94" s="194"/>
      <c r="L94" s="194"/>
      <c r="M94" s="194"/>
      <c r="N94" s="194"/>
      <c r="O94" s="194"/>
      <c r="P94" s="193" t="s">
        <v>3782</v>
      </c>
      <c r="Q94" s="194" t="s">
        <v>1374</v>
      </c>
      <c r="R94" s="194" t="str">
        <f t="shared" si="11"/>
        <v>900</v>
      </c>
      <c r="S94" s="194" t="str">
        <f t="shared" si="12"/>
        <v>650</v>
      </c>
      <c r="T94" s="194" t="str">
        <f t="shared" si="13"/>
        <v>1050</v>
      </c>
      <c r="U94" s="194">
        <v>260</v>
      </c>
      <c r="V94" s="193" t="s">
        <v>565</v>
      </c>
      <c r="W94" s="305" t="s">
        <v>1339</v>
      </c>
      <c r="X94" s="305"/>
      <c r="Y94" s="305"/>
      <c r="Z94" s="305">
        <v>60</v>
      </c>
      <c r="AA94" s="305">
        <v>1000</v>
      </c>
      <c r="AB94" s="305" t="s">
        <v>476</v>
      </c>
      <c r="AC94" s="101"/>
      <c r="AD94" s="101"/>
      <c r="AE94" s="305" t="s">
        <v>478</v>
      </c>
      <c r="AF94" s="449">
        <v>0</v>
      </c>
      <c r="AG94" s="305"/>
      <c r="AH94" s="452"/>
      <c r="AI94" s="461"/>
      <c r="AJ94" s="461" t="s">
        <v>1331</v>
      </c>
      <c r="AK94" s="461"/>
      <c r="AL94" s="461"/>
      <c r="AM94" s="305"/>
      <c r="AN94" s="449" t="s">
        <v>1340</v>
      </c>
      <c r="AO94" s="134" t="s">
        <v>570</v>
      </c>
      <c r="AP94" s="115"/>
      <c r="AQ94" s="305"/>
      <c r="AR94" s="193" t="s">
        <v>350</v>
      </c>
      <c r="AS94" s="194" t="s">
        <v>1250</v>
      </c>
      <c r="AT94" s="474" t="s">
        <v>2832</v>
      </c>
      <c r="AU94" s="450" t="s">
        <v>3783</v>
      </c>
      <c r="AV94" s="450" t="s">
        <v>3734</v>
      </c>
      <c r="AW94" s="474" t="s">
        <v>2908</v>
      </c>
      <c r="AX94" s="474" t="s">
        <v>2909</v>
      </c>
      <c r="AY94" s="115" t="s">
        <v>2910</v>
      </c>
      <c r="AZ94" s="305"/>
      <c r="BA94" s="305">
        <v>3000</v>
      </c>
      <c r="BB94" s="305"/>
      <c r="BC94" s="305"/>
      <c r="BD94" s="305"/>
      <c r="BE94" s="305"/>
      <c r="BF94" s="194" t="s">
        <v>477</v>
      </c>
      <c r="BG94" s="305" t="s">
        <v>472</v>
      </c>
      <c r="BH94" s="305" t="s">
        <v>1369</v>
      </c>
      <c r="BI94" s="305" t="s">
        <v>1370</v>
      </c>
      <c r="BJ94" s="305"/>
      <c r="BK94" s="305"/>
      <c r="BL94" s="305"/>
      <c r="BM94" s="305"/>
      <c r="BN94" s="305"/>
      <c r="BO94" s="305"/>
      <c r="BP94" s="305"/>
      <c r="BQ94" s="305"/>
      <c r="BR94" s="449"/>
      <c r="BS94" s="449"/>
      <c r="BT94" s="275" t="s">
        <v>1024</v>
      </c>
      <c r="BU94" s="596">
        <f>VLOOKUP(A94,'[1]04. Безмасляные'!$G:$CC,75,0)</f>
        <v>861791.67737599986</v>
      </c>
    </row>
    <row r="95" spans="1:73" s="470" customFormat="1" x14ac:dyDescent="0.25">
      <c r="A95" s="194" t="s">
        <v>1378</v>
      </c>
      <c r="B95" s="255" t="s">
        <v>3848</v>
      </c>
      <c r="C95" s="115" t="s">
        <v>3849</v>
      </c>
      <c r="D95" s="194">
        <v>1.8</v>
      </c>
      <c r="E95" s="194"/>
      <c r="F95" s="194"/>
      <c r="G95" s="194">
        <v>0</v>
      </c>
      <c r="H95" s="194">
        <v>8</v>
      </c>
      <c r="I95" s="194"/>
      <c r="J95" s="194">
        <v>16.5</v>
      </c>
      <c r="K95" s="194"/>
      <c r="L95" s="194"/>
      <c r="M95" s="194"/>
      <c r="N95" s="194"/>
      <c r="O95" s="194"/>
      <c r="P95" s="193" t="s">
        <v>3782</v>
      </c>
      <c r="Q95" s="194" t="s">
        <v>1379</v>
      </c>
      <c r="R95" s="194" t="str">
        <f t="shared" si="11"/>
        <v>900</v>
      </c>
      <c r="S95" s="194" t="str">
        <f t="shared" si="12"/>
        <v>650</v>
      </c>
      <c r="T95" s="194" t="str">
        <f t="shared" si="13"/>
        <v>1500</v>
      </c>
      <c r="U95" s="194">
        <v>340</v>
      </c>
      <c r="V95" s="193" t="s">
        <v>565</v>
      </c>
      <c r="W95" s="305" t="s">
        <v>1339</v>
      </c>
      <c r="X95" s="305"/>
      <c r="Y95" s="305"/>
      <c r="Z95" s="305">
        <v>60</v>
      </c>
      <c r="AA95" s="305">
        <v>1000</v>
      </c>
      <c r="AB95" s="305" t="s">
        <v>476</v>
      </c>
      <c r="AC95" s="101"/>
      <c r="AD95" s="101"/>
      <c r="AE95" s="305" t="s">
        <v>478</v>
      </c>
      <c r="AF95" s="449">
        <v>0</v>
      </c>
      <c r="AG95" s="305"/>
      <c r="AH95" s="452"/>
      <c r="AI95" s="461"/>
      <c r="AJ95" s="461" t="s">
        <v>1331</v>
      </c>
      <c r="AK95" s="461"/>
      <c r="AL95" s="461"/>
      <c r="AM95" s="305"/>
      <c r="AN95" s="449" t="s">
        <v>1345</v>
      </c>
      <c r="AO95" s="134" t="s">
        <v>570</v>
      </c>
      <c r="AP95" s="115"/>
      <c r="AQ95" s="305"/>
      <c r="AR95" s="193" t="s">
        <v>350</v>
      </c>
      <c r="AS95" s="194" t="s">
        <v>1250</v>
      </c>
      <c r="AT95" s="474" t="s">
        <v>2832</v>
      </c>
      <c r="AU95" s="450" t="s">
        <v>3783</v>
      </c>
      <c r="AV95" s="450" t="s">
        <v>3734</v>
      </c>
      <c r="AW95" s="474" t="s">
        <v>2908</v>
      </c>
      <c r="AX95" s="474" t="s">
        <v>2909</v>
      </c>
      <c r="AY95" s="115" t="s">
        <v>2910</v>
      </c>
      <c r="AZ95" s="305"/>
      <c r="BA95" s="305">
        <v>3000</v>
      </c>
      <c r="BB95" s="305"/>
      <c r="BC95" s="305"/>
      <c r="BD95" s="305"/>
      <c r="BE95" s="305"/>
      <c r="BF95" s="194" t="s">
        <v>477</v>
      </c>
      <c r="BG95" s="305" t="s">
        <v>472</v>
      </c>
      <c r="BH95" s="305" t="s">
        <v>1369</v>
      </c>
      <c r="BI95" s="305" t="s">
        <v>1370</v>
      </c>
      <c r="BJ95" s="305"/>
      <c r="BK95" s="305"/>
      <c r="BL95" s="305"/>
      <c r="BM95" s="305"/>
      <c r="BN95" s="305"/>
      <c r="BO95" s="305"/>
      <c r="BP95" s="305"/>
      <c r="BQ95" s="305"/>
      <c r="BR95" s="449"/>
      <c r="BS95" s="449"/>
      <c r="BT95" s="275" t="s">
        <v>1024</v>
      </c>
      <c r="BU95" s="596">
        <f>VLOOKUP(A95,'[1]04. Безмасляные'!$G:$CC,75,0)</f>
        <v>1281496.7674080001</v>
      </c>
    </row>
    <row r="96" spans="1:73" s="470" customFormat="1" x14ac:dyDescent="0.25">
      <c r="A96" s="194" t="s">
        <v>1380</v>
      </c>
      <c r="B96" s="255" t="s">
        <v>3850</v>
      </c>
      <c r="C96" s="115" t="s">
        <v>3851</v>
      </c>
      <c r="D96" s="194">
        <v>1.5</v>
      </c>
      <c r="E96" s="194"/>
      <c r="F96" s="194"/>
      <c r="G96" s="194">
        <v>0</v>
      </c>
      <c r="H96" s="194">
        <v>10</v>
      </c>
      <c r="I96" s="194"/>
      <c r="J96" s="194">
        <v>16.5</v>
      </c>
      <c r="K96" s="194"/>
      <c r="L96" s="194"/>
      <c r="M96" s="194"/>
      <c r="N96" s="194"/>
      <c r="O96" s="194"/>
      <c r="P96" s="193" t="s">
        <v>3782</v>
      </c>
      <c r="Q96" s="194" t="s">
        <v>1379</v>
      </c>
      <c r="R96" s="194" t="str">
        <f t="shared" si="11"/>
        <v>900</v>
      </c>
      <c r="S96" s="194" t="str">
        <f t="shared" si="12"/>
        <v>650</v>
      </c>
      <c r="T96" s="194" t="str">
        <f t="shared" si="13"/>
        <v>1500</v>
      </c>
      <c r="U96" s="194">
        <v>340</v>
      </c>
      <c r="V96" s="193" t="s">
        <v>565</v>
      </c>
      <c r="W96" s="305" t="s">
        <v>1339</v>
      </c>
      <c r="X96" s="305"/>
      <c r="Y96" s="305"/>
      <c r="Z96" s="305">
        <v>60</v>
      </c>
      <c r="AA96" s="305">
        <v>1000</v>
      </c>
      <c r="AB96" s="305" t="s">
        <v>476</v>
      </c>
      <c r="AC96" s="101"/>
      <c r="AD96" s="101"/>
      <c r="AE96" s="305" t="s">
        <v>478</v>
      </c>
      <c r="AF96" s="449">
        <v>0</v>
      </c>
      <c r="AG96" s="305"/>
      <c r="AH96" s="452"/>
      <c r="AI96" s="461"/>
      <c r="AJ96" s="461" t="s">
        <v>1331</v>
      </c>
      <c r="AK96" s="461"/>
      <c r="AL96" s="461"/>
      <c r="AM96" s="305"/>
      <c r="AN96" s="449" t="s">
        <v>1345</v>
      </c>
      <c r="AO96" s="134" t="s">
        <v>570</v>
      </c>
      <c r="AP96" s="115"/>
      <c r="AQ96" s="305"/>
      <c r="AR96" s="193" t="s">
        <v>350</v>
      </c>
      <c r="AS96" s="194" t="s">
        <v>1250</v>
      </c>
      <c r="AT96" s="474" t="s">
        <v>2832</v>
      </c>
      <c r="AU96" s="450" t="s">
        <v>3783</v>
      </c>
      <c r="AV96" s="450" t="s">
        <v>3734</v>
      </c>
      <c r="AW96" s="474" t="s">
        <v>2908</v>
      </c>
      <c r="AX96" s="474" t="s">
        <v>2909</v>
      </c>
      <c r="AY96" s="115" t="s">
        <v>2910</v>
      </c>
      <c r="AZ96" s="305"/>
      <c r="BA96" s="305">
        <v>3000</v>
      </c>
      <c r="BB96" s="305"/>
      <c r="BC96" s="305"/>
      <c r="BD96" s="305"/>
      <c r="BE96" s="305"/>
      <c r="BF96" s="194" t="s">
        <v>477</v>
      </c>
      <c r="BG96" s="305" t="s">
        <v>472</v>
      </c>
      <c r="BH96" s="305" t="s">
        <v>1369</v>
      </c>
      <c r="BI96" s="305" t="s">
        <v>1370</v>
      </c>
      <c r="BJ96" s="305"/>
      <c r="BK96" s="305"/>
      <c r="BL96" s="305"/>
      <c r="BM96" s="305"/>
      <c r="BN96" s="305"/>
      <c r="BO96" s="305"/>
      <c r="BP96" s="305"/>
      <c r="BQ96" s="305"/>
      <c r="BR96" s="449"/>
      <c r="BS96" s="449"/>
      <c r="BT96" s="275" t="s">
        <v>1024</v>
      </c>
      <c r="BU96" s="596">
        <f>VLOOKUP(A96,'[1]04. Безмасляные'!$G:$CC,75,0)</f>
        <v>1281496.7674080001</v>
      </c>
    </row>
    <row r="97" spans="1:73" s="470" customFormat="1" x14ac:dyDescent="0.25">
      <c r="A97" s="194" t="s">
        <v>1381</v>
      </c>
      <c r="B97" s="255" t="s">
        <v>3852</v>
      </c>
      <c r="C97" s="115" t="s">
        <v>3853</v>
      </c>
      <c r="D97" s="194">
        <v>2.4</v>
      </c>
      <c r="E97" s="194"/>
      <c r="F97" s="194"/>
      <c r="G97" s="194">
        <v>0</v>
      </c>
      <c r="H97" s="194">
        <v>8</v>
      </c>
      <c r="I97" s="194"/>
      <c r="J97" s="194">
        <v>22</v>
      </c>
      <c r="K97" s="194"/>
      <c r="L97" s="194"/>
      <c r="M97" s="194"/>
      <c r="N97" s="194"/>
      <c r="O97" s="194"/>
      <c r="P97" s="193" t="s">
        <v>3782</v>
      </c>
      <c r="Q97" s="194" t="s">
        <v>1382</v>
      </c>
      <c r="R97" s="194" t="str">
        <f t="shared" si="11"/>
        <v>900</v>
      </c>
      <c r="S97" s="194" t="str">
        <f t="shared" si="12"/>
        <v>650</v>
      </c>
      <c r="T97" s="194" t="str">
        <f t="shared" si="13"/>
        <v>1900</v>
      </c>
      <c r="U97" s="194">
        <v>420</v>
      </c>
      <c r="V97" s="193" t="s">
        <v>565</v>
      </c>
      <c r="W97" s="305" t="s">
        <v>1339</v>
      </c>
      <c r="X97" s="305"/>
      <c r="Y97" s="305"/>
      <c r="Z97" s="305">
        <v>60</v>
      </c>
      <c r="AA97" s="305">
        <v>1000</v>
      </c>
      <c r="AB97" s="305" t="s">
        <v>476</v>
      </c>
      <c r="AC97" s="101"/>
      <c r="AD97" s="101"/>
      <c r="AE97" s="305" t="s">
        <v>478</v>
      </c>
      <c r="AF97" s="449">
        <v>0</v>
      </c>
      <c r="AG97" s="305"/>
      <c r="AH97" s="452"/>
      <c r="AI97" s="461"/>
      <c r="AJ97" s="461" t="s">
        <v>1331</v>
      </c>
      <c r="AK97" s="461"/>
      <c r="AL97" s="461"/>
      <c r="AM97" s="305"/>
      <c r="AN97" s="449" t="s">
        <v>574</v>
      </c>
      <c r="AO97" s="134" t="s">
        <v>570</v>
      </c>
      <c r="AP97" s="115"/>
      <c r="AQ97" s="305"/>
      <c r="AR97" s="193" t="s">
        <v>350</v>
      </c>
      <c r="AS97" s="194" t="s">
        <v>1250</v>
      </c>
      <c r="AT97" s="474" t="s">
        <v>2832</v>
      </c>
      <c r="AU97" s="450" t="s">
        <v>3783</v>
      </c>
      <c r="AV97" s="450" t="s">
        <v>3734</v>
      </c>
      <c r="AW97" s="474" t="s">
        <v>2908</v>
      </c>
      <c r="AX97" s="474" t="s">
        <v>2909</v>
      </c>
      <c r="AY97" s="115" t="s">
        <v>2910</v>
      </c>
      <c r="AZ97" s="305"/>
      <c r="BA97" s="305">
        <v>3000</v>
      </c>
      <c r="BB97" s="305"/>
      <c r="BC97" s="305"/>
      <c r="BD97" s="305"/>
      <c r="BE97" s="305"/>
      <c r="BF97" s="194" t="s">
        <v>477</v>
      </c>
      <c r="BG97" s="305" t="s">
        <v>472</v>
      </c>
      <c r="BH97" s="305" t="s">
        <v>1369</v>
      </c>
      <c r="BI97" s="305" t="s">
        <v>1370</v>
      </c>
      <c r="BJ97" s="305"/>
      <c r="BK97" s="305"/>
      <c r="BL97" s="305"/>
      <c r="BM97" s="305"/>
      <c r="BN97" s="305"/>
      <c r="BO97" s="305"/>
      <c r="BP97" s="305"/>
      <c r="BQ97" s="305"/>
      <c r="BR97" s="449"/>
      <c r="BS97" s="449"/>
      <c r="BT97" s="275" t="s">
        <v>1024</v>
      </c>
      <c r="BU97" s="596">
        <f>VLOOKUP(A97,'[1]04. Безмасляные'!$G:$CC,75,0)</f>
        <v>1706507.431504</v>
      </c>
    </row>
    <row r="98" spans="1:73" s="470" customFormat="1" x14ac:dyDescent="0.25">
      <c r="A98" s="194" t="s">
        <v>1383</v>
      </c>
      <c r="B98" s="255" t="s">
        <v>3854</v>
      </c>
      <c r="C98" s="115" t="s">
        <v>3855</v>
      </c>
      <c r="D98" s="194">
        <v>2</v>
      </c>
      <c r="E98" s="194"/>
      <c r="F98" s="194"/>
      <c r="G98" s="194">
        <v>0</v>
      </c>
      <c r="H98" s="194">
        <v>10</v>
      </c>
      <c r="I98" s="194"/>
      <c r="J98" s="194">
        <v>22</v>
      </c>
      <c r="K98" s="194"/>
      <c r="L98" s="194"/>
      <c r="M98" s="194"/>
      <c r="N98" s="194"/>
      <c r="O98" s="194"/>
      <c r="P98" s="193" t="s">
        <v>3782</v>
      </c>
      <c r="Q98" s="194" t="s">
        <v>1382</v>
      </c>
      <c r="R98" s="194" t="str">
        <f t="shared" si="11"/>
        <v>900</v>
      </c>
      <c r="S98" s="194" t="str">
        <f t="shared" si="12"/>
        <v>650</v>
      </c>
      <c r="T98" s="194" t="str">
        <f t="shared" si="13"/>
        <v>1900</v>
      </c>
      <c r="U98" s="194">
        <v>420</v>
      </c>
      <c r="V98" s="193" t="s">
        <v>565</v>
      </c>
      <c r="W98" s="305" t="s">
        <v>1339</v>
      </c>
      <c r="X98" s="305"/>
      <c r="Y98" s="305"/>
      <c r="Z98" s="305">
        <v>60</v>
      </c>
      <c r="AA98" s="305">
        <v>1000</v>
      </c>
      <c r="AB98" s="305" t="s">
        <v>476</v>
      </c>
      <c r="AC98" s="101"/>
      <c r="AD98" s="101"/>
      <c r="AE98" s="305" t="s">
        <v>478</v>
      </c>
      <c r="AF98" s="449">
        <v>0</v>
      </c>
      <c r="AG98" s="305"/>
      <c r="AH98" s="452"/>
      <c r="AI98" s="461"/>
      <c r="AJ98" s="461" t="s">
        <v>1331</v>
      </c>
      <c r="AK98" s="461"/>
      <c r="AL98" s="461"/>
      <c r="AM98" s="305"/>
      <c r="AN98" s="449" t="s">
        <v>574</v>
      </c>
      <c r="AO98" s="134" t="s">
        <v>570</v>
      </c>
      <c r="AP98" s="115"/>
      <c r="AQ98" s="305"/>
      <c r="AR98" s="193" t="s">
        <v>350</v>
      </c>
      <c r="AS98" s="194" t="s">
        <v>1250</v>
      </c>
      <c r="AT98" s="474" t="s">
        <v>2832</v>
      </c>
      <c r="AU98" s="450" t="s">
        <v>3783</v>
      </c>
      <c r="AV98" s="450" t="s">
        <v>3734</v>
      </c>
      <c r="AW98" s="474" t="s">
        <v>2908</v>
      </c>
      <c r="AX98" s="474" t="s">
        <v>2909</v>
      </c>
      <c r="AY98" s="115" t="s">
        <v>2910</v>
      </c>
      <c r="AZ98" s="305"/>
      <c r="BA98" s="305">
        <v>3000</v>
      </c>
      <c r="BB98" s="305"/>
      <c r="BC98" s="305"/>
      <c r="BD98" s="305"/>
      <c r="BE98" s="305"/>
      <c r="BF98" s="194" t="s">
        <v>477</v>
      </c>
      <c r="BG98" s="305" t="s">
        <v>472</v>
      </c>
      <c r="BH98" s="305" t="s">
        <v>1369</v>
      </c>
      <c r="BI98" s="305" t="s">
        <v>1370</v>
      </c>
      <c r="BJ98" s="305"/>
      <c r="BK98" s="305"/>
      <c r="BL98" s="305"/>
      <c r="BM98" s="305"/>
      <c r="BN98" s="305"/>
      <c r="BO98" s="305"/>
      <c r="BP98" s="305"/>
      <c r="BQ98" s="305"/>
      <c r="BR98" s="449"/>
      <c r="BS98" s="449"/>
      <c r="BT98" s="275" t="s">
        <v>1024</v>
      </c>
      <c r="BU98" s="596">
        <f>VLOOKUP(A98,'[1]04. Безмасляные'!$G:$CC,75,0)</f>
        <v>1706507.431504</v>
      </c>
    </row>
    <row r="99" spans="1:73" s="470" customFormat="1" x14ac:dyDescent="0.25">
      <c r="A99" s="194" t="s">
        <v>1384</v>
      </c>
      <c r="B99" s="255" t="s">
        <v>3856</v>
      </c>
      <c r="C99" s="115" t="s">
        <v>3857</v>
      </c>
      <c r="D99" s="194">
        <v>3</v>
      </c>
      <c r="E99" s="194"/>
      <c r="F99" s="194"/>
      <c r="G99" s="194">
        <v>0</v>
      </c>
      <c r="H99" s="194">
        <v>8</v>
      </c>
      <c r="I99" s="194"/>
      <c r="J99" s="194">
        <v>27.5</v>
      </c>
      <c r="K99" s="194"/>
      <c r="L99" s="194"/>
      <c r="M99" s="194"/>
      <c r="N99" s="194"/>
      <c r="O99" s="194"/>
      <c r="P99" s="193" t="s">
        <v>3782</v>
      </c>
      <c r="Q99" s="194" t="s">
        <v>1385</v>
      </c>
      <c r="R99" s="194" t="str">
        <f t="shared" si="11"/>
        <v>1400</v>
      </c>
      <c r="S99" s="194" t="str">
        <f t="shared" si="12"/>
        <v>900</v>
      </c>
      <c r="T99" s="194" t="str">
        <f t="shared" si="13"/>
        <v>1500</v>
      </c>
      <c r="U99" s="194">
        <v>610</v>
      </c>
      <c r="V99" s="193" t="s">
        <v>565</v>
      </c>
      <c r="W99" s="305" t="s">
        <v>1339</v>
      </c>
      <c r="X99" s="305"/>
      <c r="Y99" s="305"/>
      <c r="Z99" s="305">
        <v>60</v>
      </c>
      <c r="AA99" s="305">
        <v>1000</v>
      </c>
      <c r="AB99" s="305" t="s">
        <v>476</v>
      </c>
      <c r="AC99" s="101"/>
      <c r="AD99" s="101"/>
      <c r="AE99" s="305" t="s">
        <v>478</v>
      </c>
      <c r="AF99" s="449">
        <v>0</v>
      </c>
      <c r="AG99" s="305"/>
      <c r="AH99" s="452"/>
      <c r="AI99" s="461"/>
      <c r="AJ99" s="461" t="s">
        <v>1331</v>
      </c>
      <c r="AK99" s="461"/>
      <c r="AL99" s="461"/>
      <c r="AM99" s="305"/>
      <c r="AN99" s="449" t="s">
        <v>574</v>
      </c>
      <c r="AO99" s="134" t="s">
        <v>570</v>
      </c>
      <c r="AP99" s="115"/>
      <c r="AQ99" s="305"/>
      <c r="AR99" s="193" t="s">
        <v>350</v>
      </c>
      <c r="AS99" s="194" t="s">
        <v>1250</v>
      </c>
      <c r="AT99" s="474" t="s">
        <v>2832</v>
      </c>
      <c r="AU99" s="450" t="s">
        <v>3783</v>
      </c>
      <c r="AV99" s="450" t="s">
        <v>3734</v>
      </c>
      <c r="AW99" s="474" t="s">
        <v>2908</v>
      </c>
      <c r="AX99" s="474" t="s">
        <v>2909</v>
      </c>
      <c r="AY99" s="115" t="s">
        <v>2910</v>
      </c>
      <c r="AZ99" s="305"/>
      <c r="BA99" s="305">
        <v>3000</v>
      </c>
      <c r="BB99" s="305"/>
      <c r="BC99" s="305"/>
      <c r="BD99" s="305"/>
      <c r="BE99" s="305"/>
      <c r="BF99" s="194" t="s">
        <v>477</v>
      </c>
      <c r="BG99" s="305" t="s">
        <v>472</v>
      </c>
      <c r="BH99" s="305" t="s">
        <v>1369</v>
      </c>
      <c r="BI99" s="305" t="s">
        <v>1370</v>
      </c>
      <c r="BJ99" s="305"/>
      <c r="BK99" s="305"/>
      <c r="BL99" s="305"/>
      <c r="BM99" s="305"/>
      <c r="BN99" s="305"/>
      <c r="BO99" s="305"/>
      <c r="BP99" s="305"/>
      <c r="BQ99" s="305"/>
      <c r="BR99" s="449"/>
      <c r="BS99" s="449"/>
      <c r="BT99" s="275" t="s">
        <v>1024</v>
      </c>
      <c r="BU99" s="596">
        <f>VLOOKUP(A99,'[1]04. Безмасляные'!$G:$CC,75,0)</f>
        <v>2159992.8292319998</v>
      </c>
    </row>
    <row r="100" spans="1:73" s="470" customFormat="1" x14ac:dyDescent="0.25">
      <c r="A100" s="194" t="s">
        <v>1386</v>
      </c>
      <c r="B100" s="255" t="s">
        <v>3858</v>
      </c>
      <c r="C100" s="115" t="s">
        <v>3859</v>
      </c>
      <c r="D100" s="194">
        <v>2.5</v>
      </c>
      <c r="E100" s="194"/>
      <c r="F100" s="194"/>
      <c r="G100" s="194">
        <v>0</v>
      </c>
      <c r="H100" s="194">
        <v>10</v>
      </c>
      <c r="I100" s="194"/>
      <c r="J100" s="194">
        <v>27.5</v>
      </c>
      <c r="K100" s="194"/>
      <c r="L100" s="194"/>
      <c r="M100" s="194"/>
      <c r="N100" s="194"/>
      <c r="O100" s="194"/>
      <c r="P100" s="193" t="s">
        <v>3782</v>
      </c>
      <c r="Q100" s="194" t="s">
        <v>1385</v>
      </c>
      <c r="R100" s="194" t="str">
        <f t="shared" si="11"/>
        <v>1400</v>
      </c>
      <c r="S100" s="194" t="str">
        <f t="shared" si="12"/>
        <v>900</v>
      </c>
      <c r="T100" s="194" t="str">
        <f t="shared" si="13"/>
        <v>1500</v>
      </c>
      <c r="U100" s="194">
        <v>610</v>
      </c>
      <c r="V100" s="193" t="s">
        <v>565</v>
      </c>
      <c r="W100" s="305" t="s">
        <v>1339</v>
      </c>
      <c r="X100" s="305"/>
      <c r="Y100" s="305"/>
      <c r="Z100" s="305">
        <v>60</v>
      </c>
      <c r="AA100" s="305">
        <v>1000</v>
      </c>
      <c r="AB100" s="305" t="s">
        <v>476</v>
      </c>
      <c r="AC100" s="101"/>
      <c r="AD100" s="101"/>
      <c r="AE100" s="305" t="s">
        <v>478</v>
      </c>
      <c r="AF100" s="449">
        <v>0</v>
      </c>
      <c r="AG100" s="305"/>
      <c r="AH100" s="452"/>
      <c r="AI100" s="461"/>
      <c r="AJ100" s="461" t="s">
        <v>1331</v>
      </c>
      <c r="AK100" s="461"/>
      <c r="AL100" s="461"/>
      <c r="AM100" s="305"/>
      <c r="AN100" s="449" t="s">
        <v>574</v>
      </c>
      <c r="AO100" s="134" t="s">
        <v>570</v>
      </c>
      <c r="AP100" s="115"/>
      <c r="AQ100" s="305"/>
      <c r="AR100" s="193" t="s">
        <v>350</v>
      </c>
      <c r="AS100" s="194" t="s">
        <v>1250</v>
      </c>
      <c r="AT100" s="474" t="s">
        <v>2832</v>
      </c>
      <c r="AU100" s="450" t="s">
        <v>3783</v>
      </c>
      <c r="AV100" s="450" t="s">
        <v>3734</v>
      </c>
      <c r="AW100" s="474" t="s">
        <v>2908</v>
      </c>
      <c r="AX100" s="474" t="s">
        <v>2909</v>
      </c>
      <c r="AY100" s="115" t="s">
        <v>2910</v>
      </c>
      <c r="AZ100" s="305"/>
      <c r="BA100" s="305">
        <v>3000</v>
      </c>
      <c r="BB100" s="305"/>
      <c r="BC100" s="305"/>
      <c r="BD100" s="305"/>
      <c r="BE100" s="305"/>
      <c r="BF100" s="194" t="s">
        <v>477</v>
      </c>
      <c r="BG100" s="305" t="s">
        <v>472</v>
      </c>
      <c r="BH100" s="305" t="s">
        <v>1369</v>
      </c>
      <c r="BI100" s="305" t="s">
        <v>1370</v>
      </c>
      <c r="BJ100" s="305"/>
      <c r="BK100" s="305"/>
      <c r="BL100" s="305"/>
      <c r="BM100" s="305"/>
      <c r="BN100" s="305"/>
      <c r="BO100" s="305"/>
      <c r="BP100" s="305"/>
      <c r="BQ100" s="305"/>
      <c r="BR100" s="449"/>
      <c r="BS100" s="449"/>
      <c r="BT100" s="275" t="s">
        <v>1024</v>
      </c>
      <c r="BU100" s="596">
        <f>VLOOKUP(A100,'[1]04. Безмасляные'!$G:$CC,75,0)</f>
        <v>2159992.8292319998</v>
      </c>
    </row>
    <row r="101" spans="1:73" s="470" customFormat="1" x14ac:dyDescent="0.25">
      <c r="A101" s="194" t="s">
        <v>1387</v>
      </c>
      <c r="B101" s="255" t="s">
        <v>3860</v>
      </c>
      <c r="C101" s="115" t="s">
        <v>3861</v>
      </c>
      <c r="D101" s="194">
        <v>3.6</v>
      </c>
      <c r="E101" s="194"/>
      <c r="F101" s="194"/>
      <c r="G101" s="194">
        <v>0</v>
      </c>
      <c r="H101" s="194">
        <v>8</v>
      </c>
      <c r="I101" s="194"/>
      <c r="J101" s="194">
        <v>33</v>
      </c>
      <c r="K101" s="194"/>
      <c r="L101" s="194"/>
      <c r="M101" s="194"/>
      <c r="N101" s="194"/>
      <c r="O101" s="194"/>
      <c r="P101" s="193" t="s">
        <v>3782</v>
      </c>
      <c r="Q101" s="194" t="s">
        <v>1385</v>
      </c>
      <c r="R101" s="194" t="str">
        <f t="shared" si="11"/>
        <v>1400</v>
      </c>
      <c r="S101" s="194" t="str">
        <f t="shared" si="12"/>
        <v>900</v>
      </c>
      <c r="T101" s="194" t="str">
        <f t="shared" si="13"/>
        <v>1500</v>
      </c>
      <c r="U101" s="194">
        <v>660</v>
      </c>
      <c r="V101" s="193" t="s">
        <v>565</v>
      </c>
      <c r="W101" s="305" t="s">
        <v>1339</v>
      </c>
      <c r="X101" s="305"/>
      <c r="Y101" s="305"/>
      <c r="Z101" s="305">
        <v>60</v>
      </c>
      <c r="AA101" s="305">
        <v>1000</v>
      </c>
      <c r="AB101" s="305" t="s">
        <v>476</v>
      </c>
      <c r="AC101" s="101"/>
      <c r="AD101" s="101"/>
      <c r="AE101" s="305" t="s">
        <v>478</v>
      </c>
      <c r="AF101" s="449">
        <v>0</v>
      </c>
      <c r="AG101" s="305"/>
      <c r="AH101" s="452"/>
      <c r="AI101" s="461"/>
      <c r="AJ101" s="461" t="s">
        <v>1331</v>
      </c>
      <c r="AK101" s="461"/>
      <c r="AL101" s="461"/>
      <c r="AM101" s="305"/>
      <c r="AN101" s="449" t="s">
        <v>574</v>
      </c>
      <c r="AO101" s="134" t="s">
        <v>570</v>
      </c>
      <c r="AP101" s="115"/>
      <c r="AQ101" s="305"/>
      <c r="AR101" s="193" t="s">
        <v>350</v>
      </c>
      <c r="AS101" s="194" t="s">
        <v>1250</v>
      </c>
      <c r="AT101" s="474" t="s">
        <v>2832</v>
      </c>
      <c r="AU101" s="450" t="s">
        <v>3783</v>
      </c>
      <c r="AV101" s="450" t="s">
        <v>3734</v>
      </c>
      <c r="AW101" s="474" t="s">
        <v>2908</v>
      </c>
      <c r="AX101" s="474" t="s">
        <v>2909</v>
      </c>
      <c r="AY101" s="115" t="s">
        <v>2910</v>
      </c>
      <c r="AZ101" s="305"/>
      <c r="BA101" s="305">
        <v>3000</v>
      </c>
      <c r="BB101" s="305"/>
      <c r="BC101" s="305"/>
      <c r="BD101" s="305"/>
      <c r="BE101" s="305"/>
      <c r="BF101" s="194" t="s">
        <v>477</v>
      </c>
      <c r="BG101" s="305" t="s">
        <v>472</v>
      </c>
      <c r="BH101" s="305" t="s">
        <v>1369</v>
      </c>
      <c r="BI101" s="305" t="s">
        <v>1370</v>
      </c>
      <c r="BJ101" s="305"/>
      <c r="BK101" s="305"/>
      <c r="BL101" s="305"/>
      <c r="BM101" s="305"/>
      <c r="BN101" s="305"/>
      <c r="BO101" s="305"/>
      <c r="BP101" s="305"/>
      <c r="BQ101" s="305"/>
      <c r="BR101" s="449"/>
      <c r="BS101" s="449"/>
      <c r="BT101" s="275" t="s">
        <v>1024</v>
      </c>
      <c r="BU101" s="596">
        <f>VLOOKUP(A101,'[1]04. Безмасляные'!$G:$CC,75,0)</f>
        <v>2557985.1917919996</v>
      </c>
    </row>
    <row r="102" spans="1:73" s="470" customFormat="1" x14ac:dyDescent="0.25">
      <c r="A102" s="194" t="s">
        <v>1388</v>
      </c>
      <c r="B102" s="255" t="s">
        <v>3862</v>
      </c>
      <c r="C102" s="115" t="s">
        <v>3863</v>
      </c>
      <c r="D102" s="194">
        <v>3</v>
      </c>
      <c r="E102" s="194"/>
      <c r="F102" s="194"/>
      <c r="G102" s="194">
        <v>0</v>
      </c>
      <c r="H102" s="194">
        <v>10</v>
      </c>
      <c r="I102" s="194"/>
      <c r="J102" s="194">
        <v>33</v>
      </c>
      <c r="K102" s="194"/>
      <c r="L102" s="194"/>
      <c r="M102" s="194"/>
      <c r="N102" s="194"/>
      <c r="O102" s="194"/>
      <c r="P102" s="193" t="s">
        <v>3782</v>
      </c>
      <c r="Q102" s="194" t="s">
        <v>1385</v>
      </c>
      <c r="R102" s="194" t="str">
        <f t="shared" si="11"/>
        <v>1400</v>
      </c>
      <c r="S102" s="194" t="str">
        <f t="shared" si="12"/>
        <v>900</v>
      </c>
      <c r="T102" s="194" t="str">
        <f t="shared" si="13"/>
        <v>1500</v>
      </c>
      <c r="U102" s="194">
        <v>660</v>
      </c>
      <c r="V102" s="193" t="s">
        <v>565</v>
      </c>
      <c r="W102" s="305" t="s">
        <v>1339</v>
      </c>
      <c r="X102" s="305"/>
      <c r="Y102" s="305"/>
      <c r="Z102" s="305">
        <v>60</v>
      </c>
      <c r="AA102" s="305">
        <v>1000</v>
      </c>
      <c r="AB102" s="305" t="s">
        <v>476</v>
      </c>
      <c r="AC102" s="101"/>
      <c r="AD102" s="101"/>
      <c r="AE102" s="305" t="s">
        <v>478</v>
      </c>
      <c r="AF102" s="449">
        <v>0</v>
      </c>
      <c r="AG102" s="305"/>
      <c r="AH102" s="452"/>
      <c r="AI102" s="461"/>
      <c r="AJ102" s="461" t="s">
        <v>1331</v>
      </c>
      <c r="AK102" s="461"/>
      <c r="AL102" s="461"/>
      <c r="AM102" s="305"/>
      <c r="AN102" s="449" t="s">
        <v>574</v>
      </c>
      <c r="AO102" s="134" t="s">
        <v>570</v>
      </c>
      <c r="AP102" s="115"/>
      <c r="AQ102" s="305"/>
      <c r="AR102" s="193" t="s">
        <v>350</v>
      </c>
      <c r="AS102" s="194" t="s">
        <v>1250</v>
      </c>
      <c r="AT102" s="474" t="s">
        <v>2832</v>
      </c>
      <c r="AU102" s="450" t="s">
        <v>3783</v>
      </c>
      <c r="AV102" s="450" t="s">
        <v>3734</v>
      </c>
      <c r="AW102" s="474" t="s">
        <v>2908</v>
      </c>
      <c r="AX102" s="474" t="s">
        <v>2909</v>
      </c>
      <c r="AY102" s="115" t="s">
        <v>2910</v>
      </c>
      <c r="AZ102" s="305"/>
      <c r="BA102" s="305">
        <v>3000</v>
      </c>
      <c r="BB102" s="305"/>
      <c r="BC102" s="305"/>
      <c r="BD102" s="305"/>
      <c r="BE102" s="305"/>
      <c r="BF102" s="194" t="s">
        <v>477</v>
      </c>
      <c r="BG102" s="305" t="s">
        <v>472</v>
      </c>
      <c r="BH102" s="305" t="s">
        <v>1369</v>
      </c>
      <c r="BI102" s="305" t="s">
        <v>1370</v>
      </c>
      <c r="BJ102" s="305"/>
      <c r="BK102" s="305"/>
      <c r="BL102" s="305"/>
      <c r="BM102" s="305"/>
      <c r="BN102" s="305"/>
      <c r="BO102" s="305"/>
      <c r="BP102" s="305"/>
      <c r="BQ102" s="305"/>
      <c r="BR102" s="449"/>
      <c r="BS102" s="449"/>
      <c r="BT102" s="275" t="s">
        <v>1024</v>
      </c>
      <c r="BU102" s="596">
        <f>VLOOKUP(A102,'[1]04. Безмасляные'!$G:$CC,75,0)</f>
        <v>2557985.1917919996</v>
      </c>
    </row>
    <row r="103" spans="1:73" s="470" customFormat="1" x14ac:dyDescent="0.25">
      <c r="A103" s="194" t="s">
        <v>1389</v>
      </c>
      <c r="B103" s="255" t="s">
        <v>3831</v>
      </c>
      <c r="C103" s="115" t="s">
        <v>3864</v>
      </c>
      <c r="D103" s="194">
        <v>4.2</v>
      </c>
      <c r="E103" s="194"/>
      <c r="F103" s="194"/>
      <c r="G103" s="194">
        <v>0</v>
      </c>
      <c r="H103" s="194">
        <v>8</v>
      </c>
      <c r="I103" s="194"/>
      <c r="J103" s="194">
        <v>38.5</v>
      </c>
      <c r="K103" s="194"/>
      <c r="L103" s="194"/>
      <c r="M103" s="194"/>
      <c r="N103" s="194"/>
      <c r="O103" s="194"/>
      <c r="P103" s="193" t="s">
        <v>3782</v>
      </c>
      <c r="Q103" s="194" t="s">
        <v>1390</v>
      </c>
      <c r="R103" s="194" t="str">
        <f t="shared" si="11"/>
        <v>1400</v>
      </c>
      <c r="S103" s="194" t="str">
        <f t="shared" si="12"/>
        <v>900</v>
      </c>
      <c r="T103" s="194" t="str">
        <f t="shared" si="13"/>
        <v>1900</v>
      </c>
      <c r="U103" s="194">
        <v>760</v>
      </c>
      <c r="V103" s="193" t="s">
        <v>565</v>
      </c>
      <c r="W103" s="305" t="s">
        <v>1360</v>
      </c>
      <c r="X103" s="305"/>
      <c r="Y103" s="305"/>
      <c r="Z103" s="305">
        <v>60</v>
      </c>
      <c r="AA103" s="305">
        <v>1000</v>
      </c>
      <c r="AB103" s="305" t="s">
        <v>476</v>
      </c>
      <c r="AC103" s="101"/>
      <c r="AD103" s="101"/>
      <c r="AE103" s="305" t="s">
        <v>478</v>
      </c>
      <c r="AF103" s="449">
        <v>0</v>
      </c>
      <c r="AG103" s="305"/>
      <c r="AH103" s="452"/>
      <c r="AI103" s="461"/>
      <c r="AJ103" s="461" t="s">
        <v>1331</v>
      </c>
      <c r="AK103" s="461"/>
      <c r="AL103" s="461"/>
      <c r="AM103" s="305"/>
      <c r="AN103" s="305" t="s">
        <v>1361</v>
      </c>
      <c r="AO103" s="134" t="s">
        <v>570</v>
      </c>
      <c r="AP103" s="115"/>
      <c r="AQ103" s="305"/>
      <c r="AR103" s="193" t="s">
        <v>350</v>
      </c>
      <c r="AS103" s="194" t="s">
        <v>1250</v>
      </c>
      <c r="AT103" s="474" t="s">
        <v>2832</v>
      </c>
      <c r="AU103" s="450" t="s">
        <v>3783</v>
      </c>
      <c r="AV103" s="450" t="s">
        <v>3734</v>
      </c>
      <c r="AW103" s="474" t="s">
        <v>2908</v>
      </c>
      <c r="AX103" s="474" t="s">
        <v>2909</v>
      </c>
      <c r="AY103" s="115" t="s">
        <v>2910</v>
      </c>
      <c r="AZ103" s="305"/>
      <c r="BA103" s="305">
        <v>3000</v>
      </c>
      <c r="BB103" s="305"/>
      <c r="BC103" s="305"/>
      <c r="BD103" s="305"/>
      <c r="BE103" s="305"/>
      <c r="BF103" s="194" t="s">
        <v>477</v>
      </c>
      <c r="BG103" s="305" t="s">
        <v>472</v>
      </c>
      <c r="BH103" s="305" t="s">
        <v>1369</v>
      </c>
      <c r="BI103" s="305" t="s">
        <v>1370</v>
      </c>
      <c r="BJ103" s="305"/>
      <c r="BK103" s="305"/>
      <c r="BL103" s="305"/>
      <c r="BM103" s="305"/>
      <c r="BN103" s="305"/>
      <c r="BO103" s="305"/>
      <c r="BP103" s="305"/>
      <c r="BQ103" s="305"/>
      <c r="BR103" s="449"/>
      <c r="BS103" s="449"/>
      <c r="BT103" s="275" t="s">
        <v>1024</v>
      </c>
      <c r="BU103" s="596">
        <f>VLOOKUP(A103,'[1]04. Безмасляные'!$G:$CC,75,0)</f>
        <v>3005065.2606080002</v>
      </c>
    </row>
    <row r="104" spans="1:73" s="470" customFormat="1" x14ac:dyDescent="0.25">
      <c r="A104" s="194" t="s">
        <v>1391</v>
      </c>
      <c r="B104" s="255" t="s">
        <v>3865</v>
      </c>
      <c r="C104" s="115" t="s">
        <v>3866</v>
      </c>
      <c r="D104" s="194">
        <v>3.5</v>
      </c>
      <c r="E104" s="194"/>
      <c r="F104" s="194"/>
      <c r="G104" s="194">
        <v>0</v>
      </c>
      <c r="H104" s="194">
        <v>10</v>
      </c>
      <c r="I104" s="194"/>
      <c r="J104" s="194">
        <v>38.5</v>
      </c>
      <c r="K104" s="194"/>
      <c r="L104" s="194"/>
      <c r="M104" s="194"/>
      <c r="N104" s="194"/>
      <c r="O104" s="194"/>
      <c r="P104" s="193" t="s">
        <v>3782</v>
      </c>
      <c r="Q104" s="194" t="s">
        <v>1390</v>
      </c>
      <c r="R104" s="194" t="str">
        <f t="shared" si="11"/>
        <v>1400</v>
      </c>
      <c r="S104" s="194" t="str">
        <f t="shared" si="12"/>
        <v>900</v>
      </c>
      <c r="T104" s="194" t="str">
        <f t="shared" si="13"/>
        <v>1900</v>
      </c>
      <c r="U104" s="194">
        <v>760</v>
      </c>
      <c r="V104" s="193" t="s">
        <v>565</v>
      </c>
      <c r="W104" s="305" t="s">
        <v>1360</v>
      </c>
      <c r="X104" s="305"/>
      <c r="Y104" s="305"/>
      <c r="Z104" s="305">
        <v>60</v>
      </c>
      <c r="AA104" s="305">
        <v>1000</v>
      </c>
      <c r="AB104" s="305" t="s">
        <v>476</v>
      </c>
      <c r="AC104" s="101"/>
      <c r="AD104" s="101"/>
      <c r="AE104" s="305" t="s">
        <v>478</v>
      </c>
      <c r="AF104" s="449">
        <v>0</v>
      </c>
      <c r="AG104" s="305"/>
      <c r="AH104" s="452"/>
      <c r="AI104" s="461"/>
      <c r="AJ104" s="461" t="s">
        <v>1331</v>
      </c>
      <c r="AK104" s="461"/>
      <c r="AL104" s="461"/>
      <c r="AM104" s="305"/>
      <c r="AN104" s="305" t="s">
        <v>1361</v>
      </c>
      <c r="AO104" s="134" t="s">
        <v>570</v>
      </c>
      <c r="AP104" s="115"/>
      <c r="AQ104" s="305"/>
      <c r="AR104" s="193" t="s">
        <v>350</v>
      </c>
      <c r="AS104" s="194" t="s">
        <v>1250</v>
      </c>
      <c r="AT104" s="474" t="s">
        <v>2832</v>
      </c>
      <c r="AU104" s="450" t="s">
        <v>3783</v>
      </c>
      <c r="AV104" s="450" t="s">
        <v>3734</v>
      </c>
      <c r="AW104" s="474" t="s">
        <v>2908</v>
      </c>
      <c r="AX104" s="474" t="s">
        <v>2909</v>
      </c>
      <c r="AY104" s="115" t="s">
        <v>2910</v>
      </c>
      <c r="AZ104" s="305"/>
      <c r="BA104" s="305">
        <v>3000</v>
      </c>
      <c r="BB104" s="305"/>
      <c r="BC104" s="305"/>
      <c r="BD104" s="305"/>
      <c r="BE104" s="305"/>
      <c r="BF104" s="194" t="s">
        <v>477</v>
      </c>
      <c r="BG104" s="305" t="s">
        <v>472</v>
      </c>
      <c r="BH104" s="305" t="s">
        <v>1369</v>
      </c>
      <c r="BI104" s="305" t="s">
        <v>1370</v>
      </c>
      <c r="BJ104" s="305"/>
      <c r="BK104" s="305"/>
      <c r="BL104" s="305"/>
      <c r="BM104" s="305"/>
      <c r="BN104" s="305"/>
      <c r="BO104" s="305"/>
      <c r="BP104" s="305"/>
      <c r="BQ104" s="305"/>
      <c r="BR104" s="449"/>
      <c r="BS104" s="449"/>
      <c r="BT104" s="275" t="s">
        <v>1024</v>
      </c>
      <c r="BU104" s="596">
        <f>VLOOKUP(A104,'[1]04. Безмасляные'!$G:$CC,75,0)</f>
        <v>3005065.2606080002</v>
      </c>
    </row>
    <row r="105" spans="1:73" s="470" customFormat="1" x14ac:dyDescent="0.25">
      <c r="A105" s="194" t="s">
        <v>1392</v>
      </c>
      <c r="B105" s="255" t="s">
        <v>3867</v>
      </c>
      <c r="C105" s="115" t="s">
        <v>3868</v>
      </c>
      <c r="D105" s="194">
        <v>4.8</v>
      </c>
      <c r="E105" s="194"/>
      <c r="F105" s="194"/>
      <c r="G105" s="194">
        <v>0</v>
      </c>
      <c r="H105" s="194">
        <v>8</v>
      </c>
      <c r="I105" s="194"/>
      <c r="J105" s="194">
        <v>44</v>
      </c>
      <c r="K105" s="194"/>
      <c r="L105" s="194"/>
      <c r="M105" s="194"/>
      <c r="N105" s="194"/>
      <c r="O105" s="194"/>
      <c r="P105" s="193" t="s">
        <v>3782</v>
      </c>
      <c r="Q105" s="194" t="s">
        <v>1390</v>
      </c>
      <c r="R105" s="194" t="str">
        <f t="shared" si="11"/>
        <v>1400</v>
      </c>
      <c r="S105" s="194" t="str">
        <f t="shared" si="12"/>
        <v>900</v>
      </c>
      <c r="T105" s="194" t="str">
        <f t="shared" si="13"/>
        <v>1900</v>
      </c>
      <c r="U105" s="194">
        <v>800</v>
      </c>
      <c r="V105" s="193" t="s">
        <v>565</v>
      </c>
      <c r="W105" s="305" t="s">
        <v>1360</v>
      </c>
      <c r="X105" s="305"/>
      <c r="Y105" s="305"/>
      <c r="Z105" s="305">
        <v>60</v>
      </c>
      <c r="AA105" s="305">
        <v>1000</v>
      </c>
      <c r="AB105" s="305" t="s">
        <v>476</v>
      </c>
      <c r="AC105" s="101"/>
      <c r="AD105" s="101"/>
      <c r="AE105" s="305" t="s">
        <v>478</v>
      </c>
      <c r="AF105" s="449">
        <v>0</v>
      </c>
      <c r="AG105" s="305"/>
      <c r="AH105" s="452"/>
      <c r="AI105" s="461"/>
      <c r="AJ105" s="461" t="s">
        <v>1331</v>
      </c>
      <c r="AK105" s="461"/>
      <c r="AL105" s="461"/>
      <c r="AM105" s="305"/>
      <c r="AN105" s="305" t="s">
        <v>1361</v>
      </c>
      <c r="AO105" s="134" t="s">
        <v>570</v>
      </c>
      <c r="AP105" s="115"/>
      <c r="AQ105" s="305"/>
      <c r="AR105" s="193" t="s">
        <v>350</v>
      </c>
      <c r="AS105" s="194" t="s">
        <v>1250</v>
      </c>
      <c r="AT105" s="474" t="s">
        <v>2832</v>
      </c>
      <c r="AU105" s="450" t="s">
        <v>3783</v>
      </c>
      <c r="AV105" s="450" t="s">
        <v>3734</v>
      </c>
      <c r="AW105" s="474" t="s">
        <v>2908</v>
      </c>
      <c r="AX105" s="474" t="s">
        <v>2909</v>
      </c>
      <c r="AY105" s="115" t="s">
        <v>2910</v>
      </c>
      <c r="AZ105" s="305"/>
      <c r="BA105" s="305">
        <v>3000</v>
      </c>
      <c r="BB105" s="305"/>
      <c r="BC105" s="305"/>
      <c r="BD105" s="305"/>
      <c r="BE105" s="305"/>
      <c r="BF105" s="194" t="s">
        <v>477</v>
      </c>
      <c r="BG105" s="305" t="s">
        <v>472</v>
      </c>
      <c r="BH105" s="305" t="s">
        <v>1369</v>
      </c>
      <c r="BI105" s="305" t="s">
        <v>1370</v>
      </c>
      <c r="BJ105" s="305"/>
      <c r="BK105" s="305"/>
      <c r="BL105" s="305"/>
      <c r="BM105" s="305"/>
      <c r="BN105" s="305"/>
      <c r="BO105" s="305"/>
      <c r="BP105" s="305"/>
      <c r="BQ105" s="305"/>
      <c r="BR105" s="449"/>
      <c r="BS105" s="449"/>
      <c r="BT105" s="275" t="s">
        <v>1024</v>
      </c>
      <c r="BU105" s="596">
        <f>VLOOKUP(A105,'[1]04. Безмасляные'!$G:$CC,75,0)</f>
        <v>3325926.1682879999</v>
      </c>
    </row>
    <row r="106" spans="1:73" s="470" customFormat="1" x14ac:dyDescent="0.25">
      <c r="A106" s="194" t="s">
        <v>1393</v>
      </c>
      <c r="B106" s="255" t="s">
        <v>3869</v>
      </c>
      <c r="C106" s="115" t="s">
        <v>3870</v>
      </c>
      <c r="D106" s="194">
        <v>4</v>
      </c>
      <c r="E106" s="194"/>
      <c r="F106" s="194"/>
      <c r="G106" s="194">
        <v>0</v>
      </c>
      <c r="H106" s="194">
        <v>10</v>
      </c>
      <c r="I106" s="194"/>
      <c r="J106" s="194">
        <v>44</v>
      </c>
      <c r="K106" s="194"/>
      <c r="L106" s="194"/>
      <c r="M106" s="194"/>
      <c r="N106" s="194"/>
      <c r="O106" s="194"/>
      <c r="P106" s="193" t="s">
        <v>3782</v>
      </c>
      <c r="Q106" s="194" t="s">
        <v>1390</v>
      </c>
      <c r="R106" s="194" t="str">
        <f t="shared" si="11"/>
        <v>1400</v>
      </c>
      <c r="S106" s="194" t="str">
        <f t="shared" si="12"/>
        <v>900</v>
      </c>
      <c r="T106" s="194" t="str">
        <f t="shared" si="13"/>
        <v>1900</v>
      </c>
      <c r="U106" s="194">
        <v>800</v>
      </c>
      <c r="V106" s="193" t="s">
        <v>565</v>
      </c>
      <c r="W106" s="305" t="s">
        <v>1360</v>
      </c>
      <c r="X106" s="305"/>
      <c r="Y106" s="305"/>
      <c r="Z106" s="305">
        <v>60</v>
      </c>
      <c r="AA106" s="305">
        <v>1000</v>
      </c>
      <c r="AB106" s="305" t="s">
        <v>476</v>
      </c>
      <c r="AC106" s="101"/>
      <c r="AD106" s="101"/>
      <c r="AE106" s="305" t="s">
        <v>478</v>
      </c>
      <c r="AF106" s="449">
        <v>0</v>
      </c>
      <c r="AG106" s="305"/>
      <c r="AH106" s="452"/>
      <c r="AI106" s="461"/>
      <c r="AJ106" s="461" t="s">
        <v>1331</v>
      </c>
      <c r="AK106" s="461"/>
      <c r="AL106" s="461"/>
      <c r="AM106" s="305"/>
      <c r="AN106" s="305" t="s">
        <v>1361</v>
      </c>
      <c r="AO106" s="134" t="s">
        <v>570</v>
      </c>
      <c r="AP106" s="115"/>
      <c r="AQ106" s="305"/>
      <c r="AR106" s="193" t="s">
        <v>350</v>
      </c>
      <c r="AS106" s="194" t="s">
        <v>1250</v>
      </c>
      <c r="AT106" s="474" t="s">
        <v>2832</v>
      </c>
      <c r="AU106" s="450" t="s">
        <v>3783</v>
      </c>
      <c r="AV106" s="450" t="s">
        <v>3734</v>
      </c>
      <c r="AW106" s="474" t="s">
        <v>2908</v>
      </c>
      <c r="AX106" s="474" t="s">
        <v>2909</v>
      </c>
      <c r="AY106" s="115" t="s">
        <v>2910</v>
      </c>
      <c r="AZ106" s="305"/>
      <c r="BA106" s="305">
        <v>3000</v>
      </c>
      <c r="BB106" s="305"/>
      <c r="BC106" s="305"/>
      <c r="BD106" s="305"/>
      <c r="BE106" s="305"/>
      <c r="BF106" s="194" t="s">
        <v>477</v>
      </c>
      <c r="BG106" s="305" t="s">
        <v>472</v>
      </c>
      <c r="BH106" s="305" t="s">
        <v>1369</v>
      </c>
      <c r="BI106" s="305" t="s">
        <v>1370</v>
      </c>
      <c r="BJ106" s="305"/>
      <c r="BK106" s="305"/>
      <c r="BL106" s="305"/>
      <c r="BM106" s="305"/>
      <c r="BN106" s="305"/>
      <c r="BO106" s="305"/>
      <c r="BP106" s="305"/>
      <c r="BQ106" s="305"/>
      <c r="BR106" s="449"/>
      <c r="BS106" s="449"/>
      <c r="BT106" s="275" t="s">
        <v>1024</v>
      </c>
      <c r="BU106" s="596">
        <f>VLOOKUP(A106,'[1]04. Безмасляные'!$G:$CC,75,0)</f>
        <v>3325926.1682879999</v>
      </c>
    </row>
    <row r="107" spans="1:73" s="470" customFormat="1" ht="15.75" x14ac:dyDescent="0.25">
      <c r="A107" s="483" t="s">
        <v>1241</v>
      </c>
      <c r="B107" s="256"/>
      <c r="C107" s="451"/>
      <c r="D107" s="463"/>
      <c r="E107" s="463"/>
      <c r="F107" s="463"/>
      <c r="G107" s="463"/>
      <c r="H107" s="463"/>
      <c r="I107" s="463"/>
      <c r="J107" s="463"/>
      <c r="K107" s="463"/>
      <c r="L107" s="463"/>
      <c r="M107" s="463"/>
      <c r="N107" s="463"/>
      <c r="O107" s="463"/>
      <c r="P107" s="463"/>
      <c r="Q107" s="463"/>
      <c r="R107" s="463"/>
      <c r="S107" s="463"/>
      <c r="T107" s="463"/>
      <c r="U107" s="463"/>
      <c r="V107" s="463"/>
      <c r="W107" s="10"/>
      <c r="X107" s="10"/>
      <c r="Y107" s="10"/>
      <c r="Z107" s="10"/>
      <c r="AA107" s="10"/>
      <c r="AB107" s="10"/>
      <c r="AC107" s="463"/>
      <c r="AD107" s="463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463"/>
      <c r="AS107" s="463"/>
      <c r="AT107" s="10"/>
      <c r="AU107" s="464"/>
      <c r="AV107" s="464"/>
      <c r="AW107" s="464"/>
      <c r="AX107" s="464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463"/>
      <c r="BK107" s="10"/>
      <c r="BL107" s="10"/>
      <c r="BM107" s="10"/>
      <c r="BN107" s="10"/>
      <c r="BO107" s="10"/>
      <c r="BP107" s="10"/>
      <c r="BQ107" s="10"/>
      <c r="BR107" s="10"/>
      <c r="BS107" s="10"/>
      <c r="BT107" s="463"/>
      <c r="BU107" s="463"/>
    </row>
    <row r="108" spans="1:73" s="470" customFormat="1" x14ac:dyDescent="0.25">
      <c r="A108" s="255" t="s">
        <v>1394</v>
      </c>
      <c r="B108" s="255" t="s">
        <v>3871</v>
      </c>
      <c r="C108" s="115" t="s">
        <v>3872</v>
      </c>
      <c r="D108" s="468">
        <v>0.312</v>
      </c>
      <c r="E108" s="468"/>
      <c r="F108" s="468"/>
      <c r="G108" s="194">
        <v>0</v>
      </c>
      <c r="H108" s="473">
        <v>8</v>
      </c>
      <c r="I108" s="473"/>
      <c r="J108" s="468">
        <v>3</v>
      </c>
      <c r="K108" s="468"/>
      <c r="L108" s="468"/>
      <c r="M108" s="468"/>
      <c r="N108" s="468"/>
      <c r="O108" s="468"/>
      <c r="P108" s="193"/>
      <c r="Q108" s="101" t="s">
        <v>3873</v>
      </c>
      <c r="R108" s="194" t="str">
        <f t="shared" ref="R108:R119" si="14">LEFTB(Q108, FIND("*", Q108) - 1)</f>
        <v>620</v>
      </c>
      <c r="S108" s="194" t="str">
        <f t="shared" ref="S108:S119" si="15">MID(Q108, FIND("*", Q108) + 1, FIND("*", Q108, FIND("*", Q108) + 1) - FIND("*", Q108) - 1)</f>
        <v>410</v>
      </c>
      <c r="T108" s="194" t="str">
        <f t="shared" ref="T108:T119" si="16">RIGHTB(Q108, LEN(Q108) - FIND("*", Q108, FIND("*", Q108) + 1))</f>
        <v>360</v>
      </c>
      <c r="U108" s="194"/>
      <c r="V108" s="193"/>
      <c r="W108" s="305"/>
      <c r="X108" s="305"/>
      <c r="Y108" s="305"/>
      <c r="Z108" s="305"/>
      <c r="AA108" s="305"/>
      <c r="AB108" s="305"/>
      <c r="AC108" s="115"/>
      <c r="AD108" s="115"/>
      <c r="AE108" s="467" t="s">
        <v>478</v>
      </c>
      <c r="AF108" s="449">
        <v>0</v>
      </c>
      <c r="AG108" s="305"/>
      <c r="AH108" s="452"/>
      <c r="AI108" s="115"/>
      <c r="AJ108" s="115"/>
      <c r="AK108" s="115"/>
      <c r="AL108" s="115"/>
      <c r="AM108" s="305"/>
      <c r="AN108" s="305"/>
      <c r="AO108" s="134"/>
      <c r="AP108" s="115"/>
      <c r="AQ108" s="305"/>
      <c r="AR108" s="101"/>
      <c r="AS108" s="194"/>
      <c r="AT108" s="474" t="s">
        <v>2832</v>
      </c>
      <c r="AU108" s="450" t="s">
        <v>2247</v>
      </c>
      <c r="AV108" s="450" t="s">
        <v>3734</v>
      </c>
      <c r="AW108" s="474" t="s">
        <v>470</v>
      </c>
      <c r="AX108" s="474" t="s">
        <v>3291</v>
      </c>
      <c r="AY108" s="115" t="s">
        <v>2835</v>
      </c>
      <c r="AZ108" s="450"/>
      <c r="BA108" s="305"/>
      <c r="BB108" s="305"/>
      <c r="BC108" s="305"/>
      <c r="BD108" s="305"/>
      <c r="BE108" s="305"/>
      <c r="BF108" s="468" t="s">
        <v>477</v>
      </c>
      <c r="BG108" s="305"/>
      <c r="BH108" s="305"/>
      <c r="BI108" s="101"/>
      <c r="BJ108" s="305"/>
      <c r="BK108" s="305"/>
      <c r="BL108" s="305"/>
      <c r="BM108" s="305"/>
      <c r="BN108" s="305"/>
      <c r="BO108" s="305"/>
      <c r="BP108" s="305"/>
      <c r="BQ108" s="468"/>
      <c r="BR108" s="468"/>
      <c r="BS108" s="305"/>
      <c r="BT108" s="275" t="s">
        <v>1024</v>
      </c>
      <c r="BU108" s="596">
        <f>VLOOKUP(A108,'[1]04. Безмасляные'!$G:$CC,75,0)</f>
        <v>78558.16387199999</v>
      </c>
    </row>
    <row r="109" spans="1:73" s="470" customFormat="1" x14ac:dyDescent="0.25">
      <c r="A109" s="255" t="s">
        <v>1395</v>
      </c>
      <c r="B109" s="255" t="s">
        <v>3874</v>
      </c>
      <c r="C109" s="115" t="s">
        <v>3875</v>
      </c>
      <c r="D109" s="468">
        <v>0.27900000000000003</v>
      </c>
      <c r="E109" s="468"/>
      <c r="F109" s="468"/>
      <c r="G109" s="194">
        <v>0</v>
      </c>
      <c r="H109" s="473">
        <v>10</v>
      </c>
      <c r="I109" s="473"/>
      <c r="J109" s="468">
        <v>3</v>
      </c>
      <c r="K109" s="468"/>
      <c r="L109" s="468"/>
      <c r="M109" s="468"/>
      <c r="N109" s="468"/>
      <c r="O109" s="468"/>
      <c r="P109" s="193"/>
      <c r="Q109" s="101" t="s">
        <v>3873</v>
      </c>
      <c r="R109" s="194" t="str">
        <f t="shared" si="14"/>
        <v>620</v>
      </c>
      <c r="S109" s="194" t="str">
        <f t="shared" si="15"/>
        <v>410</v>
      </c>
      <c r="T109" s="194" t="str">
        <f t="shared" si="16"/>
        <v>360</v>
      </c>
      <c r="U109" s="194"/>
      <c r="V109" s="193"/>
      <c r="W109" s="305"/>
      <c r="X109" s="305"/>
      <c r="Y109" s="305"/>
      <c r="Z109" s="305"/>
      <c r="AA109" s="305"/>
      <c r="AB109" s="305"/>
      <c r="AC109" s="115"/>
      <c r="AD109" s="115"/>
      <c r="AE109" s="467" t="s">
        <v>478</v>
      </c>
      <c r="AF109" s="449">
        <v>0</v>
      </c>
      <c r="AG109" s="305"/>
      <c r="AH109" s="452"/>
      <c r="AI109" s="115"/>
      <c r="AJ109" s="115"/>
      <c r="AK109" s="115"/>
      <c r="AL109" s="115"/>
      <c r="AM109" s="305"/>
      <c r="AN109" s="305"/>
      <c r="AO109" s="134"/>
      <c r="AP109" s="115"/>
      <c r="AQ109" s="305"/>
      <c r="AR109" s="101"/>
      <c r="AS109" s="194"/>
      <c r="AT109" s="474" t="s">
        <v>2832</v>
      </c>
      <c r="AU109" s="450" t="s">
        <v>2247</v>
      </c>
      <c r="AV109" s="450" t="s">
        <v>3734</v>
      </c>
      <c r="AW109" s="474" t="s">
        <v>470</v>
      </c>
      <c r="AX109" s="474" t="s">
        <v>3291</v>
      </c>
      <c r="AY109" s="115" t="s">
        <v>2835</v>
      </c>
      <c r="AZ109" s="450"/>
      <c r="BA109" s="305"/>
      <c r="BB109" s="305"/>
      <c r="BC109" s="305"/>
      <c r="BD109" s="305"/>
      <c r="BE109" s="305"/>
      <c r="BF109" s="468" t="s">
        <v>477</v>
      </c>
      <c r="BG109" s="305"/>
      <c r="BH109" s="305"/>
      <c r="BI109" s="101"/>
      <c r="BJ109" s="305"/>
      <c r="BK109" s="305"/>
      <c r="BL109" s="305"/>
      <c r="BM109" s="305"/>
      <c r="BN109" s="305"/>
      <c r="BO109" s="305"/>
      <c r="BP109" s="305"/>
      <c r="BQ109" s="468"/>
      <c r="BR109" s="468"/>
      <c r="BS109" s="305"/>
      <c r="BT109" s="275" t="s">
        <v>1024</v>
      </c>
      <c r="BU109" s="596">
        <f>VLOOKUP(A109,'[1]04. Безмасляные'!$G:$CC,75,0)</f>
        <v>78558.16387199999</v>
      </c>
    </row>
    <row r="110" spans="1:73" s="470" customFormat="1" x14ac:dyDescent="0.25">
      <c r="A110" s="255" t="s">
        <v>1396</v>
      </c>
      <c r="B110" s="255" t="s">
        <v>3876</v>
      </c>
      <c r="C110" s="115" t="s">
        <v>3877</v>
      </c>
      <c r="D110" s="468">
        <v>0.38600000000000001</v>
      </c>
      <c r="E110" s="468"/>
      <c r="F110" s="468"/>
      <c r="G110" s="194">
        <v>0</v>
      </c>
      <c r="H110" s="468">
        <v>8</v>
      </c>
      <c r="I110" s="468"/>
      <c r="J110" s="468">
        <v>4</v>
      </c>
      <c r="K110" s="468"/>
      <c r="L110" s="468"/>
      <c r="M110" s="468"/>
      <c r="N110" s="468"/>
      <c r="O110" s="468"/>
      <c r="P110" s="193"/>
      <c r="Q110" s="101" t="s">
        <v>3878</v>
      </c>
      <c r="R110" s="194" t="str">
        <f t="shared" si="14"/>
        <v>650</v>
      </c>
      <c r="S110" s="194" t="str">
        <f t="shared" si="15"/>
        <v>410</v>
      </c>
      <c r="T110" s="194" t="str">
        <f t="shared" si="16"/>
        <v>360</v>
      </c>
      <c r="U110" s="194"/>
      <c r="V110" s="193"/>
      <c r="W110" s="305"/>
      <c r="X110" s="305"/>
      <c r="Y110" s="305"/>
      <c r="Z110" s="305"/>
      <c r="AA110" s="305"/>
      <c r="AB110" s="305"/>
      <c r="AC110" s="115"/>
      <c r="AD110" s="115"/>
      <c r="AE110" s="467" t="s">
        <v>478</v>
      </c>
      <c r="AF110" s="449">
        <v>0</v>
      </c>
      <c r="AG110" s="305"/>
      <c r="AH110" s="452"/>
      <c r="AI110" s="115"/>
      <c r="AJ110" s="115"/>
      <c r="AK110" s="115"/>
      <c r="AL110" s="115"/>
      <c r="AM110" s="305"/>
      <c r="AN110" s="305"/>
      <c r="AO110" s="134"/>
      <c r="AP110" s="115"/>
      <c r="AQ110" s="305"/>
      <c r="AR110" s="101"/>
      <c r="AS110" s="194"/>
      <c r="AT110" s="474" t="s">
        <v>2832</v>
      </c>
      <c r="AU110" s="450" t="s">
        <v>2247</v>
      </c>
      <c r="AV110" s="450" t="s">
        <v>3734</v>
      </c>
      <c r="AW110" s="474" t="s">
        <v>470</v>
      </c>
      <c r="AX110" s="474" t="s">
        <v>3291</v>
      </c>
      <c r="AY110" s="115" t="s">
        <v>2835</v>
      </c>
      <c r="AZ110" s="450"/>
      <c r="BA110" s="305"/>
      <c r="BB110" s="305"/>
      <c r="BC110" s="305"/>
      <c r="BD110" s="305"/>
      <c r="BE110" s="305"/>
      <c r="BF110" s="468" t="s">
        <v>477</v>
      </c>
      <c r="BG110" s="305"/>
      <c r="BH110" s="305"/>
      <c r="BI110" s="101"/>
      <c r="BJ110" s="305"/>
      <c r="BK110" s="305"/>
      <c r="BL110" s="305"/>
      <c r="BM110" s="305"/>
      <c r="BN110" s="305"/>
      <c r="BO110" s="305"/>
      <c r="BP110" s="305"/>
      <c r="BQ110" s="468"/>
      <c r="BR110" s="468"/>
      <c r="BS110" s="305"/>
      <c r="BT110" s="275" t="s">
        <v>1024</v>
      </c>
      <c r="BU110" s="596">
        <f>VLOOKUP(A110,'[1]04. Безмасляные'!$G:$CC,75,0)</f>
        <v>83908.322591999997</v>
      </c>
    </row>
    <row r="111" spans="1:73" s="470" customFormat="1" x14ac:dyDescent="0.25">
      <c r="A111" s="255" t="s">
        <v>1397</v>
      </c>
      <c r="B111" s="255" t="s">
        <v>3879</v>
      </c>
      <c r="C111" s="115" t="s">
        <v>3880</v>
      </c>
      <c r="D111" s="468">
        <v>0.34399999999999997</v>
      </c>
      <c r="E111" s="468"/>
      <c r="F111" s="468"/>
      <c r="G111" s="194">
        <v>0</v>
      </c>
      <c r="H111" s="468">
        <v>10</v>
      </c>
      <c r="I111" s="468"/>
      <c r="J111" s="468">
        <v>4</v>
      </c>
      <c r="K111" s="468"/>
      <c r="L111" s="468"/>
      <c r="M111" s="468"/>
      <c r="N111" s="468"/>
      <c r="O111" s="468"/>
      <c r="P111" s="193"/>
      <c r="Q111" s="101" t="s">
        <v>3878</v>
      </c>
      <c r="R111" s="194" t="str">
        <f t="shared" si="14"/>
        <v>650</v>
      </c>
      <c r="S111" s="194" t="str">
        <f t="shared" si="15"/>
        <v>410</v>
      </c>
      <c r="T111" s="194" t="str">
        <f t="shared" si="16"/>
        <v>360</v>
      </c>
      <c r="U111" s="194"/>
      <c r="V111" s="193"/>
      <c r="W111" s="305"/>
      <c r="X111" s="305"/>
      <c r="Y111" s="305"/>
      <c r="Z111" s="305"/>
      <c r="AA111" s="305"/>
      <c r="AB111" s="305"/>
      <c r="AC111" s="115"/>
      <c r="AD111" s="115"/>
      <c r="AE111" s="467" t="s">
        <v>478</v>
      </c>
      <c r="AF111" s="449">
        <v>0</v>
      </c>
      <c r="AG111" s="305"/>
      <c r="AH111" s="452"/>
      <c r="AI111" s="115"/>
      <c r="AJ111" s="115"/>
      <c r="AK111" s="115"/>
      <c r="AL111" s="115"/>
      <c r="AM111" s="305"/>
      <c r="AN111" s="305"/>
      <c r="AO111" s="134"/>
      <c r="AP111" s="115"/>
      <c r="AQ111" s="305"/>
      <c r="AR111" s="101"/>
      <c r="AS111" s="194"/>
      <c r="AT111" s="474" t="s">
        <v>2832</v>
      </c>
      <c r="AU111" s="450" t="s">
        <v>2247</v>
      </c>
      <c r="AV111" s="450" t="s">
        <v>3734</v>
      </c>
      <c r="AW111" s="474" t="s">
        <v>470</v>
      </c>
      <c r="AX111" s="474" t="s">
        <v>3291</v>
      </c>
      <c r="AY111" s="115" t="s">
        <v>2835</v>
      </c>
      <c r="AZ111" s="450"/>
      <c r="BA111" s="305"/>
      <c r="BB111" s="305"/>
      <c r="BC111" s="305"/>
      <c r="BD111" s="305"/>
      <c r="BE111" s="305"/>
      <c r="BF111" s="468" t="s">
        <v>477</v>
      </c>
      <c r="BG111" s="305"/>
      <c r="BH111" s="305"/>
      <c r="BI111" s="101"/>
      <c r="BJ111" s="305"/>
      <c r="BK111" s="305"/>
      <c r="BL111" s="305"/>
      <c r="BM111" s="305"/>
      <c r="BN111" s="305"/>
      <c r="BO111" s="305"/>
      <c r="BP111" s="305"/>
      <c r="BQ111" s="468"/>
      <c r="BR111" s="468"/>
      <c r="BS111" s="305"/>
      <c r="BT111" s="275" t="s">
        <v>1024</v>
      </c>
      <c r="BU111" s="596">
        <f>VLOOKUP(A111,'[1]04. Безмасляные'!$G:$CC,75,0)</f>
        <v>83908.322591999997</v>
      </c>
    </row>
    <row r="112" spans="1:73" s="470" customFormat="1" x14ac:dyDescent="0.25">
      <c r="A112" s="255" t="s">
        <v>1398</v>
      </c>
      <c r="B112" s="255" t="s">
        <v>3881</v>
      </c>
      <c r="C112" s="115" t="s">
        <v>3882</v>
      </c>
      <c r="D112" s="468">
        <v>0.27800000000000002</v>
      </c>
      <c r="E112" s="468"/>
      <c r="F112" s="468"/>
      <c r="G112" s="194">
        <v>0</v>
      </c>
      <c r="H112" s="468">
        <v>8</v>
      </c>
      <c r="I112" s="468"/>
      <c r="J112" s="468">
        <v>3</v>
      </c>
      <c r="K112" s="468"/>
      <c r="L112" s="468"/>
      <c r="M112" s="468"/>
      <c r="N112" s="468"/>
      <c r="O112" s="468"/>
      <c r="P112" s="193"/>
      <c r="Q112" s="101" t="s">
        <v>3883</v>
      </c>
      <c r="R112" s="194" t="str">
        <f t="shared" si="14"/>
        <v>1050</v>
      </c>
      <c r="S112" s="194" t="str">
        <f t="shared" si="15"/>
        <v>410</v>
      </c>
      <c r="T112" s="194" t="str">
        <f t="shared" si="16"/>
        <v>890</v>
      </c>
      <c r="U112" s="194"/>
      <c r="V112" s="193"/>
      <c r="W112" s="305"/>
      <c r="X112" s="305"/>
      <c r="Y112" s="305"/>
      <c r="Z112" s="305"/>
      <c r="AA112" s="305"/>
      <c r="AB112" s="305"/>
      <c r="AC112" s="115"/>
      <c r="AD112" s="115"/>
      <c r="AE112" s="467" t="s">
        <v>478</v>
      </c>
      <c r="AF112" s="449">
        <v>0</v>
      </c>
      <c r="AG112" s="305"/>
      <c r="AH112" s="452"/>
      <c r="AI112" s="115"/>
      <c r="AJ112" s="115"/>
      <c r="AK112" s="115"/>
      <c r="AL112" s="115"/>
      <c r="AM112" s="305"/>
      <c r="AN112" s="305"/>
      <c r="AO112" s="134"/>
      <c r="AP112" s="115"/>
      <c r="AQ112" s="305"/>
      <c r="AR112" s="101" t="s">
        <v>868</v>
      </c>
      <c r="AS112" s="194"/>
      <c r="AT112" s="474" t="s">
        <v>2832</v>
      </c>
      <c r="AU112" s="450" t="s">
        <v>2247</v>
      </c>
      <c r="AV112" s="450" t="s">
        <v>3734</v>
      </c>
      <c r="AW112" s="474" t="s">
        <v>470</v>
      </c>
      <c r="AX112" s="474" t="s">
        <v>3291</v>
      </c>
      <c r="AY112" s="115" t="s">
        <v>2835</v>
      </c>
      <c r="AZ112" s="450"/>
      <c r="BA112" s="305"/>
      <c r="BB112" s="305"/>
      <c r="BC112" s="305"/>
      <c r="BD112" s="305"/>
      <c r="BE112" s="305"/>
      <c r="BF112" s="468" t="s">
        <v>477</v>
      </c>
      <c r="BG112" s="305"/>
      <c r="BH112" s="305"/>
      <c r="BI112" s="101"/>
      <c r="BJ112" s="305"/>
      <c r="BK112" s="305"/>
      <c r="BL112" s="305"/>
      <c r="BM112" s="305"/>
      <c r="BN112" s="305"/>
      <c r="BO112" s="305"/>
      <c r="BP112" s="305"/>
      <c r="BQ112" s="468">
        <v>100</v>
      </c>
      <c r="BR112" s="468"/>
      <c r="BS112" s="305"/>
      <c r="BT112" s="275" t="s">
        <v>1024</v>
      </c>
      <c r="BU112" s="596">
        <f>VLOOKUP(A112,'[1]04. Безмасляные'!$G:$CC,75,0)</f>
        <v>109395.884272</v>
      </c>
    </row>
    <row r="113" spans="1:73" s="470" customFormat="1" x14ac:dyDescent="0.25">
      <c r="A113" s="255" t="s">
        <v>1399</v>
      </c>
      <c r="B113" s="255" t="s">
        <v>3884</v>
      </c>
      <c r="C113" s="115" t="s">
        <v>3885</v>
      </c>
      <c r="D113" s="468">
        <v>0.248</v>
      </c>
      <c r="E113" s="468"/>
      <c r="F113" s="468"/>
      <c r="G113" s="194">
        <v>0</v>
      </c>
      <c r="H113" s="468">
        <v>10</v>
      </c>
      <c r="I113" s="468"/>
      <c r="J113" s="468">
        <v>3</v>
      </c>
      <c r="K113" s="468"/>
      <c r="L113" s="468"/>
      <c r="M113" s="468"/>
      <c r="N113" s="468"/>
      <c r="O113" s="468"/>
      <c r="P113" s="193"/>
      <c r="Q113" s="101" t="s">
        <v>3883</v>
      </c>
      <c r="R113" s="194" t="str">
        <f t="shared" si="14"/>
        <v>1050</v>
      </c>
      <c r="S113" s="194" t="str">
        <f t="shared" si="15"/>
        <v>410</v>
      </c>
      <c r="T113" s="194" t="str">
        <f t="shared" si="16"/>
        <v>890</v>
      </c>
      <c r="U113" s="194"/>
      <c r="V113" s="193"/>
      <c r="W113" s="305"/>
      <c r="X113" s="305"/>
      <c r="Y113" s="305"/>
      <c r="Z113" s="305"/>
      <c r="AA113" s="305"/>
      <c r="AB113" s="305"/>
      <c r="AC113" s="115"/>
      <c r="AD113" s="115"/>
      <c r="AE113" s="467" t="s">
        <v>478</v>
      </c>
      <c r="AF113" s="449">
        <v>0</v>
      </c>
      <c r="AG113" s="305"/>
      <c r="AH113" s="452"/>
      <c r="AI113" s="115"/>
      <c r="AJ113" s="115"/>
      <c r="AK113" s="115"/>
      <c r="AL113" s="115"/>
      <c r="AM113" s="305"/>
      <c r="AN113" s="305"/>
      <c r="AO113" s="134"/>
      <c r="AP113" s="115"/>
      <c r="AQ113" s="305"/>
      <c r="AR113" s="101" t="s">
        <v>868</v>
      </c>
      <c r="AS113" s="194"/>
      <c r="AT113" s="474" t="s">
        <v>2832</v>
      </c>
      <c r="AU113" s="450" t="s">
        <v>2247</v>
      </c>
      <c r="AV113" s="450" t="s">
        <v>3734</v>
      </c>
      <c r="AW113" s="474" t="s">
        <v>470</v>
      </c>
      <c r="AX113" s="474" t="s">
        <v>3291</v>
      </c>
      <c r="AY113" s="115" t="s">
        <v>2835</v>
      </c>
      <c r="AZ113" s="450"/>
      <c r="BA113" s="305"/>
      <c r="BB113" s="305"/>
      <c r="BC113" s="305"/>
      <c r="BD113" s="305"/>
      <c r="BE113" s="305"/>
      <c r="BF113" s="468" t="s">
        <v>477</v>
      </c>
      <c r="BG113" s="305"/>
      <c r="BH113" s="305"/>
      <c r="BI113" s="101"/>
      <c r="BJ113" s="305"/>
      <c r="BK113" s="305"/>
      <c r="BL113" s="305"/>
      <c r="BM113" s="305"/>
      <c r="BN113" s="305"/>
      <c r="BO113" s="305"/>
      <c r="BP113" s="305"/>
      <c r="BQ113" s="468">
        <v>100</v>
      </c>
      <c r="BR113" s="468"/>
      <c r="BS113" s="305"/>
      <c r="BT113" s="275" t="s">
        <v>1024</v>
      </c>
      <c r="BU113" s="596">
        <f>VLOOKUP(A113,'[1]04. Безмасляные'!$G:$CC,75,0)</f>
        <v>109395.884272</v>
      </c>
    </row>
    <row r="114" spans="1:73" s="470" customFormat="1" x14ac:dyDescent="0.25">
      <c r="A114" s="255" t="s">
        <v>1400</v>
      </c>
      <c r="B114" s="255" t="s">
        <v>3886</v>
      </c>
      <c r="C114" s="115" t="s">
        <v>3887</v>
      </c>
      <c r="D114" s="468">
        <v>0.32400000000000001</v>
      </c>
      <c r="E114" s="468"/>
      <c r="F114" s="468"/>
      <c r="G114" s="194">
        <v>0</v>
      </c>
      <c r="H114" s="468">
        <v>8</v>
      </c>
      <c r="I114" s="468"/>
      <c r="J114" s="468">
        <v>4</v>
      </c>
      <c r="K114" s="468"/>
      <c r="L114" s="468"/>
      <c r="M114" s="468"/>
      <c r="N114" s="468"/>
      <c r="O114" s="468"/>
      <c r="P114" s="193"/>
      <c r="Q114" s="101" t="s">
        <v>3883</v>
      </c>
      <c r="R114" s="194" t="str">
        <f t="shared" si="14"/>
        <v>1050</v>
      </c>
      <c r="S114" s="194" t="str">
        <f t="shared" si="15"/>
        <v>410</v>
      </c>
      <c r="T114" s="194" t="str">
        <f t="shared" si="16"/>
        <v>890</v>
      </c>
      <c r="U114" s="194"/>
      <c r="V114" s="193"/>
      <c r="W114" s="305"/>
      <c r="X114" s="305"/>
      <c r="Y114" s="305"/>
      <c r="Z114" s="305"/>
      <c r="AA114" s="305"/>
      <c r="AB114" s="305"/>
      <c r="AC114" s="115"/>
      <c r="AD114" s="115"/>
      <c r="AE114" s="467" t="s">
        <v>478</v>
      </c>
      <c r="AF114" s="449">
        <v>0</v>
      </c>
      <c r="AG114" s="305"/>
      <c r="AH114" s="452"/>
      <c r="AI114" s="115"/>
      <c r="AJ114" s="115"/>
      <c r="AK114" s="115"/>
      <c r="AL114" s="115"/>
      <c r="AM114" s="305"/>
      <c r="AN114" s="305"/>
      <c r="AO114" s="134"/>
      <c r="AP114" s="115"/>
      <c r="AQ114" s="305"/>
      <c r="AR114" s="101" t="s">
        <v>868</v>
      </c>
      <c r="AS114" s="194"/>
      <c r="AT114" s="474" t="s">
        <v>2832</v>
      </c>
      <c r="AU114" s="450" t="s">
        <v>2247</v>
      </c>
      <c r="AV114" s="450" t="s">
        <v>3734</v>
      </c>
      <c r="AW114" s="474" t="s">
        <v>470</v>
      </c>
      <c r="AX114" s="474" t="s">
        <v>3291</v>
      </c>
      <c r="AY114" s="115" t="s">
        <v>2835</v>
      </c>
      <c r="AZ114" s="450"/>
      <c r="BA114" s="305"/>
      <c r="BB114" s="305"/>
      <c r="BC114" s="305"/>
      <c r="BD114" s="305"/>
      <c r="BE114" s="305"/>
      <c r="BF114" s="468" t="s">
        <v>477</v>
      </c>
      <c r="BG114" s="305"/>
      <c r="BH114" s="305"/>
      <c r="BI114" s="101"/>
      <c r="BJ114" s="305"/>
      <c r="BK114" s="305"/>
      <c r="BL114" s="305"/>
      <c r="BM114" s="305"/>
      <c r="BN114" s="305"/>
      <c r="BO114" s="305"/>
      <c r="BP114" s="305"/>
      <c r="BQ114" s="468">
        <v>100</v>
      </c>
      <c r="BR114" s="468"/>
      <c r="BS114" s="305"/>
      <c r="BT114" s="275" t="s">
        <v>1024</v>
      </c>
      <c r="BU114" s="596">
        <f>VLOOKUP(A114,'[1]04. Безмасляные'!$G:$CC,75,0)</f>
        <v>114463.67350399999</v>
      </c>
    </row>
    <row r="115" spans="1:73" s="470" customFormat="1" x14ac:dyDescent="0.25">
      <c r="A115" s="255" t="s">
        <v>1401</v>
      </c>
      <c r="B115" s="255" t="s">
        <v>3888</v>
      </c>
      <c r="C115" s="115" t="s">
        <v>3889</v>
      </c>
      <c r="D115" s="468">
        <v>0.28899999999999998</v>
      </c>
      <c r="E115" s="468"/>
      <c r="F115" s="468"/>
      <c r="G115" s="194">
        <v>0</v>
      </c>
      <c r="H115" s="468">
        <v>10</v>
      </c>
      <c r="I115" s="468"/>
      <c r="J115" s="468">
        <v>4</v>
      </c>
      <c r="K115" s="468"/>
      <c r="L115" s="468"/>
      <c r="M115" s="468"/>
      <c r="N115" s="468"/>
      <c r="O115" s="468"/>
      <c r="P115" s="193"/>
      <c r="Q115" s="101" t="s">
        <v>3883</v>
      </c>
      <c r="R115" s="194" t="str">
        <f t="shared" si="14"/>
        <v>1050</v>
      </c>
      <c r="S115" s="194" t="str">
        <f t="shared" si="15"/>
        <v>410</v>
      </c>
      <c r="T115" s="194" t="str">
        <f t="shared" si="16"/>
        <v>890</v>
      </c>
      <c r="U115" s="194"/>
      <c r="V115" s="193"/>
      <c r="W115" s="305"/>
      <c r="X115" s="305"/>
      <c r="Y115" s="305"/>
      <c r="Z115" s="305"/>
      <c r="AA115" s="305"/>
      <c r="AB115" s="305"/>
      <c r="AC115" s="115"/>
      <c r="AD115" s="115"/>
      <c r="AE115" s="467" t="s">
        <v>478</v>
      </c>
      <c r="AF115" s="449">
        <v>0</v>
      </c>
      <c r="AG115" s="305"/>
      <c r="AH115" s="452"/>
      <c r="AI115" s="115"/>
      <c r="AJ115" s="115"/>
      <c r="AK115" s="115"/>
      <c r="AL115" s="115"/>
      <c r="AM115" s="305"/>
      <c r="AN115" s="305"/>
      <c r="AO115" s="134"/>
      <c r="AP115" s="115"/>
      <c r="AQ115" s="305"/>
      <c r="AR115" s="101" t="s">
        <v>868</v>
      </c>
      <c r="AS115" s="194"/>
      <c r="AT115" s="474" t="s">
        <v>2832</v>
      </c>
      <c r="AU115" s="450" t="s">
        <v>2247</v>
      </c>
      <c r="AV115" s="450" t="s">
        <v>3734</v>
      </c>
      <c r="AW115" s="474" t="s">
        <v>470</v>
      </c>
      <c r="AX115" s="474" t="s">
        <v>3291</v>
      </c>
      <c r="AY115" s="115" t="s">
        <v>2835</v>
      </c>
      <c r="AZ115" s="450"/>
      <c r="BA115" s="305"/>
      <c r="BB115" s="305"/>
      <c r="BC115" s="305"/>
      <c r="BD115" s="305"/>
      <c r="BE115" s="305"/>
      <c r="BF115" s="468" t="s">
        <v>477</v>
      </c>
      <c r="BG115" s="305"/>
      <c r="BH115" s="305"/>
      <c r="BI115" s="101"/>
      <c r="BJ115" s="305"/>
      <c r="BK115" s="305"/>
      <c r="BL115" s="305"/>
      <c r="BM115" s="305"/>
      <c r="BN115" s="305"/>
      <c r="BO115" s="305"/>
      <c r="BP115" s="305"/>
      <c r="BQ115" s="468">
        <v>100</v>
      </c>
      <c r="BR115" s="468"/>
      <c r="BS115" s="305"/>
      <c r="BT115" s="275" t="s">
        <v>1024</v>
      </c>
      <c r="BU115" s="596">
        <f>VLOOKUP(A115,'[1]04. Безмасляные'!$G:$CC,75,0)</f>
        <v>114463.67350399999</v>
      </c>
    </row>
    <row r="116" spans="1:73" s="470" customFormat="1" x14ac:dyDescent="0.25">
      <c r="A116" s="255" t="s">
        <v>1402</v>
      </c>
      <c r="B116" s="255" t="s">
        <v>3890</v>
      </c>
      <c r="C116" s="115" t="s">
        <v>3891</v>
      </c>
      <c r="D116" s="468">
        <v>0.312</v>
      </c>
      <c r="E116" s="468"/>
      <c r="F116" s="468"/>
      <c r="G116" s="194">
        <v>0</v>
      </c>
      <c r="H116" s="468">
        <v>8</v>
      </c>
      <c r="I116" s="468"/>
      <c r="J116" s="468">
        <v>3</v>
      </c>
      <c r="K116" s="468"/>
      <c r="L116" s="468"/>
      <c r="M116" s="468"/>
      <c r="N116" s="468"/>
      <c r="O116" s="468"/>
      <c r="P116" s="193"/>
      <c r="Q116" s="101" t="s">
        <v>3892</v>
      </c>
      <c r="R116" s="194" t="str">
        <f t="shared" si="14"/>
        <v>1050</v>
      </c>
      <c r="S116" s="194" t="str">
        <f t="shared" si="15"/>
        <v>410</v>
      </c>
      <c r="T116" s="194" t="str">
        <f t="shared" si="16"/>
        <v>850</v>
      </c>
      <c r="U116" s="194"/>
      <c r="V116" s="193"/>
      <c r="W116" s="305"/>
      <c r="X116" s="305"/>
      <c r="Y116" s="305"/>
      <c r="Z116" s="305"/>
      <c r="AA116" s="305"/>
      <c r="AB116" s="305"/>
      <c r="AC116" s="115"/>
      <c r="AD116" s="115"/>
      <c r="AE116" s="467" t="s">
        <v>478</v>
      </c>
      <c r="AF116" s="449">
        <v>0</v>
      </c>
      <c r="AG116" s="305"/>
      <c r="AH116" s="452"/>
      <c r="AI116" s="115"/>
      <c r="AJ116" s="115"/>
      <c r="AK116" s="115"/>
      <c r="AL116" s="115"/>
      <c r="AM116" s="305"/>
      <c r="AN116" s="305"/>
      <c r="AO116" s="134"/>
      <c r="AP116" s="115"/>
      <c r="AQ116" s="305"/>
      <c r="AR116" s="101" t="s">
        <v>868</v>
      </c>
      <c r="AS116" s="194"/>
      <c r="AT116" s="474" t="s">
        <v>2832</v>
      </c>
      <c r="AU116" s="450" t="s">
        <v>2247</v>
      </c>
      <c r="AV116" s="450" t="s">
        <v>3734</v>
      </c>
      <c r="AW116" s="474" t="s">
        <v>470</v>
      </c>
      <c r="AX116" s="474" t="s">
        <v>3291</v>
      </c>
      <c r="AY116" s="115" t="s">
        <v>2835</v>
      </c>
      <c r="AZ116" s="450"/>
      <c r="BA116" s="305"/>
      <c r="BB116" s="305"/>
      <c r="BC116" s="305"/>
      <c r="BD116" s="305"/>
      <c r="BE116" s="305"/>
      <c r="BF116" s="468" t="s">
        <v>477</v>
      </c>
      <c r="BG116" s="305"/>
      <c r="BH116" s="305"/>
      <c r="BI116" s="101"/>
      <c r="BJ116" s="305"/>
      <c r="BK116" s="305"/>
      <c r="BL116" s="305"/>
      <c r="BM116" s="305"/>
      <c r="BN116" s="305"/>
      <c r="BO116" s="305"/>
      <c r="BP116" s="305"/>
      <c r="BQ116" s="468">
        <v>100</v>
      </c>
      <c r="BR116" s="468"/>
      <c r="BS116" s="305"/>
      <c r="BT116" s="275" t="s">
        <v>1024</v>
      </c>
      <c r="BU116" s="596">
        <f>VLOOKUP(A116,'[1]04. Безмасляные'!$G:$CC,75,0)</f>
        <v>117881.830464</v>
      </c>
    </row>
    <row r="117" spans="1:73" s="470" customFormat="1" x14ac:dyDescent="0.25">
      <c r="A117" s="255" t="s">
        <v>1403</v>
      </c>
      <c r="B117" s="255" t="s">
        <v>3893</v>
      </c>
      <c r="C117" s="115" t="s">
        <v>3894</v>
      </c>
      <c r="D117" s="468">
        <v>0.33400000000000002</v>
      </c>
      <c r="E117" s="468"/>
      <c r="F117" s="468"/>
      <c r="G117" s="194">
        <v>0</v>
      </c>
      <c r="H117" s="468">
        <v>10</v>
      </c>
      <c r="I117" s="468"/>
      <c r="J117" s="468">
        <v>3</v>
      </c>
      <c r="K117" s="468"/>
      <c r="L117" s="468"/>
      <c r="M117" s="468"/>
      <c r="N117" s="468"/>
      <c r="O117" s="468"/>
      <c r="P117" s="193"/>
      <c r="Q117" s="101" t="s">
        <v>3892</v>
      </c>
      <c r="R117" s="194" t="str">
        <f t="shared" si="14"/>
        <v>1050</v>
      </c>
      <c r="S117" s="194" t="str">
        <f t="shared" si="15"/>
        <v>410</v>
      </c>
      <c r="T117" s="194" t="str">
        <f t="shared" si="16"/>
        <v>850</v>
      </c>
      <c r="U117" s="194"/>
      <c r="V117" s="193"/>
      <c r="W117" s="305"/>
      <c r="X117" s="305"/>
      <c r="Y117" s="305"/>
      <c r="Z117" s="305"/>
      <c r="AA117" s="305"/>
      <c r="AB117" s="305"/>
      <c r="AC117" s="115"/>
      <c r="AD117" s="115"/>
      <c r="AE117" s="467" t="s">
        <v>478</v>
      </c>
      <c r="AF117" s="449">
        <v>0</v>
      </c>
      <c r="AG117" s="305"/>
      <c r="AH117" s="452"/>
      <c r="AI117" s="115"/>
      <c r="AJ117" s="115"/>
      <c r="AK117" s="115"/>
      <c r="AL117" s="115"/>
      <c r="AM117" s="305"/>
      <c r="AN117" s="305"/>
      <c r="AO117" s="134"/>
      <c r="AP117" s="115"/>
      <c r="AQ117" s="305"/>
      <c r="AR117" s="101" t="s">
        <v>868</v>
      </c>
      <c r="AS117" s="194"/>
      <c r="AT117" s="474" t="s">
        <v>2832</v>
      </c>
      <c r="AU117" s="450" t="s">
        <v>2247</v>
      </c>
      <c r="AV117" s="450" t="s">
        <v>3734</v>
      </c>
      <c r="AW117" s="474" t="s">
        <v>470</v>
      </c>
      <c r="AX117" s="474" t="s">
        <v>3291</v>
      </c>
      <c r="AY117" s="115" t="s">
        <v>2835</v>
      </c>
      <c r="AZ117" s="450"/>
      <c r="BA117" s="305"/>
      <c r="BB117" s="305"/>
      <c r="BC117" s="305"/>
      <c r="BD117" s="305"/>
      <c r="BE117" s="305"/>
      <c r="BF117" s="468" t="s">
        <v>477</v>
      </c>
      <c r="BG117" s="305"/>
      <c r="BH117" s="305"/>
      <c r="BI117" s="101"/>
      <c r="BJ117" s="305"/>
      <c r="BK117" s="305"/>
      <c r="BL117" s="305"/>
      <c r="BM117" s="305"/>
      <c r="BN117" s="305"/>
      <c r="BO117" s="305"/>
      <c r="BP117" s="305"/>
      <c r="BQ117" s="468">
        <v>100</v>
      </c>
      <c r="BR117" s="468"/>
      <c r="BS117" s="305"/>
      <c r="BT117" s="275" t="s">
        <v>1024</v>
      </c>
      <c r="BU117" s="596">
        <f>VLOOKUP(A117,'[1]04. Безмасляные'!$G:$CC,75,0)</f>
        <v>117881.830464</v>
      </c>
    </row>
    <row r="118" spans="1:73" s="470" customFormat="1" x14ac:dyDescent="0.25">
      <c r="A118" s="255" t="s">
        <v>1404</v>
      </c>
      <c r="B118" s="255" t="s">
        <v>3895</v>
      </c>
      <c r="C118" s="115" t="s">
        <v>3896</v>
      </c>
      <c r="D118" s="468">
        <v>0.38600000000000001</v>
      </c>
      <c r="E118" s="468"/>
      <c r="F118" s="468"/>
      <c r="G118" s="194">
        <v>0</v>
      </c>
      <c r="H118" s="468">
        <v>8</v>
      </c>
      <c r="I118" s="468"/>
      <c r="J118" s="468">
        <v>4</v>
      </c>
      <c r="K118" s="468"/>
      <c r="L118" s="468"/>
      <c r="M118" s="468"/>
      <c r="N118" s="468"/>
      <c r="O118" s="468"/>
      <c r="P118" s="193"/>
      <c r="Q118" s="101" t="s">
        <v>3892</v>
      </c>
      <c r="R118" s="194" t="str">
        <f t="shared" si="14"/>
        <v>1050</v>
      </c>
      <c r="S118" s="194" t="str">
        <f t="shared" si="15"/>
        <v>410</v>
      </c>
      <c r="T118" s="194" t="str">
        <f t="shared" si="16"/>
        <v>850</v>
      </c>
      <c r="U118" s="194"/>
      <c r="V118" s="193"/>
      <c r="W118" s="305"/>
      <c r="X118" s="305"/>
      <c r="Y118" s="305"/>
      <c r="Z118" s="305"/>
      <c r="AA118" s="305"/>
      <c r="AB118" s="305"/>
      <c r="AC118" s="115"/>
      <c r="AD118" s="115"/>
      <c r="AE118" s="467" t="s">
        <v>478</v>
      </c>
      <c r="AF118" s="449">
        <v>0</v>
      </c>
      <c r="AG118" s="305"/>
      <c r="AH118" s="452"/>
      <c r="AI118" s="115"/>
      <c r="AJ118" s="115"/>
      <c r="AK118" s="115"/>
      <c r="AL118" s="115"/>
      <c r="AM118" s="305"/>
      <c r="AN118" s="305"/>
      <c r="AO118" s="134"/>
      <c r="AP118" s="115"/>
      <c r="AQ118" s="305"/>
      <c r="AR118" s="101" t="s">
        <v>868</v>
      </c>
      <c r="AS118" s="194"/>
      <c r="AT118" s="474" t="s">
        <v>2832</v>
      </c>
      <c r="AU118" s="450" t="s">
        <v>2247</v>
      </c>
      <c r="AV118" s="450" t="s">
        <v>3734</v>
      </c>
      <c r="AW118" s="474" t="s">
        <v>470</v>
      </c>
      <c r="AX118" s="474" t="s">
        <v>3291</v>
      </c>
      <c r="AY118" s="115" t="s">
        <v>2835</v>
      </c>
      <c r="AZ118" s="450"/>
      <c r="BA118" s="305"/>
      <c r="BB118" s="305"/>
      <c r="BC118" s="305"/>
      <c r="BD118" s="305"/>
      <c r="BE118" s="305"/>
      <c r="BF118" s="468" t="s">
        <v>477</v>
      </c>
      <c r="BG118" s="305"/>
      <c r="BH118" s="305"/>
      <c r="BI118" s="101"/>
      <c r="BJ118" s="305"/>
      <c r="BK118" s="305"/>
      <c r="BL118" s="305"/>
      <c r="BM118" s="305"/>
      <c r="BN118" s="305"/>
      <c r="BO118" s="305"/>
      <c r="BP118" s="305"/>
      <c r="BQ118" s="468">
        <v>100</v>
      </c>
      <c r="BR118" s="468"/>
      <c r="BS118" s="305"/>
      <c r="BT118" s="275" t="s">
        <v>1024</v>
      </c>
      <c r="BU118" s="596">
        <f>VLOOKUP(A118,'[1]04. Безмасляные'!$G:$CC,75,0)</f>
        <v>122964.481248</v>
      </c>
    </row>
    <row r="119" spans="1:73" s="470" customFormat="1" ht="25.5" x14ac:dyDescent="0.25">
      <c r="A119" s="255" t="s">
        <v>1405</v>
      </c>
      <c r="B119" s="255" t="s">
        <v>3897</v>
      </c>
      <c r="C119" s="115" t="s">
        <v>3898</v>
      </c>
      <c r="D119" s="468">
        <v>0.41299999999999998</v>
      </c>
      <c r="E119" s="468"/>
      <c r="F119" s="468"/>
      <c r="G119" s="194">
        <v>0</v>
      </c>
      <c r="H119" s="468">
        <v>10</v>
      </c>
      <c r="I119" s="468"/>
      <c r="J119" s="468">
        <v>4</v>
      </c>
      <c r="K119" s="468"/>
      <c r="L119" s="468"/>
      <c r="M119" s="468"/>
      <c r="N119" s="468"/>
      <c r="O119" s="468"/>
      <c r="P119" s="193"/>
      <c r="Q119" s="101" t="s">
        <v>3892</v>
      </c>
      <c r="R119" s="194" t="str">
        <f t="shared" si="14"/>
        <v>1050</v>
      </c>
      <c r="S119" s="194" t="str">
        <f t="shared" si="15"/>
        <v>410</v>
      </c>
      <c r="T119" s="194" t="str">
        <f t="shared" si="16"/>
        <v>850</v>
      </c>
      <c r="U119" s="194"/>
      <c r="V119" s="193"/>
      <c r="W119" s="305"/>
      <c r="X119" s="305"/>
      <c r="Y119" s="305"/>
      <c r="Z119" s="305"/>
      <c r="AA119" s="305"/>
      <c r="AB119" s="305"/>
      <c r="AC119" s="115"/>
      <c r="AD119" s="115"/>
      <c r="AE119" s="467" t="s">
        <v>478</v>
      </c>
      <c r="AF119" s="449">
        <v>0</v>
      </c>
      <c r="AG119" s="305"/>
      <c r="AH119" s="452"/>
      <c r="AI119" s="115"/>
      <c r="AJ119" s="115"/>
      <c r="AK119" s="115"/>
      <c r="AL119" s="115"/>
      <c r="AM119" s="305"/>
      <c r="AN119" s="305"/>
      <c r="AO119" s="134"/>
      <c r="AP119" s="115"/>
      <c r="AQ119" s="305"/>
      <c r="AR119" s="101" t="s">
        <v>868</v>
      </c>
      <c r="AS119" s="194"/>
      <c r="AT119" s="474" t="s">
        <v>2832</v>
      </c>
      <c r="AU119" s="450" t="s">
        <v>2247</v>
      </c>
      <c r="AV119" s="450" t="s">
        <v>3734</v>
      </c>
      <c r="AW119" s="474" t="s">
        <v>470</v>
      </c>
      <c r="AX119" s="474" t="s">
        <v>3291</v>
      </c>
      <c r="AY119" s="115" t="s">
        <v>2835</v>
      </c>
      <c r="AZ119" s="450"/>
      <c r="BA119" s="305"/>
      <c r="BB119" s="305"/>
      <c r="BC119" s="305"/>
      <c r="BD119" s="305"/>
      <c r="BE119" s="305"/>
      <c r="BF119" s="468" t="s">
        <v>477</v>
      </c>
      <c r="BG119" s="305"/>
      <c r="BH119" s="305"/>
      <c r="BI119" s="101"/>
      <c r="BJ119" s="305"/>
      <c r="BK119" s="305"/>
      <c r="BL119" s="305"/>
      <c r="BM119" s="305"/>
      <c r="BN119" s="305"/>
      <c r="BO119" s="305"/>
      <c r="BP119" s="305"/>
      <c r="BQ119" s="468">
        <v>100</v>
      </c>
      <c r="BR119" s="468"/>
      <c r="BS119" s="305"/>
      <c r="BT119" s="275" t="s">
        <v>1024</v>
      </c>
      <c r="BU119" s="596">
        <f>VLOOKUP(A119,'[1]04. Безмасляные'!$G:$CC,75,0)</f>
        <v>122964.481248</v>
      </c>
    </row>
    <row r="120" spans="1:73" s="470" customFormat="1" ht="15.75" x14ac:dyDescent="0.25">
      <c r="A120" s="483" t="s">
        <v>1242</v>
      </c>
      <c r="B120" s="256"/>
      <c r="C120" s="451"/>
      <c r="D120" s="463"/>
      <c r="E120" s="463"/>
      <c r="F120" s="463"/>
      <c r="G120" s="463"/>
      <c r="H120" s="463"/>
      <c r="I120" s="463"/>
      <c r="J120" s="463"/>
      <c r="K120" s="463"/>
      <c r="L120" s="463"/>
      <c r="M120" s="463"/>
      <c r="N120" s="463"/>
      <c r="O120" s="463"/>
      <c r="P120" s="463"/>
      <c r="Q120" s="463"/>
      <c r="R120" s="463"/>
      <c r="S120" s="463"/>
      <c r="T120" s="463"/>
      <c r="U120" s="463"/>
      <c r="V120" s="463"/>
      <c r="W120" s="10"/>
      <c r="X120" s="10"/>
      <c r="Y120" s="10"/>
      <c r="Z120" s="10"/>
      <c r="AA120" s="10"/>
      <c r="AB120" s="10"/>
      <c r="AC120" s="463"/>
      <c r="AD120" s="463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463"/>
      <c r="AS120" s="463"/>
      <c r="AT120" s="10"/>
      <c r="AU120" s="464"/>
      <c r="AV120" s="464"/>
      <c r="AW120" s="464"/>
      <c r="AX120" s="464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463"/>
      <c r="BK120" s="10"/>
      <c r="BL120" s="10"/>
      <c r="BM120" s="10"/>
      <c r="BN120" s="10"/>
      <c r="BO120" s="10"/>
      <c r="BP120" s="10"/>
      <c r="BQ120" s="10"/>
      <c r="BR120" s="10"/>
      <c r="BS120" s="10"/>
      <c r="BT120" s="463"/>
      <c r="BU120" s="463"/>
    </row>
    <row r="121" spans="1:73" s="470" customFormat="1" x14ac:dyDescent="0.25">
      <c r="A121" s="194" t="s">
        <v>1406</v>
      </c>
      <c r="B121" s="255" t="s">
        <v>3899</v>
      </c>
      <c r="C121" s="115" t="s">
        <v>3900</v>
      </c>
      <c r="D121" s="487">
        <v>0.5</v>
      </c>
      <c r="E121" s="487"/>
      <c r="F121" s="487"/>
      <c r="G121" s="488">
        <v>6</v>
      </c>
      <c r="H121" s="488">
        <v>18</v>
      </c>
      <c r="I121" s="488"/>
      <c r="J121" s="194">
        <v>4</v>
      </c>
      <c r="K121" s="194"/>
      <c r="L121" s="194"/>
      <c r="M121" s="194"/>
      <c r="N121" s="194"/>
      <c r="O121" s="194"/>
      <c r="P121" s="193" t="s">
        <v>1247</v>
      </c>
      <c r="Q121" s="194" t="s">
        <v>1407</v>
      </c>
      <c r="R121" s="194" t="str">
        <f t="shared" ref="R121:R155" si="17">LEFTB(Q121, FIND("*", Q121) - 1)</f>
        <v>1930</v>
      </c>
      <c r="S121" s="194" t="str">
        <f t="shared" ref="S121:S155" si="18">MID(Q121, FIND("*", Q121) + 1, FIND("*", Q121, FIND("*", Q121) + 1) - FIND("*", Q121) - 1)</f>
        <v>890</v>
      </c>
      <c r="T121" s="194" t="str">
        <f t="shared" ref="T121:T155" si="19">RIGHTB(Q121, LEN(Q121) - FIND("*", Q121, FIND("*", Q121) + 1))</f>
        <v>1350</v>
      </c>
      <c r="U121" s="194">
        <v>600</v>
      </c>
      <c r="V121" s="193" t="s">
        <v>565</v>
      </c>
      <c r="W121" s="255"/>
      <c r="X121" s="255"/>
      <c r="Y121" s="255"/>
      <c r="Z121" s="255"/>
      <c r="AA121" s="255"/>
      <c r="AB121" s="305" t="s">
        <v>476</v>
      </c>
      <c r="AC121" s="115" t="s">
        <v>1249</v>
      </c>
      <c r="AD121" s="115"/>
      <c r="AE121" s="305" t="s">
        <v>1408</v>
      </c>
      <c r="AF121" s="449">
        <v>0</v>
      </c>
      <c r="AG121" s="255"/>
      <c r="AH121" s="255"/>
      <c r="AI121" s="255"/>
      <c r="AJ121" s="255"/>
      <c r="AK121" s="255"/>
      <c r="AL121" s="255"/>
      <c r="AM121" s="255"/>
      <c r="AN121" s="255"/>
      <c r="AO121" s="134" t="s">
        <v>570</v>
      </c>
      <c r="AP121" s="255"/>
      <c r="AQ121" s="255"/>
      <c r="AR121" s="193" t="s">
        <v>350</v>
      </c>
      <c r="AS121" s="194" t="s">
        <v>1409</v>
      </c>
      <c r="AT121" s="474" t="s">
        <v>2832</v>
      </c>
      <c r="AU121" s="450" t="s">
        <v>2247</v>
      </c>
      <c r="AV121" s="450" t="s">
        <v>3734</v>
      </c>
      <c r="AW121" s="474" t="s">
        <v>470</v>
      </c>
      <c r="AX121" s="474" t="s">
        <v>3291</v>
      </c>
      <c r="AY121" s="115" t="s">
        <v>2835</v>
      </c>
      <c r="AZ121" s="134"/>
      <c r="BA121" s="255"/>
      <c r="BB121" s="255"/>
      <c r="BC121" s="255"/>
      <c r="BD121" s="255"/>
      <c r="BE121" s="255"/>
      <c r="BF121" s="194" t="s">
        <v>477</v>
      </c>
      <c r="BG121" s="255"/>
      <c r="BH121" s="255"/>
      <c r="BI121" s="255"/>
      <c r="BJ121" s="194"/>
      <c r="BK121" s="255"/>
      <c r="BL121" s="255"/>
      <c r="BM121" s="255"/>
      <c r="BN121" s="255"/>
      <c r="BO121" s="255"/>
      <c r="BP121" s="255"/>
      <c r="BQ121" s="255"/>
      <c r="BR121" s="469"/>
      <c r="BS121" s="469"/>
      <c r="BT121" s="275" t="s">
        <v>1024</v>
      </c>
      <c r="BU121" s="596">
        <f>VLOOKUP(A121,'[1]04. Безмасляные'!$G:$CC,75,0)</f>
        <v>973297.9020319999</v>
      </c>
    </row>
    <row r="122" spans="1:73" s="470" customFormat="1" x14ac:dyDescent="0.25">
      <c r="A122" s="194" t="s">
        <v>1410</v>
      </c>
      <c r="B122" s="255" t="s">
        <v>3901</v>
      </c>
      <c r="C122" s="115" t="s">
        <v>3902</v>
      </c>
      <c r="D122" s="487">
        <v>1</v>
      </c>
      <c r="E122" s="487"/>
      <c r="F122" s="487"/>
      <c r="G122" s="488">
        <v>6</v>
      </c>
      <c r="H122" s="488">
        <v>18</v>
      </c>
      <c r="I122" s="488"/>
      <c r="J122" s="194">
        <v>5.5</v>
      </c>
      <c r="K122" s="194"/>
      <c r="L122" s="194"/>
      <c r="M122" s="194"/>
      <c r="N122" s="194"/>
      <c r="O122" s="194"/>
      <c r="P122" s="193" t="s">
        <v>1247</v>
      </c>
      <c r="Q122" s="194" t="s">
        <v>1407</v>
      </c>
      <c r="R122" s="194" t="str">
        <f t="shared" si="17"/>
        <v>1930</v>
      </c>
      <c r="S122" s="194" t="str">
        <f t="shared" si="18"/>
        <v>890</v>
      </c>
      <c r="T122" s="194" t="str">
        <f t="shared" si="19"/>
        <v>1350</v>
      </c>
      <c r="U122" s="194">
        <v>600</v>
      </c>
      <c r="V122" s="193" t="s">
        <v>565</v>
      </c>
      <c r="W122" s="255"/>
      <c r="X122" s="255"/>
      <c r="Y122" s="255"/>
      <c r="Z122" s="255"/>
      <c r="AA122" s="255"/>
      <c r="AB122" s="305" t="s">
        <v>476</v>
      </c>
      <c r="AC122" s="115" t="s">
        <v>1249</v>
      </c>
      <c r="AD122" s="115"/>
      <c r="AE122" s="305" t="s">
        <v>1408</v>
      </c>
      <c r="AF122" s="449">
        <v>0</v>
      </c>
      <c r="AG122" s="255"/>
      <c r="AH122" s="255"/>
      <c r="AI122" s="255"/>
      <c r="AJ122" s="255"/>
      <c r="AK122" s="255"/>
      <c r="AL122" s="255"/>
      <c r="AM122" s="255"/>
      <c r="AN122" s="255"/>
      <c r="AO122" s="134" t="s">
        <v>570</v>
      </c>
      <c r="AP122" s="255"/>
      <c r="AQ122" s="255"/>
      <c r="AR122" s="193" t="s">
        <v>350</v>
      </c>
      <c r="AS122" s="194" t="s">
        <v>1409</v>
      </c>
      <c r="AT122" s="474" t="s">
        <v>2832</v>
      </c>
      <c r="AU122" s="450" t="s">
        <v>2247</v>
      </c>
      <c r="AV122" s="450" t="s">
        <v>3734</v>
      </c>
      <c r="AW122" s="474" t="s">
        <v>470</v>
      </c>
      <c r="AX122" s="474" t="s">
        <v>3291</v>
      </c>
      <c r="AY122" s="115" t="s">
        <v>2835</v>
      </c>
      <c r="AZ122" s="134"/>
      <c r="BA122" s="255"/>
      <c r="BB122" s="255"/>
      <c r="BC122" s="255"/>
      <c r="BD122" s="255"/>
      <c r="BE122" s="255"/>
      <c r="BF122" s="194" t="s">
        <v>477</v>
      </c>
      <c r="BG122" s="255"/>
      <c r="BH122" s="255"/>
      <c r="BI122" s="255"/>
      <c r="BJ122" s="194"/>
      <c r="BK122" s="255"/>
      <c r="BL122" s="255"/>
      <c r="BM122" s="255"/>
      <c r="BN122" s="255"/>
      <c r="BO122" s="255"/>
      <c r="BP122" s="255"/>
      <c r="BQ122" s="255"/>
      <c r="BR122" s="469"/>
      <c r="BS122" s="469"/>
      <c r="BT122" s="275" t="s">
        <v>1024</v>
      </c>
      <c r="BU122" s="596">
        <f>VLOOKUP(A122,'[1]04. Безмасляные'!$G:$CC,75,0)</f>
        <v>1023069.2396799999</v>
      </c>
    </row>
    <row r="123" spans="1:73" s="470" customFormat="1" x14ac:dyDescent="0.25">
      <c r="A123" s="194" t="s">
        <v>1411</v>
      </c>
      <c r="B123" s="255" t="s">
        <v>3903</v>
      </c>
      <c r="C123" s="115" t="s">
        <v>3904</v>
      </c>
      <c r="D123" s="487">
        <v>1.5</v>
      </c>
      <c r="E123" s="487"/>
      <c r="F123" s="487"/>
      <c r="G123" s="488">
        <v>6</v>
      </c>
      <c r="H123" s="488">
        <v>18</v>
      </c>
      <c r="I123" s="488"/>
      <c r="J123" s="194">
        <v>7.5</v>
      </c>
      <c r="K123" s="194"/>
      <c r="L123" s="194"/>
      <c r="M123" s="194"/>
      <c r="N123" s="194"/>
      <c r="O123" s="194"/>
      <c r="P123" s="193" t="s">
        <v>1247</v>
      </c>
      <c r="Q123" s="194" t="s">
        <v>1407</v>
      </c>
      <c r="R123" s="194" t="str">
        <f t="shared" si="17"/>
        <v>1930</v>
      </c>
      <c r="S123" s="194" t="str">
        <f t="shared" si="18"/>
        <v>890</v>
      </c>
      <c r="T123" s="194" t="str">
        <f t="shared" si="19"/>
        <v>1350</v>
      </c>
      <c r="U123" s="194">
        <v>600</v>
      </c>
      <c r="V123" s="193" t="s">
        <v>565</v>
      </c>
      <c r="W123" s="255"/>
      <c r="X123" s="255"/>
      <c r="Y123" s="255"/>
      <c r="Z123" s="255"/>
      <c r="AA123" s="255"/>
      <c r="AB123" s="305" t="s">
        <v>476</v>
      </c>
      <c r="AC123" s="115" t="s">
        <v>1249</v>
      </c>
      <c r="AD123" s="115"/>
      <c r="AE123" s="305" t="s">
        <v>1408</v>
      </c>
      <c r="AF123" s="449">
        <v>0</v>
      </c>
      <c r="AG123" s="255"/>
      <c r="AH123" s="255"/>
      <c r="AI123" s="255"/>
      <c r="AJ123" s="255"/>
      <c r="AK123" s="255"/>
      <c r="AL123" s="255"/>
      <c r="AM123" s="255"/>
      <c r="AN123" s="255"/>
      <c r="AO123" s="134" t="s">
        <v>570</v>
      </c>
      <c r="AP123" s="255"/>
      <c r="AQ123" s="255"/>
      <c r="AR123" s="193" t="s">
        <v>350</v>
      </c>
      <c r="AS123" s="194" t="s">
        <v>1409</v>
      </c>
      <c r="AT123" s="474" t="s">
        <v>2832</v>
      </c>
      <c r="AU123" s="450" t="s">
        <v>2247</v>
      </c>
      <c r="AV123" s="450" t="s">
        <v>3734</v>
      </c>
      <c r="AW123" s="474" t="s">
        <v>470</v>
      </c>
      <c r="AX123" s="474" t="s">
        <v>3291</v>
      </c>
      <c r="AY123" s="115" t="s">
        <v>2835</v>
      </c>
      <c r="AZ123" s="134"/>
      <c r="BA123" s="255"/>
      <c r="BB123" s="255"/>
      <c r="BC123" s="255"/>
      <c r="BD123" s="255"/>
      <c r="BE123" s="255"/>
      <c r="BF123" s="194" t="s">
        <v>477</v>
      </c>
      <c r="BG123" s="255"/>
      <c r="BH123" s="255"/>
      <c r="BI123" s="255"/>
      <c r="BJ123" s="194"/>
      <c r="BK123" s="255"/>
      <c r="BL123" s="255"/>
      <c r="BM123" s="255"/>
      <c r="BN123" s="255"/>
      <c r="BO123" s="255"/>
      <c r="BP123" s="255"/>
      <c r="BQ123" s="255"/>
      <c r="BR123" s="469"/>
      <c r="BS123" s="469"/>
      <c r="BT123" s="275" t="s">
        <v>1024</v>
      </c>
      <c r="BU123" s="596">
        <f>VLOOKUP(A123,'[1]04. Безмасляные'!$G:$CC,75,0)</f>
        <v>1072795.9926719998</v>
      </c>
    </row>
    <row r="124" spans="1:73" s="470" customFormat="1" x14ac:dyDescent="0.25">
      <c r="A124" s="194" t="s">
        <v>1412</v>
      </c>
      <c r="B124" s="255" t="s">
        <v>3905</v>
      </c>
      <c r="C124" s="115" t="s">
        <v>3906</v>
      </c>
      <c r="D124" s="487">
        <v>1.8333333333333333</v>
      </c>
      <c r="E124" s="487"/>
      <c r="F124" s="487"/>
      <c r="G124" s="488">
        <v>6</v>
      </c>
      <c r="H124" s="488">
        <v>18</v>
      </c>
      <c r="I124" s="488"/>
      <c r="J124" s="194">
        <v>11</v>
      </c>
      <c r="K124" s="194"/>
      <c r="L124" s="194"/>
      <c r="M124" s="194"/>
      <c r="N124" s="194"/>
      <c r="O124" s="194"/>
      <c r="P124" s="193" t="s">
        <v>1247</v>
      </c>
      <c r="Q124" s="194" t="s">
        <v>1407</v>
      </c>
      <c r="R124" s="194" t="str">
        <f t="shared" si="17"/>
        <v>1930</v>
      </c>
      <c r="S124" s="194" t="str">
        <f t="shared" si="18"/>
        <v>890</v>
      </c>
      <c r="T124" s="194" t="str">
        <f t="shared" si="19"/>
        <v>1350</v>
      </c>
      <c r="U124" s="194">
        <v>600</v>
      </c>
      <c r="V124" s="193" t="s">
        <v>565</v>
      </c>
      <c r="W124" s="255"/>
      <c r="X124" s="255"/>
      <c r="Y124" s="255"/>
      <c r="Z124" s="255"/>
      <c r="AA124" s="255"/>
      <c r="AB124" s="305" t="s">
        <v>476</v>
      </c>
      <c r="AC124" s="115" t="s">
        <v>1249</v>
      </c>
      <c r="AD124" s="115"/>
      <c r="AE124" s="305" t="s">
        <v>1408</v>
      </c>
      <c r="AF124" s="449">
        <v>0</v>
      </c>
      <c r="AG124" s="255"/>
      <c r="AH124" s="255"/>
      <c r="AI124" s="255"/>
      <c r="AJ124" s="255"/>
      <c r="AK124" s="255"/>
      <c r="AL124" s="255"/>
      <c r="AM124" s="255"/>
      <c r="AN124" s="255"/>
      <c r="AO124" s="134" t="s">
        <v>570</v>
      </c>
      <c r="AP124" s="255"/>
      <c r="AQ124" s="255"/>
      <c r="AR124" s="193" t="s">
        <v>350</v>
      </c>
      <c r="AS124" s="194" t="s">
        <v>1409</v>
      </c>
      <c r="AT124" s="474" t="s">
        <v>2832</v>
      </c>
      <c r="AU124" s="450" t="s">
        <v>2247</v>
      </c>
      <c r="AV124" s="450" t="s">
        <v>3734</v>
      </c>
      <c r="AW124" s="474" t="s">
        <v>470</v>
      </c>
      <c r="AX124" s="474" t="s">
        <v>3291</v>
      </c>
      <c r="AY124" s="115" t="s">
        <v>2835</v>
      </c>
      <c r="AZ124" s="134"/>
      <c r="BA124" s="255"/>
      <c r="BB124" s="255"/>
      <c r="BC124" s="255"/>
      <c r="BD124" s="255"/>
      <c r="BE124" s="255"/>
      <c r="BF124" s="194" t="s">
        <v>477</v>
      </c>
      <c r="BG124" s="255"/>
      <c r="BH124" s="255"/>
      <c r="BI124" s="255"/>
      <c r="BJ124" s="194"/>
      <c r="BK124" s="255"/>
      <c r="BL124" s="255"/>
      <c r="BM124" s="255"/>
      <c r="BN124" s="255"/>
      <c r="BO124" s="255"/>
      <c r="BP124" s="255"/>
      <c r="BQ124" s="255"/>
      <c r="BR124" s="469"/>
      <c r="BS124" s="469"/>
      <c r="BT124" s="275" t="s">
        <v>1024</v>
      </c>
      <c r="BU124" s="596">
        <f>VLOOKUP(A124,'[1]04. Безмасляные'!$G:$CC,75,0)</f>
        <v>1122537.6072159999</v>
      </c>
    </row>
    <row r="125" spans="1:73" s="470" customFormat="1" x14ac:dyDescent="0.25">
      <c r="A125" s="194" t="s">
        <v>1413</v>
      </c>
      <c r="B125" s="255" t="s">
        <v>3907</v>
      </c>
      <c r="C125" s="115" t="s">
        <v>3908</v>
      </c>
      <c r="D125" s="487">
        <v>2.5</v>
      </c>
      <c r="E125" s="487"/>
      <c r="F125" s="487"/>
      <c r="G125" s="488">
        <v>6</v>
      </c>
      <c r="H125" s="488">
        <v>16</v>
      </c>
      <c r="I125" s="488"/>
      <c r="J125" s="194">
        <v>11</v>
      </c>
      <c r="K125" s="194"/>
      <c r="L125" s="194"/>
      <c r="M125" s="194"/>
      <c r="N125" s="194"/>
      <c r="O125" s="194"/>
      <c r="P125" s="193" t="s">
        <v>1247</v>
      </c>
      <c r="Q125" s="194" t="s">
        <v>1407</v>
      </c>
      <c r="R125" s="194" t="str">
        <f t="shared" si="17"/>
        <v>1930</v>
      </c>
      <c r="S125" s="194" t="str">
        <f t="shared" si="18"/>
        <v>890</v>
      </c>
      <c r="T125" s="194" t="str">
        <f t="shared" si="19"/>
        <v>1350</v>
      </c>
      <c r="U125" s="194">
        <v>600</v>
      </c>
      <c r="V125" s="193" t="s">
        <v>565</v>
      </c>
      <c r="W125" s="255"/>
      <c r="X125" s="255"/>
      <c r="Y125" s="255"/>
      <c r="Z125" s="255"/>
      <c r="AA125" s="255"/>
      <c r="AB125" s="305" t="s">
        <v>476</v>
      </c>
      <c r="AC125" s="115" t="s">
        <v>1249</v>
      </c>
      <c r="AD125" s="115"/>
      <c r="AE125" s="305" t="s">
        <v>1408</v>
      </c>
      <c r="AF125" s="449">
        <v>0</v>
      </c>
      <c r="AG125" s="255"/>
      <c r="AH125" s="255"/>
      <c r="AI125" s="255"/>
      <c r="AJ125" s="255"/>
      <c r="AK125" s="255"/>
      <c r="AL125" s="255"/>
      <c r="AM125" s="255"/>
      <c r="AN125" s="255"/>
      <c r="AO125" s="134" t="s">
        <v>570</v>
      </c>
      <c r="AP125" s="255"/>
      <c r="AQ125" s="255"/>
      <c r="AR125" s="193" t="s">
        <v>350</v>
      </c>
      <c r="AS125" s="194" t="s">
        <v>1409</v>
      </c>
      <c r="AT125" s="474" t="s">
        <v>2832</v>
      </c>
      <c r="AU125" s="450" t="s">
        <v>2247</v>
      </c>
      <c r="AV125" s="450" t="s">
        <v>3734</v>
      </c>
      <c r="AW125" s="474" t="s">
        <v>470</v>
      </c>
      <c r="AX125" s="474" t="s">
        <v>3291</v>
      </c>
      <c r="AY125" s="115" t="s">
        <v>2835</v>
      </c>
      <c r="AZ125" s="134"/>
      <c r="BA125" s="255"/>
      <c r="BB125" s="255"/>
      <c r="BC125" s="255"/>
      <c r="BD125" s="255"/>
      <c r="BE125" s="255"/>
      <c r="BF125" s="194" t="s">
        <v>477</v>
      </c>
      <c r="BG125" s="255"/>
      <c r="BH125" s="255"/>
      <c r="BI125" s="255"/>
      <c r="BJ125" s="194"/>
      <c r="BK125" s="255"/>
      <c r="BL125" s="255"/>
      <c r="BM125" s="255"/>
      <c r="BN125" s="255"/>
      <c r="BO125" s="255"/>
      <c r="BP125" s="255"/>
      <c r="BQ125" s="255"/>
      <c r="BR125" s="469"/>
      <c r="BS125" s="469"/>
      <c r="BT125" s="275" t="s">
        <v>1024</v>
      </c>
      <c r="BU125" s="596">
        <f>VLOOKUP(A125,'[1]04. Безмасляные'!$G:$CC,75,0)</f>
        <v>1222050.559408</v>
      </c>
    </row>
    <row r="126" spans="1:73" s="470" customFormat="1" x14ac:dyDescent="0.25">
      <c r="A126" s="194" t="s">
        <v>1414</v>
      </c>
      <c r="B126" s="255" t="s">
        <v>3909</v>
      </c>
      <c r="C126" s="115" t="s">
        <v>3910</v>
      </c>
      <c r="D126" s="487">
        <v>3.3333333333333335</v>
      </c>
      <c r="E126" s="487"/>
      <c r="F126" s="487"/>
      <c r="G126" s="488">
        <v>6</v>
      </c>
      <c r="H126" s="488">
        <v>16</v>
      </c>
      <c r="I126" s="488"/>
      <c r="J126" s="194">
        <v>15</v>
      </c>
      <c r="K126" s="194"/>
      <c r="L126" s="194"/>
      <c r="M126" s="194"/>
      <c r="N126" s="194"/>
      <c r="O126" s="194"/>
      <c r="P126" s="193" t="s">
        <v>1247</v>
      </c>
      <c r="Q126" s="194" t="s">
        <v>1407</v>
      </c>
      <c r="R126" s="194" t="str">
        <f t="shared" si="17"/>
        <v>1930</v>
      </c>
      <c r="S126" s="194" t="str">
        <f t="shared" si="18"/>
        <v>890</v>
      </c>
      <c r="T126" s="194" t="str">
        <f t="shared" si="19"/>
        <v>1350</v>
      </c>
      <c r="U126" s="194">
        <v>600</v>
      </c>
      <c r="V126" s="193" t="s">
        <v>565</v>
      </c>
      <c r="W126" s="255"/>
      <c r="X126" s="255"/>
      <c r="Y126" s="255"/>
      <c r="Z126" s="255"/>
      <c r="AA126" s="255"/>
      <c r="AB126" s="305" t="s">
        <v>476</v>
      </c>
      <c r="AC126" s="115" t="s">
        <v>1249</v>
      </c>
      <c r="AD126" s="115"/>
      <c r="AE126" s="305" t="s">
        <v>1408</v>
      </c>
      <c r="AF126" s="449">
        <v>0</v>
      </c>
      <c r="AG126" s="255"/>
      <c r="AH126" s="255"/>
      <c r="AI126" s="255"/>
      <c r="AJ126" s="255"/>
      <c r="AK126" s="255"/>
      <c r="AL126" s="255"/>
      <c r="AM126" s="255"/>
      <c r="AN126" s="255"/>
      <c r="AO126" s="134" t="s">
        <v>570</v>
      </c>
      <c r="AP126" s="255"/>
      <c r="AQ126" s="255"/>
      <c r="AR126" s="193" t="s">
        <v>350</v>
      </c>
      <c r="AS126" s="194" t="s">
        <v>1409</v>
      </c>
      <c r="AT126" s="474" t="s">
        <v>2832</v>
      </c>
      <c r="AU126" s="450" t="s">
        <v>2247</v>
      </c>
      <c r="AV126" s="450" t="s">
        <v>3734</v>
      </c>
      <c r="AW126" s="474" t="s">
        <v>470</v>
      </c>
      <c r="AX126" s="474" t="s">
        <v>3291</v>
      </c>
      <c r="AY126" s="115" t="s">
        <v>2835</v>
      </c>
      <c r="AZ126" s="134"/>
      <c r="BA126" s="255"/>
      <c r="BB126" s="255"/>
      <c r="BC126" s="255"/>
      <c r="BD126" s="255"/>
      <c r="BE126" s="255"/>
      <c r="BF126" s="194" t="s">
        <v>477</v>
      </c>
      <c r="BG126" s="255"/>
      <c r="BH126" s="255"/>
      <c r="BI126" s="255"/>
      <c r="BJ126" s="194"/>
      <c r="BK126" s="255"/>
      <c r="BL126" s="255"/>
      <c r="BM126" s="255"/>
      <c r="BN126" s="255"/>
      <c r="BO126" s="255"/>
      <c r="BP126" s="255"/>
      <c r="BQ126" s="255"/>
      <c r="BR126" s="469"/>
      <c r="BS126" s="469"/>
      <c r="BT126" s="275" t="s">
        <v>1024</v>
      </c>
      <c r="BU126" s="596">
        <f>VLOOKUP(A126,'[1]04. Безмасляные'!$G:$CC,75,0)</f>
        <v>1296670.4119999998</v>
      </c>
    </row>
    <row r="127" spans="1:73" s="470" customFormat="1" x14ac:dyDescent="0.25">
      <c r="A127" s="194" t="s">
        <v>1415</v>
      </c>
      <c r="B127" s="255" t="s">
        <v>3911</v>
      </c>
      <c r="C127" s="115" t="s">
        <v>3912</v>
      </c>
      <c r="D127" s="487">
        <v>2.5</v>
      </c>
      <c r="E127" s="487"/>
      <c r="F127" s="487"/>
      <c r="G127" s="488">
        <v>6</v>
      </c>
      <c r="H127" s="488">
        <v>18</v>
      </c>
      <c r="I127" s="488"/>
      <c r="J127" s="194">
        <v>11</v>
      </c>
      <c r="K127" s="194"/>
      <c r="L127" s="194"/>
      <c r="M127" s="194"/>
      <c r="N127" s="194"/>
      <c r="O127" s="194"/>
      <c r="P127" s="193" t="s">
        <v>1247</v>
      </c>
      <c r="Q127" s="194" t="s">
        <v>1407</v>
      </c>
      <c r="R127" s="194" t="str">
        <f t="shared" si="17"/>
        <v>1930</v>
      </c>
      <c r="S127" s="194" t="str">
        <f t="shared" si="18"/>
        <v>890</v>
      </c>
      <c r="T127" s="194" t="str">
        <f t="shared" si="19"/>
        <v>1350</v>
      </c>
      <c r="U127" s="194">
        <v>600</v>
      </c>
      <c r="V127" s="193" t="s">
        <v>565</v>
      </c>
      <c r="W127" s="255"/>
      <c r="X127" s="255"/>
      <c r="Y127" s="255"/>
      <c r="Z127" s="255"/>
      <c r="AA127" s="255"/>
      <c r="AB127" s="305" t="s">
        <v>476</v>
      </c>
      <c r="AC127" s="115" t="s">
        <v>1249</v>
      </c>
      <c r="AD127" s="115"/>
      <c r="AE127" s="305" t="s">
        <v>1408</v>
      </c>
      <c r="AF127" s="449">
        <v>0</v>
      </c>
      <c r="AG127" s="255"/>
      <c r="AH127" s="255"/>
      <c r="AI127" s="255"/>
      <c r="AJ127" s="255"/>
      <c r="AK127" s="255"/>
      <c r="AL127" s="255"/>
      <c r="AM127" s="255"/>
      <c r="AN127" s="255"/>
      <c r="AO127" s="134" t="s">
        <v>570</v>
      </c>
      <c r="AP127" s="255"/>
      <c r="AQ127" s="255"/>
      <c r="AR127" s="193" t="s">
        <v>350</v>
      </c>
      <c r="AS127" s="194" t="s">
        <v>1409</v>
      </c>
      <c r="AT127" s="474" t="s">
        <v>2832</v>
      </c>
      <c r="AU127" s="450" t="s">
        <v>2247</v>
      </c>
      <c r="AV127" s="450" t="s">
        <v>3734</v>
      </c>
      <c r="AW127" s="474" t="s">
        <v>470</v>
      </c>
      <c r="AX127" s="474" t="s">
        <v>3291</v>
      </c>
      <c r="AY127" s="115" t="s">
        <v>2835</v>
      </c>
      <c r="AZ127" s="134"/>
      <c r="BA127" s="255"/>
      <c r="BB127" s="255"/>
      <c r="BC127" s="255"/>
      <c r="BD127" s="255"/>
      <c r="BE127" s="255"/>
      <c r="BF127" s="194" t="s">
        <v>477</v>
      </c>
      <c r="BG127" s="255"/>
      <c r="BH127" s="255"/>
      <c r="BI127" s="255"/>
      <c r="BJ127" s="194"/>
      <c r="BK127" s="255"/>
      <c r="BL127" s="255"/>
      <c r="BM127" s="255"/>
      <c r="BN127" s="255"/>
      <c r="BO127" s="255"/>
      <c r="BP127" s="255"/>
      <c r="BQ127" s="255"/>
      <c r="BR127" s="469"/>
      <c r="BS127" s="469"/>
      <c r="BT127" s="275" t="s">
        <v>1024</v>
      </c>
      <c r="BU127" s="596">
        <f>VLOOKUP(A127,'[1]04. Безмасляные'!$G:$CC,75,0)</f>
        <v>1520559.6928799998</v>
      </c>
    </row>
    <row r="128" spans="1:73" s="470" customFormat="1" x14ac:dyDescent="0.25">
      <c r="A128" s="194" t="s">
        <v>1416</v>
      </c>
      <c r="B128" s="255" t="s">
        <v>3913</v>
      </c>
      <c r="C128" s="115" t="s">
        <v>3914</v>
      </c>
      <c r="D128" s="487">
        <v>3.3333333333333335</v>
      </c>
      <c r="E128" s="487"/>
      <c r="F128" s="487"/>
      <c r="G128" s="488">
        <v>6</v>
      </c>
      <c r="H128" s="488">
        <v>18</v>
      </c>
      <c r="I128" s="488"/>
      <c r="J128" s="194">
        <v>15</v>
      </c>
      <c r="K128" s="194"/>
      <c r="L128" s="194"/>
      <c r="M128" s="194"/>
      <c r="N128" s="194"/>
      <c r="O128" s="194"/>
      <c r="P128" s="193" t="s">
        <v>1247</v>
      </c>
      <c r="Q128" s="194" t="s">
        <v>1407</v>
      </c>
      <c r="R128" s="194" t="str">
        <f t="shared" si="17"/>
        <v>1930</v>
      </c>
      <c r="S128" s="194" t="str">
        <f t="shared" si="18"/>
        <v>890</v>
      </c>
      <c r="T128" s="194" t="str">
        <f t="shared" si="19"/>
        <v>1350</v>
      </c>
      <c r="U128" s="194">
        <v>600</v>
      </c>
      <c r="V128" s="193" t="s">
        <v>565</v>
      </c>
      <c r="W128" s="255"/>
      <c r="X128" s="255"/>
      <c r="Y128" s="255"/>
      <c r="Z128" s="255"/>
      <c r="AA128" s="255"/>
      <c r="AB128" s="305" t="s">
        <v>476</v>
      </c>
      <c r="AC128" s="115" t="s">
        <v>1249</v>
      </c>
      <c r="AD128" s="115"/>
      <c r="AE128" s="305" t="s">
        <v>1408</v>
      </c>
      <c r="AF128" s="449">
        <v>0</v>
      </c>
      <c r="AG128" s="255"/>
      <c r="AH128" s="255"/>
      <c r="AI128" s="255"/>
      <c r="AJ128" s="255"/>
      <c r="AK128" s="255"/>
      <c r="AL128" s="255"/>
      <c r="AM128" s="255"/>
      <c r="AN128" s="255"/>
      <c r="AO128" s="134" t="s">
        <v>570</v>
      </c>
      <c r="AP128" s="255"/>
      <c r="AQ128" s="255"/>
      <c r="AR128" s="193" t="s">
        <v>350</v>
      </c>
      <c r="AS128" s="194" t="s">
        <v>1409</v>
      </c>
      <c r="AT128" s="474" t="s">
        <v>2832</v>
      </c>
      <c r="AU128" s="450" t="s">
        <v>2247</v>
      </c>
      <c r="AV128" s="450" t="s">
        <v>3734</v>
      </c>
      <c r="AW128" s="474" t="s">
        <v>470</v>
      </c>
      <c r="AX128" s="474" t="s">
        <v>3291</v>
      </c>
      <c r="AY128" s="115" t="s">
        <v>2835</v>
      </c>
      <c r="AZ128" s="134"/>
      <c r="BA128" s="255"/>
      <c r="BB128" s="255"/>
      <c r="BC128" s="255"/>
      <c r="BD128" s="255"/>
      <c r="BE128" s="255"/>
      <c r="BF128" s="194" t="s">
        <v>477</v>
      </c>
      <c r="BG128" s="255"/>
      <c r="BH128" s="255"/>
      <c r="BI128" s="255"/>
      <c r="BJ128" s="194"/>
      <c r="BK128" s="255"/>
      <c r="BL128" s="255"/>
      <c r="BM128" s="255"/>
      <c r="BN128" s="255"/>
      <c r="BO128" s="255"/>
      <c r="BP128" s="255"/>
      <c r="BQ128" s="255"/>
      <c r="BR128" s="469"/>
      <c r="BS128" s="469"/>
      <c r="BT128" s="275" t="s">
        <v>1024</v>
      </c>
      <c r="BU128" s="596">
        <f>VLOOKUP(A128,'[1]04. Безмасляные'!$G:$CC,75,0)</f>
        <v>1570286.445872</v>
      </c>
    </row>
    <row r="129" spans="1:73" s="470" customFormat="1" x14ac:dyDescent="0.25">
      <c r="A129" s="194" t="s">
        <v>1417</v>
      </c>
      <c r="B129" s="255" t="s">
        <v>3915</v>
      </c>
      <c r="C129" s="115" t="s">
        <v>3916</v>
      </c>
      <c r="D129" s="487">
        <v>4.5</v>
      </c>
      <c r="E129" s="487"/>
      <c r="F129" s="487"/>
      <c r="G129" s="488">
        <v>6</v>
      </c>
      <c r="H129" s="488">
        <v>16</v>
      </c>
      <c r="I129" s="488"/>
      <c r="J129" s="194">
        <v>15</v>
      </c>
      <c r="K129" s="194"/>
      <c r="L129" s="194"/>
      <c r="M129" s="194"/>
      <c r="N129" s="194"/>
      <c r="O129" s="194"/>
      <c r="P129" s="193" t="s">
        <v>1247</v>
      </c>
      <c r="Q129" s="194" t="s">
        <v>1407</v>
      </c>
      <c r="R129" s="194" t="str">
        <f t="shared" si="17"/>
        <v>1930</v>
      </c>
      <c r="S129" s="194" t="str">
        <f t="shared" si="18"/>
        <v>890</v>
      </c>
      <c r="T129" s="194" t="str">
        <f t="shared" si="19"/>
        <v>1350</v>
      </c>
      <c r="U129" s="194">
        <v>600</v>
      </c>
      <c r="V129" s="193" t="s">
        <v>565</v>
      </c>
      <c r="W129" s="255"/>
      <c r="X129" s="255"/>
      <c r="Y129" s="255"/>
      <c r="Z129" s="255"/>
      <c r="AA129" s="255"/>
      <c r="AB129" s="305" t="s">
        <v>476</v>
      </c>
      <c r="AC129" s="115" t="s">
        <v>1249</v>
      </c>
      <c r="AD129" s="115"/>
      <c r="AE129" s="305" t="s">
        <v>1408</v>
      </c>
      <c r="AF129" s="449">
        <v>0</v>
      </c>
      <c r="AG129" s="255"/>
      <c r="AH129" s="255"/>
      <c r="AI129" s="255"/>
      <c r="AJ129" s="255"/>
      <c r="AK129" s="255"/>
      <c r="AL129" s="255"/>
      <c r="AM129" s="255"/>
      <c r="AN129" s="255"/>
      <c r="AO129" s="134" t="s">
        <v>570</v>
      </c>
      <c r="AP129" s="255"/>
      <c r="AQ129" s="255"/>
      <c r="AR129" s="193" t="s">
        <v>350</v>
      </c>
      <c r="AS129" s="194" t="s">
        <v>1409</v>
      </c>
      <c r="AT129" s="474" t="s">
        <v>2832</v>
      </c>
      <c r="AU129" s="450" t="s">
        <v>2247</v>
      </c>
      <c r="AV129" s="450" t="s">
        <v>3734</v>
      </c>
      <c r="AW129" s="474" t="s">
        <v>470</v>
      </c>
      <c r="AX129" s="474" t="s">
        <v>3291</v>
      </c>
      <c r="AY129" s="115" t="s">
        <v>2835</v>
      </c>
      <c r="AZ129" s="134"/>
      <c r="BA129" s="255"/>
      <c r="BB129" s="255"/>
      <c r="BC129" s="255"/>
      <c r="BD129" s="255"/>
      <c r="BE129" s="255"/>
      <c r="BF129" s="194" t="s">
        <v>477</v>
      </c>
      <c r="BG129" s="255"/>
      <c r="BH129" s="255"/>
      <c r="BI129" s="255"/>
      <c r="BJ129" s="194"/>
      <c r="BK129" s="255"/>
      <c r="BL129" s="255"/>
      <c r="BM129" s="255"/>
      <c r="BN129" s="255"/>
      <c r="BO129" s="255"/>
      <c r="BP129" s="255"/>
      <c r="BQ129" s="255"/>
      <c r="BR129" s="469"/>
      <c r="BS129" s="469"/>
      <c r="BT129" s="275" t="s">
        <v>1024</v>
      </c>
      <c r="BU129" s="596">
        <f>VLOOKUP(A129,'[1]04. Безмасляные'!$G:$CC,75,0)</f>
        <v>1620028.060416</v>
      </c>
    </row>
    <row r="130" spans="1:73" s="470" customFormat="1" x14ac:dyDescent="0.25">
      <c r="A130" s="194" t="s">
        <v>1418</v>
      </c>
      <c r="B130" s="255" t="s">
        <v>3917</v>
      </c>
      <c r="C130" s="115" t="s">
        <v>3918</v>
      </c>
      <c r="D130" s="487">
        <v>0.58333333333333337</v>
      </c>
      <c r="E130" s="487"/>
      <c r="F130" s="487"/>
      <c r="G130" s="488">
        <v>6</v>
      </c>
      <c r="H130" s="488">
        <v>25</v>
      </c>
      <c r="I130" s="488"/>
      <c r="J130" s="194">
        <v>5.5</v>
      </c>
      <c r="K130" s="194"/>
      <c r="L130" s="194"/>
      <c r="M130" s="194"/>
      <c r="N130" s="194"/>
      <c r="O130" s="194"/>
      <c r="P130" s="193" t="s">
        <v>1247</v>
      </c>
      <c r="Q130" s="194" t="s">
        <v>1407</v>
      </c>
      <c r="R130" s="194" t="str">
        <f t="shared" si="17"/>
        <v>1930</v>
      </c>
      <c r="S130" s="194" t="str">
        <f t="shared" si="18"/>
        <v>890</v>
      </c>
      <c r="T130" s="194" t="str">
        <f t="shared" si="19"/>
        <v>1350</v>
      </c>
      <c r="U130" s="194">
        <v>600</v>
      </c>
      <c r="V130" s="193" t="s">
        <v>565</v>
      </c>
      <c r="W130" s="255"/>
      <c r="X130" s="255"/>
      <c r="Y130" s="255"/>
      <c r="Z130" s="255"/>
      <c r="AA130" s="255"/>
      <c r="AB130" s="305" t="s">
        <v>476</v>
      </c>
      <c r="AC130" s="115" t="s">
        <v>1249</v>
      </c>
      <c r="AD130" s="115"/>
      <c r="AE130" s="305" t="s">
        <v>1408</v>
      </c>
      <c r="AF130" s="449">
        <v>0</v>
      </c>
      <c r="AG130" s="255"/>
      <c r="AH130" s="255"/>
      <c r="AI130" s="255"/>
      <c r="AJ130" s="255"/>
      <c r="AK130" s="255"/>
      <c r="AL130" s="255"/>
      <c r="AM130" s="255"/>
      <c r="AN130" s="255"/>
      <c r="AO130" s="134" t="s">
        <v>570</v>
      </c>
      <c r="AP130" s="255"/>
      <c r="AQ130" s="255"/>
      <c r="AR130" s="193" t="s">
        <v>350</v>
      </c>
      <c r="AS130" s="194" t="s">
        <v>1409</v>
      </c>
      <c r="AT130" s="474" t="s">
        <v>2832</v>
      </c>
      <c r="AU130" s="450" t="s">
        <v>2247</v>
      </c>
      <c r="AV130" s="450" t="s">
        <v>3734</v>
      </c>
      <c r="AW130" s="474" t="s">
        <v>470</v>
      </c>
      <c r="AX130" s="474" t="s">
        <v>3291</v>
      </c>
      <c r="AY130" s="115" t="s">
        <v>2835</v>
      </c>
      <c r="AZ130" s="134"/>
      <c r="BA130" s="255"/>
      <c r="BB130" s="255"/>
      <c r="BC130" s="255"/>
      <c r="BD130" s="255"/>
      <c r="BE130" s="255"/>
      <c r="BF130" s="194" t="s">
        <v>477</v>
      </c>
      <c r="BG130" s="255"/>
      <c r="BH130" s="255"/>
      <c r="BI130" s="255"/>
      <c r="BJ130" s="194"/>
      <c r="BK130" s="255"/>
      <c r="BL130" s="255"/>
      <c r="BM130" s="255"/>
      <c r="BN130" s="255"/>
      <c r="BO130" s="255"/>
      <c r="BP130" s="255"/>
      <c r="BQ130" s="255"/>
      <c r="BR130" s="469"/>
      <c r="BS130" s="469"/>
      <c r="BT130" s="275" t="s">
        <v>1024</v>
      </c>
      <c r="BU130" s="596">
        <f>VLOOKUP(A130,'[1]04. Безмасляные'!$G:$CC,75,0)</f>
        <v>1122537.6072159999</v>
      </c>
    </row>
    <row r="131" spans="1:73" s="470" customFormat="1" x14ac:dyDescent="0.25">
      <c r="A131" s="194" t="s">
        <v>1419</v>
      </c>
      <c r="B131" s="255" t="s">
        <v>3919</v>
      </c>
      <c r="C131" s="115" t="s">
        <v>3920</v>
      </c>
      <c r="D131" s="487">
        <v>1.3333333333333333</v>
      </c>
      <c r="E131" s="487"/>
      <c r="F131" s="487"/>
      <c r="G131" s="488">
        <v>6</v>
      </c>
      <c r="H131" s="488">
        <v>25</v>
      </c>
      <c r="I131" s="488"/>
      <c r="J131" s="194">
        <v>7.5</v>
      </c>
      <c r="K131" s="194"/>
      <c r="L131" s="194"/>
      <c r="M131" s="194"/>
      <c r="N131" s="194"/>
      <c r="O131" s="194"/>
      <c r="P131" s="193" t="s">
        <v>1247</v>
      </c>
      <c r="Q131" s="194" t="s">
        <v>1407</v>
      </c>
      <c r="R131" s="194" t="str">
        <f t="shared" si="17"/>
        <v>1930</v>
      </c>
      <c r="S131" s="194" t="str">
        <f t="shared" si="18"/>
        <v>890</v>
      </c>
      <c r="T131" s="194" t="str">
        <f t="shared" si="19"/>
        <v>1350</v>
      </c>
      <c r="U131" s="194">
        <v>600</v>
      </c>
      <c r="V131" s="193" t="s">
        <v>565</v>
      </c>
      <c r="W131" s="255"/>
      <c r="X131" s="255"/>
      <c r="Y131" s="255"/>
      <c r="Z131" s="255"/>
      <c r="AA131" s="255"/>
      <c r="AB131" s="305" t="s">
        <v>476</v>
      </c>
      <c r="AC131" s="115" t="s">
        <v>1249</v>
      </c>
      <c r="AD131" s="115"/>
      <c r="AE131" s="305" t="s">
        <v>1408</v>
      </c>
      <c r="AF131" s="449">
        <v>0</v>
      </c>
      <c r="AG131" s="255"/>
      <c r="AH131" s="255"/>
      <c r="AI131" s="255"/>
      <c r="AJ131" s="255"/>
      <c r="AK131" s="255"/>
      <c r="AL131" s="255"/>
      <c r="AM131" s="255"/>
      <c r="AN131" s="255"/>
      <c r="AO131" s="134" t="s">
        <v>570</v>
      </c>
      <c r="AP131" s="255"/>
      <c r="AQ131" s="255"/>
      <c r="AR131" s="193" t="s">
        <v>350</v>
      </c>
      <c r="AS131" s="194" t="s">
        <v>1409</v>
      </c>
      <c r="AT131" s="474" t="s">
        <v>2832</v>
      </c>
      <c r="AU131" s="450" t="s">
        <v>2247</v>
      </c>
      <c r="AV131" s="450" t="s">
        <v>3734</v>
      </c>
      <c r="AW131" s="474" t="s">
        <v>470</v>
      </c>
      <c r="AX131" s="474" t="s">
        <v>3291</v>
      </c>
      <c r="AY131" s="115" t="s">
        <v>2835</v>
      </c>
      <c r="AZ131" s="134"/>
      <c r="BA131" s="255"/>
      <c r="BB131" s="255"/>
      <c r="BC131" s="255"/>
      <c r="BD131" s="255"/>
      <c r="BE131" s="255"/>
      <c r="BF131" s="194" t="s">
        <v>477</v>
      </c>
      <c r="BG131" s="255"/>
      <c r="BH131" s="255"/>
      <c r="BI131" s="255"/>
      <c r="BJ131" s="194"/>
      <c r="BK131" s="255"/>
      <c r="BL131" s="255"/>
      <c r="BM131" s="255"/>
      <c r="BN131" s="255"/>
      <c r="BO131" s="255"/>
      <c r="BP131" s="255"/>
      <c r="BQ131" s="255"/>
      <c r="BR131" s="469"/>
      <c r="BS131" s="469"/>
      <c r="BT131" s="275" t="s">
        <v>1024</v>
      </c>
      <c r="BU131" s="596">
        <f>VLOOKUP(A131,'[1]04. Безмасляные'!$G:$CC,75,0)</f>
        <v>1172308.944864</v>
      </c>
    </row>
    <row r="132" spans="1:73" s="470" customFormat="1" x14ac:dyDescent="0.25">
      <c r="A132" s="194" t="s">
        <v>1420</v>
      </c>
      <c r="B132" s="255" t="s">
        <v>3921</v>
      </c>
      <c r="C132" s="115" t="s">
        <v>3922</v>
      </c>
      <c r="D132" s="487">
        <v>1</v>
      </c>
      <c r="E132" s="487"/>
      <c r="F132" s="487"/>
      <c r="G132" s="488">
        <v>6</v>
      </c>
      <c r="H132" s="488">
        <v>30</v>
      </c>
      <c r="I132" s="488"/>
      <c r="J132" s="194">
        <v>7.5</v>
      </c>
      <c r="K132" s="194"/>
      <c r="L132" s="194"/>
      <c r="M132" s="194"/>
      <c r="N132" s="194"/>
      <c r="O132" s="194"/>
      <c r="P132" s="193" t="s">
        <v>1247</v>
      </c>
      <c r="Q132" s="194" t="s">
        <v>1407</v>
      </c>
      <c r="R132" s="194" t="str">
        <f t="shared" si="17"/>
        <v>1930</v>
      </c>
      <c r="S132" s="194" t="str">
        <f t="shared" si="18"/>
        <v>890</v>
      </c>
      <c r="T132" s="194" t="str">
        <f t="shared" si="19"/>
        <v>1350</v>
      </c>
      <c r="U132" s="194">
        <v>600</v>
      </c>
      <c r="V132" s="193" t="s">
        <v>565</v>
      </c>
      <c r="W132" s="255"/>
      <c r="X132" s="255"/>
      <c r="Y132" s="255"/>
      <c r="Z132" s="255"/>
      <c r="AA132" s="255"/>
      <c r="AB132" s="305" t="s">
        <v>476</v>
      </c>
      <c r="AC132" s="115" t="s">
        <v>1249</v>
      </c>
      <c r="AD132" s="115"/>
      <c r="AE132" s="305" t="s">
        <v>1408</v>
      </c>
      <c r="AF132" s="449">
        <v>0</v>
      </c>
      <c r="AG132" s="255"/>
      <c r="AH132" s="255"/>
      <c r="AI132" s="255"/>
      <c r="AJ132" s="255"/>
      <c r="AK132" s="255"/>
      <c r="AL132" s="255"/>
      <c r="AM132" s="255"/>
      <c r="AN132" s="255"/>
      <c r="AO132" s="134" t="s">
        <v>570</v>
      </c>
      <c r="AP132" s="255"/>
      <c r="AQ132" s="255"/>
      <c r="AR132" s="193" t="s">
        <v>350</v>
      </c>
      <c r="AS132" s="194" t="s">
        <v>1409</v>
      </c>
      <c r="AT132" s="474" t="s">
        <v>2832</v>
      </c>
      <c r="AU132" s="450" t="s">
        <v>2247</v>
      </c>
      <c r="AV132" s="450" t="s">
        <v>3734</v>
      </c>
      <c r="AW132" s="474" t="s">
        <v>470</v>
      </c>
      <c r="AX132" s="474" t="s">
        <v>3291</v>
      </c>
      <c r="AY132" s="115" t="s">
        <v>2835</v>
      </c>
      <c r="AZ132" s="134"/>
      <c r="BA132" s="255"/>
      <c r="BB132" s="255"/>
      <c r="BC132" s="255"/>
      <c r="BD132" s="255"/>
      <c r="BE132" s="255"/>
      <c r="BF132" s="194" t="s">
        <v>477</v>
      </c>
      <c r="BG132" s="255"/>
      <c r="BH132" s="255"/>
      <c r="BI132" s="255"/>
      <c r="BJ132" s="194"/>
      <c r="BK132" s="255"/>
      <c r="BL132" s="255"/>
      <c r="BM132" s="255"/>
      <c r="BN132" s="255"/>
      <c r="BO132" s="255"/>
      <c r="BP132" s="255"/>
      <c r="BQ132" s="255"/>
      <c r="BR132" s="469"/>
      <c r="BS132" s="469"/>
      <c r="BT132" s="275" t="s">
        <v>1024</v>
      </c>
      <c r="BU132" s="596">
        <f>VLOOKUP(A132,'[1]04. Безмасляные'!$G:$CC,75,0)</f>
        <v>1172308.944864</v>
      </c>
    </row>
    <row r="133" spans="1:73" s="470" customFormat="1" x14ac:dyDescent="0.25">
      <c r="A133" s="194" t="s">
        <v>1421</v>
      </c>
      <c r="B133" s="255" t="s">
        <v>3923</v>
      </c>
      <c r="C133" s="115" t="s">
        <v>3924</v>
      </c>
      <c r="D133" s="487">
        <v>1.3333333333333333</v>
      </c>
      <c r="E133" s="487"/>
      <c r="F133" s="487"/>
      <c r="G133" s="488">
        <v>6</v>
      </c>
      <c r="H133" s="488">
        <v>30</v>
      </c>
      <c r="I133" s="488"/>
      <c r="J133" s="194">
        <v>7.5</v>
      </c>
      <c r="K133" s="194"/>
      <c r="L133" s="194"/>
      <c r="M133" s="194"/>
      <c r="N133" s="194"/>
      <c r="O133" s="194"/>
      <c r="P133" s="193" t="s">
        <v>1247</v>
      </c>
      <c r="Q133" s="194" t="s">
        <v>1407</v>
      </c>
      <c r="R133" s="194" t="str">
        <f t="shared" si="17"/>
        <v>1930</v>
      </c>
      <c r="S133" s="194" t="str">
        <f t="shared" si="18"/>
        <v>890</v>
      </c>
      <c r="T133" s="194" t="str">
        <f t="shared" si="19"/>
        <v>1350</v>
      </c>
      <c r="U133" s="194">
        <v>600</v>
      </c>
      <c r="V133" s="193" t="s">
        <v>565</v>
      </c>
      <c r="W133" s="255"/>
      <c r="X133" s="255"/>
      <c r="Y133" s="255"/>
      <c r="Z133" s="255"/>
      <c r="AA133" s="255"/>
      <c r="AB133" s="305" t="s">
        <v>476</v>
      </c>
      <c r="AC133" s="115" t="s">
        <v>1249</v>
      </c>
      <c r="AD133" s="115"/>
      <c r="AE133" s="305" t="s">
        <v>1408</v>
      </c>
      <c r="AF133" s="449">
        <v>0</v>
      </c>
      <c r="AG133" s="255"/>
      <c r="AH133" s="255"/>
      <c r="AI133" s="255"/>
      <c r="AJ133" s="255"/>
      <c r="AK133" s="255"/>
      <c r="AL133" s="255"/>
      <c r="AM133" s="255"/>
      <c r="AN133" s="255"/>
      <c r="AO133" s="134" t="s">
        <v>570</v>
      </c>
      <c r="AP133" s="255"/>
      <c r="AQ133" s="255"/>
      <c r="AR133" s="193" t="s">
        <v>350</v>
      </c>
      <c r="AS133" s="194" t="s">
        <v>1409</v>
      </c>
      <c r="AT133" s="474" t="s">
        <v>2832</v>
      </c>
      <c r="AU133" s="450" t="s">
        <v>2247</v>
      </c>
      <c r="AV133" s="450" t="s">
        <v>3734</v>
      </c>
      <c r="AW133" s="474" t="s">
        <v>470</v>
      </c>
      <c r="AX133" s="474" t="s">
        <v>3291</v>
      </c>
      <c r="AY133" s="115" t="s">
        <v>2835</v>
      </c>
      <c r="AZ133" s="134"/>
      <c r="BA133" s="255"/>
      <c r="BB133" s="255"/>
      <c r="BC133" s="255"/>
      <c r="BD133" s="255"/>
      <c r="BE133" s="255"/>
      <c r="BF133" s="194" t="s">
        <v>477</v>
      </c>
      <c r="BG133" s="255"/>
      <c r="BH133" s="255"/>
      <c r="BI133" s="255"/>
      <c r="BJ133" s="194"/>
      <c r="BK133" s="255"/>
      <c r="BL133" s="255"/>
      <c r="BM133" s="255"/>
      <c r="BN133" s="255"/>
      <c r="BO133" s="255"/>
      <c r="BP133" s="255"/>
      <c r="BQ133" s="255"/>
      <c r="BR133" s="469"/>
      <c r="BS133" s="469"/>
      <c r="BT133" s="275" t="s">
        <v>1024</v>
      </c>
      <c r="BU133" s="596">
        <f>VLOOKUP(A133,'[1]04. Безмасляные'!$G:$CC,75,0)</f>
        <v>1222050.559408</v>
      </c>
    </row>
    <row r="134" spans="1:73" s="470" customFormat="1" x14ac:dyDescent="0.25">
      <c r="A134" s="194" t="s">
        <v>1422</v>
      </c>
      <c r="B134" s="255" t="s">
        <v>3925</v>
      </c>
      <c r="C134" s="115" t="s">
        <v>3926</v>
      </c>
      <c r="D134" s="487">
        <v>1.2</v>
      </c>
      <c r="E134" s="487"/>
      <c r="F134" s="487"/>
      <c r="G134" s="488">
        <v>6</v>
      </c>
      <c r="H134" s="488">
        <v>35</v>
      </c>
      <c r="I134" s="488"/>
      <c r="J134" s="194">
        <v>7.5</v>
      </c>
      <c r="K134" s="194"/>
      <c r="L134" s="194"/>
      <c r="M134" s="194"/>
      <c r="N134" s="194"/>
      <c r="O134" s="194"/>
      <c r="P134" s="193" t="s">
        <v>1247</v>
      </c>
      <c r="Q134" s="194" t="s">
        <v>1407</v>
      </c>
      <c r="R134" s="194" t="str">
        <f t="shared" si="17"/>
        <v>1930</v>
      </c>
      <c r="S134" s="194" t="str">
        <f t="shared" si="18"/>
        <v>890</v>
      </c>
      <c r="T134" s="194" t="str">
        <f t="shared" si="19"/>
        <v>1350</v>
      </c>
      <c r="U134" s="194">
        <v>600</v>
      </c>
      <c r="V134" s="193" t="s">
        <v>565</v>
      </c>
      <c r="W134" s="255"/>
      <c r="X134" s="255"/>
      <c r="Y134" s="255"/>
      <c r="Z134" s="255"/>
      <c r="AA134" s="255"/>
      <c r="AB134" s="305" t="s">
        <v>476</v>
      </c>
      <c r="AC134" s="115" t="s">
        <v>1249</v>
      </c>
      <c r="AD134" s="115"/>
      <c r="AE134" s="305" t="s">
        <v>1408</v>
      </c>
      <c r="AF134" s="449">
        <v>0</v>
      </c>
      <c r="AG134" s="255"/>
      <c r="AH134" s="255"/>
      <c r="AI134" s="255"/>
      <c r="AJ134" s="255"/>
      <c r="AK134" s="255"/>
      <c r="AL134" s="255"/>
      <c r="AM134" s="255"/>
      <c r="AN134" s="255"/>
      <c r="AO134" s="134" t="s">
        <v>570</v>
      </c>
      <c r="AP134" s="255"/>
      <c r="AQ134" s="255"/>
      <c r="AR134" s="193" t="s">
        <v>350</v>
      </c>
      <c r="AS134" s="194" t="s">
        <v>1409</v>
      </c>
      <c r="AT134" s="474" t="s">
        <v>2832</v>
      </c>
      <c r="AU134" s="450" t="s">
        <v>2247</v>
      </c>
      <c r="AV134" s="450" t="s">
        <v>3734</v>
      </c>
      <c r="AW134" s="474" t="s">
        <v>470</v>
      </c>
      <c r="AX134" s="474" t="s">
        <v>3291</v>
      </c>
      <c r="AY134" s="115" t="s">
        <v>2835</v>
      </c>
      <c r="AZ134" s="134"/>
      <c r="BA134" s="255"/>
      <c r="BB134" s="255"/>
      <c r="BC134" s="255"/>
      <c r="BD134" s="255"/>
      <c r="BE134" s="255"/>
      <c r="BF134" s="194" t="s">
        <v>477</v>
      </c>
      <c r="BG134" s="255"/>
      <c r="BH134" s="255"/>
      <c r="BI134" s="255"/>
      <c r="BJ134" s="194"/>
      <c r="BK134" s="255"/>
      <c r="BL134" s="255"/>
      <c r="BM134" s="255"/>
      <c r="BN134" s="255"/>
      <c r="BO134" s="255"/>
      <c r="BP134" s="255"/>
      <c r="BQ134" s="255"/>
      <c r="BR134" s="469"/>
      <c r="BS134" s="469"/>
      <c r="BT134" s="275" t="s">
        <v>1024</v>
      </c>
      <c r="BU134" s="596">
        <f>VLOOKUP(A134,'[1]04. Безмасляные'!$G:$CC,75,0)</f>
        <v>1222050.559408</v>
      </c>
    </row>
    <row r="135" spans="1:73" s="470" customFormat="1" x14ac:dyDescent="0.25">
      <c r="A135" s="194" t="s">
        <v>1423</v>
      </c>
      <c r="B135" s="255" t="s">
        <v>3927</v>
      </c>
      <c r="C135" s="115" t="s">
        <v>3928</v>
      </c>
      <c r="D135" s="487">
        <v>1</v>
      </c>
      <c r="E135" s="487"/>
      <c r="F135" s="487"/>
      <c r="G135" s="488">
        <v>6</v>
      </c>
      <c r="H135" s="488">
        <v>50</v>
      </c>
      <c r="I135" s="488"/>
      <c r="J135" s="194">
        <v>5.5</v>
      </c>
      <c r="K135" s="194"/>
      <c r="L135" s="194"/>
      <c r="M135" s="194"/>
      <c r="N135" s="194"/>
      <c r="O135" s="194"/>
      <c r="P135" s="193" t="s">
        <v>1247</v>
      </c>
      <c r="Q135" s="194" t="s">
        <v>1407</v>
      </c>
      <c r="R135" s="194" t="str">
        <f t="shared" si="17"/>
        <v>1930</v>
      </c>
      <c r="S135" s="194" t="str">
        <f t="shared" si="18"/>
        <v>890</v>
      </c>
      <c r="T135" s="194" t="str">
        <f t="shared" si="19"/>
        <v>1350</v>
      </c>
      <c r="U135" s="194">
        <v>600</v>
      </c>
      <c r="V135" s="193" t="s">
        <v>565</v>
      </c>
      <c r="W135" s="255"/>
      <c r="X135" s="255"/>
      <c r="Y135" s="255"/>
      <c r="Z135" s="255"/>
      <c r="AA135" s="255"/>
      <c r="AB135" s="305" t="s">
        <v>476</v>
      </c>
      <c r="AC135" s="115" t="s">
        <v>1249</v>
      </c>
      <c r="AD135" s="115"/>
      <c r="AE135" s="305" t="s">
        <v>1408</v>
      </c>
      <c r="AF135" s="449">
        <v>0</v>
      </c>
      <c r="AG135" s="255"/>
      <c r="AH135" s="255"/>
      <c r="AI135" s="255"/>
      <c r="AJ135" s="255"/>
      <c r="AK135" s="255"/>
      <c r="AL135" s="255"/>
      <c r="AM135" s="255"/>
      <c r="AN135" s="255"/>
      <c r="AO135" s="134" t="s">
        <v>570</v>
      </c>
      <c r="AP135" s="255"/>
      <c r="AQ135" s="255"/>
      <c r="AR135" s="193" t="s">
        <v>350</v>
      </c>
      <c r="AS135" s="194" t="s">
        <v>1409</v>
      </c>
      <c r="AT135" s="474" t="s">
        <v>2832</v>
      </c>
      <c r="AU135" s="450" t="s">
        <v>2247</v>
      </c>
      <c r="AV135" s="450" t="s">
        <v>3734</v>
      </c>
      <c r="AW135" s="474" t="s">
        <v>470</v>
      </c>
      <c r="AX135" s="474" t="s">
        <v>3291</v>
      </c>
      <c r="AY135" s="115" t="s">
        <v>2835</v>
      </c>
      <c r="AZ135" s="134"/>
      <c r="BA135" s="255"/>
      <c r="BB135" s="255"/>
      <c r="BC135" s="255"/>
      <c r="BD135" s="255"/>
      <c r="BE135" s="255"/>
      <c r="BF135" s="194" t="s">
        <v>477</v>
      </c>
      <c r="BG135" s="255"/>
      <c r="BH135" s="255"/>
      <c r="BI135" s="255"/>
      <c r="BJ135" s="194"/>
      <c r="BK135" s="255"/>
      <c r="BL135" s="255"/>
      <c r="BM135" s="255"/>
      <c r="BN135" s="255"/>
      <c r="BO135" s="255"/>
      <c r="BP135" s="255"/>
      <c r="BQ135" s="255"/>
      <c r="BR135" s="469"/>
      <c r="BS135" s="469"/>
      <c r="BT135" s="275" t="s">
        <v>1024</v>
      </c>
      <c r="BU135" s="596">
        <f>VLOOKUP(A135,'[1]04. Безмасляные'!$G:$CC,75,0)</f>
        <v>1172308.944864</v>
      </c>
    </row>
    <row r="136" spans="1:73" s="470" customFormat="1" x14ac:dyDescent="0.25">
      <c r="A136" s="194" t="s">
        <v>1424</v>
      </c>
      <c r="B136" s="255" t="s">
        <v>3929</v>
      </c>
      <c r="C136" s="115" t="s">
        <v>3930</v>
      </c>
      <c r="D136" s="487">
        <v>1.67</v>
      </c>
      <c r="E136" s="487"/>
      <c r="F136" s="487"/>
      <c r="G136" s="488">
        <v>6</v>
      </c>
      <c r="H136" s="488">
        <v>25</v>
      </c>
      <c r="I136" s="488"/>
      <c r="J136" s="194">
        <v>11</v>
      </c>
      <c r="K136" s="194"/>
      <c r="L136" s="194"/>
      <c r="M136" s="194"/>
      <c r="N136" s="194"/>
      <c r="O136" s="194"/>
      <c r="P136" s="193" t="s">
        <v>1247</v>
      </c>
      <c r="Q136" s="194" t="s">
        <v>1407</v>
      </c>
      <c r="R136" s="194" t="str">
        <f t="shared" si="17"/>
        <v>1930</v>
      </c>
      <c r="S136" s="194" t="str">
        <f t="shared" si="18"/>
        <v>890</v>
      </c>
      <c r="T136" s="194" t="str">
        <f t="shared" si="19"/>
        <v>1350</v>
      </c>
      <c r="U136" s="194">
        <v>600</v>
      </c>
      <c r="V136" s="193" t="s">
        <v>565</v>
      </c>
      <c r="W136" s="255"/>
      <c r="X136" s="255"/>
      <c r="Y136" s="255"/>
      <c r="Z136" s="255"/>
      <c r="AA136" s="255"/>
      <c r="AB136" s="305" t="s">
        <v>476</v>
      </c>
      <c r="AC136" s="115" t="s">
        <v>1249</v>
      </c>
      <c r="AD136" s="115"/>
      <c r="AE136" s="305" t="s">
        <v>1408</v>
      </c>
      <c r="AF136" s="449">
        <v>0</v>
      </c>
      <c r="AG136" s="255"/>
      <c r="AH136" s="255"/>
      <c r="AI136" s="255"/>
      <c r="AJ136" s="255"/>
      <c r="AK136" s="255"/>
      <c r="AL136" s="255"/>
      <c r="AM136" s="255"/>
      <c r="AN136" s="255"/>
      <c r="AO136" s="134" t="s">
        <v>570</v>
      </c>
      <c r="AP136" s="255"/>
      <c r="AQ136" s="255"/>
      <c r="AR136" s="193" t="s">
        <v>350</v>
      </c>
      <c r="AS136" s="194" t="s">
        <v>1409</v>
      </c>
      <c r="AT136" s="474" t="s">
        <v>2832</v>
      </c>
      <c r="AU136" s="450" t="s">
        <v>2247</v>
      </c>
      <c r="AV136" s="450" t="s">
        <v>3734</v>
      </c>
      <c r="AW136" s="474" t="s">
        <v>470</v>
      </c>
      <c r="AX136" s="474" t="s">
        <v>3291</v>
      </c>
      <c r="AY136" s="115" t="s">
        <v>2835</v>
      </c>
      <c r="AZ136" s="134"/>
      <c r="BA136" s="255"/>
      <c r="BB136" s="255"/>
      <c r="BC136" s="255"/>
      <c r="BD136" s="255"/>
      <c r="BE136" s="255"/>
      <c r="BF136" s="194" t="s">
        <v>477</v>
      </c>
      <c r="BG136" s="255"/>
      <c r="BH136" s="255"/>
      <c r="BI136" s="255"/>
      <c r="BJ136" s="194"/>
      <c r="BK136" s="255"/>
      <c r="BL136" s="255"/>
      <c r="BM136" s="255"/>
      <c r="BN136" s="255"/>
      <c r="BO136" s="255"/>
      <c r="BP136" s="255"/>
      <c r="BQ136" s="255"/>
      <c r="BR136" s="469"/>
      <c r="BS136" s="469"/>
      <c r="BT136" s="275" t="s">
        <v>1024</v>
      </c>
      <c r="BU136" s="596">
        <f>VLOOKUP(A136,'[1]04. Безмасляные'!$G:$CC,75,0)</f>
        <v>1719541.0126079998</v>
      </c>
    </row>
    <row r="137" spans="1:73" s="470" customFormat="1" x14ac:dyDescent="0.25">
      <c r="A137" s="194" t="s">
        <v>1425</v>
      </c>
      <c r="B137" s="255" t="s">
        <v>3931</v>
      </c>
      <c r="C137" s="115" t="s">
        <v>3932</v>
      </c>
      <c r="D137" s="487">
        <v>2</v>
      </c>
      <c r="E137" s="487"/>
      <c r="F137" s="487"/>
      <c r="G137" s="488">
        <v>6</v>
      </c>
      <c r="H137" s="488">
        <v>25</v>
      </c>
      <c r="I137" s="488"/>
      <c r="J137" s="194">
        <v>15</v>
      </c>
      <c r="K137" s="194"/>
      <c r="L137" s="194"/>
      <c r="M137" s="194"/>
      <c r="N137" s="194"/>
      <c r="O137" s="194"/>
      <c r="P137" s="193" t="s">
        <v>1247</v>
      </c>
      <c r="Q137" s="194" t="s">
        <v>1407</v>
      </c>
      <c r="R137" s="194" t="str">
        <f t="shared" si="17"/>
        <v>1930</v>
      </c>
      <c r="S137" s="194" t="str">
        <f t="shared" si="18"/>
        <v>890</v>
      </c>
      <c r="T137" s="194" t="str">
        <f t="shared" si="19"/>
        <v>1350</v>
      </c>
      <c r="U137" s="194">
        <v>600</v>
      </c>
      <c r="V137" s="193" t="s">
        <v>565</v>
      </c>
      <c r="W137" s="255"/>
      <c r="X137" s="255"/>
      <c r="Y137" s="255"/>
      <c r="Z137" s="255"/>
      <c r="AA137" s="255"/>
      <c r="AB137" s="305" t="s">
        <v>476</v>
      </c>
      <c r="AC137" s="115" t="s">
        <v>1249</v>
      </c>
      <c r="AD137" s="115"/>
      <c r="AE137" s="305" t="s">
        <v>1408</v>
      </c>
      <c r="AF137" s="449">
        <v>0</v>
      </c>
      <c r="AG137" s="255"/>
      <c r="AH137" s="255"/>
      <c r="AI137" s="255"/>
      <c r="AJ137" s="255"/>
      <c r="AK137" s="255"/>
      <c r="AL137" s="255"/>
      <c r="AM137" s="255"/>
      <c r="AN137" s="255"/>
      <c r="AO137" s="134" t="s">
        <v>570</v>
      </c>
      <c r="AP137" s="255"/>
      <c r="AQ137" s="255"/>
      <c r="AR137" s="193" t="s">
        <v>350</v>
      </c>
      <c r="AS137" s="194" t="s">
        <v>1409</v>
      </c>
      <c r="AT137" s="474" t="s">
        <v>2832</v>
      </c>
      <c r="AU137" s="450" t="s">
        <v>2247</v>
      </c>
      <c r="AV137" s="450" t="s">
        <v>3734</v>
      </c>
      <c r="AW137" s="474" t="s">
        <v>470</v>
      </c>
      <c r="AX137" s="474" t="s">
        <v>3291</v>
      </c>
      <c r="AY137" s="115" t="s">
        <v>2835</v>
      </c>
      <c r="AZ137" s="134"/>
      <c r="BA137" s="255"/>
      <c r="BB137" s="255"/>
      <c r="BC137" s="255"/>
      <c r="BD137" s="255"/>
      <c r="BE137" s="255"/>
      <c r="BF137" s="194" t="s">
        <v>477</v>
      </c>
      <c r="BG137" s="255"/>
      <c r="BH137" s="255"/>
      <c r="BI137" s="255"/>
      <c r="BJ137" s="194"/>
      <c r="BK137" s="255"/>
      <c r="BL137" s="255"/>
      <c r="BM137" s="255"/>
      <c r="BN137" s="255"/>
      <c r="BO137" s="255"/>
      <c r="BP137" s="255"/>
      <c r="BQ137" s="255"/>
      <c r="BR137" s="469"/>
      <c r="BS137" s="469"/>
      <c r="BT137" s="275" t="s">
        <v>1024</v>
      </c>
      <c r="BU137" s="596">
        <f>VLOOKUP(A137,'[1]04. Безмасляные'!$G:$CC,75,0)</f>
        <v>1744404.3891039998</v>
      </c>
    </row>
    <row r="138" spans="1:73" s="470" customFormat="1" x14ac:dyDescent="0.25">
      <c r="A138" s="194" t="s">
        <v>1426</v>
      </c>
      <c r="B138" s="255" t="s">
        <v>3933</v>
      </c>
      <c r="C138" s="115" t="s">
        <v>3934</v>
      </c>
      <c r="D138" s="487">
        <v>2.5</v>
      </c>
      <c r="E138" s="487"/>
      <c r="F138" s="487"/>
      <c r="G138" s="488">
        <v>6</v>
      </c>
      <c r="H138" s="488">
        <v>25</v>
      </c>
      <c r="I138" s="488"/>
      <c r="J138" s="194">
        <v>15</v>
      </c>
      <c r="K138" s="194"/>
      <c r="L138" s="194"/>
      <c r="M138" s="194"/>
      <c r="N138" s="194"/>
      <c r="O138" s="194"/>
      <c r="P138" s="193" t="s">
        <v>1247</v>
      </c>
      <c r="Q138" s="194" t="s">
        <v>1407</v>
      </c>
      <c r="R138" s="194" t="str">
        <f t="shared" si="17"/>
        <v>1930</v>
      </c>
      <c r="S138" s="194" t="str">
        <f t="shared" si="18"/>
        <v>890</v>
      </c>
      <c r="T138" s="194" t="str">
        <f t="shared" si="19"/>
        <v>1350</v>
      </c>
      <c r="U138" s="194">
        <v>600</v>
      </c>
      <c r="V138" s="193" t="s">
        <v>565</v>
      </c>
      <c r="W138" s="255"/>
      <c r="X138" s="255"/>
      <c r="Y138" s="255"/>
      <c r="Z138" s="255"/>
      <c r="AA138" s="255"/>
      <c r="AB138" s="305" t="s">
        <v>476</v>
      </c>
      <c r="AC138" s="115" t="s">
        <v>1249</v>
      </c>
      <c r="AD138" s="115"/>
      <c r="AE138" s="305" t="s">
        <v>1408</v>
      </c>
      <c r="AF138" s="449">
        <v>0</v>
      </c>
      <c r="AG138" s="255"/>
      <c r="AH138" s="255"/>
      <c r="AI138" s="255"/>
      <c r="AJ138" s="255"/>
      <c r="AK138" s="255"/>
      <c r="AL138" s="255"/>
      <c r="AM138" s="255"/>
      <c r="AN138" s="255"/>
      <c r="AO138" s="134" t="s">
        <v>570</v>
      </c>
      <c r="AP138" s="255"/>
      <c r="AQ138" s="255"/>
      <c r="AR138" s="193" t="s">
        <v>350</v>
      </c>
      <c r="AS138" s="194" t="s">
        <v>1409</v>
      </c>
      <c r="AT138" s="474" t="s">
        <v>2832</v>
      </c>
      <c r="AU138" s="450" t="s">
        <v>2247</v>
      </c>
      <c r="AV138" s="450" t="s">
        <v>3734</v>
      </c>
      <c r="AW138" s="474" t="s">
        <v>470</v>
      </c>
      <c r="AX138" s="474" t="s">
        <v>3291</v>
      </c>
      <c r="AY138" s="115" t="s">
        <v>2835</v>
      </c>
      <c r="AZ138" s="134"/>
      <c r="BA138" s="255"/>
      <c r="BB138" s="255"/>
      <c r="BC138" s="255"/>
      <c r="BD138" s="255"/>
      <c r="BE138" s="255"/>
      <c r="BF138" s="194" t="s">
        <v>477</v>
      </c>
      <c r="BG138" s="255"/>
      <c r="BH138" s="255"/>
      <c r="BI138" s="255"/>
      <c r="BJ138" s="194"/>
      <c r="BK138" s="255"/>
      <c r="BL138" s="255"/>
      <c r="BM138" s="255"/>
      <c r="BN138" s="255"/>
      <c r="BO138" s="255"/>
      <c r="BP138" s="255"/>
      <c r="BQ138" s="255"/>
      <c r="BR138" s="469"/>
      <c r="BS138" s="469"/>
      <c r="BT138" s="275" t="s">
        <v>1024</v>
      </c>
      <c r="BU138" s="596">
        <f>VLOOKUP(A138,'[1]04. Безмасляные'!$G:$CC,75,0)</f>
        <v>1794160.8651999999</v>
      </c>
    </row>
    <row r="139" spans="1:73" s="470" customFormat="1" x14ac:dyDescent="0.25">
      <c r="A139" s="194" t="s">
        <v>1427</v>
      </c>
      <c r="B139" s="255" t="s">
        <v>3935</v>
      </c>
      <c r="C139" s="115" t="s">
        <v>3936</v>
      </c>
      <c r="D139" s="487">
        <v>3</v>
      </c>
      <c r="E139" s="487"/>
      <c r="F139" s="487"/>
      <c r="G139" s="488">
        <v>6</v>
      </c>
      <c r="H139" s="488">
        <v>25</v>
      </c>
      <c r="I139" s="488"/>
      <c r="J139" s="194">
        <v>15</v>
      </c>
      <c r="K139" s="194"/>
      <c r="L139" s="194"/>
      <c r="M139" s="194"/>
      <c r="N139" s="194"/>
      <c r="O139" s="194"/>
      <c r="P139" s="193" t="s">
        <v>1247</v>
      </c>
      <c r="Q139" s="194" t="s">
        <v>1407</v>
      </c>
      <c r="R139" s="194" t="str">
        <f t="shared" si="17"/>
        <v>1930</v>
      </c>
      <c r="S139" s="194" t="str">
        <f t="shared" si="18"/>
        <v>890</v>
      </c>
      <c r="T139" s="194" t="str">
        <f t="shared" si="19"/>
        <v>1350</v>
      </c>
      <c r="U139" s="194">
        <v>600</v>
      </c>
      <c r="V139" s="193" t="s">
        <v>565</v>
      </c>
      <c r="W139" s="255"/>
      <c r="X139" s="255"/>
      <c r="Y139" s="255"/>
      <c r="Z139" s="255"/>
      <c r="AA139" s="255"/>
      <c r="AB139" s="305" t="s">
        <v>476</v>
      </c>
      <c r="AC139" s="115" t="s">
        <v>1249</v>
      </c>
      <c r="AD139" s="115"/>
      <c r="AE139" s="305" t="s">
        <v>1408</v>
      </c>
      <c r="AF139" s="449">
        <v>0</v>
      </c>
      <c r="AG139" s="255"/>
      <c r="AH139" s="255"/>
      <c r="AI139" s="255"/>
      <c r="AJ139" s="255"/>
      <c r="AK139" s="255"/>
      <c r="AL139" s="255"/>
      <c r="AM139" s="255"/>
      <c r="AN139" s="255"/>
      <c r="AO139" s="134" t="s">
        <v>570</v>
      </c>
      <c r="AP139" s="255"/>
      <c r="AQ139" s="255"/>
      <c r="AR139" s="193" t="s">
        <v>350</v>
      </c>
      <c r="AS139" s="194" t="s">
        <v>1409</v>
      </c>
      <c r="AT139" s="474" t="s">
        <v>2832</v>
      </c>
      <c r="AU139" s="450" t="s">
        <v>2247</v>
      </c>
      <c r="AV139" s="450" t="s">
        <v>3734</v>
      </c>
      <c r="AW139" s="474" t="s">
        <v>470</v>
      </c>
      <c r="AX139" s="474" t="s">
        <v>3291</v>
      </c>
      <c r="AY139" s="115" t="s">
        <v>2835</v>
      </c>
      <c r="AZ139" s="134"/>
      <c r="BA139" s="255"/>
      <c r="BB139" s="255"/>
      <c r="BC139" s="255"/>
      <c r="BD139" s="255"/>
      <c r="BE139" s="255"/>
      <c r="BF139" s="194" t="s">
        <v>477</v>
      </c>
      <c r="BG139" s="255"/>
      <c r="BH139" s="255"/>
      <c r="BI139" s="255"/>
      <c r="BJ139" s="194"/>
      <c r="BK139" s="255"/>
      <c r="BL139" s="255"/>
      <c r="BM139" s="255"/>
      <c r="BN139" s="255"/>
      <c r="BO139" s="255"/>
      <c r="BP139" s="255"/>
      <c r="BQ139" s="255"/>
      <c r="BR139" s="469"/>
      <c r="BS139" s="469"/>
      <c r="BT139" s="275" t="s">
        <v>1024</v>
      </c>
      <c r="BU139" s="596">
        <f>VLOOKUP(A139,'[1]04. Безмасляные'!$G:$CC,75,0)</f>
        <v>1868780.7177919999</v>
      </c>
    </row>
    <row r="140" spans="1:73" s="470" customFormat="1" x14ac:dyDescent="0.25">
      <c r="A140" s="194" t="s">
        <v>1428</v>
      </c>
      <c r="B140" s="255" t="s">
        <v>3937</v>
      </c>
      <c r="C140" s="115" t="s">
        <v>3938</v>
      </c>
      <c r="D140" s="487">
        <v>1.6666666666666667</v>
      </c>
      <c r="E140" s="487"/>
      <c r="F140" s="487"/>
      <c r="G140" s="488">
        <v>6</v>
      </c>
      <c r="H140" s="488">
        <v>30</v>
      </c>
      <c r="I140" s="488"/>
      <c r="J140" s="194">
        <v>11</v>
      </c>
      <c r="K140" s="194"/>
      <c r="L140" s="194"/>
      <c r="M140" s="194"/>
      <c r="N140" s="194"/>
      <c r="O140" s="194"/>
      <c r="P140" s="193" t="s">
        <v>1247</v>
      </c>
      <c r="Q140" s="194" t="s">
        <v>1407</v>
      </c>
      <c r="R140" s="194" t="str">
        <f t="shared" si="17"/>
        <v>1930</v>
      </c>
      <c r="S140" s="194" t="str">
        <f t="shared" si="18"/>
        <v>890</v>
      </c>
      <c r="T140" s="194" t="str">
        <f t="shared" si="19"/>
        <v>1350</v>
      </c>
      <c r="U140" s="194">
        <v>600</v>
      </c>
      <c r="V140" s="193" t="s">
        <v>565</v>
      </c>
      <c r="W140" s="255"/>
      <c r="X140" s="255"/>
      <c r="Y140" s="255"/>
      <c r="Z140" s="255"/>
      <c r="AA140" s="255"/>
      <c r="AB140" s="305" t="s">
        <v>476</v>
      </c>
      <c r="AC140" s="115" t="s">
        <v>1249</v>
      </c>
      <c r="AD140" s="115"/>
      <c r="AE140" s="305" t="s">
        <v>1408</v>
      </c>
      <c r="AF140" s="449">
        <v>0</v>
      </c>
      <c r="AG140" s="255"/>
      <c r="AH140" s="255"/>
      <c r="AI140" s="255"/>
      <c r="AJ140" s="255"/>
      <c r="AK140" s="255"/>
      <c r="AL140" s="255"/>
      <c r="AM140" s="255"/>
      <c r="AN140" s="255"/>
      <c r="AO140" s="134" t="s">
        <v>570</v>
      </c>
      <c r="AP140" s="255"/>
      <c r="AQ140" s="255"/>
      <c r="AR140" s="193" t="s">
        <v>350</v>
      </c>
      <c r="AS140" s="194" t="s">
        <v>1409</v>
      </c>
      <c r="AT140" s="474" t="s">
        <v>2832</v>
      </c>
      <c r="AU140" s="450" t="s">
        <v>2247</v>
      </c>
      <c r="AV140" s="450" t="s">
        <v>3734</v>
      </c>
      <c r="AW140" s="474" t="s">
        <v>470</v>
      </c>
      <c r="AX140" s="474" t="s">
        <v>3291</v>
      </c>
      <c r="AY140" s="115" t="s">
        <v>2835</v>
      </c>
      <c r="AZ140" s="134"/>
      <c r="BA140" s="255"/>
      <c r="BB140" s="255"/>
      <c r="BC140" s="255"/>
      <c r="BD140" s="255"/>
      <c r="BE140" s="255"/>
      <c r="BF140" s="194" t="s">
        <v>477</v>
      </c>
      <c r="BG140" s="255"/>
      <c r="BH140" s="255"/>
      <c r="BI140" s="255"/>
      <c r="BJ140" s="194"/>
      <c r="BK140" s="255"/>
      <c r="BL140" s="255"/>
      <c r="BM140" s="255"/>
      <c r="BN140" s="255"/>
      <c r="BO140" s="255"/>
      <c r="BP140" s="255"/>
      <c r="BQ140" s="255"/>
      <c r="BR140" s="469"/>
      <c r="BS140" s="469"/>
      <c r="BT140" s="275" t="s">
        <v>1024</v>
      </c>
      <c r="BU140" s="596">
        <f>VLOOKUP(A140,'[1]04. Безмасляные'!$G:$CC,75,0)</f>
        <v>1719541.0126079998</v>
      </c>
    </row>
    <row r="141" spans="1:73" s="470" customFormat="1" x14ac:dyDescent="0.25">
      <c r="A141" s="194" t="s">
        <v>1429</v>
      </c>
      <c r="B141" s="255" t="s">
        <v>3939</v>
      </c>
      <c r="C141" s="115" t="s">
        <v>3940</v>
      </c>
      <c r="D141" s="487">
        <v>2</v>
      </c>
      <c r="E141" s="487"/>
      <c r="F141" s="487"/>
      <c r="G141" s="488">
        <v>6</v>
      </c>
      <c r="H141" s="488">
        <v>30</v>
      </c>
      <c r="I141" s="488"/>
      <c r="J141" s="194">
        <v>15</v>
      </c>
      <c r="K141" s="194"/>
      <c r="L141" s="194"/>
      <c r="M141" s="194"/>
      <c r="N141" s="194"/>
      <c r="O141" s="194"/>
      <c r="P141" s="193" t="s">
        <v>1247</v>
      </c>
      <c r="Q141" s="194" t="s">
        <v>1407</v>
      </c>
      <c r="R141" s="194" t="str">
        <f t="shared" si="17"/>
        <v>1930</v>
      </c>
      <c r="S141" s="194" t="str">
        <f t="shared" si="18"/>
        <v>890</v>
      </c>
      <c r="T141" s="194" t="str">
        <f t="shared" si="19"/>
        <v>1350</v>
      </c>
      <c r="U141" s="194">
        <v>600</v>
      </c>
      <c r="V141" s="193" t="s">
        <v>565</v>
      </c>
      <c r="W141" s="255"/>
      <c r="X141" s="255"/>
      <c r="Y141" s="255"/>
      <c r="Z141" s="255"/>
      <c r="AA141" s="255"/>
      <c r="AB141" s="305" t="s">
        <v>476</v>
      </c>
      <c r="AC141" s="115" t="s">
        <v>1249</v>
      </c>
      <c r="AD141" s="115"/>
      <c r="AE141" s="305" t="s">
        <v>1408</v>
      </c>
      <c r="AF141" s="449">
        <v>0</v>
      </c>
      <c r="AG141" s="255"/>
      <c r="AH141" s="255"/>
      <c r="AI141" s="255"/>
      <c r="AJ141" s="255"/>
      <c r="AK141" s="255"/>
      <c r="AL141" s="255"/>
      <c r="AM141" s="255"/>
      <c r="AN141" s="255"/>
      <c r="AO141" s="134" t="s">
        <v>570</v>
      </c>
      <c r="AP141" s="255"/>
      <c r="AQ141" s="255"/>
      <c r="AR141" s="193" t="s">
        <v>350</v>
      </c>
      <c r="AS141" s="194" t="s">
        <v>1409</v>
      </c>
      <c r="AT141" s="474" t="s">
        <v>2832</v>
      </c>
      <c r="AU141" s="450" t="s">
        <v>2247</v>
      </c>
      <c r="AV141" s="450" t="s">
        <v>3734</v>
      </c>
      <c r="AW141" s="474" t="s">
        <v>470</v>
      </c>
      <c r="AX141" s="474" t="s">
        <v>3291</v>
      </c>
      <c r="AY141" s="115" t="s">
        <v>2835</v>
      </c>
      <c r="AZ141" s="134"/>
      <c r="BA141" s="255"/>
      <c r="BB141" s="255"/>
      <c r="BC141" s="255"/>
      <c r="BD141" s="255"/>
      <c r="BE141" s="255"/>
      <c r="BF141" s="194" t="s">
        <v>477</v>
      </c>
      <c r="BG141" s="255"/>
      <c r="BH141" s="255"/>
      <c r="BI141" s="255"/>
      <c r="BJ141" s="194"/>
      <c r="BK141" s="255"/>
      <c r="BL141" s="255"/>
      <c r="BM141" s="255"/>
      <c r="BN141" s="255"/>
      <c r="BO141" s="255"/>
      <c r="BP141" s="255"/>
      <c r="BQ141" s="255"/>
      <c r="BR141" s="469"/>
      <c r="BS141" s="469"/>
      <c r="BT141" s="275" t="s">
        <v>1024</v>
      </c>
      <c r="BU141" s="596">
        <f>VLOOKUP(A141,'[1]04. Безмасляные'!$G:$CC,75,0)</f>
        <v>1744404.3891039998</v>
      </c>
    </row>
    <row r="142" spans="1:73" s="470" customFormat="1" x14ac:dyDescent="0.25">
      <c r="A142" s="194" t="s">
        <v>1430</v>
      </c>
      <c r="B142" s="255" t="s">
        <v>3941</v>
      </c>
      <c r="C142" s="115" t="s">
        <v>3942</v>
      </c>
      <c r="D142" s="487">
        <v>2.5</v>
      </c>
      <c r="E142" s="487"/>
      <c r="F142" s="487"/>
      <c r="G142" s="488">
        <v>6</v>
      </c>
      <c r="H142" s="488">
        <v>30</v>
      </c>
      <c r="I142" s="488"/>
      <c r="J142" s="194">
        <v>15</v>
      </c>
      <c r="K142" s="194"/>
      <c r="L142" s="194"/>
      <c r="M142" s="194"/>
      <c r="N142" s="194"/>
      <c r="O142" s="194"/>
      <c r="P142" s="193" t="s">
        <v>1247</v>
      </c>
      <c r="Q142" s="194" t="s">
        <v>1407</v>
      </c>
      <c r="R142" s="194" t="str">
        <f t="shared" si="17"/>
        <v>1930</v>
      </c>
      <c r="S142" s="194" t="str">
        <f t="shared" si="18"/>
        <v>890</v>
      </c>
      <c r="T142" s="194" t="str">
        <f t="shared" si="19"/>
        <v>1350</v>
      </c>
      <c r="U142" s="194">
        <v>600</v>
      </c>
      <c r="V142" s="193" t="s">
        <v>565</v>
      </c>
      <c r="W142" s="255"/>
      <c r="X142" s="255"/>
      <c r="Y142" s="255"/>
      <c r="Z142" s="255"/>
      <c r="AA142" s="255"/>
      <c r="AB142" s="305" t="s">
        <v>476</v>
      </c>
      <c r="AC142" s="115" t="s">
        <v>1249</v>
      </c>
      <c r="AD142" s="115"/>
      <c r="AE142" s="305" t="s">
        <v>1408</v>
      </c>
      <c r="AF142" s="449">
        <v>0</v>
      </c>
      <c r="AG142" s="255"/>
      <c r="AH142" s="255"/>
      <c r="AI142" s="255"/>
      <c r="AJ142" s="255"/>
      <c r="AK142" s="255"/>
      <c r="AL142" s="255"/>
      <c r="AM142" s="255"/>
      <c r="AN142" s="255"/>
      <c r="AO142" s="134" t="s">
        <v>570</v>
      </c>
      <c r="AP142" s="255"/>
      <c r="AQ142" s="255"/>
      <c r="AR142" s="193" t="s">
        <v>350</v>
      </c>
      <c r="AS142" s="194" t="s">
        <v>1409</v>
      </c>
      <c r="AT142" s="474" t="s">
        <v>2832</v>
      </c>
      <c r="AU142" s="450" t="s">
        <v>2247</v>
      </c>
      <c r="AV142" s="450" t="s">
        <v>3734</v>
      </c>
      <c r="AW142" s="474" t="s">
        <v>470</v>
      </c>
      <c r="AX142" s="474" t="s">
        <v>3291</v>
      </c>
      <c r="AY142" s="115" t="s">
        <v>2835</v>
      </c>
      <c r="AZ142" s="134"/>
      <c r="BA142" s="255"/>
      <c r="BB142" s="255"/>
      <c r="BC142" s="255"/>
      <c r="BD142" s="255"/>
      <c r="BE142" s="255"/>
      <c r="BF142" s="194" t="s">
        <v>477</v>
      </c>
      <c r="BG142" s="255"/>
      <c r="BH142" s="255"/>
      <c r="BI142" s="255"/>
      <c r="BJ142" s="194"/>
      <c r="BK142" s="255"/>
      <c r="BL142" s="255"/>
      <c r="BM142" s="255"/>
      <c r="BN142" s="255"/>
      <c r="BO142" s="255"/>
      <c r="BP142" s="255"/>
      <c r="BQ142" s="255"/>
      <c r="BR142" s="469"/>
      <c r="BS142" s="469"/>
      <c r="BT142" s="275" t="s">
        <v>1024</v>
      </c>
      <c r="BU142" s="596">
        <f>VLOOKUP(A142,'[1]04. Безмасляные'!$G:$CC,75,0)</f>
        <v>1794160.8651999999</v>
      </c>
    </row>
    <row r="143" spans="1:73" s="470" customFormat="1" x14ac:dyDescent="0.25">
      <c r="A143" s="194" t="s">
        <v>1431</v>
      </c>
      <c r="B143" s="255" t="s">
        <v>3943</v>
      </c>
      <c r="C143" s="115" t="s">
        <v>3944</v>
      </c>
      <c r="D143" s="487">
        <v>1.6666666666666667</v>
      </c>
      <c r="E143" s="487"/>
      <c r="F143" s="487"/>
      <c r="G143" s="488">
        <v>6</v>
      </c>
      <c r="H143" s="488">
        <v>35</v>
      </c>
      <c r="I143" s="488"/>
      <c r="J143" s="194">
        <v>11</v>
      </c>
      <c r="K143" s="194"/>
      <c r="L143" s="194"/>
      <c r="M143" s="194"/>
      <c r="N143" s="194"/>
      <c r="O143" s="194"/>
      <c r="P143" s="193" t="s">
        <v>1247</v>
      </c>
      <c r="Q143" s="194" t="s">
        <v>1407</v>
      </c>
      <c r="R143" s="194" t="str">
        <f t="shared" si="17"/>
        <v>1930</v>
      </c>
      <c r="S143" s="194" t="str">
        <f t="shared" si="18"/>
        <v>890</v>
      </c>
      <c r="T143" s="194" t="str">
        <f t="shared" si="19"/>
        <v>1350</v>
      </c>
      <c r="U143" s="194">
        <v>600</v>
      </c>
      <c r="V143" s="193" t="s">
        <v>565</v>
      </c>
      <c r="W143" s="255"/>
      <c r="X143" s="255"/>
      <c r="Y143" s="255"/>
      <c r="Z143" s="255"/>
      <c r="AA143" s="255"/>
      <c r="AB143" s="305" t="s">
        <v>476</v>
      </c>
      <c r="AC143" s="115" t="s">
        <v>1249</v>
      </c>
      <c r="AD143" s="115"/>
      <c r="AE143" s="305" t="s">
        <v>1408</v>
      </c>
      <c r="AF143" s="449">
        <v>0</v>
      </c>
      <c r="AG143" s="255"/>
      <c r="AH143" s="255"/>
      <c r="AI143" s="255"/>
      <c r="AJ143" s="255"/>
      <c r="AK143" s="255"/>
      <c r="AL143" s="255"/>
      <c r="AM143" s="255"/>
      <c r="AN143" s="255"/>
      <c r="AO143" s="134" t="s">
        <v>570</v>
      </c>
      <c r="AP143" s="255"/>
      <c r="AQ143" s="255"/>
      <c r="AR143" s="193" t="s">
        <v>350</v>
      </c>
      <c r="AS143" s="194" t="s">
        <v>1409</v>
      </c>
      <c r="AT143" s="474" t="s">
        <v>2832</v>
      </c>
      <c r="AU143" s="450" t="s">
        <v>2247</v>
      </c>
      <c r="AV143" s="450" t="s">
        <v>3734</v>
      </c>
      <c r="AW143" s="474" t="s">
        <v>470</v>
      </c>
      <c r="AX143" s="474" t="s">
        <v>3291</v>
      </c>
      <c r="AY143" s="115" t="s">
        <v>2835</v>
      </c>
      <c r="AZ143" s="134"/>
      <c r="BA143" s="255"/>
      <c r="BB143" s="255"/>
      <c r="BC143" s="255"/>
      <c r="BD143" s="255"/>
      <c r="BE143" s="255"/>
      <c r="BF143" s="194" t="s">
        <v>477</v>
      </c>
      <c r="BG143" s="255"/>
      <c r="BH143" s="255"/>
      <c r="BI143" s="255"/>
      <c r="BJ143" s="194"/>
      <c r="BK143" s="255"/>
      <c r="BL143" s="255"/>
      <c r="BM143" s="255"/>
      <c r="BN143" s="255"/>
      <c r="BO143" s="255"/>
      <c r="BP143" s="255"/>
      <c r="BQ143" s="255"/>
      <c r="BR143" s="469"/>
      <c r="BS143" s="469"/>
      <c r="BT143" s="275" t="s">
        <v>1024</v>
      </c>
      <c r="BU143" s="596">
        <f>VLOOKUP(A143,'[1]04. Безмасляные'!$G:$CC,75,0)</f>
        <v>1719541.0126079998</v>
      </c>
    </row>
    <row r="144" spans="1:73" s="470" customFormat="1" x14ac:dyDescent="0.25">
      <c r="A144" s="194" t="s">
        <v>1432</v>
      </c>
      <c r="B144" s="255" t="s">
        <v>3945</v>
      </c>
      <c r="C144" s="115" t="s">
        <v>3946</v>
      </c>
      <c r="D144" s="487">
        <v>2</v>
      </c>
      <c r="E144" s="487"/>
      <c r="F144" s="487"/>
      <c r="G144" s="488">
        <v>6</v>
      </c>
      <c r="H144" s="488">
        <v>35</v>
      </c>
      <c r="I144" s="488"/>
      <c r="J144" s="194">
        <v>15</v>
      </c>
      <c r="K144" s="194"/>
      <c r="L144" s="194"/>
      <c r="M144" s="194"/>
      <c r="N144" s="194"/>
      <c r="O144" s="194"/>
      <c r="P144" s="193" t="s">
        <v>1247</v>
      </c>
      <c r="Q144" s="194" t="s">
        <v>1407</v>
      </c>
      <c r="R144" s="194" t="str">
        <f t="shared" si="17"/>
        <v>1930</v>
      </c>
      <c r="S144" s="194" t="str">
        <f t="shared" si="18"/>
        <v>890</v>
      </c>
      <c r="T144" s="194" t="str">
        <f t="shared" si="19"/>
        <v>1350</v>
      </c>
      <c r="U144" s="194">
        <v>600</v>
      </c>
      <c r="V144" s="193" t="s">
        <v>565</v>
      </c>
      <c r="W144" s="255"/>
      <c r="X144" s="255"/>
      <c r="Y144" s="255"/>
      <c r="Z144" s="255"/>
      <c r="AA144" s="255"/>
      <c r="AB144" s="305" t="s">
        <v>476</v>
      </c>
      <c r="AC144" s="115" t="s">
        <v>1249</v>
      </c>
      <c r="AD144" s="115"/>
      <c r="AE144" s="305" t="s">
        <v>1408</v>
      </c>
      <c r="AF144" s="449">
        <v>0</v>
      </c>
      <c r="AG144" s="255"/>
      <c r="AH144" s="255"/>
      <c r="AI144" s="255"/>
      <c r="AJ144" s="255"/>
      <c r="AK144" s="255"/>
      <c r="AL144" s="255"/>
      <c r="AM144" s="255"/>
      <c r="AN144" s="255"/>
      <c r="AO144" s="134" t="s">
        <v>570</v>
      </c>
      <c r="AP144" s="255"/>
      <c r="AQ144" s="255"/>
      <c r="AR144" s="193" t="s">
        <v>350</v>
      </c>
      <c r="AS144" s="194" t="s">
        <v>1409</v>
      </c>
      <c r="AT144" s="474" t="s">
        <v>2832</v>
      </c>
      <c r="AU144" s="450" t="s">
        <v>2247</v>
      </c>
      <c r="AV144" s="450" t="s">
        <v>3734</v>
      </c>
      <c r="AW144" s="474" t="s">
        <v>470</v>
      </c>
      <c r="AX144" s="474" t="s">
        <v>3291</v>
      </c>
      <c r="AY144" s="115" t="s">
        <v>2835</v>
      </c>
      <c r="AZ144" s="134"/>
      <c r="BA144" s="255"/>
      <c r="BB144" s="255"/>
      <c r="BC144" s="255"/>
      <c r="BD144" s="255"/>
      <c r="BE144" s="255"/>
      <c r="BF144" s="194" t="s">
        <v>477</v>
      </c>
      <c r="BG144" s="255"/>
      <c r="BH144" s="255"/>
      <c r="BI144" s="255"/>
      <c r="BJ144" s="194"/>
      <c r="BK144" s="255"/>
      <c r="BL144" s="255"/>
      <c r="BM144" s="255"/>
      <c r="BN144" s="255"/>
      <c r="BO144" s="255"/>
      <c r="BP144" s="255"/>
      <c r="BQ144" s="255"/>
      <c r="BR144" s="469"/>
      <c r="BS144" s="469"/>
      <c r="BT144" s="275" t="s">
        <v>1024</v>
      </c>
      <c r="BU144" s="596">
        <f>VLOOKUP(A144,'[1]04. Безмасляные'!$G:$CC,75,0)</f>
        <v>1744404.3891039998</v>
      </c>
    </row>
    <row r="145" spans="1:73" s="470" customFormat="1" x14ac:dyDescent="0.25">
      <c r="A145" s="194" t="s">
        <v>1433</v>
      </c>
      <c r="B145" s="255" t="s">
        <v>3947</v>
      </c>
      <c r="C145" s="115" t="s">
        <v>3948</v>
      </c>
      <c r="D145" s="487">
        <v>2.5</v>
      </c>
      <c r="E145" s="487"/>
      <c r="F145" s="487"/>
      <c r="G145" s="488">
        <v>6</v>
      </c>
      <c r="H145" s="488">
        <v>35</v>
      </c>
      <c r="I145" s="488"/>
      <c r="J145" s="194">
        <v>15</v>
      </c>
      <c r="K145" s="194"/>
      <c r="L145" s="194"/>
      <c r="M145" s="194"/>
      <c r="N145" s="194"/>
      <c r="O145" s="194"/>
      <c r="P145" s="193" t="s">
        <v>1247</v>
      </c>
      <c r="Q145" s="194" t="s">
        <v>1407</v>
      </c>
      <c r="R145" s="194" t="str">
        <f t="shared" si="17"/>
        <v>1930</v>
      </c>
      <c r="S145" s="194" t="str">
        <f t="shared" si="18"/>
        <v>890</v>
      </c>
      <c r="T145" s="194" t="str">
        <f t="shared" si="19"/>
        <v>1350</v>
      </c>
      <c r="U145" s="194">
        <v>600</v>
      </c>
      <c r="V145" s="193" t="s">
        <v>565</v>
      </c>
      <c r="W145" s="255"/>
      <c r="X145" s="255"/>
      <c r="Y145" s="255"/>
      <c r="Z145" s="255"/>
      <c r="AA145" s="255"/>
      <c r="AB145" s="305" t="s">
        <v>476</v>
      </c>
      <c r="AC145" s="115" t="s">
        <v>1249</v>
      </c>
      <c r="AD145" s="115"/>
      <c r="AE145" s="305" t="s">
        <v>1408</v>
      </c>
      <c r="AF145" s="449">
        <v>0</v>
      </c>
      <c r="AG145" s="255"/>
      <c r="AH145" s="255"/>
      <c r="AI145" s="255"/>
      <c r="AJ145" s="255"/>
      <c r="AK145" s="255"/>
      <c r="AL145" s="255"/>
      <c r="AM145" s="255"/>
      <c r="AN145" s="255"/>
      <c r="AO145" s="134" t="s">
        <v>570</v>
      </c>
      <c r="AP145" s="255"/>
      <c r="AQ145" s="255"/>
      <c r="AR145" s="193" t="s">
        <v>350</v>
      </c>
      <c r="AS145" s="194" t="s">
        <v>1409</v>
      </c>
      <c r="AT145" s="474" t="s">
        <v>2832</v>
      </c>
      <c r="AU145" s="450" t="s">
        <v>2247</v>
      </c>
      <c r="AV145" s="450" t="s">
        <v>3734</v>
      </c>
      <c r="AW145" s="474" t="s">
        <v>470</v>
      </c>
      <c r="AX145" s="474" t="s">
        <v>3291</v>
      </c>
      <c r="AY145" s="115" t="s">
        <v>2835</v>
      </c>
      <c r="AZ145" s="134"/>
      <c r="BA145" s="255"/>
      <c r="BB145" s="255"/>
      <c r="BC145" s="255"/>
      <c r="BD145" s="255"/>
      <c r="BE145" s="255"/>
      <c r="BF145" s="194" t="s">
        <v>477</v>
      </c>
      <c r="BG145" s="255"/>
      <c r="BH145" s="255"/>
      <c r="BI145" s="255"/>
      <c r="BJ145" s="194"/>
      <c r="BK145" s="255"/>
      <c r="BL145" s="255"/>
      <c r="BM145" s="255"/>
      <c r="BN145" s="255"/>
      <c r="BO145" s="255"/>
      <c r="BP145" s="255"/>
      <c r="BQ145" s="255"/>
      <c r="BR145" s="469"/>
      <c r="BS145" s="469"/>
      <c r="BT145" s="275" t="s">
        <v>1024</v>
      </c>
      <c r="BU145" s="596">
        <f>VLOOKUP(A145,'[1]04. Безмасляные'!$G:$CC,75,0)</f>
        <v>1794160.8651999999</v>
      </c>
    </row>
    <row r="146" spans="1:73" s="470" customFormat="1" x14ac:dyDescent="0.25">
      <c r="A146" s="194" t="s">
        <v>1434</v>
      </c>
      <c r="B146" s="255" t="s">
        <v>3949</v>
      </c>
      <c r="C146" s="115" t="s">
        <v>3950</v>
      </c>
      <c r="D146" s="487">
        <v>1.6666666666666667</v>
      </c>
      <c r="E146" s="487"/>
      <c r="F146" s="487"/>
      <c r="G146" s="488">
        <v>6</v>
      </c>
      <c r="H146" s="488">
        <v>40</v>
      </c>
      <c r="I146" s="488"/>
      <c r="J146" s="194">
        <v>15</v>
      </c>
      <c r="K146" s="194"/>
      <c r="L146" s="194"/>
      <c r="M146" s="194"/>
      <c r="N146" s="194"/>
      <c r="O146" s="194"/>
      <c r="P146" s="193" t="s">
        <v>1247</v>
      </c>
      <c r="Q146" s="194" t="s">
        <v>1407</v>
      </c>
      <c r="R146" s="194" t="str">
        <f t="shared" si="17"/>
        <v>1930</v>
      </c>
      <c r="S146" s="194" t="str">
        <f t="shared" si="18"/>
        <v>890</v>
      </c>
      <c r="T146" s="194" t="str">
        <f t="shared" si="19"/>
        <v>1350</v>
      </c>
      <c r="U146" s="194">
        <v>600</v>
      </c>
      <c r="V146" s="193" t="s">
        <v>565</v>
      </c>
      <c r="W146" s="255"/>
      <c r="X146" s="255"/>
      <c r="Y146" s="255"/>
      <c r="Z146" s="255"/>
      <c r="AA146" s="255"/>
      <c r="AB146" s="305" t="s">
        <v>476</v>
      </c>
      <c r="AC146" s="115" t="s">
        <v>1249</v>
      </c>
      <c r="AD146" s="115"/>
      <c r="AE146" s="305" t="s">
        <v>1408</v>
      </c>
      <c r="AF146" s="449">
        <v>0</v>
      </c>
      <c r="AG146" s="255"/>
      <c r="AH146" s="255"/>
      <c r="AI146" s="255"/>
      <c r="AJ146" s="255"/>
      <c r="AK146" s="255"/>
      <c r="AL146" s="255"/>
      <c r="AM146" s="255"/>
      <c r="AN146" s="255"/>
      <c r="AO146" s="134" t="s">
        <v>570</v>
      </c>
      <c r="AP146" s="255"/>
      <c r="AQ146" s="255"/>
      <c r="AR146" s="193" t="s">
        <v>350</v>
      </c>
      <c r="AS146" s="194" t="s">
        <v>1409</v>
      </c>
      <c r="AT146" s="474" t="s">
        <v>2832</v>
      </c>
      <c r="AU146" s="450" t="s">
        <v>2247</v>
      </c>
      <c r="AV146" s="450" t="s">
        <v>3734</v>
      </c>
      <c r="AW146" s="474" t="s">
        <v>470</v>
      </c>
      <c r="AX146" s="474" t="s">
        <v>3291</v>
      </c>
      <c r="AY146" s="115" t="s">
        <v>2835</v>
      </c>
      <c r="AZ146" s="134"/>
      <c r="BA146" s="255"/>
      <c r="BB146" s="255"/>
      <c r="BC146" s="255"/>
      <c r="BD146" s="255"/>
      <c r="BE146" s="255"/>
      <c r="BF146" s="194" t="s">
        <v>477</v>
      </c>
      <c r="BG146" s="255"/>
      <c r="BH146" s="255"/>
      <c r="BI146" s="255"/>
      <c r="BJ146" s="194"/>
      <c r="BK146" s="255"/>
      <c r="BL146" s="255"/>
      <c r="BM146" s="255"/>
      <c r="BN146" s="255"/>
      <c r="BO146" s="255"/>
      <c r="BP146" s="255"/>
      <c r="BQ146" s="255"/>
      <c r="BR146" s="469"/>
      <c r="BS146" s="469"/>
      <c r="BT146" s="275" t="s">
        <v>1024</v>
      </c>
      <c r="BU146" s="596">
        <f>VLOOKUP(A146,'[1]04. Безмасляные'!$G:$CC,75,0)</f>
        <v>1744404.3891039998</v>
      </c>
    </row>
    <row r="147" spans="1:73" s="470" customFormat="1" x14ac:dyDescent="0.25">
      <c r="A147" s="194" t="s">
        <v>1435</v>
      </c>
      <c r="B147" s="255" t="s">
        <v>3951</v>
      </c>
      <c r="C147" s="115" t="s">
        <v>3952</v>
      </c>
      <c r="D147" s="487">
        <v>2</v>
      </c>
      <c r="E147" s="487"/>
      <c r="F147" s="487"/>
      <c r="G147" s="488">
        <v>6</v>
      </c>
      <c r="H147" s="488">
        <v>40</v>
      </c>
      <c r="I147" s="488"/>
      <c r="J147" s="194">
        <v>15</v>
      </c>
      <c r="K147" s="194"/>
      <c r="L147" s="194"/>
      <c r="M147" s="194"/>
      <c r="N147" s="194"/>
      <c r="O147" s="194"/>
      <c r="P147" s="193" t="s">
        <v>1247</v>
      </c>
      <c r="Q147" s="194" t="s">
        <v>1407</v>
      </c>
      <c r="R147" s="194" t="str">
        <f t="shared" si="17"/>
        <v>1930</v>
      </c>
      <c r="S147" s="194" t="str">
        <f t="shared" si="18"/>
        <v>890</v>
      </c>
      <c r="T147" s="194" t="str">
        <f t="shared" si="19"/>
        <v>1350</v>
      </c>
      <c r="U147" s="194">
        <v>600</v>
      </c>
      <c r="V147" s="193" t="s">
        <v>565</v>
      </c>
      <c r="W147" s="255"/>
      <c r="X147" s="255"/>
      <c r="Y147" s="255"/>
      <c r="Z147" s="255"/>
      <c r="AA147" s="255"/>
      <c r="AB147" s="305" t="s">
        <v>476</v>
      </c>
      <c r="AC147" s="115" t="s">
        <v>1249</v>
      </c>
      <c r="AD147" s="115"/>
      <c r="AE147" s="305" t="s">
        <v>1408</v>
      </c>
      <c r="AF147" s="449">
        <v>0</v>
      </c>
      <c r="AG147" s="255"/>
      <c r="AH147" s="255"/>
      <c r="AI147" s="255"/>
      <c r="AJ147" s="255"/>
      <c r="AK147" s="255"/>
      <c r="AL147" s="255"/>
      <c r="AM147" s="255"/>
      <c r="AN147" s="255"/>
      <c r="AO147" s="134" t="s">
        <v>570</v>
      </c>
      <c r="AP147" s="255"/>
      <c r="AQ147" s="255"/>
      <c r="AR147" s="193" t="s">
        <v>350</v>
      </c>
      <c r="AS147" s="194" t="s">
        <v>1409</v>
      </c>
      <c r="AT147" s="474" t="s">
        <v>2832</v>
      </c>
      <c r="AU147" s="450" t="s">
        <v>2247</v>
      </c>
      <c r="AV147" s="450" t="s">
        <v>3734</v>
      </c>
      <c r="AW147" s="474" t="s">
        <v>470</v>
      </c>
      <c r="AX147" s="474" t="s">
        <v>3291</v>
      </c>
      <c r="AY147" s="115" t="s">
        <v>2835</v>
      </c>
      <c r="AZ147" s="134"/>
      <c r="BA147" s="255"/>
      <c r="BB147" s="255"/>
      <c r="BC147" s="255"/>
      <c r="BD147" s="255"/>
      <c r="BE147" s="255"/>
      <c r="BF147" s="194" t="s">
        <v>477</v>
      </c>
      <c r="BG147" s="255"/>
      <c r="BH147" s="255"/>
      <c r="BI147" s="255"/>
      <c r="BJ147" s="194"/>
      <c r="BK147" s="255"/>
      <c r="BL147" s="255"/>
      <c r="BM147" s="255"/>
      <c r="BN147" s="255"/>
      <c r="BO147" s="255"/>
      <c r="BP147" s="255"/>
      <c r="BQ147" s="255"/>
      <c r="BR147" s="469"/>
      <c r="BS147" s="469"/>
      <c r="BT147" s="275" t="s">
        <v>1024</v>
      </c>
      <c r="BU147" s="596">
        <f>VLOOKUP(A147,'[1]04. Безмасляные'!$G:$CC,75,0)</f>
        <v>1769297.4887039999</v>
      </c>
    </row>
    <row r="148" spans="1:73" s="470" customFormat="1" x14ac:dyDescent="0.25">
      <c r="A148" s="194" t="s">
        <v>1436</v>
      </c>
      <c r="B148" s="255" t="s">
        <v>3953</v>
      </c>
      <c r="C148" s="115" t="s">
        <v>3954</v>
      </c>
      <c r="D148" s="487">
        <v>2.25</v>
      </c>
      <c r="E148" s="487"/>
      <c r="F148" s="487"/>
      <c r="G148" s="488">
        <v>6</v>
      </c>
      <c r="H148" s="488">
        <v>40</v>
      </c>
      <c r="I148" s="488"/>
      <c r="J148" s="194">
        <v>15</v>
      </c>
      <c r="K148" s="194"/>
      <c r="L148" s="194"/>
      <c r="M148" s="194"/>
      <c r="N148" s="194"/>
      <c r="O148" s="194"/>
      <c r="P148" s="193" t="s">
        <v>1247</v>
      </c>
      <c r="Q148" s="194" t="s">
        <v>1407</v>
      </c>
      <c r="R148" s="194" t="str">
        <f t="shared" si="17"/>
        <v>1930</v>
      </c>
      <c r="S148" s="194" t="str">
        <f t="shared" si="18"/>
        <v>890</v>
      </c>
      <c r="T148" s="194" t="str">
        <f t="shared" si="19"/>
        <v>1350</v>
      </c>
      <c r="U148" s="194">
        <v>600</v>
      </c>
      <c r="V148" s="193" t="s">
        <v>565</v>
      </c>
      <c r="W148" s="255"/>
      <c r="X148" s="255"/>
      <c r="Y148" s="255"/>
      <c r="Z148" s="255"/>
      <c r="AA148" s="255"/>
      <c r="AB148" s="305" t="s">
        <v>476</v>
      </c>
      <c r="AC148" s="115" t="s">
        <v>1249</v>
      </c>
      <c r="AD148" s="115"/>
      <c r="AE148" s="305" t="s">
        <v>1408</v>
      </c>
      <c r="AF148" s="449">
        <v>0</v>
      </c>
      <c r="AG148" s="255"/>
      <c r="AH148" s="255"/>
      <c r="AI148" s="255"/>
      <c r="AJ148" s="255"/>
      <c r="AK148" s="255"/>
      <c r="AL148" s="255"/>
      <c r="AM148" s="255"/>
      <c r="AN148" s="255"/>
      <c r="AO148" s="134" t="s">
        <v>570</v>
      </c>
      <c r="AP148" s="255"/>
      <c r="AQ148" s="255"/>
      <c r="AR148" s="193" t="s">
        <v>350</v>
      </c>
      <c r="AS148" s="194" t="s">
        <v>1409</v>
      </c>
      <c r="AT148" s="474" t="s">
        <v>2832</v>
      </c>
      <c r="AU148" s="450" t="s">
        <v>2247</v>
      </c>
      <c r="AV148" s="450" t="s">
        <v>3734</v>
      </c>
      <c r="AW148" s="474" t="s">
        <v>470</v>
      </c>
      <c r="AX148" s="474" t="s">
        <v>3291</v>
      </c>
      <c r="AY148" s="115" t="s">
        <v>2835</v>
      </c>
      <c r="AZ148" s="134"/>
      <c r="BA148" s="255"/>
      <c r="BB148" s="255"/>
      <c r="BC148" s="255"/>
      <c r="BD148" s="255"/>
      <c r="BE148" s="255"/>
      <c r="BF148" s="194" t="s">
        <v>477</v>
      </c>
      <c r="BG148" s="255"/>
      <c r="BH148" s="255"/>
      <c r="BI148" s="255"/>
      <c r="BJ148" s="194"/>
      <c r="BK148" s="255"/>
      <c r="BL148" s="255"/>
      <c r="BM148" s="255"/>
      <c r="BN148" s="255"/>
      <c r="BO148" s="255"/>
      <c r="BP148" s="255"/>
      <c r="BQ148" s="255"/>
      <c r="BR148" s="469"/>
      <c r="BS148" s="469"/>
      <c r="BT148" s="275" t="s">
        <v>1024</v>
      </c>
      <c r="BU148" s="596">
        <f>VLOOKUP(A148,'[1]04. Безмасляные'!$G:$CC,75,0)</f>
        <v>1794160.8651999999</v>
      </c>
    </row>
    <row r="149" spans="1:73" s="470" customFormat="1" x14ac:dyDescent="0.25">
      <c r="A149" s="194" t="s">
        <v>1437</v>
      </c>
      <c r="B149" s="255" t="s">
        <v>3955</v>
      </c>
      <c r="C149" s="115" t="s">
        <v>3956</v>
      </c>
      <c r="D149" s="487">
        <v>1.5</v>
      </c>
      <c r="E149" s="487"/>
      <c r="F149" s="487"/>
      <c r="G149" s="488">
        <v>6</v>
      </c>
      <c r="H149" s="488">
        <v>50</v>
      </c>
      <c r="I149" s="488"/>
      <c r="J149" s="194">
        <v>15</v>
      </c>
      <c r="K149" s="194"/>
      <c r="L149" s="194"/>
      <c r="M149" s="194"/>
      <c r="N149" s="194"/>
      <c r="O149" s="194"/>
      <c r="P149" s="193" t="s">
        <v>1247</v>
      </c>
      <c r="Q149" s="194" t="s">
        <v>1407</v>
      </c>
      <c r="R149" s="194" t="str">
        <f t="shared" si="17"/>
        <v>1930</v>
      </c>
      <c r="S149" s="194" t="str">
        <f t="shared" si="18"/>
        <v>890</v>
      </c>
      <c r="T149" s="194" t="str">
        <f t="shared" si="19"/>
        <v>1350</v>
      </c>
      <c r="U149" s="194">
        <v>600</v>
      </c>
      <c r="V149" s="193" t="s">
        <v>565</v>
      </c>
      <c r="W149" s="255"/>
      <c r="X149" s="255"/>
      <c r="Y149" s="255"/>
      <c r="Z149" s="255"/>
      <c r="AA149" s="255"/>
      <c r="AB149" s="305" t="s">
        <v>476</v>
      </c>
      <c r="AC149" s="115" t="s">
        <v>1249</v>
      </c>
      <c r="AD149" s="115"/>
      <c r="AE149" s="305" t="s">
        <v>1408</v>
      </c>
      <c r="AF149" s="449">
        <v>0</v>
      </c>
      <c r="AG149" s="255"/>
      <c r="AH149" s="255"/>
      <c r="AI149" s="255"/>
      <c r="AJ149" s="255"/>
      <c r="AK149" s="255"/>
      <c r="AL149" s="255"/>
      <c r="AM149" s="255"/>
      <c r="AN149" s="255"/>
      <c r="AO149" s="134" t="s">
        <v>570</v>
      </c>
      <c r="AP149" s="255"/>
      <c r="AQ149" s="255"/>
      <c r="AR149" s="193" t="s">
        <v>350</v>
      </c>
      <c r="AS149" s="194" t="s">
        <v>1409</v>
      </c>
      <c r="AT149" s="474" t="s">
        <v>2832</v>
      </c>
      <c r="AU149" s="450" t="s">
        <v>2247</v>
      </c>
      <c r="AV149" s="450" t="s">
        <v>3734</v>
      </c>
      <c r="AW149" s="474" t="s">
        <v>470</v>
      </c>
      <c r="AX149" s="474" t="s">
        <v>3291</v>
      </c>
      <c r="AY149" s="115" t="s">
        <v>2835</v>
      </c>
      <c r="AZ149" s="134"/>
      <c r="BA149" s="255"/>
      <c r="BB149" s="255"/>
      <c r="BC149" s="255"/>
      <c r="BD149" s="255"/>
      <c r="BE149" s="255"/>
      <c r="BF149" s="194" t="s">
        <v>477</v>
      </c>
      <c r="BG149" s="255"/>
      <c r="BH149" s="255"/>
      <c r="BI149" s="255"/>
      <c r="BJ149" s="194"/>
      <c r="BK149" s="255"/>
      <c r="BL149" s="255"/>
      <c r="BM149" s="255"/>
      <c r="BN149" s="255"/>
      <c r="BO149" s="255"/>
      <c r="BP149" s="255"/>
      <c r="BQ149" s="255"/>
      <c r="BR149" s="469"/>
      <c r="BS149" s="469"/>
      <c r="BT149" s="275" t="s">
        <v>1024</v>
      </c>
      <c r="BU149" s="596">
        <f>VLOOKUP(A149,'[1]04. Безмасляные'!$G:$CC,75,0)</f>
        <v>1868780.7177919999</v>
      </c>
    </row>
    <row r="150" spans="1:73" s="470" customFormat="1" x14ac:dyDescent="0.25">
      <c r="A150" s="194" t="s">
        <v>1438</v>
      </c>
      <c r="B150" s="255" t="s">
        <v>3957</v>
      </c>
      <c r="C150" s="115" t="s">
        <v>3958</v>
      </c>
      <c r="D150" s="487">
        <v>2</v>
      </c>
      <c r="E150" s="487"/>
      <c r="F150" s="487"/>
      <c r="G150" s="488">
        <v>6</v>
      </c>
      <c r="H150" s="488">
        <v>50</v>
      </c>
      <c r="I150" s="488"/>
      <c r="J150" s="194">
        <v>15</v>
      </c>
      <c r="K150" s="194"/>
      <c r="L150" s="194"/>
      <c r="M150" s="194"/>
      <c r="N150" s="194"/>
      <c r="O150" s="194"/>
      <c r="P150" s="193" t="s">
        <v>1247</v>
      </c>
      <c r="Q150" s="194" t="s">
        <v>1407</v>
      </c>
      <c r="R150" s="194" t="str">
        <f t="shared" si="17"/>
        <v>1930</v>
      </c>
      <c r="S150" s="194" t="str">
        <f t="shared" si="18"/>
        <v>890</v>
      </c>
      <c r="T150" s="194" t="str">
        <f t="shared" si="19"/>
        <v>1350</v>
      </c>
      <c r="U150" s="194">
        <v>600</v>
      </c>
      <c r="V150" s="193" t="s">
        <v>565</v>
      </c>
      <c r="W150" s="255"/>
      <c r="X150" s="255"/>
      <c r="Y150" s="255"/>
      <c r="Z150" s="255"/>
      <c r="AA150" s="255"/>
      <c r="AB150" s="305" t="s">
        <v>476</v>
      </c>
      <c r="AC150" s="115" t="s">
        <v>1249</v>
      </c>
      <c r="AD150" s="115"/>
      <c r="AE150" s="305" t="s">
        <v>1408</v>
      </c>
      <c r="AF150" s="449">
        <v>0</v>
      </c>
      <c r="AG150" s="255"/>
      <c r="AH150" s="255"/>
      <c r="AI150" s="255"/>
      <c r="AJ150" s="255"/>
      <c r="AK150" s="255"/>
      <c r="AL150" s="255"/>
      <c r="AM150" s="255"/>
      <c r="AN150" s="255"/>
      <c r="AO150" s="134" t="s">
        <v>570</v>
      </c>
      <c r="AP150" s="255"/>
      <c r="AQ150" s="255"/>
      <c r="AR150" s="193" t="s">
        <v>350</v>
      </c>
      <c r="AS150" s="194" t="s">
        <v>1409</v>
      </c>
      <c r="AT150" s="474" t="s">
        <v>2832</v>
      </c>
      <c r="AU150" s="450" t="s">
        <v>2247</v>
      </c>
      <c r="AV150" s="450" t="s">
        <v>3734</v>
      </c>
      <c r="AW150" s="474" t="s">
        <v>470</v>
      </c>
      <c r="AX150" s="474" t="s">
        <v>3291</v>
      </c>
      <c r="AY150" s="115" t="s">
        <v>2835</v>
      </c>
      <c r="AZ150" s="134"/>
      <c r="BA150" s="255"/>
      <c r="BB150" s="255"/>
      <c r="BC150" s="255"/>
      <c r="BD150" s="255"/>
      <c r="BE150" s="255"/>
      <c r="BF150" s="194" t="s">
        <v>477</v>
      </c>
      <c r="BG150" s="255"/>
      <c r="BH150" s="255"/>
      <c r="BI150" s="255"/>
      <c r="BJ150" s="194"/>
      <c r="BK150" s="255"/>
      <c r="BL150" s="255"/>
      <c r="BM150" s="255"/>
      <c r="BN150" s="255"/>
      <c r="BO150" s="255"/>
      <c r="BP150" s="255"/>
      <c r="BQ150" s="255"/>
      <c r="BR150" s="469"/>
      <c r="BS150" s="469"/>
      <c r="BT150" s="275" t="s">
        <v>1024</v>
      </c>
      <c r="BU150" s="596">
        <f>VLOOKUP(A150,'[1]04. Безмасляные'!$G:$CC,75,0)</f>
        <v>1918537.193888</v>
      </c>
    </row>
    <row r="151" spans="1:73" s="470" customFormat="1" x14ac:dyDescent="0.25">
      <c r="A151" s="194" t="s">
        <v>1439</v>
      </c>
      <c r="B151" s="255" t="s">
        <v>3959</v>
      </c>
      <c r="C151" s="115" t="s">
        <v>3960</v>
      </c>
      <c r="D151" s="487">
        <v>0.66666666666666663</v>
      </c>
      <c r="E151" s="487"/>
      <c r="F151" s="487"/>
      <c r="G151" s="488">
        <v>6</v>
      </c>
      <c r="H151" s="488">
        <v>100</v>
      </c>
      <c r="I151" s="488"/>
      <c r="J151" s="194">
        <v>7.5</v>
      </c>
      <c r="K151" s="194"/>
      <c r="L151" s="194"/>
      <c r="M151" s="194"/>
      <c r="N151" s="194"/>
      <c r="O151" s="194"/>
      <c r="P151" s="193" t="s">
        <v>1247</v>
      </c>
      <c r="Q151" s="194" t="s">
        <v>1407</v>
      </c>
      <c r="R151" s="194" t="str">
        <f t="shared" si="17"/>
        <v>1930</v>
      </c>
      <c r="S151" s="194" t="str">
        <f t="shared" si="18"/>
        <v>890</v>
      </c>
      <c r="T151" s="194" t="str">
        <f t="shared" si="19"/>
        <v>1350</v>
      </c>
      <c r="U151" s="194">
        <v>600</v>
      </c>
      <c r="V151" s="193" t="s">
        <v>565</v>
      </c>
      <c r="W151" s="255"/>
      <c r="X151" s="255"/>
      <c r="Y151" s="255"/>
      <c r="Z151" s="255"/>
      <c r="AA151" s="255"/>
      <c r="AB151" s="305" t="s">
        <v>476</v>
      </c>
      <c r="AC151" s="115" t="s">
        <v>1249</v>
      </c>
      <c r="AD151" s="115"/>
      <c r="AE151" s="305" t="s">
        <v>1408</v>
      </c>
      <c r="AF151" s="449">
        <v>0</v>
      </c>
      <c r="AG151" s="255"/>
      <c r="AH151" s="255"/>
      <c r="AI151" s="255"/>
      <c r="AJ151" s="255"/>
      <c r="AK151" s="255"/>
      <c r="AL151" s="255"/>
      <c r="AM151" s="255"/>
      <c r="AN151" s="255"/>
      <c r="AO151" s="134" t="s">
        <v>570</v>
      </c>
      <c r="AP151" s="255"/>
      <c r="AQ151" s="255"/>
      <c r="AR151" s="193" t="s">
        <v>350</v>
      </c>
      <c r="AS151" s="194" t="s">
        <v>1409</v>
      </c>
      <c r="AT151" s="474" t="s">
        <v>2832</v>
      </c>
      <c r="AU151" s="450" t="s">
        <v>2247</v>
      </c>
      <c r="AV151" s="450" t="s">
        <v>3734</v>
      </c>
      <c r="AW151" s="474" t="s">
        <v>470</v>
      </c>
      <c r="AX151" s="474" t="s">
        <v>3291</v>
      </c>
      <c r="AY151" s="115" t="s">
        <v>2835</v>
      </c>
      <c r="AZ151" s="134"/>
      <c r="BA151" s="255"/>
      <c r="BB151" s="255"/>
      <c r="BC151" s="255"/>
      <c r="BD151" s="255"/>
      <c r="BE151" s="255"/>
      <c r="BF151" s="194" t="s">
        <v>477</v>
      </c>
      <c r="BG151" s="255"/>
      <c r="BH151" s="255"/>
      <c r="BI151" s="255"/>
      <c r="BJ151" s="194"/>
      <c r="BK151" s="255"/>
      <c r="BL151" s="255"/>
      <c r="BM151" s="255"/>
      <c r="BN151" s="255"/>
      <c r="BO151" s="255"/>
      <c r="BP151" s="255"/>
      <c r="BQ151" s="255"/>
      <c r="BR151" s="469"/>
      <c r="BS151" s="469"/>
      <c r="BT151" s="275" t="s">
        <v>1024</v>
      </c>
      <c r="BU151" s="596">
        <f>VLOOKUP(A151,'[1]04. Безмасляные'!$G:$CC,75,0)</f>
        <v>2042913.5225759998</v>
      </c>
    </row>
    <row r="152" spans="1:73" s="470" customFormat="1" x14ac:dyDescent="0.25">
      <c r="A152" s="194" t="s">
        <v>1440</v>
      </c>
      <c r="B152" s="255" t="s">
        <v>3961</v>
      </c>
      <c r="C152" s="115" t="s">
        <v>3962</v>
      </c>
      <c r="D152" s="487">
        <v>1</v>
      </c>
      <c r="E152" s="487"/>
      <c r="F152" s="487"/>
      <c r="G152" s="488">
        <v>6</v>
      </c>
      <c r="H152" s="488">
        <v>100</v>
      </c>
      <c r="I152" s="488"/>
      <c r="J152" s="194">
        <v>11</v>
      </c>
      <c r="K152" s="194"/>
      <c r="L152" s="194"/>
      <c r="M152" s="194"/>
      <c r="N152" s="194"/>
      <c r="O152" s="194"/>
      <c r="P152" s="193" t="s">
        <v>1247</v>
      </c>
      <c r="Q152" s="194" t="s">
        <v>1407</v>
      </c>
      <c r="R152" s="194" t="str">
        <f t="shared" si="17"/>
        <v>1930</v>
      </c>
      <c r="S152" s="194" t="str">
        <f t="shared" si="18"/>
        <v>890</v>
      </c>
      <c r="T152" s="194" t="str">
        <f t="shared" si="19"/>
        <v>1350</v>
      </c>
      <c r="U152" s="194">
        <v>600</v>
      </c>
      <c r="V152" s="193" t="s">
        <v>565</v>
      </c>
      <c r="W152" s="255"/>
      <c r="X152" s="255"/>
      <c r="Y152" s="255"/>
      <c r="Z152" s="255"/>
      <c r="AA152" s="255"/>
      <c r="AB152" s="305" t="s">
        <v>476</v>
      </c>
      <c r="AC152" s="115" t="s">
        <v>1249</v>
      </c>
      <c r="AD152" s="115"/>
      <c r="AE152" s="305" t="s">
        <v>1408</v>
      </c>
      <c r="AF152" s="449">
        <v>0</v>
      </c>
      <c r="AG152" s="255"/>
      <c r="AH152" s="255"/>
      <c r="AI152" s="255"/>
      <c r="AJ152" s="255"/>
      <c r="AK152" s="255"/>
      <c r="AL152" s="255"/>
      <c r="AM152" s="255"/>
      <c r="AN152" s="255"/>
      <c r="AO152" s="134" t="s">
        <v>570</v>
      </c>
      <c r="AP152" s="255"/>
      <c r="AQ152" s="255"/>
      <c r="AR152" s="193" t="s">
        <v>350</v>
      </c>
      <c r="AS152" s="194" t="s">
        <v>1409</v>
      </c>
      <c r="AT152" s="474" t="s">
        <v>2832</v>
      </c>
      <c r="AU152" s="450" t="s">
        <v>2247</v>
      </c>
      <c r="AV152" s="450" t="s">
        <v>3734</v>
      </c>
      <c r="AW152" s="474" t="s">
        <v>470</v>
      </c>
      <c r="AX152" s="474" t="s">
        <v>3291</v>
      </c>
      <c r="AY152" s="115" t="s">
        <v>2835</v>
      </c>
      <c r="AZ152" s="134"/>
      <c r="BA152" s="255"/>
      <c r="BB152" s="255"/>
      <c r="BC152" s="255"/>
      <c r="BD152" s="255"/>
      <c r="BE152" s="255"/>
      <c r="BF152" s="194" t="s">
        <v>477</v>
      </c>
      <c r="BG152" s="255"/>
      <c r="BH152" s="255"/>
      <c r="BI152" s="255"/>
      <c r="BJ152" s="194"/>
      <c r="BK152" s="255"/>
      <c r="BL152" s="255"/>
      <c r="BM152" s="255"/>
      <c r="BN152" s="255"/>
      <c r="BO152" s="255"/>
      <c r="BP152" s="255"/>
      <c r="BQ152" s="255"/>
      <c r="BR152" s="469"/>
      <c r="BS152" s="469"/>
      <c r="BT152" s="275" t="s">
        <v>1024</v>
      </c>
      <c r="BU152" s="596">
        <f>VLOOKUP(A152,'[1]04. Безмасляные'!$G:$CC,75,0)</f>
        <v>2117518.5136159998</v>
      </c>
    </row>
    <row r="153" spans="1:73" s="470" customFormat="1" x14ac:dyDescent="0.25">
      <c r="A153" s="194" t="s">
        <v>1441</v>
      </c>
      <c r="B153" s="255" t="s">
        <v>3963</v>
      </c>
      <c r="C153" s="115" t="s">
        <v>3964</v>
      </c>
      <c r="D153" s="487">
        <v>1.5</v>
      </c>
      <c r="E153" s="487"/>
      <c r="F153" s="487"/>
      <c r="G153" s="488">
        <v>6</v>
      </c>
      <c r="H153" s="488">
        <v>100</v>
      </c>
      <c r="I153" s="488"/>
      <c r="J153" s="194">
        <v>15</v>
      </c>
      <c r="K153" s="194"/>
      <c r="L153" s="194"/>
      <c r="M153" s="194"/>
      <c r="N153" s="194"/>
      <c r="O153" s="194"/>
      <c r="P153" s="193" t="s">
        <v>1247</v>
      </c>
      <c r="Q153" s="194" t="s">
        <v>1407</v>
      </c>
      <c r="R153" s="194" t="str">
        <f t="shared" si="17"/>
        <v>1930</v>
      </c>
      <c r="S153" s="194" t="str">
        <f t="shared" si="18"/>
        <v>890</v>
      </c>
      <c r="T153" s="194" t="str">
        <f t="shared" si="19"/>
        <v>1350</v>
      </c>
      <c r="U153" s="194">
        <v>600</v>
      </c>
      <c r="V153" s="193" t="s">
        <v>565</v>
      </c>
      <c r="W153" s="255"/>
      <c r="X153" s="255"/>
      <c r="Y153" s="255"/>
      <c r="Z153" s="255"/>
      <c r="AA153" s="255"/>
      <c r="AB153" s="305" t="s">
        <v>476</v>
      </c>
      <c r="AC153" s="115" t="s">
        <v>1249</v>
      </c>
      <c r="AD153" s="115"/>
      <c r="AE153" s="305" t="s">
        <v>1408</v>
      </c>
      <c r="AF153" s="449">
        <v>0</v>
      </c>
      <c r="AG153" s="255"/>
      <c r="AH153" s="255"/>
      <c r="AI153" s="255"/>
      <c r="AJ153" s="255"/>
      <c r="AK153" s="255"/>
      <c r="AL153" s="255"/>
      <c r="AM153" s="255"/>
      <c r="AN153" s="255"/>
      <c r="AO153" s="134" t="s">
        <v>570</v>
      </c>
      <c r="AP153" s="255"/>
      <c r="AQ153" s="255"/>
      <c r="AR153" s="193" t="s">
        <v>350</v>
      </c>
      <c r="AS153" s="194" t="s">
        <v>1409</v>
      </c>
      <c r="AT153" s="474" t="s">
        <v>2832</v>
      </c>
      <c r="AU153" s="450" t="s">
        <v>2247</v>
      </c>
      <c r="AV153" s="450" t="s">
        <v>3734</v>
      </c>
      <c r="AW153" s="474" t="s">
        <v>470</v>
      </c>
      <c r="AX153" s="474" t="s">
        <v>3291</v>
      </c>
      <c r="AY153" s="115" t="s">
        <v>2835</v>
      </c>
      <c r="AZ153" s="134"/>
      <c r="BA153" s="255"/>
      <c r="BB153" s="255"/>
      <c r="BC153" s="255"/>
      <c r="BD153" s="255"/>
      <c r="BE153" s="255"/>
      <c r="BF153" s="194" t="s">
        <v>477</v>
      </c>
      <c r="BG153" s="255"/>
      <c r="BH153" s="255"/>
      <c r="BI153" s="255"/>
      <c r="BJ153" s="194"/>
      <c r="BK153" s="255"/>
      <c r="BL153" s="255"/>
      <c r="BM153" s="255"/>
      <c r="BN153" s="255"/>
      <c r="BO153" s="255"/>
      <c r="BP153" s="255"/>
      <c r="BQ153" s="255"/>
      <c r="BR153" s="469"/>
      <c r="BS153" s="469"/>
      <c r="BT153" s="275" t="s">
        <v>1024</v>
      </c>
      <c r="BU153" s="596">
        <f>VLOOKUP(A153,'[1]04. Безмасляные'!$G:$CC,75,0)</f>
        <v>2167289.8512639999</v>
      </c>
    </row>
    <row r="154" spans="1:73" s="470" customFormat="1" x14ac:dyDescent="0.25">
      <c r="A154" s="194" t="s">
        <v>1442</v>
      </c>
      <c r="B154" s="255" t="s">
        <v>3965</v>
      </c>
      <c r="C154" s="115" t="s">
        <v>3966</v>
      </c>
      <c r="D154" s="487">
        <v>0.91666666666666663</v>
      </c>
      <c r="E154" s="487"/>
      <c r="F154" s="487"/>
      <c r="G154" s="488">
        <v>6</v>
      </c>
      <c r="H154" s="488">
        <v>150</v>
      </c>
      <c r="I154" s="488"/>
      <c r="J154" s="194">
        <v>11</v>
      </c>
      <c r="K154" s="194"/>
      <c r="L154" s="194"/>
      <c r="M154" s="194"/>
      <c r="N154" s="194"/>
      <c r="O154" s="194"/>
      <c r="P154" s="193" t="s">
        <v>1247</v>
      </c>
      <c r="Q154" s="194" t="s">
        <v>1407</v>
      </c>
      <c r="R154" s="194" t="str">
        <f t="shared" si="17"/>
        <v>1930</v>
      </c>
      <c r="S154" s="194" t="str">
        <f t="shared" si="18"/>
        <v>890</v>
      </c>
      <c r="T154" s="194" t="str">
        <f t="shared" si="19"/>
        <v>1350</v>
      </c>
      <c r="U154" s="194">
        <v>600</v>
      </c>
      <c r="V154" s="193" t="s">
        <v>565</v>
      </c>
      <c r="W154" s="255"/>
      <c r="X154" s="255"/>
      <c r="Y154" s="255"/>
      <c r="Z154" s="255"/>
      <c r="AA154" s="255"/>
      <c r="AB154" s="305" t="s">
        <v>476</v>
      </c>
      <c r="AC154" s="115" t="s">
        <v>1249</v>
      </c>
      <c r="AD154" s="115"/>
      <c r="AE154" s="305" t="s">
        <v>1408</v>
      </c>
      <c r="AF154" s="449">
        <v>0</v>
      </c>
      <c r="AG154" s="255"/>
      <c r="AH154" s="255"/>
      <c r="AI154" s="255"/>
      <c r="AJ154" s="255"/>
      <c r="AK154" s="255"/>
      <c r="AL154" s="255"/>
      <c r="AM154" s="255"/>
      <c r="AN154" s="255"/>
      <c r="AO154" s="134" t="s">
        <v>570</v>
      </c>
      <c r="AP154" s="255"/>
      <c r="AQ154" s="255"/>
      <c r="AR154" s="193" t="s">
        <v>350</v>
      </c>
      <c r="AS154" s="194" t="s">
        <v>1409</v>
      </c>
      <c r="AT154" s="474" t="s">
        <v>2832</v>
      </c>
      <c r="AU154" s="450" t="s">
        <v>2247</v>
      </c>
      <c r="AV154" s="450" t="s">
        <v>3734</v>
      </c>
      <c r="AW154" s="474" t="s">
        <v>470</v>
      </c>
      <c r="AX154" s="474" t="s">
        <v>3291</v>
      </c>
      <c r="AY154" s="115" t="s">
        <v>2835</v>
      </c>
      <c r="AZ154" s="134"/>
      <c r="BA154" s="255"/>
      <c r="BB154" s="255"/>
      <c r="BC154" s="255"/>
      <c r="BD154" s="255"/>
      <c r="BE154" s="255"/>
      <c r="BF154" s="194" t="s">
        <v>477</v>
      </c>
      <c r="BG154" s="255"/>
      <c r="BH154" s="255"/>
      <c r="BI154" s="255"/>
      <c r="BJ154" s="194"/>
      <c r="BK154" s="255"/>
      <c r="BL154" s="255"/>
      <c r="BM154" s="255"/>
      <c r="BN154" s="255"/>
      <c r="BO154" s="255"/>
      <c r="BP154" s="255"/>
      <c r="BQ154" s="255"/>
      <c r="BR154" s="469"/>
      <c r="BS154" s="469"/>
      <c r="BT154" s="275" t="s">
        <v>1024</v>
      </c>
      <c r="BU154" s="596">
        <f>VLOOKUP(A154,'[1]04. Безмасляные'!$G:$CC,75,0)</f>
        <v>2540403.9757759999</v>
      </c>
    </row>
    <row r="155" spans="1:73" s="470" customFormat="1" x14ac:dyDescent="0.25">
      <c r="A155" s="194" t="s">
        <v>1443</v>
      </c>
      <c r="B155" s="255" t="s">
        <v>3967</v>
      </c>
      <c r="C155" s="115" t="s">
        <v>3968</v>
      </c>
      <c r="D155" s="487">
        <v>1.3333333333333333</v>
      </c>
      <c r="E155" s="487"/>
      <c r="F155" s="487"/>
      <c r="G155" s="488">
        <v>6</v>
      </c>
      <c r="H155" s="488">
        <v>150</v>
      </c>
      <c r="I155" s="488"/>
      <c r="J155" s="194">
        <v>15</v>
      </c>
      <c r="K155" s="194"/>
      <c r="L155" s="194"/>
      <c r="M155" s="194"/>
      <c r="N155" s="194"/>
      <c r="O155" s="194"/>
      <c r="P155" s="193" t="s">
        <v>1247</v>
      </c>
      <c r="Q155" s="194" t="s">
        <v>1407</v>
      </c>
      <c r="R155" s="194" t="str">
        <f t="shared" si="17"/>
        <v>1930</v>
      </c>
      <c r="S155" s="194" t="str">
        <f t="shared" si="18"/>
        <v>890</v>
      </c>
      <c r="T155" s="194" t="str">
        <f t="shared" si="19"/>
        <v>1350</v>
      </c>
      <c r="U155" s="194">
        <v>600</v>
      </c>
      <c r="V155" s="193" t="s">
        <v>565</v>
      </c>
      <c r="W155" s="255"/>
      <c r="X155" s="255"/>
      <c r="Y155" s="255"/>
      <c r="Z155" s="255"/>
      <c r="AA155" s="255"/>
      <c r="AB155" s="305" t="s">
        <v>476</v>
      </c>
      <c r="AC155" s="115" t="s">
        <v>1249</v>
      </c>
      <c r="AD155" s="115"/>
      <c r="AE155" s="305" t="s">
        <v>1408</v>
      </c>
      <c r="AF155" s="449">
        <v>0</v>
      </c>
      <c r="AG155" s="255"/>
      <c r="AH155" s="255"/>
      <c r="AI155" s="255"/>
      <c r="AJ155" s="255"/>
      <c r="AK155" s="255"/>
      <c r="AL155" s="255"/>
      <c r="AM155" s="255"/>
      <c r="AN155" s="255"/>
      <c r="AO155" s="134" t="s">
        <v>570</v>
      </c>
      <c r="AP155" s="255"/>
      <c r="AQ155" s="255"/>
      <c r="AR155" s="193" t="s">
        <v>350</v>
      </c>
      <c r="AS155" s="194" t="s">
        <v>1409</v>
      </c>
      <c r="AT155" s="474" t="s">
        <v>2832</v>
      </c>
      <c r="AU155" s="450" t="s">
        <v>2247</v>
      </c>
      <c r="AV155" s="450" t="s">
        <v>3734</v>
      </c>
      <c r="AW155" s="474" t="s">
        <v>470</v>
      </c>
      <c r="AX155" s="474" t="s">
        <v>3291</v>
      </c>
      <c r="AY155" s="115" t="s">
        <v>2835</v>
      </c>
      <c r="AZ155" s="134"/>
      <c r="BA155" s="255"/>
      <c r="BB155" s="255"/>
      <c r="BC155" s="255"/>
      <c r="BD155" s="255"/>
      <c r="BE155" s="255"/>
      <c r="BF155" s="194" t="s">
        <v>477</v>
      </c>
      <c r="BG155" s="255"/>
      <c r="BH155" s="255"/>
      <c r="BI155" s="255"/>
      <c r="BJ155" s="194"/>
      <c r="BK155" s="255"/>
      <c r="BL155" s="255"/>
      <c r="BM155" s="255"/>
      <c r="BN155" s="255"/>
      <c r="BO155" s="255"/>
      <c r="BP155" s="255"/>
      <c r="BQ155" s="255"/>
      <c r="BR155" s="469"/>
      <c r="BS155" s="469"/>
      <c r="BT155" s="275" t="s">
        <v>1024</v>
      </c>
      <c r="BU155" s="596">
        <f>VLOOKUP(A155,'[1]04. Безмасляные'!$G:$CC,75,0)</f>
        <v>2565267.3522720002</v>
      </c>
    </row>
  </sheetData>
  <customSheetViews>
    <customSheetView guid="{95FFDFDA-4A46-4476-85E9-089546F64CA0}" scale="85" hiddenRows="1" hiddenColumns="1">
      <pane xSplit="4" ySplit="17" topLeftCell="AX18" activePane="bottomRight" state="frozen"/>
      <selection pane="bottomRight" activeCell="BH159" sqref="BH15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383E-3F6C-4C7E-8822-CD3F89DA95FA}">
  <sheetPr>
    <outlinePr summaryBelow="0" summaryRight="0"/>
  </sheetPr>
  <dimension ref="A1:BR288"/>
  <sheetViews>
    <sheetView zoomScale="85" zoomScaleNormal="85" workbookViewId="0">
      <selection activeCell="BR205" sqref="BR205:BR287"/>
    </sheetView>
  </sheetViews>
  <sheetFormatPr defaultRowHeight="15" outlineLevelRow="1" outlineLevelCol="1" x14ac:dyDescent="0.25"/>
  <cols>
    <col min="1" max="2" width="21.7109375" style="229" customWidth="1"/>
    <col min="3" max="3" width="103.5703125" style="229" customWidth="1" outlineLevel="1"/>
    <col min="4" max="4" width="12.42578125" style="229" customWidth="1"/>
    <col min="5" max="5" width="17.85546875" style="229" customWidth="1"/>
    <col min="6" max="6" width="12.42578125" style="229" customWidth="1"/>
    <col min="7" max="7" width="25.7109375" style="229" customWidth="1"/>
    <col min="8" max="9" width="13.28515625" style="229" customWidth="1"/>
    <col min="10" max="10" width="13.7109375" style="229" customWidth="1" collapsed="1"/>
    <col min="11" max="37" width="13.7109375" style="229" hidden="1" customWidth="1" outlineLevel="1"/>
    <col min="38" max="38" width="10.85546875" style="229" hidden="1" customWidth="1" outlineLevel="1"/>
    <col min="39" max="39" width="13.140625" style="229" hidden="1" customWidth="1" outlineLevel="1"/>
    <col min="40" max="40" width="17.7109375" style="229" hidden="1" customWidth="1" outlineLevel="1"/>
    <col min="41" max="68" width="16.28515625" style="229" hidden="1" customWidth="1" outlineLevel="1"/>
    <col min="69" max="69" width="13.7109375" style="229" hidden="1" customWidth="1" outlineLevel="1"/>
    <col min="70" max="70" width="16.28515625" style="229" customWidth="1" collapsed="1"/>
  </cols>
  <sheetData>
    <row r="1" spans="1:70" s="6" customFormat="1" ht="27" customHeight="1" x14ac:dyDescent="0.25">
      <c r="A1" s="8"/>
      <c r="B1" s="8"/>
      <c r="C1" s="8"/>
      <c r="D1" s="8"/>
      <c r="E1" s="8"/>
      <c r="F1" s="8"/>
      <c r="G1" s="8"/>
      <c r="H1" s="8"/>
      <c r="I1" s="8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</row>
    <row r="2" spans="1:70" s="6" customFormat="1" ht="20.25" customHeight="1" x14ac:dyDescent="0.25">
      <c r="A2" s="8"/>
      <c r="B2" s="8" t="s">
        <v>373</v>
      </c>
      <c r="C2" s="8"/>
      <c r="D2" s="8"/>
      <c r="E2" s="8"/>
      <c r="F2" s="8"/>
      <c r="G2" s="8"/>
      <c r="H2" s="8"/>
      <c r="I2" s="8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</row>
    <row r="3" spans="1:70" s="6" customFormat="1" ht="15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441"/>
      <c r="K3" s="441"/>
      <c r="L3" s="441"/>
      <c r="M3" s="441"/>
      <c r="N3" s="441"/>
      <c r="O3" s="441"/>
      <c r="P3" s="441"/>
      <c r="Q3" s="441"/>
      <c r="R3" s="441"/>
      <c r="S3" s="441"/>
      <c r="T3" s="441"/>
      <c r="U3" s="441"/>
      <c r="V3" s="441"/>
      <c r="W3" s="441"/>
      <c r="X3" s="441"/>
      <c r="Y3" s="441"/>
      <c r="Z3" s="441"/>
      <c r="AA3" s="441"/>
      <c r="AB3" s="441"/>
      <c r="AC3" s="441"/>
      <c r="AD3" s="441"/>
      <c r="AE3" s="441"/>
      <c r="AF3" s="441"/>
      <c r="AG3" s="441"/>
      <c r="AH3" s="441"/>
      <c r="AI3" s="441"/>
      <c r="AJ3" s="441"/>
      <c r="AK3" s="441"/>
      <c r="AL3" s="441"/>
      <c r="AM3" s="441"/>
      <c r="AN3" s="441"/>
      <c r="AO3" s="441"/>
      <c r="AP3" s="441"/>
      <c r="AQ3" s="441"/>
      <c r="AR3" s="441"/>
      <c r="AS3" s="441"/>
      <c r="AT3" s="441"/>
      <c r="AU3" s="441"/>
      <c r="AV3" s="441"/>
      <c r="AW3" s="441"/>
      <c r="AX3" s="441"/>
      <c r="AY3" s="441"/>
      <c r="AZ3" s="441"/>
      <c r="BA3" s="441"/>
      <c r="BB3" s="441"/>
      <c r="BC3" s="441"/>
      <c r="BD3" s="441"/>
      <c r="BE3" s="441"/>
      <c r="BF3" s="441"/>
      <c r="BG3" s="441"/>
      <c r="BH3" s="441"/>
      <c r="BI3" s="441"/>
      <c r="BJ3" s="441"/>
      <c r="BK3" s="441"/>
      <c r="BL3" s="441"/>
      <c r="BM3" s="441"/>
      <c r="BN3" s="441"/>
      <c r="BO3" s="441"/>
      <c r="BP3" s="441"/>
      <c r="BQ3" s="441"/>
      <c r="BR3" s="441"/>
    </row>
    <row r="4" spans="1:70" s="6" customFormat="1" ht="24.95" customHeight="1" x14ac:dyDescent="0.25">
      <c r="A4" s="153" t="s">
        <v>1129</v>
      </c>
      <c r="B4" s="17"/>
      <c r="C4" s="17"/>
      <c r="D4" s="17"/>
      <c r="E4" s="17"/>
      <c r="F4" s="17"/>
      <c r="G4" s="17"/>
      <c r="H4" s="17"/>
      <c r="I4" s="17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5"/>
      <c r="AM4" s="185"/>
      <c r="AN4" s="185"/>
      <c r="BQ4" s="155"/>
    </row>
    <row r="5" spans="1:70" ht="15.75" x14ac:dyDescent="0.25">
      <c r="A5" s="106" t="s">
        <v>379</v>
      </c>
      <c r="B5" s="155"/>
      <c r="C5" s="155"/>
      <c r="D5" s="155"/>
      <c r="E5" s="155"/>
      <c r="F5" s="155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83"/>
      <c r="BR5" s="6"/>
    </row>
    <row r="6" spans="1:70" ht="15.75" outlineLevel="1" x14ac:dyDescent="0.25">
      <c r="A6" s="30" t="s">
        <v>427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83"/>
      <c r="AM6" s="83"/>
      <c r="AN6" s="83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17"/>
      <c r="BR6" s="6"/>
    </row>
    <row r="7" spans="1:70" ht="15.75" outlineLevel="1" x14ac:dyDescent="0.25">
      <c r="A7" s="30" t="s">
        <v>428</v>
      </c>
    </row>
    <row r="8" spans="1:70" ht="15.75" outlineLevel="1" x14ac:dyDescent="0.25">
      <c r="A8" s="30" t="s">
        <v>429</v>
      </c>
    </row>
    <row r="9" spans="1:70" ht="15.75" outlineLevel="1" x14ac:dyDescent="0.25">
      <c r="A9" s="30" t="s">
        <v>430</v>
      </c>
    </row>
    <row r="10" spans="1:70" ht="15.75" outlineLevel="1" x14ac:dyDescent="0.25">
      <c r="A10" s="106" t="s">
        <v>380</v>
      </c>
    </row>
    <row r="11" spans="1:70" ht="15.75" outlineLevel="1" x14ac:dyDescent="0.25">
      <c r="A11" s="30" t="s">
        <v>431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BQ11" s="17"/>
    </row>
    <row r="12" spans="1:70" ht="15.75" outlineLevel="1" x14ac:dyDescent="0.25">
      <c r="A12" s="30" t="s">
        <v>432</v>
      </c>
    </row>
    <row r="13" spans="1:70" ht="15.75" outlineLevel="1" x14ac:dyDescent="0.25">
      <c r="A13" s="106" t="s">
        <v>377</v>
      </c>
    </row>
    <row r="14" spans="1:70" ht="15.75" outlineLevel="1" x14ac:dyDescent="0.25">
      <c r="A14" s="30" t="s">
        <v>433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BQ14" s="17"/>
    </row>
    <row r="15" spans="1:70" ht="15.75" outlineLevel="1" x14ac:dyDescent="0.25">
      <c r="A15" s="30" t="s">
        <v>434</v>
      </c>
    </row>
    <row r="16" spans="1:70" ht="15.75" outlineLevel="1" x14ac:dyDescent="0.25">
      <c r="A16" s="30" t="s">
        <v>435</v>
      </c>
    </row>
    <row r="17" spans="1:70" ht="15.75" outlineLevel="1" x14ac:dyDescent="0.25">
      <c r="A17" s="30" t="s">
        <v>436</v>
      </c>
    </row>
    <row r="18" spans="1:70" ht="15.75" outlineLevel="1" x14ac:dyDescent="0.25">
      <c r="A18" s="106" t="s">
        <v>378</v>
      </c>
    </row>
    <row r="19" spans="1:70" outlineLevel="1" x14ac:dyDescent="0.25">
      <c r="A19" s="236"/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6"/>
      <c r="AT19" s="236"/>
      <c r="AU19" s="236"/>
      <c r="AV19" s="236"/>
      <c r="AW19" s="236"/>
      <c r="AX19" s="236"/>
      <c r="AY19" s="236"/>
      <c r="AZ19" s="236"/>
      <c r="BA19" s="236"/>
      <c r="BB19" s="236"/>
      <c r="BC19" s="236"/>
      <c r="BD19" s="236"/>
      <c r="BE19" s="236"/>
      <c r="BF19" s="236"/>
      <c r="BG19" s="236"/>
      <c r="BH19" s="236"/>
      <c r="BI19" s="236"/>
      <c r="BJ19" s="236"/>
      <c r="BK19" s="236"/>
      <c r="BL19" s="236"/>
      <c r="BM19" s="236"/>
      <c r="BN19" s="236"/>
      <c r="BO19" s="236"/>
      <c r="BP19" s="236"/>
      <c r="BQ19" s="236"/>
      <c r="BR19" s="236"/>
    </row>
    <row r="20" spans="1:70" s="490" customFormat="1" ht="12.75" x14ac:dyDescent="0.2">
      <c r="A20" s="491">
        <v>1</v>
      </c>
      <c r="B20" s="240">
        <f>A20+1</f>
        <v>2</v>
      </c>
      <c r="C20" s="240">
        <f t="shared" ref="C20:BN20" si="0">B20+1</f>
        <v>3</v>
      </c>
      <c r="D20" s="240">
        <f t="shared" si="0"/>
        <v>4</v>
      </c>
      <c r="E20" s="240">
        <f t="shared" si="0"/>
        <v>5</v>
      </c>
      <c r="F20" s="240">
        <f t="shared" si="0"/>
        <v>6</v>
      </c>
      <c r="G20" s="240">
        <f t="shared" si="0"/>
        <v>7</v>
      </c>
      <c r="H20" s="240">
        <f t="shared" si="0"/>
        <v>8</v>
      </c>
      <c r="I20" s="240">
        <f t="shared" si="0"/>
        <v>9</v>
      </c>
      <c r="J20" s="240">
        <f t="shared" si="0"/>
        <v>10</v>
      </c>
      <c r="K20" s="240">
        <f t="shared" si="0"/>
        <v>11</v>
      </c>
      <c r="L20" s="240">
        <f t="shared" si="0"/>
        <v>12</v>
      </c>
      <c r="M20" s="240">
        <f t="shared" si="0"/>
        <v>13</v>
      </c>
      <c r="N20" s="240">
        <f t="shared" si="0"/>
        <v>14</v>
      </c>
      <c r="O20" s="240">
        <f t="shared" si="0"/>
        <v>15</v>
      </c>
      <c r="P20" s="240">
        <f t="shared" si="0"/>
        <v>16</v>
      </c>
      <c r="Q20" s="240">
        <f t="shared" si="0"/>
        <v>17</v>
      </c>
      <c r="R20" s="240">
        <f t="shared" si="0"/>
        <v>18</v>
      </c>
      <c r="S20" s="240">
        <f t="shared" si="0"/>
        <v>19</v>
      </c>
      <c r="T20" s="240">
        <f t="shared" si="0"/>
        <v>20</v>
      </c>
      <c r="U20" s="240">
        <f t="shared" si="0"/>
        <v>21</v>
      </c>
      <c r="V20" s="240">
        <f t="shared" si="0"/>
        <v>22</v>
      </c>
      <c r="W20" s="240">
        <f t="shared" si="0"/>
        <v>23</v>
      </c>
      <c r="X20" s="240">
        <f t="shared" si="0"/>
        <v>24</v>
      </c>
      <c r="Y20" s="240">
        <f t="shared" si="0"/>
        <v>25</v>
      </c>
      <c r="Z20" s="240">
        <f t="shared" si="0"/>
        <v>26</v>
      </c>
      <c r="AA20" s="240">
        <f t="shared" si="0"/>
        <v>27</v>
      </c>
      <c r="AB20" s="240">
        <f t="shared" si="0"/>
        <v>28</v>
      </c>
      <c r="AC20" s="240">
        <f t="shared" si="0"/>
        <v>29</v>
      </c>
      <c r="AD20" s="240">
        <f t="shared" si="0"/>
        <v>30</v>
      </c>
      <c r="AE20" s="240">
        <f t="shared" si="0"/>
        <v>31</v>
      </c>
      <c r="AF20" s="240">
        <f t="shared" si="0"/>
        <v>32</v>
      </c>
      <c r="AG20" s="240">
        <f t="shared" si="0"/>
        <v>33</v>
      </c>
      <c r="AH20" s="240">
        <f t="shared" si="0"/>
        <v>34</v>
      </c>
      <c r="AI20" s="240">
        <f t="shared" si="0"/>
        <v>35</v>
      </c>
      <c r="AJ20" s="240">
        <f t="shared" si="0"/>
        <v>36</v>
      </c>
      <c r="AK20" s="240">
        <f t="shared" si="0"/>
        <v>37</v>
      </c>
      <c r="AL20" s="240">
        <f t="shared" si="0"/>
        <v>38</v>
      </c>
      <c r="AM20" s="240">
        <f t="shared" si="0"/>
        <v>39</v>
      </c>
      <c r="AN20" s="240">
        <f t="shared" si="0"/>
        <v>40</v>
      </c>
      <c r="AO20" s="240">
        <f t="shared" si="0"/>
        <v>41</v>
      </c>
      <c r="AP20" s="240">
        <f t="shared" si="0"/>
        <v>42</v>
      </c>
      <c r="AQ20" s="240">
        <f t="shared" si="0"/>
        <v>43</v>
      </c>
      <c r="AR20" s="240">
        <f t="shared" si="0"/>
        <v>44</v>
      </c>
      <c r="AS20" s="240">
        <f t="shared" si="0"/>
        <v>45</v>
      </c>
      <c r="AT20" s="240">
        <f t="shared" si="0"/>
        <v>46</v>
      </c>
      <c r="AU20" s="240">
        <f t="shared" si="0"/>
        <v>47</v>
      </c>
      <c r="AV20" s="240">
        <f t="shared" si="0"/>
        <v>48</v>
      </c>
      <c r="AW20" s="240">
        <f t="shared" si="0"/>
        <v>49</v>
      </c>
      <c r="AX20" s="240">
        <f t="shared" si="0"/>
        <v>50</v>
      </c>
      <c r="AY20" s="240">
        <f t="shared" si="0"/>
        <v>51</v>
      </c>
      <c r="AZ20" s="240">
        <f t="shared" si="0"/>
        <v>52</v>
      </c>
      <c r="BA20" s="240">
        <f t="shared" si="0"/>
        <v>53</v>
      </c>
      <c r="BB20" s="240">
        <f t="shared" si="0"/>
        <v>54</v>
      </c>
      <c r="BC20" s="240">
        <f t="shared" si="0"/>
        <v>55</v>
      </c>
      <c r="BD20" s="240">
        <f t="shared" si="0"/>
        <v>56</v>
      </c>
      <c r="BE20" s="240">
        <f t="shared" si="0"/>
        <v>57</v>
      </c>
      <c r="BF20" s="240">
        <f t="shared" si="0"/>
        <v>58</v>
      </c>
      <c r="BG20" s="240">
        <f t="shared" si="0"/>
        <v>59</v>
      </c>
      <c r="BH20" s="240">
        <f t="shared" si="0"/>
        <v>60</v>
      </c>
      <c r="BI20" s="240">
        <f t="shared" si="0"/>
        <v>61</v>
      </c>
      <c r="BJ20" s="240">
        <f t="shared" si="0"/>
        <v>62</v>
      </c>
      <c r="BK20" s="240">
        <f t="shared" si="0"/>
        <v>63</v>
      </c>
      <c r="BL20" s="240">
        <f t="shared" si="0"/>
        <v>64</v>
      </c>
      <c r="BM20" s="240">
        <f t="shared" si="0"/>
        <v>65</v>
      </c>
      <c r="BN20" s="240">
        <f t="shared" si="0"/>
        <v>66</v>
      </c>
      <c r="BO20" s="240">
        <f t="shared" ref="BO20:BR20" si="1">BN20+1</f>
        <v>67</v>
      </c>
      <c r="BP20" s="240">
        <f t="shared" si="1"/>
        <v>68</v>
      </c>
      <c r="BQ20" s="240">
        <f t="shared" si="1"/>
        <v>69</v>
      </c>
      <c r="BR20" s="240">
        <f t="shared" si="1"/>
        <v>70</v>
      </c>
    </row>
    <row r="21" spans="1:70" s="16" customFormat="1" ht="76.5" x14ac:dyDescent="0.25">
      <c r="A21" s="148" t="s">
        <v>6</v>
      </c>
      <c r="B21" s="148" t="s">
        <v>1005</v>
      </c>
      <c r="C21" s="148" t="s">
        <v>437</v>
      </c>
      <c r="D21" s="149" t="s">
        <v>338</v>
      </c>
      <c r="E21" s="149" t="s">
        <v>2613</v>
      </c>
      <c r="F21" s="149" t="s">
        <v>2614</v>
      </c>
      <c r="G21" s="148" t="s">
        <v>1003</v>
      </c>
      <c r="H21" s="148" t="s">
        <v>1002</v>
      </c>
      <c r="I21" s="149" t="s">
        <v>2615</v>
      </c>
      <c r="J21" s="148" t="s">
        <v>339</v>
      </c>
      <c r="K21" s="148" t="s">
        <v>1006</v>
      </c>
      <c r="L21" s="108" t="s">
        <v>1007</v>
      </c>
      <c r="M21" s="108" t="s">
        <v>2616</v>
      </c>
      <c r="N21" s="108" t="s">
        <v>2617</v>
      </c>
      <c r="O21" s="108" t="s">
        <v>2618</v>
      </c>
      <c r="P21" s="149" t="s">
        <v>341</v>
      </c>
      <c r="Q21" s="149" t="s">
        <v>344</v>
      </c>
      <c r="R21" s="149" t="s">
        <v>2619</v>
      </c>
      <c r="S21" s="149" t="s">
        <v>2620</v>
      </c>
      <c r="T21" s="149" t="s">
        <v>2621</v>
      </c>
      <c r="U21" s="149" t="s">
        <v>345</v>
      </c>
      <c r="V21" s="149" t="s">
        <v>342</v>
      </c>
      <c r="W21" s="149" t="s">
        <v>445</v>
      </c>
      <c r="X21" s="149" t="s">
        <v>2622</v>
      </c>
      <c r="Y21" s="149" t="s">
        <v>2623</v>
      </c>
      <c r="Z21" s="149" t="s">
        <v>439</v>
      </c>
      <c r="AA21" s="149" t="s">
        <v>446</v>
      </c>
      <c r="AB21" s="149" t="s">
        <v>454</v>
      </c>
      <c r="AC21" s="148" t="s">
        <v>7</v>
      </c>
      <c r="AD21" s="109" t="s">
        <v>1008</v>
      </c>
      <c r="AE21" s="149" t="s">
        <v>457</v>
      </c>
      <c r="AF21" s="149" t="s">
        <v>459</v>
      </c>
      <c r="AG21" s="149" t="s">
        <v>447</v>
      </c>
      <c r="AH21" s="149" t="s">
        <v>449</v>
      </c>
      <c r="AI21" s="149" t="s">
        <v>1009</v>
      </c>
      <c r="AJ21" s="149" t="s">
        <v>461</v>
      </c>
      <c r="AK21" s="149" t="s">
        <v>1010</v>
      </c>
      <c r="AL21" s="149" t="s">
        <v>1011</v>
      </c>
      <c r="AM21" s="149" t="s">
        <v>452</v>
      </c>
      <c r="AN21" s="149" t="s">
        <v>462</v>
      </c>
      <c r="AO21" s="149" t="s">
        <v>458</v>
      </c>
      <c r="AP21" s="149" t="s">
        <v>463</v>
      </c>
      <c r="AQ21" s="149" t="s">
        <v>464</v>
      </c>
      <c r="AR21" s="149" t="s">
        <v>343</v>
      </c>
      <c r="AS21" s="148" t="s">
        <v>340</v>
      </c>
      <c r="AT21" s="149" t="s">
        <v>438</v>
      </c>
      <c r="AU21" s="149" t="s">
        <v>347</v>
      </c>
      <c r="AV21" s="149" t="s">
        <v>348</v>
      </c>
      <c r="AW21" s="149" t="s">
        <v>465</v>
      </c>
      <c r="AX21" s="149" t="s">
        <v>2628</v>
      </c>
      <c r="AY21" s="149" t="s">
        <v>442</v>
      </c>
      <c r="AZ21" s="149" t="s">
        <v>443</v>
      </c>
      <c r="BA21" s="149" t="s">
        <v>444</v>
      </c>
      <c r="BB21" s="149" t="s">
        <v>455</v>
      </c>
      <c r="BC21" s="149" t="s">
        <v>456</v>
      </c>
      <c r="BD21" s="149" t="s">
        <v>440</v>
      </c>
      <c r="BE21" s="149" t="s">
        <v>441</v>
      </c>
      <c r="BF21" s="149" t="s">
        <v>460</v>
      </c>
      <c r="BG21" s="149" t="s">
        <v>450</v>
      </c>
      <c r="BH21" s="149" t="s">
        <v>448</v>
      </c>
      <c r="BI21" s="149" t="s">
        <v>451</v>
      </c>
      <c r="BJ21" s="149" t="s">
        <v>1012</v>
      </c>
      <c r="BK21" s="149" t="s">
        <v>1013</v>
      </c>
      <c r="BL21" s="108" t="s">
        <v>1014</v>
      </c>
      <c r="BM21" s="108" t="s">
        <v>1015</v>
      </c>
      <c r="BN21" s="149" t="s">
        <v>453</v>
      </c>
      <c r="BO21" s="149" t="s">
        <v>2629</v>
      </c>
      <c r="BP21" s="149" t="s">
        <v>466</v>
      </c>
      <c r="BQ21" s="150" t="s">
        <v>346</v>
      </c>
      <c r="BR21" s="149" t="s">
        <v>4753</v>
      </c>
    </row>
    <row r="22" spans="1:70" ht="15.75" x14ac:dyDescent="0.25">
      <c r="A22" s="198" t="s">
        <v>379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223"/>
      <c r="V22" s="45"/>
      <c r="W22" s="167"/>
      <c r="X22" s="167"/>
      <c r="Y22" s="167"/>
      <c r="Z22" s="167"/>
      <c r="AA22" s="167"/>
      <c r="AB22" s="167"/>
      <c r="AC22" s="222"/>
      <c r="AD22" s="45"/>
      <c r="AE22" s="167"/>
      <c r="AF22" s="167"/>
      <c r="AG22" s="167"/>
      <c r="AH22" s="167"/>
      <c r="AI22" s="45"/>
      <c r="AJ22" s="167"/>
      <c r="AK22" s="45"/>
      <c r="AL22" s="167"/>
      <c r="AM22" s="167"/>
      <c r="AN22" s="167"/>
      <c r="AO22" s="167"/>
      <c r="AP22" s="167"/>
      <c r="AQ22" s="167"/>
      <c r="AR22" s="45"/>
      <c r="AS22" s="45"/>
      <c r="AT22" s="167"/>
      <c r="AU22" s="45"/>
      <c r="AV22" s="45"/>
      <c r="AW22" s="45"/>
      <c r="AX22" s="45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222"/>
      <c r="BL22" s="45"/>
      <c r="BM22" s="45"/>
      <c r="BN22" s="167"/>
      <c r="BO22" s="167"/>
      <c r="BP22" s="167"/>
      <c r="BQ22" s="221"/>
      <c r="BR22" s="167"/>
    </row>
    <row r="23" spans="1:70" ht="15.75" x14ac:dyDescent="0.25">
      <c r="A23" s="106" t="s">
        <v>427</v>
      </c>
      <c r="B23" s="219"/>
      <c r="C23" s="219"/>
      <c r="D23" s="215"/>
      <c r="E23" s="215"/>
      <c r="F23" s="215"/>
      <c r="G23" s="215"/>
      <c r="H23" s="215"/>
      <c r="I23" s="215"/>
      <c r="J23" s="220"/>
      <c r="K23" s="215"/>
      <c r="L23" s="220"/>
      <c r="M23" s="220"/>
      <c r="N23" s="220"/>
      <c r="O23" s="220"/>
      <c r="P23" s="217"/>
      <c r="Q23" s="215"/>
      <c r="R23" s="215"/>
      <c r="S23" s="215"/>
      <c r="T23" s="215"/>
      <c r="U23" s="216"/>
      <c r="V23" s="215"/>
      <c r="W23" s="171"/>
      <c r="X23" s="171"/>
      <c r="Y23" s="171"/>
      <c r="Z23" s="171"/>
      <c r="AA23" s="171"/>
      <c r="AB23" s="171"/>
      <c r="AC23" s="217"/>
      <c r="AD23" s="220"/>
      <c r="AE23" s="171"/>
      <c r="AF23" s="171"/>
      <c r="AG23" s="171"/>
      <c r="AH23" s="171"/>
      <c r="AI23" s="215"/>
      <c r="AJ23" s="171"/>
      <c r="AK23" s="220"/>
      <c r="AL23" s="171"/>
      <c r="AM23" s="171"/>
      <c r="AN23" s="171"/>
      <c r="AO23" s="171"/>
      <c r="AP23" s="171"/>
      <c r="AQ23" s="171"/>
      <c r="AR23" s="215"/>
      <c r="AS23" s="215"/>
      <c r="AT23" s="171"/>
      <c r="AU23" s="215"/>
      <c r="AV23" s="215"/>
      <c r="AW23" s="215"/>
      <c r="AX23" s="215"/>
      <c r="AY23" s="171"/>
      <c r="AZ23" s="171"/>
      <c r="BA23" s="171"/>
      <c r="BB23" s="171"/>
      <c r="BC23" s="171"/>
      <c r="BD23" s="171"/>
      <c r="BE23" s="171"/>
      <c r="BF23" s="171"/>
      <c r="BG23" s="171"/>
      <c r="BH23" s="171"/>
      <c r="BI23" s="171"/>
      <c r="BJ23" s="171"/>
      <c r="BK23" s="217"/>
      <c r="BL23" s="215"/>
      <c r="BM23" s="215"/>
      <c r="BN23" s="171"/>
      <c r="BO23" s="171"/>
      <c r="BP23" s="171"/>
      <c r="BQ23" s="218"/>
      <c r="BR23" s="171"/>
    </row>
    <row r="24" spans="1:70" s="470" customFormat="1" x14ac:dyDescent="0.25">
      <c r="A24" s="255" t="s">
        <v>1444</v>
      </c>
      <c r="B24" s="115" t="s">
        <v>3969</v>
      </c>
      <c r="C24" s="115" t="s">
        <v>3970</v>
      </c>
      <c r="D24" s="194">
        <v>0.7</v>
      </c>
      <c r="E24" s="194"/>
      <c r="F24" s="194"/>
      <c r="G24" s="101" t="s">
        <v>1445</v>
      </c>
      <c r="H24" s="101"/>
      <c r="I24" s="101"/>
      <c r="J24" s="502">
        <v>0.45</v>
      </c>
      <c r="K24" s="114" t="s">
        <v>1195</v>
      </c>
      <c r="L24" s="503"/>
      <c r="M24" s="503"/>
      <c r="N24" s="503"/>
      <c r="O24" s="503"/>
      <c r="P24" s="116" t="s">
        <v>1446</v>
      </c>
      <c r="Q24" s="101" t="s">
        <v>1447</v>
      </c>
      <c r="R24" s="194" t="str">
        <f t="shared" ref="R24:R41" si="2">LEFTB(Q24, FIND("*", Q24) - 1)</f>
        <v>500</v>
      </c>
      <c r="S24" s="194" t="str">
        <f t="shared" ref="S24:S41" si="3">MID(Q24, FIND("*", Q24) + 1, FIND("*", Q24, FIND("*", Q24) + 1) - FIND("*", Q24) - 1)</f>
        <v>415</v>
      </c>
      <c r="T24" s="194" t="str">
        <f t="shared" ref="T24:T41" si="4">RIGHTB(Q24, LEN(Q24) - FIND("*", Q24, FIND("*", Q24) + 1))</f>
        <v>640</v>
      </c>
      <c r="U24" s="134">
        <v>30</v>
      </c>
      <c r="V24" s="101" t="s">
        <v>565</v>
      </c>
      <c r="W24" s="467" t="s">
        <v>1448</v>
      </c>
      <c r="X24" s="467"/>
      <c r="Y24" s="467"/>
      <c r="Z24" s="467"/>
      <c r="AA24" s="467"/>
      <c r="AB24" s="101" t="s">
        <v>476</v>
      </c>
      <c r="AC24" s="116"/>
      <c r="AD24" s="116"/>
      <c r="AE24" s="467" t="s">
        <v>478</v>
      </c>
      <c r="AF24" s="467"/>
      <c r="AG24" s="467"/>
      <c r="AH24" s="467"/>
      <c r="AI24" s="101">
        <v>45</v>
      </c>
      <c r="AJ24" s="467"/>
      <c r="AK24" s="467"/>
      <c r="AL24" s="467"/>
      <c r="AM24" s="467"/>
      <c r="AN24" s="467"/>
      <c r="AO24" s="467" t="s">
        <v>1449</v>
      </c>
      <c r="AP24" s="467"/>
      <c r="AQ24" s="467"/>
      <c r="AR24" s="467"/>
      <c r="AS24" s="467"/>
      <c r="AT24" s="467"/>
      <c r="AU24" s="467"/>
      <c r="AV24" s="467"/>
      <c r="AW24" s="467"/>
      <c r="AX24" s="467"/>
      <c r="AY24" s="467"/>
      <c r="AZ24" s="467"/>
      <c r="BA24" s="467"/>
      <c r="BB24" s="467" t="s">
        <v>1450</v>
      </c>
      <c r="BC24" s="101"/>
      <c r="BD24" s="467"/>
      <c r="BE24" s="467"/>
      <c r="BF24" s="467"/>
      <c r="BG24" s="467"/>
      <c r="BH24" s="467"/>
      <c r="BI24" s="467"/>
      <c r="BJ24" s="467"/>
      <c r="BK24" s="116"/>
      <c r="BL24" s="467"/>
      <c r="BM24" s="467"/>
      <c r="BN24" s="101"/>
      <c r="BO24" s="101"/>
      <c r="BP24" s="467"/>
      <c r="BQ24" s="467" t="s">
        <v>1451</v>
      </c>
      <c r="BR24" s="305">
        <f>VLOOKUP(A24,'[1]05. Осушители'!$G:$BZ,72,0)</f>
        <v>58049.222111999996</v>
      </c>
    </row>
    <row r="25" spans="1:70" s="470" customFormat="1" x14ac:dyDescent="0.25">
      <c r="A25" s="255" t="s">
        <v>1452</v>
      </c>
      <c r="B25" s="115" t="s">
        <v>1453</v>
      </c>
      <c r="C25" s="115" t="s">
        <v>3971</v>
      </c>
      <c r="D25" s="194">
        <v>1.6</v>
      </c>
      <c r="E25" s="194"/>
      <c r="F25" s="194"/>
      <c r="G25" s="101" t="s">
        <v>1445</v>
      </c>
      <c r="H25" s="101"/>
      <c r="I25" s="101"/>
      <c r="J25" s="502">
        <v>0.47</v>
      </c>
      <c r="K25" s="114" t="s">
        <v>1195</v>
      </c>
      <c r="L25" s="503"/>
      <c r="M25" s="503"/>
      <c r="N25" s="503"/>
      <c r="O25" s="503"/>
      <c r="P25" s="116" t="s">
        <v>1446</v>
      </c>
      <c r="Q25" s="101" t="s">
        <v>1454</v>
      </c>
      <c r="R25" s="194" t="str">
        <f t="shared" si="2"/>
        <v>500</v>
      </c>
      <c r="S25" s="194" t="str">
        <f t="shared" si="3"/>
        <v>415</v>
      </c>
      <c r="T25" s="194" t="str">
        <f t="shared" si="4"/>
        <v>680</v>
      </c>
      <c r="U25" s="134">
        <v>40</v>
      </c>
      <c r="V25" s="101" t="s">
        <v>565</v>
      </c>
      <c r="W25" s="467" t="s">
        <v>1455</v>
      </c>
      <c r="X25" s="467"/>
      <c r="Y25" s="467"/>
      <c r="Z25" s="467"/>
      <c r="AA25" s="467"/>
      <c r="AB25" s="101" t="s">
        <v>476</v>
      </c>
      <c r="AC25" s="116"/>
      <c r="AD25" s="116"/>
      <c r="AE25" s="467" t="s">
        <v>478</v>
      </c>
      <c r="AF25" s="467"/>
      <c r="AG25" s="467"/>
      <c r="AH25" s="467"/>
      <c r="AI25" s="101">
        <v>45</v>
      </c>
      <c r="AJ25" s="467"/>
      <c r="AK25" s="467"/>
      <c r="AL25" s="467"/>
      <c r="AM25" s="467"/>
      <c r="AN25" s="467"/>
      <c r="AO25" s="467" t="s">
        <v>1449</v>
      </c>
      <c r="AP25" s="467"/>
      <c r="AQ25" s="467"/>
      <c r="AR25" s="467"/>
      <c r="AS25" s="467"/>
      <c r="AT25" s="467"/>
      <c r="AU25" s="467"/>
      <c r="AV25" s="467"/>
      <c r="AW25" s="467"/>
      <c r="AX25" s="467"/>
      <c r="AY25" s="467"/>
      <c r="AZ25" s="467"/>
      <c r="BA25" s="467"/>
      <c r="BB25" s="467" t="s">
        <v>1450</v>
      </c>
      <c r="BC25" s="101"/>
      <c r="BD25" s="467"/>
      <c r="BE25" s="467"/>
      <c r="BF25" s="467"/>
      <c r="BG25" s="467"/>
      <c r="BH25" s="467"/>
      <c r="BI25" s="467"/>
      <c r="BJ25" s="467"/>
      <c r="BK25" s="116"/>
      <c r="BL25" s="467"/>
      <c r="BM25" s="467"/>
      <c r="BN25" s="101"/>
      <c r="BO25" s="101"/>
      <c r="BP25" s="467"/>
      <c r="BQ25" s="467" t="s">
        <v>1451</v>
      </c>
      <c r="BR25" s="305">
        <f>VLOOKUP(A25,'[1]05. Осушители'!$G:$BZ,72,0)</f>
        <v>73222.866704</v>
      </c>
    </row>
    <row r="26" spans="1:70" s="470" customFormat="1" x14ac:dyDescent="0.25">
      <c r="A26" s="255" t="s">
        <v>1456</v>
      </c>
      <c r="B26" s="115" t="s">
        <v>1457</v>
      </c>
      <c r="C26" s="115" t="s">
        <v>3972</v>
      </c>
      <c r="D26" s="194">
        <v>2.6</v>
      </c>
      <c r="E26" s="194"/>
      <c r="F26" s="194"/>
      <c r="G26" s="101" t="s">
        <v>1445</v>
      </c>
      <c r="H26" s="101"/>
      <c r="I26" s="101"/>
      <c r="J26" s="502">
        <v>0.85</v>
      </c>
      <c r="K26" s="114" t="s">
        <v>1195</v>
      </c>
      <c r="L26" s="503"/>
      <c r="M26" s="503"/>
      <c r="N26" s="503"/>
      <c r="O26" s="503"/>
      <c r="P26" s="116" t="s">
        <v>1446</v>
      </c>
      <c r="Q26" s="101" t="s">
        <v>1458</v>
      </c>
      <c r="R26" s="194" t="str">
        <f t="shared" si="2"/>
        <v>630</v>
      </c>
      <c r="S26" s="194" t="str">
        <f t="shared" si="3"/>
        <v>450</v>
      </c>
      <c r="T26" s="194" t="str">
        <f t="shared" si="4"/>
        <v>790</v>
      </c>
      <c r="U26" s="134">
        <v>45</v>
      </c>
      <c r="V26" s="101" t="s">
        <v>565</v>
      </c>
      <c r="W26" s="467" t="s">
        <v>1455</v>
      </c>
      <c r="X26" s="467"/>
      <c r="Y26" s="467"/>
      <c r="Z26" s="467"/>
      <c r="AA26" s="467"/>
      <c r="AB26" s="101" t="s">
        <v>476</v>
      </c>
      <c r="AC26" s="116"/>
      <c r="AD26" s="116"/>
      <c r="AE26" s="467" t="s">
        <v>478</v>
      </c>
      <c r="AF26" s="467"/>
      <c r="AG26" s="467"/>
      <c r="AH26" s="467"/>
      <c r="AI26" s="101">
        <v>45</v>
      </c>
      <c r="AJ26" s="467"/>
      <c r="AK26" s="467"/>
      <c r="AL26" s="467"/>
      <c r="AM26" s="467"/>
      <c r="AN26" s="467"/>
      <c r="AO26" s="467" t="s">
        <v>1449</v>
      </c>
      <c r="AP26" s="467"/>
      <c r="AQ26" s="467"/>
      <c r="AR26" s="467"/>
      <c r="AS26" s="467"/>
      <c r="AT26" s="467"/>
      <c r="AU26" s="467"/>
      <c r="AV26" s="467"/>
      <c r="AW26" s="467"/>
      <c r="AX26" s="467"/>
      <c r="AY26" s="467"/>
      <c r="AZ26" s="467"/>
      <c r="BA26" s="467"/>
      <c r="BB26" s="467" t="s">
        <v>1450</v>
      </c>
      <c r="BC26" s="101"/>
      <c r="BD26" s="467"/>
      <c r="BE26" s="467"/>
      <c r="BF26" s="467"/>
      <c r="BG26" s="467"/>
      <c r="BH26" s="467"/>
      <c r="BI26" s="467"/>
      <c r="BJ26" s="467"/>
      <c r="BK26" s="116"/>
      <c r="BL26" s="467"/>
      <c r="BM26" s="467"/>
      <c r="BN26" s="101"/>
      <c r="BO26" s="101"/>
      <c r="BP26" s="467"/>
      <c r="BQ26" s="467" t="s">
        <v>2640</v>
      </c>
      <c r="BR26" s="305">
        <f>VLOOKUP(A26,'[1]05. Осушители'!$G:$BZ,72,0)</f>
        <v>91784.945152</v>
      </c>
    </row>
    <row r="27" spans="1:70" s="470" customFormat="1" x14ac:dyDescent="0.25">
      <c r="A27" s="255" t="s">
        <v>1459</v>
      </c>
      <c r="B27" s="115" t="s">
        <v>1460</v>
      </c>
      <c r="C27" s="115" t="s">
        <v>3973</v>
      </c>
      <c r="D27" s="194">
        <v>3.8</v>
      </c>
      <c r="E27" s="194"/>
      <c r="F27" s="194"/>
      <c r="G27" s="101" t="s">
        <v>1445</v>
      </c>
      <c r="H27" s="101"/>
      <c r="I27" s="101"/>
      <c r="J27" s="502">
        <v>1.04</v>
      </c>
      <c r="K27" s="114" t="s">
        <v>1195</v>
      </c>
      <c r="L27" s="503"/>
      <c r="M27" s="503"/>
      <c r="N27" s="503"/>
      <c r="O27" s="503"/>
      <c r="P27" s="116" t="s">
        <v>1446</v>
      </c>
      <c r="Q27" s="101" t="s">
        <v>1458</v>
      </c>
      <c r="R27" s="194" t="str">
        <f t="shared" si="2"/>
        <v>630</v>
      </c>
      <c r="S27" s="194" t="str">
        <f t="shared" si="3"/>
        <v>450</v>
      </c>
      <c r="T27" s="194" t="str">
        <f t="shared" si="4"/>
        <v>790</v>
      </c>
      <c r="U27" s="134">
        <v>55</v>
      </c>
      <c r="V27" s="101" t="s">
        <v>565</v>
      </c>
      <c r="W27" s="467" t="s">
        <v>1455</v>
      </c>
      <c r="X27" s="467"/>
      <c r="Y27" s="467"/>
      <c r="Z27" s="467"/>
      <c r="AA27" s="467"/>
      <c r="AB27" s="101" t="s">
        <v>476</v>
      </c>
      <c r="AC27" s="116"/>
      <c r="AD27" s="116"/>
      <c r="AE27" s="467" t="s">
        <v>478</v>
      </c>
      <c r="AF27" s="467"/>
      <c r="AG27" s="467"/>
      <c r="AH27" s="467"/>
      <c r="AI27" s="101">
        <v>45</v>
      </c>
      <c r="AJ27" s="467"/>
      <c r="AK27" s="467"/>
      <c r="AL27" s="467"/>
      <c r="AM27" s="467"/>
      <c r="AN27" s="467"/>
      <c r="AO27" s="467" t="s">
        <v>1449</v>
      </c>
      <c r="AP27" s="467"/>
      <c r="AQ27" s="467"/>
      <c r="AR27" s="467"/>
      <c r="AS27" s="467"/>
      <c r="AT27" s="467"/>
      <c r="AU27" s="467"/>
      <c r="AV27" s="467"/>
      <c r="AW27" s="467"/>
      <c r="AX27" s="467"/>
      <c r="AY27" s="467"/>
      <c r="AZ27" s="467"/>
      <c r="BA27" s="467"/>
      <c r="BB27" s="467" t="s">
        <v>1450</v>
      </c>
      <c r="BC27" s="101"/>
      <c r="BD27" s="467"/>
      <c r="BE27" s="467"/>
      <c r="BF27" s="467"/>
      <c r="BG27" s="467"/>
      <c r="BH27" s="467"/>
      <c r="BI27" s="467"/>
      <c r="BJ27" s="467"/>
      <c r="BK27" s="116"/>
      <c r="BL27" s="467"/>
      <c r="BM27" s="467"/>
      <c r="BN27" s="101"/>
      <c r="BO27" s="101"/>
      <c r="BP27" s="467"/>
      <c r="BQ27" s="467" t="s">
        <v>2640</v>
      </c>
      <c r="BR27" s="305">
        <f>VLOOKUP(A27,'[1]05. Осушители'!$G:$BZ,72,0)</f>
        <v>100969.384288</v>
      </c>
    </row>
    <row r="28" spans="1:70" s="470" customFormat="1" x14ac:dyDescent="0.25">
      <c r="A28" s="255" t="s">
        <v>1461</v>
      </c>
      <c r="B28" s="115" t="s">
        <v>1462</v>
      </c>
      <c r="C28" s="115" t="s">
        <v>3974</v>
      </c>
      <c r="D28" s="194">
        <v>7</v>
      </c>
      <c r="E28" s="194"/>
      <c r="F28" s="194"/>
      <c r="G28" s="101" t="s">
        <v>1445</v>
      </c>
      <c r="H28" s="101"/>
      <c r="I28" s="101"/>
      <c r="J28" s="502">
        <v>1.65</v>
      </c>
      <c r="K28" s="114" t="s">
        <v>1195</v>
      </c>
      <c r="L28" s="503"/>
      <c r="M28" s="503"/>
      <c r="N28" s="503"/>
      <c r="O28" s="503"/>
      <c r="P28" s="116" t="s">
        <v>1446</v>
      </c>
      <c r="Q28" s="101" t="s">
        <v>1463</v>
      </c>
      <c r="R28" s="194" t="str">
        <f t="shared" si="2"/>
        <v>820</v>
      </c>
      <c r="S28" s="194" t="str">
        <f t="shared" si="3"/>
        <v>530</v>
      </c>
      <c r="T28" s="194" t="str">
        <f t="shared" si="4"/>
        <v>890</v>
      </c>
      <c r="U28" s="134">
        <v>75</v>
      </c>
      <c r="V28" s="101" t="s">
        <v>565</v>
      </c>
      <c r="W28" s="467" t="s">
        <v>1464</v>
      </c>
      <c r="X28" s="467"/>
      <c r="Y28" s="467"/>
      <c r="Z28" s="467"/>
      <c r="AA28" s="467"/>
      <c r="AB28" s="101" t="s">
        <v>476</v>
      </c>
      <c r="AC28" s="116"/>
      <c r="AD28" s="116"/>
      <c r="AE28" s="467" t="s">
        <v>478</v>
      </c>
      <c r="AF28" s="467"/>
      <c r="AG28" s="467"/>
      <c r="AH28" s="467"/>
      <c r="AI28" s="101">
        <v>45</v>
      </c>
      <c r="AJ28" s="467"/>
      <c r="AK28" s="467"/>
      <c r="AL28" s="467"/>
      <c r="AM28" s="467"/>
      <c r="AN28" s="467"/>
      <c r="AO28" s="467" t="s">
        <v>1449</v>
      </c>
      <c r="AP28" s="467"/>
      <c r="AQ28" s="467"/>
      <c r="AR28" s="467"/>
      <c r="AS28" s="467"/>
      <c r="AT28" s="467"/>
      <c r="AU28" s="467"/>
      <c r="AV28" s="467"/>
      <c r="AW28" s="467"/>
      <c r="AX28" s="467"/>
      <c r="AY28" s="467"/>
      <c r="AZ28" s="467"/>
      <c r="BA28" s="467"/>
      <c r="BB28" s="467" t="s">
        <v>1450</v>
      </c>
      <c r="BC28" s="101"/>
      <c r="BD28" s="467"/>
      <c r="BE28" s="467"/>
      <c r="BF28" s="467"/>
      <c r="BG28" s="467"/>
      <c r="BH28" s="467"/>
      <c r="BI28" s="467"/>
      <c r="BJ28" s="467"/>
      <c r="BK28" s="116"/>
      <c r="BL28" s="467"/>
      <c r="BM28" s="467"/>
      <c r="BN28" s="101"/>
      <c r="BO28" s="101"/>
      <c r="BP28" s="467"/>
      <c r="BQ28" s="467" t="s">
        <v>2640</v>
      </c>
      <c r="BR28" s="305">
        <f>VLOOKUP(A28,'[1]05. Осушители'!$G:$BZ,72,0)</f>
        <v>159107.775712</v>
      </c>
    </row>
    <row r="29" spans="1:70" s="470" customFormat="1" x14ac:dyDescent="0.25">
      <c r="A29" s="255" t="s">
        <v>1465</v>
      </c>
      <c r="B29" s="115" t="s">
        <v>1466</v>
      </c>
      <c r="C29" s="115" t="s">
        <v>3975</v>
      </c>
      <c r="D29" s="194">
        <v>8.5</v>
      </c>
      <c r="E29" s="194"/>
      <c r="F29" s="194"/>
      <c r="G29" s="101" t="s">
        <v>1445</v>
      </c>
      <c r="H29" s="101"/>
      <c r="I29" s="101"/>
      <c r="J29" s="502">
        <v>1.8</v>
      </c>
      <c r="K29" s="114" t="s">
        <v>1195</v>
      </c>
      <c r="L29" s="503"/>
      <c r="M29" s="503"/>
      <c r="N29" s="503"/>
      <c r="O29" s="503"/>
      <c r="P29" s="116" t="s">
        <v>1446</v>
      </c>
      <c r="Q29" s="101" t="s">
        <v>1467</v>
      </c>
      <c r="R29" s="194" t="str">
        <f t="shared" si="2"/>
        <v>870</v>
      </c>
      <c r="S29" s="194" t="str">
        <f t="shared" si="3"/>
        <v>580</v>
      </c>
      <c r="T29" s="194" t="str">
        <f t="shared" si="4"/>
        <v>890</v>
      </c>
      <c r="U29" s="134">
        <v>80</v>
      </c>
      <c r="V29" s="101" t="s">
        <v>565</v>
      </c>
      <c r="W29" s="467" t="s">
        <v>1464</v>
      </c>
      <c r="X29" s="467"/>
      <c r="Y29" s="467"/>
      <c r="Z29" s="467"/>
      <c r="AA29" s="467"/>
      <c r="AB29" s="101" t="s">
        <v>476</v>
      </c>
      <c r="AC29" s="116"/>
      <c r="AD29" s="116"/>
      <c r="AE29" s="467" t="s">
        <v>478</v>
      </c>
      <c r="AF29" s="467"/>
      <c r="AG29" s="467"/>
      <c r="AH29" s="467"/>
      <c r="AI29" s="101">
        <v>45</v>
      </c>
      <c r="AJ29" s="467"/>
      <c r="AK29" s="467"/>
      <c r="AL29" s="467"/>
      <c r="AM29" s="467"/>
      <c r="AN29" s="467"/>
      <c r="AO29" s="467" t="s">
        <v>1449</v>
      </c>
      <c r="AP29" s="467"/>
      <c r="AQ29" s="467"/>
      <c r="AR29" s="467"/>
      <c r="AS29" s="467"/>
      <c r="AT29" s="467"/>
      <c r="AU29" s="467"/>
      <c r="AV29" s="467"/>
      <c r="AW29" s="467"/>
      <c r="AX29" s="467"/>
      <c r="AY29" s="467"/>
      <c r="AZ29" s="467"/>
      <c r="BA29" s="467"/>
      <c r="BB29" s="467" t="s">
        <v>1450</v>
      </c>
      <c r="BC29" s="101"/>
      <c r="BD29" s="467"/>
      <c r="BE29" s="467"/>
      <c r="BF29" s="467"/>
      <c r="BG29" s="467"/>
      <c r="BH29" s="467"/>
      <c r="BI29" s="467"/>
      <c r="BJ29" s="467"/>
      <c r="BK29" s="116"/>
      <c r="BL29" s="467"/>
      <c r="BM29" s="467"/>
      <c r="BN29" s="101"/>
      <c r="BO29" s="101"/>
      <c r="BP29" s="467"/>
      <c r="BQ29" s="467" t="s">
        <v>2640</v>
      </c>
      <c r="BR29" s="305">
        <f>VLOOKUP(A29,'[1]05. Осушители'!$G:$BZ,72,0)</f>
        <v>193304.20686400001</v>
      </c>
    </row>
    <row r="30" spans="1:70" s="470" customFormat="1" x14ac:dyDescent="0.25">
      <c r="A30" s="255" t="s">
        <v>1468</v>
      </c>
      <c r="B30" s="115" t="s">
        <v>1469</v>
      </c>
      <c r="C30" s="115" t="s">
        <v>3976</v>
      </c>
      <c r="D30" s="194">
        <v>11.5</v>
      </c>
      <c r="E30" s="194"/>
      <c r="F30" s="194"/>
      <c r="G30" s="101" t="s">
        <v>1445</v>
      </c>
      <c r="H30" s="101"/>
      <c r="I30" s="101"/>
      <c r="J30" s="502">
        <v>2.0499999999999998</v>
      </c>
      <c r="K30" s="114" t="s">
        <v>1195</v>
      </c>
      <c r="L30" s="503"/>
      <c r="M30" s="503"/>
      <c r="N30" s="503"/>
      <c r="O30" s="503"/>
      <c r="P30" s="116" t="s">
        <v>1446</v>
      </c>
      <c r="Q30" s="101" t="s">
        <v>1470</v>
      </c>
      <c r="R30" s="194" t="str">
        <f t="shared" si="2"/>
        <v>900</v>
      </c>
      <c r="S30" s="194" t="str">
        <f t="shared" si="3"/>
        <v>580</v>
      </c>
      <c r="T30" s="194" t="str">
        <f t="shared" si="4"/>
        <v>870</v>
      </c>
      <c r="U30" s="134">
        <v>95</v>
      </c>
      <c r="V30" s="101" t="s">
        <v>565</v>
      </c>
      <c r="W30" s="467" t="s">
        <v>1471</v>
      </c>
      <c r="X30" s="467"/>
      <c r="Y30" s="467"/>
      <c r="Z30" s="467"/>
      <c r="AA30" s="467"/>
      <c r="AB30" s="101" t="s">
        <v>476</v>
      </c>
      <c r="AC30" s="116"/>
      <c r="AD30" s="116"/>
      <c r="AE30" s="467" t="s">
        <v>478</v>
      </c>
      <c r="AF30" s="467"/>
      <c r="AG30" s="467"/>
      <c r="AH30" s="467"/>
      <c r="AI30" s="101">
        <v>45</v>
      </c>
      <c r="AJ30" s="467"/>
      <c r="AK30" s="467"/>
      <c r="AL30" s="467"/>
      <c r="AM30" s="467"/>
      <c r="AN30" s="467"/>
      <c r="AO30" s="467" t="s">
        <v>1449</v>
      </c>
      <c r="AP30" s="467"/>
      <c r="AQ30" s="467"/>
      <c r="AR30" s="467"/>
      <c r="AS30" s="467"/>
      <c r="AT30" s="467"/>
      <c r="AU30" s="467"/>
      <c r="AV30" s="467"/>
      <c r="AW30" s="467"/>
      <c r="AX30" s="467"/>
      <c r="AY30" s="467"/>
      <c r="AZ30" s="467"/>
      <c r="BA30" s="467"/>
      <c r="BB30" s="467" t="s">
        <v>1450</v>
      </c>
      <c r="BC30" s="101"/>
      <c r="BD30" s="467"/>
      <c r="BE30" s="467"/>
      <c r="BF30" s="467"/>
      <c r="BG30" s="467"/>
      <c r="BH30" s="467"/>
      <c r="BI30" s="467"/>
      <c r="BJ30" s="467"/>
      <c r="BK30" s="116"/>
      <c r="BL30" s="467"/>
      <c r="BM30" s="467"/>
      <c r="BN30" s="101"/>
      <c r="BO30" s="101"/>
      <c r="BP30" s="467"/>
      <c r="BQ30" s="467" t="s">
        <v>2640</v>
      </c>
      <c r="BR30" s="305">
        <f>VLOOKUP(A30,'[1]05. Осушители'!$G:$BZ,72,0)</f>
        <v>213857.73327999999</v>
      </c>
    </row>
    <row r="31" spans="1:70" s="470" customFormat="1" x14ac:dyDescent="0.25">
      <c r="A31" s="255" t="s">
        <v>1472</v>
      </c>
      <c r="B31" s="115" t="s">
        <v>1473</v>
      </c>
      <c r="C31" s="115" t="s">
        <v>3977</v>
      </c>
      <c r="D31" s="194">
        <v>13.5</v>
      </c>
      <c r="E31" s="194"/>
      <c r="F31" s="194"/>
      <c r="G31" s="101" t="s">
        <v>1445</v>
      </c>
      <c r="H31" s="101"/>
      <c r="I31" s="101"/>
      <c r="J31" s="502">
        <v>2.2999999999999998</v>
      </c>
      <c r="K31" s="114" t="s">
        <v>1195</v>
      </c>
      <c r="L31" s="503"/>
      <c r="M31" s="503"/>
      <c r="N31" s="503"/>
      <c r="O31" s="503"/>
      <c r="P31" s="116" t="s">
        <v>1446</v>
      </c>
      <c r="Q31" s="101" t="s">
        <v>1474</v>
      </c>
      <c r="R31" s="194" t="str">
        <f t="shared" si="2"/>
        <v>950</v>
      </c>
      <c r="S31" s="194" t="str">
        <f t="shared" si="3"/>
        <v>730</v>
      </c>
      <c r="T31" s="194" t="str">
        <f t="shared" si="4"/>
        <v>1130</v>
      </c>
      <c r="U31" s="134">
        <v>140</v>
      </c>
      <c r="V31" s="101" t="s">
        <v>565</v>
      </c>
      <c r="W31" s="467" t="s">
        <v>1471</v>
      </c>
      <c r="X31" s="467"/>
      <c r="Y31" s="467"/>
      <c r="Z31" s="467"/>
      <c r="AA31" s="467"/>
      <c r="AB31" s="101" t="s">
        <v>476</v>
      </c>
      <c r="AC31" s="116"/>
      <c r="AD31" s="116"/>
      <c r="AE31" s="467" t="s">
        <v>478</v>
      </c>
      <c r="AF31" s="467"/>
      <c r="AG31" s="467"/>
      <c r="AH31" s="467"/>
      <c r="AI31" s="101">
        <v>45</v>
      </c>
      <c r="AJ31" s="467"/>
      <c r="AK31" s="467"/>
      <c r="AL31" s="467"/>
      <c r="AM31" s="467"/>
      <c r="AN31" s="467"/>
      <c r="AO31" s="467" t="s">
        <v>1449</v>
      </c>
      <c r="AP31" s="467"/>
      <c r="AQ31" s="467"/>
      <c r="AR31" s="467"/>
      <c r="AS31" s="467"/>
      <c r="AT31" s="467"/>
      <c r="AU31" s="467"/>
      <c r="AV31" s="467"/>
      <c r="AW31" s="467"/>
      <c r="AX31" s="467"/>
      <c r="AY31" s="467"/>
      <c r="AZ31" s="467"/>
      <c r="BA31" s="467"/>
      <c r="BB31" s="467" t="s">
        <v>1450</v>
      </c>
      <c r="BC31" s="101"/>
      <c r="BD31" s="467"/>
      <c r="BE31" s="467"/>
      <c r="BF31" s="467"/>
      <c r="BG31" s="467"/>
      <c r="BH31" s="467"/>
      <c r="BI31" s="467"/>
      <c r="BJ31" s="467"/>
      <c r="BK31" s="116"/>
      <c r="BL31" s="467"/>
      <c r="BM31" s="467"/>
      <c r="BN31" s="101"/>
      <c r="BO31" s="101"/>
      <c r="BP31" s="467"/>
      <c r="BQ31" s="467" t="s">
        <v>2640</v>
      </c>
      <c r="BR31" s="305">
        <f>VLOOKUP(A31,'[1]05. Осушители'!$G:$BZ,72,0)</f>
        <v>253017.92279999997</v>
      </c>
    </row>
    <row r="32" spans="1:70" s="470" customFormat="1" x14ac:dyDescent="0.25">
      <c r="A32" s="255" t="s">
        <v>1475</v>
      </c>
      <c r="B32" s="115" t="s">
        <v>1476</v>
      </c>
      <c r="C32" s="115" t="s">
        <v>3978</v>
      </c>
      <c r="D32" s="194">
        <v>17</v>
      </c>
      <c r="E32" s="194"/>
      <c r="F32" s="194"/>
      <c r="G32" s="101" t="s">
        <v>1445</v>
      </c>
      <c r="H32" s="101"/>
      <c r="I32" s="101"/>
      <c r="J32" s="502">
        <v>3.4</v>
      </c>
      <c r="K32" s="114" t="s">
        <v>1195</v>
      </c>
      <c r="L32" s="503"/>
      <c r="M32" s="503"/>
      <c r="N32" s="503"/>
      <c r="O32" s="503"/>
      <c r="P32" s="116" t="s">
        <v>1446</v>
      </c>
      <c r="Q32" s="101" t="s">
        <v>1477</v>
      </c>
      <c r="R32" s="194" t="str">
        <f t="shared" si="2"/>
        <v>950</v>
      </c>
      <c r="S32" s="194" t="str">
        <f t="shared" si="3"/>
        <v>835</v>
      </c>
      <c r="T32" s="194" t="str">
        <f t="shared" si="4"/>
        <v>1240</v>
      </c>
      <c r="U32" s="134">
        <v>175</v>
      </c>
      <c r="V32" s="101" t="s">
        <v>565</v>
      </c>
      <c r="W32" s="467" t="s">
        <v>1478</v>
      </c>
      <c r="X32" s="467"/>
      <c r="Y32" s="467"/>
      <c r="Z32" s="467"/>
      <c r="AA32" s="467"/>
      <c r="AB32" s="101" t="s">
        <v>476</v>
      </c>
      <c r="AC32" s="116"/>
      <c r="AD32" s="116"/>
      <c r="AE32" s="467" t="s">
        <v>478</v>
      </c>
      <c r="AF32" s="467"/>
      <c r="AG32" s="467"/>
      <c r="AH32" s="467"/>
      <c r="AI32" s="101">
        <v>45</v>
      </c>
      <c r="AJ32" s="467"/>
      <c r="AK32" s="467"/>
      <c r="AL32" s="467"/>
      <c r="AM32" s="467"/>
      <c r="AN32" s="467"/>
      <c r="AO32" s="467" t="s">
        <v>1449</v>
      </c>
      <c r="AP32" s="467"/>
      <c r="AQ32" s="467"/>
      <c r="AR32" s="467"/>
      <c r="AS32" s="467"/>
      <c r="AT32" s="467"/>
      <c r="AU32" s="467"/>
      <c r="AV32" s="467"/>
      <c r="AW32" s="467"/>
      <c r="AX32" s="467"/>
      <c r="AY32" s="467"/>
      <c r="AZ32" s="467"/>
      <c r="BA32" s="467"/>
      <c r="BB32" s="467" t="s">
        <v>1479</v>
      </c>
      <c r="BC32" s="101"/>
      <c r="BD32" s="467"/>
      <c r="BE32" s="467"/>
      <c r="BF32" s="467"/>
      <c r="BG32" s="467"/>
      <c r="BH32" s="467"/>
      <c r="BI32" s="467"/>
      <c r="BJ32" s="467"/>
      <c r="BK32" s="116"/>
      <c r="BL32" s="467"/>
      <c r="BM32" s="467"/>
      <c r="BN32" s="101"/>
      <c r="BO32" s="101"/>
      <c r="BP32" s="467"/>
      <c r="BQ32" s="467" t="s">
        <v>1451</v>
      </c>
      <c r="BR32" s="305">
        <f>VLOOKUP(A32,'[1]05. Осушители'!$G:$BZ,72,0)</f>
        <v>556074.691184</v>
      </c>
    </row>
    <row r="33" spans="1:70" s="470" customFormat="1" x14ac:dyDescent="0.25">
      <c r="A33" s="255" t="s">
        <v>1480</v>
      </c>
      <c r="B33" s="115" t="s">
        <v>1481</v>
      </c>
      <c r="C33" s="115" t="s">
        <v>3979</v>
      </c>
      <c r="D33" s="194">
        <v>23</v>
      </c>
      <c r="E33" s="194"/>
      <c r="F33" s="194"/>
      <c r="G33" s="101" t="s">
        <v>1445</v>
      </c>
      <c r="H33" s="101"/>
      <c r="I33" s="101"/>
      <c r="J33" s="502">
        <v>4</v>
      </c>
      <c r="K33" s="114" t="s">
        <v>1195</v>
      </c>
      <c r="L33" s="503"/>
      <c r="M33" s="503"/>
      <c r="N33" s="503"/>
      <c r="O33" s="503"/>
      <c r="P33" s="116" t="s">
        <v>1446</v>
      </c>
      <c r="Q33" s="101" t="s">
        <v>1477</v>
      </c>
      <c r="R33" s="194" t="str">
        <f t="shared" si="2"/>
        <v>950</v>
      </c>
      <c r="S33" s="194" t="str">
        <f t="shared" si="3"/>
        <v>835</v>
      </c>
      <c r="T33" s="194" t="str">
        <f t="shared" si="4"/>
        <v>1240</v>
      </c>
      <c r="U33" s="134">
        <v>210</v>
      </c>
      <c r="V33" s="101" t="s">
        <v>565</v>
      </c>
      <c r="W33" s="467" t="s">
        <v>1478</v>
      </c>
      <c r="X33" s="467"/>
      <c r="Y33" s="467"/>
      <c r="Z33" s="467"/>
      <c r="AA33" s="467"/>
      <c r="AB33" s="101" t="s">
        <v>476</v>
      </c>
      <c r="AC33" s="116"/>
      <c r="AD33" s="116"/>
      <c r="AE33" s="467" t="s">
        <v>478</v>
      </c>
      <c r="AF33" s="467"/>
      <c r="AG33" s="467"/>
      <c r="AH33" s="467"/>
      <c r="AI33" s="101">
        <v>45</v>
      </c>
      <c r="AJ33" s="467"/>
      <c r="AK33" s="467"/>
      <c r="AL33" s="467"/>
      <c r="AM33" s="467"/>
      <c r="AN33" s="467"/>
      <c r="AO33" s="467" t="s">
        <v>1449</v>
      </c>
      <c r="AP33" s="467"/>
      <c r="AQ33" s="467"/>
      <c r="AR33" s="467"/>
      <c r="AS33" s="467"/>
      <c r="AT33" s="467"/>
      <c r="AU33" s="467"/>
      <c r="AV33" s="467"/>
      <c r="AW33" s="467"/>
      <c r="AX33" s="467"/>
      <c r="AY33" s="467"/>
      <c r="AZ33" s="467"/>
      <c r="BA33" s="467"/>
      <c r="BB33" s="467" t="s">
        <v>1479</v>
      </c>
      <c r="BC33" s="101"/>
      <c r="BD33" s="467"/>
      <c r="BE33" s="467"/>
      <c r="BF33" s="467"/>
      <c r="BG33" s="467"/>
      <c r="BH33" s="467"/>
      <c r="BI33" s="467"/>
      <c r="BJ33" s="467"/>
      <c r="BK33" s="116"/>
      <c r="BL33" s="467"/>
      <c r="BM33" s="467"/>
      <c r="BN33" s="101"/>
      <c r="BO33" s="101"/>
      <c r="BP33" s="467"/>
      <c r="BQ33" s="467" t="s">
        <v>1451</v>
      </c>
      <c r="BR33" s="305">
        <f>VLOOKUP(A33,'[1]05. Осушители'!$G:$BZ,72,0)</f>
        <v>618552.65579200001</v>
      </c>
    </row>
    <row r="34" spans="1:70" s="470" customFormat="1" x14ac:dyDescent="0.25">
      <c r="A34" s="255" t="s">
        <v>1482</v>
      </c>
      <c r="B34" s="115" t="s">
        <v>1483</v>
      </c>
      <c r="C34" s="115" t="s">
        <v>3980</v>
      </c>
      <c r="D34" s="194">
        <v>27</v>
      </c>
      <c r="E34" s="194"/>
      <c r="F34" s="194"/>
      <c r="G34" s="101" t="s">
        <v>1445</v>
      </c>
      <c r="H34" s="101"/>
      <c r="I34" s="101"/>
      <c r="J34" s="502">
        <v>5</v>
      </c>
      <c r="K34" s="114" t="s">
        <v>1195</v>
      </c>
      <c r="L34" s="503"/>
      <c r="M34" s="503"/>
      <c r="N34" s="503"/>
      <c r="O34" s="503"/>
      <c r="P34" s="116" t="s">
        <v>1446</v>
      </c>
      <c r="Q34" s="101" t="s">
        <v>1484</v>
      </c>
      <c r="R34" s="194" t="str">
        <f t="shared" si="2"/>
        <v>1180</v>
      </c>
      <c r="S34" s="194" t="str">
        <f t="shared" si="3"/>
        <v>885</v>
      </c>
      <c r="T34" s="194" t="str">
        <f t="shared" si="4"/>
        <v>1440</v>
      </c>
      <c r="U34" s="134">
        <v>300</v>
      </c>
      <c r="V34" s="101" t="s">
        <v>565</v>
      </c>
      <c r="W34" s="467" t="s">
        <v>1485</v>
      </c>
      <c r="X34" s="467"/>
      <c r="Y34" s="467"/>
      <c r="Z34" s="467"/>
      <c r="AA34" s="467"/>
      <c r="AB34" s="101" t="s">
        <v>476</v>
      </c>
      <c r="AC34" s="116"/>
      <c r="AD34" s="116"/>
      <c r="AE34" s="467" t="s">
        <v>478</v>
      </c>
      <c r="AF34" s="467"/>
      <c r="AG34" s="467"/>
      <c r="AH34" s="467"/>
      <c r="AI34" s="101">
        <v>45</v>
      </c>
      <c r="AJ34" s="467"/>
      <c r="AK34" s="467"/>
      <c r="AL34" s="467"/>
      <c r="AM34" s="467"/>
      <c r="AN34" s="467"/>
      <c r="AO34" s="467" t="s">
        <v>1449</v>
      </c>
      <c r="AP34" s="467"/>
      <c r="AQ34" s="467"/>
      <c r="AR34" s="467"/>
      <c r="AS34" s="467"/>
      <c r="AT34" s="467"/>
      <c r="AU34" s="467"/>
      <c r="AV34" s="467"/>
      <c r="AW34" s="467"/>
      <c r="AX34" s="467"/>
      <c r="AY34" s="467"/>
      <c r="AZ34" s="467"/>
      <c r="BA34" s="467"/>
      <c r="BB34" s="467" t="s">
        <v>1479</v>
      </c>
      <c r="BC34" s="101"/>
      <c r="BD34" s="467"/>
      <c r="BE34" s="467"/>
      <c r="BF34" s="467"/>
      <c r="BG34" s="467"/>
      <c r="BH34" s="467"/>
      <c r="BI34" s="467"/>
      <c r="BJ34" s="467"/>
      <c r="BK34" s="116"/>
      <c r="BL34" s="467"/>
      <c r="BM34" s="467"/>
      <c r="BN34" s="101"/>
      <c r="BO34" s="101"/>
      <c r="BP34" s="467"/>
      <c r="BQ34" s="467" t="s">
        <v>1451</v>
      </c>
      <c r="BR34" s="305">
        <f>VLOOKUP(A34,'[1]05. Осушители'!$G:$BZ,72,0)</f>
        <v>625938.84713599994</v>
      </c>
    </row>
    <row r="35" spans="1:70" s="470" customFormat="1" x14ac:dyDescent="0.25">
      <c r="A35" s="255" t="s">
        <v>1486</v>
      </c>
      <c r="B35" s="115" t="s">
        <v>1487</v>
      </c>
      <c r="C35" s="115" t="s">
        <v>3981</v>
      </c>
      <c r="D35" s="194">
        <v>34</v>
      </c>
      <c r="E35" s="194"/>
      <c r="F35" s="194"/>
      <c r="G35" s="101" t="s">
        <v>1445</v>
      </c>
      <c r="H35" s="101"/>
      <c r="I35" s="101"/>
      <c r="J35" s="502">
        <v>6</v>
      </c>
      <c r="K35" s="114" t="s">
        <v>1195</v>
      </c>
      <c r="L35" s="503"/>
      <c r="M35" s="503"/>
      <c r="N35" s="503"/>
      <c r="O35" s="503"/>
      <c r="P35" s="116" t="s">
        <v>1446</v>
      </c>
      <c r="Q35" s="101" t="s">
        <v>1484</v>
      </c>
      <c r="R35" s="194" t="str">
        <f t="shared" si="2"/>
        <v>1180</v>
      </c>
      <c r="S35" s="194" t="str">
        <f t="shared" si="3"/>
        <v>885</v>
      </c>
      <c r="T35" s="194" t="str">
        <f t="shared" si="4"/>
        <v>1440</v>
      </c>
      <c r="U35" s="134">
        <v>380</v>
      </c>
      <c r="V35" s="101" t="s">
        <v>565</v>
      </c>
      <c r="W35" s="467" t="s">
        <v>1485</v>
      </c>
      <c r="X35" s="467"/>
      <c r="Y35" s="467"/>
      <c r="Z35" s="467"/>
      <c r="AA35" s="467"/>
      <c r="AB35" s="101" t="s">
        <v>476</v>
      </c>
      <c r="AC35" s="116"/>
      <c r="AD35" s="116"/>
      <c r="AE35" s="467" t="s">
        <v>478</v>
      </c>
      <c r="AF35" s="467"/>
      <c r="AG35" s="467"/>
      <c r="AH35" s="467"/>
      <c r="AI35" s="101">
        <v>45</v>
      </c>
      <c r="AJ35" s="467"/>
      <c r="AK35" s="467"/>
      <c r="AL35" s="467"/>
      <c r="AM35" s="467"/>
      <c r="AN35" s="467"/>
      <c r="AO35" s="467" t="s">
        <v>1449</v>
      </c>
      <c r="AP35" s="467"/>
      <c r="AQ35" s="467"/>
      <c r="AR35" s="467"/>
      <c r="AS35" s="467"/>
      <c r="AT35" s="467"/>
      <c r="AU35" s="467"/>
      <c r="AV35" s="467"/>
      <c r="AW35" s="467"/>
      <c r="AX35" s="467"/>
      <c r="AY35" s="467"/>
      <c r="AZ35" s="467"/>
      <c r="BA35" s="467"/>
      <c r="BB35" s="467" t="s">
        <v>1479</v>
      </c>
      <c r="BC35" s="101"/>
      <c r="BD35" s="467"/>
      <c r="BE35" s="467"/>
      <c r="BF35" s="467"/>
      <c r="BG35" s="467"/>
      <c r="BH35" s="467"/>
      <c r="BI35" s="467"/>
      <c r="BJ35" s="467"/>
      <c r="BK35" s="116"/>
      <c r="BL35" s="467"/>
      <c r="BM35" s="467"/>
      <c r="BN35" s="101"/>
      <c r="BO35" s="101"/>
      <c r="BP35" s="467"/>
      <c r="BQ35" s="467" t="s">
        <v>1451</v>
      </c>
      <c r="BR35" s="305">
        <f>VLOOKUP(A35,'[1]05. Осушители'!$G:$BZ,72,0)</f>
        <v>776887.63080000004</v>
      </c>
    </row>
    <row r="36" spans="1:70" s="470" customFormat="1" x14ac:dyDescent="0.25">
      <c r="A36" s="255" t="s">
        <v>1488</v>
      </c>
      <c r="B36" s="115" t="s">
        <v>1489</v>
      </c>
      <c r="C36" s="115" t="s">
        <v>3982</v>
      </c>
      <c r="D36" s="194">
        <v>45</v>
      </c>
      <c r="E36" s="194"/>
      <c r="F36" s="194"/>
      <c r="G36" s="101" t="s">
        <v>1445</v>
      </c>
      <c r="H36" s="101"/>
      <c r="I36" s="101"/>
      <c r="J36" s="502">
        <v>8</v>
      </c>
      <c r="K36" s="114" t="s">
        <v>1195</v>
      </c>
      <c r="L36" s="503"/>
      <c r="M36" s="503"/>
      <c r="N36" s="503"/>
      <c r="O36" s="503"/>
      <c r="P36" s="116" t="s">
        <v>1446</v>
      </c>
      <c r="Q36" s="101" t="s">
        <v>1490</v>
      </c>
      <c r="R36" s="194" t="str">
        <f t="shared" si="2"/>
        <v>1200</v>
      </c>
      <c r="S36" s="194" t="str">
        <f t="shared" si="3"/>
        <v>985</v>
      </c>
      <c r="T36" s="194" t="str">
        <f t="shared" si="4"/>
        <v>1520</v>
      </c>
      <c r="U36" s="134">
        <v>480</v>
      </c>
      <c r="V36" s="101" t="s">
        <v>565</v>
      </c>
      <c r="W36" s="467" t="s">
        <v>1491</v>
      </c>
      <c r="X36" s="467"/>
      <c r="Y36" s="467"/>
      <c r="Z36" s="467"/>
      <c r="AA36" s="467"/>
      <c r="AB36" s="101" t="s">
        <v>476</v>
      </c>
      <c r="AC36" s="116"/>
      <c r="AD36" s="116"/>
      <c r="AE36" s="467" t="s">
        <v>478</v>
      </c>
      <c r="AF36" s="467"/>
      <c r="AG36" s="467"/>
      <c r="AH36" s="467"/>
      <c r="AI36" s="101">
        <v>45</v>
      </c>
      <c r="AJ36" s="467"/>
      <c r="AK36" s="467"/>
      <c r="AL36" s="467"/>
      <c r="AM36" s="467"/>
      <c r="AN36" s="467"/>
      <c r="AO36" s="467" t="s">
        <v>1449</v>
      </c>
      <c r="AP36" s="467"/>
      <c r="AQ36" s="467"/>
      <c r="AR36" s="467"/>
      <c r="AS36" s="467"/>
      <c r="AT36" s="467"/>
      <c r="AU36" s="467"/>
      <c r="AV36" s="467"/>
      <c r="AW36" s="467"/>
      <c r="AX36" s="467"/>
      <c r="AY36" s="467"/>
      <c r="AZ36" s="467"/>
      <c r="BA36" s="467"/>
      <c r="BB36" s="467" t="s">
        <v>1479</v>
      </c>
      <c r="BC36" s="101"/>
      <c r="BD36" s="467"/>
      <c r="BE36" s="467"/>
      <c r="BF36" s="467"/>
      <c r="BG36" s="467"/>
      <c r="BH36" s="467"/>
      <c r="BI36" s="467"/>
      <c r="BJ36" s="467"/>
      <c r="BK36" s="116"/>
      <c r="BL36" s="467"/>
      <c r="BM36" s="467"/>
      <c r="BN36" s="101"/>
      <c r="BO36" s="101"/>
      <c r="BP36" s="467"/>
      <c r="BQ36" s="467" t="s">
        <v>1451</v>
      </c>
      <c r="BR36" s="305">
        <f>VLOOKUP(A36,'[1]05. Осушители'!$G:$BZ,72,0)</f>
        <v>1130993.8303039998</v>
      </c>
    </row>
    <row r="37" spans="1:70" s="470" customFormat="1" x14ac:dyDescent="0.25">
      <c r="A37" s="255" t="s">
        <v>1492</v>
      </c>
      <c r="B37" s="115" t="s">
        <v>1493</v>
      </c>
      <c r="C37" s="115" t="s">
        <v>3983</v>
      </c>
      <c r="D37" s="194">
        <v>55</v>
      </c>
      <c r="E37" s="194"/>
      <c r="F37" s="194"/>
      <c r="G37" s="101" t="s">
        <v>1445</v>
      </c>
      <c r="H37" s="101"/>
      <c r="I37" s="101"/>
      <c r="J37" s="502">
        <v>8.8000000000000007</v>
      </c>
      <c r="K37" s="114" t="s">
        <v>1195</v>
      </c>
      <c r="L37" s="503"/>
      <c r="M37" s="503"/>
      <c r="N37" s="503"/>
      <c r="O37" s="503"/>
      <c r="P37" s="116" t="s">
        <v>1446</v>
      </c>
      <c r="Q37" s="101" t="s">
        <v>1494</v>
      </c>
      <c r="R37" s="194" t="str">
        <f t="shared" si="2"/>
        <v>1300</v>
      </c>
      <c r="S37" s="194" t="str">
        <f t="shared" si="3"/>
        <v>1035</v>
      </c>
      <c r="T37" s="194" t="str">
        <f t="shared" si="4"/>
        <v>1580</v>
      </c>
      <c r="U37" s="134">
        <v>600</v>
      </c>
      <c r="V37" s="101" t="s">
        <v>565</v>
      </c>
      <c r="W37" s="467" t="s">
        <v>1491</v>
      </c>
      <c r="X37" s="467"/>
      <c r="Y37" s="467"/>
      <c r="Z37" s="467"/>
      <c r="AA37" s="467"/>
      <c r="AB37" s="101" t="s">
        <v>476</v>
      </c>
      <c r="AC37" s="116"/>
      <c r="AD37" s="116"/>
      <c r="AE37" s="467" t="s">
        <v>478</v>
      </c>
      <c r="AF37" s="467"/>
      <c r="AG37" s="467"/>
      <c r="AH37" s="467"/>
      <c r="AI37" s="101">
        <v>45</v>
      </c>
      <c r="AJ37" s="467"/>
      <c r="AK37" s="467"/>
      <c r="AL37" s="467"/>
      <c r="AM37" s="467"/>
      <c r="AN37" s="467"/>
      <c r="AO37" s="467" t="s">
        <v>1449</v>
      </c>
      <c r="AP37" s="467"/>
      <c r="AQ37" s="467"/>
      <c r="AR37" s="467"/>
      <c r="AS37" s="467"/>
      <c r="AT37" s="467"/>
      <c r="AU37" s="467"/>
      <c r="AV37" s="467"/>
      <c r="AW37" s="467"/>
      <c r="AX37" s="467"/>
      <c r="AY37" s="467"/>
      <c r="AZ37" s="467"/>
      <c r="BA37" s="467"/>
      <c r="BB37" s="467" t="s">
        <v>1479</v>
      </c>
      <c r="BC37" s="101"/>
      <c r="BD37" s="467"/>
      <c r="BE37" s="467"/>
      <c r="BF37" s="467"/>
      <c r="BG37" s="467"/>
      <c r="BH37" s="467"/>
      <c r="BI37" s="467"/>
      <c r="BJ37" s="467"/>
      <c r="BK37" s="116"/>
      <c r="BL37" s="467"/>
      <c r="BM37" s="467"/>
      <c r="BN37" s="101"/>
      <c r="BO37" s="101"/>
      <c r="BP37" s="467"/>
      <c r="BQ37" s="467" t="s">
        <v>1451</v>
      </c>
      <c r="BR37" s="305">
        <f>VLOOKUP(A37,'[1]05. Осушители'!$G:$BZ,72,0)</f>
        <v>1459731.3605439998</v>
      </c>
    </row>
    <row r="38" spans="1:70" s="470" customFormat="1" x14ac:dyDescent="0.25">
      <c r="A38" s="255" t="s">
        <v>1495</v>
      </c>
      <c r="B38" s="115" t="s">
        <v>1496</v>
      </c>
      <c r="C38" s="115" t="s">
        <v>3984</v>
      </c>
      <c r="D38" s="194">
        <v>65</v>
      </c>
      <c r="E38" s="194"/>
      <c r="F38" s="194"/>
      <c r="G38" s="101" t="s">
        <v>1445</v>
      </c>
      <c r="H38" s="101"/>
      <c r="I38" s="101"/>
      <c r="J38" s="502">
        <v>10.5</v>
      </c>
      <c r="K38" s="114" t="s">
        <v>1195</v>
      </c>
      <c r="L38" s="503"/>
      <c r="M38" s="503"/>
      <c r="N38" s="503"/>
      <c r="O38" s="503"/>
      <c r="P38" s="116" t="s">
        <v>1446</v>
      </c>
      <c r="Q38" s="101" t="s">
        <v>1497</v>
      </c>
      <c r="R38" s="194" t="str">
        <f t="shared" si="2"/>
        <v>1400</v>
      </c>
      <c r="S38" s="194" t="str">
        <f t="shared" si="3"/>
        <v>1135</v>
      </c>
      <c r="T38" s="194" t="str">
        <f t="shared" si="4"/>
        <v>1590</v>
      </c>
      <c r="U38" s="134">
        <v>680</v>
      </c>
      <c r="V38" s="101" t="s">
        <v>565</v>
      </c>
      <c r="W38" s="467" t="s">
        <v>1498</v>
      </c>
      <c r="X38" s="467"/>
      <c r="Y38" s="467"/>
      <c r="Z38" s="467"/>
      <c r="AA38" s="467"/>
      <c r="AB38" s="101" t="s">
        <v>476</v>
      </c>
      <c r="AC38" s="116"/>
      <c r="AD38" s="116"/>
      <c r="AE38" s="467" t="s">
        <v>478</v>
      </c>
      <c r="AF38" s="467"/>
      <c r="AG38" s="467"/>
      <c r="AH38" s="467"/>
      <c r="AI38" s="101">
        <v>45</v>
      </c>
      <c r="AJ38" s="467"/>
      <c r="AK38" s="467"/>
      <c r="AL38" s="467"/>
      <c r="AM38" s="467"/>
      <c r="AN38" s="467"/>
      <c r="AO38" s="467" t="s">
        <v>1449</v>
      </c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 t="s">
        <v>1479</v>
      </c>
      <c r="BC38" s="101"/>
      <c r="BD38" s="467"/>
      <c r="BE38" s="467"/>
      <c r="BF38" s="467"/>
      <c r="BG38" s="467"/>
      <c r="BH38" s="467"/>
      <c r="BI38" s="467"/>
      <c r="BJ38" s="467"/>
      <c r="BK38" s="116"/>
      <c r="BL38" s="467"/>
      <c r="BM38" s="467"/>
      <c r="BN38" s="101"/>
      <c r="BO38" s="101"/>
      <c r="BP38" s="467"/>
      <c r="BQ38" s="467" t="s">
        <v>1451</v>
      </c>
      <c r="BR38" s="305">
        <f>VLOOKUP(A38,'[1]05. Осушители'!$G:$BZ,72,0)</f>
        <v>1814669.80696</v>
      </c>
    </row>
    <row r="39" spans="1:70" s="470" customFormat="1" x14ac:dyDescent="0.25">
      <c r="A39" s="255" t="s">
        <v>1499</v>
      </c>
      <c r="B39" s="115" t="s">
        <v>1500</v>
      </c>
      <c r="C39" s="115" t="s">
        <v>3985</v>
      </c>
      <c r="D39" s="194">
        <v>87</v>
      </c>
      <c r="E39" s="194"/>
      <c r="F39" s="194"/>
      <c r="G39" s="101" t="s">
        <v>1445</v>
      </c>
      <c r="H39" s="101"/>
      <c r="I39" s="101"/>
      <c r="J39" s="502">
        <v>11.6</v>
      </c>
      <c r="K39" s="114" t="s">
        <v>1195</v>
      </c>
      <c r="L39" s="503"/>
      <c r="M39" s="503"/>
      <c r="N39" s="503"/>
      <c r="O39" s="503"/>
      <c r="P39" s="116" t="s">
        <v>1446</v>
      </c>
      <c r="Q39" s="101" t="s">
        <v>1501</v>
      </c>
      <c r="R39" s="194" t="str">
        <f t="shared" si="2"/>
        <v>1900</v>
      </c>
      <c r="S39" s="194" t="str">
        <f t="shared" si="3"/>
        <v>1250</v>
      </c>
      <c r="T39" s="194" t="str">
        <f t="shared" si="4"/>
        <v>1730</v>
      </c>
      <c r="U39" s="134">
        <v>780</v>
      </c>
      <c r="V39" s="101" t="s">
        <v>565</v>
      </c>
      <c r="W39" s="467" t="s">
        <v>1502</v>
      </c>
      <c r="X39" s="467"/>
      <c r="Y39" s="467"/>
      <c r="Z39" s="467"/>
      <c r="AA39" s="467"/>
      <c r="AB39" s="101" t="s">
        <v>476</v>
      </c>
      <c r="AC39" s="116"/>
      <c r="AD39" s="116"/>
      <c r="AE39" s="467" t="s">
        <v>478</v>
      </c>
      <c r="AF39" s="467"/>
      <c r="AG39" s="467"/>
      <c r="AH39" s="467"/>
      <c r="AI39" s="101">
        <v>45</v>
      </c>
      <c r="AJ39" s="467"/>
      <c r="AK39" s="467"/>
      <c r="AL39" s="467"/>
      <c r="AM39" s="467"/>
      <c r="AN39" s="467"/>
      <c r="AO39" s="467" t="s">
        <v>1449</v>
      </c>
      <c r="AP39" s="467"/>
      <c r="AQ39" s="467"/>
      <c r="AR39" s="467"/>
      <c r="AS39" s="467"/>
      <c r="AT39" s="467"/>
      <c r="AU39" s="467"/>
      <c r="AV39" s="467"/>
      <c r="AW39" s="467"/>
      <c r="AX39" s="467"/>
      <c r="AY39" s="467"/>
      <c r="AZ39" s="467"/>
      <c r="BA39" s="467"/>
      <c r="BB39" s="467" t="s">
        <v>1479</v>
      </c>
      <c r="BC39" s="101"/>
      <c r="BD39" s="467"/>
      <c r="BE39" s="467"/>
      <c r="BF39" s="467"/>
      <c r="BG39" s="467"/>
      <c r="BH39" s="467"/>
      <c r="BI39" s="467"/>
      <c r="BJ39" s="467"/>
      <c r="BK39" s="116"/>
      <c r="BL39" s="467"/>
      <c r="BM39" s="467"/>
      <c r="BN39" s="101"/>
      <c r="BO39" s="101"/>
      <c r="BP39" s="467"/>
      <c r="BQ39" s="467" t="s">
        <v>1451</v>
      </c>
      <c r="BR39" s="305">
        <f>VLOOKUP(A39,'[1]05. Осушители'!$G:$BZ,72,0)</f>
        <v>2137908.5629599998</v>
      </c>
    </row>
    <row r="40" spans="1:70" s="470" customFormat="1" x14ac:dyDescent="0.25">
      <c r="A40" s="255" t="s">
        <v>1503</v>
      </c>
      <c r="B40" s="115" t="s">
        <v>1504</v>
      </c>
      <c r="C40" s="115" t="s">
        <v>3986</v>
      </c>
      <c r="D40" s="194">
        <v>110</v>
      </c>
      <c r="E40" s="194"/>
      <c r="F40" s="194"/>
      <c r="G40" s="101" t="s">
        <v>1445</v>
      </c>
      <c r="H40" s="101"/>
      <c r="I40" s="101"/>
      <c r="J40" s="502">
        <v>17</v>
      </c>
      <c r="K40" s="114" t="s">
        <v>1195</v>
      </c>
      <c r="L40" s="503"/>
      <c r="M40" s="503"/>
      <c r="N40" s="503"/>
      <c r="O40" s="503"/>
      <c r="P40" s="116" t="s">
        <v>1446</v>
      </c>
      <c r="Q40" s="101" t="s">
        <v>1505</v>
      </c>
      <c r="R40" s="194" t="str">
        <f t="shared" si="2"/>
        <v>2100</v>
      </c>
      <c r="S40" s="194" t="str">
        <f t="shared" si="3"/>
        <v>1400</v>
      </c>
      <c r="T40" s="194" t="str">
        <f t="shared" si="4"/>
        <v>1850</v>
      </c>
      <c r="U40" s="134">
        <v>980</v>
      </c>
      <c r="V40" s="101" t="s">
        <v>565</v>
      </c>
      <c r="W40" s="467" t="s">
        <v>1502</v>
      </c>
      <c r="X40" s="467"/>
      <c r="Y40" s="467"/>
      <c r="Z40" s="467"/>
      <c r="AA40" s="467"/>
      <c r="AB40" s="101" t="s">
        <v>476</v>
      </c>
      <c r="AC40" s="116"/>
      <c r="AD40" s="116"/>
      <c r="AE40" s="467" t="s">
        <v>478</v>
      </c>
      <c r="AF40" s="467"/>
      <c r="AG40" s="467"/>
      <c r="AH40" s="467"/>
      <c r="AI40" s="101">
        <v>45</v>
      </c>
      <c r="AJ40" s="467"/>
      <c r="AK40" s="467"/>
      <c r="AL40" s="467"/>
      <c r="AM40" s="467"/>
      <c r="AN40" s="467"/>
      <c r="AO40" s="467" t="s">
        <v>1449</v>
      </c>
      <c r="AP40" s="467"/>
      <c r="AQ40" s="467"/>
      <c r="AR40" s="467"/>
      <c r="AS40" s="467"/>
      <c r="AT40" s="467"/>
      <c r="AU40" s="467"/>
      <c r="AV40" s="467"/>
      <c r="AW40" s="467"/>
      <c r="AX40" s="467"/>
      <c r="AY40" s="467"/>
      <c r="AZ40" s="467"/>
      <c r="BA40" s="467"/>
      <c r="BB40" s="467" t="s">
        <v>1479</v>
      </c>
      <c r="BC40" s="101"/>
      <c r="BD40" s="467"/>
      <c r="BE40" s="467"/>
      <c r="BF40" s="467"/>
      <c r="BG40" s="467"/>
      <c r="BH40" s="467"/>
      <c r="BI40" s="467"/>
      <c r="BJ40" s="467"/>
      <c r="BK40" s="116"/>
      <c r="BL40" s="467"/>
      <c r="BM40" s="467"/>
      <c r="BN40" s="101"/>
      <c r="BO40" s="101"/>
      <c r="BP40" s="467"/>
      <c r="BQ40" s="467" t="s">
        <v>1451</v>
      </c>
      <c r="BR40" s="305">
        <f>VLOOKUP(A40,'[1]05. Осушители'!$G:$BZ,72,0)</f>
        <v>2728922.7628959995</v>
      </c>
    </row>
    <row r="41" spans="1:70" s="470" customFormat="1" x14ac:dyDescent="0.25">
      <c r="A41" s="255" t="s">
        <v>3987</v>
      </c>
      <c r="B41" s="115" t="s">
        <v>3988</v>
      </c>
      <c r="C41" s="115" t="s">
        <v>3989</v>
      </c>
      <c r="D41" s="194">
        <v>160</v>
      </c>
      <c r="E41" s="194"/>
      <c r="F41" s="194"/>
      <c r="G41" s="116" t="s">
        <v>3990</v>
      </c>
      <c r="H41" s="101"/>
      <c r="I41" s="101"/>
      <c r="J41" s="502">
        <v>28.8</v>
      </c>
      <c r="K41" s="114" t="s">
        <v>1195</v>
      </c>
      <c r="L41" s="503"/>
      <c r="M41" s="503"/>
      <c r="N41" s="503"/>
      <c r="O41" s="503"/>
      <c r="P41" s="116" t="s">
        <v>1446</v>
      </c>
      <c r="Q41" s="101" t="s">
        <v>3991</v>
      </c>
      <c r="R41" s="194" t="str">
        <f t="shared" si="2"/>
        <v>3600</v>
      </c>
      <c r="S41" s="194" t="str">
        <f t="shared" si="3"/>
        <v>2450</v>
      </c>
      <c r="T41" s="194" t="str">
        <f t="shared" si="4"/>
        <v>2300</v>
      </c>
      <c r="U41" s="134">
        <v>2500</v>
      </c>
      <c r="V41" s="101" t="s">
        <v>565</v>
      </c>
      <c r="W41" s="467" t="s">
        <v>1730</v>
      </c>
      <c r="X41" s="467"/>
      <c r="Y41" s="467"/>
      <c r="Z41" s="467"/>
      <c r="AA41" s="467"/>
      <c r="AB41" s="101" t="s">
        <v>476</v>
      </c>
      <c r="AC41" s="116"/>
      <c r="AD41" s="116"/>
      <c r="AE41" s="467" t="s">
        <v>478</v>
      </c>
      <c r="AF41" s="467"/>
      <c r="AG41" s="467"/>
      <c r="AH41" s="467"/>
      <c r="AI41" s="101">
        <v>45</v>
      </c>
      <c r="AJ41" s="467"/>
      <c r="AK41" s="467"/>
      <c r="AL41" s="467"/>
      <c r="AM41" s="467"/>
      <c r="AN41" s="467"/>
      <c r="AO41" s="467" t="s">
        <v>1449</v>
      </c>
      <c r="AP41" s="467"/>
      <c r="AQ41" s="467"/>
      <c r="AR41" s="467"/>
      <c r="AS41" s="467"/>
      <c r="AT41" s="467"/>
      <c r="AU41" s="467"/>
      <c r="AV41" s="467"/>
      <c r="AW41" s="467"/>
      <c r="AX41" s="467"/>
      <c r="AY41" s="467"/>
      <c r="AZ41" s="467"/>
      <c r="BA41" s="467"/>
      <c r="BB41" s="467" t="s">
        <v>3992</v>
      </c>
      <c r="BC41" s="101"/>
      <c r="BD41" s="467"/>
      <c r="BE41" s="467"/>
      <c r="BF41" s="467"/>
      <c r="BG41" s="467"/>
      <c r="BH41" s="467"/>
      <c r="BI41" s="467"/>
      <c r="BJ41" s="467"/>
      <c r="BK41" s="116"/>
      <c r="BL41" s="467"/>
      <c r="BM41" s="467"/>
      <c r="BN41" s="101"/>
      <c r="BO41" s="101"/>
      <c r="BP41" s="467"/>
      <c r="BQ41" s="467" t="s">
        <v>1451</v>
      </c>
      <c r="BR41" s="305">
        <f>VLOOKUP(A41,'[1]05. Осушители'!$G:$BZ,72,0)</f>
        <v>4635555.8536319993</v>
      </c>
    </row>
    <row r="42" spans="1:70" s="470" customFormat="1" ht="15.75" x14ac:dyDescent="0.25">
      <c r="A42" s="483" t="s">
        <v>428</v>
      </c>
      <c r="B42" s="256"/>
      <c r="C42" s="451"/>
      <c r="D42" s="492"/>
      <c r="E42" s="492"/>
      <c r="F42" s="492"/>
      <c r="G42" s="492"/>
      <c r="H42" s="492"/>
      <c r="I42" s="492"/>
      <c r="J42" s="504"/>
      <c r="K42" s="492"/>
      <c r="L42" s="504"/>
      <c r="M42" s="504"/>
      <c r="N42" s="504"/>
      <c r="O42" s="504"/>
      <c r="P42" s="505"/>
      <c r="Q42" s="492"/>
      <c r="R42" s="492"/>
      <c r="S42" s="492"/>
      <c r="T42" s="492"/>
      <c r="U42" s="506"/>
      <c r="V42" s="492"/>
      <c r="W42" s="495"/>
      <c r="X42" s="495"/>
      <c r="Y42" s="495"/>
      <c r="Z42" s="495"/>
      <c r="AA42" s="495"/>
      <c r="AB42" s="492"/>
      <c r="AC42" s="505"/>
      <c r="AD42" s="505"/>
      <c r="AE42" s="495"/>
      <c r="AF42" s="495"/>
      <c r="AG42" s="495"/>
      <c r="AH42" s="495"/>
      <c r="AI42" s="492"/>
      <c r="AJ42" s="495"/>
      <c r="AK42" s="495"/>
      <c r="AL42" s="495"/>
      <c r="AM42" s="492"/>
      <c r="AN42" s="495"/>
      <c r="AO42" s="495"/>
      <c r="AP42" s="495"/>
      <c r="AQ42" s="495"/>
      <c r="AR42" s="492"/>
      <c r="AS42" s="492"/>
      <c r="AT42" s="495"/>
      <c r="AU42" s="492"/>
      <c r="AV42" s="492"/>
      <c r="AW42" s="492"/>
      <c r="AX42" s="492"/>
      <c r="AY42" s="495"/>
      <c r="AZ42" s="495"/>
      <c r="BA42" s="495"/>
      <c r="BB42" s="495"/>
      <c r="BC42" s="492"/>
      <c r="BD42" s="495"/>
      <c r="BE42" s="495"/>
      <c r="BF42" s="495"/>
      <c r="BG42" s="495"/>
      <c r="BH42" s="495"/>
      <c r="BI42" s="492"/>
      <c r="BJ42" s="495"/>
      <c r="BK42" s="505"/>
      <c r="BL42" s="492"/>
      <c r="BM42" s="492"/>
      <c r="BN42" s="492"/>
      <c r="BO42" s="492"/>
      <c r="BP42" s="495"/>
      <c r="BQ42" s="493"/>
      <c r="BR42" s="507"/>
    </row>
    <row r="43" spans="1:70" s="470" customFormat="1" x14ac:dyDescent="0.25">
      <c r="A43" s="255" t="s">
        <v>1506</v>
      </c>
      <c r="B43" s="115" t="s">
        <v>1507</v>
      </c>
      <c r="C43" s="115" t="s">
        <v>3993</v>
      </c>
      <c r="D43" s="194">
        <v>0.7</v>
      </c>
      <c r="E43" s="194"/>
      <c r="F43" s="194"/>
      <c r="G43" s="101" t="s">
        <v>1445</v>
      </c>
      <c r="H43" s="101"/>
      <c r="I43" s="101"/>
      <c r="J43" s="101">
        <v>0.47</v>
      </c>
      <c r="K43" s="114" t="s">
        <v>1195</v>
      </c>
      <c r="L43" s="114"/>
      <c r="M43" s="114"/>
      <c r="N43" s="114"/>
      <c r="O43" s="114"/>
      <c r="P43" s="116" t="s">
        <v>1446</v>
      </c>
      <c r="Q43" s="101" t="s">
        <v>1508</v>
      </c>
      <c r="R43" s="194" t="str">
        <f t="shared" ref="R43:R60" si="5">LEFTB(Q43, FIND("*", Q43) - 1)</f>
        <v>500</v>
      </c>
      <c r="S43" s="194" t="str">
        <f t="shared" ref="S43:S60" si="6">MID(Q43, FIND("*", Q43) + 1, FIND("*", Q43, FIND("*", Q43) + 1) - FIND("*", Q43) - 1)</f>
        <v>415</v>
      </c>
      <c r="T43" s="194" t="str">
        <f t="shared" ref="T43:T60" si="7">RIGHTB(Q43, LEN(Q43) - FIND("*", Q43, FIND("*", Q43) + 1))</f>
        <v>830</v>
      </c>
      <c r="U43" s="305">
        <v>35</v>
      </c>
      <c r="V43" s="101" t="s">
        <v>565</v>
      </c>
      <c r="W43" s="467" t="s">
        <v>1448</v>
      </c>
      <c r="X43" s="467"/>
      <c r="Y43" s="467"/>
      <c r="Z43" s="467"/>
      <c r="AA43" s="467"/>
      <c r="AB43" s="101" t="s">
        <v>476</v>
      </c>
      <c r="AC43" s="116"/>
      <c r="AD43" s="116"/>
      <c r="AE43" s="467" t="s">
        <v>478</v>
      </c>
      <c r="AF43" s="467"/>
      <c r="AG43" s="467"/>
      <c r="AH43" s="467"/>
      <c r="AI43" s="101">
        <v>80</v>
      </c>
      <c r="AJ43" s="467"/>
      <c r="AK43" s="467"/>
      <c r="AL43" s="467"/>
      <c r="AM43" s="467"/>
      <c r="AN43" s="467"/>
      <c r="AO43" s="467" t="s">
        <v>1449</v>
      </c>
      <c r="AP43" s="467"/>
      <c r="AQ43" s="467"/>
      <c r="AR43" s="467"/>
      <c r="AS43" s="467"/>
      <c r="AT43" s="467"/>
      <c r="AU43" s="467"/>
      <c r="AV43" s="467"/>
      <c r="AW43" s="467"/>
      <c r="AX43" s="467"/>
      <c r="AY43" s="467"/>
      <c r="AZ43" s="467"/>
      <c r="BA43" s="467"/>
      <c r="BB43" s="467" t="s">
        <v>1450</v>
      </c>
      <c r="BC43" s="101"/>
      <c r="BD43" s="467"/>
      <c r="BE43" s="467"/>
      <c r="BF43" s="467"/>
      <c r="BG43" s="467"/>
      <c r="BH43" s="467"/>
      <c r="BI43" s="467"/>
      <c r="BJ43" s="467"/>
      <c r="BK43" s="116"/>
      <c r="BL43" s="467"/>
      <c r="BM43" s="467"/>
      <c r="BN43" s="101"/>
      <c r="BO43" s="101"/>
      <c r="BP43" s="467"/>
      <c r="BQ43" s="467" t="s">
        <v>1451</v>
      </c>
      <c r="BR43" s="305">
        <f>VLOOKUP(A43,'[1]05. Осушители'!$G:$BZ,72,0)</f>
        <v>83670.537759999992</v>
      </c>
    </row>
    <row r="44" spans="1:70" s="470" customFormat="1" x14ac:dyDescent="0.25">
      <c r="A44" s="255" t="s">
        <v>1509</v>
      </c>
      <c r="B44" s="115" t="s">
        <v>1510</v>
      </c>
      <c r="C44" s="115" t="s">
        <v>3994</v>
      </c>
      <c r="D44" s="194">
        <v>1.6</v>
      </c>
      <c r="E44" s="194"/>
      <c r="F44" s="194"/>
      <c r="G44" s="101" t="s">
        <v>1445</v>
      </c>
      <c r="H44" s="101"/>
      <c r="I44" s="101"/>
      <c r="J44" s="101">
        <v>0.53</v>
      </c>
      <c r="K44" s="114" t="s">
        <v>1195</v>
      </c>
      <c r="L44" s="114"/>
      <c r="M44" s="114"/>
      <c r="N44" s="114"/>
      <c r="O44" s="114"/>
      <c r="P44" s="116" t="s">
        <v>1446</v>
      </c>
      <c r="Q44" s="101" t="s">
        <v>1511</v>
      </c>
      <c r="R44" s="194" t="str">
        <f t="shared" si="5"/>
        <v>500</v>
      </c>
      <c r="S44" s="194" t="str">
        <f t="shared" si="6"/>
        <v>415</v>
      </c>
      <c r="T44" s="194" t="str">
        <f t="shared" si="7"/>
        <v>880</v>
      </c>
      <c r="U44" s="305">
        <v>45</v>
      </c>
      <c r="V44" s="101" t="s">
        <v>565</v>
      </c>
      <c r="W44" s="467" t="s">
        <v>1455</v>
      </c>
      <c r="X44" s="467"/>
      <c r="Y44" s="467"/>
      <c r="Z44" s="467"/>
      <c r="AA44" s="467"/>
      <c r="AB44" s="101" t="s">
        <v>476</v>
      </c>
      <c r="AC44" s="116"/>
      <c r="AD44" s="116"/>
      <c r="AE44" s="467" t="s">
        <v>478</v>
      </c>
      <c r="AF44" s="467"/>
      <c r="AG44" s="467"/>
      <c r="AH44" s="467"/>
      <c r="AI44" s="101">
        <v>80</v>
      </c>
      <c r="AJ44" s="467"/>
      <c r="AK44" s="467"/>
      <c r="AL44" s="467"/>
      <c r="AM44" s="467"/>
      <c r="AN44" s="467"/>
      <c r="AO44" s="467" t="s">
        <v>1449</v>
      </c>
      <c r="AP44" s="467"/>
      <c r="AQ44" s="467"/>
      <c r="AR44" s="467"/>
      <c r="AS44" s="467"/>
      <c r="AT44" s="467"/>
      <c r="AU44" s="467"/>
      <c r="AV44" s="467"/>
      <c r="AW44" s="467"/>
      <c r="AX44" s="467"/>
      <c r="AY44" s="467"/>
      <c r="AZ44" s="467"/>
      <c r="BA44" s="467"/>
      <c r="BB44" s="467" t="s">
        <v>1450</v>
      </c>
      <c r="BC44" s="101"/>
      <c r="BD44" s="467"/>
      <c r="BE44" s="467"/>
      <c r="BF44" s="467"/>
      <c r="BG44" s="467"/>
      <c r="BH44" s="467"/>
      <c r="BI44" s="467"/>
      <c r="BJ44" s="467"/>
      <c r="BK44" s="116"/>
      <c r="BL44" s="467"/>
      <c r="BM44" s="467"/>
      <c r="BN44" s="101"/>
      <c r="BO44" s="101"/>
      <c r="BP44" s="467"/>
      <c r="BQ44" s="467" t="s">
        <v>1451</v>
      </c>
      <c r="BR44" s="305">
        <f>VLOOKUP(A44,'[1]05. Осушители'!$G:$BZ,72,0)</f>
        <v>109291.853408</v>
      </c>
    </row>
    <row r="45" spans="1:70" s="470" customFormat="1" x14ac:dyDescent="0.25">
      <c r="A45" s="255" t="s">
        <v>1512</v>
      </c>
      <c r="B45" s="115" t="s">
        <v>1513</v>
      </c>
      <c r="C45" s="115" t="s">
        <v>3995</v>
      </c>
      <c r="D45" s="194">
        <v>2.6</v>
      </c>
      <c r="E45" s="194"/>
      <c r="F45" s="194"/>
      <c r="G45" s="101" t="s">
        <v>1445</v>
      </c>
      <c r="H45" s="101"/>
      <c r="I45" s="101"/>
      <c r="J45" s="101">
        <v>0.95</v>
      </c>
      <c r="K45" s="114" t="s">
        <v>1195</v>
      </c>
      <c r="L45" s="114"/>
      <c r="M45" s="114"/>
      <c r="N45" s="114"/>
      <c r="O45" s="114"/>
      <c r="P45" s="116" t="s">
        <v>1446</v>
      </c>
      <c r="Q45" s="101" t="s">
        <v>1514</v>
      </c>
      <c r="R45" s="194" t="str">
        <f t="shared" si="5"/>
        <v>630</v>
      </c>
      <c r="S45" s="194" t="str">
        <f t="shared" si="6"/>
        <v>450</v>
      </c>
      <c r="T45" s="194" t="str">
        <f t="shared" si="7"/>
        <v>1010</v>
      </c>
      <c r="U45" s="305">
        <v>50</v>
      </c>
      <c r="V45" s="101" t="s">
        <v>565</v>
      </c>
      <c r="W45" s="467" t="s">
        <v>1455</v>
      </c>
      <c r="X45" s="467"/>
      <c r="Y45" s="467"/>
      <c r="Z45" s="467"/>
      <c r="AA45" s="467"/>
      <c r="AB45" s="101" t="s">
        <v>476</v>
      </c>
      <c r="AC45" s="116"/>
      <c r="AD45" s="116"/>
      <c r="AE45" s="467" t="s">
        <v>478</v>
      </c>
      <c r="AF45" s="467"/>
      <c r="AG45" s="467"/>
      <c r="AH45" s="467"/>
      <c r="AI45" s="101">
        <v>80</v>
      </c>
      <c r="AJ45" s="467"/>
      <c r="AK45" s="467"/>
      <c r="AL45" s="467"/>
      <c r="AM45" s="467"/>
      <c r="AN45" s="467"/>
      <c r="AO45" s="467" t="s">
        <v>1449</v>
      </c>
      <c r="AP45" s="467"/>
      <c r="AQ45" s="467"/>
      <c r="AR45" s="467"/>
      <c r="AS45" s="467"/>
      <c r="AT45" s="467"/>
      <c r="AU45" s="467"/>
      <c r="AV45" s="467"/>
      <c r="AW45" s="467"/>
      <c r="AX45" s="467"/>
      <c r="AY45" s="467"/>
      <c r="AZ45" s="467"/>
      <c r="BA45" s="467"/>
      <c r="BB45" s="467" t="s">
        <v>1450</v>
      </c>
      <c r="BC45" s="101"/>
      <c r="BD45" s="467"/>
      <c r="BE45" s="467"/>
      <c r="BF45" s="467"/>
      <c r="BG45" s="467"/>
      <c r="BH45" s="467"/>
      <c r="BI45" s="467"/>
      <c r="BJ45" s="467"/>
      <c r="BK45" s="116"/>
      <c r="BL45" s="467"/>
      <c r="BM45" s="467"/>
      <c r="BN45" s="101"/>
      <c r="BO45" s="101"/>
      <c r="BP45" s="467"/>
      <c r="BQ45" s="467" t="s">
        <v>1451</v>
      </c>
      <c r="BR45" s="305">
        <f>VLOOKUP(A45,'[1]05. Осушители'!$G:$BZ,72,0)</f>
        <v>138732.58791999999</v>
      </c>
    </row>
    <row r="46" spans="1:70" s="470" customFormat="1" x14ac:dyDescent="0.25">
      <c r="A46" s="255" t="s">
        <v>1515</v>
      </c>
      <c r="B46" s="115" t="s">
        <v>1516</v>
      </c>
      <c r="C46" s="115" t="s">
        <v>3996</v>
      </c>
      <c r="D46" s="194">
        <v>3.8</v>
      </c>
      <c r="E46" s="194"/>
      <c r="F46" s="194"/>
      <c r="G46" s="101" t="s">
        <v>1445</v>
      </c>
      <c r="H46" s="101"/>
      <c r="I46" s="101"/>
      <c r="J46" s="101">
        <v>1.1599999999999999</v>
      </c>
      <c r="K46" s="114" t="s">
        <v>1195</v>
      </c>
      <c r="L46" s="114"/>
      <c r="M46" s="114"/>
      <c r="N46" s="114"/>
      <c r="O46" s="114"/>
      <c r="P46" s="116" t="s">
        <v>1446</v>
      </c>
      <c r="Q46" s="101" t="s">
        <v>1514</v>
      </c>
      <c r="R46" s="194" t="str">
        <f t="shared" si="5"/>
        <v>630</v>
      </c>
      <c r="S46" s="194" t="str">
        <f t="shared" si="6"/>
        <v>450</v>
      </c>
      <c r="T46" s="194" t="str">
        <f t="shared" si="7"/>
        <v>1010</v>
      </c>
      <c r="U46" s="305">
        <v>65</v>
      </c>
      <c r="V46" s="101" t="s">
        <v>565</v>
      </c>
      <c r="W46" s="467" t="s">
        <v>1455</v>
      </c>
      <c r="X46" s="467"/>
      <c r="Y46" s="467"/>
      <c r="Z46" s="467"/>
      <c r="AA46" s="467"/>
      <c r="AB46" s="101" t="s">
        <v>476</v>
      </c>
      <c r="AC46" s="116"/>
      <c r="AD46" s="116"/>
      <c r="AE46" s="467" t="s">
        <v>478</v>
      </c>
      <c r="AF46" s="467"/>
      <c r="AG46" s="467"/>
      <c r="AH46" s="467"/>
      <c r="AI46" s="101">
        <v>80</v>
      </c>
      <c r="AJ46" s="467"/>
      <c r="AK46" s="467"/>
      <c r="AL46" s="467"/>
      <c r="AM46" s="467"/>
      <c r="AN46" s="467"/>
      <c r="AO46" s="467" t="s">
        <v>1449</v>
      </c>
      <c r="AP46" s="467"/>
      <c r="AQ46" s="467"/>
      <c r="AR46" s="467"/>
      <c r="AS46" s="467"/>
      <c r="AT46" s="467"/>
      <c r="AU46" s="467"/>
      <c r="AV46" s="467"/>
      <c r="AW46" s="467"/>
      <c r="AX46" s="467"/>
      <c r="AY46" s="467"/>
      <c r="AZ46" s="467"/>
      <c r="BA46" s="467"/>
      <c r="BB46" s="467" t="s">
        <v>1450</v>
      </c>
      <c r="BC46" s="101"/>
      <c r="BD46" s="467"/>
      <c r="BE46" s="467"/>
      <c r="BF46" s="467"/>
      <c r="BG46" s="467"/>
      <c r="BH46" s="467"/>
      <c r="BI46" s="467"/>
      <c r="BJ46" s="467"/>
      <c r="BK46" s="116"/>
      <c r="BL46" s="467"/>
      <c r="BM46" s="467"/>
      <c r="BN46" s="101"/>
      <c r="BO46" s="101"/>
      <c r="BP46" s="467"/>
      <c r="BQ46" s="467" t="s">
        <v>1451</v>
      </c>
      <c r="BR46" s="305">
        <f>VLOOKUP(A46,'[1]05. Осушители'!$G:$BZ,72,0)</f>
        <v>149418.04380799999</v>
      </c>
    </row>
    <row r="47" spans="1:70" s="470" customFormat="1" x14ac:dyDescent="0.25">
      <c r="A47" s="255" t="s">
        <v>1517</v>
      </c>
      <c r="B47" s="115" t="s">
        <v>1518</v>
      </c>
      <c r="C47" s="115" t="s">
        <v>3997</v>
      </c>
      <c r="D47" s="194">
        <v>6</v>
      </c>
      <c r="E47" s="194"/>
      <c r="F47" s="194"/>
      <c r="G47" s="101" t="s">
        <v>1445</v>
      </c>
      <c r="H47" s="101"/>
      <c r="I47" s="101"/>
      <c r="J47" s="101">
        <v>1.65</v>
      </c>
      <c r="K47" s="114" t="s">
        <v>1195</v>
      </c>
      <c r="L47" s="114"/>
      <c r="M47" s="114"/>
      <c r="N47" s="114"/>
      <c r="O47" s="114"/>
      <c r="P47" s="116" t="s">
        <v>1446</v>
      </c>
      <c r="Q47" s="101" t="s">
        <v>1519</v>
      </c>
      <c r="R47" s="194" t="str">
        <f t="shared" si="5"/>
        <v>770</v>
      </c>
      <c r="S47" s="194" t="str">
        <f t="shared" si="6"/>
        <v>530</v>
      </c>
      <c r="T47" s="194" t="str">
        <f t="shared" si="7"/>
        <v>1070</v>
      </c>
      <c r="U47" s="305">
        <v>80</v>
      </c>
      <c r="V47" s="101" t="s">
        <v>565</v>
      </c>
      <c r="W47" s="467" t="s">
        <v>1464</v>
      </c>
      <c r="X47" s="467"/>
      <c r="Y47" s="467"/>
      <c r="Z47" s="467"/>
      <c r="AA47" s="467"/>
      <c r="AB47" s="101" t="s">
        <v>476</v>
      </c>
      <c r="AC47" s="116"/>
      <c r="AD47" s="116"/>
      <c r="AE47" s="467" t="s">
        <v>478</v>
      </c>
      <c r="AF47" s="467"/>
      <c r="AG47" s="467"/>
      <c r="AH47" s="467"/>
      <c r="AI47" s="101">
        <v>80</v>
      </c>
      <c r="AJ47" s="467"/>
      <c r="AK47" s="467"/>
      <c r="AL47" s="467"/>
      <c r="AM47" s="467"/>
      <c r="AN47" s="467"/>
      <c r="AO47" s="467" t="s">
        <v>1449</v>
      </c>
      <c r="AP47" s="467"/>
      <c r="AQ47" s="467"/>
      <c r="AR47" s="467"/>
      <c r="AS47" s="467"/>
      <c r="AT47" s="467"/>
      <c r="AU47" s="467"/>
      <c r="AV47" s="467"/>
      <c r="AW47" s="467"/>
      <c r="AX47" s="467"/>
      <c r="AY47" s="467"/>
      <c r="AZ47" s="467"/>
      <c r="BA47" s="467"/>
      <c r="BB47" s="467" t="s">
        <v>1450</v>
      </c>
      <c r="BC47" s="101"/>
      <c r="BD47" s="467"/>
      <c r="BE47" s="467"/>
      <c r="BF47" s="467"/>
      <c r="BG47" s="467"/>
      <c r="BH47" s="467"/>
      <c r="BI47" s="467"/>
      <c r="BJ47" s="467"/>
      <c r="BK47" s="116"/>
      <c r="BL47" s="467"/>
      <c r="BM47" s="467"/>
      <c r="BN47" s="101"/>
      <c r="BO47" s="101"/>
      <c r="BP47" s="467"/>
      <c r="BQ47" s="467" t="s">
        <v>1451</v>
      </c>
      <c r="BR47" s="305">
        <f>VLOOKUP(A47,'[1]05. Осушители'!$G:$BZ,72,0)</f>
        <v>200244.55164799999</v>
      </c>
    </row>
    <row r="48" spans="1:70" s="470" customFormat="1" x14ac:dyDescent="0.25">
      <c r="A48" s="255" t="s">
        <v>1520</v>
      </c>
      <c r="B48" s="115" t="s">
        <v>1521</v>
      </c>
      <c r="C48" s="115" t="s">
        <v>3998</v>
      </c>
      <c r="D48" s="194">
        <v>7</v>
      </c>
      <c r="E48" s="194"/>
      <c r="F48" s="194"/>
      <c r="G48" s="101" t="s">
        <v>1445</v>
      </c>
      <c r="H48" s="101"/>
      <c r="I48" s="101"/>
      <c r="J48" s="101">
        <v>1.65</v>
      </c>
      <c r="K48" s="114" t="s">
        <v>1195</v>
      </c>
      <c r="L48" s="114"/>
      <c r="M48" s="114"/>
      <c r="N48" s="114"/>
      <c r="O48" s="114"/>
      <c r="P48" s="116" t="s">
        <v>1446</v>
      </c>
      <c r="Q48" s="101" t="s">
        <v>1522</v>
      </c>
      <c r="R48" s="194" t="str">
        <f t="shared" si="5"/>
        <v>820</v>
      </c>
      <c r="S48" s="194" t="str">
        <f t="shared" si="6"/>
        <v>530</v>
      </c>
      <c r="T48" s="194" t="str">
        <f t="shared" si="7"/>
        <v>1070</v>
      </c>
      <c r="U48" s="305">
        <v>85</v>
      </c>
      <c r="V48" s="101" t="s">
        <v>565</v>
      </c>
      <c r="W48" s="467" t="s">
        <v>1464</v>
      </c>
      <c r="X48" s="467"/>
      <c r="Y48" s="467"/>
      <c r="Z48" s="467"/>
      <c r="AA48" s="467"/>
      <c r="AB48" s="101" t="s">
        <v>476</v>
      </c>
      <c r="AC48" s="116"/>
      <c r="AD48" s="116"/>
      <c r="AE48" s="467" t="s">
        <v>478</v>
      </c>
      <c r="AF48" s="467"/>
      <c r="AG48" s="467"/>
      <c r="AH48" s="467"/>
      <c r="AI48" s="101">
        <v>80</v>
      </c>
      <c r="AJ48" s="467"/>
      <c r="AK48" s="467"/>
      <c r="AL48" s="467"/>
      <c r="AM48" s="467"/>
      <c r="AN48" s="467"/>
      <c r="AO48" s="467" t="s">
        <v>1449</v>
      </c>
      <c r="AP48" s="467"/>
      <c r="AQ48" s="467"/>
      <c r="AR48" s="467"/>
      <c r="AS48" s="467"/>
      <c r="AT48" s="467"/>
      <c r="AU48" s="467"/>
      <c r="AV48" s="467"/>
      <c r="AW48" s="467"/>
      <c r="AX48" s="467"/>
      <c r="AY48" s="467"/>
      <c r="AZ48" s="467"/>
      <c r="BA48" s="467"/>
      <c r="BB48" s="467" t="s">
        <v>1450</v>
      </c>
      <c r="BC48" s="101"/>
      <c r="BD48" s="467"/>
      <c r="BE48" s="467"/>
      <c r="BF48" s="467"/>
      <c r="BG48" s="467"/>
      <c r="BH48" s="467"/>
      <c r="BI48" s="467"/>
      <c r="BJ48" s="467"/>
      <c r="BK48" s="116"/>
      <c r="BL48" s="467"/>
      <c r="BM48" s="467"/>
      <c r="BN48" s="101"/>
      <c r="BO48" s="101"/>
      <c r="BP48" s="467"/>
      <c r="BQ48" s="467" t="s">
        <v>1451</v>
      </c>
      <c r="BR48" s="305">
        <f>VLOOKUP(A48,'[1]05. Осушители'!$G:$BZ,72,0)</f>
        <v>239493.91047999999</v>
      </c>
    </row>
    <row r="49" spans="1:70" s="470" customFormat="1" x14ac:dyDescent="0.25">
      <c r="A49" s="255" t="s">
        <v>1523</v>
      </c>
      <c r="B49" s="115" t="s">
        <v>1524</v>
      </c>
      <c r="C49" s="115" t="s">
        <v>3999</v>
      </c>
      <c r="D49" s="194">
        <v>8.5</v>
      </c>
      <c r="E49" s="194"/>
      <c r="F49" s="194"/>
      <c r="G49" s="101" t="s">
        <v>1445</v>
      </c>
      <c r="H49" s="101"/>
      <c r="I49" s="101"/>
      <c r="J49" s="101">
        <v>1.8</v>
      </c>
      <c r="K49" s="114" t="s">
        <v>1195</v>
      </c>
      <c r="L49" s="114"/>
      <c r="M49" s="114"/>
      <c r="N49" s="114"/>
      <c r="O49" s="114"/>
      <c r="P49" s="116" t="s">
        <v>1446</v>
      </c>
      <c r="Q49" s="101" t="s">
        <v>1525</v>
      </c>
      <c r="R49" s="194" t="str">
        <f t="shared" si="5"/>
        <v>870</v>
      </c>
      <c r="S49" s="194" t="str">
        <f t="shared" si="6"/>
        <v>580</v>
      </c>
      <c r="T49" s="194" t="str">
        <f t="shared" si="7"/>
        <v>1180</v>
      </c>
      <c r="U49" s="305">
        <v>90</v>
      </c>
      <c r="V49" s="101" t="s">
        <v>565</v>
      </c>
      <c r="W49" s="467" t="s">
        <v>1464</v>
      </c>
      <c r="X49" s="467"/>
      <c r="Y49" s="467"/>
      <c r="Z49" s="467"/>
      <c r="AA49" s="467"/>
      <c r="AB49" s="101" t="s">
        <v>476</v>
      </c>
      <c r="AC49" s="116"/>
      <c r="AD49" s="116"/>
      <c r="AE49" s="467" t="s">
        <v>478</v>
      </c>
      <c r="AF49" s="467"/>
      <c r="AG49" s="467"/>
      <c r="AH49" s="467"/>
      <c r="AI49" s="101">
        <v>80</v>
      </c>
      <c r="AJ49" s="467"/>
      <c r="AK49" s="467"/>
      <c r="AL49" s="467"/>
      <c r="AM49" s="467"/>
      <c r="AN49" s="467"/>
      <c r="AO49" s="467" t="s">
        <v>1449</v>
      </c>
      <c r="AP49" s="467"/>
      <c r="AQ49" s="467"/>
      <c r="AR49" s="467"/>
      <c r="AS49" s="467"/>
      <c r="AT49" s="467"/>
      <c r="AU49" s="467"/>
      <c r="AV49" s="467"/>
      <c r="AW49" s="467"/>
      <c r="AX49" s="467"/>
      <c r="AY49" s="467"/>
      <c r="AZ49" s="467"/>
      <c r="BA49" s="467"/>
      <c r="BB49" s="467" t="s">
        <v>1450</v>
      </c>
      <c r="BC49" s="101"/>
      <c r="BD49" s="467"/>
      <c r="BE49" s="467"/>
      <c r="BF49" s="467"/>
      <c r="BG49" s="467"/>
      <c r="BH49" s="467"/>
      <c r="BI49" s="467"/>
      <c r="BJ49" s="467"/>
      <c r="BK49" s="116"/>
      <c r="BL49" s="467"/>
      <c r="BM49" s="467"/>
      <c r="BN49" s="101"/>
      <c r="BO49" s="101"/>
      <c r="BP49" s="467"/>
      <c r="BQ49" s="467" t="s">
        <v>1451</v>
      </c>
      <c r="BR49" s="305">
        <f>VLOOKUP(A49,'[1]05. Осушители'!$G:$BZ,72,0)</f>
        <v>286827.95360000001</v>
      </c>
    </row>
    <row r="50" spans="1:70" s="470" customFormat="1" x14ac:dyDescent="0.25">
      <c r="A50" s="255" t="s">
        <v>1526</v>
      </c>
      <c r="B50" s="115" t="s">
        <v>1527</v>
      </c>
      <c r="C50" s="115" t="s">
        <v>4000</v>
      </c>
      <c r="D50" s="194">
        <v>11.5</v>
      </c>
      <c r="E50" s="194"/>
      <c r="F50" s="194"/>
      <c r="G50" s="101" t="s">
        <v>1445</v>
      </c>
      <c r="H50" s="101"/>
      <c r="I50" s="101"/>
      <c r="J50" s="101">
        <v>2.2999999999999998</v>
      </c>
      <c r="K50" s="114" t="s">
        <v>1195</v>
      </c>
      <c r="L50" s="114"/>
      <c r="M50" s="114"/>
      <c r="N50" s="114"/>
      <c r="O50" s="114"/>
      <c r="P50" s="116" t="s">
        <v>1446</v>
      </c>
      <c r="Q50" s="101" t="s">
        <v>1528</v>
      </c>
      <c r="R50" s="194" t="str">
        <f t="shared" si="5"/>
        <v>1180</v>
      </c>
      <c r="S50" s="194" t="str">
        <f t="shared" si="6"/>
        <v>580</v>
      </c>
      <c r="T50" s="194" t="str">
        <f t="shared" si="7"/>
        <v>1110</v>
      </c>
      <c r="U50" s="305">
        <v>100</v>
      </c>
      <c r="V50" s="101" t="s">
        <v>565</v>
      </c>
      <c r="W50" s="467" t="s">
        <v>1471</v>
      </c>
      <c r="X50" s="467"/>
      <c r="Y50" s="467"/>
      <c r="Z50" s="467"/>
      <c r="AA50" s="467"/>
      <c r="AB50" s="101" t="s">
        <v>476</v>
      </c>
      <c r="AC50" s="116"/>
      <c r="AD50" s="116"/>
      <c r="AE50" s="467" t="s">
        <v>478</v>
      </c>
      <c r="AF50" s="467"/>
      <c r="AG50" s="467"/>
      <c r="AH50" s="467"/>
      <c r="AI50" s="101">
        <v>80</v>
      </c>
      <c r="AJ50" s="467"/>
      <c r="AK50" s="467"/>
      <c r="AL50" s="467"/>
      <c r="AM50" s="467"/>
      <c r="AN50" s="467"/>
      <c r="AO50" s="467" t="s">
        <v>1449</v>
      </c>
      <c r="AP50" s="467"/>
      <c r="AQ50" s="467"/>
      <c r="AR50" s="467"/>
      <c r="AS50" s="467"/>
      <c r="AT50" s="467"/>
      <c r="AU50" s="467"/>
      <c r="AV50" s="467"/>
      <c r="AW50" s="467"/>
      <c r="AX50" s="467"/>
      <c r="AY50" s="467"/>
      <c r="AZ50" s="467"/>
      <c r="BA50" s="467"/>
      <c r="BB50" s="467" t="s">
        <v>1450</v>
      </c>
      <c r="BC50" s="101"/>
      <c r="BD50" s="467"/>
      <c r="BE50" s="467"/>
      <c r="BF50" s="467"/>
      <c r="BG50" s="467"/>
      <c r="BH50" s="467"/>
      <c r="BI50" s="467"/>
      <c r="BJ50" s="467"/>
      <c r="BK50" s="116"/>
      <c r="BL50" s="467"/>
      <c r="BM50" s="467"/>
      <c r="BN50" s="101"/>
      <c r="BO50" s="101"/>
      <c r="BP50" s="467"/>
      <c r="BQ50" s="467" t="s">
        <v>1451</v>
      </c>
      <c r="BR50" s="305">
        <f>VLOOKUP(A50,'[1]05. Осушители'!$G:$BZ,72,0)</f>
        <v>328663.22247999994</v>
      </c>
    </row>
    <row r="51" spans="1:70" s="470" customFormat="1" x14ac:dyDescent="0.25">
      <c r="A51" s="255" t="s">
        <v>1529</v>
      </c>
      <c r="B51" s="115" t="s">
        <v>1530</v>
      </c>
      <c r="C51" s="115" t="s">
        <v>4001</v>
      </c>
      <c r="D51" s="194">
        <v>13.5</v>
      </c>
      <c r="E51" s="194"/>
      <c r="F51" s="194"/>
      <c r="G51" s="101" t="s">
        <v>1445</v>
      </c>
      <c r="H51" s="101"/>
      <c r="I51" s="101"/>
      <c r="J51" s="101">
        <v>2.52</v>
      </c>
      <c r="K51" s="114" t="s">
        <v>1195</v>
      </c>
      <c r="L51" s="114"/>
      <c r="M51" s="114"/>
      <c r="N51" s="114"/>
      <c r="O51" s="114"/>
      <c r="P51" s="116" t="s">
        <v>1446</v>
      </c>
      <c r="Q51" s="101" t="s">
        <v>1531</v>
      </c>
      <c r="R51" s="194" t="str">
        <f t="shared" si="5"/>
        <v>1250</v>
      </c>
      <c r="S51" s="194" t="str">
        <f t="shared" si="6"/>
        <v>730</v>
      </c>
      <c r="T51" s="194" t="str">
        <f t="shared" si="7"/>
        <v>1230</v>
      </c>
      <c r="U51" s="305">
        <v>190</v>
      </c>
      <c r="V51" s="101" t="s">
        <v>565</v>
      </c>
      <c r="W51" s="467" t="s">
        <v>1471</v>
      </c>
      <c r="X51" s="467"/>
      <c r="Y51" s="467"/>
      <c r="Z51" s="467"/>
      <c r="AA51" s="467"/>
      <c r="AB51" s="101" t="s">
        <v>476</v>
      </c>
      <c r="AC51" s="116"/>
      <c r="AD51" s="116"/>
      <c r="AE51" s="467" t="s">
        <v>478</v>
      </c>
      <c r="AF51" s="467"/>
      <c r="AG51" s="467"/>
      <c r="AH51" s="467"/>
      <c r="AI51" s="101">
        <v>80</v>
      </c>
      <c r="AJ51" s="467"/>
      <c r="AK51" s="467"/>
      <c r="AL51" s="467"/>
      <c r="AM51" s="467"/>
      <c r="AN51" s="467"/>
      <c r="AO51" s="467" t="s">
        <v>1449</v>
      </c>
      <c r="AP51" s="467"/>
      <c r="AQ51" s="467"/>
      <c r="AR51" s="467"/>
      <c r="AS51" s="467"/>
      <c r="AT51" s="467"/>
      <c r="AU51" s="467"/>
      <c r="AV51" s="467"/>
      <c r="AW51" s="467"/>
      <c r="AX51" s="467"/>
      <c r="AY51" s="467"/>
      <c r="AZ51" s="467"/>
      <c r="BA51" s="467"/>
      <c r="BB51" s="467" t="s">
        <v>1450</v>
      </c>
      <c r="BC51" s="101"/>
      <c r="BD51" s="467"/>
      <c r="BE51" s="467"/>
      <c r="BF51" s="467"/>
      <c r="BG51" s="467"/>
      <c r="BH51" s="467"/>
      <c r="BI51" s="467"/>
      <c r="BJ51" s="467"/>
      <c r="BK51" s="116"/>
      <c r="BL51" s="467"/>
      <c r="BM51" s="467"/>
      <c r="BN51" s="101"/>
      <c r="BO51" s="101"/>
      <c r="BP51" s="467"/>
      <c r="BQ51" s="467" t="s">
        <v>1451</v>
      </c>
      <c r="BR51" s="305">
        <f>VLOOKUP(A51,'[1]05. Осушители'!$G:$BZ,72,0)</f>
        <v>395391.59096</v>
      </c>
    </row>
    <row r="52" spans="1:70" s="470" customFormat="1" x14ac:dyDescent="0.25">
      <c r="A52" s="255" t="s">
        <v>1532</v>
      </c>
      <c r="B52" s="115" t="s">
        <v>1533</v>
      </c>
      <c r="C52" s="115" t="s">
        <v>4002</v>
      </c>
      <c r="D52" s="194">
        <v>17</v>
      </c>
      <c r="E52" s="194"/>
      <c r="F52" s="194"/>
      <c r="G52" s="101" t="s">
        <v>1445</v>
      </c>
      <c r="H52" s="101"/>
      <c r="I52" s="101"/>
      <c r="J52" s="101">
        <v>3.65</v>
      </c>
      <c r="K52" s="114" t="s">
        <v>1195</v>
      </c>
      <c r="L52" s="114"/>
      <c r="M52" s="114"/>
      <c r="N52" s="114"/>
      <c r="O52" s="114"/>
      <c r="P52" s="116" t="s">
        <v>1446</v>
      </c>
      <c r="Q52" s="101" t="s">
        <v>1534</v>
      </c>
      <c r="R52" s="194" t="str">
        <f t="shared" si="5"/>
        <v>1350</v>
      </c>
      <c r="S52" s="194" t="str">
        <f t="shared" si="6"/>
        <v>830</v>
      </c>
      <c r="T52" s="194" t="str">
        <f t="shared" si="7"/>
        <v>1300</v>
      </c>
      <c r="U52" s="305">
        <v>210</v>
      </c>
      <c r="V52" s="101" t="s">
        <v>565</v>
      </c>
      <c r="W52" s="467" t="s">
        <v>1478</v>
      </c>
      <c r="X52" s="467"/>
      <c r="Y52" s="467"/>
      <c r="Z52" s="467"/>
      <c r="AA52" s="467"/>
      <c r="AB52" s="101" t="s">
        <v>476</v>
      </c>
      <c r="AC52" s="116"/>
      <c r="AD52" s="116"/>
      <c r="AE52" s="467" t="s">
        <v>478</v>
      </c>
      <c r="AF52" s="467"/>
      <c r="AG52" s="467"/>
      <c r="AH52" s="467"/>
      <c r="AI52" s="101">
        <v>80</v>
      </c>
      <c r="AJ52" s="467"/>
      <c r="AK52" s="467"/>
      <c r="AL52" s="467"/>
      <c r="AM52" s="467"/>
      <c r="AN52" s="467"/>
      <c r="AO52" s="467" t="s">
        <v>1449</v>
      </c>
      <c r="AP52" s="467"/>
      <c r="AQ52" s="467"/>
      <c r="AR52" s="467"/>
      <c r="AS52" s="467"/>
      <c r="AT52" s="467"/>
      <c r="AU52" s="467"/>
      <c r="AV52" s="467"/>
      <c r="AW52" s="467"/>
      <c r="AX52" s="467"/>
      <c r="AY52" s="467"/>
      <c r="AZ52" s="467"/>
      <c r="BA52" s="467"/>
      <c r="BB52" s="467" t="s">
        <v>1479</v>
      </c>
      <c r="BC52" s="101"/>
      <c r="BD52" s="467"/>
      <c r="BE52" s="467"/>
      <c r="BF52" s="467"/>
      <c r="BG52" s="467"/>
      <c r="BH52" s="467"/>
      <c r="BI52" s="467"/>
      <c r="BJ52" s="467"/>
      <c r="BK52" s="116"/>
      <c r="BL52" s="467"/>
      <c r="BM52" s="467"/>
      <c r="BN52" s="101"/>
      <c r="BO52" s="101"/>
      <c r="BP52" s="467"/>
      <c r="BQ52" s="467" t="s">
        <v>1451</v>
      </c>
      <c r="BR52" s="305">
        <f>VLOOKUP(A52,'[1]05. Осушители'!$G:$BZ,72,0)</f>
        <v>591029.06148799998</v>
      </c>
    </row>
    <row r="53" spans="1:70" s="470" customFormat="1" x14ac:dyDescent="0.25">
      <c r="A53" s="255" t="s">
        <v>1535</v>
      </c>
      <c r="B53" s="115" t="s">
        <v>1536</v>
      </c>
      <c r="C53" s="115" t="s">
        <v>4003</v>
      </c>
      <c r="D53" s="194">
        <v>23</v>
      </c>
      <c r="E53" s="194"/>
      <c r="F53" s="194"/>
      <c r="G53" s="101" t="s">
        <v>1445</v>
      </c>
      <c r="H53" s="101"/>
      <c r="I53" s="101"/>
      <c r="J53" s="101">
        <v>4.4000000000000004</v>
      </c>
      <c r="K53" s="114" t="s">
        <v>1195</v>
      </c>
      <c r="L53" s="114"/>
      <c r="M53" s="114"/>
      <c r="N53" s="114"/>
      <c r="O53" s="114"/>
      <c r="P53" s="116" t="s">
        <v>1446</v>
      </c>
      <c r="Q53" s="101" t="s">
        <v>1534</v>
      </c>
      <c r="R53" s="194" t="str">
        <f t="shared" si="5"/>
        <v>1350</v>
      </c>
      <c r="S53" s="194" t="str">
        <f t="shared" si="6"/>
        <v>830</v>
      </c>
      <c r="T53" s="194" t="str">
        <f t="shared" si="7"/>
        <v>1300</v>
      </c>
      <c r="U53" s="305">
        <v>260</v>
      </c>
      <c r="V53" s="101" t="s">
        <v>565</v>
      </c>
      <c r="W53" s="467" t="s">
        <v>1478</v>
      </c>
      <c r="X53" s="467"/>
      <c r="Y53" s="467"/>
      <c r="Z53" s="467"/>
      <c r="AA53" s="467"/>
      <c r="AB53" s="101" t="s">
        <v>476</v>
      </c>
      <c r="AC53" s="116"/>
      <c r="AD53" s="116"/>
      <c r="AE53" s="467" t="s">
        <v>478</v>
      </c>
      <c r="AF53" s="467"/>
      <c r="AG53" s="467"/>
      <c r="AH53" s="467"/>
      <c r="AI53" s="101">
        <v>80</v>
      </c>
      <c r="AJ53" s="467"/>
      <c r="AK53" s="467"/>
      <c r="AL53" s="467"/>
      <c r="AM53" s="467"/>
      <c r="AN53" s="467"/>
      <c r="AO53" s="467" t="s">
        <v>1449</v>
      </c>
      <c r="AP53" s="467"/>
      <c r="AQ53" s="467"/>
      <c r="AR53" s="467"/>
      <c r="AS53" s="467"/>
      <c r="AT53" s="467"/>
      <c r="AU53" s="467"/>
      <c r="AV53" s="467"/>
      <c r="AW53" s="467"/>
      <c r="AX53" s="467"/>
      <c r="AY53" s="467"/>
      <c r="AZ53" s="467"/>
      <c r="BA53" s="467"/>
      <c r="BB53" s="467" t="s">
        <v>1479</v>
      </c>
      <c r="BC53" s="101"/>
      <c r="BD53" s="467"/>
      <c r="BE53" s="467"/>
      <c r="BF53" s="467"/>
      <c r="BG53" s="467"/>
      <c r="BH53" s="467"/>
      <c r="BI53" s="467"/>
      <c r="BJ53" s="467"/>
      <c r="BK53" s="116"/>
      <c r="BL53" s="467"/>
      <c r="BM53" s="467"/>
      <c r="BN53" s="101"/>
      <c r="BO53" s="101"/>
      <c r="BP53" s="467"/>
      <c r="BQ53" s="467" t="s">
        <v>1451</v>
      </c>
      <c r="BR53" s="305">
        <f>VLOOKUP(A53,'[1]05. Осушители'!$G:$BZ,72,0)</f>
        <v>722390.31961599994</v>
      </c>
    </row>
    <row r="54" spans="1:70" s="470" customFormat="1" x14ac:dyDescent="0.25">
      <c r="A54" s="255" t="s">
        <v>1537</v>
      </c>
      <c r="B54" s="115" t="s">
        <v>1538</v>
      </c>
      <c r="C54" s="115" t="s">
        <v>4004</v>
      </c>
      <c r="D54" s="194">
        <v>27</v>
      </c>
      <c r="E54" s="194"/>
      <c r="F54" s="194"/>
      <c r="G54" s="101" t="s">
        <v>1445</v>
      </c>
      <c r="H54" s="101"/>
      <c r="I54" s="101"/>
      <c r="J54" s="101">
        <v>5.5</v>
      </c>
      <c r="K54" s="114" t="s">
        <v>1195</v>
      </c>
      <c r="L54" s="114"/>
      <c r="M54" s="114"/>
      <c r="N54" s="114"/>
      <c r="O54" s="114"/>
      <c r="P54" s="116" t="s">
        <v>1446</v>
      </c>
      <c r="Q54" s="101" t="s">
        <v>1539</v>
      </c>
      <c r="R54" s="194" t="str">
        <f t="shared" si="5"/>
        <v>1600</v>
      </c>
      <c r="S54" s="194" t="str">
        <f t="shared" si="6"/>
        <v>980</v>
      </c>
      <c r="T54" s="194" t="str">
        <f t="shared" si="7"/>
        <v>1480</v>
      </c>
      <c r="U54" s="305">
        <v>320</v>
      </c>
      <c r="V54" s="101" t="s">
        <v>565</v>
      </c>
      <c r="W54" s="467" t="s">
        <v>1485</v>
      </c>
      <c r="X54" s="467"/>
      <c r="Y54" s="467"/>
      <c r="Z54" s="467"/>
      <c r="AA54" s="467"/>
      <c r="AB54" s="101" t="s">
        <v>476</v>
      </c>
      <c r="AC54" s="116"/>
      <c r="AD54" s="116"/>
      <c r="AE54" s="467" t="s">
        <v>478</v>
      </c>
      <c r="AF54" s="467"/>
      <c r="AG54" s="467"/>
      <c r="AH54" s="467"/>
      <c r="AI54" s="101">
        <v>80</v>
      </c>
      <c r="AJ54" s="467"/>
      <c r="AK54" s="467"/>
      <c r="AL54" s="467"/>
      <c r="AM54" s="467"/>
      <c r="AN54" s="467"/>
      <c r="AO54" s="467" t="s">
        <v>1449</v>
      </c>
      <c r="AP54" s="467"/>
      <c r="AQ54" s="467"/>
      <c r="AR54" s="467"/>
      <c r="AS54" s="467"/>
      <c r="AT54" s="467"/>
      <c r="AU54" s="467"/>
      <c r="AV54" s="467"/>
      <c r="AW54" s="467"/>
      <c r="AX54" s="467"/>
      <c r="AY54" s="467"/>
      <c r="AZ54" s="467"/>
      <c r="BA54" s="467"/>
      <c r="BB54" s="467" t="s">
        <v>1479</v>
      </c>
      <c r="BC54" s="101"/>
      <c r="BD54" s="467"/>
      <c r="BE54" s="467"/>
      <c r="BF54" s="467"/>
      <c r="BG54" s="467"/>
      <c r="BH54" s="467"/>
      <c r="BI54" s="467"/>
      <c r="BJ54" s="467"/>
      <c r="BK54" s="116"/>
      <c r="BL54" s="467"/>
      <c r="BM54" s="467"/>
      <c r="BN54" s="101"/>
      <c r="BO54" s="101"/>
      <c r="BP54" s="467"/>
      <c r="BQ54" s="467" t="s">
        <v>1451</v>
      </c>
      <c r="BR54" s="305">
        <f>VLOOKUP(A54,'[1]05. Осушители'!$G:$BZ,72,0)</f>
        <v>925874.68959999993</v>
      </c>
    </row>
    <row r="55" spans="1:70" s="470" customFormat="1" x14ac:dyDescent="0.25">
      <c r="A55" s="255" t="s">
        <v>1540</v>
      </c>
      <c r="B55" s="115" t="s">
        <v>1541</v>
      </c>
      <c r="C55" s="115" t="s">
        <v>4005</v>
      </c>
      <c r="D55" s="194">
        <v>34</v>
      </c>
      <c r="E55" s="194"/>
      <c r="F55" s="194"/>
      <c r="G55" s="101" t="s">
        <v>1445</v>
      </c>
      <c r="H55" s="101"/>
      <c r="I55" s="101"/>
      <c r="J55" s="101">
        <v>6.45</v>
      </c>
      <c r="K55" s="114" t="s">
        <v>1195</v>
      </c>
      <c r="L55" s="114"/>
      <c r="M55" s="114"/>
      <c r="N55" s="114"/>
      <c r="O55" s="114"/>
      <c r="P55" s="116" t="s">
        <v>1446</v>
      </c>
      <c r="Q55" s="101" t="s">
        <v>1542</v>
      </c>
      <c r="R55" s="194" t="str">
        <f t="shared" si="5"/>
        <v>1750</v>
      </c>
      <c r="S55" s="194" t="str">
        <f t="shared" si="6"/>
        <v>980</v>
      </c>
      <c r="T55" s="194" t="str">
        <f t="shared" si="7"/>
        <v>1480</v>
      </c>
      <c r="U55" s="305">
        <v>460</v>
      </c>
      <c r="V55" s="101" t="s">
        <v>565</v>
      </c>
      <c r="W55" s="467" t="s">
        <v>1485</v>
      </c>
      <c r="X55" s="467"/>
      <c r="Y55" s="467"/>
      <c r="Z55" s="467"/>
      <c r="AA55" s="467"/>
      <c r="AB55" s="101" t="s">
        <v>476</v>
      </c>
      <c r="AC55" s="116"/>
      <c r="AD55" s="116"/>
      <c r="AE55" s="467" t="s">
        <v>478</v>
      </c>
      <c r="AF55" s="467"/>
      <c r="AG55" s="467"/>
      <c r="AH55" s="467"/>
      <c r="AI55" s="101">
        <v>80</v>
      </c>
      <c r="AJ55" s="467"/>
      <c r="AK55" s="467"/>
      <c r="AL55" s="467"/>
      <c r="AM55" s="467"/>
      <c r="AN55" s="467"/>
      <c r="AO55" s="467" t="s">
        <v>1449</v>
      </c>
      <c r="AP55" s="467"/>
      <c r="AQ55" s="467"/>
      <c r="AR55" s="467"/>
      <c r="AS55" s="467"/>
      <c r="AT55" s="467"/>
      <c r="AU55" s="467"/>
      <c r="AV55" s="467"/>
      <c r="AW55" s="467"/>
      <c r="AX55" s="467"/>
      <c r="AY55" s="467"/>
      <c r="AZ55" s="467"/>
      <c r="BA55" s="467"/>
      <c r="BB55" s="467" t="s">
        <v>1479</v>
      </c>
      <c r="BC55" s="101"/>
      <c r="BD55" s="467"/>
      <c r="BE55" s="467"/>
      <c r="BF55" s="467"/>
      <c r="BG55" s="467"/>
      <c r="BH55" s="467"/>
      <c r="BI55" s="467"/>
      <c r="BJ55" s="467"/>
      <c r="BK55" s="116"/>
      <c r="BL55" s="467"/>
      <c r="BM55" s="467"/>
      <c r="BN55" s="101"/>
      <c r="BO55" s="101"/>
      <c r="BP55" s="467"/>
      <c r="BQ55" s="467" t="s">
        <v>1451</v>
      </c>
      <c r="BR55" s="305">
        <f>VLOOKUP(A55,'[1]05. Осушители'!$G:$BZ,72,0)</f>
        <v>1117038.8329759999</v>
      </c>
    </row>
    <row r="56" spans="1:70" s="470" customFormat="1" x14ac:dyDescent="0.25">
      <c r="A56" s="255" t="s">
        <v>1543</v>
      </c>
      <c r="B56" s="115" t="s">
        <v>1544</v>
      </c>
      <c r="C56" s="115" t="s">
        <v>4006</v>
      </c>
      <c r="D56" s="194">
        <v>45</v>
      </c>
      <c r="E56" s="194"/>
      <c r="F56" s="194"/>
      <c r="G56" s="101" t="s">
        <v>1445</v>
      </c>
      <c r="H56" s="101"/>
      <c r="I56" s="101"/>
      <c r="J56" s="101">
        <v>9</v>
      </c>
      <c r="K56" s="114" t="s">
        <v>1195</v>
      </c>
      <c r="L56" s="114"/>
      <c r="M56" s="114"/>
      <c r="N56" s="114"/>
      <c r="O56" s="114"/>
      <c r="P56" s="116" t="s">
        <v>1446</v>
      </c>
      <c r="Q56" s="101" t="s">
        <v>1545</v>
      </c>
      <c r="R56" s="194" t="str">
        <f t="shared" si="5"/>
        <v>1750</v>
      </c>
      <c r="S56" s="194" t="str">
        <f t="shared" si="6"/>
        <v>1030</v>
      </c>
      <c r="T56" s="194" t="str">
        <f t="shared" si="7"/>
        <v>1530</v>
      </c>
      <c r="U56" s="305">
        <v>550</v>
      </c>
      <c r="V56" s="101" t="s">
        <v>565</v>
      </c>
      <c r="W56" s="467" t="s">
        <v>1491</v>
      </c>
      <c r="X56" s="467"/>
      <c r="Y56" s="467"/>
      <c r="Z56" s="467"/>
      <c r="AA56" s="467"/>
      <c r="AB56" s="101" t="s">
        <v>476</v>
      </c>
      <c r="AC56" s="116"/>
      <c r="AD56" s="116"/>
      <c r="AE56" s="467" t="s">
        <v>478</v>
      </c>
      <c r="AF56" s="467"/>
      <c r="AG56" s="467"/>
      <c r="AH56" s="467"/>
      <c r="AI56" s="101">
        <v>80</v>
      </c>
      <c r="AJ56" s="467"/>
      <c r="AK56" s="467"/>
      <c r="AL56" s="467"/>
      <c r="AM56" s="467"/>
      <c r="AN56" s="467"/>
      <c r="AO56" s="467" t="s">
        <v>1449</v>
      </c>
      <c r="AP56" s="467"/>
      <c r="AQ56" s="467"/>
      <c r="AR56" s="467"/>
      <c r="AS56" s="467"/>
      <c r="AT56" s="467"/>
      <c r="AU56" s="467"/>
      <c r="AV56" s="467"/>
      <c r="AW56" s="467"/>
      <c r="AX56" s="467"/>
      <c r="AY56" s="467"/>
      <c r="AZ56" s="467"/>
      <c r="BA56" s="467"/>
      <c r="BB56" s="467" t="s">
        <v>1479</v>
      </c>
      <c r="BC56" s="101"/>
      <c r="BD56" s="467"/>
      <c r="BE56" s="467"/>
      <c r="BF56" s="467"/>
      <c r="BG56" s="467"/>
      <c r="BH56" s="467"/>
      <c r="BI56" s="467"/>
      <c r="BJ56" s="467"/>
      <c r="BK56" s="116"/>
      <c r="BL56" s="467"/>
      <c r="BM56" s="467"/>
      <c r="BN56" s="101"/>
      <c r="BO56" s="101"/>
      <c r="BP56" s="467"/>
      <c r="BQ56" s="467" t="s">
        <v>1451</v>
      </c>
      <c r="BR56" s="305">
        <f>VLOOKUP(A56,'[1]05. Осушители'!$G:$BZ,72,0)</f>
        <v>1264049.3053599999</v>
      </c>
    </row>
    <row r="57" spans="1:70" s="470" customFormat="1" x14ac:dyDescent="0.25">
      <c r="A57" s="255" t="s">
        <v>1546</v>
      </c>
      <c r="B57" s="115" t="s">
        <v>1547</v>
      </c>
      <c r="C57" s="115" t="s">
        <v>4007</v>
      </c>
      <c r="D57" s="194">
        <v>55</v>
      </c>
      <c r="E57" s="194"/>
      <c r="F57" s="194"/>
      <c r="G57" s="101" t="s">
        <v>1445</v>
      </c>
      <c r="H57" s="101"/>
      <c r="I57" s="101"/>
      <c r="J57" s="101">
        <v>10.199999999999999</v>
      </c>
      <c r="K57" s="114" t="s">
        <v>1195</v>
      </c>
      <c r="L57" s="114"/>
      <c r="M57" s="114"/>
      <c r="N57" s="114"/>
      <c r="O57" s="114"/>
      <c r="P57" s="116" t="s">
        <v>1446</v>
      </c>
      <c r="Q57" s="101" t="s">
        <v>1548</v>
      </c>
      <c r="R57" s="194" t="str">
        <f t="shared" si="5"/>
        <v>2250</v>
      </c>
      <c r="S57" s="194" t="str">
        <f t="shared" si="6"/>
        <v>1080</v>
      </c>
      <c r="T57" s="194" t="str">
        <f t="shared" si="7"/>
        <v>1530</v>
      </c>
      <c r="U57" s="305">
        <v>640</v>
      </c>
      <c r="V57" s="101" t="s">
        <v>565</v>
      </c>
      <c r="W57" s="467" t="s">
        <v>1491</v>
      </c>
      <c r="X57" s="467"/>
      <c r="Y57" s="467"/>
      <c r="Z57" s="467"/>
      <c r="AA57" s="467"/>
      <c r="AB57" s="101" t="s">
        <v>476</v>
      </c>
      <c r="AC57" s="116"/>
      <c r="AD57" s="116"/>
      <c r="AE57" s="467" t="s">
        <v>478</v>
      </c>
      <c r="AF57" s="467"/>
      <c r="AG57" s="467"/>
      <c r="AH57" s="467"/>
      <c r="AI57" s="101">
        <v>80</v>
      </c>
      <c r="AJ57" s="467"/>
      <c r="AK57" s="467"/>
      <c r="AL57" s="467"/>
      <c r="AM57" s="467"/>
      <c r="AN57" s="467"/>
      <c r="AO57" s="467" t="s">
        <v>1449</v>
      </c>
      <c r="AP57" s="467"/>
      <c r="AQ57" s="467"/>
      <c r="AR57" s="467"/>
      <c r="AS57" s="467"/>
      <c r="AT57" s="467"/>
      <c r="AU57" s="467"/>
      <c r="AV57" s="467"/>
      <c r="AW57" s="467"/>
      <c r="AX57" s="467"/>
      <c r="AY57" s="467"/>
      <c r="AZ57" s="467"/>
      <c r="BA57" s="467"/>
      <c r="BB57" s="467" t="s">
        <v>1479</v>
      </c>
      <c r="BC57" s="101"/>
      <c r="BD57" s="467"/>
      <c r="BE57" s="467"/>
      <c r="BF57" s="467"/>
      <c r="BG57" s="467"/>
      <c r="BH57" s="467"/>
      <c r="BI57" s="467"/>
      <c r="BJ57" s="467"/>
      <c r="BK57" s="116"/>
      <c r="BL57" s="467"/>
      <c r="BM57" s="467"/>
      <c r="BN57" s="101"/>
      <c r="BO57" s="101"/>
      <c r="BP57" s="467"/>
      <c r="BQ57" s="467" t="s">
        <v>1451</v>
      </c>
      <c r="BR57" s="305">
        <f>VLOOKUP(A57,'[1]05. Осушители'!$G:$BZ,72,0)</f>
        <v>1648918.917504</v>
      </c>
    </row>
    <row r="58" spans="1:70" s="470" customFormat="1" x14ac:dyDescent="0.25">
      <c r="A58" s="255" t="s">
        <v>1549</v>
      </c>
      <c r="B58" s="115" t="s">
        <v>1550</v>
      </c>
      <c r="C58" s="115" t="s">
        <v>4008</v>
      </c>
      <c r="D58" s="194">
        <v>65</v>
      </c>
      <c r="E58" s="194"/>
      <c r="F58" s="194"/>
      <c r="G58" s="101" t="s">
        <v>1445</v>
      </c>
      <c r="H58" s="101"/>
      <c r="I58" s="101"/>
      <c r="J58" s="101">
        <v>11.5</v>
      </c>
      <c r="K58" s="114" t="s">
        <v>1195</v>
      </c>
      <c r="L58" s="114"/>
      <c r="M58" s="114"/>
      <c r="N58" s="114"/>
      <c r="O58" s="114"/>
      <c r="P58" s="116" t="s">
        <v>1446</v>
      </c>
      <c r="Q58" s="101" t="s">
        <v>1548</v>
      </c>
      <c r="R58" s="194" t="str">
        <f t="shared" si="5"/>
        <v>2250</v>
      </c>
      <c r="S58" s="194" t="str">
        <f t="shared" si="6"/>
        <v>1080</v>
      </c>
      <c r="T58" s="194" t="str">
        <f t="shared" si="7"/>
        <v>1530</v>
      </c>
      <c r="U58" s="305">
        <v>760</v>
      </c>
      <c r="V58" s="101" t="s">
        <v>565</v>
      </c>
      <c r="W58" s="467" t="s">
        <v>1498</v>
      </c>
      <c r="X58" s="467"/>
      <c r="Y58" s="467"/>
      <c r="Z58" s="467"/>
      <c r="AA58" s="467"/>
      <c r="AB58" s="101" t="s">
        <v>476</v>
      </c>
      <c r="AC58" s="116"/>
      <c r="AD58" s="116"/>
      <c r="AE58" s="467" t="s">
        <v>478</v>
      </c>
      <c r="AF58" s="467"/>
      <c r="AG58" s="467"/>
      <c r="AH58" s="467"/>
      <c r="AI58" s="101">
        <v>80</v>
      </c>
      <c r="AJ58" s="467"/>
      <c r="AK58" s="467"/>
      <c r="AL58" s="467"/>
      <c r="AM58" s="467"/>
      <c r="AN58" s="467"/>
      <c r="AO58" s="467" t="s">
        <v>1449</v>
      </c>
      <c r="AP58" s="467"/>
      <c r="AQ58" s="467"/>
      <c r="AR58" s="467"/>
      <c r="AS58" s="467"/>
      <c r="AT58" s="467"/>
      <c r="AU58" s="467"/>
      <c r="AV58" s="467"/>
      <c r="AW58" s="467"/>
      <c r="AX58" s="467"/>
      <c r="AY58" s="467"/>
      <c r="AZ58" s="467"/>
      <c r="BA58" s="467"/>
      <c r="BB58" s="467" t="s">
        <v>1479</v>
      </c>
      <c r="BC58" s="101"/>
      <c r="BD58" s="467"/>
      <c r="BE58" s="467"/>
      <c r="BF58" s="467"/>
      <c r="BG58" s="467"/>
      <c r="BH58" s="467"/>
      <c r="BI58" s="467"/>
      <c r="BJ58" s="467"/>
      <c r="BK58" s="116"/>
      <c r="BL58" s="467"/>
      <c r="BM58" s="467"/>
      <c r="BN58" s="101"/>
      <c r="BO58" s="101"/>
      <c r="BP58" s="467"/>
      <c r="BQ58" s="467" t="s">
        <v>1451</v>
      </c>
      <c r="BR58" s="305">
        <f>VLOOKUP(A58,'[1]05. Осушители'!$G:$BZ,72,0)</f>
        <v>1911567.1259999999</v>
      </c>
    </row>
    <row r="59" spans="1:70" s="470" customFormat="1" x14ac:dyDescent="0.25">
      <c r="A59" s="255" t="s">
        <v>1551</v>
      </c>
      <c r="B59" s="115" t="s">
        <v>1552</v>
      </c>
      <c r="C59" s="115" t="s">
        <v>4009</v>
      </c>
      <c r="D59" s="194">
        <v>87</v>
      </c>
      <c r="E59" s="194"/>
      <c r="F59" s="194"/>
      <c r="G59" s="101" t="s">
        <v>1445</v>
      </c>
      <c r="H59" s="101"/>
      <c r="I59" s="101"/>
      <c r="J59" s="101">
        <v>14.3</v>
      </c>
      <c r="K59" s="114" t="s">
        <v>1195</v>
      </c>
      <c r="L59" s="114"/>
      <c r="M59" s="114"/>
      <c r="N59" s="114"/>
      <c r="O59" s="114"/>
      <c r="P59" s="116" t="s">
        <v>1446</v>
      </c>
      <c r="Q59" s="101" t="s">
        <v>1553</v>
      </c>
      <c r="R59" s="194" t="str">
        <f t="shared" si="5"/>
        <v>2540</v>
      </c>
      <c r="S59" s="194" t="str">
        <f t="shared" si="6"/>
        <v>2150</v>
      </c>
      <c r="T59" s="194" t="str">
        <f t="shared" si="7"/>
        <v>2600</v>
      </c>
      <c r="U59" s="305">
        <v>870</v>
      </c>
      <c r="V59" s="101" t="s">
        <v>565</v>
      </c>
      <c r="W59" s="467" t="s">
        <v>1502</v>
      </c>
      <c r="X59" s="467"/>
      <c r="Y59" s="467"/>
      <c r="Z59" s="467"/>
      <c r="AA59" s="467"/>
      <c r="AB59" s="101" t="s">
        <v>476</v>
      </c>
      <c r="AC59" s="116"/>
      <c r="AD59" s="116"/>
      <c r="AE59" s="467" t="s">
        <v>478</v>
      </c>
      <c r="AF59" s="467"/>
      <c r="AG59" s="467"/>
      <c r="AH59" s="467"/>
      <c r="AI59" s="101">
        <v>80</v>
      </c>
      <c r="AJ59" s="467"/>
      <c r="AK59" s="467"/>
      <c r="AL59" s="467"/>
      <c r="AM59" s="467"/>
      <c r="AN59" s="467"/>
      <c r="AO59" s="467" t="s">
        <v>1449</v>
      </c>
      <c r="AP59" s="467"/>
      <c r="AQ59" s="467"/>
      <c r="AR59" s="467"/>
      <c r="AS59" s="467"/>
      <c r="AT59" s="467"/>
      <c r="AU59" s="467"/>
      <c r="AV59" s="467"/>
      <c r="AW59" s="467"/>
      <c r="AX59" s="467"/>
      <c r="AY59" s="467"/>
      <c r="AZ59" s="467"/>
      <c r="BA59" s="467"/>
      <c r="BB59" s="467" t="s">
        <v>1479</v>
      </c>
      <c r="BC59" s="101"/>
      <c r="BD59" s="467"/>
      <c r="BE59" s="467"/>
      <c r="BF59" s="467"/>
      <c r="BG59" s="467"/>
      <c r="BH59" s="467"/>
      <c r="BI59" s="467"/>
      <c r="BJ59" s="467"/>
      <c r="BK59" s="116"/>
      <c r="BL59" s="467"/>
      <c r="BM59" s="467"/>
      <c r="BN59" s="101"/>
      <c r="BO59" s="101"/>
      <c r="BP59" s="467"/>
      <c r="BQ59" s="101" t="s">
        <v>82</v>
      </c>
      <c r="BR59" s="305">
        <f>VLOOKUP(A59,'[1]05. Осушители'!$G:$BZ,72,0)</f>
        <v>3193034.1703039999</v>
      </c>
    </row>
    <row r="60" spans="1:70" s="470" customFormat="1" x14ac:dyDescent="0.25">
      <c r="A60" s="255" t="s">
        <v>1554</v>
      </c>
      <c r="B60" s="115" t="s">
        <v>1555</v>
      </c>
      <c r="C60" s="115" t="s">
        <v>4010</v>
      </c>
      <c r="D60" s="194">
        <v>110</v>
      </c>
      <c r="E60" s="194"/>
      <c r="F60" s="194"/>
      <c r="G60" s="101" t="s">
        <v>1445</v>
      </c>
      <c r="H60" s="101"/>
      <c r="I60" s="101"/>
      <c r="J60" s="101">
        <v>19.2</v>
      </c>
      <c r="K60" s="114" t="s">
        <v>1195</v>
      </c>
      <c r="L60" s="114"/>
      <c r="M60" s="114"/>
      <c r="N60" s="114"/>
      <c r="O60" s="114"/>
      <c r="P60" s="116" t="s">
        <v>1446</v>
      </c>
      <c r="Q60" s="101" t="s">
        <v>1553</v>
      </c>
      <c r="R60" s="194" t="str">
        <f t="shared" si="5"/>
        <v>2540</v>
      </c>
      <c r="S60" s="194" t="str">
        <f t="shared" si="6"/>
        <v>2150</v>
      </c>
      <c r="T60" s="194" t="str">
        <f t="shared" si="7"/>
        <v>2600</v>
      </c>
      <c r="U60" s="305">
        <v>1200</v>
      </c>
      <c r="V60" s="101" t="s">
        <v>565</v>
      </c>
      <c r="W60" s="467" t="s">
        <v>1502</v>
      </c>
      <c r="X60" s="467"/>
      <c r="Y60" s="467"/>
      <c r="Z60" s="467"/>
      <c r="AA60" s="467"/>
      <c r="AB60" s="101" t="s">
        <v>476</v>
      </c>
      <c r="AC60" s="116"/>
      <c r="AD60" s="116"/>
      <c r="AE60" s="467" t="s">
        <v>478</v>
      </c>
      <c r="AF60" s="467"/>
      <c r="AG60" s="467"/>
      <c r="AH60" s="467"/>
      <c r="AI60" s="101">
        <v>80</v>
      </c>
      <c r="AJ60" s="467"/>
      <c r="AK60" s="467"/>
      <c r="AL60" s="467"/>
      <c r="AM60" s="467"/>
      <c r="AN60" s="467"/>
      <c r="AO60" s="467" t="s">
        <v>1449</v>
      </c>
      <c r="AP60" s="467"/>
      <c r="AQ60" s="467"/>
      <c r="AR60" s="467"/>
      <c r="AS60" s="467"/>
      <c r="AT60" s="467"/>
      <c r="AU60" s="467"/>
      <c r="AV60" s="467"/>
      <c r="AW60" s="467"/>
      <c r="AX60" s="467"/>
      <c r="AY60" s="467"/>
      <c r="AZ60" s="467"/>
      <c r="BA60" s="467"/>
      <c r="BB60" s="467" t="s">
        <v>1479</v>
      </c>
      <c r="BC60" s="101"/>
      <c r="BD60" s="467"/>
      <c r="BE60" s="467"/>
      <c r="BF60" s="467"/>
      <c r="BG60" s="467"/>
      <c r="BH60" s="467"/>
      <c r="BI60" s="467"/>
      <c r="BJ60" s="467"/>
      <c r="BK60" s="116"/>
      <c r="BL60" s="467"/>
      <c r="BM60" s="467"/>
      <c r="BN60" s="101"/>
      <c r="BO60" s="101"/>
      <c r="BP60" s="467"/>
      <c r="BQ60" s="101" t="s">
        <v>82</v>
      </c>
      <c r="BR60" s="305">
        <f>VLOOKUP(A60,'[1]05. Осушители'!$G:$BZ,72,0)</f>
        <v>3805939.436336</v>
      </c>
    </row>
    <row r="61" spans="1:70" s="470" customFormat="1" ht="15.75" x14ac:dyDescent="0.25">
      <c r="A61" s="483" t="s">
        <v>429</v>
      </c>
      <c r="B61" s="456"/>
      <c r="C61" s="459"/>
      <c r="D61" s="492"/>
      <c r="E61" s="492"/>
      <c r="F61" s="492"/>
      <c r="G61" s="492"/>
      <c r="H61" s="492"/>
      <c r="I61" s="492"/>
      <c r="J61" s="504"/>
      <c r="K61" s="492"/>
      <c r="L61" s="504"/>
      <c r="M61" s="504"/>
      <c r="N61" s="504"/>
      <c r="O61" s="504"/>
      <c r="P61" s="505"/>
      <c r="Q61" s="492"/>
      <c r="R61" s="492"/>
      <c r="S61" s="492"/>
      <c r="T61" s="492"/>
      <c r="U61" s="506"/>
      <c r="V61" s="492"/>
      <c r="W61" s="495"/>
      <c r="X61" s="495"/>
      <c r="Y61" s="495"/>
      <c r="Z61" s="495"/>
      <c r="AA61" s="495"/>
      <c r="AB61" s="492"/>
      <c r="AC61" s="505"/>
      <c r="AD61" s="505"/>
      <c r="AE61" s="495"/>
      <c r="AF61" s="495"/>
      <c r="AG61" s="495"/>
      <c r="AH61" s="495"/>
      <c r="AI61" s="492"/>
      <c r="AJ61" s="495"/>
      <c r="AK61" s="495"/>
      <c r="AL61" s="495"/>
      <c r="AM61" s="492"/>
      <c r="AN61" s="495"/>
      <c r="AO61" s="495"/>
      <c r="AP61" s="495"/>
      <c r="AQ61" s="495"/>
      <c r="AR61" s="492"/>
      <c r="AS61" s="492"/>
      <c r="AT61" s="495"/>
      <c r="AU61" s="492"/>
      <c r="AV61" s="492"/>
      <c r="AW61" s="492"/>
      <c r="AX61" s="492"/>
      <c r="AY61" s="495"/>
      <c r="AZ61" s="495"/>
      <c r="BA61" s="495"/>
      <c r="BB61" s="495"/>
      <c r="BC61" s="492"/>
      <c r="BD61" s="495"/>
      <c r="BE61" s="495"/>
      <c r="BF61" s="495"/>
      <c r="BG61" s="495"/>
      <c r="BH61" s="495"/>
      <c r="BI61" s="492"/>
      <c r="BJ61" s="495"/>
      <c r="BK61" s="505"/>
      <c r="BL61" s="492"/>
      <c r="BM61" s="492"/>
      <c r="BN61" s="492"/>
      <c r="BO61" s="492"/>
      <c r="BP61" s="495"/>
      <c r="BQ61" s="493"/>
      <c r="BR61" s="507"/>
    </row>
    <row r="62" spans="1:70" s="470" customFormat="1" x14ac:dyDescent="0.25">
      <c r="A62" s="255" t="s">
        <v>1556</v>
      </c>
      <c r="B62" s="115" t="s">
        <v>1557</v>
      </c>
      <c r="C62" s="115" t="s">
        <v>4011</v>
      </c>
      <c r="D62" s="194">
        <v>17</v>
      </c>
      <c r="E62" s="194"/>
      <c r="F62" s="194"/>
      <c r="G62" s="101" t="s">
        <v>1445</v>
      </c>
      <c r="H62" s="101"/>
      <c r="I62" s="101"/>
      <c r="J62" s="508">
        <v>3.1</v>
      </c>
      <c r="K62" s="114" t="s">
        <v>1195</v>
      </c>
      <c r="L62" s="509"/>
      <c r="M62" s="509"/>
      <c r="N62" s="509"/>
      <c r="O62" s="509"/>
      <c r="P62" s="116" t="s">
        <v>1446</v>
      </c>
      <c r="Q62" s="101" t="s">
        <v>1558</v>
      </c>
      <c r="R62" s="194" t="str">
        <f t="shared" ref="R62:R78" si="8">LEFTB(Q62, FIND("*", Q62) - 1)</f>
        <v>700</v>
      </c>
      <c r="S62" s="194" t="str">
        <f t="shared" ref="S62:S78" si="9">MID(Q62, FIND("*", Q62) + 1, FIND("*", Q62, FIND("*", Q62) + 1) - FIND("*", Q62) - 1)</f>
        <v>800</v>
      </c>
      <c r="T62" s="194" t="str">
        <f t="shared" ref="T62:T78" si="10">RIGHTB(Q62, LEN(Q62) - FIND("*", Q62, FIND("*", Q62) + 1))</f>
        <v>1240</v>
      </c>
      <c r="U62" s="305">
        <v>210</v>
      </c>
      <c r="V62" s="101" t="s">
        <v>565</v>
      </c>
      <c r="W62" s="467" t="s">
        <v>1478</v>
      </c>
      <c r="X62" s="467"/>
      <c r="Y62" s="467"/>
      <c r="Z62" s="467"/>
      <c r="AA62" s="467"/>
      <c r="AB62" s="101" t="s">
        <v>653</v>
      </c>
      <c r="AC62" s="116"/>
      <c r="AD62" s="116"/>
      <c r="AE62" s="467" t="s">
        <v>478</v>
      </c>
      <c r="AF62" s="467"/>
      <c r="AG62" s="467"/>
      <c r="AH62" s="467"/>
      <c r="AI62" s="101">
        <v>45</v>
      </c>
      <c r="AJ62" s="467"/>
      <c r="AK62" s="467"/>
      <c r="AL62" s="467"/>
      <c r="AM62" s="467"/>
      <c r="AN62" s="467"/>
      <c r="AO62" s="467" t="s">
        <v>1449</v>
      </c>
      <c r="AP62" s="467"/>
      <c r="AQ62" s="467"/>
      <c r="AR62" s="467"/>
      <c r="AS62" s="467"/>
      <c r="AT62" s="467"/>
      <c r="AU62" s="467"/>
      <c r="AV62" s="467"/>
      <c r="AW62" s="467"/>
      <c r="AX62" s="467"/>
      <c r="AY62" s="467"/>
      <c r="AZ62" s="467"/>
      <c r="BA62" s="467"/>
      <c r="BB62" s="467" t="s">
        <v>1479</v>
      </c>
      <c r="BC62" s="101"/>
      <c r="BD62" s="467"/>
      <c r="BE62" s="467"/>
      <c r="BF62" s="467"/>
      <c r="BG62" s="467"/>
      <c r="BH62" s="467"/>
      <c r="BI62" s="467"/>
      <c r="BJ62" s="467"/>
      <c r="BK62" s="116"/>
      <c r="BL62" s="467"/>
      <c r="BM62" s="467"/>
      <c r="BN62" s="101"/>
      <c r="BO62" s="101"/>
      <c r="BP62" s="467"/>
      <c r="BQ62" s="467" t="s">
        <v>1451</v>
      </c>
      <c r="BR62" s="305">
        <f>VLOOKUP(A62,'[1]05. Осушители'!$G:$BZ,72,0)</f>
        <v>450052.37921599997</v>
      </c>
    </row>
    <row r="63" spans="1:70" s="470" customFormat="1" x14ac:dyDescent="0.25">
      <c r="A63" s="255" t="s">
        <v>1559</v>
      </c>
      <c r="B63" s="115" t="s">
        <v>1560</v>
      </c>
      <c r="C63" s="115" t="s">
        <v>4012</v>
      </c>
      <c r="D63" s="194">
        <v>23</v>
      </c>
      <c r="E63" s="194"/>
      <c r="F63" s="194"/>
      <c r="G63" s="101" t="s">
        <v>1445</v>
      </c>
      <c r="H63" s="101"/>
      <c r="I63" s="101"/>
      <c r="J63" s="508">
        <v>3.6</v>
      </c>
      <c r="K63" s="114" t="s">
        <v>1195</v>
      </c>
      <c r="L63" s="509"/>
      <c r="M63" s="509"/>
      <c r="N63" s="509"/>
      <c r="O63" s="509"/>
      <c r="P63" s="116" t="s">
        <v>1446</v>
      </c>
      <c r="Q63" s="101" t="s">
        <v>1561</v>
      </c>
      <c r="R63" s="194" t="str">
        <f t="shared" si="8"/>
        <v>750</v>
      </c>
      <c r="S63" s="194" t="str">
        <f t="shared" si="9"/>
        <v>800</v>
      </c>
      <c r="T63" s="194" t="str">
        <f t="shared" si="10"/>
        <v>1240</v>
      </c>
      <c r="U63" s="305">
        <v>260</v>
      </c>
      <c r="V63" s="101" t="s">
        <v>565</v>
      </c>
      <c r="W63" s="467" t="s">
        <v>1478</v>
      </c>
      <c r="X63" s="467"/>
      <c r="Y63" s="467"/>
      <c r="Z63" s="467"/>
      <c r="AA63" s="467"/>
      <c r="AB63" s="101" t="s">
        <v>653</v>
      </c>
      <c r="AC63" s="116"/>
      <c r="AD63" s="116"/>
      <c r="AE63" s="467" t="s">
        <v>478</v>
      </c>
      <c r="AF63" s="467"/>
      <c r="AG63" s="467"/>
      <c r="AH63" s="467"/>
      <c r="AI63" s="101">
        <v>45</v>
      </c>
      <c r="AJ63" s="467"/>
      <c r="AK63" s="467"/>
      <c r="AL63" s="467"/>
      <c r="AM63" s="467"/>
      <c r="AN63" s="467"/>
      <c r="AO63" s="467" t="s">
        <v>1449</v>
      </c>
      <c r="AP63" s="467"/>
      <c r="AQ63" s="467"/>
      <c r="AR63" s="467"/>
      <c r="AS63" s="467"/>
      <c r="AT63" s="467"/>
      <c r="AU63" s="467"/>
      <c r="AV63" s="467"/>
      <c r="AW63" s="467"/>
      <c r="AX63" s="467"/>
      <c r="AY63" s="467"/>
      <c r="AZ63" s="467"/>
      <c r="BA63" s="467"/>
      <c r="BB63" s="467" t="s">
        <v>1479</v>
      </c>
      <c r="BC63" s="101"/>
      <c r="BD63" s="467"/>
      <c r="BE63" s="467"/>
      <c r="BF63" s="467"/>
      <c r="BG63" s="467"/>
      <c r="BH63" s="467"/>
      <c r="BI63" s="467"/>
      <c r="BJ63" s="467"/>
      <c r="BK63" s="116"/>
      <c r="BL63" s="467"/>
      <c r="BM63" s="467"/>
      <c r="BN63" s="101"/>
      <c r="BO63" s="101"/>
      <c r="BP63" s="467"/>
      <c r="BQ63" s="467" t="s">
        <v>1451</v>
      </c>
      <c r="BR63" s="305">
        <f>VLOOKUP(A63,'[1]05. Осушители'!$G:$BZ,72,0)</f>
        <v>541406.33935999998</v>
      </c>
    </row>
    <row r="64" spans="1:70" s="470" customFormat="1" x14ac:dyDescent="0.25">
      <c r="A64" s="255" t="s">
        <v>1562</v>
      </c>
      <c r="B64" s="115" t="s">
        <v>1563</v>
      </c>
      <c r="C64" s="115" t="s">
        <v>4013</v>
      </c>
      <c r="D64" s="194">
        <v>27</v>
      </c>
      <c r="E64" s="194"/>
      <c r="F64" s="194"/>
      <c r="G64" s="101" t="s">
        <v>1445</v>
      </c>
      <c r="H64" s="101"/>
      <c r="I64" s="101"/>
      <c r="J64" s="508">
        <v>4.5</v>
      </c>
      <c r="K64" s="114" t="s">
        <v>1195</v>
      </c>
      <c r="L64" s="509"/>
      <c r="M64" s="509"/>
      <c r="N64" s="509"/>
      <c r="O64" s="509"/>
      <c r="P64" s="116" t="s">
        <v>1446</v>
      </c>
      <c r="Q64" s="101" t="s">
        <v>1561</v>
      </c>
      <c r="R64" s="194" t="str">
        <f t="shared" si="8"/>
        <v>750</v>
      </c>
      <c r="S64" s="194" t="str">
        <f t="shared" si="9"/>
        <v>800</v>
      </c>
      <c r="T64" s="194" t="str">
        <f t="shared" si="10"/>
        <v>1240</v>
      </c>
      <c r="U64" s="305">
        <v>320</v>
      </c>
      <c r="V64" s="101" t="s">
        <v>565</v>
      </c>
      <c r="W64" s="467" t="s">
        <v>1485</v>
      </c>
      <c r="X64" s="467"/>
      <c r="Y64" s="467"/>
      <c r="Z64" s="467"/>
      <c r="AA64" s="467"/>
      <c r="AB64" s="101" t="s">
        <v>653</v>
      </c>
      <c r="AC64" s="116"/>
      <c r="AD64" s="116"/>
      <c r="AE64" s="467" t="s">
        <v>478</v>
      </c>
      <c r="AF64" s="467"/>
      <c r="AG64" s="467"/>
      <c r="AH64" s="467"/>
      <c r="AI64" s="101">
        <v>45</v>
      </c>
      <c r="AJ64" s="467"/>
      <c r="AK64" s="467"/>
      <c r="AL64" s="467"/>
      <c r="AM64" s="467"/>
      <c r="AN64" s="467"/>
      <c r="AO64" s="467" t="s">
        <v>1449</v>
      </c>
      <c r="AP64" s="467"/>
      <c r="AQ64" s="467"/>
      <c r="AR64" s="467"/>
      <c r="AS64" s="467"/>
      <c r="AT64" s="467"/>
      <c r="AU64" s="467"/>
      <c r="AV64" s="467"/>
      <c r="AW64" s="467"/>
      <c r="AX64" s="467"/>
      <c r="AY64" s="467"/>
      <c r="AZ64" s="467"/>
      <c r="BA64" s="467"/>
      <c r="BB64" s="467" t="s">
        <v>1479</v>
      </c>
      <c r="BC64" s="101"/>
      <c r="BD64" s="467"/>
      <c r="BE64" s="467"/>
      <c r="BF64" s="467"/>
      <c r="BG64" s="467"/>
      <c r="BH64" s="467"/>
      <c r="BI64" s="467"/>
      <c r="BJ64" s="467"/>
      <c r="BK64" s="116"/>
      <c r="BL64" s="467"/>
      <c r="BM64" s="467"/>
      <c r="BN64" s="101"/>
      <c r="BO64" s="101"/>
      <c r="BP64" s="467"/>
      <c r="BQ64" s="467" t="s">
        <v>1451</v>
      </c>
      <c r="BR64" s="305">
        <f>VLOOKUP(A64,'[1]05. Осушители'!$G:$BZ,72,0)</f>
        <v>659600.2624159999</v>
      </c>
    </row>
    <row r="65" spans="1:70" s="470" customFormat="1" x14ac:dyDescent="0.25">
      <c r="A65" s="255" t="s">
        <v>1564</v>
      </c>
      <c r="B65" s="115" t="s">
        <v>1565</v>
      </c>
      <c r="C65" s="115" t="s">
        <v>4014</v>
      </c>
      <c r="D65" s="194">
        <v>34</v>
      </c>
      <c r="E65" s="194"/>
      <c r="F65" s="194"/>
      <c r="G65" s="101" t="s">
        <v>1445</v>
      </c>
      <c r="H65" s="101"/>
      <c r="I65" s="101"/>
      <c r="J65" s="508">
        <v>5.4</v>
      </c>
      <c r="K65" s="114" t="s">
        <v>1195</v>
      </c>
      <c r="L65" s="509"/>
      <c r="M65" s="509"/>
      <c r="N65" s="509"/>
      <c r="O65" s="509"/>
      <c r="P65" s="116" t="s">
        <v>1446</v>
      </c>
      <c r="Q65" s="101" t="s">
        <v>1566</v>
      </c>
      <c r="R65" s="194" t="str">
        <f t="shared" si="8"/>
        <v>850</v>
      </c>
      <c r="S65" s="194" t="str">
        <f t="shared" si="9"/>
        <v>900</v>
      </c>
      <c r="T65" s="194" t="str">
        <f t="shared" si="10"/>
        <v>1340</v>
      </c>
      <c r="U65" s="305">
        <v>460</v>
      </c>
      <c r="V65" s="101" t="s">
        <v>565</v>
      </c>
      <c r="W65" s="467" t="s">
        <v>1485</v>
      </c>
      <c r="X65" s="467"/>
      <c r="Y65" s="467"/>
      <c r="Z65" s="467"/>
      <c r="AA65" s="467"/>
      <c r="AB65" s="101" t="s">
        <v>653</v>
      </c>
      <c r="AC65" s="116"/>
      <c r="AD65" s="116"/>
      <c r="AE65" s="467" t="s">
        <v>478</v>
      </c>
      <c r="AF65" s="467"/>
      <c r="AG65" s="467"/>
      <c r="AH65" s="467"/>
      <c r="AI65" s="101">
        <v>45</v>
      </c>
      <c r="AJ65" s="467"/>
      <c r="AK65" s="467"/>
      <c r="AL65" s="467"/>
      <c r="AM65" s="467"/>
      <c r="AN65" s="467"/>
      <c r="AO65" s="467" t="s">
        <v>1449</v>
      </c>
      <c r="AP65" s="467"/>
      <c r="AQ65" s="467"/>
      <c r="AR65" s="467"/>
      <c r="AS65" s="467"/>
      <c r="AT65" s="467"/>
      <c r="AU65" s="467"/>
      <c r="AV65" s="467"/>
      <c r="AW65" s="467"/>
      <c r="AX65" s="467"/>
      <c r="AY65" s="467"/>
      <c r="AZ65" s="467"/>
      <c r="BA65" s="467"/>
      <c r="BB65" s="467" t="s">
        <v>1479</v>
      </c>
      <c r="BC65" s="101"/>
      <c r="BD65" s="467"/>
      <c r="BE65" s="467"/>
      <c r="BF65" s="467"/>
      <c r="BG65" s="467"/>
      <c r="BH65" s="467"/>
      <c r="BI65" s="467"/>
      <c r="BJ65" s="467"/>
      <c r="BK65" s="116"/>
      <c r="BL65" s="467"/>
      <c r="BM65" s="467"/>
      <c r="BN65" s="101"/>
      <c r="BO65" s="101"/>
      <c r="BP65" s="467"/>
      <c r="BQ65" s="467" t="s">
        <v>1451</v>
      </c>
      <c r="BR65" s="305">
        <f>VLOOKUP(A65,'[1]05. Осушители'!$G:$BZ,72,0)</f>
        <v>821160.19420799997</v>
      </c>
    </row>
    <row r="66" spans="1:70" s="470" customFormat="1" x14ac:dyDescent="0.25">
      <c r="A66" s="255" t="s">
        <v>1567</v>
      </c>
      <c r="B66" s="115" t="s">
        <v>1568</v>
      </c>
      <c r="C66" s="115" t="s">
        <v>4015</v>
      </c>
      <c r="D66" s="194">
        <v>45</v>
      </c>
      <c r="E66" s="194"/>
      <c r="F66" s="194"/>
      <c r="G66" s="101" t="s">
        <v>1445</v>
      </c>
      <c r="H66" s="101"/>
      <c r="I66" s="101"/>
      <c r="J66" s="508">
        <v>7.4</v>
      </c>
      <c r="K66" s="114" t="s">
        <v>1195</v>
      </c>
      <c r="L66" s="509"/>
      <c r="M66" s="509"/>
      <c r="N66" s="509"/>
      <c r="O66" s="509"/>
      <c r="P66" s="116" t="s">
        <v>1446</v>
      </c>
      <c r="Q66" s="101" t="s">
        <v>1569</v>
      </c>
      <c r="R66" s="194" t="str">
        <f t="shared" si="8"/>
        <v>850</v>
      </c>
      <c r="S66" s="194" t="str">
        <f t="shared" si="9"/>
        <v>950</v>
      </c>
      <c r="T66" s="194" t="str">
        <f t="shared" si="10"/>
        <v>1490</v>
      </c>
      <c r="U66" s="305">
        <v>550</v>
      </c>
      <c r="V66" s="101" t="s">
        <v>565</v>
      </c>
      <c r="W66" s="467" t="s">
        <v>1491</v>
      </c>
      <c r="X66" s="467"/>
      <c r="Y66" s="467"/>
      <c r="Z66" s="467"/>
      <c r="AA66" s="467"/>
      <c r="AB66" s="101" t="s">
        <v>653</v>
      </c>
      <c r="AC66" s="116"/>
      <c r="AD66" s="116"/>
      <c r="AE66" s="467" t="s">
        <v>478</v>
      </c>
      <c r="AF66" s="467"/>
      <c r="AG66" s="467"/>
      <c r="AH66" s="467"/>
      <c r="AI66" s="101">
        <v>45</v>
      </c>
      <c r="AJ66" s="467"/>
      <c r="AK66" s="467"/>
      <c r="AL66" s="467"/>
      <c r="AM66" s="467"/>
      <c r="AN66" s="467"/>
      <c r="AO66" s="467" t="s">
        <v>1449</v>
      </c>
      <c r="AP66" s="467"/>
      <c r="AQ66" s="467"/>
      <c r="AR66" s="467"/>
      <c r="AS66" s="467"/>
      <c r="AT66" s="467"/>
      <c r="AU66" s="467"/>
      <c r="AV66" s="467"/>
      <c r="AW66" s="467"/>
      <c r="AX66" s="467"/>
      <c r="AY66" s="467"/>
      <c r="AZ66" s="467"/>
      <c r="BA66" s="467"/>
      <c r="BB66" s="467" t="s">
        <v>1479</v>
      </c>
      <c r="BC66" s="101"/>
      <c r="BD66" s="467"/>
      <c r="BE66" s="467"/>
      <c r="BF66" s="467"/>
      <c r="BG66" s="467"/>
      <c r="BH66" s="467"/>
      <c r="BI66" s="467"/>
      <c r="BJ66" s="467"/>
      <c r="BK66" s="116"/>
      <c r="BL66" s="467"/>
      <c r="BM66" s="467"/>
      <c r="BN66" s="101"/>
      <c r="BO66" s="101"/>
      <c r="BP66" s="467"/>
      <c r="BQ66" s="467" t="s">
        <v>1451</v>
      </c>
      <c r="BR66" s="305">
        <f>VLOOKUP(A66,'[1]05. Осушители'!$G:$BZ,72,0)</f>
        <v>957396.04139199993</v>
      </c>
    </row>
    <row r="67" spans="1:70" s="470" customFormat="1" x14ac:dyDescent="0.25">
      <c r="A67" s="255" t="s">
        <v>1570</v>
      </c>
      <c r="B67" s="115" t="s">
        <v>1571</v>
      </c>
      <c r="C67" s="115" t="s">
        <v>4016</v>
      </c>
      <c r="D67" s="194">
        <v>55</v>
      </c>
      <c r="E67" s="194"/>
      <c r="F67" s="194"/>
      <c r="G67" s="101" t="s">
        <v>1445</v>
      </c>
      <c r="H67" s="101"/>
      <c r="I67" s="101"/>
      <c r="J67" s="508">
        <v>8</v>
      </c>
      <c r="K67" s="114" t="s">
        <v>1195</v>
      </c>
      <c r="L67" s="509"/>
      <c r="M67" s="509"/>
      <c r="N67" s="509"/>
      <c r="O67" s="509"/>
      <c r="P67" s="116" t="s">
        <v>1446</v>
      </c>
      <c r="Q67" s="101" t="s">
        <v>1572</v>
      </c>
      <c r="R67" s="194" t="str">
        <f t="shared" si="8"/>
        <v>1000</v>
      </c>
      <c r="S67" s="194" t="str">
        <f t="shared" si="9"/>
        <v>1100</v>
      </c>
      <c r="T67" s="194" t="str">
        <f t="shared" si="10"/>
        <v>1560</v>
      </c>
      <c r="U67" s="305">
        <v>640</v>
      </c>
      <c r="V67" s="101" t="s">
        <v>565</v>
      </c>
      <c r="W67" s="467" t="s">
        <v>1491</v>
      </c>
      <c r="X67" s="467"/>
      <c r="Y67" s="467"/>
      <c r="Z67" s="467"/>
      <c r="AA67" s="467"/>
      <c r="AB67" s="101" t="s">
        <v>653</v>
      </c>
      <c r="AC67" s="116"/>
      <c r="AD67" s="116"/>
      <c r="AE67" s="467" t="s">
        <v>478</v>
      </c>
      <c r="AF67" s="467"/>
      <c r="AG67" s="467"/>
      <c r="AH67" s="467"/>
      <c r="AI67" s="101">
        <v>45</v>
      </c>
      <c r="AJ67" s="467"/>
      <c r="AK67" s="467"/>
      <c r="AL67" s="467"/>
      <c r="AM67" s="467"/>
      <c r="AN67" s="467"/>
      <c r="AO67" s="467" t="s">
        <v>1449</v>
      </c>
      <c r="AP67" s="467"/>
      <c r="AQ67" s="467"/>
      <c r="AR67" s="467"/>
      <c r="AS67" s="467"/>
      <c r="AT67" s="467"/>
      <c r="AU67" s="467"/>
      <c r="AV67" s="467"/>
      <c r="AW67" s="467"/>
      <c r="AX67" s="467"/>
      <c r="AY67" s="467"/>
      <c r="AZ67" s="467"/>
      <c r="BA67" s="467"/>
      <c r="BB67" s="467" t="s">
        <v>1479</v>
      </c>
      <c r="BC67" s="101"/>
      <c r="BD67" s="467"/>
      <c r="BE67" s="467"/>
      <c r="BF67" s="467"/>
      <c r="BG67" s="467"/>
      <c r="BH67" s="467"/>
      <c r="BI67" s="467"/>
      <c r="BJ67" s="467"/>
      <c r="BK67" s="116"/>
      <c r="BL67" s="467"/>
      <c r="BM67" s="467"/>
      <c r="BN67" s="101"/>
      <c r="BO67" s="101"/>
      <c r="BP67" s="467"/>
      <c r="BQ67" s="467" t="s">
        <v>1451</v>
      </c>
      <c r="BR67" s="305">
        <f>VLOOKUP(A67,'[1]05. Осушители'!$G:$BZ,72,0)</f>
        <v>1214173.9368479999</v>
      </c>
    </row>
    <row r="68" spans="1:70" s="470" customFormat="1" x14ac:dyDescent="0.25">
      <c r="A68" s="255" t="s">
        <v>1573</v>
      </c>
      <c r="B68" s="115" t="s">
        <v>1574</v>
      </c>
      <c r="C68" s="115" t="s">
        <v>4017</v>
      </c>
      <c r="D68" s="194">
        <v>65</v>
      </c>
      <c r="E68" s="194"/>
      <c r="F68" s="194"/>
      <c r="G68" s="101" t="s">
        <v>1445</v>
      </c>
      <c r="H68" s="101"/>
      <c r="I68" s="101"/>
      <c r="J68" s="508">
        <v>9.4</v>
      </c>
      <c r="K68" s="114" t="s">
        <v>1195</v>
      </c>
      <c r="L68" s="509"/>
      <c r="M68" s="509"/>
      <c r="N68" s="509"/>
      <c r="O68" s="509"/>
      <c r="P68" s="116" t="s">
        <v>1446</v>
      </c>
      <c r="Q68" s="101" t="s">
        <v>1575</v>
      </c>
      <c r="R68" s="194" t="str">
        <f t="shared" si="8"/>
        <v>1400</v>
      </c>
      <c r="S68" s="194" t="str">
        <f t="shared" si="9"/>
        <v>900</v>
      </c>
      <c r="T68" s="194" t="str">
        <f t="shared" si="10"/>
        <v>1640</v>
      </c>
      <c r="U68" s="305">
        <v>760</v>
      </c>
      <c r="V68" s="101" t="s">
        <v>565</v>
      </c>
      <c r="W68" s="467" t="s">
        <v>1498</v>
      </c>
      <c r="X68" s="467"/>
      <c r="Y68" s="467"/>
      <c r="Z68" s="467"/>
      <c r="AA68" s="467"/>
      <c r="AB68" s="101" t="s">
        <v>653</v>
      </c>
      <c r="AC68" s="116"/>
      <c r="AD68" s="116"/>
      <c r="AE68" s="467" t="s">
        <v>478</v>
      </c>
      <c r="AF68" s="467"/>
      <c r="AG68" s="467"/>
      <c r="AH68" s="467"/>
      <c r="AI68" s="101">
        <v>45</v>
      </c>
      <c r="AJ68" s="467"/>
      <c r="AK68" s="467"/>
      <c r="AL68" s="467"/>
      <c r="AM68" s="467"/>
      <c r="AN68" s="467"/>
      <c r="AO68" s="467" t="s">
        <v>1449</v>
      </c>
      <c r="AP68" s="467"/>
      <c r="AQ68" s="467"/>
      <c r="AR68" s="467"/>
      <c r="AS68" s="467"/>
      <c r="AT68" s="467"/>
      <c r="AU68" s="467"/>
      <c r="AV68" s="467"/>
      <c r="AW68" s="467"/>
      <c r="AX68" s="467"/>
      <c r="AY68" s="467"/>
      <c r="AZ68" s="467"/>
      <c r="BA68" s="467"/>
      <c r="BB68" s="467" t="s">
        <v>1479</v>
      </c>
      <c r="BC68" s="101"/>
      <c r="BD68" s="467"/>
      <c r="BE68" s="467"/>
      <c r="BF68" s="467"/>
      <c r="BG68" s="467"/>
      <c r="BH68" s="467"/>
      <c r="BI68" s="467"/>
      <c r="BJ68" s="467"/>
      <c r="BK68" s="116"/>
      <c r="BL68" s="467"/>
      <c r="BM68" s="467"/>
      <c r="BN68" s="101"/>
      <c r="BO68" s="101"/>
      <c r="BP68" s="467"/>
      <c r="BQ68" s="467" t="s">
        <v>1451</v>
      </c>
      <c r="BR68" s="305">
        <f>VLOOKUP(A68,'[1]05. Осушители'!$G:$BZ,72,0)</f>
        <v>1441793.4672799997</v>
      </c>
    </row>
    <row r="69" spans="1:70" s="470" customFormat="1" x14ac:dyDescent="0.25">
      <c r="A69" s="255" t="s">
        <v>1576</v>
      </c>
      <c r="B69" s="115" t="s">
        <v>1577</v>
      </c>
      <c r="C69" s="115" t="s">
        <v>4018</v>
      </c>
      <c r="D69" s="194">
        <v>87</v>
      </c>
      <c r="E69" s="194"/>
      <c r="F69" s="194"/>
      <c r="G69" s="101" t="s">
        <v>1445</v>
      </c>
      <c r="H69" s="101"/>
      <c r="I69" s="101"/>
      <c r="J69" s="508">
        <v>11</v>
      </c>
      <c r="K69" s="114" t="s">
        <v>1195</v>
      </c>
      <c r="L69" s="509"/>
      <c r="M69" s="509"/>
      <c r="N69" s="509"/>
      <c r="O69" s="509"/>
      <c r="P69" s="116" t="s">
        <v>1446</v>
      </c>
      <c r="Q69" s="101" t="s">
        <v>1578</v>
      </c>
      <c r="R69" s="194" t="str">
        <f t="shared" si="8"/>
        <v>1700</v>
      </c>
      <c r="S69" s="194" t="str">
        <f t="shared" si="9"/>
        <v>1000</v>
      </c>
      <c r="T69" s="194" t="str">
        <f t="shared" si="10"/>
        <v>1740</v>
      </c>
      <c r="U69" s="305">
        <v>870</v>
      </c>
      <c r="V69" s="101" t="s">
        <v>565</v>
      </c>
      <c r="W69" s="467" t="s">
        <v>1502</v>
      </c>
      <c r="X69" s="467"/>
      <c r="Y69" s="467"/>
      <c r="Z69" s="467"/>
      <c r="AA69" s="467"/>
      <c r="AB69" s="101" t="s">
        <v>653</v>
      </c>
      <c r="AC69" s="116"/>
      <c r="AD69" s="116"/>
      <c r="AE69" s="467" t="s">
        <v>478</v>
      </c>
      <c r="AF69" s="467"/>
      <c r="AG69" s="467"/>
      <c r="AH69" s="467"/>
      <c r="AI69" s="101">
        <v>45</v>
      </c>
      <c r="AJ69" s="467"/>
      <c r="AK69" s="467"/>
      <c r="AL69" s="467"/>
      <c r="AM69" s="467"/>
      <c r="AN69" s="467"/>
      <c r="AO69" s="467" t="s">
        <v>1449</v>
      </c>
      <c r="AP69" s="467"/>
      <c r="AQ69" s="467"/>
      <c r="AR69" s="467"/>
      <c r="AS69" s="467"/>
      <c r="AT69" s="467"/>
      <c r="AU69" s="467"/>
      <c r="AV69" s="467"/>
      <c r="AW69" s="467"/>
      <c r="AX69" s="467"/>
      <c r="AY69" s="467"/>
      <c r="AZ69" s="467"/>
      <c r="BA69" s="467"/>
      <c r="BB69" s="467" t="s">
        <v>1479</v>
      </c>
      <c r="BC69" s="101"/>
      <c r="BD69" s="467"/>
      <c r="BE69" s="467"/>
      <c r="BF69" s="467"/>
      <c r="BG69" s="467"/>
      <c r="BH69" s="467"/>
      <c r="BI69" s="467"/>
      <c r="BJ69" s="467"/>
      <c r="BK69" s="116"/>
      <c r="BL69" s="467"/>
      <c r="BM69" s="467"/>
      <c r="BN69" s="101"/>
      <c r="BO69" s="101"/>
      <c r="BP69" s="467"/>
      <c r="BQ69" s="467" t="s">
        <v>1451</v>
      </c>
      <c r="BR69" s="305">
        <f>VLOOKUP(A69,'[1]05. Осушители'!$G:$BZ,72,0)</f>
        <v>1909233.862336</v>
      </c>
    </row>
    <row r="70" spans="1:70" s="470" customFormat="1" x14ac:dyDescent="0.25">
      <c r="A70" s="255" t="s">
        <v>1579</v>
      </c>
      <c r="B70" s="115" t="s">
        <v>1580</v>
      </c>
      <c r="C70" s="115" t="s">
        <v>4019</v>
      </c>
      <c r="D70" s="194">
        <v>110</v>
      </c>
      <c r="E70" s="194"/>
      <c r="F70" s="194"/>
      <c r="G70" s="101" t="s">
        <v>1445</v>
      </c>
      <c r="H70" s="101"/>
      <c r="I70" s="101"/>
      <c r="J70" s="508">
        <v>15</v>
      </c>
      <c r="K70" s="114" t="s">
        <v>1195</v>
      </c>
      <c r="L70" s="509"/>
      <c r="M70" s="509"/>
      <c r="N70" s="509"/>
      <c r="O70" s="509"/>
      <c r="P70" s="116" t="s">
        <v>1446</v>
      </c>
      <c r="Q70" s="101" t="s">
        <v>1581</v>
      </c>
      <c r="R70" s="194" t="str">
        <f t="shared" si="8"/>
        <v>2100</v>
      </c>
      <c r="S70" s="194" t="str">
        <f t="shared" si="9"/>
        <v>1800</v>
      </c>
      <c r="T70" s="194" t="str">
        <f t="shared" si="10"/>
        <v>1850</v>
      </c>
      <c r="U70" s="305">
        <v>1160</v>
      </c>
      <c r="V70" s="101" t="s">
        <v>565</v>
      </c>
      <c r="W70" s="467" t="s">
        <v>1502</v>
      </c>
      <c r="X70" s="467"/>
      <c r="Y70" s="467"/>
      <c r="Z70" s="467"/>
      <c r="AA70" s="467"/>
      <c r="AB70" s="101" t="s">
        <v>653</v>
      </c>
      <c r="AC70" s="116"/>
      <c r="AD70" s="116"/>
      <c r="AE70" s="467" t="s">
        <v>478</v>
      </c>
      <c r="AF70" s="467"/>
      <c r="AG70" s="467"/>
      <c r="AH70" s="467"/>
      <c r="AI70" s="101">
        <v>45</v>
      </c>
      <c r="AJ70" s="467"/>
      <c r="AK70" s="467"/>
      <c r="AL70" s="467"/>
      <c r="AM70" s="467"/>
      <c r="AN70" s="467"/>
      <c r="AO70" s="467" t="s">
        <v>1449</v>
      </c>
      <c r="AP70" s="467"/>
      <c r="AQ70" s="467"/>
      <c r="AR70" s="467"/>
      <c r="AS70" s="467"/>
      <c r="AT70" s="467"/>
      <c r="AU70" s="467"/>
      <c r="AV70" s="467"/>
      <c r="AW70" s="467"/>
      <c r="AX70" s="467"/>
      <c r="AY70" s="467"/>
      <c r="AZ70" s="467"/>
      <c r="BA70" s="467"/>
      <c r="BB70" s="467" t="s">
        <v>1479</v>
      </c>
      <c r="BC70" s="101"/>
      <c r="BD70" s="467"/>
      <c r="BE70" s="467"/>
      <c r="BF70" s="467"/>
      <c r="BG70" s="467"/>
      <c r="BH70" s="467"/>
      <c r="BI70" s="467"/>
      <c r="BJ70" s="467"/>
      <c r="BK70" s="116"/>
      <c r="BL70" s="467"/>
      <c r="BM70" s="467"/>
      <c r="BN70" s="101"/>
      <c r="BO70" s="101"/>
      <c r="BP70" s="467"/>
      <c r="BQ70" s="467" t="s">
        <v>1451</v>
      </c>
      <c r="BR70" s="305">
        <f>VLOOKUP(A70,'[1]05. Осушители'!$G:$BZ,72,0)</f>
        <v>2524175.1609919998</v>
      </c>
    </row>
    <row r="71" spans="1:70" s="470" customFormat="1" x14ac:dyDescent="0.25">
      <c r="A71" s="255" t="s">
        <v>1582</v>
      </c>
      <c r="B71" s="115" t="s">
        <v>1583</v>
      </c>
      <c r="C71" s="115" t="s">
        <v>4020</v>
      </c>
      <c r="D71" s="194">
        <v>130</v>
      </c>
      <c r="E71" s="194"/>
      <c r="F71" s="194"/>
      <c r="G71" s="101" t="s">
        <v>1445</v>
      </c>
      <c r="H71" s="101"/>
      <c r="I71" s="101"/>
      <c r="J71" s="508">
        <v>24</v>
      </c>
      <c r="K71" s="114" t="s">
        <v>1195</v>
      </c>
      <c r="L71" s="509"/>
      <c r="M71" s="509"/>
      <c r="N71" s="509"/>
      <c r="O71" s="509"/>
      <c r="P71" s="116" t="s">
        <v>1446</v>
      </c>
      <c r="Q71" s="101" t="s">
        <v>1584</v>
      </c>
      <c r="R71" s="194" t="str">
        <f t="shared" si="8"/>
        <v>2750</v>
      </c>
      <c r="S71" s="194" t="str">
        <f t="shared" si="9"/>
        <v>1400</v>
      </c>
      <c r="T71" s="194" t="str">
        <f t="shared" si="10"/>
        <v>2180</v>
      </c>
      <c r="U71" s="305" t="s">
        <v>1585</v>
      </c>
      <c r="V71" s="101" t="s">
        <v>565</v>
      </c>
      <c r="W71" s="467" t="s">
        <v>1502</v>
      </c>
      <c r="X71" s="467"/>
      <c r="Y71" s="467"/>
      <c r="Z71" s="467"/>
      <c r="AA71" s="467"/>
      <c r="AB71" s="101" t="s">
        <v>653</v>
      </c>
      <c r="AC71" s="116"/>
      <c r="AD71" s="116"/>
      <c r="AE71" s="467" t="s">
        <v>478</v>
      </c>
      <c r="AF71" s="467"/>
      <c r="AG71" s="467"/>
      <c r="AH71" s="467"/>
      <c r="AI71" s="101">
        <v>45</v>
      </c>
      <c r="AJ71" s="467"/>
      <c r="AK71" s="467"/>
      <c r="AL71" s="467"/>
      <c r="AM71" s="467"/>
      <c r="AN71" s="467"/>
      <c r="AO71" s="467" t="s">
        <v>1449</v>
      </c>
      <c r="AP71" s="467"/>
      <c r="AQ71" s="467"/>
      <c r="AR71" s="467"/>
      <c r="AS71" s="467"/>
      <c r="AT71" s="467"/>
      <c r="AU71" s="467"/>
      <c r="AV71" s="467"/>
      <c r="AW71" s="467"/>
      <c r="AX71" s="467"/>
      <c r="AY71" s="467"/>
      <c r="AZ71" s="467"/>
      <c r="BA71" s="467"/>
      <c r="BB71" s="467" t="s">
        <v>1479</v>
      </c>
      <c r="BC71" s="101"/>
      <c r="BD71" s="467"/>
      <c r="BE71" s="467"/>
      <c r="BF71" s="467"/>
      <c r="BG71" s="467"/>
      <c r="BH71" s="467"/>
      <c r="BI71" s="467"/>
      <c r="BJ71" s="467"/>
      <c r="BK71" s="116"/>
      <c r="BL71" s="467"/>
      <c r="BM71" s="467"/>
      <c r="BN71" s="101"/>
      <c r="BO71" s="101"/>
      <c r="BP71" s="467"/>
      <c r="BQ71" s="467" t="s">
        <v>1451</v>
      </c>
      <c r="BR71" s="305">
        <f>VLOOKUP(A71,'[1]05. Осушители'!$G:$BZ,72,0)</f>
        <v>2886752.4451359999</v>
      </c>
    </row>
    <row r="72" spans="1:70" s="470" customFormat="1" x14ac:dyDescent="0.25">
      <c r="A72" s="255" t="s">
        <v>1586</v>
      </c>
      <c r="B72" s="115" t="s">
        <v>1587</v>
      </c>
      <c r="C72" s="115" t="s">
        <v>4021</v>
      </c>
      <c r="D72" s="194">
        <v>160</v>
      </c>
      <c r="E72" s="194"/>
      <c r="F72" s="194"/>
      <c r="G72" s="101" t="s">
        <v>1445</v>
      </c>
      <c r="H72" s="101"/>
      <c r="I72" s="101"/>
      <c r="J72" s="508">
        <v>31</v>
      </c>
      <c r="K72" s="114" t="s">
        <v>1195</v>
      </c>
      <c r="L72" s="509"/>
      <c r="M72" s="509"/>
      <c r="N72" s="509"/>
      <c r="O72" s="509"/>
      <c r="P72" s="116" t="s">
        <v>1446</v>
      </c>
      <c r="Q72" s="101" t="s">
        <v>1588</v>
      </c>
      <c r="R72" s="194" t="str">
        <f t="shared" si="8"/>
        <v>2750</v>
      </c>
      <c r="S72" s="194" t="str">
        <f t="shared" si="9"/>
        <v>1500</v>
      </c>
      <c r="T72" s="194" t="str">
        <f t="shared" si="10"/>
        <v>2324</v>
      </c>
      <c r="U72" s="305" t="s">
        <v>1589</v>
      </c>
      <c r="V72" s="101" t="s">
        <v>565</v>
      </c>
      <c r="W72" s="467" t="s">
        <v>1590</v>
      </c>
      <c r="X72" s="467"/>
      <c r="Y72" s="467"/>
      <c r="Z72" s="467"/>
      <c r="AA72" s="467"/>
      <c r="AB72" s="101" t="s">
        <v>653</v>
      </c>
      <c r="AC72" s="116"/>
      <c r="AD72" s="116"/>
      <c r="AE72" s="467" t="s">
        <v>478</v>
      </c>
      <c r="AF72" s="467"/>
      <c r="AG72" s="467"/>
      <c r="AH72" s="467"/>
      <c r="AI72" s="101">
        <v>45</v>
      </c>
      <c r="AJ72" s="467"/>
      <c r="AK72" s="467"/>
      <c r="AL72" s="467"/>
      <c r="AM72" s="467"/>
      <c r="AN72" s="467"/>
      <c r="AO72" s="467" t="s">
        <v>1449</v>
      </c>
      <c r="AP72" s="467"/>
      <c r="AQ72" s="467"/>
      <c r="AR72" s="467"/>
      <c r="AS72" s="467"/>
      <c r="AT72" s="467"/>
      <c r="AU72" s="467"/>
      <c r="AV72" s="467"/>
      <c r="AW72" s="467"/>
      <c r="AX72" s="467"/>
      <c r="AY72" s="467"/>
      <c r="AZ72" s="467"/>
      <c r="BA72" s="467"/>
      <c r="BB72" s="467" t="s">
        <v>1479</v>
      </c>
      <c r="BC72" s="101"/>
      <c r="BD72" s="467"/>
      <c r="BE72" s="467"/>
      <c r="BF72" s="467"/>
      <c r="BG72" s="467"/>
      <c r="BH72" s="467"/>
      <c r="BI72" s="467"/>
      <c r="BJ72" s="467"/>
      <c r="BK72" s="116"/>
      <c r="BL72" s="467"/>
      <c r="BM72" s="467"/>
      <c r="BN72" s="101"/>
      <c r="BO72" s="101"/>
      <c r="BP72" s="467"/>
      <c r="BQ72" s="467" t="s">
        <v>1451</v>
      </c>
      <c r="BR72" s="305" t="str">
        <f>VLOOKUP(A72,'[1]05. Осушители'!$G:$BZ,72,0)</f>
        <v>по запросу</v>
      </c>
    </row>
    <row r="73" spans="1:70" s="470" customFormat="1" x14ac:dyDescent="0.25">
      <c r="A73" s="255" t="s">
        <v>1591</v>
      </c>
      <c r="B73" s="115" t="s">
        <v>1592</v>
      </c>
      <c r="C73" s="115" t="s">
        <v>4022</v>
      </c>
      <c r="D73" s="194">
        <v>210</v>
      </c>
      <c r="E73" s="194"/>
      <c r="F73" s="194"/>
      <c r="G73" s="101" t="s">
        <v>1445</v>
      </c>
      <c r="H73" s="101"/>
      <c r="I73" s="101"/>
      <c r="J73" s="508">
        <v>38</v>
      </c>
      <c r="K73" s="114" t="s">
        <v>1195</v>
      </c>
      <c r="L73" s="509"/>
      <c r="M73" s="509"/>
      <c r="N73" s="509"/>
      <c r="O73" s="509"/>
      <c r="P73" s="116" t="s">
        <v>1446</v>
      </c>
      <c r="Q73" s="101" t="s">
        <v>1593</v>
      </c>
      <c r="R73" s="194" t="str">
        <f t="shared" si="8"/>
        <v>3000</v>
      </c>
      <c r="S73" s="194" t="str">
        <f t="shared" si="9"/>
        <v>1600</v>
      </c>
      <c r="T73" s="194" t="str">
        <f t="shared" si="10"/>
        <v>2347</v>
      </c>
      <c r="U73" s="305">
        <v>2500</v>
      </c>
      <c r="V73" s="101" t="s">
        <v>565</v>
      </c>
      <c r="W73" s="467" t="s">
        <v>1590</v>
      </c>
      <c r="X73" s="467"/>
      <c r="Y73" s="467"/>
      <c r="Z73" s="467"/>
      <c r="AA73" s="467"/>
      <c r="AB73" s="101" t="s">
        <v>653</v>
      </c>
      <c r="AC73" s="116"/>
      <c r="AD73" s="116"/>
      <c r="AE73" s="467" t="s">
        <v>478</v>
      </c>
      <c r="AF73" s="467"/>
      <c r="AG73" s="467"/>
      <c r="AH73" s="467"/>
      <c r="AI73" s="101">
        <v>45</v>
      </c>
      <c r="AJ73" s="467"/>
      <c r="AK73" s="467"/>
      <c r="AL73" s="467"/>
      <c r="AM73" s="467"/>
      <c r="AN73" s="467"/>
      <c r="AO73" s="467" t="s">
        <v>1449</v>
      </c>
      <c r="AP73" s="467"/>
      <c r="AQ73" s="467"/>
      <c r="AR73" s="467"/>
      <c r="AS73" s="467"/>
      <c r="AT73" s="467"/>
      <c r="AU73" s="467"/>
      <c r="AV73" s="467"/>
      <c r="AW73" s="467"/>
      <c r="AX73" s="467"/>
      <c r="AY73" s="467"/>
      <c r="AZ73" s="467"/>
      <c r="BA73" s="467"/>
      <c r="BB73" s="467" t="s">
        <v>1479</v>
      </c>
      <c r="BC73" s="101"/>
      <c r="BD73" s="467"/>
      <c r="BE73" s="467"/>
      <c r="BF73" s="467"/>
      <c r="BG73" s="467"/>
      <c r="BH73" s="467"/>
      <c r="BI73" s="467"/>
      <c r="BJ73" s="467"/>
      <c r="BK73" s="116"/>
      <c r="BL73" s="467"/>
      <c r="BM73" s="467"/>
      <c r="BN73" s="101"/>
      <c r="BO73" s="101"/>
      <c r="BP73" s="467"/>
      <c r="BQ73" s="467" t="s">
        <v>1451</v>
      </c>
      <c r="BR73" s="305" t="str">
        <f>VLOOKUP(A73,'[1]05. Осушители'!$G:$BZ,72,0)</f>
        <v>по запросу</v>
      </c>
    </row>
    <row r="74" spans="1:70" s="470" customFormat="1" x14ac:dyDescent="0.25">
      <c r="A74" s="255" t="s">
        <v>1594</v>
      </c>
      <c r="B74" s="115" t="s">
        <v>1595</v>
      </c>
      <c r="C74" s="115" t="s">
        <v>4023</v>
      </c>
      <c r="D74" s="194">
        <v>260</v>
      </c>
      <c r="E74" s="194"/>
      <c r="F74" s="194"/>
      <c r="G74" s="101" t="s">
        <v>1445</v>
      </c>
      <c r="H74" s="101"/>
      <c r="I74" s="101"/>
      <c r="J74" s="508">
        <v>42</v>
      </c>
      <c r="K74" s="114" t="s">
        <v>1195</v>
      </c>
      <c r="L74" s="509"/>
      <c r="M74" s="509"/>
      <c r="N74" s="509"/>
      <c r="O74" s="509"/>
      <c r="P74" s="116" t="s">
        <v>1446</v>
      </c>
      <c r="Q74" s="101" t="s">
        <v>1596</v>
      </c>
      <c r="R74" s="194" t="str">
        <f t="shared" si="8"/>
        <v>3340</v>
      </c>
      <c r="S74" s="194" t="str">
        <f t="shared" si="9"/>
        <v>1580</v>
      </c>
      <c r="T74" s="194" t="str">
        <f t="shared" si="10"/>
        <v>2332</v>
      </c>
      <c r="U74" s="305" t="s">
        <v>1597</v>
      </c>
      <c r="V74" s="101" t="s">
        <v>565</v>
      </c>
      <c r="W74" s="467" t="s">
        <v>1598</v>
      </c>
      <c r="X74" s="467"/>
      <c r="Y74" s="467"/>
      <c r="Z74" s="467"/>
      <c r="AA74" s="467"/>
      <c r="AB74" s="101" t="s">
        <v>653</v>
      </c>
      <c r="AC74" s="116"/>
      <c r="AD74" s="116"/>
      <c r="AE74" s="467" t="s">
        <v>478</v>
      </c>
      <c r="AF74" s="467"/>
      <c r="AG74" s="467"/>
      <c r="AH74" s="467"/>
      <c r="AI74" s="101">
        <v>45</v>
      </c>
      <c r="AJ74" s="467"/>
      <c r="AK74" s="467"/>
      <c r="AL74" s="467"/>
      <c r="AM74" s="467"/>
      <c r="AN74" s="467"/>
      <c r="AO74" s="467" t="s">
        <v>1449</v>
      </c>
      <c r="AP74" s="467"/>
      <c r="AQ74" s="467"/>
      <c r="AR74" s="467"/>
      <c r="AS74" s="467"/>
      <c r="AT74" s="467"/>
      <c r="AU74" s="467"/>
      <c r="AV74" s="467"/>
      <c r="AW74" s="467"/>
      <c r="AX74" s="467"/>
      <c r="AY74" s="467"/>
      <c r="AZ74" s="467"/>
      <c r="BA74" s="467"/>
      <c r="BB74" s="467" t="s">
        <v>1479</v>
      </c>
      <c r="BC74" s="101"/>
      <c r="BD74" s="467"/>
      <c r="BE74" s="467"/>
      <c r="BF74" s="467"/>
      <c r="BG74" s="467"/>
      <c r="BH74" s="467"/>
      <c r="BI74" s="467"/>
      <c r="BJ74" s="467"/>
      <c r="BK74" s="116"/>
      <c r="BL74" s="467"/>
      <c r="BM74" s="467"/>
      <c r="BN74" s="101"/>
      <c r="BO74" s="101"/>
      <c r="BP74" s="467"/>
      <c r="BQ74" s="467" t="s">
        <v>1451</v>
      </c>
      <c r="BR74" s="305" t="str">
        <f>VLOOKUP(A74,'[1]05. Осушители'!$G:$BZ,72,0)</f>
        <v>по запросу</v>
      </c>
    </row>
    <row r="75" spans="1:70" s="470" customFormat="1" x14ac:dyDescent="0.25">
      <c r="A75" s="255" t="s">
        <v>1599</v>
      </c>
      <c r="B75" s="115" t="s">
        <v>1600</v>
      </c>
      <c r="C75" s="115" t="s">
        <v>4024</v>
      </c>
      <c r="D75" s="194">
        <v>310</v>
      </c>
      <c r="E75" s="194"/>
      <c r="F75" s="194"/>
      <c r="G75" s="101" t="s">
        <v>1445</v>
      </c>
      <c r="H75" s="101"/>
      <c r="I75" s="101"/>
      <c r="J75" s="508">
        <v>55</v>
      </c>
      <c r="K75" s="114" t="s">
        <v>1195</v>
      </c>
      <c r="L75" s="509"/>
      <c r="M75" s="509"/>
      <c r="N75" s="509"/>
      <c r="O75" s="509"/>
      <c r="P75" s="116" t="s">
        <v>1446</v>
      </c>
      <c r="Q75" s="101" t="s">
        <v>1601</v>
      </c>
      <c r="R75" s="194" t="str">
        <f t="shared" si="8"/>
        <v>3650</v>
      </c>
      <c r="S75" s="194" t="str">
        <f t="shared" si="9"/>
        <v>1700</v>
      </c>
      <c r="T75" s="194" t="str">
        <f t="shared" si="10"/>
        <v>2713</v>
      </c>
      <c r="U75" s="305" t="s">
        <v>1602</v>
      </c>
      <c r="V75" s="101" t="s">
        <v>565</v>
      </c>
      <c r="W75" s="467" t="s">
        <v>1598</v>
      </c>
      <c r="X75" s="467"/>
      <c r="Y75" s="467"/>
      <c r="Z75" s="467"/>
      <c r="AA75" s="467"/>
      <c r="AB75" s="101" t="s">
        <v>653</v>
      </c>
      <c r="AC75" s="116"/>
      <c r="AD75" s="116"/>
      <c r="AE75" s="467" t="s">
        <v>478</v>
      </c>
      <c r="AF75" s="467"/>
      <c r="AG75" s="467"/>
      <c r="AH75" s="467"/>
      <c r="AI75" s="101">
        <v>45</v>
      </c>
      <c r="AJ75" s="467"/>
      <c r="AK75" s="467"/>
      <c r="AL75" s="467"/>
      <c r="AM75" s="467"/>
      <c r="AN75" s="467"/>
      <c r="AO75" s="467" t="s">
        <v>1449</v>
      </c>
      <c r="AP75" s="467"/>
      <c r="AQ75" s="467"/>
      <c r="AR75" s="467"/>
      <c r="AS75" s="467"/>
      <c r="AT75" s="467"/>
      <c r="AU75" s="467"/>
      <c r="AV75" s="467"/>
      <c r="AW75" s="467"/>
      <c r="AX75" s="467"/>
      <c r="AY75" s="467"/>
      <c r="AZ75" s="467"/>
      <c r="BA75" s="467"/>
      <c r="BB75" s="467" t="s">
        <v>1479</v>
      </c>
      <c r="BC75" s="101"/>
      <c r="BD75" s="467"/>
      <c r="BE75" s="467"/>
      <c r="BF75" s="467"/>
      <c r="BG75" s="467"/>
      <c r="BH75" s="467"/>
      <c r="BI75" s="467"/>
      <c r="BJ75" s="467"/>
      <c r="BK75" s="116"/>
      <c r="BL75" s="467"/>
      <c r="BM75" s="467"/>
      <c r="BN75" s="101"/>
      <c r="BO75" s="101"/>
      <c r="BP75" s="467"/>
      <c r="BQ75" s="101" t="s">
        <v>82</v>
      </c>
      <c r="BR75" s="305" t="str">
        <f>VLOOKUP(A75,'[1]05. Осушители'!$G:$BZ,72,0)</f>
        <v>по запросу</v>
      </c>
    </row>
    <row r="76" spans="1:70" s="470" customFormat="1" x14ac:dyDescent="0.25">
      <c r="A76" s="255" t="s">
        <v>1603</v>
      </c>
      <c r="B76" s="115" t="s">
        <v>1604</v>
      </c>
      <c r="C76" s="115" t="s">
        <v>4025</v>
      </c>
      <c r="D76" s="194">
        <v>360</v>
      </c>
      <c r="E76" s="194"/>
      <c r="F76" s="194"/>
      <c r="G76" s="101" t="s">
        <v>1445</v>
      </c>
      <c r="H76" s="101"/>
      <c r="I76" s="101"/>
      <c r="J76" s="508">
        <v>62</v>
      </c>
      <c r="K76" s="114" t="s">
        <v>1195</v>
      </c>
      <c r="L76" s="509"/>
      <c r="M76" s="509"/>
      <c r="N76" s="509"/>
      <c r="O76" s="509"/>
      <c r="P76" s="116" t="s">
        <v>1446</v>
      </c>
      <c r="Q76" s="101" t="s">
        <v>1605</v>
      </c>
      <c r="R76" s="194" t="str">
        <f t="shared" si="8"/>
        <v>3800</v>
      </c>
      <c r="S76" s="194" t="str">
        <f t="shared" si="9"/>
        <v>1850</v>
      </c>
      <c r="T76" s="194" t="str">
        <f t="shared" si="10"/>
        <v>2596</v>
      </c>
      <c r="U76" s="305" t="s">
        <v>1606</v>
      </c>
      <c r="V76" s="101" t="s">
        <v>565</v>
      </c>
      <c r="W76" s="467" t="s">
        <v>1607</v>
      </c>
      <c r="X76" s="467"/>
      <c r="Y76" s="467"/>
      <c r="Z76" s="467"/>
      <c r="AA76" s="467"/>
      <c r="AB76" s="101" t="s">
        <v>653</v>
      </c>
      <c r="AC76" s="116"/>
      <c r="AD76" s="116"/>
      <c r="AE76" s="467" t="s">
        <v>478</v>
      </c>
      <c r="AF76" s="467"/>
      <c r="AG76" s="467"/>
      <c r="AH76" s="467"/>
      <c r="AI76" s="101">
        <v>45</v>
      </c>
      <c r="AJ76" s="467"/>
      <c r="AK76" s="467"/>
      <c r="AL76" s="467"/>
      <c r="AM76" s="467"/>
      <c r="AN76" s="467"/>
      <c r="AO76" s="467" t="s">
        <v>1449</v>
      </c>
      <c r="AP76" s="467"/>
      <c r="AQ76" s="467"/>
      <c r="AR76" s="467"/>
      <c r="AS76" s="467"/>
      <c r="AT76" s="467"/>
      <c r="AU76" s="467"/>
      <c r="AV76" s="467"/>
      <c r="AW76" s="467"/>
      <c r="AX76" s="467"/>
      <c r="AY76" s="467"/>
      <c r="AZ76" s="467"/>
      <c r="BA76" s="467"/>
      <c r="BB76" s="467" t="s">
        <v>1479</v>
      </c>
      <c r="BC76" s="101"/>
      <c r="BD76" s="467"/>
      <c r="BE76" s="467"/>
      <c r="BF76" s="467"/>
      <c r="BG76" s="467"/>
      <c r="BH76" s="467"/>
      <c r="BI76" s="467"/>
      <c r="BJ76" s="467"/>
      <c r="BK76" s="116"/>
      <c r="BL76" s="467"/>
      <c r="BM76" s="467"/>
      <c r="BN76" s="101"/>
      <c r="BO76" s="101"/>
      <c r="BP76" s="467"/>
      <c r="BQ76" s="101" t="s">
        <v>82</v>
      </c>
      <c r="BR76" s="305" t="str">
        <f>VLOOKUP(A76,'[1]05. Осушители'!$G:$BZ,72,0)</f>
        <v>по запросу</v>
      </c>
    </row>
    <row r="77" spans="1:70" s="470" customFormat="1" x14ac:dyDescent="0.25">
      <c r="A77" s="255" t="s">
        <v>1608</v>
      </c>
      <c r="B77" s="115" t="s">
        <v>1609</v>
      </c>
      <c r="C77" s="115" t="s">
        <v>4026</v>
      </c>
      <c r="D77" s="194">
        <v>410</v>
      </c>
      <c r="E77" s="194"/>
      <c r="F77" s="194"/>
      <c r="G77" s="101" t="s">
        <v>1445</v>
      </c>
      <c r="H77" s="101"/>
      <c r="I77" s="101"/>
      <c r="J77" s="508">
        <v>72</v>
      </c>
      <c r="K77" s="114" t="s">
        <v>1195</v>
      </c>
      <c r="L77" s="509"/>
      <c r="M77" s="509"/>
      <c r="N77" s="509"/>
      <c r="O77" s="509"/>
      <c r="P77" s="116" t="s">
        <v>1446</v>
      </c>
      <c r="Q77" s="101" t="s">
        <v>1610</v>
      </c>
      <c r="R77" s="194" t="str">
        <f t="shared" si="8"/>
        <v>4300</v>
      </c>
      <c r="S77" s="194" t="str">
        <f t="shared" si="9"/>
        <v>1800</v>
      </c>
      <c r="T77" s="194" t="str">
        <f t="shared" si="10"/>
        <v>2646</v>
      </c>
      <c r="U77" s="305" t="s">
        <v>1611</v>
      </c>
      <c r="V77" s="101" t="s">
        <v>565</v>
      </c>
      <c r="W77" s="467" t="s">
        <v>1607</v>
      </c>
      <c r="X77" s="467"/>
      <c r="Y77" s="467"/>
      <c r="Z77" s="467"/>
      <c r="AA77" s="467"/>
      <c r="AB77" s="101" t="s">
        <v>653</v>
      </c>
      <c r="AC77" s="116"/>
      <c r="AD77" s="116"/>
      <c r="AE77" s="467" t="s">
        <v>478</v>
      </c>
      <c r="AF77" s="467"/>
      <c r="AG77" s="467"/>
      <c r="AH77" s="467"/>
      <c r="AI77" s="101">
        <v>45</v>
      </c>
      <c r="AJ77" s="467"/>
      <c r="AK77" s="467"/>
      <c r="AL77" s="467"/>
      <c r="AM77" s="467"/>
      <c r="AN77" s="467"/>
      <c r="AO77" s="467" t="s">
        <v>1449</v>
      </c>
      <c r="AP77" s="467"/>
      <c r="AQ77" s="467"/>
      <c r="AR77" s="467"/>
      <c r="AS77" s="467"/>
      <c r="AT77" s="467"/>
      <c r="AU77" s="467"/>
      <c r="AV77" s="467"/>
      <c r="AW77" s="467"/>
      <c r="AX77" s="467"/>
      <c r="AY77" s="467"/>
      <c r="AZ77" s="467"/>
      <c r="BA77" s="467"/>
      <c r="BB77" s="467" t="s">
        <v>1479</v>
      </c>
      <c r="BC77" s="101"/>
      <c r="BD77" s="467"/>
      <c r="BE77" s="467"/>
      <c r="BF77" s="467"/>
      <c r="BG77" s="467"/>
      <c r="BH77" s="467"/>
      <c r="BI77" s="467"/>
      <c r="BJ77" s="467"/>
      <c r="BK77" s="116"/>
      <c r="BL77" s="467"/>
      <c r="BM77" s="467"/>
      <c r="BN77" s="101"/>
      <c r="BO77" s="101"/>
      <c r="BP77" s="467"/>
      <c r="BQ77" s="101" t="s">
        <v>82</v>
      </c>
      <c r="BR77" s="305" t="str">
        <f>VLOOKUP(A77,'[1]05. Осушители'!$G:$BZ,72,0)</f>
        <v>по запросу</v>
      </c>
    </row>
    <row r="78" spans="1:70" s="470" customFormat="1" x14ac:dyDescent="0.25">
      <c r="A78" s="255" t="s">
        <v>1612</v>
      </c>
      <c r="B78" s="115" t="s">
        <v>1613</v>
      </c>
      <c r="C78" s="115" t="s">
        <v>4027</v>
      </c>
      <c r="D78" s="194">
        <v>510</v>
      </c>
      <c r="E78" s="194"/>
      <c r="F78" s="194"/>
      <c r="G78" s="101" t="s">
        <v>1445</v>
      </c>
      <c r="H78" s="101"/>
      <c r="I78" s="101"/>
      <c r="J78" s="508">
        <v>87</v>
      </c>
      <c r="K78" s="114" t="s">
        <v>1195</v>
      </c>
      <c r="L78" s="509"/>
      <c r="M78" s="509"/>
      <c r="N78" s="509"/>
      <c r="O78" s="509"/>
      <c r="P78" s="116" t="s">
        <v>1446</v>
      </c>
      <c r="Q78" s="101" t="s">
        <v>1614</v>
      </c>
      <c r="R78" s="194" t="str">
        <f t="shared" si="8"/>
        <v>4200</v>
      </c>
      <c r="S78" s="194" t="str">
        <f t="shared" si="9"/>
        <v>2000</v>
      </c>
      <c r="T78" s="194" t="str">
        <f t="shared" si="10"/>
        <v>2940</v>
      </c>
      <c r="U78" s="305" t="s">
        <v>1615</v>
      </c>
      <c r="V78" s="101" t="s">
        <v>565</v>
      </c>
      <c r="W78" s="467" t="s">
        <v>1616</v>
      </c>
      <c r="X78" s="467"/>
      <c r="Y78" s="467"/>
      <c r="Z78" s="467"/>
      <c r="AA78" s="467"/>
      <c r="AB78" s="101" t="s">
        <v>653</v>
      </c>
      <c r="AC78" s="116"/>
      <c r="AD78" s="116"/>
      <c r="AE78" s="467" t="s">
        <v>478</v>
      </c>
      <c r="AF78" s="467"/>
      <c r="AG78" s="467"/>
      <c r="AH78" s="467"/>
      <c r="AI78" s="101">
        <v>45</v>
      </c>
      <c r="AJ78" s="467"/>
      <c r="AK78" s="467"/>
      <c r="AL78" s="467"/>
      <c r="AM78" s="467"/>
      <c r="AN78" s="467"/>
      <c r="AO78" s="467" t="s">
        <v>1449</v>
      </c>
      <c r="AP78" s="467"/>
      <c r="AQ78" s="467"/>
      <c r="AR78" s="467"/>
      <c r="AS78" s="467"/>
      <c r="AT78" s="467"/>
      <c r="AU78" s="467"/>
      <c r="AV78" s="467"/>
      <c r="AW78" s="467"/>
      <c r="AX78" s="467"/>
      <c r="AY78" s="467"/>
      <c r="AZ78" s="467"/>
      <c r="BA78" s="467"/>
      <c r="BB78" s="467" t="s">
        <v>1479</v>
      </c>
      <c r="BC78" s="101"/>
      <c r="BD78" s="467"/>
      <c r="BE78" s="467"/>
      <c r="BF78" s="467"/>
      <c r="BG78" s="467"/>
      <c r="BH78" s="467"/>
      <c r="BI78" s="467"/>
      <c r="BJ78" s="467"/>
      <c r="BK78" s="116"/>
      <c r="BL78" s="467"/>
      <c r="BM78" s="467"/>
      <c r="BN78" s="101"/>
      <c r="BO78" s="101"/>
      <c r="BP78" s="467"/>
      <c r="BQ78" s="101" t="s">
        <v>82</v>
      </c>
      <c r="BR78" s="305" t="str">
        <f>VLOOKUP(A78,'[1]05. Осушители'!$G:$BZ,72,0)</f>
        <v>по запросу</v>
      </c>
    </row>
    <row r="79" spans="1:70" s="470" customFormat="1" ht="15.75" x14ac:dyDescent="0.25">
      <c r="A79" s="483" t="s">
        <v>430</v>
      </c>
      <c r="B79" s="456"/>
      <c r="C79" s="459"/>
      <c r="D79" s="492"/>
      <c r="E79" s="492"/>
      <c r="F79" s="492"/>
      <c r="G79" s="492"/>
      <c r="H79" s="492"/>
      <c r="I79" s="492"/>
      <c r="J79" s="504"/>
      <c r="K79" s="492"/>
      <c r="L79" s="504"/>
      <c r="M79" s="504"/>
      <c r="N79" s="504"/>
      <c r="O79" s="504"/>
      <c r="P79" s="505"/>
      <c r="Q79" s="492"/>
      <c r="R79" s="492"/>
      <c r="S79" s="492"/>
      <c r="T79" s="492"/>
      <c r="U79" s="506"/>
      <c r="V79" s="492"/>
      <c r="W79" s="495"/>
      <c r="X79" s="495"/>
      <c r="Y79" s="495"/>
      <c r="Z79" s="495"/>
      <c r="AA79" s="495"/>
      <c r="AB79" s="492"/>
      <c r="AC79" s="505"/>
      <c r="AD79" s="505"/>
      <c r="AE79" s="467" t="s">
        <v>478</v>
      </c>
      <c r="AF79" s="495"/>
      <c r="AG79" s="495"/>
      <c r="AH79" s="495"/>
      <c r="AI79" s="492"/>
      <c r="AJ79" s="495"/>
      <c r="AK79" s="495"/>
      <c r="AL79" s="495"/>
      <c r="AM79" s="492"/>
      <c r="AN79" s="495"/>
      <c r="AO79" s="495"/>
      <c r="AP79" s="495"/>
      <c r="AQ79" s="495"/>
      <c r="AR79" s="492"/>
      <c r="AS79" s="492"/>
      <c r="AT79" s="495"/>
      <c r="AU79" s="492"/>
      <c r="AV79" s="492"/>
      <c r="AW79" s="492"/>
      <c r="AX79" s="492"/>
      <c r="AY79" s="495"/>
      <c r="AZ79" s="495"/>
      <c r="BA79" s="495"/>
      <c r="BB79" s="495"/>
      <c r="BC79" s="492"/>
      <c r="BD79" s="495"/>
      <c r="BE79" s="495"/>
      <c r="BF79" s="495"/>
      <c r="BG79" s="495"/>
      <c r="BH79" s="495"/>
      <c r="BI79" s="492"/>
      <c r="BJ79" s="495"/>
      <c r="BK79" s="505"/>
      <c r="BL79" s="492"/>
      <c r="BM79" s="492"/>
      <c r="BN79" s="492"/>
      <c r="BO79" s="492"/>
      <c r="BP79" s="495"/>
      <c r="BQ79" s="493"/>
      <c r="BR79" s="507"/>
    </row>
    <row r="80" spans="1:70" s="470" customFormat="1" x14ac:dyDescent="0.25">
      <c r="A80" s="255" t="s">
        <v>1617</v>
      </c>
      <c r="B80" s="115" t="s">
        <v>1618</v>
      </c>
      <c r="C80" s="115" t="s">
        <v>4028</v>
      </c>
      <c r="D80" s="194">
        <v>17</v>
      </c>
      <c r="E80" s="194"/>
      <c r="F80" s="194"/>
      <c r="G80" s="101" t="s">
        <v>1445</v>
      </c>
      <c r="H80" s="101"/>
      <c r="I80" s="101"/>
      <c r="J80" s="508">
        <v>3.1</v>
      </c>
      <c r="K80" s="114" t="s">
        <v>1195</v>
      </c>
      <c r="L80" s="509"/>
      <c r="M80" s="509"/>
      <c r="N80" s="509"/>
      <c r="O80" s="509"/>
      <c r="P80" s="116" t="s">
        <v>1446</v>
      </c>
      <c r="Q80" s="101" t="s">
        <v>1619</v>
      </c>
      <c r="R80" s="194" t="str">
        <f t="shared" ref="R80:R96" si="11">LEFTB(Q80, FIND("*", Q80) - 1)</f>
        <v>1300</v>
      </c>
      <c r="S80" s="194" t="str">
        <f t="shared" ref="S80:S96" si="12">MID(Q80, FIND("*", Q80) + 1, FIND("*", Q80, FIND("*", Q80) + 1) - FIND("*", Q80) - 1)</f>
        <v>750</v>
      </c>
      <c r="T80" s="194" t="str">
        <f t="shared" ref="T80:T96" si="13">RIGHTB(Q80, LEN(Q80) - FIND("*", Q80, FIND("*", Q80) + 1))</f>
        <v>1290</v>
      </c>
      <c r="U80" s="134">
        <v>210</v>
      </c>
      <c r="V80" s="101" t="s">
        <v>565</v>
      </c>
      <c r="W80" s="467" t="s">
        <v>1478</v>
      </c>
      <c r="X80" s="467"/>
      <c r="Y80" s="467"/>
      <c r="Z80" s="467"/>
      <c r="AA80" s="467"/>
      <c r="AB80" s="101" t="s">
        <v>653</v>
      </c>
      <c r="AC80" s="116"/>
      <c r="AD80" s="116"/>
      <c r="AE80" s="467" t="s">
        <v>478</v>
      </c>
      <c r="AF80" s="467"/>
      <c r="AG80" s="467"/>
      <c r="AH80" s="467"/>
      <c r="AI80" s="101">
        <v>80</v>
      </c>
      <c r="AJ80" s="467"/>
      <c r="AK80" s="467"/>
      <c r="AL80" s="467"/>
      <c r="AM80" s="467"/>
      <c r="AN80" s="467"/>
      <c r="AO80" s="467" t="s">
        <v>1449</v>
      </c>
      <c r="AP80" s="467"/>
      <c r="AQ80" s="467"/>
      <c r="AR80" s="467"/>
      <c r="AS80" s="467"/>
      <c r="AT80" s="467"/>
      <c r="AU80" s="467"/>
      <c r="AV80" s="467"/>
      <c r="AW80" s="467"/>
      <c r="AX80" s="467"/>
      <c r="AY80" s="467"/>
      <c r="AZ80" s="467"/>
      <c r="BA80" s="467"/>
      <c r="BB80" s="467" t="s">
        <v>1479</v>
      </c>
      <c r="BC80" s="101"/>
      <c r="BD80" s="467"/>
      <c r="BE80" s="467"/>
      <c r="BF80" s="467"/>
      <c r="BG80" s="467"/>
      <c r="BH80" s="467"/>
      <c r="BI80" s="467"/>
      <c r="BJ80" s="467"/>
      <c r="BK80" s="116"/>
      <c r="BL80" s="467"/>
      <c r="BM80" s="467"/>
      <c r="BN80" s="101"/>
      <c r="BO80" s="101"/>
      <c r="BP80" s="467"/>
      <c r="BQ80" s="467" t="s">
        <v>1451</v>
      </c>
      <c r="BR80" s="305">
        <f>VLOOKUP(A80,'[1]05. Осушители'!$G:$BZ,72,0)</f>
        <v>556802.90723199991</v>
      </c>
    </row>
    <row r="81" spans="1:70" s="470" customFormat="1" x14ac:dyDescent="0.25">
      <c r="A81" s="255" t="s">
        <v>1620</v>
      </c>
      <c r="B81" s="115" t="s">
        <v>1621</v>
      </c>
      <c r="C81" s="115" t="s">
        <v>4029</v>
      </c>
      <c r="D81" s="194">
        <v>23</v>
      </c>
      <c r="E81" s="194"/>
      <c r="F81" s="194"/>
      <c r="G81" s="101" t="s">
        <v>1445</v>
      </c>
      <c r="H81" s="101"/>
      <c r="I81" s="101"/>
      <c r="J81" s="508">
        <v>3.6</v>
      </c>
      <c r="K81" s="114" t="s">
        <v>1195</v>
      </c>
      <c r="L81" s="509"/>
      <c r="M81" s="509"/>
      <c r="N81" s="509"/>
      <c r="O81" s="509"/>
      <c r="P81" s="116" t="s">
        <v>1446</v>
      </c>
      <c r="Q81" s="101" t="s">
        <v>1619</v>
      </c>
      <c r="R81" s="194" t="str">
        <f t="shared" si="11"/>
        <v>1300</v>
      </c>
      <c r="S81" s="194" t="str">
        <f t="shared" si="12"/>
        <v>750</v>
      </c>
      <c r="T81" s="194" t="str">
        <f t="shared" si="13"/>
        <v>1290</v>
      </c>
      <c r="U81" s="134">
        <v>260</v>
      </c>
      <c r="V81" s="101" t="s">
        <v>565</v>
      </c>
      <c r="W81" s="467" t="s">
        <v>1478</v>
      </c>
      <c r="X81" s="467"/>
      <c r="Y81" s="467"/>
      <c r="Z81" s="467"/>
      <c r="AA81" s="467"/>
      <c r="AB81" s="101" t="s">
        <v>653</v>
      </c>
      <c r="AC81" s="116"/>
      <c r="AD81" s="116"/>
      <c r="AE81" s="467" t="s">
        <v>478</v>
      </c>
      <c r="AF81" s="467"/>
      <c r="AG81" s="467"/>
      <c r="AH81" s="467"/>
      <c r="AI81" s="101">
        <v>80</v>
      </c>
      <c r="AJ81" s="467"/>
      <c r="AK81" s="467"/>
      <c r="AL81" s="467"/>
      <c r="AM81" s="467"/>
      <c r="AN81" s="467"/>
      <c r="AO81" s="467" t="s">
        <v>1449</v>
      </c>
      <c r="AP81" s="467"/>
      <c r="AQ81" s="467"/>
      <c r="AR81" s="467"/>
      <c r="AS81" s="467"/>
      <c r="AT81" s="467"/>
      <c r="AU81" s="467"/>
      <c r="AV81" s="467"/>
      <c r="AW81" s="467"/>
      <c r="AX81" s="467"/>
      <c r="AY81" s="467"/>
      <c r="AZ81" s="467"/>
      <c r="BA81" s="467"/>
      <c r="BB81" s="467" t="s">
        <v>1479</v>
      </c>
      <c r="BC81" s="101"/>
      <c r="BD81" s="467"/>
      <c r="BE81" s="467"/>
      <c r="BF81" s="467"/>
      <c r="BG81" s="467"/>
      <c r="BH81" s="467"/>
      <c r="BI81" s="467"/>
      <c r="BJ81" s="467"/>
      <c r="BK81" s="116"/>
      <c r="BL81" s="467"/>
      <c r="BM81" s="467"/>
      <c r="BN81" s="101"/>
      <c r="BO81" s="101"/>
      <c r="BP81" s="467"/>
      <c r="BQ81" s="467" t="s">
        <v>1451</v>
      </c>
      <c r="BR81" s="305">
        <f>VLOOKUP(A81,'[1]05. Осушители'!$G:$BZ,72,0)</f>
        <v>670107.3796799999</v>
      </c>
    </row>
    <row r="82" spans="1:70" s="470" customFormat="1" x14ac:dyDescent="0.25">
      <c r="A82" s="255" t="s">
        <v>1622</v>
      </c>
      <c r="B82" s="115" t="s">
        <v>1623</v>
      </c>
      <c r="C82" s="115" t="s">
        <v>4030</v>
      </c>
      <c r="D82" s="194">
        <v>27</v>
      </c>
      <c r="E82" s="194"/>
      <c r="F82" s="194"/>
      <c r="G82" s="101" t="s">
        <v>1445</v>
      </c>
      <c r="H82" s="101"/>
      <c r="I82" s="101"/>
      <c r="J82" s="508">
        <v>4.5</v>
      </c>
      <c r="K82" s="114" t="s">
        <v>1195</v>
      </c>
      <c r="L82" s="509"/>
      <c r="M82" s="509"/>
      <c r="N82" s="509"/>
      <c r="O82" s="509"/>
      <c r="P82" s="116" t="s">
        <v>1446</v>
      </c>
      <c r="Q82" s="101" t="s">
        <v>1624</v>
      </c>
      <c r="R82" s="194" t="str">
        <f t="shared" si="11"/>
        <v>1550</v>
      </c>
      <c r="S82" s="194" t="str">
        <f t="shared" si="12"/>
        <v>900</v>
      </c>
      <c r="T82" s="194" t="str">
        <f t="shared" si="13"/>
        <v>1430</v>
      </c>
      <c r="U82" s="134">
        <v>320</v>
      </c>
      <c r="V82" s="101" t="s">
        <v>565</v>
      </c>
      <c r="W82" s="467" t="s">
        <v>1485</v>
      </c>
      <c r="X82" s="467"/>
      <c r="Y82" s="467"/>
      <c r="Z82" s="467"/>
      <c r="AA82" s="467"/>
      <c r="AB82" s="101" t="s">
        <v>653</v>
      </c>
      <c r="AC82" s="116"/>
      <c r="AD82" s="116"/>
      <c r="AE82" s="467" t="s">
        <v>478</v>
      </c>
      <c r="AF82" s="467"/>
      <c r="AG82" s="467"/>
      <c r="AH82" s="467"/>
      <c r="AI82" s="101">
        <v>80</v>
      </c>
      <c r="AJ82" s="467"/>
      <c r="AK82" s="467"/>
      <c r="AL82" s="467"/>
      <c r="AM82" s="467"/>
      <c r="AN82" s="467"/>
      <c r="AO82" s="467" t="s">
        <v>1449</v>
      </c>
      <c r="AP82" s="467"/>
      <c r="AQ82" s="467"/>
      <c r="AR82" s="467"/>
      <c r="AS82" s="467"/>
      <c r="AT82" s="467"/>
      <c r="AU82" s="467"/>
      <c r="AV82" s="467"/>
      <c r="AW82" s="467"/>
      <c r="AX82" s="467"/>
      <c r="AY82" s="467"/>
      <c r="AZ82" s="467"/>
      <c r="BA82" s="467"/>
      <c r="BB82" s="467" t="s">
        <v>1479</v>
      </c>
      <c r="BC82" s="101"/>
      <c r="BD82" s="467"/>
      <c r="BE82" s="467"/>
      <c r="BF82" s="467"/>
      <c r="BG82" s="467"/>
      <c r="BH82" s="467"/>
      <c r="BI82" s="467"/>
      <c r="BJ82" s="467"/>
      <c r="BK82" s="116"/>
      <c r="BL82" s="467"/>
      <c r="BM82" s="467"/>
      <c r="BN82" s="101"/>
      <c r="BO82" s="101"/>
      <c r="BP82" s="467"/>
      <c r="BQ82" s="467" t="s">
        <v>1451</v>
      </c>
      <c r="BR82" s="305">
        <f>VLOOKUP(A82,'[1]05. Осушители'!$G:$BZ,72,0)</f>
        <v>864050.63327999995</v>
      </c>
    </row>
    <row r="83" spans="1:70" s="470" customFormat="1" x14ac:dyDescent="0.25">
      <c r="A83" s="255" t="s">
        <v>1625</v>
      </c>
      <c r="B83" s="115" t="s">
        <v>1626</v>
      </c>
      <c r="C83" s="115" t="s">
        <v>4031</v>
      </c>
      <c r="D83" s="194">
        <v>34</v>
      </c>
      <c r="E83" s="194"/>
      <c r="F83" s="194"/>
      <c r="G83" s="101" t="s">
        <v>1445</v>
      </c>
      <c r="H83" s="101"/>
      <c r="I83" s="101"/>
      <c r="J83" s="508">
        <v>5.4</v>
      </c>
      <c r="K83" s="114" t="s">
        <v>1195</v>
      </c>
      <c r="L83" s="509"/>
      <c r="M83" s="509"/>
      <c r="N83" s="509"/>
      <c r="O83" s="509"/>
      <c r="P83" s="116" t="s">
        <v>1446</v>
      </c>
      <c r="Q83" s="101" t="s">
        <v>1624</v>
      </c>
      <c r="R83" s="194" t="str">
        <f t="shared" si="11"/>
        <v>1550</v>
      </c>
      <c r="S83" s="194" t="str">
        <f t="shared" si="12"/>
        <v>900</v>
      </c>
      <c r="T83" s="194" t="str">
        <f t="shared" si="13"/>
        <v>1430</v>
      </c>
      <c r="U83" s="134">
        <v>460</v>
      </c>
      <c r="V83" s="101" t="s">
        <v>565</v>
      </c>
      <c r="W83" s="467" t="s">
        <v>1485</v>
      </c>
      <c r="X83" s="467"/>
      <c r="Y83" s="467"/>
      <c r="Z83" s="467"/>
      <c r="AA83" s="467"/>
      <c r="AB83" s="101" t="s">
        <v>653</v>
      </c>
      <c r="AC83" s="116"/>
      <c r="AD83" s="116"/>
      <c r="AE83" s="467" t="s">
        <v>478</v>
      </c>
      <c r="AF83" s="467"/>
      <c r="AG83" s="467"/>
      <c r="AH83" s="467"/>
      <c r="AI83" s="101">
        <v>80</v>
      </c>
      <c r="AJ83" s="467"/>
      <c r="AK83" s="467"/>
      <c r="AL83" s="467"/>
      <c r="AM83" s="467"/>
      <c r="AN83" s="467"/>
      <c r="AO83" s="467" t="s">
        <v>1449</v>
      </c>
      <c r="AP83" s="467"/>
      <c r="AQ83" s="467"/>
      <c r="AR83" s="467"/>
      <c r="AS83" s="467"/>
      <c r="AT83" s="467"/>
      <c r="AU83" s="467"/>
      <c r="AV83" s="467"/>
      <c r="AW83" s="467"/>
      <c r="AX83" s="467"/>
      <c r="AY83" s="467"/>
      <c r="AZ83" s="467"/>
      <c r="BA83" s="467"/>
      <c r="BB83" s="467" t="s">
        <v>1479</v>
      </c>
      <c r="BC83" s="101"/>
      <c r="BD83" s="467"/>
      <c r="BE83" s="467"/>
      <c r="BF83" s="467"/>
      <c r="BG83" s="467"/>
      <c r="BH83" s="467"/>
      <c r="BI83" s="467"/>
      <c r="BJ83" s="467"/>
      <c r="BK83" s="116"/>
      <c r="BL83" s="467"/>
      <c r="BM83" s="467"/>
      <c r="BN83" s="101"/>
      <c r="BO83" s="101"/>
      <c r="BP83" s="467"/>
      <c r="BQ83" s="467" t="s">
        <v>1451</v>
      </c>
      <c r="BR83" s="305">
        <f>VLOOKUP(A83,'[1]05. Осушители'!$G:$BZ,72,0)</f>
        <v>1029638.0456639999</v>
      </c>
    </row>
    <row r="84" spans="1:70" s="470" customFormat="1" x14ac:dyDescent="0.25">
      <c r="A84" s="255" t="s">
        <v>1627</v>
      </c>
      <c r="B84" s="115" t="s">
        <v>1628</v>
      </c>
      <c r="C84" s="115" t="s">
        <v>4032</v>
      </c>
      <c r="D84" s="194">
        <v>45</v>
      </c>
      <c r="E84" s="194"/>
      <c r="F84" s="194"/>
      <c r="G84" s="101" t="s">
        <v>1445</v>
      </c>
      <c r="H84" s="101"/>
      <c r="I84" s="101"/>
      <c r="J84" s="508">
        <v>7.4</v>
      </c>
      <c r="K84" s="114" t="s">
        <v>1195</v>
      </c>
      <c r="L84" s="509"/>
      <c r="M84" s="509"/>
      <c r="N84" s="509"/>
      <c r="O84" s="509"/>
      <c r="P84" s="116" t="s">
        <v>1446</v>
      </c>
      <c r="Q84" s="101" t="s">
        <v>1629</v>
      </c>
      <c r="R84" s="194" t="str">
        <f t="shared" si="11"/>
        <v>1700</v>
      </c>
      <c r="S84" s="194" t="str">
        <f t="shared" si="12"/>
        <v>900</v>
      </c>
      <c r="T84" s="194" t="str">
        <f t="shared" si="13"/>
        <v>1530</v>
      </c>
      <c r="U84" s="134">
        <v>550</v>
      </c>
      <c r="V84" s="101" t="s">
        <v>565</v>
      </c>
      <c r="W84" s="467" t="s">
        <v>1491</v>
      </c>
      <c r="X84" s="467"/>
      <c r="Y84" s="467"/>
      <c r="Z84" s="467"/>
      <c r="AA84" s="467"/>
      <c r="AB84" s="101" t="s">
        <v>653</v>
      </c>
      <c r="AC84" s="116"/>
      <c r="AD84" s="116"/>
      <c r="AE84" s="467" t="s">
        <v>478</v>
      </c>
      <c r="AF84" s="467"/>
      <c r="AG84" s="467"/>
      <c r="AH84" s="467"/>
      <c r="AI84" s="101">
        <v>80</v>
      </c>
      <c r="AJ84" s="467"/>
      <c r="AK84" s="467"/>
      <c r="AL84" s="467"/>
      <c r="AM84" s="467"/>
      <c r="AN84" s="467"/>
      <c r="AO84" s="467" t="s">
        <v>1449</v>
      </c>
      <c r="AP84" s="467"/>
      <c r="AQ84" s="467"/>
      <c r="AR84" s="467"/>
      <c r="AS84" s="467"/>
      <c r="AT84" s="467"/>
      <c r="AU84" s="467"/>
      <c r="AV84" s="467"/>
      <c r="AW84" s="467"/>
      <c r="AX84" s="467"/>
      <c r="AY84" s="467"/>
      <c r="AZ84" s="467"/>
      <c r="BA84" s="467"/>
      <c r="BB84" s="467" t="s">
        <v>1479</v>
      </c>
      <c r="BC84" s="101"/>
      <c r="BD84" s="467"/>
      <c r="BE84" s="467"/>
      <c r="BF84" s="467"/>
      <c r="BG84" s="467"/>
      <c r="BH84" s="467"/>
      <c r="BI84" s="467"/>
      <c r="BJ84" s="467"/>
      <c r="BK84" s="116"/>
      <c r="BL84" s="467"/>
      <c r="BM84" s="467"/>
      <c r="BN84" s="101"/>
      <c r="BO84" s="101"/>
      <c r="BP84" s="467"/>
      <c r="BQ84" s="467" t="s">
        <v>1451</v>
      </c>
      <c r="BR84" s="305">
        <f>VLOOKUP(A84,'[1]05. Осушители'!$G:$BZ,72,0)</f>
        <v>1212152.765776</v>
      </c>
    </row>
    <row r="85" spans="1:70" s="470" customFormat="1" x14ac:dyDescent="0.25">
      <c r="A85" s="255" t="s">
        <v>1630</v>
      </c>
      <c r="B85" s="115" t="s">
        <v>1631</v>
      </c>
      <c r="C85" s="115" t="s">
        <v>4033</v>
      </c>
      <c r="D85" s="194">
        <v>55</v>
      </c>
      <c r="E85" s="194"/>
      <c r="F85" s="194"/>
      <c r="G85" s="101" t="s">
        <v>1445</v>
      </c>
      <c r="H85" s="101"/>
      <c r="I85" s="101"/>
      <c r="J85" s="508">
        <v>8</v>
      </c>
      <c r="K85" s="114" t="s">
        <v>1195</v>
      </c>
      <c r="L85" s="509"/>
      <c r="M85" s="509"/>
      <c r="N85" s="509"/>
      <c r="O85" s="509"/>
      <c r="P85" s="116" t="s">
        <v>1446</v>
      </c>
      <c r="Q85" s="101" t="s">
        <v>1632</v>
      </c>
      <c r="R85" s="194" t="str">
        <f t="shared" si="11"/>
        <v>2100</v>
      </c>
      <c r="S85" s="194" t="str">
        <f t="shared" si="12"/>
        <v>950</v>
      </c>
      <c r="T85" s="194" t="str">
        <f t="shared" si="13"/>
        <v>1640</v>
      </c>
      <c r="U85" s="134">
        <v>640</v>
      </c>
      <c r="V85" s="101" t="s">
        <v>565</v>
      </c>
      <c r="W85" s="467" t="s">
        <v>1491</v>
      </c>
      <c r="X85" s="467"/>
      <c r="Y85" s="467"/>
      <c r="Z85" s="467"/>
      <c r="AA85" s="467"/>
      <c r="AB85" s="101" t="s">
        <v>653</v>
      </c>
      <c r="AC85" s="116"/>
      <c r="AD85" s="116"/>
      <c r="AE85" s="467" t="s">
        <v>478</v>
      </c>
      <c r="AF85" s="467"/>
      <c r="AG85" s="467"/>
      <c r="AH85" s="467"/>
      <c r="AI85" s="101">
        <v>80</v>
      </c>
      <c r="AJ85" s="467"/>
      <c r="AK85" s="467"/>
      <c r="AL85" s="467"/>
      <c r="AM85" s="467"/>
      <c r="AN85" s="467"/>
      <c r="AO85" s="467" t="s">
        <v>1449</v>
      </c>
      <c r="AP85" s="467"/>
      <c r="AQ85" s="467"/>
      <c r="AR85" s="467"/>
      <c r="AS85" s="467"/>
      <c r="AT85" s="467"/>
      <c r="AU85" s="467"/>
      <c r="AV85" s="467"/>
      <c r="AW85" s="467"/>
      <c r="AX85" s="467"/>
      <c r="AY85" s="467"/>
      <c r="AZ85" s="467"/>
      <c r="BA85" s="467"/>
      <c r="BB85" s="467" t="s">
        <v>1479</v>
      </c>
      <c r="BC85" s="101"/>
      <c r="BD85" s="467"/>
      <c r="BE85" s="467"/>
      <c r="BF85" s="467"/>
      <c r="BG85" s="467"/>
      <c r="BH85" s="467"/>
      <c r="BI85" s="467"/>
      <c r="BJ85" s="467"/>
      <c r="BK85" s="116"/>
      <c r="BL85" s="467"/>
      <c r="BM85" s="467"/>
      <c r="BN85" s="101"/>
      <c r="BO85" s="101"/>
      <c r="BP85" s="467"/>
      <c r="BQ85" s="467" t="s">
        <v>1451</v>
      </c>
      <c r="BR85" s="305">
        <f>VLOOKUP(A85,'[1]05. Осушители'!$G:$BZ,72,0)</f>
        <v>1541573.927408</v>
      </c>
    </row>
    <row r="86" spans="1:70" s="470" customFormat="1" x14ac:dyDescent="0.25">
      <c r="A86" s="255" t="s">
        <v>1633</v>
      </c>
      <c r="B86" s="115" t="s">
        <v>1634</v>
      </c>
      <c r="C86" s="115" t="s">
        <v>4034</v>
      </c>
      <c r="D86" s="194">
        <v>65</v>
      </c>
      <c r="E86" s="194"/>
      <c r="F86" s="194"/>
      <c r="G86" s="101" t="s">
        <v>1445</v>
      </c>
      <c r="H86" s="101"/>
      <c r="I86" s="101"/>
      <c r="J86" s="508">
        <v>9.4</v>
      </c>
      <c r="K86" s="114" t="s">
        <v>1195</v>
      </c>
      <c r="L86" s="509"/>
      <c r="M86" s="509"/>
      <c r="N86" s="509"/>
      <c r="O86" s="509"/>
      <c r="P86" s="116" t="s">
        <v>1446</v>
      </c>
      <c r="Q86" s="101" t="s">
        <v>1635</v>
      </c>
      <c r="R86" s="194" t="str">
        <f t="shared" si="11"/>
        <v>2120</v>
      </c>
      <c r="S86" s="194" t="str">
        <f t="shared" si="12"/>
        <v>950</v>
      </c>
      <c r="T86" s="194" t="str">
        <f t="shared" si="13"/>
        <v>1900</v>
      </c>
      <c r="U86" s="134">
        <v>760</v>
      </c>
      <c r="V86" s="101" t="s">
        <v>565</v>
      </c>
      <c r="W86" s="467" t="s">
        <v>1498</v>
      </c>
      <c r="X86" s="467"/>
      <c r="Y86" s="467"/>
      <c r="Z86" s="467"/>
      <c r="AA86" s="467"/>
      <c r="AB86" s="101" t="s">
        <v>653</v>
      </c>
      <c r="AC86" s="116"/>
      <c r="AD86" s="116"/>
      <c r="AE86" s="467" t="s">
        <v>478</v>
      </c>
      <c r="AF86" s="467"/>
      <c r="AG86" s="467"/>
      <c r="AH86" s="467"/>
      <c r="AI86" s="101">
        <v>80</v>
      </c>
      <c r="AJ86" s="467"/>
      <c r="AK86" s="467"/>
      <c r="AL86" s="467"/>
      <c r="AM86" s="467"/>
      <c r="AN86" s="467"/>
      <c r="AO86" s="467" t="s">
        <v>1449</v>
      </c>
      <c r="AP86" s="467"/>
      <c r="AQ86" s="467"/>
      <c r="AR86" s="467"/>
      <c r="AS86" s="467"/>
      <c r="AT86" s="467"/>
      <c r="AU86" s="467"/>
      <c r="AV86" s="467"/>
      <c r="AW86" s="467"/>
      <c r="AX86" s="467"/>
      <c r="AY86" s="467"/>
      <c r="AZ86" s="467"/>
      <c r="BA86" s="467"/>
      <c r="BB86" s="467" t="s">
        <v>1479</v>
      </c>
      <c r="BC86" s="101"/>
      <c r="BD86" s="467"/>
      <c r="BE86" s="467"/>
      <c r="BF86" s="467"/>
      <c r="BG86" s="467"/>
      <c r="BH86" s="467"/>
      <c r="BI86" s="467"/>
      <c r="BJ86" s="467"/>
      <c r="BK86" s="116"/>
      <c r="BL86" s="467"/>
      <c r="BM86" s="467"/>
      <c r="BN86" s="101"/>
      <c r="BO86" s="101"/>
      <c r="BP86" s="467"/>
      <c r="BQ86" s="467" t="s">
        <v>1451</v>
      </c>
      <c r="BR86" s="305">
        <f>VLOOKUP(A86,'[1]05. Осушители'!$G:$BZ,72,0)</f>
        <v>1843263.433008</v>
      </c>
    </row>
    <row r="87" spans="1:70" s="470" customFormat="1" x14ac:dyDescent="0.25">
      <c r="A87" s="255" t="s">
        <v>1636</v>
      </c>
      <c r="B87" s="115" t="s">
        <v>1637</v>
      </c>
      <c r="C87" s="115" t="s">
        <v>4035</v>
      </c>
      <c r="D87" s="194">
        <v>87</v>
      </c>
      <c r="E87" s="194"/>
      <c r="F87" s="194"/>
      <c r="G87" s="101" t="s">
        <v>1445</v>
      </c>
      <c r="H87" s="101"/>
      <c r="I87" s="101"/>
      <c r="J87" s="508">
        <v>11</v>
      </c>
      <c r="K87" s="114" t="s">
        <v>1195</v>
      </c>
      <c r="L87" s="509"/>
      <c r="M87" s="509"/>
      <c r="N87" s="509"/>
      <c r="O87" s="509"/>
      <c r="P87" s="116" t="s">
        <v>1446</v>
      </c>
      <c r="Q87" s="101" t="s">
        <v>1638</v>
      </c>
      <c r="R87" s="194" t="str">
        <f t="shared" si="11"/>
        <v>2120</v>
      </c>
      <c r="S87" s="194" t="str">
        <f t="shared" si="12"/>
        <v>1600</v>
      </c>
      <c r="T87" s="194" t="str">
        <f t="shared" si="13"/>
        <v>1670</v>
      </c>
      <c r="U87" s="134">
        <v>870</v>
      </c>
      <c r="V87" s="101" t="s">
        <v>565</v>
      </c>
      <c r="W87" s="467" t="s">
        <v>1502</v>
      </c>
      <c r="X87" s="467"/>
      <c r="Y87" s="467"/>
      <c r="Z87" s="467"/>
      <c r="AA87" s="467"/>
      <c r="AB87" s="101" t="s">
        <v>653</v>
      </c>
      <c r="AC87" s="116"/>
      <c r="AD87" s="116"/>
      <c r="AE87" s="467" t="s">
        <v>478</v>
      </c>
      <c r="AF87" s="467"/>
      <c r="AG87" s="467"/>
      <c r="AH87" s="467"/>
      <c r="AI87" s="101">
        <v>80</v>
      </c>
      <c r="AJ87" s="467"/>
      <c r="AK87" s="467"/>
      <c r="AL87" s="467"/>
      <c r="AM87" s="467"/>
      <c r="AN87" s="467"/>
      <c r="AO87" s="467" t="s">
        <v>1449</v>
      </c>
      <c r="AP87" s="467"/>
      <c r="AQ87" s="467"/>
      <c r="AR87" s="467"/>
      <c r="AS87" s="467"/>
      <c r="AT87" s="467"/>
      <c r="AU87" s="467"/>
      <c r="AV87" s="467"/>
      <c r="AW87" s="467"/>
      <c r="AX87" s="467"/>
      <c r="AY87" s="467"/>
      <c r="AZ87" s="467"/>
      <c r="BA87" s="467"/>
      <c r="BB87" s="467" t="s">
        <v>1479</v>
      </c>
      <c r="BC87" s="101"/>
      <c r="BD87" s="467"/>
      <c r="BE87" s="467"/>
      <c r="BF87" s="467"/>
      <c r="BG87" s="467"/>
      <c r="BH87" s="467"/>
      <c r="BI87" s="467"/>
      <c r="BJ87" s="467"/>
      <c r="BK87" s="116"/>
      <c r="BL87" s="467"/>
      <c r="BM87" s="467"/>
      <c r="BN87" s="101"/>
      <c r="BO87" s="101"/>
      <c r="BP87" s="467"/>
      <c r="BQ87" s="467" t="s">
        <v>1451</v>
      </c>
      <c r="BR87" s="305">
        <f>VLOOKUP(A87,'[1]05. Осушители'!$G:$BZ,72,0)</f>
        <v>2292082.3034079997</v>
      </c>
    </row>
    <row r="88" spans="1:70" s="470" customFormat="1" x14ac:dyDescent="0.25">
      <c r="A88" s="255" t="s">
        <v>1639</v>
      </c>
      <c r="B88" s="115" t="s">
        <v>1640</v>
      </c>
      <c r="C88" s="115" t="s">
        <v>4036</v>
      </c>
      <c r="D88" s="194">
        <v>110</v>
      </c>
      <c r="E88" s="194"/>
      <c r="F88" s="194"/>
      <c r="G88" s="101" t="s">
        <v>1445</v>
      </c>
      <c r="H88" s="101"/>
      <c r="I88" s="101"/>
      <c r="J88" s="508">
        <v>15</v>
      </c>
      <c r="K88" s="114" t="s">
        <v>1195</v>
      </c>
      <c r="L88" s="509"/>
      <c r="M88" s="509"/>
      <c r="N88" s="509"/>
      <c r="O88" s="509"/>
      <c r="P88" s="116" t="s">
        <v>1446</v>
      </c>
      <c r="Q88" s="101" t="s">
        <v>1581</v>
      </c>
      <c r="R88" s="194" t="str">
        <f t="shared" si="11"/>
        <v>2100</v>
      </c>
      <c r="S88" s="194" t="str">
        <f t="shared" si="12"/>
        <v>1800</v>
      </c>
      <c r="T88" s="194" t="str">
        <f t="shared" si="13"/>
        <v>1850</v>
      </c>
      <c r="U88" s="134">
        <v>1160</v>
      </c>
      <c r="V88" s="101" t="s">
        <v>565</v>
      </c>
      <c r="W88" s="467" t="s">
        <v>1502</v>
      </c>
      <c r="X88" s="467"/>
      <c r="Y88" s="467"/>
      <c r="Z88" s="467"/>
      <c r="AA88" s="467"/>
      <c r="AB88" s="101" t="s">
        <v>653</v>
      </c>
      <c r="AC88" s="116"/>
      <c r="AD88" s="116"/>
      <c r="AE88" s="467" t="s">
        <v>478</v>
      </c>
      <c r="AF88" s="467"/>
      <c r="AG88" s="467"/>
      <c r="AH88" s="467"/>
      <c r="AI88" s="101">
        <v>80</v>
      </c>
      <c r="AJ88" s="467"/>
      <c r="AK88" s="467"/>
      <c r="AL88" s="467"/>
      <c r="AM88" s="467"/>
      <c r="AN88" s="467"/>
      <c r="AO88" s="467" t="s">
        <v>1449</v>
      </c>
      <c r="AP88" s="467"/>
      <c r="AQ88" s="467"/>
      <c r="AR88" s="467"/>
      <c r="AS88" s="467"/>
      <c r="AT88" s="467"/>
      <c r="AU88" s="467"/>
      <c r="AV88" s="467"/>
      <c r="AW88" s="467"/>
      <c r="AX88" s="467"/>
      <c r="AY88" s="467"/>
      <c r="AZ88" s="467"/>
      <c r="BA88" s="467"/>
      <c r="BB88" s="467" t="s">
        <v>1479</v>
      </c>
      <c r="BC88" s="101"/>
      <c r="BD88" s="467"/>
      <c r="BE88" s="467"/>
      <c r="BF88" s="467"/>
      <c r="BG88" s="467"/>
      <c r="BH88" s="467"/>
      <c r="BI88" s="467"/>
      <c r="BJ88" s="467"/>
      <c r="BK88" s="116"/>
      <c r="BL88" s="467"/>
      <c r="BM88" s="467"/>
      <c r="BN88" s="101"/>
      <c r="BO88" s="101"/>
      <c r="BP88" s="467"/>
      <c r="BQ88" s="467" t="s">
        <v>1451</v>
      </c>
      <c r="BR88" s="305">
        <f>VLOOKUP(A88,'[1]05. Осушители'!$G:$BZ,72,0)</f>
        <v>2950701.7033919999</v>
      </c>
    </row>
    <row r="89" spans="1:70" s="470" customFormat="1" x14ac:dyDescent="0.25">
      <c r="A89" s="255" t="s">
        <v>1641</v>
      </c>
      <c r="B89" s="115" t="s">
        <v>1642</v>
      </c>
      <c r="C89" s="115" t="s">
        <v>4037</v>
      </c>
      <c r="D89" s="194">
        <v>130</v>
      </c>
      <c r="E89" s="194"/>
      <c r="F89" s="194"/>
      <c r="G89" s="101" t="s">
        <v>1445</v>
      </c>
      <c r="H89" s="101"/>
      <c r="I89" s="101"/>
      <c r="J89" s="508">
        <v>24</v>
      </c>
      <c r="K89" s="114" t="s">
        <v>1195</v>
      </c>
      <c r="L89" s="509"/>
      <c r="M89" s="509"/>
      <c r="N89" s="509"/>
      <c r="O89" s="509"/>
      <c r="P89" s="116" t="s">
        <v>1446</v>
      </c>
      <c r="Q89" s="101" t="s">
        <v>1643</v>
      </c>
      <c r="R89" s="194" t="str">
        <f t="shared" si="11"/>
        <v>2650</v>
      </c>
      <c r="S89" s="194" t="str">
        <f t="shared" si="12"/>
        <v>1500</v>
      </c>
      <c r="T89" s="194" t="str">
        <f t="shared" si="13"/>
        <v>2028</v>
      </c>
      <c r="U89" s="134">
        <v>2300</v>
      </c>
      <c r="V89" s="101" t="s">
        <v>565</v>
      </c>
      <c r="W89" s="467" t="s">
        <v>1502</v>
      </c>
      <c r="X89" s="467"/>
      <c r="Y89" s="467"/>
      <c r="Z89" s="467"/>
      <c r="AA89" s="467"/>
      <c r="AB89" s="101" t="s">
        <v>653</v>
      </c>
      <c r="AC89" s="116"/>
      <c r="AD89" s="116"/>
      <c r="AE89" s="467" t="s">
        <v>478</v>
      </c>
      <c r="AF89" s="467"/>
      <c r="AG89" s="467"/>
      <c r="AH89" s="467"/>
      <c r="AI89" s="101">
        <v>80</v>
      </c>
      <c r="AJ89" s="467"/>
      <c r="AK89" s="467"/>
      <c r="AL89" s="467"/>
      <c r="AM89" s="467"/>
      <c r="AN89" s="467"/>
      <c r="AO89" s="467" t="s">
        <v>1449</v>
      </c>
      <c r="AP89" s="467"/>
      <c r="AQ89" s="467"/>
      <c r="AR89" s="467"/>
      <c r="AS89" s="467"/>
      <c r="AT89" s="467"/>
      <c r="AU89" s="467"/>
      <c r="AV89" s="467"/>
      <c r="AW89" s="467"/>
      <c r="AX89" s="467"/>
      <c r="AY89" s="467"/>
      <c r="AZ89" s="467"/>
      <c r="BA89" s="467"/>
      <c r="BB89" s="467" t="s">
        <v>1479</v>
      </c>
      <c r="BC89" s="101"/>
      <c r="BD89" s="467"/>
      <c r="BE89" s="467"/>
      <c r="BF89" s="467"/>
      <c r="BG89" s="467"/>
      <c r="BH89" s="467"/>
      <c r="BI89" s="467"/>
      <c r="BJ89" s="467"/>
      <c r="BK89" s="116"/>
      <c r="BL89" s="467"/>
      <c r="BM89" s="467"/>
      <c r="BN89" s="101"/>
      <c r="BO89" s="101"/>
      <c r="BP89" s="467"/>
      <c r="BQ89" s="467" t="s">
        <v>1451</v>
      </c>
      <c r="BR89" s="305">
        <f>VLOOKUP(A89,'[1]05. Осушители'!$G:$BZ,72,0)</f>
        <v>3157321.8608479993</v>
      </c>
    </row>
    <row r="90" spans="1:70" s="470" customFormat="1" x14ac:dyDescent="0.25">
      <c r="A90" s="255" t="s">
        <v>1644</v>
      </c>
      <c r="B90" s="115" t="s">
        <v>1645</v>
      </c>
      <c r="C90" s="115" t="s">
        <v>4038</v>
      </c>
      <c r="D90" s="194">
        <v>160</v>
      </c>
      <c r="E90" s="194"/>
      <c r="F90" s="194"/>
      <c r="G90" s="101" t="s">
        <v>1445</v>
      </c>
      <c r="H90" s="101"/>
      <c r="I90" s="101"/>
      <c r="J90" s="508">
        <v>31</v>
      </c>
      <c r="K90" s="114" t="s">
        <v>1195</v>
      </c>
      <c r="L90" s="509"/>
      <c r="M90" s="509"/>
      <c r="N90" s="509"/>
      <c r="O90" s="509"/>
      <c r="P90" s="116" t="s">
        <v>1446</v>
      </c>
      <c r="Q90" s="101" t="s">
        <v>1646</v>
      </c>
      <c r="R90" s="194" t="str">
        <f t="shared" si="11"/>
        <v>2750</v>
      </c>
      <c r="S90" s="194" t="str">
        <f t="shared" si="12"/>
        <v>1650</v>
      </c>
      <c r="T90" s="194" t="str">
        <f t="shared" si="13"/>
        <v>2187</v>
      </c>
      <c r="U90" s="134">
        <v>2600</v>
      </c>
      <c r="V90" s="101" t="s">
        <v>565</v>
      </c>
      <c r="W90" s="467" t="s">
        <v>1590</v>
      </c>
      <c r="X90" s="467"/>
      <c r="Y90" s="467"/>
      <c r="Z90" s="467"/>
      <c r="AA90" s="467"/>
      <c r="AB90" s="101" t="s">
        <v>653</v>
      </c>
      <c r="AC90" s="116"/>
      <c r="AD90" s="116"/>
      <c r="AE90" s="467" t="s">
        <v>478</v>
      </c>
      <c r="AF90" s="467"/>
      <c r="AG90" s="467"/>
      <c r="AH90" s="467"/>
      <c r="AI90" s="101">
        <v>80</v>
      </c>
      <c r="AJ90" s="467"/>
      <c r="AK90" s="467"/>
      <c r="AL90" s="467"/>
      <c r="AM90" s="467"/>
      <c r="AN90" s="467"/>
      <c r="AO90" s="467" t="s">
        <v>1449</v>
      </c>
      <c r="AP90" s="467"/>
      <c r="AQ90" s="467"/>
      <c r="AR90" s="467"/>
      <c r="AS90" s="467"/>
      <c r="AT90" s="467"/>
      <c r="AU90" s="467"/>
      <c r="AV90" s="467"/>
      <c r="AW90" s="467"/>
      <c r="AX90" s="467"/>
      <c r="AY90" s="467"/>
      <c r="AZ90" s="467"/>
      <c r="BA90" s="467"/>
      <c r="BB90" s="467" t="s">
        <v>1479</v>
      </c>
      <c r="BC90" s="101"/>
      <c r="BD90" s="467"/>
      <c r="BE90" s="467"/>
      <c r="BF90" s="467"/>
      <c r="BG90" s="467"/>
      <c r="BH90" s="467"/>
      <c r="BI90" s="467"/>
      <c r="BJ90" s="467"/>
      <c r="BK90" s="116"/>
      <c r="BL90" s="467"/>
      <c r="BM90" s="467"/>
      <c r="BN90" s="101"/>
      <c r="BO90" s="101"/>
      <c r="BP90" s="467"/>
      <c r="BQ90" s="467" t="s">
        <v>1451</v>
      </c>
      <c r="BR90" s="305">
        <f>VLOOKUP(A90,'[1]05. Осушители'!$G:$BZ,72,0)</f>
        <v>3764579.7371199997</v>
      </c>
    </row>
    <row r="91" spans="1:70" s="470" customFormat="1" x14ac:dyDescent="0.25">
      <c r="A91" s="255" t="s">
        <v>1647</v>
      </c>
      <c r="B91" s="115" t="s">
        <v>1648</v>
      </c>
      <c r="C91" s="115" t="s">
        <v>4039</v>
      </c>
      <c r="D91" s="194">
        <v>210</v>
      </c>
      <c r="E91" s="194"/>
      <c r="F91" s="194"/>
      <c r="G91" s="101" t="s">
        <v>1445</v>
      </c>
      <c r="H91" s="101"/>
      <c r="I91" s="101"/>
      <c r="J91" s="508">
        <v>38</v>
      </c>
      <c r="K91" s="114" t="s">
        <v>1195</v>
      </c>
      <c r="L91" s="509"/>
      <c r="M91" s="509"/>
      <c r="N91" s="509"/>
      <c r="O91" s="509"/>
      <c r="P91" s="116" t="s">
        <v>1446</v>
      </c>
      <c r="Q91" s="101" t="s">
        <v>1649</v>
      </c>
      <c r="R91" s="194" t="str">
        <f t="shared" si="11"/>
        <v>3300</v>
      </c>
      <c r="S91" s="194" t="str">
        <f t="shared" si="12"/>
        <v>1650</v>
      </c>
      <c r="T91" s="194" t="str">
        <f t="shared" si="13"/>
        <v>2192</v>
      </c>
      <c r="U91" s="134">
        <v>3000</v>
      </c>
      <c r="V91" s="101" t="s">
        <v>565</v>
      </c>
      <c r="W91" s="467" t="s">
        <v>1590</v>
      </c>
      <c r="X91" s="467"/>
      <c r="Y91" s="467"/>
      <c r="Z91" s="467"/>
      <c r="AA91" s="467"/>
      <c r="AB91" s="101" t="s">
        <v>653</v>
      </c>
      <c r="AC91" s="116"/>
      <c r="AD91" s="116"/>
      <c r="AE91" s="467" t="s">
        <v>478</v>
      </c>
      <c r="AF91" s="467"/>
      <c r="AG91" s="467"/>
      <c r="AH91" s="467"/>
      <c r="AI91" s="101">
        <v>80</v>
      </c>
      <c r="AJ91" s="467"/>
      <c r="AK91" s="467"/>
      <c r="AL91" s="467"/>
      <c r="AM91" s="467"/>
      <c r="AN91" s="467"/>
      <c r="AO91" s="467" t="s">
        <v>1449</v>
      </c>
      <c r="AP91" s="467"/>
      <c r="AQ91" s="467"/>
      <c r="AR91" s="467"/>
      <c r="AS91" s="467"/>
      <c r="AT91" s="467"/>
      <c r="AU91" s="467"/>
      <c r="AV91" s="467"/>
      <c r="AW91" s="467"/>
      <c r="AX91" s="467"/>
      <c r="AY91" s="467"/>
      <c r="AZ91" s="467"/>
      <c r="BA91" s="467"/>
      <c r="BB91" s="467" t="s">
        <v>1479</v>
      </c>
      <c r="BC91" s="101"/>
      <c r="BD91" s="467"/>
      <c r="BE91" s="467"/>
      <c r="BF91" s="467"/>
      <c r="BG91" s="467"/>
      <c r="BH91" s="467"/>
      <c r="BI91" s="467"/>
      <c r="BJ91" s="467"/>
      <c r="BK91" s="116"/>
      <c r="BL91" s="467"/>
      <c r="BM91" s="467"/>
      <c r="BN91" s="101"/>
      <c r="BO91" s="101"/>
      <c r="BP91" s="467"/>
      <c r="BQ91" s="467" t="s">
        <v>1451</v>
      </c>
      <c r="BR91" s="305">
        <f>VLOOKUP(A91,'[1]05. Осушители'!$G:$BZ,72,0)</f>
        <v>4601493.1764479997</v>
      </c>
    </row>
    <row r="92" spans="1:70" s="470" customFormat="1" x14ac:dyDescent="0.25">
      <c r="A92" s="255" t="s">
        <v>1650</v>
      </c>
      <c r="B92" s="115" t="s">
        <v>1651</v>
      </c>
      <c r="C92" s="115" t="s">
        <v>4040</v>
      </c>
      <c r="D92" s="194">
        <v>260</v>
      </c>
      <c r="E92" s="194"/>
      <c r="F92" s="194"/>
      <c r="G92" s="101" t="s">
        <v>1445</v>
      </c>
      <c r="H92" s="101"/>
      <c r="I92" s="101"/>
      <c r="J92" s="508">
        <v>42</v>
      </c>
      <c r="K92" s="114" t="s">
        <v>1195</v>
      </c>
      <c r="L92" s="509"/>
      <c r="M92" s="509"/>
      <c r="N92" s="509"/>
      <c r="O92" s="509"/>
      <c r="P92" s="116" t="s">
        <v>1446</v>
      </c>
      <c r="Q92" s="101" t="s">
        <v>1652</v>
      </c>
      <c r="R92" s="194" t="str">
        <f t="shared" si="11"/>
        <v>3500</v>
      </c>
      <c r="S92" s="194" t="str">
        <f t="shared" si="12"/>
        <v>2100</v>
      </c>
      <c r="T92" s="194" t="str">
        <f t="shared" si="13"/>
        <v>2602</v>
      </c>
      <c r="U92" s="134">
        <v>3500</v>
      </c>
      <c r="V92" s="101" t="s">
        <v>565</v>
      </c>
      <c r="W92" s="467" t="s">
        <v>1598</v>
      </c>
      <c r="X92" s="467"/>
      <c r="Y92" s="467"/>
      <c r="Z92" s="467"/>
      <c r="AA92" s="467"/>
      <c r="AB92" s="101" t="s">
        <v>653</v>
      </c>
      <c r="AC92" s="116"/>
      <c r="AD92" s="116"/>
      <c r="AE92" s="467" t="s">
        <v>478</v>
      </c>
      <c r="AF92" s="467"/>
      <c r="AG92" s="467"/>
      <c r="AH92" s="467"/>
      <c r="AI92" s="101">
        <v>80</v>
      </c>
      <c r="AJ92" s="467"/>
      <c r="AK92" s="467"/>
      <c r="AL92" s="467"/>
      <c r="AM92" s="467"/>
      <c r="AN92" s="467"/>
      <c r="AO92" s="467" t="s">
        <v>1449</v>
      </c>
      <c r="AP92" s="467"/>
      <c r="AQ92" s="467"/>
      <c r="AR92" s="467"/>
      <c r="AS92" s="467"/>
      <c r="AT92" s="467"/>
      <c r="AU92" s="467"/>
      <c r="AV92" s="467"/>
      <c r="AW92" s="467"/>
      <c r="AX92" s="467"/>
      <c r="AY92" s="467"/>
      <c r="AZ92" s="467"/>
      <c r="BA92" s="467"/>
      <c r="BB92" s="467" t="s">
        <v>1479</v>
      </c>
      <c r="BC92" s="101"/>
      <c r="BD92" s="467"/>
      <c r="BE92" s="467"/>
      <c r="BF92" s="467"/>
      <c r="BG92" s="467"/>
      <c r="BH92" s="467"/>
      <c r="BI92" s="467"/>
      <c r="BJ92" s="467"/>
      <c r="BK92" s="116"/>
      <c r="BL92" s="467"/>
      <c r="BM92" s="467"/>
      <c r="BN92" s="101"/>
      <c r="BO92" s="101"/>
      <c r="BP92" s="467"/>
      <c r="BQ92" s="101" t="s">
        <v>82</v>
      </c>
      <c r="BR92" s="305" t="str">
        <f>VLOOKUP(A92,'[1]05. Осушители'!$G:$BZ,72,0)</f>
        <v>по запросу</v>
      </c>
    </row>
    <row r="93" spans="1:70" s="470" customFormat="1" x14ac:dyDescent="0.25">
      <c r="A93" s="255" t="s">
        <v>1653</v>
      </c>
      <c r="B93" s="115" t="s">
        <v>1654</v>
      </c>
      <c r="C93" s="115" t="s">
        <v>4041</v>
      </c>
      <c r="D93" s="194">
        <v>310</v>
      </c>
      <c r="E93" s="194"/>
      <c r="F93" s="194"/>
      <c r="G93" s="101" t="s">
        <v>1445</v>
      </c>
      <c r="H93" s="101"/>
      <c r="I93" s="101"/>
      <c r="J93" s="508">
        <v>55</v>
      </c>
      <c r="K93" s="114" t="s">
        <v>1195</v>
      </c>
      <c r="L93" s="509"/>
      <c r="M93" s="509"/>
      <c r="N93" s="509"/>
      <c r="O93" s="509"/>
      <c r="P93" s="116" t="s">
        <v>1446</v>
      </c>
      <c r="Q93" s="101" t="s">
        <v>1655</v>
      </c>
      <c r="R93" s="194" t="str">
        <f t="shared" si="11"/>
        <v>4060</v>
      </c>
      <c r="S93" s="194" t="str">
        <f t="shared" si="12"/>
        <v>1850</v>
      </c>
      <c r="T93" s="194" t="str">
        <f t="shared" si="13"/>
        <v>2499</v>
      </c>
      <c r="U93" s="134">
        <v>3600</v>
      </c>
      <c r="V93" s="101" t="s">
        <v>565</v>
      </c>
      <c r="W93" s="467" t="s">
        <v>1598</v>
      </c>
      <c r="X93" s="467"/>
      <c r="Y93" s="467"/>
      <c r="Z93" s="467"/>
      <c r="AA93" s="467"/>
      <c r="AB93" s="101" t="s">
        <v>653</v>
      </c>
      <c r="AC93" s="116"/>
      <c r="AD93" s="116"/>
      <c r="AE93" s="467" t="s">
        <v>478</v>
      </c>
      <c r="AF93" s="467"/>
      <c r="AG93" s="467"/>
      <c r="AH93" s="467"/>
      <c r="AI93" s="101">
        <v>80</v>
      </c>
      <c r="AJ93" s="467"/>
      <c r="AK93" s="467"/>
      <c r="AL93" s="467"/>
      <c r="AM93" s="467"/>
      <c r="AN93" s="467"/>
      <c r="AO93" s="467" t="s">
        <v>1449</v>
      </c>
      <c r="AP93" s="467"/>
      <c r="AQ93" s="467"/>
      <c r="AR93" s="467"/>
      <c r="AS93" s="467"/>
      <c r="AT93" s="467"/>
      <c r="AU93" s="467"/>
      <c r="AV93" s="467"/>
      <c r="AW93" s="467"/>
      <c r="AX93" s="467"/>
      <c r="AY93" s="467"/>
      <c r="AZ93" s="467"/>
      <c r="BA93" s="467"/>
      <c r="BB93" s="467" t="s">
        <v>1479</v>
      </c>
      <c r="BC93" s="101"/>
      <c r="BD93" s="467"/>
      <c r="BE93" s="467"/>
      <c r="BF93" s="467"/>
      <c r="BG93" s="467"/>
      <c r="BH93" s="467"/>
      <c r="BI93" s="467"/>
      <c r="BJ93" s="467"/>
      <c r="BK93" s="116"/>
      <c r="BL93" s="467"/>
      <c r="BM93" s="467"/>
      <c r="BN93" s="101"/>
      <c r="BO93" s="101"/>
      <c r="BP93" s="467"/>
      <c r="BQ93" s="101" t="s">
        <v>82</v>
      </c>
      <c r="BR93" s="305" t="str">
        <f>VLOOKUP(A93,'[1]05. Осушители'!$G:$BZ,72,0)</f>
        <v>по запросу</v>
      </c>
    </row>
    <row r="94" spans="1:70" s="470" customFormat="1" x14ac:dyDescent="0.25">
      <c r="A94" s="255" t="s">
        <v>1656</v>
      </c>
      <c r="B94" s="115" t="s">
        <v>1657</v>
      </c>
      <c r="C94" s="115" t="s">
        <v>4042</v>
      </c>
      <c r="D94" s="194">
        <v>360</v>
      </c>
      <c r="E94" s="194"/>
      <c r="F94" s="194"/>
      <c r="G94" s="101" t="s">
        <v>1445</v>
      </c>
      <c r="H94" s="101"/>
      <c r="I94" s="101"/>
      <c r="J94" s="508">
        <v>62</v>
      </c>
      <c r="K94" s="114" t="s">
        <v>1195</v>
      </c>
      <c r="L94" s="509"/>
      <c r="M94" s="509"/>
      <c r="N94" s="509"/>
      <c r="O94" s="509"/>
      <c r="P94" s="116" t="s">
        <v>1446</v>
      </c>
      <c r="Q94" s="101" t="s">
        <v>1658</v>
      </c>
      <c r="R94" s="194" t="str">
        <f t="shared" si="11"/>
        <v>4200</v>
      </c>
      <c r="S94" s="194" t="str">
        <f t="shared" si="12"/>
        <v>2300</v>
      </c>
      <c r="T94" s="194" t="str">
        <f t="shared" si="13"/>
        <v>2680</v>
      </c>
      <c r="U94" s="134">
        <v>4280</v>
      </c>
      <c r="V94" s="101" t="s">
        <v>565</v>
      </c>
      <c r="W94" s="467" t="s">
        <v>1607</v>
      </c>
      <c r="X94" s="467"/>
      <c r="Y94" s="467"/>
      <c r="Z94" s="467"/>
      <c r="AA94" s="467"/>
      <c r="AB94" s="101" t="s">
        <v>653</v>
      </c>
      <c r="AC94" s="116"/>
      <c r="AD94" s="116"/>
      <c r="AE94" s="467" t="s">
        <v>478</v>
      </c>
      <c r="AF94" s="467"/>
      <c r="AG94" s="467"/>
      <c r="AH94" s="467"/>
      <c r="AI94" s="101">
        <v>80</v>
      </c>
      <c r="AJ94" s="467"/>
      <c r="AK94" s="467"/>
      <c r="AL94" s="467"/>
      <c r="AM94" s="467"/>
      <c r="AN94" s="467"/>
      <c r="AO94" s="467" t="s">
        <v>1449</v>
      </c>
      <c r="AP94" s="467"/>
      <c r="AQ94" s="467"/>
      <c r="AR94" s="467"/>
      <c r="AS94" s="467"/>
      <c r="AT94" s="467"/>
      <c r="AU94" s="467"/>
      <c r="AV94" s="467"/>
      <c r="AW94" s="467"/>
      <c r="AX94" s="467"/>
      <c r="AY94" s="467"/>
      <c r="AZ94" s="467"/>
      <c r="BA94" s="467"/>
      <c r="BB94" s="467" t="s">
        <v>1479</v>
      </c>
      <c r="BC94" s="101"/>
      <c r="BD94" s="467"/>
      <c r="BE94" s="467"/>
      <c r="BF94" s="467"/>
      <c r="BG94" s="467"/>
      <c r="BH94" s="467"/>
      <c r="BI94" s="467"/>
      <c r="BJ94" s="467"/>
      <c r="BK94" s="116"/>
      <c r="BL94" s="467"/>
      <c r="BM94" s="467"/>
      <c r="BN94" s="101"/>
      <c r="BO94" s="101"/>
      <c r="BP94" s="467"/>
      <c r="BQ94" s="101" t="s">
        <v>82</v>
      </c>
      <c r="BR94" s="305" t="str">
        <f>VLOOKUP(A94,'[1]05. Осушители'!$G:$BZ,72,0)</f>
        <v>по запросу</v>
      </c>
    </row>
    <row r="95" spans="1:70" s="470" customFormat="1" x14ac:dyDescent="0.25">
      <c r="A95" s="255" t="s">
        <v>1659</v>
      </c>
      <c r="B95" s="115" t="s">
        <v>1660</v>
      </c>
      <c r="C95" s="115" t="s">
        <v>4043</v>
      </c>
      <c r="D95" s="194">
        <v>410</v>
      </c>
      <c r="E95" s="194"/>
      <c r="F95" s="194"/>
      <c r="G95" s="101" t="s">
        <v>1445</v>
      </c>
      <c r="H95" s="101"/>
      <c r="I95" s="101"/>
      <c r="J95" s="508">
        <v>72</v>
      </c>
      <c r="K95" s="114" t="s">
        <v>1195</v>
      </c>
      <c r="L95" s="509"/>
      <c r="M95" s="509"/>
      <c r="N95" s="509"/>
      <c r="O95" s="509"/>
      <c r="P95" s="116" t="s">
        <v>1446</v>
      </c>
      <c r="Q95" s="101" t="s">
        <v>1661</v>
      </c>
      <c r="R95" s="194" t="str">
        <f t="shared" si="11"/>
        <v>4500</v>
      </c>
      <c r="S95" s="194" t="str">
        <f t="shared" si="12"/>
        <v>2320</v>
      </c>
      <c r="T95" s="194" t="str">
        <f t="shared" si="13"/>
        <v>2850</v>
      </c>
      <c r="U95" s="134">
        <v>4700</v>
      </c>
      <c r="V95" s="101" t="s">
        <v>565</v>
      </c>
      <c r="W95" s="467" t="s">
        <v>1607</v>
      </c>
      <c r="X95" s="467"/>
      <c r="Y95" s="467"/>
      <c r="Z95" s="467"/>
      <c r="AA95" s="467"/>
      <c r="AB95" s="101" t="s">
        <v>653</v>
      </c>
      <c r="AC95" s="116"/>
      <c r="AD95" s="116"/>
      <c r="AE95" s="467" t="s">
        <v>478</v>
      </c>
      <c r="AF95" s="467"/>
      <c r="AG95" s="467"/>
      <c r="AH95" s="467"/>
      <c r="AI95" s="101">
        <v>80</v>
      </c>
      <c r="AJ95" s="467"/>
      <c r="AK95" s="467"/>
      <c r="AL95" s="467"/>
      <c r="AM95" s="467"/>
      <c r="AN95" s="467"/>
      <c r="AO95" s="467" t="s">
        <v>1449</v>
      </c>
      <c r="AP95" s="467"/>
      <c r="AQ95" s="467"/>
      <c r="AR95" s="467"/>
      <c r="AS95" s="467"/>
      <c r="AT95" s="467"/>
      <c r="AU95" s="467"/>
      <c r="AV95" s="467"/>
      <c r="AW95" s="467"/>
      <c r="AX95" s="467"/>
      <c r="AY95" s="467"/>
      <c r="AZ95" s="467"/>
      <c r="BA95" s="467"/>
      <c r="BB95" s="467" t="s">
        <v>1479</v>
      </c>
      <c r="BC95" s="101"/>
      <c r="BD95" s="467"/>
      <c r="BE95" s="467"/>
      <c r="BF95" s="467"/>
      <c r="BG95" s="467"/>
      <c r="BH95" s="467"/>
      <c r="BI95" s="467"/>
      <c r="BJ95" s="467"/>
      <c r="BK95" s="116"/>
      <c r="BL95" s="467"/>
      <c r="BM95" s="467"/>
      <c r="BN95" s="101"/>
      <c r="BO95" s="101"/>
      <c r="BP95" s="467"/>
      <c r="BQ95" s="101" t="s">
        <v>82</v>
      </c>
      <c r="BR95" s="305" t="str">
        <f>VLOOKUP(A95,'[1]05. Осушители'!$G:$BZ,72,0)</f>
        <v>по запросу</v>
      </c>
    </row>
    <row r="96" spans="1:70" s="470" customFormat="1" x14ac:dyDescent="0.25">
      <c r="A96" s="255" t="s">
        <v>1662</v>
      </c>
      <c r="B96" s="115" t="s">
        <v>4044</v>
      </c>
      <c r="C96" s="115" t="s">
        <v>4045</v>
      </c>
      <c r="D96" s="194">
        <v>510</v>
      </c>
      <c r="E96" s="194"/>
      <c r="F96" s="194"/>
      <c r="G96" s="101" t="s">
        <v>1445</v>
      </c>
      <c r="H96" s="101"/>
      <c r="I96" s="101"/>
      <c r="J96" s="508">
        <v>87</v>
      </c>
      <c r="K96" s="114" t="s">
        <v>1195</v>
      </c>
      <c r="L96" s="509"/>
      <c r="M96" s="509"/>
      <c r="N96" s="509"/>
      <c r="O96" s="509"/>
      <c r="P96" s="116" t="s">
        <v>1446</v>
      </c>
      <c r="Q96" s="101" t="s">
        <v>1663</v>
      </c>
      <c r="R96" s="194" t="str">
        <f t="shared" si="11"/>
        <v>4650</v>
      </c>
      <c r="S96" s="194" t="str">
        <f t="shared" si="12"/>
        <v>2350</v>
      </c>
      <c r="T96" s="194" t="str">
        <f t="shared" si="13"/>
        <v>3000</v>
      </c>
      <c r="U96" s="134">
        <v>5500</v>
      </c>
      <c r="V96" s="101" t="s">
        <v>565</v>
      </c>
      <c r="W96" s="467" t="s">
        <v>1616</v>
      </c>
      <c r="X96" s="467"/>
      <c r="Y96" s="467"/>
      <c r="Z96" s="467"/>
      <c r="AA96" s="467"/>
      <c r="AB96" s="101" t="s">
        <v>653</v>
      </c>
      <c r="AC96" s="116"/>
      <c r="AD96" s="116"/>
      <c r="AE96" s="467" t="s">
        <v>478</v>
      </c>
      <c r="AF96" s="467"/>
      <c r="AG96" s="467"/>
      <c r="AH96" s="467"/>
      <c r="AI96" s="101">
        <v>80</v>
      </c>
      <c r="AJ96" s="467"/>
      <c r="AK96" s="467"/>
      <c r="AL96" s="467"/>
      <c r="AM96" s="467"/>
      <c r="AN96" s="467"/>
      <c r="AO96" s="467" t="s">
        <v>1449</v>
      </c>
      <c r="AP96" s="467"/>
      <c r="AQ96" s="467"/>
      <c r="AR96" s="467"/>
      <c r="AS96" s="467"/>
      <c r="AT96" s="467"/>
      <c r="AU96" s="467"/>
      <c r="AV96" s="467"/>
      <c r="AW96" s="467"/>
      <c r="AX96" s="467"/>
      <c r="AY96" s="467"/>
      <c r="AZ96" s="467"/>
      <c r="BA96" s="467"/>
      <c r="BB96" s="467" t="s">
        <v>1479</v>
      </c>
      <c r="BC96" s="101"/>
      <c r="BD96" s="467"/>
      <c r="BE96" s="467"/>
      <c r="BF96" s="467"/>
      <c r="BG96" s="467"/>
      <c r="BH96" s="467"/>
      <c r="BI96" s="467"/>
      <c r="BJ96" s="467"/>
      <c r="BK96" s="116"/>
      <c r="BL96" s="467"/>
      <c r="BM96" s="467"/>
      <c r="BN96" s="101"/>
      <c r="BO96" s="101"/>
      <c r="BP96" s="467"/>
      <c r="BQ96" s="101" t="s">
        <v>82</v>
      </c>
      <c r="BR96" s="305" t="str">
        <f>VLOOKUP(A96,'[1]05. Осушители'!$G:$BZ,72,0)</f>
        <v>по запросу</v>
      </c>
    </row>
    <row r="97" spans="1:70" s="470" customFormat="1" x14ac:dyDescent="0.25">
      <c r="A97" s="510" t="s">
        <v>1664</v>
      </c>
      <c r="B97" s="510"/>
      <c r="C97" s="510"/>
      <c r="D97" s="511"/>
      <c r="E97" s="512"/>
      <c r="F97" s="512"/>
      <c r="G97" s="512"/>
      <c r="H97" s="512"/>
      <c r="I97" s="512"/>
      <c r="J97" s="513"/>
      <c r="K97" s="511"/>
      <c r="L97" s="513"/>
      <c r="M97" s="513"/>
      <c r="N97" s="513"/>
      <c r="O97" s="513"/>
      <c r="P97" s="514"/>
      <c r="Q97" s="512"/>
      <c r="R97" s="512"/>
      <c r="S97" s="512"/>
      <c r="T97" s="512"/>
      <c r="U97" s="515"/>
      <c r="V97" s="512"/>
      <c r="W97" s="511"/>
      <c r="X97" s="511"/>
      <c r="Y97" s="511"/>
      <c r="Z97" s="511"/>
      <c r="AA97" s="511"/>
      <c r="AB97" s="512"/>
      <c r="AC97" s="514"/>
      <c r="AD97" s="514"/>
      <c r="AE97" s="511"/>
      <c r="AF97" s="511"/>
      <c r="AG97" s="511"/>
      <c r="AH97" s="511"/>
      <c r="AI97" s="512"/>
      <c r="AJ97" s="511"/>
      <c r="AK97" s="511"/>
      <c r="AL97" s="511"/>
      <c r="AM97" s="512"/>
      <c r="AN97" s="511"/>
      <c r="AO97" s="511"/>
      <c r="AP97" s="511"/>
      <c r="AQ97" s="511"/>
      <c r="AR97" s="512"/>
      <c r="AS97" s="512"/>
      <c r="AT97" s="511"/>
      <c r="AU97" s="512"/>
      <c r="AV97" s="512"/>
      <c r="AW97" s="512"/>
      <c r="AX97" s="512"/>
      <c r="AY97" s="511"/>
      <c r="AZ97" s="511"/>
      <c r="BA97" s="511"/>
      <c r="BB97" s="511"/>
      <c r="BC97" s="512"/>
      <c r="BD97" s="511"/>
      <c r="BE97" s="511"/>
      <c r="BF97" s="511"/>
      <c r="BG97" s="511"/>
      <c r="BH97" s="511"/>
      <c r="BI97" s="512"/>
      <c r="BJ97" s="511"/>
      <c r="BK97" s="514"/>
      <c r="BL97" s="512"/>
      <c r="BM97" s="512"/>
      <c r="BN97" s="512"/>
      <c r="BO97" s="512"/>
      <c r="BP97" s="511"/>
      <c r="BQ97" s="494"/>
      <c r="BR97" s="516"/>
    </row>
    <row r="98" spans="1:70" s="470" customFormat="1" ht="15.75" x14ac:dyDescent="0.25">
      <c r="A98" s="483" t="s">
        <v>380</v>
      </c>
      <c r="B98" s="495"/>
      <c r="C98" s="495"/>
      <c r="D98" s="495"/>
      <c r="E98" s="495"/>
      <c r="F98" s="495"/>
      <c r="G98" s="495"/>
      <c r="H98" s="495"/>
      <c r="I98" s="495"/>
      <c r="J98" s="517"/>
      <c r="K98" s="495"/>
      <c r="L98" s="517"/>
      <c r="M98" s="517"/>
      <c r="N98" s="517"/>
      <c r="O98" s="517"/>
      <c r="P98" s="518"/>
      <c r="Q98" s="495"/>
      <c r="R98" s="495"/>
      <c r="S98" s="495"/>
      <c r="T98" s="495"/>
      <c r="U98" s="507"/>
      <c r="V98" s="495"/>
      <c r="W98" s="495"/>
      <c r="X98" s="495"/>
      <c r="Y98" s="495"/>
      <c r="Z98" s="495"/>
      <c r="AA98" s="495"/>
      <c r="AB98" s="495"/>
      <c r="AC98" s="518"/>
      <c r="AD98" s="518"/>
      <c r="AE98" s="495"/>
      <c r="AF98" s="495"/>
      <c r="AG98" s="495"/>
      <c r="AH98" s="495"/>
      <c r="AI98" s="495"/>
      <c r="AJ98" s="495"/>
      <c r="AK98" s="495"/>
      <c r="AL98" s="495"/>
      <c r="AM98" s="495"/>
      <c r="AN98" s="495"/>
      <c r="AO98" s="495"/>
      <c r="AP98" s="495"/>
      <c r="AQ98" s="495"/>
      <c r="AR98" s="495"/>
      <c r="AS98" s="495"/>
      <c r="AT98" s="495"/>
      <c r="AU98" s="495"/>
      <c r="AV98" s="495"/>
      <c r="AW98" s="495"/>
      <c r="AX98" s="495"/>
      <c r="AY98" s="495"/>
      <c r="AZ98" s="495"/>
      <c r="BA98" s="495"/>
      <c r="BB98" s="495"/>
      <c r="BC98" s="495"/>
      <c r="BD98" s="495"/>
      <c r="BE98" s="495"/>
      <c r="BF98" s="495"/>
      <c r="BG98" s="495"/>
      <c r="BH98" s="495"/>
      <c r="BI98" s="495"/>
      <c r="BJ98" s="495"/>
      <c r="BK98" s="518"/>
      <c r="BL98" s="495"/>
      <c r="BM98" s="495"/>
      <c r="BN98" s="495"/>
      <c r="BO98" s="495"/>
      <c r="BP98" s="495"/>
      <c r="BQ98" s="496"/>
      <c r="BR98" s="507"/>
    </row>
    <row r="99" spans="1:70" s="470" customFormat="1" ht="15.75" x14ac:dyDescent="0.25">
      <c r="A99" s="483" t="s">
        <v>431</v>
      </c>
      <c r="B99" s="456"/>
      <c r="C99" s="459"/>
      <c r="D99" s="492"/>
      <c r="E99" s="492"/>
      <c r="F99" s="492"/>
      <c r="G99" s="492"/>
      <c r="H99" s="492"/>
      <c r="I99" s="492"/>
      <c r="J99" s="504"/>
      <c r="K99" s="492"/>
      <c r="L99" s="504"/>
      <c r="M99" s="504"/>
      <c r="N99" s="504"/>
      <c r="O99" s="504"/>
      <c r="P99" s="505"/>
      <c r="Q99" s="492"/>
      <c r="R99" s="492"/>
      <c r="S99" s="492"/>
      <c r="T99" s="492"/>
      <c r="U99" s="506"/>
      <c r="V99" s="492"/>
      <c r="W99" s="495"/>
      <c r="X99" s="495"/>
      <c r="Y99" s="495"/>
      <c r="Z99" s="495"/>
      <c r="AA99" s="495"/>
      <c r="AB99" s="492"/>
      <c r="AC99" s="505"/>
      <c r="AD99" s="505"/>
      <c r="AE99" s="495"/>
      <c r="AF99" s="495"/>
      <c r="AG99" s="495"/>
      <c r="AH99" s="495"/>
      <c r="AI99" s="492"/>
      <c r="AJ99" s="495"/>
      <c r="AK99" s="495"/>
      <c r="AL99" s="495"/>
      <c r="AM99" s="492"/>
      <c r="AN99" s="495"/>
      <c r="AO99" s="495"/>
      <c r="AP99" s="495"/>
      <c r="AQ99" s="495"/>
      <c r="AR99" s="492"/>
      <c r="AS99" s="492"/>
      <c r="AT99" s="495"/>
      <c r="AU99" s="492"/>
      <c r="AV99" s="492"/>
      <c r="AW99" s="492"/>
      <c r="AX99" s="492"/>
      <c r="AY99" s="495"/>
      <c r="AZ99" s="495"/>
      <c r="BA99" s="495"/>
      <c r="BB99" s="495"/>
      <c r="BC99" s="492"/>
      <c r="BD99" s="495"/>
      <c r="BE99" s="495"/>
      <c r="BF99" s="495"/>
      <c r="BG99" s="495"/>
      <c r="BH99" s="495"/>
      <c r="BI99" s="492"/>
      <c r="BJ99" s="495"/>
      <c r="BK99" s="505"/>
      <c r="BL99" s="492"/>
      <c r="BM99" s="492"/>
      <c r="BN99" s="492"/>
      <c r="BO99" s="492"/>
      <c r="BP99" s="495"/>
      <c r="BQ99" s="497"/>
      <c r="BR99" s="507"/>
    </row>
    <row r="100" spans="1:70" s="470" customFormat="1" x14ac:dyDescent="0.25">
      <c r="A100" s="255" t="s">
        <v>1665</v>
      </c>
      <c r="B100" s="115" t="s">
        <v>1666</v>
      </c>
      <c r="C100" s="115" t="s">
        <v>4046</v>
      </c>
      <c r="D100" s="194">
        <v>0.7</v>
      </c>
      <c r="E100" s="194"/>
      <c r="F100" s="194"/>
      <c r="G100" s="116" t="s">
        <v>1667</v>
      </c>
      <c r="H100" s="116"/>
      <c r="I100" s="116"/>
      <c r="J100" s="508">
        <v>0.1</v>
      </c>
      <c r="K100" s="498" t="s">
        <v>1668</v>
      </c>
      <c r="L100" s="509"/>
      <c r="M100" s="509"/>
      <c r="N100" s="509"/>
      <c r="O100" s="509"/>
      <c r="P100" s="116" t="s">
        <v>1446</v>
      </c>
      <c r="Q100" s="101" t="s">
        <v>1669</v>
      </c>
      <c r="R100" s="194" t="str">
        <f t="shared" ref="R100:R124" si="14">LEFTB(Q100, FIND("*", Q100) - 1)</f>
        <v>690</v>
      </c>
      <c r="S100" s="194" t="str">
        <f t="shared" ref="S100:S124" si="15">MID(Q100, FIND("*", Q100) + 1, FIND("*", Q100, FIND("*", Q100) + 1) - FIND("*", Q100) - 1)</f>
        <v>500</v>
      </c>
      <c r="T100" s="194" t="str">
        <f t="shared" ref="T100:T124" si="16">RIGHTB(Q100, LEN(Q100) - FIND("*", Q100, FIND("*", Q100) + 1))</f>
        <v>915</v>
      </c>
      <c r="U100" s="134">
        <v>120</v>
      </c>
      <c r="V100" s="101" t="s">
        <v>565</v>
      </c>
      <c r="W100" s="467" t="s">
        <v>1670</v>
      </c>
      <c r="X100" s="467"/>
      <c r="Y100" s="467"/>
      <c r="Z100" s="467"/>
      <c r="AA100" s="467"/>
      <c r="AB100" s="101" t="s">
        <v>476</v>
      </c>
      <c r="AC100" s="116"/>
      <c r="AD100" s="116"/>
      <c r="AE100" s="467" t="s">
        <v>478</v>
      </c>
      <c r="AF100" s="467"/>
      <c r="AG100" s="467"/>
      <c r="AH100" s="467"/>
      <c r="AI100" s="101">
        <v>45</v>
      </c>
      <c r="AJ100" s="467"/>
      <c r="AK100" s="467"/>
      <c r="AL100" s="467"/>
      <c r="AM100" s="467"/>
      <c r="AN100" s="467"/>
      <c r="AO100" s="467" t="s">
        <v>1449</v>
      </c>
      <c r="AP100" s="467"/>
      <c r="AQ100" s="467"/>
      <c r="AR100" s="467"/>
      <c r="AS100" s="467"/>
      <c r="AT100" s="467"/>
      <c r="AU100" s="467"/>
      <c r="AV100" s="467"/>
      <c r="AW100" s="467"/>
      <c r="AX100" s="467"/>
      <c r="AY100" s="467"/>
      <c r="AZ100" s="467"/>
      <c r="BA100" s="467"/>
      <c r="BB100" s="467" t="s">
        <v>1450</v>
      </c>
      <c r="BC100" s="101"/>
      <c r="BD100" s="467"/>
      <c r="BE100" s="467"/>
      <c r="BF100" s="467"/>
      <c r="BG100" s="467"/>
      <c r="BH100" s="467"/>
      <c r="BI100" s="467"/>
      <c r="BJ100" s="467" t="s">
        <v>1671</v>
      </c>
      <c r="BK100" s="116"/>
      <c r="BL100" s="467"/>
      <c r="BM100" s="467"/>
      <c r="BN100" s="101"/>
      <c r="BO100" s="101"/>
      <c r="BP100" s="467"/>
      <c r="BQ100" s="467" t="s">
        <v>1451</v>
      </c>
      <c r="BR100" s="305">
        <f>VLOOKUP(A100,'[1]05. Осушители'!$G:$BZ,72,0)</f>
        <v>112531.67174399999</v>
      </c>
    </row>
    <row r="101" spans="1:70" s="470" customFormat="1" x14ac:dyDescent="0.25">
      <c r="A101" s="255" t="s">
        <v>1672</v>
      </c>
      <c r="B101" s="115" t="s">
        <v>1673</v>
      </c>
      <c r="C101" s="115" t="s">
        <v>4047</v>
      </c>
      <c r="D101" s="194">
        <v>1.6</v>
      </c>
      <c r="E101" s="194"/>
      <c r="F101" s="194"/>
      <c r="G101" s="116" t="s">
        <v>1667</v>
      </c>
      <c r="H101" s="116"/>
      <c r="I101" s="116"/>
      <c r="J101" s="508">
        <v>0.1</v>
      </c>
      <c r="K101" s="498" t="s">
        <v>1668</v>
      </c>
      <c r="L101" s="509"/>
      <c r="M101" s="509"/>
      <c r="N101" s="509"/>
      <c r="O101" s="509"/>
      <c r="P101" s="116" t="s">
        <v>1446</v>
      </c>
      <c r="Q101" s="101" t="s">
        <v>1674</v>
      </c>
      <c r="R101" s="194" t="str">
        <f t="shared" si="14"/>
        <v>690</v>
      </c>
      <c r="S101" s="194" t="str">
        <f t="shared" si="15"/>
        <v>500</v>
      </c>
      <c r="T101" s="194" t="str">
        <f t="shared" si="16"/>
        <v>1298</v>
      </c>
      <c r="U101" s="134">
        <v>190</v>
      </c>
      <c r="V101" s="101" t="s">
        <v>565</v>
      </c>
      <c r="W101" s="467" t="s">
        <v>1675</v>
      </c>
      <c r="X101" s="467"/>
      <c r="Y101" s="467"/>
      <c r="Z101" s="467"/>
      <c r="AA101" s="467"/>
      <c r="AB101" s="101" t="s">
        <v>476</v>
      </c>
      <c r="AC101" s="116"/>
      <c r="AD101" s="116"/>
      <c r="AE101" s="467" t="s">
        <v>478</v>
      </c>
      <c r="AF101" s="467"/>
      <c r="AG101" s="467"/>
      <c r="AH101" s="467"/>
      <c r="AI101" s="101">
        <v>45</v>
      </c>
      <c r="AJ101" s="467"/>
      <c r="AK101" s="467"/>
      <c r="AL101" s="467"/>
      <c r="AM101" s="467"/>
      <c r="AN101" s="467"/>
      <c r="AO101" s="467" t="s">
        <v>1449</v>
      </c>
      <c r="AP101" s="467"/>
      <c r="AQ101" s="467"/>
      <c r="AR101" s="467"/>
      <c r="AS101" s="467"/>
      <c r="AT101" s="467"/>
      <c r="AU101" s="467"/>
      <c r="AV101" s="467"/>
      <c r="AW101" s="467"/>
      <c r="AX101" s="467"/>
      <c r="AY101" s="467"/>
      <c r="AZ101" s="467"/>
      <c r="BA101" s="467"/>
      <c r="BB101" s="467" t="s">
        <v>1450</v>
      </c>
      <c r="BC101" s="101"/>
      <c r="BD101" s="467"/>
      <c r="BE101" s="467"/>
      <c r="BF101" s="467"/>
      <c r="BG101" s="467"/>
      <c r="BH101" s="467"/>
      <c r="BI101" s="467"/>
      <c r="BJ101" s="467" t="s">
        <v>1671</v>
      </c>
      <c r="BK101" s="116"/>
      <c r="BL101" s="467"/>
      <c r="BM101" s="467"/>
      <c r="BN101" s="101"/>
      <c r="BO101" s="101"/>
      <c r="BP101" s="467"/>
      <c r="BQ101" s="467" t="s">
        <v>1451</v>
      </c>
      <c r="BR101" s="305">
        <f>VLOOKUP(A101,'[1]05. Осушители'!$G:$BZ,72,0)</f>
        <v>132356.982112</v>
      </c>
    </row>
    <row r="102" spans="1:70" s="470" customFormat="1" x14ac:dyDescent="0.25">
      <c r="A102" s="255" t="s">
        <v>1676</v>
      </c>
      <c r="B102" s="115" t="s">
        <v>1677</v>
      </c>
      <c r="C102" s="115" t="s">
        <v>4048</v>
      </c>
      <c r="D102" s="194">
        <v>2.6</v>
      </c>
      <c r="E102" s="194"/>
      <c r="F102" s="194"/>
      <c r="G102" s="116" t="s">
        <v>1667</v>
      </c>
      <c r="H102" s="116"/>
      <c r="I102" s="116"/>
      <c r="J102" s="508">
        <v>0.1</v>
      </c>
      <c r="K102" s="498" t="s">
        <v>1668</v>
      </c>
      <c r="L102" s="509"/>
      <c r="M102" s="509"/>
      <c r="N102" s="509"/>
      <c r="O102" s="509"/>
      <c r="P102" s="116" t="s">
        <v>1446</v>
      </c>
      <c r="Q102" s="101" t="s">
        <v>1678</v>
      </c>
      <c r="R102" s="194" t="str">
        <f t="shared" si="14"/>
        <v>780</v>
      </c>
      <c r="S102" s="194" t="str">
        <f t="shared" si="15"/>
        <v>500</v>
      </c>
      <c r="T102" s="194" t="str">
        <f t="shared" si="16"/>
        <v>1250</v>
      </c>
      <c r="U102" s="134">
        <v>280</v>
      </c>
      <c r="V102" s="101" t="s">
        <v>565</v>
      </c>
      <c r="W102" s="467" t="s">
        <v>1675</v>
      </c>
      <c r="X102" s="467"/>
      <c r="Y102" s="467"/>
      <c r="Z102" s="467"/>
      <c r="AA102" s="467"/>
      <c r="AB102" s="101" t="s">
        <v>476</v>
      </c>
      <c r="AC102" s="116"/>
      <c r="AD102" s="116"/>
      <c r="AE102" s="467" t="s">
        <v>478</v>
      </c>
      <c r="AF102" s="467"/>
      <c r="AG102" s="467"/>
      <c r="AH102" s="467"/>
      <c r="AI102" s="101">
        <v>45</v>
      </c>
      <c r="AJ102" s="467"/>
      <c r="AK102" s="467"/>
      <c r="AL102" s="467"/>
      <c r="AM102" s="467"/>
      <c r="AN102" s="467"/>
      <c r="AO102" s="467" t="s">
        <v>1449</v>
      </c>
      <c r="AP102" s="467"/>
      <c r="AQ102" s="467"/>
      <c r="AR102" s="467"/>
      <c r="AS102" s="467"/>
      <c r="AT102" s="467"/>
      <c r="AU102" s="467"/>
      <c r="AV102" s="467"/>
      <c r="AW102" s="467"/>
      <c r="AX102" s="467"/>
      <c r="AY102" s="467"/>
      <c r="AZ102" s="467"/>
      <c r="BA102" s="467"/>
      <c r="BB102" s="467" t="s">
        <v>1450</v>
      </c>
      <c r="BC102" s="101"/>
      <c r="BD102" s="467"/>
      <c r="BE102" s="467"/>
      <c r="BF102" s="467"/>
      <c r="BG102" s="467"/>
      <c r="BH102" s="467"/>
      <c r="BI102" s="467"/>
      <c r="BJ102" s="467" t="s">
        <v>1671</v>
      </c>
      <c r="BK102" s="116"/>
      <c r="BL102" s="467"/>
      <c r="BM102" s="467"/>
      <c r="BN102" s="101"/>
      <c r="BO102" s="101"/>
      <c r="BP102" s="467"/>
      <c r="BQ102" s="467" t="s">
        <v>1451</v>
      </c>
      <c r="BR102" s="305">
        <f>VLOOKUP(A102,'[1]05. Осушители'!$G:$BZ,72,0)</f>
        <v>190554.81974399998</v>
      </c>
    </row>
    <row r="103" spans="1:70" s="470" customFormat="1" x14ac:dyDescent="0.25">
      <c r="A103" s="255" t="s">
        <v>1679</v>
      </c>
      <c r="B103" s="115" t="s">
        <v>1680</v>
      </c>
      <c r="C103" s="115" t="s">
        <v>4049</v>
      </c>
      <c r="D103" s="194">
        <v>3.8</v>
      </c>
      <c r="E103" s="194"/>
      <c r="F103" s="194"/>
      <c r="G103" s="116" t="s">
        <v>1667</v>
      </c>
      <c r="H103" s="116"/>
      <c r="I103" s="116"/>
      <c r="J103" s="508">
        <v>0.1</v>
      </c>
      <c r="K103" s="498" t="s">
        <v>1668</v>
      </c>
      <c r="L103" s="509"/>
      <c r="M103" s="509"/>
      <c r="N103" s="509"/>
      <c r="O103" s="509"/>
      <c r="P103" s="116" t="s">
        <v>1446</v>
      </c>
      <c r="Q103" s="101" t="s">
        <v>1681</v>
      </c>
      <c r="R103" s="194" t="str">
        <f t="shared" si="14"/>
        <v>860</v>
      </c>
      <c r="S103" s="194" t="str">
        <f t="shared" si="15"/>
        <v>540</v>
      </c>
      <c r="T103" s="194" t="str">
        <f t="shared" si="16"/>
        <v>1276</v>
      </c>
      <c r="U103" s="134">
        <v>320</v>
      </c>
      <c r="V103" s="101" t="s">
        <v>565</v>
      </c>
      <c r="W103" s="467" t="s">
        <v>1675</v>
      </c>
      <c r="X103" s="467"/>
      <c r="Y103" s="467"/>
      <c r="Z103" s="467"/>
      <c r="AA103" s="467"/>
      <c r="AB103" s="101" t="s">
        <v>476</v>
      </c>
      <c r="AC103" s="116"/>
      <c r="AD103" s="116"/>
      <c r="AE103" s="467" t="s">
        <v>478</v>
      </c>
      <c r="AF103" s="467"/>
      <c r="AG103" s="467"/>
      <c r="AH103" s="467"/>
      <c r="AI103" s="101">
        <v>45</v>
      </c>
      <c r="AJ103" s="467"/>
      <c r="AK103" s="467"/>
      <c r="AL103" s="467"/>
      <c r="AM103" s="467"/>
      <c r="AN103" s="467"/>
      <c r="AO103" s="467" t="s">
        <v>1449</v>
      </c>
      <c r="AP103" s="467"/>
      <c r="AQ103" s="467"/>
      <c r="AR103" s="467"/>
      <c r="AS103" s="467"/>
      <c r="AT103" s="467"/>
      <c r="AU103" s="467"/>
      <c r="AV103" s="467"/>
      <c r="AW103" s="467"/>
      <c r="AX103" s="467"/>
      <c r="AY103" s="467"/>
      <c r="AZ103" s="467"/>
      <c r="BA103" s="467"/>
      <c r="BB103" s="467" t="s">
        <v>1450</v>
      </c>
      <c r="BC103" s="101"/>
      <c r="BD103" s="467"/>
      <c r="BE103" s="467"/>
      <c r="BF103" s="467"/>
      <c r="BG103" s="467"/>
      <c r="BH103" s="467"/>
      <c r="BI103" s="467"/>
      <c r="BJ103" s="467" t="s">
        <v>1671</v>
      </c>
      <c r="BK103" s="116"/>
      <c r="BL103" s="467"/>
      <c r="BM103" s="467"/>
      <c r="BN103" s="101"/>
      <c r="BO103" s="101"/>
      <c r="BP103" s="467"/>
      <c r="BQ103" s="467" t="s">
        <v>1451</v>
      </c>
      <c r="BR103" s="305">
        <f>VLOOKUP(A103,'[1]05. Осушители'!$G:$BZ,72,0)</f>
        <v>172988.46527999997</v>
      </c>
    </row>
    <row r="104" spans="1:70" s="470" customFormat="1" x14ac:dyDescent="0.25">
      <c r="A104" s="255" t="s">
        <v>1682</v>
      </c>
      <c r="B104" s="115" t="s">
        <v>1683</v>
      </c>
      <c r="C104" s="115" t="s">
        <v>4050</v>
      </c>
      <c r="D104" s="194">
        <v>7</v>
      </c>
      <c r="E104" s="194"/>
      <c r="F104" s="194"/>
      <c r="G104" s="116" t="s">
        <v>1667</v>
      </c>
      <c r="H104" s="116"/>
      <c r="I104" s="116"/>
      <c r="J104" s="508">
        <v>0.1</v>
      </c>
      <c r="K104" s="498" t="s">
        <v>1668</v>
      </c>
      <c r="L104" s="509"/>
      <c r="M104" s="509"/>
      <c r="N104" s="509"/>
      <c r="O104" s="509"/>
      <c r="P104" s="116" t="s">
        <v>1446</v>
      </c>
      <c r="Q104" s="101" t="s">
        <v>1684</v>
      </c>
      <c r="R104" s="194" t="str">
        <f t="shared" si="14"/>
        <v>1010</v>
      </c>
      <c r="S104" s="194" t="str">
        <f t="shared" si="15"/>
        <v>700</v>
      </c>
      <c r="T104" s="194" t="str">
        <f t="shared" si="16"/>
        <v>1588</v>
      </c>
      <c r="U104" s="134">
        <v>480</v>
      </c>
      <c r="V104" s="101" t="s">
        <v>565</v>
      </c>
      <c r="W104" s="467" t="s">
        <v>1685</v>
      </c>
      <c r="X104" s="467"/>
      <c r="Y104" s="467"/>
      <c r="Z104" s="467"/>
      <c r="AA104" s="467"/>
      <c r="AB104" s="101" t="s">
        <v>476</v>
      </c>
      <c r="AC104" s="116"/>
      <c r="AD104" s="116"/>
      <c r="AE104" s="467" t="s">
        <v>478</v>
      </c>
      <c r="AF104" s="467"/>
      <c r="AG104" s="467"/>
      <c r="AH104" s="467"/>
      <c r="AI104" s="101">
        <v>45</v>
      </c>
      <c r="AJ104" s="467"/>
      <c r="AK104" s="467"/>
      <c r="AL104" s="467"/>
      <c r="AM104" s="467"/>
      <c r="AN104" s="467"/>
      <c r="AO104" s="467" t="s">
        <v>1449</v>
      </c>
      <c r="AP104" s="467"/>
      <c r="AQ104" s="467"/>
      <c r="AR104" s="467"/>
      <c r="AS104" s="467"/>
      <c r="AT104" s="467"/>
      <c r="AU104" s="467"/>
      <c r="AV104" s="467"/>
      <c r="AW104" s="467"/>
      <c r="AX104" s="467"/>
      <c r="AY104" s="467"/>
      <c r="AZ104" s="467"/>
      <c r="BA104" s="467"/>
      <c r="BB104" s="467" t="s">
        <v>1450</v>
      </c>
      <c r="BC104" s="101"/>
      <c r="BD104" s="467"/>
      <c r="BE104" s="467"/>
      <c r="BF104" s="467"/>
      <c r="BG104" s="467"/>
      <c r="BH104" s="467"/>
      <c r="BI104" s="467"/>
      <c r="BJ104" s="467" t="s">
        <v>1671</v>
      </c>
      <c r="BK104" s="116"/>
      <c r="BL104" s="467"/>
      <c r="BM104" s="467"/>
      <c r="BN104" s="101"/>
      <c r="BO104" s="101"/>
      <c r="BP104" s="467"/>
      <c r="BQ104" s="467" t="s">
        <v>1451</v>
      </c>
      <c r="BR104" s="305">
        <f>VLOOKUP(A104,'[1]05. Осушители'!$G:$BZ,72,0)</f>
        <v>259869.09827199997</v>
      </c>
    </row>
    <row r="105" spans="1:70" s="470" customFormat="1" x14ac:dyDescent="0.25">
      <c r="A105" s="255" t="s">
        <v>1686</v>
      </c>
      <c r="B105" s="115" t="s">
        <v>1687</v>
      </c>
      <c r="C105" s="115" t="s">
        <v>4051</v>
      </c>
      <c r="D105" s="194">
        <v>8.5</v>
      </c>
      <c r="E105" s="194"/>
      <c r="F105" s="194"/>
      <c r="G105" s="116" t="s">
        <v>1667</v>
      </c>
      <c r="H105" s="116"/>
      <c r="I105" s="116"/>
      <c r="J105" s="508">
        <v>0.1</v>
      </c>
      <c r="K105" s="498" t="s">
        <v>1668</v>
      </c>
      <c r="L105" s="509"/>
      <c r="M105" s="509"/>
      <c r="N105" s="509"/>
      <c r="O105" s="509"/>
      <c r="P105" s="116" t="s">
        <v>1446</v>
      </c>
      <c r="Q105" s="101" t="s">
        <v>1688</v>
      </c>
      <c r="R105" s="194" t="str">
        <f t="shared" si="14"/>
        <v>1010</v>
      </c>
      <c r="S105" s="194" t="str">
        <f t="shared" si="15"/>
        <v>700</v>
      </c>
      <c r="T105" s="194" t="str">
        <f t="shared" si="16"/>
        <v>1727</v>
      </c>
      <c r="U105" s="134">
        <v>540</v>
      </c>
      <c r="V105" s="101" t="s">
        <v>565</v>
      </c>
      <c r="W105" s="467" t="s">
        <v>1685</v>
      </c>
      <c r="X105" s="467"/>
      <c r="Y105" s="467"/>
      <c r="Z105" s="467"/>
      <c r="AA105" s="467"/>
      <c r="AB105" s="101" t="s">
        <v>476</v>
      </c>
      <c r="AC105" s="116"/>
      <c r="AD105" s="116"/>
      <c r="AE105" s="467" t="s">
        <v>478</v>
      </c>
      <c r="AF105" s="467"/>
      <c r="AG105" s="467"/>
      <c r="AH105" s="467"/>
      <c r="AI105" s="101">
        <v>45</v>
      </c>
      <c r="AJ105" s="467"/>
      <c r="AK105" s="467"/>
      <c r="AL105" s="467"/>
      <c r="AM105" s="467"/>
      <c r="AN105" s="467"/>
      <c r="AO105" s="467" t="s">
        <v>1449</v>
      </c>
      <c r="AP105" s="467"/>
      <c r="AQ105" s="467"/>
      <c r="AR105" s="467"/>
      <c r="AS105" s="467"/>
      <c r="AT105" s="467"/>
      <c r="AU105" s="467"/>
      <c r="AV105" s="467"/>
      <c r="AW105" s="467"/>
      <c r="AX105" s="467"/>
      <c r="AY105" s="467"/>
      <c r="AZ105" s="467"/>
      <c r="BA105" s="467"/>
      <c r="BB105" s="467" t="s">
        <v>1450</v>
      </c>
      <c r="BC105" s="101"/>
      <c r="BD105" s="467"/>
      <c r="BE105" s="467"/>
      <c r="BF105" s="467"/>
      <c r="BG105" s="467"/>
      <c r="BH105" s="467"/>
      <c r="BI105" s="467"/>
      <c r="BJ105" s="467" t="s">
        <v>1671</v>
      </c>
      <c r="BK105" s="116"/>
      <c r="BL105" s="467"/>
      <c r="BM105" s="467"/>
      <c r="BN105" s="101"/>
      <c r="BO105" s="101"/>
      <c r="BP105" s="467"/>
      <c r="BQ105" s="467" t="s">
        <v>1451</v>
      </c>
      <c r="BR105" s="305">
        <f>VLOOKUP(A105,'[1]05. Осушители'!$G:$BZ,72,0)</f>
        <v>303027.04527999996</v>
      </c>
    </row>
    <row r="106" spans="1:70" s="470" customFormat="1" x14ac:dyDescent="0.25">
      <c r="A106" s="255" t="s">
        <v>1689</v>
      </c>
      <c r="B106" s="115" t="s">
        <v>1690</v>
      </c>
      <c r="C106" s="115" t="s">
        <v>4052</v>
      </c>
      <c r="D106" s="194">
        <v>11.5</v>
      </c>
      <c r="E106" s="194"/>
      <c r="F106" s="194"/>
      <c r="G106" s="116" t="s">
        <v>1667</v>
      </c>
      <c r="H106" s="116"/>
      <c r="I106" s="116"/>
      <c r="J106" s="508">
        <v>0.1</v>
      </c>
      <c r="K106" s="498" t="s">
        <v>1668</v>
      </c>
      <c r="L106" s="509"/>
      <c r="M106" s="509"/>
      <c r="N106" s="509"/>
      <c r="O106" s="509"/>
      <c r="P106" s="116" t="s">
        <v>1446</v>
      </c>
      <c r="Q106" s="101" t="s">
        <v>1691</v>
      </c>
      <c r="R106" s="194" t="str">
        <f t="shared" si="14"/>
        <v>1240</v>
      </c>
      <c r="S106" s="194" t="str">
        <f t="shared" si="15"/>
        <v>800</v>
      </c>
      <c r="T106" s="194" t="str">
        <f t="shared" si="16"/>
        <v>1958</v>
      </c>
      <c r="U106" s="134">
        <v>650</v>
      </c>
      <c r="V106" s="101" t="s">
        <v>565</v>
      </c>
      <c r="W106" s="467" t="s">
        <v>1692</v>
      </c>
      <c r="X106" s="467"/>
      <c r="Y106" s="467"/>
      <c r="Z106" s="467"/>
      <c r="AA106" s="467"/>
      <c r="AB106" s="101" t="s">
        <v>476</v>
      </c>
      <c r="AC106" s="116"/>
      <c r="AD106" s="116"/>
      <c r="AE106" s="467" t="s">
        <v>478</v>
      </c>
      <c r="AF106" s="467"/>
      <c r="AG106" s="467"/>
      <c r="AH106" s="467"/>
      <c r="AI106" s="101">
        <v>45</v>
      </c>
      <c r="AJ106" s="467"/>
      <c r="AK106" s="467"/>
      <c r="AL106" s="467"/>
      <c r="AM106" s="467"/>
      <c r="AN106" s="467"/>
      <c r="AO106" s="467" t="s">
        <v>1449</v>
      </c>
      <c r="AP106" s="467"/>
      <c r="AQ106" s="467"/>
      <c r="AR106" s="467"/>
      <c r="AS106" s="467"/>
      <c r="AT106" s="467"/>
      <c r="AU106" s="467"/>
      <c r="AV106" s="467"/>
      <c r="AW106" s="467"/>
      <c r="AX106" s="467"/>
      <c r="AY106" s="467"/>
      <c r="AZ106" s="467"/>
      <c r="BA106" s="467"/>
      <c r="BB106" s="467" t="s">
        <v>1450</v>
      </c>
      <c r="BC106" s="101"/>
      <c r="BD106" s="467"/>
      <c r="BE106" s="467"/>
      <c r="BF106" s="467"/>
      <c r="BG106" s="467"/>
      <c r="BH106" s="467"/>
      <c r="BI106" s="467"/>
      <c r="BJ106" s="467" t="s">
        <v>1671</v>
      </c>
      <c r="BK106" s="116"/>
      <c r="BL106" s="467"/>
      <c r="BM106" s="467"/>
      <c r="BN106" s="101"/>
      <c r="BO106" s="101"/>
      <c r="BP106" s="467"/>
      <c r="BQ106" s="467" t="s">
        <v>1451</v>
      </c>
      <c r="BR106" s="305">
        <f>VLOOKUP(A106,'[1]05. Осушители'!$G:$BZ,72,0)</f>
        <v>369814.85996799998</v>
      </c>
    </row>
    <row r="107" spans="1:70" s="470" customFormat="1" x14ac:dyDescent="0.25">
      <c r="A107" s="255" t="s">
        <v>1693</v>
      </c>
      <c r="B107" s="115" t="s">
        <v>1694</v>
      </c>
      <c r="C107" s="115" t="s">
        <v>4053</v>
      </c>
      <c r="D107" s="194">
        <v>13.5</v>
      </c>
      <c r="E107" s="194"/>
      <c r="F107" s="194"/>
      <c r="G107" s="116" t="s">
        <v>1667</v>
      </c>
      <c r="H107" s="116"/>
      <c r="I107" s="116"/>
      <c r="J107" s="508">
        <v>0.1</v>
      </c>
      <c r="K107" s="498" t="s">
        <v>1668</v>
      </c>
      <c r="L107" s="509"/>
      <c r="M107" s="509"/>
      <c r="N107" s="509"/>
      <c r="O107" s="509"/>
      <c r="P107" s="116" t="s">
        <v>1446</v>
      </c>
      <c r="Q107" s="101" t="s">
        <v>1695</v>
      </c>
      <c r="R107" s="194" t="str">
        <f t="shared" si="14"/>
        <v>1060</v>
      </c>
      <c r="S107" s="194" t="str">
        <f t="shared" si="15"/>
        <v>660</v>
      </c>
      <c r="T107" s="194" t="str">
        <f t="shared" si="16"/>
        <v>2210</v>
      </c>
      <c r="U107" s="134">
        <v>690</v>
      </c>
      <c r="V107" s="101" t="s">
        <v>565</v>
      </c>
      <c r="W107" s="467" t="s">
        <v>1692</v>
      </c>
      <c r="X107" s="467"/>
      <c r="Y107" s="467"/>
      <c r="Z107" s="467"/>
      <c r="AA107" s="467"/>
      <c r="AB107" s="101" t="s">
        <v>476</v>
      </c>
      <c r="AC107" s="116"/>
      <c r="AD107" s="116"/>
      <c r="AE107" s="467" t="s">
        <v>478</v>
      </c>
      <c r="AF107" s="467"/>
      <c r="AG107" s="467"/>
      <c r="AH107" s="467"/>
      <c r="AI107" s="101">
        <v>45</v>
      </c>
      <c r="AJ107" s="467"/>
      <c r="AK107" s="467"/>
      <c r="AL107" s="467"/>
      <c r="AM107" s="467"/>
      <c r="AN107" s="467"/>
      <c r="AO107" s="467" t="s">
        <v>1449</v>
      </c>
      <c r="AP107" s="467"/>
      <c r="AQ107" s="467"/>
      <c r="AR107" s="467"/>
      <c r="AS107" s="467"/>
      <c r="AT107" s="467"/>
      <c r="AU107" s="467"/>
      <c r="AV107" s="467"/>
      <c r="AW107" s="467"/>
      <c r="AX107" s="467"/>
      <c r="AY107" s="467"/>
      <c r="AZ107" s="467"/>
      <c r="BA107" s="467"/>
      <c r="BB107" s="467" t="s">
        <v>1450</v>
      </c>
      <c r="BC107" s="101"/>
      <c r="BD107" s="467"/>
      <c r="BE107" s="467"/>
      <c r="BF107" s="467"/>
      <c r="BG107" s="467"/>
      <c r="BH107" s="467"/>
      <c r="BI107" s="467"/>
      <c r="BJ107" s="467" t="s">
        <v>1671</v>
      </c>
      <c r="BK107" s="116"/>
      <c r="BL107" s="467"/>
      <c r="BM107" s="467"/>
      <c r="BN107" s="101"/>
      <c r="BO107" s="101"/>
      <c r="BP107" s="467"/>
      <c r="BQ107" s="467" t="s">
        <v>1451</v>
      </c>
      <c r="BR107" s="305">
        <f>VLOOKUP(A107,'[1]05. Осушители'!$G:$BZ,72,0)</f>
        <v>374005.81763199996</v>
      </c>
    </row>
    <row r="108" spans="1:70" s="470" customFormat="1" x14ac:dyDescent="0.25">
      <c r="A108" s="255" t="s">
        <v>1696</v>
      </c>
      <c r="B108" s="115" t="s">
        <v>1697</v>
      </c>
      <c r="C108" s="115" t="s">
        <v>4054</v>
      </c>
      <c r="D108" s="194">
        <v>17</v>
      </c>
      <c r="E108" s="194"/>
      <c r="F108" s="194"/>
      <c r="G108" s="116" t="s">
        <v>1667</v>
      </c>
      <c r="H108" s="116"/>
      <c r="I108" s="116"/>
      <c r="J108" s="508">
        <v>0.1</v>
      </c>
      <c r="K108" s="498" t="s">
        <v>1668</v>
      </c>
      <c r="L108" s="509"/>
      <c r="M108" s="509"/>
      <c r="N108" s="509"/>
      <c r="O108" s="509"/>
      <c r="P108" s="116" t="s">
        <v>1446</v>
      </c>
      <c r="Q108" s="101" t="s">
        <v>1698</v>
      </c>
      <c r="R108" s="194" t="str">
        <f t="shared" si="14"/>
        <v>1240</v>
      </c>
      <c r="S108" s="194" t="str">
        <f t="shared" si="15"/>
        <v>720</v>
      </c>
      <c r="T108" s="194" t="str">
        <f t="shared" si="16"/>
        <v>2203</v>
      </c>
      <c r="U108" s="134">
        <v>780</v>
      </c>
      <c r="V108" s="101" t="s">
        <v>565</v>
      </c>
      <c r="W108" s="467" t="s">
        <v>608</v>
      </c>
      <c r="X108" s="467"/>
      <c r="Y108" s="467"/>
      <c r="Z108" s="467"/>
      <c r="AA108" s="467"/>
      <c r="AB108" s="101" t="s">
        <v>476</v>
      </c>
      <c r="AC108" s="116"/>
      <c r="AD108" s="116"/>
      <c r="AE108" s="467" t="s">
        <v>478</v>
      </c>
      <c r="AF108" s="467"/>
      <c r="AG108" s="467"/>
      <c r="AH108" s="467"/>
      <c r="AI108" s="101">
        <v>45</v>
      </c>
      <c r="AJ108" s="467"/>
      <c r="AK108" s="467"/>
      <c r="AL108" s="467"/>
      <c r="AM108" s="467"/>
      <c r="AN108" s="467"/>
      <c r="AO108" s="467" t="s">
        <v>1449</v>
      </c>
      <c r="AP108" s="467"/>
      <c r="AQ108" s="467"/>
      <c r="AR108" s="467"/>
      <c r="AS108" s="467"/>
      <c r="AT108" s="467"/>
      <c r="AU108" s="467"/>
      <c r="AV108" s="467"/>
      <c r="AW108" s="467"/>
      <c r="AX108" s="467"/>
      <c r="AY108" s="467"/>
      <c r="AZ108" s="467"/>
      <c r="BA108" s="467"/>
      <c r="BB108" s="467" t="s">
        <v>1450</v>
      </c>
      <c r="BC108" s="101"/>
      <c r="BD108" s="467"/>
      <c r="BE108" s="467"/>
      <c r="BF108" s="467"/>
      <c r="BG108" s="467"/>
      <c r="BH108" s="467"/>
      <c r="BI108" s="467"/>
      <c r="BJ108" s="467" t="s">
        <v>1671</v>
      </c>
      <c r="BK108" s="116"/>
      <c r="BL108" s="467"/>
      <c r="BM108" s="467"/>
      <c r="BN108" s="101"/>
      <c r="BO108" s="101"/>
      <c r="BP108" s="467"/>
      <c r="BQ108" s="467" t="s">
        <v>1451</v>
      </c>
      <c r="BR108" s="305">
        <f>VLOOKUP(A108,'[1]05. Осушители'!$G:$BZ,72,0)</f>
        <v>423034.07767999999</v>
      </c>
    </row>
    <row r="109" spans="1:70" s="470" customFormat="1" x14ac:dyDescent="0.25">
      <c r="A109" s="255" t="s">
        <v>1699</v>
      </c>
      <c r="B109" s="115" t="s">
        <v>1700</v>
      </c>
      <c r="C109" s="115" t="s">
        <v>4055</v>
      </c>
      <c r="D109" s="194">
        <v>23</v>
      </c>
      <c r="E109" s="194"/>
      <c r="F109" s="194"/>
      <c r="G109" s="116" t="s">
        <v>1667</v>
      </c>
      <c r="H109" s="116"/>
      <c r="I109" s="116"/>
      <c r="J109" s="508">
        <v>0.1</v>
      </c>
      <c r="K109" s="498" t="s">
        <v>1668</v>
      </c>
      <c r="L109" s="509"/>
      <c r="M109" s="509"/>
      <c r="N109" s="509"/>
      <c r="O109" s="509"/>
      <c r="P109" s="116" t="s">
        <v>1446</v>
      </c>
      <c r="Q109" s="101" t="s">
        <v>1701</v>
      </c>
      <c r="R109" s="194" t="str">
        <f t="shared" si="14"/>
        <v>1280</v>
      </c>
      <c r="S109" s="194" t="str">
        <f t="shared" si="15"/>
        <v>720</v>
      </c>
      <c r="T109" s="194" t="str">
        <f t="shared" si="16"/>
        <v>2233</v>
      </c>
      <c r="U109" s="134">
        <v>920</v>
      </c>
      <c r="V109" s="101" t="s">
        <v>565</v>
      </c>
      <c r="W109" s="467" t="s">
        <v>608</v>
      </c>
      <c r="X109" s="467"/>
      <c r="Y109" s="467"/>
      <c r="Z109" s="467"/>
      <c r="AA109" s="467"/>
      <c r="AB109" s="101" t="s">
        <v>476</v>
      </c>
      <c r="AC109" s="116"/>
      <c r="AD109" s="116"/>
      <c r="AE109" s="467" t="s">
        <v>478</v>
      </c>
      <c r="AF109" s="467"/>
      <c r="AG109" s="467"/>
      <c r="AH109" s="467"/>
      <c r="AI109" s="101">
        <v>45</v>
      </c>
      <c r="AJ109" s="467"/>
      <c r="AK109" s="467"/>
      <c r="AL109" s="467"/>
      <c r="AM109" s="467"/>
      <c r="AN109" s="467"/>
      <c r="AO109" s="467" t="s">
        <v>1449</v>
      </c>
      <c r="AP109" s="467"/>
      <c r="AQ109" s="467"/>
      <c r="AR109" s="467"/>
      <c r="AS109" s="467"/>
      <c r="AT109" s="467"/>
      <c r="AU109" s="467"/>
      <c r="AV109" s="467"/>
      <c r="AW109" s="467"/>
      <c r="AX109" s="467"/>
      <c r="AY109" s="467"/>
      <c r="AZ109" s="467"/>
      <c r="BA109" s="467"/>
      <c r="BB109" s="467" t="s">
        <v>1450</v>
      </c>
      <c r="BC109" s="101"/>
      <c r="BD109" s="467"/>
      <c r="BE109" s="467"/>
      <c r="BF109" s="467"/>
      <c r="BG109" s="467"/>
      <c r="BH109" s="467"/>
      <c r="BI109" s="467"/>
      <c r="BJ109" s="467" t="s">
        <v>1671</v>
      </c>
      <c r="BK109" s="116"/>
      <c r="BL109" s="467"/>
      <c r="BM109" s="467"/>
      <c r="BN109" s="101"/>
      <c r="BO109" s="101"/>
      <c r="BP109" s="467"/>
      <c r="BQ109" s="467" t="s">
        <v>1451</v>
      </c>
      <c r="BR109" s="305">
        <f>VLOOKUP(A109,'[1]05. Осушители'!$G:$BZ,72,0)</f>
        <v>620499.51910399995</v>
      </c>
    </row>
    <row r="110" spans="1:70" s="470" customFormat="1" x14ac:dyDescent="0.25">
      <c r="A110" s="255" t="s">
        <v>1702</v>
      </c>
      <c r="B110" s="115" t="s">
        <v>1703</v>
      </c>
      <c r="C110" s="115" t="s">
        <v>4056</v>
      </c>
      <c r="D110" s="194">
        <v>27</v>
      </c>
      <c r="E110" s="194"/>
      <c r="F110" s="194"/>
      <c r="G110" s="116" t="s">
        <v>1667</v>
      </c>
      <c r="H110" s="116"/>
      <c r="I110" s="116"/>
      <c r="J110" s="508">
        <v>0.1</v>
      </c>
      <c r="K110" s="498" t="s">
        <v>1668</v>
      </c>
      <c r="L110" s="509"/>
      <c r="M110" s="509"/>
      <c r="N110" s="509"/>
      <c r="O110" s="509"/>
      <c r="P110" s="116" t="s">
        <v>1446</v>
      </c>
      <c r="Q110" s="101" t="s">
        <v>1704</v>
      </c>
      <c r="R110" s="194" t="str">
        <f t="shared" si="14"/>
        <v>1700</v>
      </c>
      <c r="S110" s="194" t="str">
        <f t="shared" si="15"/>
        <v>770</v>
      </c>
      <c r="T110" s="194" t="str">
        <f t="shared" si="16"/>
        <v>2362</v>
      </c>
      <c r="U110" s="134">
        <v>1050</v>
      </c>
      <c r="V110" s="101" t="s">
        <v>565</v>
      </c>
      <c r="W110" s="467" t="s">
        <v>618</v>
      </c>
      <c r="X110" s="467"/>
      <c r="Y110" s="467"/>
      <c r="Z110" s="467"/>
      <c r="AA110" s="467"/>
      <c r="AB110" s="101" t="s">
        <v>476</v>
      </c>
      <c r="AC110" s="116"/>
      <c r="AD110" s="116"/>
      <c r="AE110" s="467" t="s">
        <v>478</v>
      </c>
      <c r="AF110" s="467"/>
      <c r="AG110" s="467"/>
      <c r="AH110" s="467"/>
      <c r="AI110" s="101">
        <v>45</v>
      </c>
      <c r="AJ110" s="467"/>
      <c r="AK110" s="467"/>
      <c r="AL110" s="467"/>
      <c r="AM110" s="467"/>
      <c r="AN110" s="467"/>
      <c r="AO110" s="467" t="s">
        <v>1449</v>
      </c>
      <c r="AP110" s="467"/>
      <c r="AQ110" s="467"/>
      <c r="AR110" s="467"/>
      <c r="AS110" s="467"/>
      <c r="AT110" s="467"/>
      <c r="AU110" s="467"/>
      <c r="AV110" s="467"/>
      <c r="AW110" s="467"/>
      <c r="AX110" s="467"/>
      <c r="AY110" s="467"/>
      <c r="AZ110" s="467"/>
      <c r="BA110" s="467"/>
      <c r="BB110" s="467" t="s">
        <v>1450</v>
      </c>
      <c r="BC110" s="101"/>
      <c r="BD110" s="467"/>
      <c r="BE110" s="467"/>
      <c r="BF110" s="467"/>
      <c r="BG110" s="467"/>
      <c r="BH110" s="467"/>
      <c r="BI110" s="467"/>
      <c r="BJ110" s="467" t="s">
        <v>1671</v>
      </c>
      <c r="BK110" s="116"/>
      <c r="BL110" s="467"/>
      <c r="BM110" s="467"/>
      <c r="BN110" s="101"/>
      <c r="BO110" s="101"/>
      <c r="BP110" s="467"/>
      <c r="BQ110" s="467" t="s">
        <v>1451</v>
      </c>
      <c r="BR110" s="305">
        <f>VLOOKUP(A110,'[1]05. Осушители'!$G:$BZ,72,0)</f>
        <v>748427.75871999993</v>
      </c>
    </row>
    <row r="111" spans="1:70" s="470" customFormat="1" x14ac:dyDescent="0.25">
      <c r="A111" s="255" t="s">
        <v>1705</v>
      </c>
      <c r="B111" s="115" t="s">
        <v>1706</v>
      </c>
      <c r="C111" s="115" t="s">
        <v>4057</v>
      </c>
      <c r="D111" s="194">
        <v>34</v>
      </c>
      <c r="E111" s="194"/>
      <c r="F111" s="194"/>
      <c r="G111" s="116" t="s">
        <v>1667</v>
      </c>
      <c r="H111" s="116"/>
      <c r="I111" s="116"/>
      <c r="J111" s="508">
        <v>0.1</v>
      </c>
      <c r="K111" s="498" t="s">
        <v>1668</v>
      </c>
      <c r="L111" s="509"/>
      <c r="M111" s="509"/>
      <c r="N111" s="509"/>
      <c r="O111" s="509"/>
      <c r="P111" s="116" t="s">
        <v>1446</v>
      </c>
      <c r="Q111" s="101" t="s">
        <v>1707</v>
      </c>
      <c r="R111" s="194" t="str">
        <f t="shared" si="14"/>
        <v>1750</v>
      </c>
      <c r="S111" s="194" t="str">
        <f t="shared" si="15"/>
        <v>800</v>
      </c>
      <c r="T111" s="194" t="str">
        <f t="shared" si="16"/>
        <v>2420</v>
      </c>
      <c r="U111" s="134">
        <v>1200</v>
      </c>
      <c r="V111" s="101" t="s">
        <v>565</v>
      </c>
      <c r="W111" s="467" t="s">
        <v>618</v>
      </c>
      <c r="X111" s="467"/>
      <c r="Y111" s="467"/>
      <c r="Z111" s="467"/>
      <c r="AA111" s="467"/>
      <c r="AB111" s="101" t="s">
        <v>476</v>
      </c>
      <c r="AC111" s="116"/>
      <c r="AD111" s="116"/>
      <c r="AE111" s="467" t="s">
        <v>478</v>
      </c>
      <c r="AF111" s="467"/>
      <c r="AG111" s="467"/>
      <c r="AH111" s="467"/>
      <c r="AI111" s="101">
        <v>45</v>
      </c>
      <c r="AJ111" s="467"/>
      <c r="AK111" s="467"/>
      <c r="AL111" s="467"/>
      <c r="AM111" s="467"/>
      <c r="AN111" s="467"/>
      <c r="AO111" s="467" t="s">
        <v>1449</v>
      </c>
      <c r="AP111" s="467"/>
      <c r="AQ111" s="467"/>
      <c r="AR111" s="467"/>
      <c r="AS111" s="467"/>
      <c r="AT111" s="467"/>
      <c r="AU111" s="467"/>
      <c r="AV111" s="467"/>
      <c r="AW111" s="467"/>
      <c r="AX111" s="467"/>
      <c r="AY111" s="467"/>
      <c r="AZ111" s="467"/>
      <c r="BA111" s="467"/>
      <c r="BB111" s="467" t="s">
        <v>1450</v>
      </c>
      <c r="BC111" s="101"/>
      <c r="BD111" s="467"/>
      <c r="BE111" s="467"/>
      <c r="BF111" s="467"/>
      <c r="BG111" s="467"/>
      <c r="BH111" s="467"/>
      <c r="BI111" s="467"/>
      <c r="BJ111" s="467" t="s">
        <v>1671</v>
      </c>
      <c r="BK111" s="116"/>
      <c r="BL111" s="467"/>
      <c r="BM111" s="467"/>
      <c r="BN111" s="101"/>
      <c r="BO111" s="101"/>
      <c r="BP111" s="467"/>
      <c r="BQ111" s="467" t="s">
        <v>1451</v>
      </c>
      <c r="BR111" s="305">
        <f>VLOOKUP(A111,'[1]05. Осушители'!$G:$BZ,72,0)</f>
        <v>899361.68083199998</v>
      </c>
    </row>
    <row r="112" spans="1:70" s="470" customFormat="1" x14ac:dyDescent="0.25">
      <c r="A112" s="255" t="s">
        <v>1708</v>
      </c>
      <c r="B112" s="115" t="s">
        <v>1709</v>
      </c>
      <c r="C112" s="115" t="s">
        <v>4058</v>
      </c>
      <c r="D112" s="194">
        <v>45</v>
      </c>
      <c r="E112" s="194"/>
      <c r="F112" s="194"/>
      <c r="G112" s="116" t="s">
        <v>1667</v>
      </c>
      <c r="H112" s="116"/>
      <c r="I112" s="116"/>
      <c r="J112" s="508">
        <v>0.1</v>
      </c>
      <c r="K112" s="498" t="s">
        <v>1668</v>
      </c>
      <c r="L112" s="509"/>
      <c r="M112" s="509"/>
      <c r="N112" s="509"/>
      <c r="O112" s="509"/>
      <c r="P112" s="116" t="s">
        <v>1446</v>
      </c>
      <c r="Q112" s="101" t="s">
        <v>1710</v>
      </c>
      <c r="R112" s="194" t="str">
        <f t="shared" si="14"/>
        <v>1850</v>
      </c>
      <c r="S112" s="194" t="str">
        <f t="shared" si="15"/>
        <v>900</v>
      </c>
      <c r="T112" s="194" t="str">
        <f t="shared" si="16"/>
        <v>2405</v>
      </c>
      <c r="U112" s="134">
        <v>1530</v>
      </c>
      <c r="V112" s="101" t="s">
        <v>565</v>
      </c>
      <c r="W112" s="467" t="s">
        <v>633</v>
      </c>
      <c r="X112" s="467"/>
      <c r="Y112" s="467"/>
      <c r="Z112" s="467"/>
      <c r="AA112" s="467"/>
      <c r="AB112" s="101" t="s">
        <v>476</v>
      </c>
      <c r="AC112" s="116"/>
      <c r="AD112" s="116"/>
      <c r="AE112" s="467" t="s">
        <v>478</v>
      </c>
      <c r="AF112" s="467"/>
      <c r="AG112" s="467"/>
      <c r="AH112" s="467"/>
      <c r="AI112" s="101">
        <v>45</v>
      </c>
      <c r="AJ112" s="467"/>
      <c r="AK112" s="467"/>
      <c r="AL112" s="467"/>
      <c r="AM112" s="467"/>
      <c r="AN112" s="467"/>
      <c r="AO112" s="467" t="s">
        <v>1449</v>
      </c>
      <c r="AP112" s="467"/>
      <c r="AQ112" s="467"/>
      <c r="AR112" s="467"/>
      <c r="AS112" s="467"/>
      <c r="AT112" s="467"/>
      <c r="AU112" s="467"/>
      <c r="AV112" s="467"/>
      <c r="AW112" s="467"/>
      <c r="AX112" s="467"/>
      <c r="AY112" s="467"/>
      <c r="AZ112" s="467"/>
      <c r="BA112" s="467"/>
      <c r="BB112" s="467" t="s">
        <v>1450</v>
      </c>
      <c r="BC112" s="101"/>
      <c r="BD112" s="467"/>
      <c r="BE112" s="467"/>
      <c r="BF112" s="467"/>
      <c r="BG112" s="467"/>
      <c r="BH112" s="467"/>
      <c r="BI112" s="467"/>
      <c r="BJ112" s="467" t="s">
        <v>1671</v>
      </c>
      <c r="BK112" s="116"/>
      <c r="BL112" s="467"/>
      <c r="BM112" s="467"/>
      <c r="BN112" s="101"/>
      <c r="BO112" s="101"/>
      <c r="BP112" s="467"/>
      <c r="BQ112" s="467" t="s">
        <v>1451</v>
      </c>
      <c r="BR112" s="305">
        <f>VLOOKUP(A112,'[1]05. Осушители'!$G:$BZ,72,0)</f>
        <v>1084224.5261599999</v>
      </c>
    </row>
    <row r="113" spans="1:70" s="470" customFormat="1" x14ac:dyDescent="0.25">
      <c r="A113" s="255" t="s">
        <v>1711</v>
      </c>
      <c r="B113" s="115" t="s">
        <v>1712</v>
      </c>
      <c r="C113" s="115" t="s">
        <v>4059</v>
      </c>
      <c r="D113" s="194">
        <v>55</v>
      </c>
      <c r="E113" s="194"/>
      <c r="F113" s="194"/>
      <c r="G113" s="116" t="s">
        <v>1667</v>
      </c>
      <c r="H113" s="116"/>
      <c r="I113" s="116"/>
      <c r="J113" s="508">
        <v>0.1</v>
      </c>
      <c r="K113" s="498" t="s">
        <v>1668</v>
      </c>
      <c r="L113" s="509"/>
      <c r="M113" s="509"/>
      <c r="N113" s="509"/>
      <c r="O113" s="509"/>
      <c r="P113" s="116" t="s">
        <v>1446</v>
      </c>
      <c r="Q113" s="101" t="s">
        <v>1713</v>
      </c>
      <c r="R113" s="194" t="str">
        <f t="shared" si="14"/>
        <v>1900</v>
      </c>
      <c r="S113" s="194" t="str">
        <f t="shared" si="15"/>
        <v>1120</v>
      </c>
      <c r="T113" s="194" t="str">
        <f t="shared" si="16"/>
        <v>2730</v>
      </c>
      <c r="U113" s="134">
        <v>1750</v>
      </c>
      <c r="V113" s="101" t="s">
        <v>565</v>
      </c>
      <c r="W113" s="467" t="s">
        <v>633</v>
      </c>
      <c r="X113" s="467"/>
      <c r="Y113" s="467"/>
      <c r="Z113" s="467"/>
      <c r="AA113" s="467"/>
      <c r="AB113" s="101" t="s">
        <v>476</v>
      </c>
      <c r="AC113" s="116"/>
      <c r="AD113" s="116"/>
      <c r="AE113" s="467" t="s">
        <v>478</v>
      </c>
      <c r="AF113" s="467"/>
      <c r="AG113" s="467"/>
      <c r="AH113" s="467"/>
      <c r="AI113" s="101">
        <v>45</v>
      </c>
      <c r="AJ113" s="467"/>
      <c r="AK113" s="467"/>
      <c r="AL113" s="467"/>
      <c r="AM113" s="467"/>
      <c r="AN113" s="467"/>
      <c r="AO113" s="467" t="s">
        <v>1449</v>
      </c>
      <c r="AP113" s="467"/>
      <c r="AQ113" s="467"/>
      <c r="AR113" s="467"/>
      <c r="AS113" s="467"/>
      <c r="AT113" s="467"/>
      <c r="AU113" s="467"/>
      <c r="AV113" s="467"/>
      <c r="AW113" s="467"/>
      <c r="AX113" s="467"/>
      <c r="AY113" s="467"/>
      <c r="AZ113" s="467"/>
      <c r="BA113" s="467"/>
      <c r="BB113" s="467" t="s">
        <v>1450</v>
      </c>
      <c r="BC113" s="101"/>
      <c r="BD113" s="467"/>
      <c r="BE113" s="467"/>
      <c r="BF113" s="467"/>
      <c r="BG113" s="467"/>
      <c r="BH113" s="467"/>
      <c r="BI113" s="467"/>
      <c r="BJ113" s="467" t="s">
        <v>1671</v>
      </c>
      <c r="BK113" s="116"/>
      <c r="BL113" s="467"/>
      <c r="BM113" s="467"/>
      <c r="BN113" s="101"/>
      <c r="BO113" s="101"/>
      <c r="BP113" s="467"/>
      <c r="BQ113" s="101" t="s">
        <v>82</v>
      </c>
      <c r="BR113" s="305" t="str">
        <f>VLOOKUP(A113,'[1]05. Осушители'!$G:$BZ,72,0)</f>
        <v>по запросу</v>
      </c>
    </row>
    <row r="114" spans="1:70" s="470" customFormat="1" x14ac:dyDescent="0.25">
      <c r="A114" s="255" t="s">
        <v>1714</v>
      </c>
      <c r="B114" s="115" t="s">
        <v>1715</v>
      </c>
      <c r="C114" s="115" t="s">
        <v>4060</v>
      </c>
      <c r="D114" s="194">
        <v>65</v>
      </c>
      <c r="E114" s="194"/>
      <c r="F114" s="194"/>
      <c r="G114" s="116" t="s">
        <v>1667</v>
      </c>
      <c r="H114" s="116"/>
      <c r="I114" s="116"/>
      <c r="J114" s="508">
        <v>0.1</v>
      </c>
      <c r="K114" s="498" t="s">
        <v>1668</v>
      </c>
      <c r="L114" s="509"/>
      <c r="M114" s="509"/>
      <c r="N114" s="509"/>
      <c r="O114" s="509"/>
      <c r="P114" s="116" t="s">
        <v>1446</v>
      </c>
      <c r="Q114" s="101" t="s">
        <v>1716</v>
      </c>
      <c r="R114" s="194" t="str">
        <f t="shared" si="14"/>
        <v>2160</v>
      </c>
      <c r="S114" s="194" t="str">
        <f t="shared" si="15"/>
        <v>1240</v>
      </c>
      <c r="T114" s="194" t="str">
        <f t="shared" si="16"/>
        <v>2784</v>
      </c>
      <c r="U114" s="134">
        <v>2230</v>
      </c>
      <c r="V114" s="101" t="s">
        <v>565</v>
      </c>
      <c r="W114" s="467" t="s">
        <v>646</v>
      </c>
      <c r="X114" s="467"/>
      <c r="Y114" s="467"/>
      <c r="Z114" s="467"/>
      <c r="AA114" s="467"/>
      <c r="AB114" s="101" t="s">
        <v>476</v>
      </c>
      <c r="AC114" s="116"/>
      <c r="AD114" s="116"/>
      <c r="AE114" s="467" t="s">
        <v>478</v>
      </c>
      <c r="AF114" s="467"/>
      <c r="AG114" s="467"/>
      <c r="AH114" s="467"/>
      <c r="AI114" s="101">
        <v>45</v>
      </c>
      <c r="AJ114" s="467"/>
      <c r="AK114" s="467"/>
      <c r="AL114" s="467"/>
      <c r="AM114" s="467"/>
      <c r="AN114" s="467"/>
      <c r="AO114" s="467" t="s">
        <v>1449</v>
      </c>
      <c r="AP114" s="467"/>
      <c r="AQ114" s="467"/>
      <c r="AR114" s="467"/>
      <c r="AS114" s="467"/>
      <c r="AT114" s="467"/>
      <c r="AU114" s="467"/>
      <c r="AV114" s="467"/>
      <c r="AW114" s="467"/>
      <c r="AX114" s="467"/>
      <c r="AY114" s="467"/>
      <c r="AZ114" s="467"/>
      <c r="BA114" s="467"/>
      <c r="BB114" s="467" t="s">
        <v>1450</v>
      </c>
      <c r="BC114" s="101"/>
      <c r="BD114" s="467"/>
      <c r="BE114" s="467"/>
      <c r="BF114" s="467"/>
      <c r="BG114" s="467"/>
      <c r="BH114" s="467"/>
      <c r="BI114" s="467"/>
      <c r="BJ114" s="467" t="s">
        <v>1671</v>
      </c>
      <c r="BK114" s="116"/>
      <c r="BL114" s="467"/>
      <c r="BM114" s="467"/>
      <c r="BN114" s="101"/>
      <c r="BO114" s="101"/>
      <c r="BP114" s="467"/>
      <c r="BQ114" s="101" t="s">
        <v>82</v>
      </c>
      <c r="BR114" s="305" t="str">
        <f>VLOOKUP(A114,'[1]05. Осушители'!$G:$BZ,72,0)</f>
        <v>по запросу</v>
      </c>
    </row>
    <row r="115" spans="1:70" s="470" customFormat="1" x14ac:dyDescent="0.25">
      <c r="A115" s="255" t="s">
        <v>1717</v>
      </c>
      <c r="B115" s="115" t="s">
        <v>1718</v>
      </c>
      <c r="C115" s="115" t="s">
        <v>4061</v>
      </c>
      <c r="D115" s="194">
        <v>87</v>
      </c>
      <c r="E115" s="194"/>
      <c r="F115" s="194"/>
      <c r="G115" s="116" t="s">
        <v>1667</v>
      </c>
      <c r="H115" s="116"/>
      <c r="I115" s="116"/>
      <c r="J115" s="508">
        <v>0.1</v>
      </c>
      <c r="K115" s="498" t="s">
        <v>1668</v>
      </c>
      <c r="L115" s="509"/>
      <c r="M115" s="509"/>
      <c r="N115" s="509"/>
      <c r="O115" s="509"/>
      <c r="P115" s="116" t="s">
        <v>1446</v>
      </c>
      <c r="Q115" s="101" t="s">
        <v>1719</v>
      </c>
      <c r="R115" s="194" t="str">
        <f t="shared" si="14"/>
        <v>2416</v>
      </c>
      <c r="S115" s="194" t="str">
        <f t="shared" si="15"/>
        <v>1440</v>
      </c>
      <c r="T115" s="194" t="str">
        <f t="shared" si="16"/>
        <v>2827</v>
      </c>
      <c r="U115" s="134">
        <v>2710</v>
      </c>
      <c r="V115" s="101" t="s">
        <v>565</v>
      </c>
      <c r="W115" s="467" t="s">
        <v>1720</v>
      </c>
      <c r="X115" s="467"/>
      <c r="Y115" s="467"/>
      <c r="Z115" s="467"/>
      <c r="AA115" s="467"/>
      <c r="AB115" s="101" t="s">
        <v>476</v>
      </c>
      <c r="AC115" s="116"/>
      <c r="AD115" s="116"/>
      <c r="AE115" s="467" t="s">
        <v>478</v>
      </c>
      <c r="AF115" s="467"/>
      <c r="AG115" s="467"/>
      <c r="AH115" s="467"/>
      <c r="AI115" s="101">
        <v>45</v>
      </c>
      <c r="AJ115" s="467"/>
      <c r="AK115" s="467"/>
      <c r="AL115" s="467"/>
      <c r="AM115" s="467"/>
      <c r="AN115" s="467"/>
      <c r="AO115" s="467" t="s">
        <v>1449</v>
      </c>
      <c r="AP115" s="467"/>
      <c r="AQ115" s="467"/>
      <c r="AR115" s="467"/>
      <c r="AS115" s="467"/>
      <c r="AT115" s="467"/>
      <c r="AU115" s="467"/>
      <c r="AV115" s="467"/>
      <c r="AW115" s="467"/>
      <c r="AX115" s="467"/>
      <c r="AY115" s="467"/>
      <c r="AZ115" s="467"/>
      <c r="BA115" s="467"/>
      <c r="BB115" s="467" t="s">
        <v>1450</v>
      </c>
      <c r="BC115" s="101"/>
      <c r="BD115" s="467"/>
      <c r="BE115" s="467"/>
      <c r="BF115" s="467"/>
      <c r="BG115" s="467"/>
      <c r="BH115" s="467"/>
      <c r="BI115" s="467"/>
      <c r="BJ115" s="467" t="s">
        <v>1671</v>
      </c>
      <c r="BK115" s="116"/>
      <c r="BL115" s="467"/>
      <c r="BM115" s="467"/>
      <c r="BN115" s="101"/>
      <c r="BO115" s="101"/>
      <c r="BP115" s="467"/>
      <c r="BQ115" s="101" t="s">
        <v>82</v>
      </c>
      <c r="BR115" s="305" t="str">
        <f>VLOOKUP(A115,'[1]05. Осушители'!$G:$BZ,72,0)</f>
        <v>по запросу</v>
      </c>
    </row>
    <row r="116" spans="1:70" s="470" customFormat="1" x14ac:dyDescent="0.25">
      <c r="A116" s="255" t="s">
        <v>1721</v>
      </c>
      <c r="B116" s="115" t="s">
        <v>1722</v>
      </c>
      <c r="C116" s="115" t="s">
        <v>4062</v>
      </c>
      <c r="D116" s="194">
        <v>110</v>
      </c>
      <c r="E116" s="194"/>
      <c r="F116" s="194"/>
      <c r="G116" s="116" t="s">
        <v>1667</v>
      </c>
      <c r="H116" s="116"/>
      <c r="I116" s="116"/>
      <c r="J116" s="508">
        <v>0.1</v>
      </c>
      <c r="K116" s="498" t="s">
        <v>1668</v>
      </c>
      <c r="L116" s="509"/>
      <c r="M116" s="509"/>
      <c r="N116" s="509"/>
      <c r="O116" s="509"/>
      <c r="P116" s="116" t="s">
        <v>1446</v>
      </c>
      <c r="Q116" s="101" t="s">
        <v>1723</v>
      </c>
      <c r="R116" s="194" t="str">
        <f t="shared" si="14"/>
        <v>2400</v>
      </c>
      <c r="S116" s="194" t="str">
        <f t="shared" si="15"/>
        <v>1400</v>
      </c>
      <c r="T116" s="194" t="str">
        <f t="shared" si="16"/>
        <v>3118</v>
      </c>
      <c r="U116" s="134">
        <v>4130</v>
      </c>
      <c r="V116" s="101" t="s">
        <v>565</v>
      </c>
      <c r="W116" s="467" t="s">
        <v>1720</v>
      </c>
      <c r="X116" s="467"/>
      <c r="Y116" s="467"/>
      <c r="Z116" s="467"/>
      <c r="AA116" s="467"/>
      <c r="AB116" s="101" t="s">
        <v>476</v>
      </c>
      <c r="AC116" s="116"/>
      <c r="AD116" s="116"/>
      <c r="AE116" s="467" t="s">
        <v>478</v>
      </c>
      <c r="AF116" s="467"/>
      <c r="AG116" s="467"/>
      <c r="AH116" s="467"/>
      <c r="AI116" s="101">
        <v>45</v>
      </c>
      <c r="AJ116" s="467"/>
      <c r="AK116" s="467"/>
      <c r="AL116" s="467"/>
      <c r="AM116" s="467"/>
      <c r="AN116" s="467"/>
      <c r="AO116" s="467" t="s">
        <v>1449</v>
      </c>
      <c r="AP116" s="467"/>
      <c r="AQ116" s="467"/>
      <c r="AR116" s="467"/>
      <c r="AS116" s="467"/>
      <c r="AT116" s="467"/>
      <c r="AU116" s="467"/>
      <c r="AV116" s="467"/>
      <c r="AW116" s="467"/>
      <c r="AX116" s="467"/>
      <c r="AY116" s="467"/>
      <c r="AZ116" s="467"/>
      <c r="BA116" s="467"/>
      <c r="BB116" s="467" t="s">
        <v>1450</v>
      </c>
      <c r="BC116" s="101"/>
      <c r="BD116" s="467"/>
      <c r="BE116" s="467"/>
      <c r="BF116" s="467"/>
      <c r="BG116" s="467"/>
      <c r="BH116" s="467"/>
      <c r="BI116" s="467"/>
      <c r="BJ116" s="467" t="s">
        <v>1671</v>
      </c>
      <c r="BK116" s="116"/>
      <c r="BL116" s="467"/>
      <c r="BM116" s="467"/>
      <c r="BN116" s="101"/>
      <c r="BO116" s="101"/>
      <c r="BP116" s="467"/>
      <c r="BQ116" s="101" t="s">
        <v>82</v>
      </c>
      <c r="BR116" s="305" t="str">
        <f>VLOOKUP(A116,'[1]05. Осушители'!$G:$BZ,72,0)</f>
        <v>по запросу</v>
      </c>
    </row>
    <row r="117" spans="1:70" s="470" customFormat="1" x14ac:dyDescent="0.25">
      <c r="A117" s="255" t="s">
        <v>1724</v>
      </c>
      <c r="B117" s="115" t="s">
        <v>1725</v>
      </c>
      <c r="C117" s="115" t="s">
        <v>4063</v>
      </c>
      <c r="D117" s="194">
        <v>130</v>
      </c>
      <c r="E117" s="194"/>
      <c r="F117" s="194"/>
      <c r="G117" s="116" t="s">
        <v>1667</v>
      </c>
      <c r="H117" s="116"/>
      <c r="I117" s="116"/>
      <c r="J117" s="508">
        <v>0.1</v>
      </c>
      <c r="K117" s="498" t="s">
        <v>1668</v>
      </c>
      <c r="L117" s="509"/>
      <c r="M117" s="509"/>
      <c r="N117" s="509"/>
      <c r="O117" s="509"/>
      <c r="P117" s="116" t="s">
        <v>1446</v>
      </c>
      <c r="Q117" s="101" t="s">
        <v>1726</v>
      </c>
      <c r="R117" s="194" t="str">
        <f t="shared" si="14"/>
        <v>2600</v>
      </c>
      <c r="S117" s="194" t="str">
        <f t="shared" si="15"/>
        <v>1680</v>
      </c>
      <c r="T117" s="194" t="str">
        <f t="shared" si="16"/>
        <v>3128</v>
      </c>
      <c r="U117" s="134">
        <v>4700</v>
      </c>
      <c r="V117" s="101" t="s">
        <v>565</v>
      </c>
      <c r="W117" s="467" t="s">
        <v>1720</v>
      </c>
      <c r="X117" s="467"/>
      <c r="Y117" s="467"/>
      <c r="Z117" s="467"/>
      <c r="AA117" s="467"/>
      <c r="AB117" s="101" t="s">
        <v>476</v>
      </c>
      <c r="AC117" s="116"/>
      <c r="AD117" s="116"/>
      <c r="AE117" s="467" t="s">
        <v>478</v>
      </c>
      <c r="AF117" s="467"/>
      <c r="AG117" s="467"/>
      <c r="AH117" s="467"/>
      <c r="AI117" s="101">
        <v>45</v>
      </c>
      <c r="AJ117" s="467"/>
      <c r="AK117" s="467"/>
      <c r="AL117" s="467"/>
      <c r="AM117" s="467"/>
      <c r="AN117" s="467"/>
      <c r="AO117" s="467" t="s">
        <v>1449</v>
      </c>
      <c r="AP117" s="467"/>
      <c r="AQ117" s="467"/>
      <c r="AR117" s="467"/>
      <c r="AS117" s="467"/>
      <c r="AT117" s="467"/>
      <c r="AU117" s="467"/>
      <c r="AV117" s="467"/>
      <c r="AW117" s="467"/>
      <c r="AX117" s="467"/>
      <c r="AY117" s="467"/>
      <c r="AZ117" s="467"/>
      <c r="BA117" s="467"/>
      <c r="BB117" s="467" t="s">
        <v>1450</v>
      </c>
      <c r="BC117" s="101"/>
      <c r="BD117" s="467"/>
      <c r="BE117" s="467"/>
      <c r="BF117" s="467"/>
      <c r="BG117" s="467"/>
      <c r="BH117" s="467"/>
      <c r="BI117" s="467"/>
      <c r="BJ117" s="467" t="s">
        <v>1671</v>
      </c>
      <c r="BK117" s="116"/>
      <c r="BL117" s="467"/>
      <c r="BM117" s="467"/>
      <c r="BN117" s="101"/>
      <c r="BO117" s="101"/>
      <c r="BP117" s="467"/>
      <c r="BQ117" s="101" t="s">
        <v>82</v>
      </c>
      <c r="BR117" s="305" t="str">
        <f>VLOOKUP(A117,'[1]05. Осушители'!$G:$BZ,72,0)</f>
        <v>по запросу</v>
      </c>
    </row>
    <row r="118" spans="1:70" s="470" customFormat="1" x14ac:dyDescent="0.25">
      <c r="A118" s="255" t="s">
        <v>1727</v>
      </c>
      <c r="B118" s="115" t="s">
        <v>1728</v>
      </c>
      <c r="C118" s="115" t="s">
        <v>4064</v>
      </c>
      <c r="D118" s="194">
        <v>160</v>
      </c>
      <c r="E118" s="194"/>
      <c r="F118" s="194"/>
      <c r="G118" s="116" t="s">
        <v>1667</v>
      </c>
      <c r="H118" s="116"/>
      <c r="I118" s="116"/>
      <c r="J118" s="508">
        <v>0.1</v>
      </c>
      <c r="K118" s="498" t="s">
        <v>1668</v>
      </c>
      <c r="L118" s="509"/>
      <c r="M118" s="509"/>
      <c r="N118" s="509"/>
      <c r="O118" s="509"/>
      <c r="P118" s="116" t="s">
        <v>1446</v>
      </c>
      <c r="Q118" s="101" t="s">
        <v>1729</v>
      </c>
      <c r="R118" s="194" t="str">
        <f t="shared" si="14"/>
        <v>2900</v>
      </c>
      <c r="S118" s="194" t="str">
        <f t="shared" si="15"/>
        <v>1800</v>
      </c>
      <c r="T118" s="194" t="str">
        <f t="shared" si="16"/>
        <v>3426</v>
      </c>
      <c r="U118" s="134">
        <v>5800</v>
      </c>
      <c r="V118" s="101" t="s">
        <v>565</v>
      </c>
      <c r="W118" s="467" t="s">
        <v>1730</v>
      </c>
      <c r="X118" s="467"/>
      <c r="Y118" s="467"/>
      <c r="Z118" s="467"/>
      <c r="AA118" s="467"/>
      <c r="AB118" s="101" t="s">
        <v>476</v>
      </c>
      <c r="AC118" s="116"/>
      <c r="AD118" s="116"/>
      <c r="AE118" s="467" t="s">
        <v>478</v>
      </c>
      <c r="AF118" s="467"/>
      <c r="AG118" s="467"/>
      <c r="AH118" s="467"/>
      <c r="AI118" s="101">
        <v>45</v>
      </c>
      <c r="AJ118" s="467"/>
      <c r="AK118" s="467"/>
      <c r="AL118" s="467"/>
      <c r="AM118" s="467"/>
      <c r="AN118" s="467"/>
      <c r="AO118" s="467" t="s">
        <v>1449</v>
      </c>
      <c r="AP118" s="467"/>
      <c r="AQ118" s="467"/>
      <c r="AR118" s="467"/>
      <c r="AS118" s="467"/>
      <c r="AT118" s="467"/>
      <c r="AU118" s="467"/>
      <c r="AV118" s="467"/>
      <c r="AW118" s="467"/>
      <c r="AX118" s="467"/>
      <c r="AY118" s="467"/>
      <c r="AZ118" s="467"/>
      <c r="BA118" s="467"/>
      <c r="BB118" s="467" t="s">
        <v>1450</v>
      </c>
      <c r="BC118" s="101"/>
      <c r="BD118" s="467"/>
      <c r="BE118" s="467"/>
      <c r="BF118" s="467"/>
      <c r="BG118" s="467"/>
      <c r="BH118" s="467"/>
      <c r="BI118" s="467"/>
      <c r="BJ118" s="467" t="s">
        <v>1671</v>
      </c>
      <c r="BK118" s="116"/>
      <c r="BL118" s="467"/>
      <c r="BM118" s="467"/>
      <c r="BN118" s="101"/>
      <c r="BO118" s="101"/>
      <c r="BP118" s="467"/>
      <c r="BQ118" s="101" t="s">
        <v>82</v>
      </c>
      <c r="BR118" s="305" t="str">
        <f>VLOOKUP(A118,'[1]05. Осушители'!$G:$BZ,72,0)</f>
        <v>по запросу</v>
      </c>
    </row>
    <row r="119" spans="1:70" s="470" customFormat="1" x14ac:dyDescent="0.25">
      <c r="A119" s="255" t="s">
        <v>1731</v>
      </c>
      <c r="B119" s="115" t="s">
        <v>1732</v>
      </c>
      <c r="C119" s="115" t="s">
        <v>4065</v>
      </c>
      <c r="D119" s="194">
        <v>210</v>
      </c>
      <c r="E119" s="194"/>
      <c r="F119" s="194"/>
      <c r="G119" s="116" t="s">
        <v>1667</v>
      </c>
      <c r="H119" s="116"/>
      <c r="I119" s="116"/>
      <c r="J119" s="508">
        <v>0.1</v>
      </c>
      <c r="K119" s="498" t="s">
        <v>1668</v>
      </c>
      <c r="L119" s="509"/>
      <c r="M119" s="509"/>
      <c r="N119" s="509"/>
      <c r="O119" s="509"/>
      <c r="P119" s="116" t="s">
        <v>1446</v>
      </c>
      <c r="Q119" s="101" t="s">
        <v>1733</v>
      </c>
      <c r="R119" s="194" t="str">
        <f t="shared" si="14"/>
        <v>3140</v>
      </c>
      <c r="S119" s="194" t="str">
        <f t="shared" si="15"/>
        <v>2060</v>
      </c>
      <c r="T119" s="194" t="str">
        <f t="shared" si="16"/>
        <v>3480</v>
      </c>
      <c r="U119" s="134">
        <v>7370</v>
      </c>
      <c r="V119" s="101" t="s">
        <v>565</v>
      </c>
      <c r="W119" s="467" t="s">
        <v>1730</v>
      </c>
      <c r="X119" s="467"/>
      <c r="Y119" s="467"/>
      <c r="Z119" s="467"/>
      <c r="AA119" s="467"/>
      <c r="AB119" s="101" t="s">
        <v>476</v>
      </c>
      <c r="AC119" s="116"/>
      <c r="AD119" s="116"/>
      <c r="AE119" s="467" t="s">
        <v>478</v>
      </c>
      <c r="AF119" s="467"/>
      <c r="AG119" s="467"/>
      <c r="AH119" s="467"/>
      <c r="AI119" s="101">
        <v>45</v>
      </c>
      <c r="AJ119" s="467"/>
      <c r="AK119" s="467"/>
      <c r="AL119" s="467"/>
      <c r="AM119" s="467"/>
      <c r="AN119" s="467"/>
      <c r="AO119" s="467" t="s">
        <v>1449</v>
      </c>
      <c r="AP119" s="467"/>
      <c r="AQ119" s="467"/>
      <c r="AR119" s="467"/>
      <c r="AS119" s="467"/>
      <c r="AT119" s="467"/>
      <c r="AU119" s="467"/>
      <c r="AV119" s="467"/>
      <c r="AW119" s="467"/>
      <c r="AX119" s="467"/>
      <c r="AY119" s="467"/>
      <c r="AZ119" s="467"/>
      <c r="BA119" s="467"/>
      <c r="BB119" s="467" t="s">
        <v>1450</v>
      </c>
      <c r="BC119" s="101"/>
      <c r="BD119" s="467"/>
      <c r="BE119" s="467"/>
      <c r="BF119" s="467"/>
      <c r="BG119" s="467"/>
      <c r="BH119" s="467"/>
      <c r="BI119" s="467"/>
      <c r="BJ119" s="467" t="s">
        <v>1671</v>
      </c>
      <c r="BK119" s="116"/>
      <c r="BL119" s="467"/>
      <c r="BM119" s="467"/>
      <c r="BN119" s="101"/>
      <c r="BO119" s="101"/>
      <c r="BP119" s="467"/>
      <c r="BQ119" s="101" t="s">
        <v>82</v>
      </c>
      <c r="BR119" s="305" t="str">
        <f>VLOOKUP(A119,'[1]05. Осушители'!$G:$BZ,72,0)</f>
        <v>по запросу</v>
      </c>
    </row>
    <row r="120" spans="1:70" s="470" customFormat="1" x14ac:dyDescent="0.25">
      <c r="A120" s="255" t="s">
        <v>1734</v>
      </c>
      <c r="B120" s="115" t="s">
        <v>1735</v>
      </c>
      <c r="C120" s="115" t="s">
        <v>4066</v>
      </c>
      <c r="D120" s="194">
        <v>260</v>
      </c>
      <c r="E120" s="194"/>
      <c r="F120" s="194"/>
      <c r="G120" s="116" t="s">
        <v>1667</v>
      </c>
      <c r="H120" s="116"/>
      <c r="I120" s="116"/>
      <c r="J120" s="508">
        <v>0.1</v>
      </c>
      <c r="K120" s="498" t="s">
        <v>1668</v>
      </c>
      <c r="L120" s="509"/>
      <c r="M120" s="509"/>
      <c r="N120" s="509"/>
      <c r="O120" s="509"/>
      <c r="P120" s="116" t="s">
        <v>1446</v>
      </c>
      <c r="Q120" s="101" t="s">
        <v>1736</v>
      </c>
      <c r="R120" s="194" t="str">
        <f t="shared" si="14"/>
        <v>3320</v>
      </c>
      <c r="S120" s="194" t="str">
        <f t="shared" si="15"/>
        <v>2060</v>
      </c>
      <c r="T120" s="194" t="str">
        <f t="shared" si="16"/>
        <v>3170</v>
      </c>
      <c r="U120" s="134">
        <v>9020</v>
      </c>
      <c r="V120" s="101" t="s">
        <v>565</v>
      </c>
      <c r="W120" s="467" t="s">
        <v>1737</v>
      </c>
      <c r="X120" s="467"/>
      <c r="Y120" s="467"/>
      <c r="Z120" s="467"/>
      <c r="AA120" s="467"/>
      <c r="AB120" s="101" t="s">
        <v>476</v>
      </c>
      <c r="AC120" s="116"/>
      <c r="AD120" s="116"/>
      <c r="AE120" s="467" t="s">
        <v>478</v>
      </c>
      <c r="AF120" s="467"/>
      <c r="AG120" s="467"/>
      <c r="AH120" s="467"/>
      <c r="AI120" s="101">
        <v>45</v>
      </c>
      <c r="AJ120" s="467"/>
      <c r="AK120" s="467"/>
      <c r="AL120" s="467"/>
      <c r="AM120" s="467"/>
      <c r="AN120" s="467"/>
      <c r="AO120" s="467" t="s">
        <v>1449</v>
      </c>
      <c r="AP120" s="467"/>
      <c r="AQ120" s="467"/>
      <c r="AR120" s="467"/>
      <c r="AS120" s="467"/>
      <c r="AT120" s="467"/>
      <c r="AU120" s="467"/>
      <c r="AV120" s="467"/>
      <c r="AW120" s="467"/>
      <c r="AX120" s="467"/>
      <c r="AY120" s="467"/>
      <c r="AZ120" s="467"/>
      <c r="BA120" s="467"/>
      <c r="BB120" s="467" t="s">
        <v>1450</v>
      </c>
      <c r="BC120" s="101"/>
      <c r="BD120" s="467"/>
      <c r="BE120" s="467"/>
      <c r="BF120" s="467"/>
      <c r="BG120" s="467"/>
      <c r="BH120" s="467"/>
      <c r="BI120" s="467"/>
      <c r="BJ120" s="467" t="s">
        <v>1671</v>
      </c>
      <c r="BK120" s="116"/>
      <c r="BL120" s="467"/>
      <c r="BM120" s="467"/>
      <c r="BN120" s="101"/>
      <c r="BO120" s="101"/>
      <c r="BP120" s="467"/>
      <c r="BQ120" s="101" t="s">
        <v>82</v>
      </c>
      <c r="BR120" s="305" t="str">
        <f>VLOOKUP(A120,'[1]05. Осушители'!$G:$BZ,72,0)</f>
        <v>по запросу</v>
      </c>
    </row>
    <row r="121" spans="1:70" s="470" customFormat="1" x14ac:dyDescent="0.25">
      <c r="A121" s="255" t="s">
        <v>1738</v>
      </c>
      <c r="B121" s="115" t="s">
        <v>1739</v>
      </c>
      <c r="C121" s="115" t="s">
        <v>4067</v>
      </c>
      <c r="D121" s="194">
        <v>320</v>
      </c>
      <c r="E121" s="194"/>
      <c r="F121" s="194"/>
      <c r="G121" s="116" t="s">
        <v>1667</v>
      </c>
      <c r="H121" s="116"/>
      <c r="I121" s="116"/>
      <c r="J121" s="508">
        <v>0.1</v>
      </c>
      <c r="K121" s="498" t="s">
        <v>1668</v>
      </c>
      <c r="L121" s="509"/>
      <c r="M121" s="509"/>
      <c r="N121" s="509"/>
      <c r="O121" s="509"/>
      <c r="P121" s="116" t="s">
        <v>1446</v>
      </c>
      <c r="Q121" s="101" t="s">
        <v>1740</v>
      </c>
      <c r="R121" s="194" t="str">
        <f t="shared" si="14"/>
        <v>3740</v>
      </c>
      <c r="S121" s="194" t="str">
        <f t="shared" si="15"/>
        <v>2170</v>
      </c>
      <c r="T121" s="194" t="str">
        <f t="shared" si="16"/>
        <v>3190</v>
      </c>
      <c r="U121" s="134">
        <v>11900</v>
      </c>
      <c r="V121" s="101" t="s">
        <v>565</v>
      </c>
      <c r="W121" s="467" t="s">
        <v>1737</v>
      </c>
      <c r="X121" s="467"/>
      <c r="Y121" s="467"/>
      <c r="Z121" s="467"/>
      <c r="AA121" s="467"/>
      <c r="AB121" s="101" t="s">
        <v>476</v>
      </c>
      <c r="AC121" s="116"/>
      <c r="AD121" s="116"/>
      <c r="AE121" s="467" t="s">
        <v>478</v>
      </c>
      <c r="AF121" s="467"/>
      <c r="AG121" s="467"/>
      <c r="AH121" s="467"/>
      <c r="AI121" s="101">
        <v>45</v>
      </c>
      <c r="AJ121" s="467"/>
      <c r="AK121" s="467"/>
      <c r="AL121" s="467"/>
      <c r="AM121" s="467"/>
      <c r="AN121" s="467"/>
      <c r="AO121" s="467" t="s">
        <v>1449</v>
      </c>
      <c r="AP121" s="467"/>
      <c r="AQ121" s="467"/>
      <c r="AR121" s="467"/>
      <c r="AS121" s="467"/>
      <c r="AT121" s="467"/>
      <c r="AU121" s="467"/>
      <c r="AV121" s="467"/>
      <c r="AW121" s="467"/>
      <c r="AX121" s="467"/>
      <c r="AY121" s="467"/>
      <c r="AZ121" s="467"/>
      <c r="BA121" s="467"/>
      <c r="BB121" s="467" t="s">
        <v>1450</v>
      </c>
      <c r="BC121" s="101"/>
      <c r="BD121" s="467"/>
      <c r="BE121" s="467"/>
      <c r="BF121" s="467"/>
      <c r="BG121" s="467"/>
      <c r="BH121" s="467"/>
      <c r="BI121" s="467"/>
      <c r="BJ121" s="467" t="s">
        <v>1671</v>
      </c>
      <c r="BK121" s="116"/>
      <c r="BL121" s="467"/>
      <c r="BM121" s="467"/>
      <c r="BN121" s="101"/>
      <c r="BO121" s="101"/>
      <c r="BP121" s="467"/>
      <c r="BQ121" s="101" t="s">
        <v>82</v>
      </c>
      <c r="BR121" s="305" t="str">
        <f>VLOOKUP(A121,'[1]05. Осушители'!$G:$BZ,72,0)</f>
        <v>по запросу</v>
      </c>
    </row>
    <row r="122" spans="1:70" s="470" customFormat="1" x14ac:dyDescent="0.25">
      <c r="A122" s="255" t="s">
        <v>1741</v>
      </c>
      <c r="B122" s="115" t="s">
        <v>1742</v>
      </c>
      <c r="C122" s="115" t="s">
        <v>4068</v>
      </c>
      <c r="D122" s="194">
        <v>360</v>
      </c>
      <c r="E122" s="194"/>
      <c r="F122" s="194"/>
      <c r="G122" s="116" t="s">
        <v>1667</v>
      </c>
      <c r="H122" s="116"/>
      <c r="I122" s="116"/>
      <c r="J122" s="508">
        <v>0.1</v>
      </c>
      <c r="K122" s="498" t="s">
        <v>1668</v>
      </c>
      <c r="L122" s="509"/>
      <c r="M122" s="509"/>
      <c r="N122" s="509"/>
      <c r="O122" s="509"/>
      <c r="P122" s="116" t="s">
        <v>1446</v>
      </c>
      <c r="Q122" s="101" t="s">
        <v>1743</v>
      </c>
      <c r="R122" s="194" t="str">
        <f t="shared" si="14"/>
        <v>4150</v>
      </c>
      <c r="S122" s="194" t="str">
        <f t="shared" si="15"/>
        <v>2310</v>
      </c>
      <c r="T122" s="194" t="str">
        <f t="shared" si="16"/>
        <v>3210</v>
      </c>
      <c r="U122" s="134">
        <v>13100</v>
      </c>
      <c r="V122" s="101" t="s">
        <v>565</v>
      </c>
      <c r="W122" s="467" t="s">
        <v>1744</v>
      </c>
      <c r="X122" s="467"/>
      <c r="Y122" s="467"/>
      <c r="Z122" s="467"/>
      <c r="AA122" s="467"/>
      <c r="AB122" s="101" t="s">
        <v>476</v>
      </c>
      <c r="AC122" s="116"/>
      <c r="AD122" s="116"/>
      <c r="AE122" s="467" t="s">
        <v>478</v>
      </c>
      <c r="AF122" s="467"/>
      <c r="AG122" s="467"/>
      <c r="AH122" s="467"/>
      <c r="AI122" s="101">
        <v>45</v>
      </c>
      <c r="AJ122" s="467"/>
      <c r="AK122" s="467"/>
      <c r="AL122" s="467"/>
      <c r="AM122" s="467"/>
      <c r="AN122" s="467"/>
      <c r="AO122" s="467" t="s">
        <v>1449</v>
      </c>
      <c r="AP122" s="467"/>
      <c r="AQ122" s="467"/>
      <c r="AR122" s="467"/>
      <c r="AS122" s="467"/>
      <c r="AT122" s="467"/>
      <c r="AU122" s="467"/>
      <c r="AV122" s="467"/>
      <c r="AW122" s="467"/>
      <c r="AX122" s="467"/>
      <c r="AY122" s="467"/>
      <c r="AZ122" s="467"/>
      <c r="BA122" s="467"/>
      <c r="BB122" s="467" t="s">
        <v>1450</v>
      </c>
      <c r="BC122" s="101"/>
      <c r="BD122" s="467"/>
      <c r="BE122" s="467"/>
      <c r="BF122" s="467"/>
      <c r="BG122" s="467"/>
      <c r="BH122" s="467"/>
      <c r="BI122" s="467"/>
      <c r="BJ122" s="467" t="s">
        <v>1671</v>
      </c>
      <c r="BK122" s="116"/>
      <c r="BL122" s="467"/>
      <c r="BM122" s="467"/>
      <c r="BN122" s="101"/>
      <c r="BO122" s="101"/>
      <c r="BP122" s="467"/>
      <c r="BQ122" s="101" t="s">
        <v>82</v>
      </c>
      <c r="BR122" s="305" t="str">
        <f>VLOOKUP(A122,'[1]05. Осушители'!$G:$BZ,72,0)</f>
        <v>по запросу</v>
      </c>
    </row>
    <row r="123" spans="1:70" s="470" customFormat="1" x14ac:dyDescent="0.25">
      <c r="A123" s="255" t="s">
        <v>1745</v>
      </c>
      <c r="B123" s="115" t="s">
        <v>1746</v>
      </c>
      <c r="C123" s="115" t="s">
        <v>4069</v>
      </c>
      <c r="D123" s="194">
        <v>410</v>
      </c>
      <c r="E123" s="194"/>
      <c r="F123" s="194"/>
      <c r="G123" s="116" t="s">
        <v>1667</v>
      </c>
      <c r="H123" s="116"/>
      <c r="I123" s="116"/>
      <c r="J123" s="508">
        <v>0.1</v>
      </c>
      <c r="K123" s="498" t="s">
        <v>1668</v>
      </c>
      <c r="L123" s="509"/>
      <c r="M123" s="509"/>
      <c r="N123" s="509"/>
      <c r="O123" s="509"/>
      <c r="P123" s="116" t="s">
        <v>1446</v>
      </c>
      <c r="Q123" s="101" t="s">
        <v>1747</v>
      </c>
      <c r="R123" s="194" t="str">
        <f t="shared" si="14"/>
        <v>4810</v>
      </c>
      <c r="S123" s="194" t="str">
        <f t="shared" si="15"/>
        <v>2490</v>
      </c>
      <c r="T123" s="194" t="str">
        <f t="shared" si="16"/>
        <v>3300</v>
      </c>
      <c r="U123" s="134">
        <v>14800</v>
      </c>
      <c r="V123" s="101" t="s">
        <v>565</v>
      </c>
      <c r="W123" s="467" t="s">
        <v>1744</v>
      </c>
      <c r="X123" s="467"/>
      <c r="Y123" s="467"/>
      <c r="Z123" s="467"/>
      <c r="AA123" s="467"/>
      <c r="AB123" s="101" t="s">
        <v>476</v>
      </c>
      <c r="AC123" s="116"/>
      <c r="AD123" s="116"/>
      <c r="AE123" s="467" t="s">
        <v>478</v>
      </c>
      <c r="AF123" s="467"/>
      <c r="AG123" s="467"/>
      <c r="AH123" s="467"/>
      <c r="AI123" s="101">
        <v>45</v>
      </c>
      <c r="AJ123" s="467"/>
      <c r="AK123" s="467"/>
      <c r="AL123" s="467"/>
      <c r="AM123" s="467"/>
      <c r="AN123" s="467"/>
      <c r="AO123" s="467" t="s">
        <v>1449</v>
      </c>
      <c r="AP123" s="467"/>
      <c r="AQ123" s="467"/>
      <c r="AR123" s="467"/>
      <c r="AS123" s="467"/>
      <c r="AT123" s="467"/>
      <c r="AU123" s="467"/>
      <c r="AV123" s="467"/>
      <c r="AW123" s="467"/>
      <c r="AX123" s="467"/>
      <c r="AY123" s="467"/>
      <c r="AZ123" s="467"/>
      <c r="BA123" s="467"/>
      <c r="BB123" s="467" t="s">
        <v>1450</v>
      </c>
      <c r="BC123" s="101"/>
      <c r="BD123" s="467"/>
      <c r="BE123" s="467"/>
      <c r="BF123" s="467"/>
      <c r="BG123" s="467"/>
      <c r="BH123" s="467"/>
      <c r="BI123" s="467"/>
      <c r="BJ123" s="467" t="s">
        <v>1671</v>
      </c>
      <c r="BK123" s="116"/>
      <c r="BL123" s="467"/>
      <c r="BM123" s="467"/>
      <c r="BN123" s="101"/>
      <c r="BO123" s="101"/>
      <c r="BP123" s="467"/>
      <c r="BQ123" s="101" t="s">
        <v>82</v>
      </c>
      <c r="BR123" s="305" t="str">
        <f>VLOOKUP(A123,'[1]05. Осушители'!$G:$BZ,72,0)</f>
        <v>по запросу</v>
      </c>
    </row>
    <row r="124" spans="1:70" s="470" customFormat="1" x14ac:dyDescent="0.25">
      <c r="A124" s="255" t="s">
        <v>1748</v>
      </c>
      <c r="B124" s="115" t="s">
        <v>1749</v>
      </c>
      <c r="C124" s="115" t="s">
        <v>4070</v>
      </c>
      <c r="D124" s="194">
        <v>510</v>
      </c>
      <c r="E124" s="194"/>
      <c r="F124" s="194"/>
      <c r="G124" s="116" t="s">
        <v>1667</v>
      </c>
      <c r="H124" s="116"/>
      <c r="I124" s="116"/>
      <c r="J124" s="508">
        <v>0.1</v>
      </c>
      <c r="K124" s="498" t="s">
        <v>1668</v>
      </c>
      <c r="L124" s="509"/>
      <c r="M124" s="509"/>
      <c r="N124" s="509"/>
      <c r="O124" s="509"/>
      <c r="P124" s="116" t="s">
        <v>1446</v>
      </c>
      <c r="Q124" s="101" t="s">
        <v>1750</v>
      </c>
      <c r="R124" s="194" t="str">
        <f t="shared" si="14"/>
        <v>5000</v>
      </c>
      <c r="S124" s="194" t="str">
        <f t="shared" si="15"/>
        <v>2700</v>
      </c>
      <c r="T124" s="194" t="str">
        <f t="shared" si="16"/>
        <v>3500</v>
      </c>
      <c r="U124" s="134">
        <v>16000</v>
      </c>
      <c r="V124" s="101" t="s">
        <v>565</v>
      </c>
      <c r="W124" s="467" t="s">
        <v>1751</v>
      </c>
      <c r="X124" s="467"/>
      <c r="Y124" s="467"/>
      <c r="Z124" s="467"/>
      <c r="AA124" s="467"/>
      <c r="AB124" s="101" t="s">
        <v>476</v>
      </c>
      <c r="AC124" s="116"/>
      <c r="AD124" s="116"/>
      <c r="AE124" s="467" t="s">
        <v>478</v>
      </c>
      <c r="AF124" s="467"/>
      <c r="AG124" s="467"/>
      <c r="AH124" s="467"/>
      <c r="AI124" s="101">
        <v>45</v>
      </c>
      <c r="AJ124" s="467"/>
      <c r="AK124" s="467"/>
      <c r="AL124" s="467"/>
      <c r="AM124" s="467"/>
      <c r="AN124" s="467"/>
      <c r="AO124" s="467" t="s">
        <v>1449</v>
      </c>
      <c r="AP124" s="467"/>
      <c r="AQ124" s="467"/>
      <c r="AR124" s="467"/>
      <c r="AS124" s="467"/>
      <c r="AT124" s="467"/>
      <c r="AU124" s="467"/>
      <c r="AV124" s="467"/>
      <c r="AW124" s="467"/>
      <c r="AX124" s="467"/>
      <c r="AY124" s="467"/>
      <c r="AZ124" s="467"/>
      <c r="BA124" s="467"/>
      <c r="BB124" s="467" t="s">
        <v>1450</v>
      </c>
      <c r="BC124" s="101"/>
      <c r="BD124" s="467"/>
      <c r="BE124" s="467"/>
      <c r="BF124" s="467"/>
      <c r="BG124" s="467"/>
      <c r="BH124" s="467"/>
      <c r="BI124" s="467"/>
      <c r="BJ124" s="467" t="s">
        <v>1671</v>
      </c>
      <c r="BK124" s="116"/>
      <c r="BL124" s="467"/>
      <c r="BM124" s="467"/>
      <c r="BN124" s="101"/>
      <c r="BO124" s="101"/>
      <c r="BP124" s="467"/>
      <c r="BQ124" s="101" t="s">
        <v>82</v>
      </c>
      <c r="BR124" s="305" t="str">
        <f>VLOOKUP(A124,'[1]05. Осушители'!$G:$BZ,72,0)</f>
        <v>по запросу</v>
      </c>
    </row>
    <row r="125" spans="1:70" s="470" customFormat="1" ht="15.75" x14ac:dyDescent="0.25">
      <c r="A125" s="483" t="s">
        <v>432</v>
      </c>
      <c r="B125" s="256"/>
      <c r="C125" s="451"/>
      <c r="D125" s="499"/>
      <c r="E125" s="499"/>
      <c r="F125" s="499"/>
      <c r="G125" s="499"/>
      <c r="H125" s="499"/>
      <c r="I125" s="499"/>
      <c r="J125" s="519"/>
      <c r="K125" s="499"/>
      <c r="L125" s="519"/>
      <c r="M125" s="519"/>
      <c r="N125" s="519"/>
      <c r="O125" s="519"/>
      <c r="P125" s="520"/>
      <c r="Q125" s="499"/>
      <c r="R125" s="499"/>
      <c r="S125" s="499"/>
      <c r="T125" s="499"/>
      <c r="U125" s="521"/>
      <c r="V125" s="499"/>
      <c r="W125" s="495"/>
      <c r="X125" s="495"/>
      <c r="Y125" s="495"/>
      <c r="Z125" s="495"/>
      <c r="AA125" s="495"/>
      <c r="AB125" s="499"/>
      <c r="AC125" s="520"/>
      <c r="AD125" s="520"/>
      <c r="AE125" s="495"/>
      <c r="AF125" s="495"/>
      <c r="AG125" s="495"/>
      <c r="AH125" s="495"/>
      <c r="AI125" s="499"/>
      <c r="AJ125" s="495"/>
      <c r="AK125" s="495"/>
      <c r="AL125" s="495"/>
      <c r="AM125" s="499"/>
      <c r="AN125" s="495"/>
      <c r="AO125" s="495"/>
      <c r="AP125" s="495"/>
      <c r="AQ125" s="495"/>
      <c r="AR125" s="499"/>
      <c r="AS125" s="499"/>
      <c r="AT125" s="495"/>
      <c r="AU125" s="499"/>
      <c r="AV125" s="499"/>
      <c r="AW125" s="499"/>
      <c r="AX125" s="499"/>
      <c r="AY125" s="495"/>
      <c r="AZ125" s="495"/>
      <c r="BA125" s="495"/>
      <c r="BB125" s="495"/>
      <c r="BC125" s="499"/>
      <c r="BD125" s="495"/>
      <c r="BE125" s="495"/>
      <c r="BF125" s="495"/>
      <c r="BG125" s="495"/>
      <c r="BH125" s="495"/>
      <c r="BI125" s="499"/>
      <c r="BJ125" s="495"/>
      <c r="BK125" s="520"/>
      <c r="BL125" s="499"/>
      <c r="BM125" s="499"/>
      <c r="BN125" s="499"/>
      <c r="BO125" s="499"/>
      <c r="BP125" s="495"/>
      <c r="BQ125" s="493"/>
      <c r="BR125" s="507"/>
    </row>
    <row r="126" spans="1:70" s="470" customFormat="1" x14ac:dyDescent="0.25">
      <c r="A126" s="255" t="s">
        <v>1752</v>
      </c>
      <c r="B126" s="115" t="s">
        <v>1753</v>
      </c>
      <c r="C126" s="115" t="s">
        <v>4071</v>
      </c>
      <c r="D126" s="194">
        <v>0.7</v>
      </c>
      <c r="E126" s="194"/>
      <c r="F126" s="194"/>
      <c r="G126" s="116" t="s">
        <v>1667</v>
      </c>
      <c r="H126" s="116"/>
      <c r="I126" s="116"/>
      <c r="J126" s="508">
        <v>0.9</v>
      </c>
      <c r="K126" s="498" t="s">
        <v>1668</v>
      </c>
      <c r="L126" s="509"/>
      <c r="M126" s="509"/>
      <c r="N126" s="509"/>
      <c r="O126" s="509"/>
      <c r="P126" s="116" t="s">
        <v>1446</v>
      </c>
      <c r="Q126" s="101" t="s">
        <v>1669</v>
      </c>
      <c r="R126" s="194" t="str">
        <f t="shared" ref="R126:R150" si="17">LEFTB(Q126, FIND("*", Q126) - 1)</f>
        <v>690</v>
      </c>
      <c r="S126" s="194" t="str">
        <f t="shared" ref="S126:S150" si="18">MID(Q126, FIND("*", Q126) + 1, FIND("*", Q126, FIND("*", Q126) + 1) - FIND("*", Q126) - 1)</f>
        <v>500</v>
      </c>
      <c r="T126" s="194" t="str">
        <f t="shared" ref="T126:T150" si="19">RIGHTB(Q126, LEN(Q126) - FIND("*", Q126, FIND("*", Q126) + 1))</f>
        <v>915</v>
      </c>
      <c r="U126" s="134">
        <v>150</v>
      </c>
      <c r="V126" s="101" t="s">
        <v>565</v>
      </c>
      <c r="W126" s="467" t="s">
        <v>1670</v>
      </c>
      <c r="X126" s="467"/>
      <c r="Y126" s="467"/>
      <c r="Z126" s="467"/>
      <c r="AA126" s="467"/>
      <c r="AB126" s="101" t="s">
        <v>476</v>
      </c>
      <c r="AC126" s="116"/>
      <c r="AD126" s="116"/>
      <c r="AE126" s="467" t="s">
        <v>478</v>
      </c>
      <c r="AF126" s="467"/>
      <c r="AG126" s="467"/>
      <c r="AH126" s="467"/>
      <c r="AI126" s="101">
        <v>45</v>
      </c>
      <c r="AJ126" s="467"/>
      <c r="AK126" s="467"/>
      <c r="AL126" s="467"/>
      <c r="AM126" s="467"/>
      <c r="AN126" s="467"/>
      <c r="AO126" s="467" t="s">
        <v>1449</v>
      </c>
      <c r="AP126" s="467"/>
      <c r="AQ126" s="467"/>
      <c r="AR126" s="467"/>
      <c r="AS126" s="467"/>
      <c r="AT126" s="467"/>
      <c r="AU126" s="467"/>
      <c r="AV126" s="467"/>
      <c r="AW126" s="467"/>
      <c r="AX126" s="467"/>
      <c r="AY126" s="467"/>
      <c r="AZ126" s="467"/>
      <c r="BA126" s="467"/>
      <c r="BB126" s="467" t="s">
        <v>1479</v>
      </c>
      <c r="BC126" s="101"/>
      <c r="BD126" s="467"/>
      <c r="BE126" s="467"/>
      <c r="BF126" s="467"/>
      <c r="BG126" s="467"/>
      <c r="BH126" s="467"/>
      <c r="BI126" s="467"/>
      <c r="BJ126" s="467" t="s">
        <v>1754</v>
      </c>
      <c r="BK126" s="116"/>
      <c r="BL126" s="467"/>
      <c r="BM126" s="467"/>
      <c r="BN126" s="101"/>
      <c r="BO126" s="101"/>
      <c r="BP126" s="467"/>
      <c r="BQ126" s="467" t="s">
        <v>1451</v>
      </c>
      <c r="BR126" s="305">
        <f>VLOOKUP(A126,'[1]05. Осушители'!$G:$BZ,72,0)</f>
        <v>175158.25187199999</v>
      </c>
    </row>
    <row r="127" spans="1:70" s="470" customFormat="1" x14ac:dyDescent="0.25">
      <c r="A127" s="255" t="s">
        <v>1755</v>
      </c>
      <c r="B127" s="115" t="s">
        <v>1756</v>
      </c>
      <c r="C127" s="115" t="s">
        <v>4072</v>
      </c>
      <c r="D127" s="194">
        <v>1.6</v>
      </c>
      <c r="E127" s="194"/>
      <c r="F127" s="194"/>
      <c r="G127" s="116" t="s">
        <v>1667</v>
      </c>
      <c r="H127" s="116"/>
      <c r="I127" s="116"/>
      <c r="J127" s="508">
        <v>0.9</v>
      </c>
      <c r="K127" s="498" t="s">
        <v>1668</v>
      </c>
      <c r="L127" s="509"/>
      <c r="M127" s="509"/>
      <c r="N127" s="509"/>
      <c r="O127" s="509"/>
      <c r="P127" s="116" t="s">
        <v>1446</v>
      </c>
      <c r="Q127" s="101" t="s">
        <v>1674</v>
      </c>
      <c r="R127" s="194" t="str">
        <f t="shared" si="17"/>
        <v>690</v>
      </c>
      <c r="S127" s="194" t="str">
        <f t="shared" si="18"/>
        <v>500</v>
      </c>
      <c r="T127" s="194" t="str">
        <f t="shared" si="19"/>
        <v>1298</v>
      </c>
      <c r="U127" s="134">
        <v>210</v>
      </c>
      <c r="V127" s="101" t="s">
        <v>565</v>
      </c>
      <c r="W127" s="467" t="s">
        <v>1675</v>
      </c>
      <c r="X127" s="467"/>
      <c r="Y127" s="467"/>
      <c r="Z127" s="467"/>
      <c r="AA127" s="467"/>
      <c r="AB127" s="101" t="s">
        <v>476</v>
      </c>
      <c r="AC127" s="116"/>
      <c r="AD127" s="116"/>
      <c r="AE127" s="467" t="s">
        <v>478</v>
      </c>
      <c r="AF127" s="467"/>
      <c r="AG127" s="467"/>
      <c r="AH127" s="467"/>
      <c r="AI127" s="101">
        <v>45</v>
      </c>
      <c r="AJ127" s="467"/>
      <c r="AK127" s="467"/>
      <c r="AL127" s="467"/>
      <c r="AM127" s="467"/>
      <c r="AN127" s="467"/>
      <c r="AO127" s="467" t="s">
        <v>1449</v>
      </c>
      <c r="AP127" s="467"/>
      <c r="AQ127" s="467"/>
      <c r="AR127" s="467"/>
      <c r="AS127" s="467"/>
      <c r="AT127" s="467"/>
      <c r="AU127" s="467"/>
      <c r="AV127" s="467"/>
      <c r="AW127" s="467"/>
      <c r="AX127" s="467"/>
      <c r="AY127" s="467"/>
      <c r="AZ127" s="467"/>
      <c r="BA127" s="467"/>
      <c r="BB127" s="467" t="s">
        <v>1479</v>
      </c>
      <c r="BC127" s="101"/>
      <c r="BD127" s="467"/>
      <c r="BE127" s="467"/>
      <c r="BF127" s="467"/>
      <c r="BG127" s="467"/>
      <c r="BH127" s="467"/>
      <c r="BI127" s="467"/>
      <c r="BJ127" s="467" t="s">
        <v>1754</v>
      </c>
      <c r="BK127" s="116"/>
      <c r="BL127" s="467"/>
      <c r="BM127" s="467"/>
      <c r="BN127" s="101"/>
      <c r="BO127" s="101"/>
      <c r="BP127" s="467"/>
      <c r="BQ127" s="467" t="s">
        <v>1451</v>
      </c>
      <c r="BR127" s="305">
        <f>VLOOKUP(A127,'[1]05. Осушители'!$G:$BZ,72,0)</f>
        <v>171071.32507199998</v>
      </c>
    </row>
    <row r="128" spans="1:70" s="470" customFormat="1" x14ac:dyDescent="0.25">
      <c r="A128" s="255" t="s">
        <v>1757</v>
      </c>
      <c r="B128" s="115" t="s">
        <v>1758</v>
      </c>
      <c r="C128" s="115" t="s">
        <v>4073</v>
      </c>
      <c r="D128" s="194">
        <v>2.6</v>
      </c>
      <c r="E128" s="194"/>
      <c r="F128" s="194"/>
      <c r="G128" s="116" t="s">
        <v>1667</v>
      </c>
      <c r="H128" s="116"/>
      <c r="I128" s="116"/>
      <c r="J128" s="508">
        <v>1.5</v>
      </c>
      <c r="K128" s="498" t="s">
        <v>1668</v>
      </c>
      <c r="L128" s="509"/>
      <c r="M128" s="509"/>
      <c r="N128" s="509"/>
      <c r="O128" s="509"/>
      <c r="P128" s="116" t="s">
        <v>1446</v>
      </c>
      <c r="Q128" s="101" t="s">
        <v>1759</v>
      </c>
      <c r="R128" s="194" t="str">
        <f t="shared" si="17"/>
        <v>780</v>
      </c>
      <c r="S128" s="194" t="str">
        <f t="shared" si="18"/>
        <v>500</v>
      </c>
      <c r="T128" s="194" t="str">
        <f t="shared" si="19"/>
        <v>1324</v>
      </c>
      <c r="U128" s="134">
        <v>300</v>
      </c>
      <c r="V128" s="101" t="s">
        <v>565</v>
      </c>
      <c r="W128" s="467" t="s">
        <v>1675</v>
      </c>
      <c r="X128" s="467"/>
      <c r="Y128" s="467"/>
      <c r="Z128" s="467"/>
      <c r="AA128" s="467"/>
      <c r="AB128" s="101" t="s">
        <v>476</v>
      </c>
      <c r="AC128" s="116"/>
      <c r="AD128" s="116"/>
      <c r="AE128" s="467" t="s">
        <v>478</v>
      </c>
      <c r="AF128" s="467"/>
      <c r="AG128" s="467"/>
      <c r="AH128" s="467"/>
      <c r="AI128" s="101">
        <v>45</v>
      </c>
      <c r="AJ128" s="467"/>
      <c r="AK128" s="467"/>
      <c r="AL128" s="467"/>
      <c r="AM128" s="467"/>
      <c r="AN128" s="467"/>
      <c r="AO128" s="467" t="s">
        <v>1449</v>
      </c>
      <c r="AP128" s="467"/>
      <c r="AQ128" s="467"/>
      <c r="AR128" s="467"/>
      <c r="AS128" s="467"/>
      <c r="AT128" s="467"/>
      <c r="AU128" s="467"/>
      <c r="AV128" s="467"/>
      <c r="AW128" s="467"/>
      <c r="AX128" s="467"/>
      <c r="AY128" s="467"/>
      <c r="AZ128" s="467"/>
      <c r="BA128" s="467"/>
      <c r="BB128" s="467" t="s">
        <v>1479</v>
      </c>
      <c r="BC128" s="101"/>
      <c r="BD128" s="467"/>
      <c r="BE128" s="467"/>
      <c r="BF128" s="467"/>
      <c r="BG128" s="467"/>
      <c r="BH128" s="467"/>
      <c r="BI128" s="467"/>
      <c r="BJ128" s="467" t="s">
        <v>1754</v>
      </c>
      <c r="BK128" s="116"/>
      <c r="BL128" s="467"/>
      <c r="BM128" s="467"/>
      <c r="BN128" s="101"/>
      <c r="BO128" s="101"/>
      <c r="BP128" s="467"/>
      <c r="BQ128" s="467" t="s">
        <v>1451</v>
      </c>
      <c r="BR128" s="305">
        <f>VLOOKUP(A128,'[1]05. Осушители'!$G:$BZ,72,0)</f>
        <v>271000.40071999998</v>
      </c>
    </row>
    <row r="129" spans="1:70" s="470" customFormat="1" x14ac:dyDescent="0.25">
      <c r="A129" s="255" t="s">
        <v>1760</v>
      </c>
      <c r="B129" s="115" t="s">
        <v>1761</v>
      </c>
      <c r="C129" s="115" t="s">
        <v>4074</v>
      </c>
      <c r="D129" s="194">
        <v>3.8</v>
      </c>
      <c r="E129" s="194"/>
      <c r="F129" s="194"/>
      <c r="G129" s="116" t="s">
        <v>1667</v>
      </c>
      <c r="H129" s="116"/>
      <c r="I129" s="116"/>
      <c r="J129" s="508">
        <v>1.5</v>
      </c>
      <c r="K129" s="498" t="s">
        <v>1668</v>
      </c>
      <c r="L129" s="509"/>
      <c r="M129" s="509"/>
      <c r="N129" s="509"/>
      <c r="O129" s="509"/>
      <c r="P129" s="116" t="s">
        <v>1446</v>
      </c>
      <c r="Q129" s="101" t="s">
        <v>1762</v>
      </c>
      <c r="R129" s="194" t="str">
        <f t="shared" si="17"/>
        <v>860</v>
      </c>
      <c r="S129" s="194" t="str">
        <f t="shared" si="18"/>
        <v>540</v>
      </c>
      <c r="T129" s="194" t="str">
        <f t="shared" si="19"/>
        <v>1350</v>
      </c>
      <c r="U129" s="134">
        <v>390</v>
      </c>
      <c r="V129" s="101" t="s">
        <v>565</v>
      </c>
      <c r="W129" s="467" t="s">
        <v>1675</v>
      </c>
      <c r="X129" s="467"/>
      <c r="Y129" s="467"/>
      <c r="Z129" s="467"/>
      <c r="AA129" s="467"/>
      <c r="AB129" s="101" t="s">
        <v>476</v>
      </c>
      <c r="AC129" s="116"/>
      <c r="AD129" s="116"/>
      <c r="AE129" s="467" t="s">
        <v>478</v>
      </c>
      <c r="AF129" s="467"/>
      <c r="AG129" s="467"/>
      <c r="AH129" s="467"/>
      <c r="AI129" s="101">
        <v>45</v>
      </c>
      <c r="AJ129" s="467"/>
      <c r="AK129" s="467"/>
      <c r="AL129" s="467"/>
      <c r="AM129" s="467"/>
      <c r="AN129" s="467"/>
      <c r="AO129" s="467" t="s">
        <v>1449</v>
      </c>
      <c r="AP129" s="467"/>
      <c r="AQ129" s="467"/>
      <c r="AR129" s="467"/>
      <c r="AS129" s="467"/>
      <c r="AT129" s="467"/>
      <c r="AU129" s="467"/>
      <c r="AV129" s="467"/>
      <c r="AW129" s="467"/>
      <c r="AX129" s="467"/>
      <c r="AY129" s="467"/>
      <c r="AZ129" s="467"/>
      <c r="BA129" s="467"/>
      <c r="BB129" s="467" t="s">
        <v>1479</v>
      </c>
      <c r="BC129" s="101"/>
      <c r="BD129" s="467"/>
      <c r="BE129" s="467"/>
      <c r="BF129" s="467"/>
      <c r="BG129" s="467"/>
      <c r="BH129" s="467"/>
      <c r="BI129" s="467"/>
      <c r="BJ129" s="467" t="s">
        <v>1754</v>
      </c>
      <c r="BK129" s="116"/>
      <c r="BL129" s="467"/>
      <c r="BM129" s="467"/>
      <c r="BN129" s="101"/>
      <c r="BO129" s="101"/>
      <c r="BP129" s="467"/>
      <c r="BQ129" s="467" t="s">
        <v>1451</v>
      </c>
      <c r="BR129" s="305">
        <f>VLOOKUP(A129,'[1]05. Осушители'!$G:$BZ,72,0)</f>
        <v>225880.728848</v>
      </c>
    </row>
    <row r="130" spans="1:70" s="470" customFormat="1" x14ac:dyDescent="0.25">
      <c r="A130" s="255" t="s">
        <v>1763</v>
      </c>
      <c r="B130" s="115" t="s">
        <v>1764</v>
      </c>
      <c r="C130" s="115" t="s">
        <v>4075</v>
      </c>
      <c r="D130" s="194">
        <v>7</v>
      </c>
      <c r="E130" s="194"/>
      <c r="F130" s="194"/>
      <c r="G130" s="116" t="s">
        <v>1667</v>
      </c>
      <c r="H130" s="116"/>
      <c r="I130" s="116"/>
      <c r="J130" s="508">
        <v>2.4</v>
      </c>
      <c r="K130" s="498" t="s">
        <v>1668</v>
      </c>
      <c r="L130" s="509"/>
      <c r="M130" s="509"/>
      <c r="N130" s="509"/>
      <c r="O130" s="509"/>
      <c r="P130" s="116" t="s">
        <v>1446</v>
      </c>
      <c r="Q130" s="101" t="s">
        <v>1765</v>
      </c>
      <c r="R130" s="194" t="str">
        <f t="shared" si="17"/>
        <v>1010</v>
      </c>
      <c r="S130" s="194" t="str">
        <f t="shared" si="18"/>
        <v>700</v>
      </c>
      <c r="T130" s="194" t="str">
        <f t="shared" si="19"/>
        <v>1558</v>
      </c>
      <c r="U130" s="134">
        <v>520</v>
      </c>
      <c r="V130" s="101" t="s">
        <v>565</v>
      </c>
      <c r="W130" s="467" t="s">
        <v>1766</v>
      </c>
      <c r="X130" s="467"/>
      <c r="Y130" s="467"/>
      <c r="Z130" s="467"/>
      <c r="AA130" s="467"/>
      <c r="AB130" s="101" t="s">
        <v>476</v>
      </c>
      <c r="AC130" s="116"/>
      <c r="AD130" s="116"/>
      <c r="AE130" s="467" t="s">
        <v>478</v>
      </c>
      <c r="AF130" s="467"/>
      <c r="AG130" s="467"/>
      <c r="AH130" s="467"/>
      <c r="AI130" s="101">
        <v>45</v>
      </c>
      <c r="AJ130" s="467"/>
      <c r="AK130" s="467"/>
      <c r="AL130" s="467"/>
      <c r="AM130" s="467"/>
      <c r="AN130" s="467"/>
      <c r="AO130" s="467" t="s">
        <v>1449</v>
      </c>
      <c r="AP130" s="467"/>
      <c r="AQ130" s="467"/>
      <c r="AR130" s="467"/>
      <c r="AS130" s="467"/>
      <c r="AT130" s="467"/>
      <c r="AU130" s="467"/>
      <c r="AV130" s="467"/>
      <c r="AW130" s="467"/>
      <c r="AX130" s="467"/>
      <c r="AY130" s="467"/>
      <c r="AZ130" s="467"/>
      <c r="BA130" s="467"/>
      <c r="BB130" s="467" t="s">
        <v>1479</v>
      </c>
      <c r="BC130" s="101"/>
      <c r="BD130" s="467"/>
      <c r="BE130" s="467"/>
      <c r="BF130" s="467"/>
      <c r="BG130" s="467"/>
      <c r="BH130" s="467"/>
      <c r="BI130" s="467"/>
      <c r="BJ130" s="467" t="s">
        <v>1754</v>
      </c>
      <c r="BK130" s="116"/>
      <c r="BL130" s="467"/>
      <c r="BM130" s="467"/>
      <c r="BN130" s="101"/>
      <c r="BO130" s="101"/>
      <c r="BP130" s="467"/>
      <c r="BQ130" s="467" t="s">
        <v>1451</v>
      </c>
      <c r="BR130" s="305">
        <f>VLOOKUP(A130,'[1]05. Осушители'!$G:$BZ,72,0)</f>
        <v>318601.95177599997</v>
      </c>
    </row>
    <row r="131" spans="1:70" s="470" customFormat="1" x14ac:dyDescent="0.25">
      <c r="A131" s="255" t="s">
        <v>1767</v>
      </c>
      <c r="B131" s="115" t="s">
        <v>1768</v>
      </c>
      <c r="C131" s="115" t="s">
        <v>4076</v>
      </c>
      <c r="D131" s="194">
        <v>8.5</v>
      </c>
      <c r="E131" s="194"/>
      <c r="F131" s="194"/>
      <c r="G131" s="116" t="s">
        <v>1667</v>
      </c>
      <c r="H131" s="116"/>
      <c r="I131" s="116"/>
      <c r="J131" s="508">
        <v>2.4</v>
      </c>
      <c r="K131" s="498" t="s">
        <v>1668</v>
      </c>
      <c r="L131" s="509"/>
      <c r="M131" s="509"/>
      <c r="N131" s="509"/>
      <c r="O131" s="509"/>
      <c r="P131" s="116" t="s">
        <v>1446</v>
      </c>
      <c r="Q131" s="101" t="s">
        <v>1769</v>
      </c>
      <c r="R131" s="194" t="str">
        <f t="shared" si="17"/>
        <v>1010</v>
      </c>
      <c r="S131" s="194" t="str">
        <f t="shared" si="18"/>
        <v>700</v>
      </c>
      <c r="T131" s="194" t="str">
        <f t="shared" si="19"/>
        <v>1785</v>
      </c>
      <c r="U131" s="134">
        <v>580</v>
      </c>
      <c r="V131" s="101" t="s">
        <v>565</v>
      </c>
      <c r="W131" s="467" t="s">
        <v>1766</v>
      </c>
      <c r="X131" s="467"/>
      <c r="Y131" s="467"/>
      <c r="Z131" s="467"/>
      <c r="AA131" s="467"/>
      <c r="AB131" s="101" t="s">
        <v>476</v>
      </c>
      <c r="AC131" s="116"/>
      <c r="AD131" s="116"/>
      <c r="AE131" s="467" t="s">
        <v>478</v>
      </c>
      <c r="AF131" s="467"/>
      <c r="AG131" s="467"/>
      <c r="AH131" s="467"/>
      <c r="AI131" s="101">
        <v>45</v>
      </c>
      <c r="AJ131" s="467"/>
      <c r="AK131" s="467"/>
      <c r="AL131" s="467"/>
      <c r="AM131" s="467"/>
      <c r="AN131" s="467"/>
      <c r="AO131" s="467" t="s">
        <v>1449</v>
      </c>
      <c r="AP131" s="467"/>
      <c r="AQ131" s="467"/>
      <c r="AR131" s="467"/>
      <c r="AS131" s="467"/>
      <c r="AT131" s="467"/>
      <c r="AU131" s="467"/>
      <c r="AV131" s="467"/>
      <c r="AW131" s="467"/>
      <c r="AX131" s="467"/>
      <c r="AY131" s="467"/>
      <c r="AZ131" s="467"/>
      <c r="BA131" s="467"/>
      <c r="BB131" s="467" t="s">
        <v>1479</v>
      </c>
      <c r="BC131" s="101"/>
      <c r="BD131" s="467"/>
      <c r="BE131" s="467"/>
      <c r="BF131" s="467"/>
      <c r="BG131" s="467"/>
      <c r="BH131" s="467"/>
      <c r="BI131" s="467"/>
      <c r="BJ131" s="467" t="s">
        <v>1754</v>
      </c>
      <c r="BK131" s="116"/>
      <c r="BL131" s="467"/>
      <c r="BM131" s="467"/>
      <c r="BN131" s="101"/>
      <c r="BO131" s="101"/>
      <c r="BP131" s="467"/>
      <c r="BQ131" s="467" t="s">
        <v>1451</v>
      </c>
      <c r="BR131" s="305">
        <f>VLOOKUP(A131,'[1]05. Осушители'!$G:$BZ,72,0)</f>
        <v>354953.30796800001</v>
      </c>
    </row>
    <row r="132" spans="1:70" s="470" customFormat="1" x14ac:dyDescent="0.25">
      <c r="A132" s="255" t="s">
        <v>1770</v>
      </c>
      <c r="B132" s="115" t="s">
        <v>1771</v>
      </c>
      <c r="C132" s="115" t="s">
        <v>4077</v>
      </c>
      <c r="D132" s="194">
        <v>11.5</v>
      </c>
      <c r="E132" s="194"/>
      <c r="F132" s="194"/>
      <c r="G132" s="116" t="s">
        <v>1667</v>
      </c>
      <c r="H132" s="116"/>
      <c r="I132" s="116"/>
      <c r="J132" s="508">
        <v>4.5</v>
      </c>
      <c r="K132" s="498" t="s">
        <v>1668</v>
      </c>
      <c r="L132" s="509"/>
      <c r="M132" s="509"/>
      <c r="N132" s="509"/>
      <c r="O132" s="509"/>
      <c r="P132" s="116" t="s">
        <v>1446</v>
      </c>
      <c r="Q132" s="101" t="s">
        <v>1772</v>
      </c>
      <c r="R132" s="194" t="str">
        <f t="shared" si="17"/>
        <v>1240</v>
      </c>
      <c r="S132" s="194" t="str">
        <f t="shared" si="18"/>
        <v>800</v>
      </c>
      <c r="T132" s="194" t="str">
        <f t="shared" si="19"/>
        <v>2232</v>
      </c>
      <c r="U132" s="134">
        <v>700</v>
      </c>
      <c r="V132" s="101" t="s">
        <v>565</v>
      </c>
      <c r="W132" s="467" t="s">
        <v>1692</v>
      </c>
      <c r="X132" s="467"/>
      <c r="Y132" s="467"/>
      <c r="Z132" s="467"/>
      <c r="AA132" s="467"/>
      <c r="AB132" s="101" t="s">
        <v>476</v>
      </c>
      <c r="AC132" s="116"/>
      <c r="AD132" s="116"/>
      <c r="AE132" s="467" t="s">
        <v>478</v>
      </c>
      <c r="AF132" s="467"/>
      <c r="AG132" s="467"/>
      <c r="AH132" s="467"/>
      <c r="AI132" s="101">
        <v>45</v>
      </c>
      <c r="AJ132" s="467"/>
      <c r="AK132" s="467"/>
      <c r="AL132" s="467"/>
      <c r="AM132" s="467"/>
      <c r="AN132" s="467"/>
      <c r="AO132" s="467" t="s">
        <v>1449</v>
      </c>
      <c r="AP132" s="467"/>
      <c r="AQ132" s="467"/>
      <c r="AR132" s="467"/>
      <c r="AS132" s="467"/>
      <c r="AT132" s="467"/>
      <c r="AU132" s="467"/>
      <c r="AV132" s="467"/>
      <c r="AW132" s="467"/>
      <c r="AX132" s="467"/>
      <c r="AY132" s="467"/>
      <c r="AZ132" s="467"/>
      <c r="BA132" s="467"/>
      <c r="BB132" s="467" t="s">
        <v>1479</v>
      </c>
      <c r="BC132" s="101"/>
      <c r="BD132" s="467"/>
      <c r="BE132" s="467"/>
      <c r="BF132" s="467"/>
      <c r="BG132" s="467"/>
      <c r="BH132" s="467"/>
      <c r="BI132" s="467"/>
      <c r="BJ132" s="467" t="s">
        <v>1754</v>
      </c>
      <c r="BK132" s="116"/>
      <c r="BL132" s="467"/>
      <c r="BM132" s="467"/>
      <c r="BN132" s="101"/>
      <c r="BO132" s="101"/>
      <c r="BP132" s="467"/>
      <c r="BQ132" s="467" t="s">
        <v>1451</v>
      </c>
      <c r="BR132" s="305">
        <f>VLOOKUP(A132,'[1]05. Осушители'!$G:$BZ,72,0)</f>
        <v>454763.49119999993</v>
      </c>
    </row>
    <row r="133" spans="1:70" s="470" customFormat="1" x14ac:dyDescent="0.25">
      <c r="A133" s="255" t="s">
        <v>1773</v>
      </c>
      <c r="B133" s="115" t="s">
        <v>1774</v>
      </c>
      <c r="C133" s="115" t="s">
        <v>4078</v>
      </c>
      <c r="D133" s="194">
        <v>13.5</v>
      </c>
      <c r="E133" s="194"/>
      <c r="F133" s="194"/>
      <c r="G133" s="116" t="s">
        <v>1667</v>
      </c>
      <c r="H133" s="116"/>
      <c r="I133" s="116"/>
      <c r="J133" s="508">
        <v>4.5</v>
      </c>
      <c r="K133" s="498" t="s">
        <v>1668</v>
      </c>
      <c r="L133" s="509"/>
      <c r="M133" s="509"/>
      <c r="N133" s="509"/>
      <c r="O133" s="509"/>
      <c r="P133" s="116" t="s">
        <v>1446</v>
      </c>
      <c r="Q133" s="101" t="s">
        <v>1695</v>
      </c>
      <c r="R133" s="194" t="str">
        <f t="shared" si="17"/>
        <v>1060</v>
      </c>
      <c r="S133" s="194" t="str">
        <f t="shared" si="18"/>
        <v>660</v>
      </c>
      <c r="T133" s="194" t="str">
        <f t="shared" si="19"/>
        <v>2210</v>
      </c>
      <c r="U133" s="134">
        <v>740</v>
      </c>
      <c r="V133" s="101" t="s">
        <v>565</v>
      </c>
      <c r="W133" s="467" t="s">
        <v>1692</v>
      </c>
      <c r="X133" s="467"/>
      <c r="Y133" s="467"/>
      <c r="Z133" s="467"/>
      <c r="AA133" s="467"/>
      <c r="AB133" s="101" t="s">
        <v>476</v>
      </c>
      <c r="AC133" s="116"/>
      <c r="AD133" s="116"/>
      <c r="AE133" s="467" t="s">
        <v>478</v>
      </c>
      <c r="AF133" s="467"/>
      <c r="AG133" s="467"/>
      <c r="AH133" s="467"/>
      <c r="AI133" s="101">
        <v>45</v>
      </c>
      <c r="AJ133" s="467"/>
      <c r="AK133" s="467"/>
      <c r="AL133" s="467"/>
      <c r="AM133" s="467"/>
      <c r="AN133" s="467"/>
      <c r="AO133" s="467" t="s">
        <v>1449</v>
      </c>
      <c r="AP133" s="467"/>
      <c r="AQ133" s="467"/>
      <c r="AR133" s="467"/>
      <c r="AS133" s="467"/>
      <c r="AT133" s="467"/>
      <c r="AU133" s="467"/>
      <c r="AV133" s="467"/>
      <c r="AW133" s="467"/>
      <c r="AX133" s="467"/>
      <c r="AY133" s="467"/>
      <c r="AZ133" s="467"/>
      <c r="BA133" s="467"/>
      <c r="BB133" s="467" t="s">
        <v>1479</v>
      </c>
      <c r="BC133" s="101"/>
      <c r="BD133" s="467"/>
      <c r="BE133" s="467"/>
      <c r="BF133" s="467"/>
      <c r="BG133" s="467"/>
      <c r="BH133" s="467"/>
      <c r="BI133" s="467"/>
      <c r="BJ133" s="467" t="s">
        <v>1754</v>
      </c>
      <c r="BK133" s="116"/>
      <c r="BL133" s="467"/>
      <c r="BM133" s="467"/>
      <c r="BN133" s="101"/>
      <c r="BO133" s="101"/>
      <c r="BP133" s="467"/>
      <c r="BQ133" s="467" t="s">
        <v>1451</v>
      </c>
      <c r="BR133" s="305">
        <f>VLOOKUP(A133,'[1]05. Осушители'!$G:$BZ,72,0)</f>
        <v>466102.85537599999</v>
      </c>
    </row>
    <row r="134" spans="1:70" s="470" customFormat="1" x14ac:dyDescent="0.25">
      <c r="A134" s="255" t="s">
        <v>1775</v>
      </c>
      <c r="B134" s="115" t="s">
        <v>1776</v>
      </c>
      <c r="C134" s="115" t="s">
        <v>4079</v>
      </c>
      <c r="D134" s="194">
        <v>17</v>
      </c>
      <c r="E134" s="194"/>
      <c r="F134" s="194"/>
      <c r="G134" s="116" t="s">
        <v>1667</v>
      </c>
      <c r="H134" s="116"/>
      <c r="I134" s="116"/>
      <c r="J134" s="508">
        <v>5.4</v>
      </c>
      <c r="K134" s="498" t="s">
        <v>1668</v>
      </c>
      <c r="L134" s="509"/>
      <c r="M134" s="509"/>
      <c r="N134" s="509"/>
      <c r="O134" s="509"/>
      <c r="P134" s="116" t="s">
        <v>1446</v>
      </c>
      <c r="Q134" s="101" t="s">
        <v>1698</v>
      </c>
      <c r="R134" s="194" t="str">
        <f t="shared" si="17"/>
        <v>1240</v>
      </c>
      <c r="S134" s="194" t="str">
        <f t="shared" si="18"/>
        <v>720</v>
      </c>
      <c r="T134" s="194" t="str">
        <f t="shared" si="19"/>
        <v>2203</v>
      </c>
      <c r="U134" s="134">
        <v>845</v>
      </c>
      <c r="V134" s="101" t="s">
        <v>565</v>
      </c>
      <c r="W134" s="467" t="s">
        <v>608</v>
      </c>
      <c r="X134" s="467"/>
      <c r="Y134" s="467"/>
      <c r="Z134" s="467"/>
      <c r="AA134" s="467"/>
      <c r="AB134" s="101" t="s">
        <v>476</v>
      </c>
      <c r="AC134" s="116"/>
      <c r="AD134" s="116"/>
      <c r="AE134" s="467" t="s">
        <v>478</v>
      </c>
      <c r="AF134" s="467"/>
      <c r="AG134" s="467"/>
      <c r="AH134" s="467"/>
      <c r="AI134" s="101">
        <v>45</v>
      </c>
      <c r="AJ134" s="467"/>
      <c r="AK134" s="467"/>
      <c r="AL134" s="467"/>
      <c r="AM134" s="467"/>
      <c r="AN134" s="467"/>
      <c r="AO134" s="467" t="s">
        <v>1449</v>
      </c>
      <c r="AP134" s="467"/>
      <c r="AQ134" s="467"/>
      <c r="AR134" s="467"/>
      <c r="AS134" s="467"/>
      <c r="AT134" s="467"/>
      <c r="AU134" s="467"/>
      <c r="AV134" s="467"/>
      <c r="AW134" s="467"/>
      <c r="AX134" s="467"/>
      <c r="AY134" s="467"/>
      <c r="AZ134" s="467"/>
      <c r="BA134" s="467"/>
      <c r="BB134" s="467" t="s">
        <v>1479</v>
      </c>
      <c r="BC134" s="101"/>
      <c r="BD134" s="467"/>
      <c r="BE134" s="467"/>
      <c r="BF134" s="467"/>
      <c r="BG134" s="467"/>
      <c r="BH134" s="467"/>
      <c r="BI134" s="467"/>
      <c r="BJ134" s="467" t="s">
        <v>1754</v>
      </c>
      <c r="BK134" s="116"/>
      <c r="BL134" s="467"/>
      <c r="BM134" s="467"/>
      <c r="BN134" s="101"/>
      <c r="BO134" s="101"/>
      <c r="BP134" s="467"/>
      <c r="BQ134" s="467" t="s">
        <v>1451</v>
      </c>
      <c r="BR134" s="305">
        <f>VLOOKUP(A134,'[1]05. Осушители'!$G:$BZ,72,0)</f>
        <v>588517.45919999992</v>
      </c>
    </row>
    <row r="135" spans="1:70" s="470" customFormat="1" x14ac:dyDescent="0.25">
      <c r="A135" s="255" t="s">
        <v>1777</v>
      </c>
      <c r="B135" s="115" t="s">
        <v>1778</v>
      </c>
      <c r="C135" s="115" t="s">
        <v>4080</v>
      </c>
      <c r="D135" s="194">
        <v>23</v>
      </c>
      <c r="E135" s="194"/>
      <c r="F135" s="194"/>
      <c r="G135" s="116" t="s">
        <v>1667</v>
      </c>
      <c r="H135" s="116"/>
      <c r="I135" s="116"/>
      <c r="J135" s="508">
        <v>7.5</v>
      </c>
      <c r="K135" s="498" t="s">
        <v>1668</v>
      </c>
      <c r="L135" s="509"/>
      <c r="M135" s="509"/>
      <c r="N135" s="509"/>
      <c r="O135" s="509"/>
      <c r="P135" s="116" t="s">
        <v>1446</v>
      </c>
      <c r="Q135" s="101" t="s">
        <v>1701</v>
      </c>
      <c r="R135" s="194" t="str">
        <f t="shared" si="17"/>
        <v>1280</v>
      </c>
      <c r="S135" s="194" t="str">
        <f t="shared" si="18"/>
        <v>720</v>
      </c>
      <c r="T135" s="194" t="str">
        <f t="shared" si="19"/>
        <v>2233</v>
      </c>
      <c r="U135" s="134">
        <v>995</v>
      </c>
      <c r="V135" s="101" t="s">
        <v>565</v>
      </c>
      <c r="W135" s="467" t="s">
        <v>608</v>
      </c>
      <c r="X135" s="467"/>
      <c r="Y135" s="467"/>
      <c r="Z135" s="467"/>
      <c r="AA135" s="467"/>
      <c r="AB135" s="101" t="s">
        <v>476</v>
      </c>
      <c r="AC135" s="116"/>
      <c r="AD135" s="116"/>
      <c r="AE135" s="467" t="s">
        <v>478</v>
      </c>
      <c r="AF135" s="467"/>
      <c r="AG135" s="467"/>
      <c r="AH135" s="467"/>
      <c r="AI135" s="101">
        <v>45</v>
      </c>
      <c r="AJ135" s="467"/>
      <c r="AK135" s="467"/>
      <c r="AL135" s="467"/>
      <c r="AM135" s="467"/>
      <c r="AN135" s="467"/>
      <c r="AO135" s="467" t="s">
        <v>1449</v>
      </c>
      <c r="AP135" s="467"/>
      <c r="AQ135" s="467"/>
      <c r="AR135" s="467"/>
      <c r="AS135" s="467"/>
      <c r="AT135" s="467"/>
      <c r="AU135" s="467"/>
      <c r="AV135" s="467"/>
      <c r="AW135" s="467"/>
      <c r="AX135" s="467"/>
      <c r="AY135" s="467"/>
      <c r="AZ135" s="467"/>
      <c r="BA135" s="467"/>
      <c r="BB135" s="467" t="s">
        <v>1479</v>
      </c>
      <c r="BC135" s="101"/>
      <c r="BD135" s="467"/>
      <c r="BE135" s="467"/>
      <c r="BF135" s="467"/>
      <c r="BG135" s="467"/>
      <c r="BH135" s="467"/>
      <c r="BI135" s="467"/>
      <c r="BJ135" s="467" t="s">
        <v>1754</v>
      </c>
      <c r="BK135" s="116"/>
      <c r="BL135" s="467"/>
      <c r="BM135" s="467"/>
      <c r="BN135" s="101"/>
      <c r="BO135" s="101"/>
      <c r="BP135" s="467"/>
      <c r="BQ135" s="467" t="s">
        <v>1451</v>
      </c>
      <c r="BR135" s="305">
        <f>VLOOKUP(A135,'[1]05. Осушители'!$G:$BZ,72,0)</f>
        <v>690839.24471999996</v>
      </c>
    </row>
    <row r="136" spans="1:70" s="470" customFormat="1" x14ac:dyDescent="0.25">
      <c r="A136" s="255" t="s">
        <v>1779</v>
      </c>
      <c r="B136" s="115" t="s">
        <v>1780</v>
      </c>
      <c r="C136" s="115" t="s">
        <v>4081</v>
      </c>
      <c r="D136" s="194">
        <v>27</v>
      </c>
      <c r="E136" s="194"/>
      <c r="F136" s="194"/>
      <c r="G136" s="116" t="s">
        <v>1667</v>
      </c>
      <c r="H136" s="116"/>
      <c r="I136" s="116"/>
      <c r="J136" s="508">
        <v>9</v>
      </c>
      <c r="K136" s="498" t="s">
        <v>1668</v>
      </c>
      <c r="L136" s="509"/>
      <c r="M136" s="509"/>
      <c r="N136" s="509"/>
      <c r="O136" s="509"/>
      <c r="P136" s="116" t="s">
        <v>1446</v>
      </c>
      <c r="Q136" s="101" t="s">
        <v>1704</v>
      </c>
      <c r="R136" s="194" t="str">
        <f t="shared" si="17"/>
        <v>1700</v>
      </c>
      <c r="S136" s="194" t="str">
        <f t="shared" si="18"/>
        <v>770</v>
      </c>
      <c r="T136" s="194" t="str">
        <f t="shared" si="19"/>
        <v>2362</v>
      </c>
      <c r="U136" s="134">
        <v>1140</v>
      </c>
      <c r="V136" s="101" t="s">
        <v>565</v>
      </c>
      <c r="W136" s="467" t="s">
        <v>618</v>
      </c>
      <c r="X136" s="467"/>
      <c r="Y136" s="467"/>
      <c r="Z136" s="467"/>
      <c r="AA136" s="467"/>
      <c r="AB136" s="101" t="s">
        <v>476</v>
      </c>
      <c r="AC136" s="116"/>
      <c r="AD136" s="116"/>
      <c r="AE136" s="467" t="s">
        <v>478</v>
      </c>
      <c r="AF136" s="467"/>
      <c r="AG136" s="467"/>
      <c r="AH136" s="467"/>
      <c r="AI136" s="101">
        <v>45</v>
      </c>
      <c r="AJ136" s="467"/>
      <c r="AK136" s="467"/>
      <c r="AL136" s="467"/>
      <c r="AM136" s="467"/>
      <c r="AN136" s="467"/>
      <c r="AO136" s="467" t="s">
        <v>1449</v>
      </c>
      <c r="AP136" s="467"/>
      <c r="AQ136" s="467"/>
      <c r="AR136" s="467"/>
      <c r="AS136" s="467"/>
      <c r="AT136" s="467"/>
      <c r="AU136" s="467"/>
      <c r="AV136" s="467"/>
      <c r="AW136" s="467"/>
      <c r="AX136" s="467"/>
      <c r="AY136" s="467"/>
      <c r="AZ136" s="467"/>
      <c r="BA136" s="467"/>
      <c r="BB136" s="467" t="s">
        <v>1479</v>
      </c>
      <c r="BC136" s="101"/>
      <c r="BD136" s="467"/>
      <c r="BE136" s="467"/>
      <c r="BF136" s="467"/>
      <c r="BG136" s="467"/>
      <c r="BH136" s="467"/>
      <c r="BI136" s="467"/>
      <c r="BJ136" s="467" t="s">
        <v>1754</v>
      </c>
      <c r="BK136" s="116"/>
      <c r="BL136" s="467"/>
      <c r="BM136" s="467"/>
      <c r="BN136" s="101"/>
      <c r="BO136" s="101"/>
      <c r="BP136" s="467"/>
      <c r="BQ136" s="467" t="s">
        <v>1451</v>
      </c>
      <c r="BR136" s="305">
        <f>VLOOKUP(A136,'[1]05. Осушители'!$G:$BZ,72,0)</f>
        <v>843556.55307199992</v>
      </c>
    </row>
    <row r="137" spans="1:70" s="470" customFormat="1" x14ac:dyDescent="0.25">
      <c r="A137" s="255" t="s">
        <v>1781</v>
      </c>
      <c r="B137" s="115" t="s">
        <v>1782</v>
      </c>
      <c r="C137" s="115" t="s">
        <v>4082</v>
      </c>
      <c r="D137" s="194">
        <v>34</v>
      </c>
      <c r="E137" s="194"/>
      <c r="F137" s="194"/>
      <c r="G137" s="116" t="s">
        <v>1667</v>
      </c>
      <c r="H137" s="116"/>
      <c r="I137" s="116"/>
      <c r="J137" s="508">
        <v>10.8</v>
      </c>
      <c r="K137" s="498" t="s">
        <v>1668</v>
      </c>
      <c r="L137" s="509"/>
      <c r="M137" s="509"/>
      <c r="N137" s="509"/>
      <c r="O137" s="509"/>
      <c r="P137" s="116" t="s">
        <v>1446</v>
      </c>
      <c r="Q137" s="101" t="s">
        <v>1707</v>
      </c>
      <c r="R137" s="194" t="str">
        <f t="shared" si="17"/>
        <v>1750</v>
      </c>
      <c r="S137" s="194" t="str">
        <f t="shared" si="18"/>
        <v>800</v>
      </c>
      <c r="T137" s="194" t="str">
        <f t="shared" si="19"/>
        <v>2420</v>
      </c>
      <c r="U137" s="134">
        <v>1305</v>
      </c>
      <c r="V137" s="101" t="s">
        <v>565</v>
      </c>
      <c r="W137" s="467" t="s">
        <v>618</v>
      </c>
      <c r="X137" s="467"/>
      <c r="Y137" s="467"/>
      <c r="Z137" s="467"/>
      <c r="AA137" s="467"/>
      <c r="AB137" s="101" t="s">
        <v>476</v>
      </c>
      <c r="AC137" s="116"/>
      <c r="AD137" s="116"/>
      <c r="AE137" s="467" t="s">
        <v>478</v>
      </c>
      <c r="AF137" s="467"/>
      <c r="AG137" s="467"/>
      <c r="AH137" s="467"/>
      <c r="AI137" s="101">
        <v>45</v>
      </c>
      <c r="AJ137" s="467"/>
      <c r="AK137" s="467"/>
      <c r="AL137" s="467"/>
      <c r="AM137" s="467"/>
      <c r="AN137" s="467"/>
      <c r="AO137" s="467" t="s">
        <v>1449</v>
      </c>
      <c r="AP137" s="467"/>
      <c r="AQ137" s="467"/>
      <c r="AR137" s="467"/>
      <c r="AS137" s="467"/>
      <c r="AT137" s="467"/>
      <c r="AU137" s="467"/>
      <c r="AV137" s="467"/>
      <c r="AW137" s="467"/>
      <c r="AX137" s="467"/>
      <c r="AY137" s="467"/>
      <c r="AZ137" s="467"/>
      <c r="BA137" s="467"/>
      <c r="BB137" s="467" t="s">
        <v>1479</v>
      </c>
      <c r="BC137" s="101"/>
      <c r="BD137" s="467"/>
      <c r="BE137" s="467"/>
      <c r="BF137" s="467"/>
      <c r="BG137" s="467"/>
      <c r="BH137" s="467"/>
      <c r="BI137" s="467"/>
      <c r="BJ137" s="467" t="s">
        <v>1754</v>
      </c>
      <c r="BK137" s="116"/>
      <c r="BL137" s="467"/>
      <c r="BM137" s="467"/>
      <c r="BN137" s="101"/>
      <c r="BO137" s="101"/>
      <c r="BP137" s="467"/>
      <c r="BQ137" s="467" t="s">
        <v>1451</v>
      </c>
      <c r="BR137" s="305">
        <f>VLOOKUP(A137,'[1]05. Осушители'!$G:$BZ,72,0)</f>
        <v>959446.93556799996</v>
      </c>
    </row>
    <row r="138" spans="1:70" s="470" customFormat="1" x14ac:dyDescent="0.25">
      <c r="A138" s="255" t="s">
        <v>1783</v>
      </c>
      <c r="B138" s="115" t="s">
        <v>1784</v>
      </c>
      <c r="C138" s="115" t="s">
        <v>4083</v>
      </c>
      <c r="D138" s="194">
        <v>45</v>
      </c>
      <c r="E138" s="194"/>
      <c r="F138" s="194"/>
      <c r="G138" s="116" t="s">
        <v>1667</v>
      </c>
      <c r="H138" s="116"/>
      <c r="I138" s="116"/>
      <c r="J138" s="508">
        <v>15</v>
      </c>
      <c r="K138" s="498" t="s">
        <v>1668</v>
      </c>
      <c r="L138" s="509"/>
      <c r="M138" s="509"/>
      <c r="N138" s="509"/>
      <c r="O138" s="509"/>
      <c r="P138" s="116" t="s">
        <v>1446</v>
      </c>
      <c r="Q138" s="101" t="s">
        <v>1710</v>
      </c>
      <c r="R138" s="194" t="str">
        <f t="shared" si="17"/>
        <v>1850</v>
      </c>
      <c r="S138" s="194" t="str">
        <f t="shared" si="18"/>
        <v>900</v>
      </c>
      <c r="T138" s="194" t="str">
        <f t="shared" si="19"/>
        <v>2405</v>
      </c>
      <c r="U138" s="134">
        <v>1660</v>
      </c>
      <c r="V138" s="101" t="s">
        <v>565</v>
      </c>
      <c r="W138" s="467" t="s">
        <v>633</v>
      </c>
      <c r="X138" s="467"/>
      <c r="Y138" s="467"/>
      <c r="Z138" s="467"/>
      <c r="AA138" s="467"/>
      <c r="AB138" s="101" t="s">
        <v>476</v>
      </c>
      <c r="AC138" s="116"/>
      <c r="AD138" s="116"/>
      <c r="AE138" s="467" t="s">
        <v>478</v>
      </c>
      <c r="AF138" s="467"/>
      <c r="AG138" s="467"/>
      <c r="AH138" s="467"/>
      <c r="AI138" s="101">
        <v>45</v>
      </c>
      <c r="AJ138" s="467"/>
      <c r="AK138" s="467"/>
      <c r="AL138" s="467"/>
      <c r="AM138" s="467"/>
      <c r="AN138" s="467"/>
      <c r="AO138" s="467" t="s">
        <v>1449</v>
      </c>
      <c r="AP138" s="467"/>
      <c r="AQ138" s="467"/>
      <c r="AR138" s="467"/>
      <c r="AS138" s="467"/>
      <c r="AT138" s="467"/>
      <c r="AU138" s="467"/>
      <c r="AV138" s="467"/>
      <c r="AW138" s="467"/>
      <c r="AX138" s="467"/>
      <c r="AY138" s="467"/>
      <c r="AZ138" s="467"/>
      <c r="BA138" s="467"/>
      <c r="BB138" s="467" t="s">
        <v>1479</v>
      </c>
      <c r="BC138" s="101"/>
      <c r="BD138" s="467"/>
      <c r="BE138" s="467"/>
      <c r="BF138" s="467"/>
      <c r="BG138" s="467"/>
      <c r="BH138" s="467"/>
      <c r="BI138" s="467"/>
      <c r="BJ138" s="467" t="s">
        <v>1754</v>
      </c>
      <c r="BK138" s="116"/>
      <c r="BL138" s="467"/>
      <c r="BM138" s="467"/>
      <c r="BN138" s="101"/>
      <c r="BO138" s="101"/>
      <c r="BP138" s="467"/>
      <c r="BQ138" s="467" t="s">
        <v>1451</v>
      </c>
      <c r="BR138" s="305">
        <f>VLOOKUP(A138,'[1]05. Осушители'!$G:$BZ,72,0)</f>
        <v>1133505.4325919999</v>
      </c>
    </row>
    <row r="139" spans="1:70" s="470" customFormat="1" x14ac:dyDescent="0.25">
      <c r="A139" s="255" t="s">
        <v>1785</v>
      </c>
      <c r="B139" s="115" t="s">
        <v>1786</v>
      </c>
      <c r="C139" s="115" t="s">
        <v>4084</v>
      </c>
      <c r="D139" s="194">
        <v>55</v>
      </c>
      <c r="E139" s="194"/>
      <c r="F139" s="194"/>
      <c r="G139" s="116" t="s">
        <v>1667</v>
      </c>
      <c r="H139" s="116"/>
      <c r="I139" s="116"/>
      <c r="J139" s="508">
        <v>18</v>
      </c>
      <c r="K139" s="498" t="s">
        <v>1668</v>
      </c>
      <c r="L139" s="509"/>
      <c r="M139" s="509"/>
      <c r="N139" s="509"/>
      <c r="O139" s="509"/>
      <c r="P139" s="116" t="s">
        <v>1446</v>
      </c>
      <c r="Q139" s="101" t="s">
        <v>1713</v>
      </c>
      <c r="R139" s="194" t="str">
        <f t="shared" si="17"/>
        <v>1900</v>
      </c>
      <c r="S139" s="194" t="str">
        <f t="shared" si="18"/>
        <v>1120</v>
      </c>
      <c r="T139" s="194" t="str">
        <f t="shared" si="19"/>
        <v>2730</v>
      </c>
      <c r="U139" s="134">
        <v>1860</v>
      </c>
      <c r="V139" s="101" t="s">
        <v>565</v>
      </c>
      <c r="W139" s="467" t="s">
        <v>633</v>
      </c>
      <c r="X139" s="467"/>
      <c r="Y139" s="467"/>
      <c r="Z139" s="467"/>
      <c r="AA139" s="467"/>
      <c r="AB139" s="101" t="s">
        <v>476</v>
      </c>
      <c r="AC139" s="116"/>
      <c r="AD139" s="116"/>
      <c r="AE139" s="467" t="s">
        <v>478</v>
      </c>
      <c r="AF139" s="467"/>
      <c r="AG139" s="467"/>
      <c r="AH139" s="467"/>
      <c r="AI139" s="101">
        <v>45</v>
      </c>
      <c r="AJ139" s="467"/>
      <c r="AK139" s="467"/>
      <c r="AL139" s="467"/>
      <c r="AM139" s="467"/>
      <c r="AN139" s="467"/>
      <c r="AO139" s="467" t="s">
        <v>1449</v>
      </c>
      <c r="AP139" s="467"/>
      <c r="AQ139" s="467"/>
      <c r="AR139" s="467"/>
      <c r="AS139" s="467"/>
      <c r="AT139" s="467"/>
      <c r="AU139" s="467"/>
      <c r="AV139" s="467"/>
      <c r="AW139" s="467"/>
      <c r="AX139" s="467"/>
      <c r="AY139" s="467"/>
      <c r="AZ139" s="467"/>
      <c r="BA139" s="467"/>
      <c r="BB139" s="467" t="s">
        <v>1479</v>
      </c>
      <c r="BC139" s="101"/>
      <c r="BD139" s="467"/>
      <c r="BE139" s="467"/>
      <c r="BF139" s="467"/>
      <c r="BG139" s="467"/>
      <c r="BH139" s="467"/>
      <c r="BI139" s="467"/>
      <c r="BJ139" s="467" t="s">
        <v>1754</v>
      </c>
      <c r="BK139" s="116"/>
      <c r="BL139" s="467"/>
      <c r="BM139" s="467"/>
      <c r="BN139" s="101"/>
      <c r="BO139" s="101"/>
      <c r="BP139" s="467"/>
      <c r="BQ139" s="101" t="s">
        <v>82</v>
      </c>
      <c r="BR139" s="305" t="str">
        <f>VLOOKUP(A139,'[1]05. Осушители'!$G:$BZ,72,0)</f>
        <v>по запросу</v>
      </c>
    </row>
    <row r="140" spans="1:70" s="470" customFormat="1" x14ac:dyDescent="0.25">
      <c r="A140" s="255" t="s">
        <v>1787</v>
      </c>
      <c r="B140" s="115" t="s">
        <v>1788</v>
      </c>
      <c r="C140" s="115" t="s">
        <v>4085</v>
      </c>
      <c r="D140" s="194">
        <v>65</v>
      </c>
      <c r="E140" s="194"/>
      <c r="F140" s="194"/>
      <c r="G140" s="116" t="s">
        <v>1667</v>
      </c>
      <c r="H140" s="116"/>
      <c r="I140" s="116"/>
      <c r="J140" s="508">
        <v>22.5</v>
      </c>
      <c r="K140" s="498" t="s">
        <v>1668</v>
      </c>
      <c r="L140" s="509"/>
      <c r="M140" s="509"/>
      <c r="N140" s="509"/>
      <c r="O140" s="509"/>
      <c r="P140" s="116" t="s">
        <v>1446</v>
      </c>
      <c r="Q140" s="101" t="s">
        <v>1716</v>
      </c>
      <c r="R140" s="194" t="str">
        <f t="shared" si="17"/>
        <v>2160</v>
      </c>
      <c r="S140" s="194" t="str">
        <f t="shared" si="18"/>
        <v>1240</v>
      </c>
      <c r="T140" s="194" t="str">
        <f t="shared" si="19"/>
        <v>2784</v>
      </c>
      <c r="U140" s="134">
        <v>2395</v>
      </c>
      <c r="V140" s="101" t="s">
        <v>565</v>
      </c>
      <c r="W140" s="467" t="s">
        <v>646</v>
      </c>
      <c r="X140" s="467"/>
      <c r="Y140" s="467"/>
      <c r="Z140" s="467"/>
      <c r="AA140" s="467"/>
      <c r="AB140" s="101" t="s">
        <v>476</v>
      </c>
      <c r="AC140" s="116"/>
      <c r="AD140" s="116"/>
      <c r="AE140" s="467" t="s">
        <v>478</v>
      </c>
      <c r="AF140" s="467"/>
      <c r="AG140" s="467"/>
      <c r="AH140" s="467"/>
      <c r="AI140" s="101">
        <v>45</v>
      </c>
      <c r="AJ140" s="467"/>
      <c r="AK140" s="467"/>
      <c r="AL140" s="467"/>
      <c r="AM140" s="467"/>
      <c r="AN140" s="467"/>
      <c r="AO140" s="467" t="s">
        <v>1449</v>
      </c>
      <c r="AP140" s="467"/>
      <c r="AQ140" s="467"/>
      <c r="AR140" s="467"/>
      <c r="AS140" s="467"/>
      <c r="AT140" s="467"/>
      <c r="AU140" s="467"/>
      <c r="AV140" s="467"/>
      <c r="AW140" s="467"/>
      <c r="AX140" s="467"/>
      <c r="AY140" s="467"/>
      <c r="AZ140" s="467"/>
      <c r="BA140" s="467"/>
      <c r="BB140" s="467" t="s">
        <v>1479</v>
      </c>
      <c r="BC140" s="101"/>
      <c r="BD140" s="467"/>
      <c r="BE140" s="467"/>
      <c r="BF140" s="467"/>
      <c r="BG140" s="467"/>
      <c r="BH140" s="467"/>
      <c r="BI140" s="467"/>
      <c r="BJ140" s="467" t="s">
        <v>1754</v>
      </c>
      <c r="BK140" s="116"/>
      <c r="BL140" s="467"/>
      <c r="BM140" s="467"/>
      <c r="BN140" s="101"/>
      <c r="BO140" s="101"/>
      <c r="BP140" s="467"/>
      <c r="BQ140" s="101" t="s">
        <v>82</v>
      </c>
      <c r="BR140" s="305" t="str">
        <f>VLOOKUP(A140,'[1]05. Осушители'!$G:$BZ,72,0)</f>
        <v>по запросу</v>
      </c>
    </row>
    <row r="141" spans="1:70" s="470" customFormat="1" x14ac:dyDescent="0.25">
      <c r="A141" s="255" t="s">
        <v>1789</v>
      </c>
      <c r="B141" s="115" t="s">
        <v>1790</v>
      </c>
      <c r="C141" s="115" t="s">
        <v>4086</v>
      </c>
      <c r="D141" s="194">
        <v>87</v>
      </c>
      <c r="E141" s="194"/>
      <c r="F141" s="194"/>
      <c r="G141" s="116" t="s">
        <v>1667</v>
      </c>
      <c r="H141" s="116"/>
      <c r="I141" s="116"/>
      <c r="J141" s="508">
        <v>28.8</v>
      </c>
      <c r="K141" s="498" t="s">
        <v>1668</v>
      </c>
      <c r="L141" s="509"/>
      <c r="M141" s="509"/>
      <c r="N141" s="509"/>
      <c r="O141" s="509"/>
      <c r="P141" s="116" t="s">
        <v>1446</v>
      </c>
      <c r="Q141" s="101" t="s">
        <v>1719</v>
      </c>
      <c r="R141" s="194" t="str">
        <f t="shared" si="17"/>
        <v>2416</v>
      </c>
      <c r="S141" s="194" t="str">
        <f t="shared" si="18"/>
        <v>1440</v>
      </c>
      <c r="T141" s="194" t="str">
        <f t="shared" si="19"/>
        <v>2827</v>
      </c>
      <c r="U141" s="134">
        <v>2905</v>
      </c>
      <c r="V141" s="101" t="s">
        <v>565</v>
      </c>
      <c r="W141" s="467" t="s">
        <v>1720</v>
      </c>
      <c r="X141" s="467"/>
      <c r="Y141" s="467"/>
      <c r="Z141" s="467"/>
      <c r="AA141" s="467"/>
      <c r="AB141" s="101" t="s">
        <v>476</v>
      </c>
      <c r="AC141" s="116"/>
      <c r="AD141" s="116"/>
      <c r="AE141" s="467" t="s">
        <v>478</v>
      </c>
      <c r="AF141" s="467"/>
      <c r="AG141" s="467"/>
      <c r="AH141" s="467"/>
      <c r="AI141" s="101">
        <v>45</v>
      </c>
      <c r="AJ141" s="467"/>
      <c r="AK141" s="467"/>
      <c r="AL141" s="467"/>
      <c r="AM141" s="467"/>
      <c r="AN141" s="467"/>
      <c r="AO141" s="467" t="s">
        <v>1449</v>
      </c>
      <c r="AP141" s="467"/>
      <c r="AQ141" s="467"/>
      <c r="AR141" s="467"/>
      <c r="AS141" s="467"/>
      <c r="AT141" s="467"/>
      <c r="AU141" s="467"/>
      <c r="AV141" s="467"/>
      <c r="AW141" s="467"/>
      <c r="AX141" s="467"/>
      <c r="AY141" s="467"/>
      <c r="AZ141" s="467"/>
      <c r="BA141" s="467"/>
      <c r="BB141" s="467" t="s">
        <v>1479</v>
      </c>
      <c r="BC141" s="101"/>
      <c r="BD141" s="467"/>
      <c r="BE141" s="467"/>
      <c r="BF141" s="467"/>
      <c r="BG141" s="467"/>
      <c r="BH141" s="467"/>
      <c r="BI141" s="467"/>
      <c r="BJ141" s="467" t="s">
        <v>1754</v>
      </c>
      <c r="BK141" s="116"/>
      <c r="BL141" s="467"/>
      <c r="BM141" s="467"/>
      <c r="BN141" s="101"/>
      <c r="BO141" s="101"/>
      <c r="BP141" s="467"/>
      <c r="BQ141" s="101" t="s">
        <v>82</v>
      </c>
      <c r="BR141" s="305" t="str">
        <f>VLOOKUP(A141,'[1]05. Осушители'!$G:$BZ,72,0)</f>
        <v>по запросу</v>
      </c>
    </row>
    <row r="142" spans="1:70" s="470" customFormat="1" x14ac:dyDescent="0.25">
      <c r="A142" s="255" t="s">
        <v>1791</v>
      </c>
      <c r="B142" s="115" t="s">
        <v>1792</v>
      </c>
      <c r="C142" s="115" t="s">
        <v>4087</v>
      </c>
      <c r="D142" s="194">
        <v>110</v>
      </c>
      <c r="E142" s="194"/>
      <c r="F142" s="194"/>
      <c r="G142" s="116" t="s">
        <v>1667</v>
      </c>
      <c r="H142" s="116"/>
      <c r="I142" s="116"/>
      <c r="J142" s="508">
        <v>37.5</v>
      </c>
      <c r="K142" s="498" t="s">
        <v>1668</v>
      </c>
      <c r="L142" s="509"/>
      <c r="M142" s="509"/>
      <c r="N142" s="509"/>
      <c r="O142" s="509"/>
      <c r="P142" s="116" t="s">
        <v>1446</v>
      </c>
      <c r="Q142" s="101" t="s">
        <v>1793</v>
      </c>
      <c r="R142" s="194" t="str">
        <f t="shared" si="17"/>
        <v>2600</v>
      </c>
      <c r="S142" s="194" t="str">
        <f t="shared" si="18"/>
        <v>1730</v>
      </c>
      <c r="T142" s="194" t="str">
        <f t="shared" si="19"/>
        <v>3038</v>
      </c>
      <c r="U142" s="134">
        <v>4870</v>
      </c>
      <c r="V142" s="101" t="s">
        <v>565</v>
      </c>
      <c r="W142" s="467" t="s">
        <v>1720</v>
      </c>
      <c r="X142" s="467"/>
      <c r="Y142" s="467"/>
      <c r="Z142" s="467"/>
      <c r="AA142" s="467"/>
      <c r="AB142" s="101" t="s">
        <v>476</v>
      </c>
      <c r="AC142" s="116"/>
      <c r="AD142" s="116"/>
      <c r="AE142" s="467" t="s">
        <v>478</v>
      </c>
      <c r="AF142" s="467"/>
      <c r="AG142" s="467"/>
      <c r="AH142" s="467"/>
      <c r="AI142" s="101">
        <v>45</v>
      </c>
      <c r="AJ142" s="467"/>
      <c r="AK142" s="467"/>
      <c r="AL142" s="467"/>
      <c r="AM142" s="467"/>
      <c r="AN142" s="467"/>
      <c r="AO142" s="467" t="s">
        <v>1449</v>
      </c>
      <c r="AP142" s="467"/>
      <c r="AQ142" s="467"/>
      <c r="AR142" s="467"/>
      <c r="AS142" s="467"/>
      <c r="AT142" s="467"/>
      <c r="AU142" s="467"/>
      <c r="AV142" s="467"/>
      <c r="AW142" s="467"/>
      <c r="AX142" s="467"/>
      <c r="AY142" s="467"/>
      <c r="AZ142" s="467"/>
      <c r="BA142" s="467"/>
      <c r="BB142" s="467" t="s">
        <v>1479</v>
      </c>
      <c r="BC142" s="101"/>
      <c r="BD142" s="467"/>
      <c r="BE142" s="467"/>
      <c r="BF142" s="467"/>
      <c r="BG142" s="467"/>
      <c r="BH142" s="467"/>
      <c r="BI142" s="467"/>
      <c r="BJ142" s="467" t="s">
        <v>1754</v>
      </c>
      <c r="BK142" s="116"/>
      <c r="BL142" s="467"/>
      <c r="BM142" s="467"/>
      <c r="BN142" s="101"/>
      <c r="BO142" s="101"/>
      <c r="BP142" s="467"/>
      <c r="BQ142" s="101" t="s">
        <v>82</v>
      </c>
      <c r="BR142" s="305" t="str">
        <f>VLOOKUP(A142,'[1]05. Осушители'!$G:$BZ,72,0)</f>
        <v>по запросу</v>
      </c>
    </row>
    <row r="143" spans="1:70" s="470" customFormat="1" x14ac:dyDescent="0.25">
      <c r="A143" s="255" t="s">
        <v>1794</v>
      </c>
      <c r="B143" s="115" t="s">
        <v>1795</v>
      </c>
      <c r="C143" s="115" t="s">
        <v>4088</v>
      </c>
      <c r="D143" s="194">
        <v>130</v>
      </c>
      <c r="E143" s="194"/>
      <c r="F143" s="194"/>
      <c r="G143" s="116" t="s">
        <v>1667</v>
      </c>
      <c r="H143" s="116"/>
      <c r="I143" s="116"/>
      <c r="J143" s="508">
        <v>45</v>
      </c>
      <c r="K143" s="498" t="s">
        <v>1668</v>
      </c>
      <c r="L143" s="509"/>
      <c r="M143" s="509"/>
      <c r="N143" s="509"/>
      <c r="O143" s="509"/>
      <c r="P143" s="116" t="s">
        <v>1446</v>
      </c>
      <c r="Q143" s="101" t="s">
        <v>1796</v>
      </c>
      <c r="R143" s="194" t="str">
        <f t="shared" si="17"/>
        <v>2900</v>
      </c>
      <c r="S143" s="194" t="str">
        <f t="shared" si="18"/>
        <v>1780</v>
      </c>
      <c r="T143" s="194" t="str">
        <f t="shared" si="19"/>
        <v>3128</v>
      </c>
      <c r="U143" s="134">
        <v>5460</v>
      </c>
      <c r="V143" s="101" t="s">
        <v>565</v>
      </c>
      <c r="W143" s="467" t="s">
        <v>1720</v>
      </c>
      <c r="X143" s="467"/>
      <c r="Y143" s="467"/>
      <c r="Z143" s="467"/>
      <c r="AA143" s="467"/>
      <c r="AB143" s="101" t="s">
        <v>476</v>
      </c>
      <c r="AC143" s="116"/>
      <c r="AD143" s="116"/>
      <c r="AE143" s="467" t="s">
        <v>478</v>
      </c>
      <c r="AF143" s="467"/>
      <c r="AG143" s="467"/>
      <c r="AH143" s="467"/>
      <c r="AI143" s="101">
        <v>45</v>
      </c>
      <c r="AJ143" s="467"/>
      <c r="AK143" s="467"/>
      <c r="AL143" s="467"/>
      <c r="AM143" s="467"/>
      <c r="AN143" s="467"/>
      <c r="AO143" s="467" t="s">
        <v>1449</v>
      </c>
      <c r="AP143" s="467"/>
      <c r="AQ143" s="467"/>
      <c r="AR143" s="467"/>
      <c r="AS143" s="467"/>
      <c r="AT143" s="467"/>
      <c r="AU143" s="467"/>
      <c r="AV143" s="467"/>
      <c r="AW143" s="467"/>
      <c r="AX143" s="467"/>
      <c r="AY143" s="467"/>
      <c r="AZ143" s="467"/>
      <c r="BA143" s="467"/>
      <c r="BB143" s="467" t="s">
        <v>1479</v>
      </c>
      <c r="BC143" s="101"/>
      <c r="BD143" s="467"/>
      <c r="BE143" s="467"/>
      <c r="BF143" s="467"/>
      <c r="BG143" s="467"/>
      <c r="BH143" s="467"/>
      <c r="BI143" s="467"/>
      <c r="BJ143" s="467" t="s">
        <v>1754</v>
      </c>
      <c r="BK143" s="116"/>
      <c r="BL143" s="467"/>
      <c r="BM143" s="467"/>
      <c r="BN143" s="101"/>
      <c r="BO143" s="101"/>
      <c r="BP143" s="467"/>
      <c r="BQ143" s="101" t="s">
        <v>82</v>
      </c>
      <c r="BR143" s="305" t="str">
        <f>VLOOKUP(A143,'[1]05. Осушители'!$G:$BZ,72,0)</f>
        <v>по запросу</v>
      </c>
    </row>
    <row r="144" spans="1:70" s="470" customFormat="1" x14ac:dyDescent="0.25">
      <c r="A144" s="255" t="s">
        <v>1797</v>
      </c>
      <c r="B144" s="115" t="s">
        <v>1798</v>
      </c>
      <c r="C144" s="115" t="s">
        <v>4089</v>
      </c>
      <c r="D144" s="194">
        <v>160</v>
      </c>
      <c r="E144" s="194"/>
      <c r="F144" s="194"/>
      <c r="G144" s="116" t="s">
        <v>1667</v>
      </c>
      <c r="H144" s="116"/>
      <c r="I144" s="116"/>
      <c r="J144" s="508">
        <v>56</v>
      </c>
      <c r="K144" s="498" t="s">
        <v>1668</v>
      </c>
      <c r="L144" s="509"/>
      <c r="M144" s="509"/>
      <c r="N144" s="509"/>
      <c r="O144" s="509"/>
      <c r="P144" s="116" t="s">
        <v>1446</v>
      </c>
      <c r="Q144" s="101" t="s">
        <v>1799</v>
      </c>
      <c r="R144" s="194" t="str">
        <f t="shared" si="17"/>
        <v>3000</v>
      </c>
      <c r="S144" s="194" t="str">
        <f t="shared" si="18"/>
        <v>2330</v>
      </c>
      <c r="T144" s="194" t="str">
        <f t="shared" si="19"/>
        <v>3400</v>
      </c>
      <c r="U144" s="134">
        <v>6820</v>
      </c>
      <c r="V144" s="101" t="s">
        <v>565</v>
      </c>
      <c r="W144" s="467" t="s">
        <v>1730</v>
      </c>
      <c r="X144" s="467"/>
      <c r="Y144" s="467"/>
      <c r="Z144" s="467"/>
      <c r="AA144" s="467"/>
      <c r="AB144" s="101" t="s">
        <v>476</v>
      </c>
      <c r="AC144" s="116"/>
      <c r="AD144" s="116"/>
      <c r="AE144" s="467" t="s">
        <v>478</v>
      </c>
      <c r="AF144" s="467"/>
      <c r="AG144" s="467"/>
      <c r="AH144" s="467"/>
      <c r="AI144" s="101">
        <v>45</v>
      </c>
      <c r="AJ144" s="467"/>
      <c r="AK144" s="467"/>
      <c r="AL144" s="467"/>
      <c r="AM144" s="467"/>
      <c r="AN144" s="467"/>
      <c r="AO144" s="467" t="s">
        <v>1449</v>
      </c>
      <c r="AP144" s="467"/>
      <c r="AQ144" s="467"/>
      <c r="AR144" s="467"/>
      <c r="AS144" s="467"/>
      <c r="AT144" s="467"/>
      <c r="AU144" s="467"/>
      <c r="AV144" s="467"/>
      <c r="AW144" s="467"/>
      <c r="AX144" s="467"/>
      <c r="AY144" s="467"/>
      <c r="AZ144" s="467"/>
      <c r="BA144" s="467"/>
      <c r="BB144" s="467" t="s">
        <v>1479</v>
      </c>
      <c r="BC144" s="101"/>
      <c r="BD144" s="467"/>
      <c r="BE144" s="467"/>
      <c r="BF144" s="467"/>
      <c r="BG144" s="467"/>
      <c r="BH144" s="467"/>
      <c r="BI144" s="467"/>
      <c r="BJ144" s="467" t="s">
        <v>1754</v>
      </c>
      <c r="BK144" s="116"/>
      <c r="BL144" s="467"/>
      <c r="BM144" s="467"/>
      <c r="BN144" s="101"/>
      <c r="BO144" s="101"/>
      <c r="BP144" s="467"/>
      <c r="BQ144" s="101" t="s">
        <v>82</v>
      </c>
      <c r="BR144" s="305" t="str">
        <f>VLOOKUP(A144,'[1]05. Осушители'!$G:$BZ,72,0)</f>
        <v>по запросу</v>
      </c>
    </row>
    <row r="145" spans="1:70" s="470" customFormat="1" x14ac:dyDescent="0.25">
      <c r="A145" s="255" t="s">
        <v>1800</v>
      </c>
      <c r="B145" s="115" t="s">
        <v>1801</v>
      </c>
      <c r="C145" s="115" t="s">
        <v>4090</v>
      </c>
      <c r="D145" s="194">
        <v>210</v>
      </c>
      <c r="E145" s="194"/>
      <c r="F145" s="194"/>
      <c r="G145" s="116" t="s">
        <v>1667</v>
      </c>
      <c r="H145" s="116"/>
      <c r="I145" s="116"/>
      <c r="J145" s="508">
        <v>72</v>
      </c>
      <c r="K145" s="498" t="s">
        <v>1668</v>
      </c>
      <c r="L145" s="509"/>
      <c r="M145" s="509"/>
      <c r="N145" s="509"/>
      <c r="O145" s="509"/>
      <c r="P145" s="116" t="s">
        <v>1446</v>
      </c>
      <c r="Q145" s="101" t="s">
        <v>1802</v>
      </c>
      <c r="R145" s="194" t="str">
        <f t="shared" si="17"/>
        <v>3380</v>
      </c>
      <c r="S145" s="194" t="str">
        <f t="shared" si="18"/>
        <v>2520</v>
      </c>
      <c r="T145" s="194" t="str">
        <f t="shared" si="19"/>
        <v>3420</v>
      </c>
      <c r="U145" s="134">
        <v>8630</v>
      </c>
      <c r="V145" s="101" t="s">
        <v>565</v>
      </c>
      <c r="W145" s="467" t="s">
        <v>1730</v>
      </c>
      <c r="X145" s="467"/>
      <c r="Y145" s="467"/>
      <c r="Z145" s="467"/>
      <c r="AA145" s="467"/>
      <c r="AB145" s="101" t="s">
        <v>476</v>
      </c>
      <c r="AC145" s="116"/>
      <c r="AD145" s="116"/>
      <c r="AE145" s="467" t="s">
        <v>478</v>
      </c>
      <c r="AF145" s="467"/>
      <c r="AG145" s="467"/>
      <c r="AH145" s="467"/>
      <c r="AI145" s="101">
        <v>45</v>
      </c>
      <c r="AJ145" s="467"/>
      <c r="AK145" s="467"/>
      <c r="AL145" s="467"/>
      <c r="AM145" s="467"/>
      <c r="AN145" s="467"/>
      <c r="AO145" s="467" t="s">
        <v>1449</v>
      </c>
      <c r="AP145" s="467"/>
      <c r="AQ145" s="467"/>
      <c r="AR145" s="467"/>
      <c r="AS145" s="467"/>
      <c r="AT145" s="467"/>
      <c r="AU145" s="467"/>
      <c r="AV145" s="467"/>
      <c r="AW145" s="467"/>
      <c r="AX145" s="467"/>
      <c r="AY145" s="467"/>
      <c r="AZ145" s="467"/>
      <c r="BA145" s="467"/>
      <c r="BB145" s="467" t="s">
        <v>1479</v>
      </c>
      <c r="BC145" s="101"/>
      <c r="BD145" s="467"/>
      <c r="BE145" s="467"/>
      <c r="BF145" s="467"/>
      <c r="BG145" s="467"/>
      <c r="BH145" s="467"/>
      <c r="BI145" s="467"/>
      <c r="BJ145" s="467" t="s">
        <v>1754</v>
      </c>
      <c r="BK145" s="116"/>
      <c r="BL145" s="467"/>
      <c r="BM145" s="467"/>
      <c r="BN145" s="101"/>
      <c r="BO145" s="101"/>
      <c r="BP145" s="467"/>
      <c r="BQ145" s="101" t="s">
        <v>82</v>
      </c>
      <c r="BR145" s="305" t="str">
        <f>VLOOKUP(A145,'[1]05. Осушители'!$G:$BZ,72,0)</f>
        <v>по запросу</v>
      </c>
    </row>
    <row r="146" spans="1:70" s="470" customFormat="1" x14ac:dyDescent="0.25">
      <c r="A146" s="255" t="s">
        <v>1803</v>
      </c>
      <c r="B146" s="115" t="s">
        <v>1804</v>
      </c>
      <c r="C146" s="115" t="s">
        <v>4091</v>
      </c>
      <c r="D146" s="194">
        <v>260</v>
      </c>
      <c r="E146" s="194"/>
      <c r="F146" s="194"/>
      <c r="G146" s="116" t="s">
        <v>1667</v>
      </c>
      <c r="H146" s="116"/>
      <c r="I146" s="116"/>
      <c r="J146" s="508">
        <v>90</v>
      </c>
      <c r="K146" s="498" t="s">
        <v>1668</v>
      </c>
      <c r="L146" s="509"/>
      <c r="M146" s="509"/>
      <c r="N146" s="509"/>
      <c r="O146" s="509"/>
      <c r="P146" s="116" t="s">
        <v>1446</v>
      </c>
      <c r="Q146" s="101" t="s">
        <v>1805</v>
      </c>
      <c r="R146" s="194" t="str">
        <f t="shared" si="17"/>
        <v>3580</v>
      </c>
      <c r="S146" s="194" t="str">
        <f t="shared" si="18"/>
        <v>2720</v>
      </c>
      <c r="T146" s="194" t="str">
        <f t="shared" si="19"/>
        <v>3596</v>
      </c>
      <c r="U146" s="134">
        <v>11200</v>
      </c>
      <c r="V146" s="101" t="s">
        <v>565</v>
      </c>
      <c r="W146" s="467" t="s">
        <v>1737</v>
      </c>
      <c r="X146" s="467"/>
      <c r="Y146" s="467"/>
      <c r="Z146" s="467"/>
      <c r="AA146" s="467"/>
      <c r="AB146" s="101" t="s">
        <v>476</v>
      </c>
      <c r="AC146" s="116"/>
      <c r="AD146" s="116"/>
      <c r="AE146" s="467" t="s">
        <v>478</v>
      </c>
      <c r="AF146" s="467"/>
      <c r="AG146" s="467"/>
      <c r="AH146" s="467"/>
      <c r="AI146" s="101">
        <v>45</v>
      </c>
      <c r="AJ146" s="467"/>
      <c r="AK146" s="467"/>
      <c r="AL146" s="467"/>
      <c r="AM146" s="467"/>
      <c r="AN146" s="467"/>
      <c r="AO146" s="467" t="s">
        <v>1449</v>
      </c>
      <c r="AP146" s="467"/>
      <c r="AQ146" s="467"/>
      <c r="AR146" s="467"/>
      <c r="AS146" s="467"/>
      <c r="AT146" s="467"/>
      <c r="AU146" s="467"/>
      <c r="AV146" s="467"/>
      <c r="AW146" s="467"/>
      <c r="AX146" s="467"/>
      <c r="AY146" s="467"/>
      <c r="AZ146" s="467"/>
      <c r="BA146" s="467"/>
      <c r="BB146" s="467" t="s">
        <v>1479</v>
      </c>
      <c r="BC146" s="101"/>
      <c r="BD146" s="467"/>
      <c r="BE146" s="467"/>
      <c r="BF146" s="467"/>
      <c r="BG146" s="467"/>
      <c r="BH146" s="467"/>
      <c r="BI146" s="467"/>
      <c r="BJ146" s="467" t="s">
        <v>1754</v>
      </c>
      <c r="BK146" s="116"/>
      <c r="BL146" s="467"/>
      <c r="BM146" s="467"/>
      <c r="BN146" s="101"/>
      <c r="BO146" s="101"/>
      <c r="BP146" s="467"/>
      <c r="BQ146" s="101" t="s">
        <v>82</v>
      </c>
      <c r="BR146" s="305" t="str">
        <f>VLOOKUP(A146,'[1]05. Осушители'!$G:$BZ,72,0)</f>
        <v>по запросу</v>
      </c>
    </row>
    <row r="147" spans="1:70" s="470" customFormat="1" x14ac:dyDescent="0.25">
      <c r="A147" s="255" t="s">
        <v>1806</v>
      </c>
      <c r="B147" s="115" t="s">
        <v>1807</v>
      </c>
      <c r="C147" s="115" t="s">
        <v>4092</v>
      </c>
      <c r="D147" s="194">
        <v>320</v>
      </c>
      <c r="E147" s="194"/>
      <c r="F147" s="194"/>
      <c r="G147" s="116" t="s">
        <v>1667</v>
      </c>
      <c r="H147" s="116"/>
      <c r="I147" s="116"/>
      <c r="J147" s="508">
        <v>112.5</v>
      </c>
      <c r="K147" s="498" t="s">
        <v>1668</v>
      </c>
      <c r="L147" s="509"/>
      <c r="M147" s="509"/>
      <c r="N147" s="509"/>
      <c r="O147" s="509"/>
      <c r="P147" s="116" t="s">
        <v>1446</v>
      </c>
      <c r="Q147" s="101" t="s">
        <v>1808</v>
      </c>
      <c r="R147" s="194" t="str">
        <f t="shared" si="17"/>
        <v>3580</v>
      </c>
      <c r="S147" s="194" t="str">
        <f t="shared" si="18"/>
        <v>2970</v>
      </c>
      <c r="T147" s="194" t="str">
        <f t="shared" si="19"/>
        <v>3606</v>
      </c>
      <c r="U147" s="134">
        <v>12900</v>
      </c>
      <c r="V147" s="101" t="s">
        <v>565</v>
      </c>
      <c r="W147" s="467" t="s">
        <v>1737</v>
      </c>
      <c r="X147" s="467"/>
      <c r="Y147" s="467"/>
      <c r="Z147" s="467"/>
      <c r="AA147" s="467"/>
      <c r="AB147" s="101" t="s">
        <v>476</v>
      </c>
      <c r="AC147" s="116"/>
      <c r="AD147" s="116"/>
      <c r="AE147" s="467" t="s">
        <v>478</v>
      </c>
      <c r="AF147" s="467"/>
      <c r="AG147" s="467"/>
      <c r="AH147" s="467"/>
      <c r="AI147" s="101">
        <v>45</v>
      </c>
      <c r="AJ147" s="467"/>
      <c r="AK147" s="467"/>
      <c r="AL147" s="467"/>
      <c r="AM147" s="467"/>
      <c r="AN147" s="467"/>
      <c r="AO147" s="467" t="s">
        <v>1449</v>
      </c>
      <c r="AP147" s="467"/>
      <c r="AQ147" s="467"/>
      <c r="AR147" s="467"/>
      <c r="AS147" s="467"/>
      <c r="AT147" s="467"/>
      <c r="AU147" s="467"/>
      <c r="AV147" s="467"/>
      <c r="AW147" s="467"/>
      <c r="AX147" s="467"/>
      <c r="AY147" s="467"/>
      <c r="AZ147" s="467"/>
      <c r="BA147" s="467"/>
      <c r="BB147" s="467" t="s">
        <v>1479</v>
      </c>
      <c r="BC147" s="101"/>
      <c r="BD147" s="467"/>
      <c r="BE147" s="467"/>
      <c r="BF147" s="467"/>
      <c r="BG147" s="467"/>
      <c r="BH147" s="467"/>
      <c r="BI147" s="467"/>
      <c r="BJ147" s="467" t="s">
        <v>1754</v>
      </c>
      <c r="BK147" s="116"/>
      <c r="BL147" s="467"/>
      <c r="BM147" s="467"/>
      <c r="BN147" s="101"/>
      <c r="BO147" s="101"/>
      <c r="BP147" s="467"/>
      <c r="BQ147" s="101" t="s">
        <v>82</v>
      </c>
      <c r="BR147" s="305" t="str">
        <f>VLOOKUP(A147,'[1]05. Осушители'!$G:$BZ,72,0)</f>
        <v>по запросу</v>
      </c>
    </row>
    <row r="148" spans="1:70" s="470" customFormat="1" x14ac:dyDescent="0.25">
      <c r="A148" s="255" t="s">
        <v>1809</v>
      </c>
      <c r="B148" s="115" t="s">
        <v>1810</v>
      </c>
      <c r="C148" s="115" t="s">
        <v>4093</v>
      </c>
      <c r="D148" s="194">
        <v>360</v>
      </c>
      <c r="E148" s="194"/>
      <c r="F148" s="194"/>
      <c r="G148" s="116" t="s">
        <v>1667</v>
      </c>
      <c r="H148" s="116"/>
      <c r="I148" s="116"/>
      <c r="J148" s="508">
        <v>124.8</v>
      </c>
      <c r="K148" s="498" t="s">
        <v>1668</v>
      </c>
      <c r="L148" s="509"/>
      <c r="M148" s="509"/>
      <c r="N148" s="509"/>
      <c r="O148" s="509"/>
      <c r="P148" s="116" t="s">
        <v>1446</v>
      </c>
      <c r="Q148" s="101" t="s">
        <v>1811</v>
      </c>
      <c r="R148" s="194" t="str">
        <f t="shared" si="17"/>
        <v>3720</v>
      </c>
      <c r="S148" s="194" t="str">
        <f t="shared" si="18"/>
        <v>3220</v>
      </c>
      <c r="T148" s="194" t="str">
        <f t="shared" si="19"/>
        <v>3720</v>
      </c>
      <c r="U148" s="134">
        <v>13800</v>
      </c>
      <c r="V148" s="101" t="s">
        <v>565</v>
      </c>
      <c r="W148" s="467" t="s">
        <v>1744</v>
      </c>
      <c r="X148" s="467"/>
      <c r="Y148" s="467"/>
      <c r="Z148" s="467"/>
      <c r="AA148" s="467"/>
      <c r="AB148" s="101" t="s">
        <v>476</v>
      </c>
      <c r="AC148" s="116"/>
      <c r="AD148" s="116"/>
      <c r="AE148" s="467" t="s">
        <v>478</v>
      </c>
      <c r="AF148" s="467"/>
      <c r="AG148" s="467"/>
      <c r="AH148" s="467"/>
      <c r="AI148" s="101">
        <v>45</v>
      </c>
      <c r="AJ148" s="467"/>
      <c r="AK148" s="467"/>
      <c r="AL148" s="467"/>
      <c r="AM148" s="467"/>
      <c r="AN148" s="467"/>
      <c r="AO148" s="467" t="s">
        <v>1449</v>
      </c>
      <c r="AP148" s="467"/>
      <c r="AQ148" s="467"/>
      <c r="AR148" s="467"/>
      <c r="AS148" s="467"/>
      <c r="AT148" s="467"/>
      <c r="AU148" s="467"/>
      <c r="AV148" s="467"/>
      <c r="AW148" s="467"/>
      <c r="AX148" s="467"/>
      <c r="AY148" s="467"/>
      <c r="AZ148" s="467"/>
      <c r="BA148" s="467"/>
      <c r="BB148" s="467" t="s">
        <v>1479</v>
      </c>
      <c r="BC148" s="101"/>
      <c r="BD148" s="467"/>
      <c r="BE148" s="467"/>
      <c r="BF148" s="467"/>
      <c r="BG148" s="467"/>
      <c r="BH148" s="467"/>
      <c r="BI148" s="467"/>
      <c r="BJ148" s="467" t="s">
        <v>1754</v>
      </c>
      <c r="BK148" s="116"/>
      <c r="BL148" s="467"/>
      <c r="BM148" s="467"/>
      <c r="BN148" s="101"/>
      <c r="BO148" s="101"/>
      <c r="BP148" s="467"/>
      <c r="BQ148" s="101" t="s">
        <v>82</v>
      </c>
      <c r="BR148" s="305" t="str">
        <f>VLOOKUP(A148,'[1]05. Осушители'!$G:$BZ,72,0)</f>
        <v>по запросу</v>
      </c>
    </row>
    <row r="149" spans="1:70" s="470" customFormat="1" x14ac:dyDescent="0.25">
      <c r="A149" s="255" t="s">
        <v>1812</v>
      </c>
      <c r="B149" s="115" t="s">
        <v>1813</v>
      </c>
      <c r="C149" s="115" t="s">
        <v>4094</v>
      </c>
      <c r="D149" s="194">
        <v>410</v>
      </c>
      <c r="E149" s="194"/>
      <c r="F149" s="194"/>
      <c r="G149" s="116" t="s">
        <v>1667</v>
      </c>
      <c r="H149" s="116"/>
      <c r="I149" s="116"/>
      <c r="J149" s="508">
        <v>145.80000000000001</v>
      </c>
      <c r="K149" s="498" t="s">
        <v>1668</v>
      </c>
      <c r="L149" s="509"/>
      <c r="M149" s="509"/>
      <c r="N149" s="509"/>
      <c r="O149" s="509"/>
      <c r="P149" s="116" t="s">
        <v>1446</v>
      </c>
      <c r="Q149" s="101" t="s">
        <v>1814</v>
      </c>
      <c r="R149" s="194" t="str">
        <f t="shared" si="17"/>
        <v>3910</v>
      </c>
      <c r="S149" s="194" t="str">
        <f t="shared" si="18"/>
        <v>3370</v>
      </c>
      <c r="T149" s="194" t="str">
        <f t="shared" si="19"/>
        <v>3910</v>
      </c>
      <c r="U149" s="134">
        <v>14700</v>
      </c>
      <c r="V149" s="101" t="s">
        <v>565</v>
      </c>
      <c r="W149" s="467" t="s">
        <v>1744</v>
      </c>
      <c r="X149" s="467"/>
      <c r="Y149" s="467"/>
      <c r="Z149" s="467"/>
      <c r="AA149" s="467"/>
      <c r="AB149" s="101" t="s">
        <v>476</v>
      </c>
      <c r="AC149" s="116"/>
      <c r="AD149" s="116"/>
      <c r="AE149" s="467" t="s">
        <v>478</v>
      </c>
      <c r="AF149" s="467"/>
      <c r="AG149" s="467"/>
      <c r="AH149" s="467"/>
      <c r="AI149" s="101">
        <v>45</v>
      </c>
      <c r="AJ149" s="467"/>
      <c r="AK149" s="467"/>
      <c r="AL149" s="467"/>
      <c r="AM149" s="467"/>
      <c r="AN149" s="467"/>
      <c r="AO149" s="467" t="s">
        <v>1449</v>
      </c>
      <c r="AP149" s="467"/>
      <c r="AQ149" s="467"/>
      <c r="AR149" s="467"/>
      <c r="AS149" s="467"/>
      <c r="AT149" s="467"/>
      <c r="AU149" s="467"/>
      <c r="AV149" s="467"/>
      <c r="AW149" s="467"/>
      <c r="AX149" s="467"/>
      <c r="AY149" s="467"/>
      <c r="AZ149" s="467"/>
      <c r="BA149" s="467"/>
      <c r="BB149" s="467" t="s">
        <v>1479</v>
      </c>
      <c r="BC149" s="101"/>
      <c r="BD149" s="467"/>
      <c r="BE149" s="467"/>
      <c r="BF149" s="467"/>
      <c r="BG149" s="467"/>
      <c r="BH149" s="467"/>
      <c r="BI149" s="467"/>
      <c r="BJ149" s="467" t="s">
        <v>1754</v>
      </c>
      <c r="BK149" s="116"/>
      <c r="BL149" s="467"/>
      <c r="BM149" s="467"/>
      <c r="BN149" s="101"/>
      <c r="BO149" s="101"/>
      <c r="BP149" s="467"/>
      <c r="BQ149" s="101" t="s">
        <v>82</v>
      </c>
      <c r="BR149" s="305" t="str">
        <f>VLOOKUP(A149,'[1]05. Осушители'!$G:$BZ,72,0)</f>
        <v>по запросу</v>
      </c>
    </row>
    <row r="150" spans="1:70" s="470" customFormat="1" x14ac:dyDescent="0.25">
      <c r="A150" s="255" t="s">
        <v>1815</v>
      </c>
      <c r="B150" s="115" t="s">
        <v>1816</v>
      </c>
      <c r="C150" s="115" t="s">
        <v>4095</v>
      </c>
      <c r="D150" s="194">
        <v>510</v>
      </c>
      <c r="E150" s="194"/>
      <c r="F150" s="194"/>
      <c r="G150" s="116" t="s">
        <v>1667</v>
      </c>
      <c r="H150" s="116"/>
      <c r="I150" s="116"/>
      <c r="J150" s="508">
        <v>170</v>
      </c>
      <c r="K150" s="498" t="s">
        <v>1668</v>
      </c>
      <c r="L150" s="509"/>
      <c r="M150" s="509"/>
      <c r="N150" s="509"/>
      <c r="O150" s="509"/>
      <c r="P150" s="116" t="s">
        <v>1446</v>
      </c>
      <c r="Q150" s="101" t="s">
        <v>1817</v>
      </c>
      <c r="R150" s="194" t="str">
        <f t="shared" si="17"/>
        <v>4200</v>
      </c>
      <c r="S150" s="194" t="str">
        <f t="shared" si="18"/>
        <v>3600</v>
      </c>
      <c r="T150" s="194" t="str">
        <f t="shared" si="19"/>
        <v>4200</v>
      </c>
      <c r="U150" s="134">
        <v>16200</v>
      </c>
      <c r="V150" s="101" t="s">
        <v>565</v>
      </c>
      <c r="W150" s="467" t="s">
        <v>1751</v>
      </c>
      <c r="X150" s="467"/>
      <c r="Y150" s="467"/>
      <c r="Z150" s="467"/>
      <c r="AA150" s="467"/>
      <c r="AB150" s="101" t="s">
        <v>476</v>
      </c>
      <c r="AC150" s="116"/>
      <c r="AD150" s="116"/>
      <c r="AE150" s="467" t="s">
        <v>478</v>
      </c>
      <c r="AF150" s="467"/>
      <c r="AG150" s="467"/>
      <c r="AH150" s="467"/>
      <c r="AI150" s="101">
        <v>45</v>
      </c>
      <c r="AJ150" s="467"/>
      <c r="AK150" s="467"/>
      <c r="AL150" s="467"/>
      <c r="AM150" s="467"/>
      <c r="AN150" s="467"/>
      <c r="AO150" s="467" t="s">
        <v>1449</v>
      </c>
      <c r="AP150" s="467"/>
      <c r="AQ150" s="467"/>
      <c r="AR150" s="467"/>
      <c r="AS150" s="467"/>
      <c r="AT150" s="467"/>
      <c r="AU150" s="467"/>
      <c r="AV150" s="467"/>
      <c r="AW150" s="467"/>
      <c r="AX150" s="467"/>
      <c r="AY150" s="467"/>
      <c r="AZ150" s="467"/>
      <c r="BA150" s="467"/>
      <c r="BB150" s="467" t="s">
        <v>1479</v>
      </c>
      <c r="BC150" s="101"/>
      <c r="BD150" s="467"/>
      <c r="BE150" s="467"/>
      <c r="BF150" s="467"/>
      <c r="BG150" s="467"/>
      <c r="BH150" s="467"/>
      <c r="BI150" s="467"/>
      <c r="BJ150" s="467" t="s">
        <v>1754</v>
      </c>
      <c r="BK150" s="116"/>
      <c r="BL150" s="467"/>
      <c r="BM150" s="467"/>
      <c r="BN150" s="101"/>
      <c r="BO150" s="101"/>
      <c r="BP150" s="467"/>
      <c r="BQ150" s="101" t="s">
        <v>82</v>
      </c>
      <c r="BR150" s="305" t="str">
        <f>VLOOKUP(A150,'[1]05. Осушители'!$G:$BZ,72,0)</f>
        <v>по запросу</v>
      </c>
    </row>
    <row r="151" spans="1:70" s="470" customFormat="1" x14ac:dyDescent="0.25">
      <c r="A151" s="522" t="s">
        <v>1818</v>
      </c>
      <c r="B151" s="522"/>
      <c r="C151" s="522"/>
      <c r="D151" s="512"/>
      <c r="E151" s="512"/>
      <c r="F151" s="512"/>
      <c r="G151" s="512"/>
      <c r="H151" s="512"/>
      <c r="I151" s="512"/>
      <c r="J151" s="513"/>
      <c r="K151" s="512"/>
      <c r="L151" s="513"/>
      <c r="M151" s="513"/>
      <c r="N151" s="513"/>
      <c r="O151" s="513"/>
      <c r="P151" s="514"/>
      <c r="Q151" s="512"/>
      <c r="R151" s="512"/>
      <c r="S151" s="512"/>
      <c r="T151" s="512"/>
      <c r="U151" s="515"/>
      <c r="V151" s="512"/>
      <c r="W151" s="511"/>
      <c r="X151" s="511"/>
      <c r="Y151" s="511"/>
      <c r="Z151" s="511"/>
      <c r="AA151" s="511"/>
      <c r="AB151" s="511"/>
      <c r="AC151" s="514"/>
      <c r="AD151" s="514"/>
      <c r="AE151" s="511"/>
      <c r="AF151" s="511"/>
      <c r="AG151" s="511"/>
      <c r="AH151" s="511"/>
      <c r="AI151" s="512"/>
      <c r="AJ151" s="511"/>
      <c r="AK151" s="511"/>
      <c r="AL151" s="511"/>
      <c r="AM151" s="512"/>
      <c r="AN151" s="511"/>
      <c r="AO151" s="511"/>
      <c r="AP151" s="511"/>
      <c r="AQ151" s="511"/>
      <c r="AR151" s="512"/>
      <c r="AS151" s="512"/>
      <c r="AT151" s="511"/>
      <c r="AU151" s="512"/>
      <c r="AV151" s="512"/>
      <c r="AW151" s="512"/>
      <c r="AX151" s="512"/>
      <c r="AY151" s="511"/>
      <c r="AZ151" s="511"/>
      <c r="BA151" s="511"/>
      <c r="BB151" s="511"/>
      <c r="BC151" s="512"/>
      <c r="BD151" s="511"/>
      <c r="BE151" s="511"/>
      <c r="BF151" s="511"/>
      <c r="BG151" s="511"/>
      <c r="BH151" s="511"/>
      <c r="BI151" s="512"/>
      <c r="BJ151" s="511"/>
      <c r="BK151" s="514"/>
      <c r="BL151" s="512"/>
      <c r="BM151" s="512"/>
      <c r="BN151" s="512"/>
      <c r="BO151" s="512"/>
      <c r="BP151" s="511"/>
      <c r="BQ151" s="494"/>
      <c r="BR151" s="516"/>
    </row>
    <row r="152" spans="1:70" s="470" customFormat="1" ht="15.75" x14ac:dyDescent="0.25">
      <c r="A152" s="483" t="s">
        <v>377</v>
      </c>
      <c r="B152" s="495"/>
      <c r="C152" s="495"/>
      <c r="D152" s="495"/>
      <c r="E152" s="495"/>
      <c r="F152" s="495"/>
      <c r="G152" s="495"/>
      <c r="H152" s="495"/>
      <c r="I152" s="495"/>
      <c r="J152" s="495"/>
      <c r="K152" s="495"/>
      <c r="L152" s="495"/>
      <c r="M152" s="495"/>
      <c r="N152" s="495"/>
      <c r="O152" s="495"/>
      <c r="P152" s="495"/>
      <c r="Q152" s="495"/>
      <c r="R152" s="495"/>
      <c r="S152" s="495"/>
      <c r="T152" s="495"/>
      <c r="U152" s="495"/>
      <c r="V152" s="495"/>
      <c r="W152" s="495"/>
      <c r="X152" s="495"/>
      <c r="Y152" s="495"/>
      <c r="Z152" s="495"/>
      <c r="AA152" s="495"/>
      <c r="AB152" s="495"/>
      <c r="AC152" s="495"/>
      <c r="AD152" s="495"/>
      <c r="AE152" s="495"/>
      <c r="AF152" s="495"/>
      <c r="AG152" s="495"/>
      <c r="AH152" s="495"/>
      <c r="AI152" s="495"/>
      <c r="AJ152" s="495"/>
      <c r="AK152" s="495"/>
      <c r="AL152" s="495"/>
      <c r="AM152" s="495"/>
      <c r="AN152" s="495"/>
      <c r="AO152" s="495"/>
      <c r="AP152" s="495"/>
      <c r="AQ152" s="495"/>
      <c r="AR152" s="495"/>
      <c r="AS152" s="495"/>
      <c r="AT152" s="495"/>
      <c r="AU152" s="495"/>
      <c r="AV152" s="495"/>
      <c r="AW152" s="495"/>
      <c r="AX152" s="495"/>
      <c r="AY152" s="495"/>
      <c r="AZ152" s="495"/>
      <c r="BA152" s="495"/>
      <c r="BB152" s="495"/>
      <c r="BC152" s="495"/>
      <c r="BD152" s="495"/>
      <c r="BE152" s="495"/>
      <c r="BF152" s="495"/>
      <c r="BG152" s="495"/>
      <c r="BH152" s="495"/>
      <c r="BI152" s="495"/>
      <c r="BJ152" s="495"/>
      <c r="BK152" s="495"/>
      <c r="BL152" s="495"/>
      <c r="BM152" s="495"/>
      <c r="BN152" s="495"/>
      <c r="BO152" s="495"/>
      <c r="BP152" s="495"/>
      <c r="BQ152" s="495"/>
      <c r="BR152" s="507"/>
    </row>
    <row r="153" spans="1:70" s="470" customFormat="1" ht="15.75" x14ac:dyDescent="0.25">
      <c r="A153" s="483" t="s">
        <v>433</v>
      </c>
      <c r="B153" s="485"/>
      <c r="C153" s="485"/>
      <c r="D153" s="485"/>
      <c r="E153" s="485"/>
      <c r="F153" s="485"/>
      <c r="G153" s="492"/>
      <c r="H153" s="492"/>
      <c r="I153" s="492"/>
      <c r="J153" s="492"/>
      <c r="K153" s="485"/>
      <c r="L153" s="492"/>
      <c r="M153" s="492"/>
      <c r="N153" s="492"/>
      <c r="O153" s="492"/>
      <c r="P153" s="492"/>
      <c r="Q153" s="492"/>
      <c r="R153" s="492"/>
      <c r="S153" s="492"/>
      <c r="T153" s="492"/>
      <c r="U153" s="492"/>
      <c r="V153" s="492"/>
      <c r="W153" s="495"/>
      <c r="X153" s="495"/>
      <c r="Y153" s="495"/>
      <c r="Z153" s="495"/>
      <c r="AA153" s="495"/>
      <c r="AB153" s="495"/>
      <c r="AC153" s="492"/>
      <c r="AD153" s="492"/>
      <c r="AE153" s="495"/>
      <c r="AF153" s="495"/>
      <c r="AG153" s="495"/>
      <c r="AH153" s="495"/>
      <c r="AI153" s="492"/>
      <c r="AJ153" s="495"/>
      <c r="AK153" s="495"/>
      <c r="AL153" s="495"/>
      <c r="AM153" s="492"/>
      <c r="AN153" s="495"/>
      <c r="AO153" s="495"/>
      <c r="AP153" s="495"/>
      <c r="AQ153" s="495"/>
      <c r="AR153" s="492"/>
      <c r="AS153" s="492"/>
      <c r="AT153" s="495"/>
      <c r="AU153" s="492"/>
      <c r="AV153" s="492"/>
      <c r="AW153" s="492"/>
      <c r="AX153" s="492"/>
      <c r="AY153" s="495"/>
      <c r="AZ153" s="495"/>
      <c r="BA153" s="495"/>
      <c r="BB153" s="495"/>
      <c r="BC153" s="492"/>
      <c r="BD153" s="495"/>
      <c r="BE153" s="495"/>
      <c r="BF153" s="495"/>
      <c r="BG153" s="495"/>
      <c r="BH153" s="495"/>
      <c r="BI153" s="492"/>
      <c r="BJ153" s="495"/>
      <c r="BK153" s="492"/>
      <c r="BL153" s="492"/>
      <c r="BM153" s="492"/>
      <c r="BN153" s="492"/>
      <c r="BO153" s="492"/>
      <c r="BP153" s="495"/>
      <c r="BQ153" s="492"/>
      <c r="BR153" s="507"/>
    </row>
    <row r="154" spans="1:70" s="470" customFormat="1" x14ac:dyDescent="0.25">
      <c r="A154" s="115" t="s">
        <v>1819</v>
      </c>
      <c r="B154" s="115" t="s">
        <v>1820</v>
      </c>
      <c r="C154" s="115" t="s">
        <v>1821</v>
      </c>
      <c r="D154" s="116"/>
      <c r="E154" s="116"/>
      <c r="F154" s="116"/>
      <c r="G154" s="116" t="s">
        <v>1058</v>
      </c>
      <c r="H154" s="116"/>
      <c r="I154" s="116"/>
      <c r="J154" s="116"/>
      <c r="K154" s="498"/>
      <c r="L154" s="498"/>
      <c r="M154" s="498"/>
      <c r="N154" s="498"/>
      <c r="O154" s="498"/>
      <c r="P154" s="116" t="s">
        <v>1822</v>
      </c>
      <c r="Q154" s="101" t="s">
        <v>4096</v>
      </c>
      <c r="R154" s="194" t="str">
        <f t="shared" ref="R154:R165" si="20">LEFTB(Q154, FIND("*", Q154) - 1)</f>
        <v>497</v>
      </c>
      <c r="S154" s="194" t="str">
        <f t="shared" ref="S154:S165" si="21">MID(Q154, FIND("*", Q154) + 1, FIND("*", Q154, FIND("*", Q154) + 1) - FIND("*", Q154) - 1)</f>
        <v>457</v>
      </c>
      <c r="T154" s="194" t="str">
        <f t="shared" ref="T154:T165" si="22">RIGHTB(Q154, LEN(Q154) - FIND("*", Q154, FIND("*", Q154) + 1))</f>
        <v>1800</v>
      </c>
      <c r="U154" s="134">
        <v>66</v>
      </c>
      <c r="V154" s="101" t="s">
        <v>565</v>
      </c>
      <c r="W154" s="467"/>
      <c r="X154" s="467"/>
      <c r="Y154" s="467"/>
      <c r="Z154" s="467"/>
      <c r="AA154" s="467"/>
      <c r="AB154" s="467"/>
      <c r="AC154" s="116"/>
      <c r="AD154" s="116"/>
      <c r="AE154" s="467"/>
      <c r="AF154" s="467"/>
      <c r="AG154" s="467"/>
      <c r="AH154" s="467"/>
      <c r="AI154" s="101">
        <v>45</v>
      </c>
      <c r="AJ154" s="467"/>
      <c r="AK154" s="467"/>
      <c r="AL154" s="467"/>
      <c r="AM154" s="467"/>
      <c r="AN154" s="467"/>
      <c r="AO154" s="467"/>
      <c r="AP154" s="467"/>
      <c r="AQ154" s="467"/>
      <c r="AR154" s="467"/>
      <c r="AS154" s="467"/>
      <c r="AT154" s="467"/>
      <c r="AU154" s="467"/>
      <c r="AV154" s="467"/>
      <c r="AW154" s="467"/>
      <c r="AX154" s="467"/>
      <c r="AY154" s="467"/>
      <c r="AZ154" s="467"/>
      <c r="BA154" s="467"/>
      <c r="BB154" s="467"/>
      <c r="BC154" s="116"/>
      <c r="BD154" s="467"/>
      <c r="BE154" s="467"/>
      <c r="BF154" s="467"/>
      <c r="BG154" s="467"/>
      <c r="BH154" s="467"/>
      <c r="BI154" s="467"/>
      <c r="BJ154" s="467"/>
      <c r="BK154" s="116"/>
      <c r="BL154" s="467"/>
      <c r="BM154" s="467"/>
      <c r="BN154" s="116" t="s">
        <v>1823</v>
      </c>
      <c r="BO154" s="116"/>
      <c r="BP154" s="467"/>
      <c r="BQ154" s="467" t="s">
        <v>2640</v>
      </c>
      <c r="BR154" s="305">
        <f>VLOOKUP(A154,'[1]05. Осушители'!$G:$BZ,72,0)</f>
        <v>75672.94</v>
      </c>
    </row>
    <row r="155" spans="1:70" s="470" customFormat="1" x14ac:dyDescent="0.25">
      <c r="A155" s="115" t="s">
        <v>1824</v>
      </c>
      <c r="B155" s="115" t="s">
        <v>1825</v>
      </c>
      <c r="C155" s="115" t="s">
        <v>1826</v>
      </c>
      <c r="D155" s="116"/>
      <c r="E155" s="116"/>
      <c r="F155" s="116"/>
      <c r="G155" s="116" t="s">
        <v>1058</v>
      </c>
      <c r="H155" s="116"/>
      <c r="I155" s="116"/>
      <c r="J155" s="116"/>
      <c r="K155" s="498"/>
      <c r="L155" s="498"/>
      <c r="M155" s="498"/>
      <c r="N155" s="498"/>
      <c r="O155" s="498"/>
      <c r="P155" s="116" t="s">
        <v>1822</v>
      </c>
      <c r="Q155" s="101" t="s">
        <v>4097</v>
      </c>
      <c r="R155" s="194" t="str">
        <f t="shared" si="20"/>
        <v>1665</v>
      </c>
      <c r="S155" s="194" t="str">
        <f t="shared" si="21"/>
        <v>457</v>
      </c>
      <c r="T155" s="194" t="str">
        <f t="shared" si="22"/>
        <v>600</v>
      </c>
      <c r="U155" s="134">
        <v>64</v>
      </c>
      <c r="V155" s="101" t="s">
        <v>565</v>
      </c>
      <c r="W155" s="467"/>
      <c r="X155" s="467"/>
      <c r="Y155" s="467"/>
      <c r="Z155" s="467"/>
      <c r="AA155" s="467"/>
      <c r="AB155" s="467"/>
      <c r="AC155" s="116"/>
      <c r="AD155" s="116"/>
      <c r="AE155" s="467"/>
      <c r="AF155" s="467"/>
      <c r="AG155" s="467"/>
      <c r="AH155" s="467"/>
      <c r="AI155" s="101">
        <v>45</v>
      </c>
      <c r="AJ155" s="467"/>
      <c r="AK155" s="467"/>
      <c r="AL155" s="467"/>
      <c r="AM155" s="467"/>
      <c r="AN155" s="467"/>
      <c r="AO155" s="467"/>
      <c r="AP155" s="467"/>
      <c r="AQ155" s="467"/>
      <c r="AR155" s="467"/>
      <c r="AS155" s="467"/>
      <c r="AT155" s="467"/>
      <c r="AU155" s="467"/>
      <c r="AV155" s="467"/>
      <c r="AW155" s="467"/>
      <c r="AX155" s="467"/>
      <c r="AY155" s="467"/>
      <c r="AZ155" s="467"/>
      <c r="BA155" s="467"/>
      <c r="BB155" s="467"/>
      <c r="BC155" s="116"/>
      <c r="BD155" s="467"/>
      <c r="BE155" s="467"/>
      <c r="BF155" s="467"/>
      <c r="BG155" s="467"/>
      <c r="BH155" s="467"/>
      <c r="BI155" s="467"/>
      <c r="BJ155" s="467"/>
      <c r="BK155" s="116"/>
      <c r="BL155" s="467"/>
      <c r="BM155" s="467"/>
      <c r="BN155" s="116" t="s">
        <v>1823</v>
      </c>
      <c r="BO155" s="116"/>
      <c r="BP155" s="467"/>
      <c r="BQ155" s="467" t="s">
        <v>1827</v>
      </c>
      <c r="BR155" s="305">
        <f>VLOOKUP(A155,'[1]05. Осушители'!$G:$BZ,72,0)</f>
        <v>75672.94</v>
      </c>
    </row>
    <row r="156" spans="1:70" s="470" customFormat="1" x14ac:dyDescent="0.25">
      <c r="A156" s="115" t="s">
        <v>1828</v>
      </c>
      <c r="B156" s="115" t="s">
        <v>1829</v>
      </c>
      <c r="C156" s="115" t="s">
        <v>1830</v>
      </c>
      <c r="D156" s="116"/>
      <c r="E156" s="116"/>
      <c r="F156" s="116"/>
      <c r="G156" s="116" t="s">
        <v>1058</v>
      </c>
      <c r="H156" s="116"/>
      <c r="I156" s="116"/>
      <c r="J156" s="116"/>
      <c r="K156" s="498"/>
      <c r="L156" s="498"/>
      <c r="M156" s="498"/>
      <c r="N156" s="498"/>
      <c r="O156" s="498"/>
      <c r="P156" s="116" t="s">
        <v>1822</v>
      </c>
      <c r="Q156" s="101" t="s">
        <v>4098</v>
      </c>
      <c r="R156" s="194" t="str">
        <f t="shared" si="20"/>
        <v>660</v>
      </c>
      <c r="S156" s="194" t="str">
        <f t="shared" si="21"/>
        <v>600</v>
      </c>
      <c r="T156" s="194" t="str">
        <f t="shared" si="22"/>
        <v>1970</v>
      </c>
      <c r="U156" s="134">
        <v>99</v>
      </c>
      <c r="V156" s="101" t="s">
        <v>565</v>
      </c>
      <c r="W156" s="467"/>
      <c r="X156" s="467"/>
      <c r="Y156" s="467"/>
      <c r="Z156" s="467"/>
      <c r="AA156" s="467"/>
      <c r="AB156" s="467"/>
      <c r="AC156" s="116"/>
      <c r="AD156" s="116"/>
      <c r="AE156" s="467"/>
      <c r="AF156" s="467"/>
      <c r="AG156" s="467"/>
      <c r="AH156" s="467"/>
      <c r="AI156" s="101">
        <v>45</v>
      </c>
      <c r="AJ156" s="467"/>
      <c r="AK156" s="467"/>
      <c r="AL156" s="467"/>
      <c r="AM156" s="467"/>
      <c r="AN156" s="467"/>
      <c r="AO156" s="467"/>
      <c r="AP156" s="467"/>
      <c r="AQ156" s="467"/>
      <c r="AR156" s="467"/>
      <c r="AS156" s="467"/>
      <c r="AT156" s="467"/>
      <c r="AU156" s="467"/>
      <c r="AV156" s="467"/>
      <c r="AW156" s="467"/>
      <c r="AX156" s="467"/>
      <c r="AY156" s="467"/>
      <c r="AZ156" s="467"/>
      <c r="BA156" s="467"/>
      <c r="BB156" s="467"/>
      <c r="BC156" s="116"/>
      <c r="BD156" s="467"/>
      <c r="BE156" s="467"/>
      <c r="BF156" s="467"/>
      <c r="BG156" s="467"/>
      <c r="BH156" s="467"/>
      <c r="BI156" s="467"/>
      <c r="BJ156" s="467"/>
      <c r="BK156" s="116"/>
      <c r="BL156" s="467"/>
      <c r="BM156" s="467"/>
      <c r="BN156" s="116" t="s">
        <v>1831</v>
      </c>
      <c r="BO156" s="116"/>
      <c r="BP156" s="467"/>
      <c r="BQ156" s="467" t="s">
        <v>2640</v>
      </c>
      <c r="BR156" s="305">
        <f>VLOOKUP(A156,'[1]05. Осушители'!$G:$BZ,72,0)</f>
        <v>95533.319999999992</v>
      </c>
    </row>
    <row r="157" spans="1:70" s="470" customFormat="1" x14ac:dyDescent="0.25">
      <c r="A157" s="115" t="s">
        <v>1832</v>
      </c>
      <c r="B157" s="115" t="s">
        <v>1833</v>
      </c>
      <c r="C157" s="115" t="s">
        <v>1834</v>
      </c>
      <c r="D157" s="116"/>
      <c r="E157" s="116"/>
      <c r="F157" s="116"/>
      <c r="G157" s="116" t="s">
        <v>1058</v>
      </c>
      <c r="H157" s="116"/>
      <c r="I157" s="116"/>
      <c r="J157" s="116"/>
      <c r="K157" s="498"/>
      <c r="L157" s="498"/>
      <c r="M157" s="498"/>
      <c r="N157" s="498"/>
      <c r="O157" s="498"/>
      <c r="P157" s="116" t="s">
        <v>1822</v>
      </c>
      <c r="Q157" s="101" t="s">
        <v>4099</v>
      </c>
      <c r="R157" s="194" t="str">
        <f t="shared" si="20"/>
        <v>1855</v>
      </c>
      <c r="S157" s="194" t="str">
        <f t="shared" si="21"/>
        <v>600</v>
      </c>
      <c r="T157" s="194" t="str">
        <f t="shared" si="22"/>
        <v>765</v>
      </c>
      <c r="U157" s="134">
        <v>103</v>
      </c>
      <c r="V157" s="101" t="s">
        <v>565</v>
      </c>
      <c r="W157" s="467"/>
      <c r="X157" s="467"/>
      <c r="Y157" s="467"/>
      <c r="Z157" s="467"/>
      <c r="AA157" s="467"/>
      <c r="AB157" s="467"/>
      <c r="AC157" s="116"/>
      <c r="AD157" s="116"/>
      <c r="AE157" s="467"/>
      <c r="AF157" s="467"/>
      <c r="AG157" s="467"/>
      <c r="AH157" s="467"/>
      <c r="AI157" s="101">
        <v>45</v>
      </c>
      <c r="AJ157" s="467"/>
      <c r="AK157" s="467"/>
      <c r="AL157" s="467"/>
      <c r="AM157" s="467"/>
      <c r="AN157" s="467"/>
      <c r="AO157" s="467"/>
      <c r="AP157" s="467"/>
      <c r="AQ157" s="467"/>
      <c r="AR157" s="467"/>
      <c r="AS157" s="467"/>
      <c r="AT157" s="467"/>
      <c r="AU157" s="467"/>
      <c r="AV157" s="467"/>
      <c r="AW157" s="467"/>
      <c r="AX157" s="467"/>
      <c r="AY157" s="467"/>
      <c r="AZ157" s="467"/>
      <c r="BA157" s="467"/>
      <c r="BB157" s="467"/>
      <c r="BC157" s="116"/>
      <c r="BD157" s="467"/>
      <c r="BE157" s="467"/>
      <c r="BF157" s="467"/>
      <c r="BG157" s="467"/>
      <c r="BH157" s="467"/>
      <c r="BI157" s="467"/>
      <c r="BJ157" s="467"/>
      <c r="BK157" s="116"/>
      <c r="BL157" s="467"/>
      <c r="BM157" s="467"/>
      <c r="BN157" s="116" t="s">
        <v>1831</v>
      </c>
      <c r="BO157" s="116"/>
      <c r="BP157" s="467"/>
      <c r="BQ157" s="467" t="s">
        <v>2640</v>
      </c>
      <c r="BR157" s="305">
        <f>VLOOKUP(A157,'[1]05. Осушители'!$G:$BZ,72,0)</f>
        <v>99878.959999999992</v>
      </c>
    </row>
    <row r="158" spans="1:70" s="470" customFormat="1" x14ac:dyDescent="0.25">
      <c r="A158" s="115" t="s">
        <v>1835</v>
      </c>
      <c r="B158" s="115" t="s">
        <v>1836</v>
      </c>
      <c r="C158" s="115" t="s">
        <v>1837</v>
      </c>
      <c r="D158" s="116"/>
      <c r="E158" s="116"/>
      <c r="F158" s="116"/>
      <c r="G158" s="116" t="s">
        <v>1058</v>
      </c>
      <c r="H158" s="116"/>
      <c r="I158" s="116"/>
      <c r="J158" s="116"/>
      <c r="K158" s="498"/>
      <c r="L158" s="498"/>
      <c r="M158" s="498"/>
      <c r="N158" s="498"/>
      <c r="O158" s="498"/>
      <c r="P158" s="116" t="s">
        <v>1822</v>
      </c>
      <c r="Q158" s="101" t="s">
        <v>4100</v>
      </c>
      <c r="R158" s="194" t="str">
        <f t="shared" si="20"/>
        <v>860</v>
      </c>
      <c r="S158" s="194" t="str">
        <f t="shared" si="21"/>
        <v>800</v>
      </c>
      <c r="T158" s="194" t="str">
        <f t="shared" si="22"/>
        <v>2115</v>
      </c>
      <c r="U158" s="134">
        <v>174</v>
      </c>
      <c r="V158" s="101" t="s">
        <v>565</v>
      </c>
      <c r="W158" s="467"/>
      <c r="X158" s="467"/>
      <c r="Y158" s="467"/>
      <c r="Z158" s="467"/>
      <c r="AA158" s="467"/>
      <c r="AB158" s="467"/>
      <c r="AC158" s="116"/>
      <c r="AD158" s="116"/>
      <c r="AE158" s="467"/>
      <c r="AF158" s="467"/>
      <c r="AG158" s="467"/>
      <c r="AH158" s="467"/>
      <c r="AI158" s="101">
        <v>45</v>
      </c>
      <c r="AJ158" s="467"/>
      <c r="AK158" s="467"/>
      <c r="AL158" s="467"/>
      <c r="AM158" s="467"/>
      <c r="AN158" s="467"/>
      <c r="AO158" s="467"/>
      <c r="AP158" s="467"/>
      <c r="AQ158" s="467"/>
      <c r="AR158" s="467"/>
      <c r="AS158" s="467"/>
      <c r="AT158" s="467"/>
      <c r="AU158" s="467"/>
      <c r="AV158" s="467"/>
      <c r="AW158" s="467"/>
      <c r="AX158" s="467"/>
      <c r="AY158" s="467"/>
      <c r="AZ158" s="467"/>
      <c r="BA158" s="467"/>
      <c r="BB158" s="467"/>
      <c r="BC158" s="116"/>
      <c r="BD158" s="467"/>
      <c r="BE158" s="467"/>
      <c r="BF158" s="467"/>
      <c r="BG158" s="467"/>
      <c r="BH158" s="467"/>
      <c r="BI158" s="467"/>
      <c r="BJ158" s="467"/>
      <c r="BK158" s="116"/>
      <c r="BL158" s="467"/>
      <c r="BM158" s="467"/>
      <c r="BN158" s="116" t="s">
        <v>1838</v>
      </c>
      <c r="BO158" s="116"/>
      <c r="BP158" s="467"/>
      <c r="BQ158" s="467" t="s">
        <v>2640</v>
      </c>
      <c r="BR158" s="305">
        <f>VLOOKUP(A158,'[1]05. Осушители'!$G:$BZ,72,0)</f>
        <v>150605.34</v>
      </c>
    </row>
    <row r="159" spans="1:70" s="470" customFormat="1" ht="25.5" x14ac:dyDescent="0.25">
      <c r="A159" s="115" t="s">
        <v>1839</v>
      </c>
      <c r="B159" s="115" t="s">
        <v>1840</v>
      </c>
      <c r="C159" s="115" t="s">
        <v>1841</v>
      </c>
      <c r="D159" s="116"/>
      <c r="E159" s="116"/>
      <c r="F159" s="116"/>
      <c r="G159" s="116" t="s">
        <v>1058</v>
      </c>
      <c r="H159" s="116"/>
      <c r="I159" s="116"/>
      <c r="J159" s="116"/>
      <c r="K159" s="498"/>
      <c r="L159" s="498"/>
      <c r="M159" s="498"/>
      <c r="N159" s="498"/>
      <c r="O159" s="498"/>
      <c r="P159" s="116" t="s">
        <v>1822</v>
      </c>
      <c r="Q159" s="194" t="s">
        <v>4101</v>
      </c>
      <c r="R159" s="194" t="str">
        <f t="shared" si="20"/>
        <v>1965</v>
      </c>
      <c r="S159" s="194" t="str">
        <f t="shared" si="21"/>
        <v>800</v>
      </c>
      <c r="T159" s="194" t="str">
        <f t="shared" si="22"/>
        <v>1040</v>
      </c>
      <c r="U159" s="134">
        <v>189</v>
      </c>
      <c r="V159" s="101" t="s">
        <v>565</v>
      </c>
      <c r="W159" s="467"/>
      <c r="X159" s="467"/>
      <c r="Y159" s="467"/>
      <c r="Z159" s="467"/>
      <c r="AA159" s="467"/>
      <c r="AB159" s="467"/>
      <c r="AC159" s="116"/>
      <c r="AD159" s="116"/>
      <c r="AE159" s="467"/>
      <c r="AF159" s="467"/>
      <c r="AG159" s="467"/>
      <c r="AH159" s="467"/>
      <c r="AI159" s="101">
        <v>45</v>
      </c>
      <c r="AJ159" s="467"/>
      <c r="AK159" s="467"/>
      <c r="AL159" s="467"/>
      <c r="AM159" s="467"/>
      <c r="AN159" s="467"/>
      <c r="AO159" s="467"/>
      <c r="AP159" s="467"/>
      <c r="AQ159" s="467"/>
      <c r="AR159" s="467"/>
      <c r="AS159" s="467"/>
      <c r="AT159" s="467"/>
      <c r="AU159" s="467"/>
      <c r="AV159" s="467"/>
      <c r="AW159" s="467"/>
      <c r="AX159" s="467"/>
      <c r="AY159" s="467"/>
      <c r="AZ159" s="467"/>
      <c r="BA159" s="467"/>
      <c r="BB159" s="467"/>
      <c r="BC159" s="116"/>
      <c r="BD159" s="467"/>
      <c r="BE159" s="467"/>
      <c r="BF159" s="467"/>
      <c r="BG159" s="467"/>
      <c r="BH159" s="467"/>
      <c r="BI159" s="467"/>
      <c r="BJ159" s="467"/>
      <c r="BK159" s="116"/>
      <c r="BL159" s="467"/>
      <c r="BM159" s="467"/>
      <c r="BN159" s="116" t="s">
        <v>1838</v>
      </c>
      <c r="BO159" s="116"/>
      <c r="BP159" s="467"/>
      <c r="BQ159" s="467" t="s">
        <v>2640</v>
      </c>
      <c r="BR159" s="305">
        <f>VLOOKUP(A159,'[1]05. Осушители'!$G:$BZ,72,0)</f>
        <v>157204.32</v>
      </c>
    </row>
    <row r="160" spans="1:70" s="470" customFormat="1" x14ac:dyDescent="0.25">
      <c r="A160" s="115" t="s">
        <v>1842</v>
      </c>
      <c r="B160" s="115" t="s">
        <v>1843</v>
      </c>
      <c r="C160" s="115" t="s">
        <v>1844</v>
      </c>
      <c r="D160" s="116"/>
      <c r="E160" s="116"/>
      <c r="F160" s="116"/>
      <c r="G160" s="116" t="s">
        <v>1845</v>
      </c>
      <c r="H160" s="116"/>
      <c r="I160" s="116"/>
      <c r="J160" s="508"/>
      <c r="K160" s="498"/>
      <c r="L160" s="509"/>
      <c r="M160" s="509"/>
      <c r="N160" s="509"/>
      <c r="O160" s="509"/>
      <c r="P160" s="116" t="s">
        <v>1822</v>
      </c>
      <c r="Q160" s="101" t="s">
        <v>4102</v>
      </c>
      <c r="R160" s="194" t="str">
        <f t="shared" si="20"/>
        <v>500</v>
      </c>
      <c r="S160" s="194" t="str">
        <f t="shared" si="21"/>
        <v>500</v>
      </c>
      <c r="T160" s="194" t="str">
        <f t="shared" si="22"/>
        <v>1800</v>
      </c>
      <c r="U160" s="134">
        <v>81</v>
      </c>
      <c r="V160" s="101" t="s">
        <v>565</v>
      </c>
      <c r="W160" s="467"/>
      <c r="X160" s="467"/>
      <c r="Y160" s="467"/>
      <c r="Z160" s="467"/>
      <c r="AA160" s="467"/>
      <c r="AB160" s="467"/>
      <c r="AC160" s="116"/>
      <c r="AD160" s="116"/>
      <c r="AE160" s="467"/>
      <c r="AF160" s="467"/>
      <c r="AG160" s="467"/>
      <c r="AH160" s="467"/>
      <c r="AI160" s="101">
        <v>45</v>
      </c>
      <c r="AJ160" s="467"/>
      <c r="AK160" s="467"/>
      <c r="AL160" s="467"/>
      <c r="AM160" s="467"/>
      <c r="AN160" s="467"/>
      <c r="AO160" s="467"/>
      <c r="AP160" s="467"/>
      <c r="AQ160" s="467"/>
      <c r="AR160" s="467"/>
      <c r="AS160" s="467"/>
      <c r="AT160" s="467"/>
      <c r="AU160" s="467"/>
      <c r="AV160" s="467"/>
      <c r="AW160" s="467"/>
      <c r="AX160" s="467"/>
      <c r="AY160" s="467"/>
      <c r="AZ160" s="467"/>
      <c r="BA160" s="467"/>
      <c r="BB160" s="467"/>
      <c r="BC160" s="101"/>
      <c r="BD160" s="467"/>
      <c r="BE160" s="467"/>
      <c r="BF160" s="467"/>
      <c r="BG160" s="467"/>
      <c r="BH160" s="467"/>
      <c r="BI160" s="467"/>
      <c r="BJ160" s="467"/>
      <c r="BK160" s="116"/>
      <c r="BL160" s="467"/>
      <c r="BM160" s="467"/>
      <c r="BN160" s="116" t="s">
        <v>1823</v>
      </c>
      <c r="BO160" s="116"/>
      <c r="BP160" s="467"/>
      <c r="BQ160" s="467" t="s">
        <v>1827</v>
      </c>
      <c r="BR160" s="305">
        <f>VLOOKUP(A160,'[1]05. Осушители'!$G:$BZ,72,0)</f>
        <v>88387.78</v>
      </c>
    </row>
    <row r="161" spans="1:70" s="470" customFormat="1" x14ac:dyDescent="0.25">
      <c r="A161" s="115" t="s">
        <v>1846</v>
      </c>
      <c r="B161" s="115" t="s">
        <v>1847</v>
      </c>
      <c r="C161" s="115" t="s">
        <v>1848</v>
      </c>
      <c r="D161" s="116"/>
      <c r="E161" s="116"/>
      <c r="F161" s="116"/>
      <c r="G161" s="116" t="s">
        <v>1845</v>
      </c>
      <c r="H161" s="116"/>
      <c r="I161" s="116"/>
      <c r="J161" s="116"/>
      <c r="K161" s="498"/>
      <c r="L161" s="498"/>
      <c r="M161" s="498"/>
      <c r="N161" s="498"/>
      <c r="O161" s="498"/>
      <c r="P161" s="116" t="s">
        <v>1822</v>
      </c>
      <c r="Q161" s="101" t="s">
        <v>4103</v>
      </c>
      <c r="R161" s="194" t="str">
        <f t="shared" si="20"/>
        <v>1670</v>
      </c>
      <c r="S161" s="194" t="str">
        <f t="shared" si="21"/>
        <v>500</v>
      </c>
      <c r="T161" s="194" t="str">
        <f t="shared" si="22"/>
        <v>600</v>
      </c>
      <c r="U161" s="134">
        <v>80</v>
      </c>
      <c r="V161" s="101" t="s">
        <v>565</v>
      </c>
      <c r="W161" s="467"/>
      <c r="X161" s="467"/>
      <c r="Y161" s="467"/>
      <c r="Z161" s="467"/>
      <c r="AA161" s="467"/>
      <c r="AB161" s="467"/>
      <c r="AC161" s="116"/>
      <c r="AD161" s="116"/>
      <c r="AE161" s="467"/>
      <c r="AF161" s="467"/>
      <c r="AG161" s="467"/>
      <c r="AH161" s="467"/>
      <c r="AI161" s="101">
        <v>45</v>
      </c>
      <c r="AJ161" s="467"/>
      <c r="AK161" s="467"/>
      <c r="AL161" s="467"/>
      <c r="AM161" s="467"/>
      <c r="AN161" s="467"/>
      <c r="AO161" s="467"/>
      <c r="AP161" s="467"/>
      <c r="AQ161" s="467"/>
      <c r="AR161" s="467"/>
      <c r="AS161" s="467"/>
      <c r="AT161" s="467"/>
      <c r="AU161" s="467"/>
      <c r="AV161" s="467"/>
      <c r="AW161" s="467"/>
      <c r="AX161" s="467"/>
      <c r="AY161" s="467"/>
      <c r="AZ161" s="467"/>
      <c r="BA161" s="467"/>
      <c r="BB161" s="467"/>
      <c r="BC161" s="116"/>
      <c r="BD161" s="467"/>
      <c r="BE161" s="467"/>
      <c r="BF161" s="467"/>
      <c r="BG161" s="467"/>
      <c r="BH161" s="467"/>
      <c r="BI161" s="467"/>
      <c r="BJ161" s="467"/>
      <c r="BK161" s="116"/>
      <c r="BL161" s="467"/>
      <c r="BM161" s="467"/>
      <c r="BN161" s="116" t="s">
        <v>1823</v>
      </c>
      <c r="BO161" s="116"/>
      <c r="BP161" s="467"/>
      <c r="BQ161" s="467" t="s">
        <v>1827</v>
      </c>
      <c r="BR161" s="305">
        <f>VLOOKUP(A161,'[1]05. Осушители'!$G:$BZ,72,0)</f>
        <v>88387.78</v>
      </c>
    </row>
    <row r="162" spans="1:70" s="470" customFormat="1" x14ac:dyDescent="0.25">
      <c r="A162" s="115" t="s">
        <v>1849</v>
      </c>
      <c r="B162" s="115" t="s">
        <v>1850</v>
      </c>
      <c r="C162" s="115" t="s">
        <v>1851</v>
      </c>
      <c r="D162" s="116"/>
      <c r="E162" s="116"/>
      <c r="F162" s="116"/>
      <c r="G162" s="116" t="s">
        <v>1845</v>
      </c>
      <c r="H162" s="116"/>
      <c r="I162" s="116"/>
      <c r="J162" s="116"/>
      <c r="K162" s="498"/>
      <c r="L162" s="498"/>
      <c r="M162" s="498"/>
      <c r="N162" s="498"/>
      <c r="O162" s="498"/>
      <c r="P162" s="116" t="s">
        <v>1822</v>
      </c>
      <c r="Q162" s="101" t="s">
        <v>4104</v>
      </c>
      <c r="R162" s="194" t="str">
        <f t="shared" si="20"/>
        <v>670</v>
      </c>
      <c r="S162" s="194" t="str">
        <f t="shared" si="21"/>
        <v>610</v>
      </c>
      <c r="T162" s="194" t="str">
        <f t="shared" si="22"/>
        <v>2015</v>
      </c>
      <c r="U162" s="134">
        <v>132</v>
      </c>
      <c r="V162" s="101" t="s">
        <v>565</v>
      </c>
      <c r="W162" s="467"/>
      <c r="X162" s="467"/>
      <c r="Y162" s="467"/>
      <c r="Z162" s="467"/>
      <c r="AA162" s="467"/>
      <c r="AB162" s="467"/>
      <c r="AC162" s="116"/>
      <c r="AD162" s="116"/>
      <c r="AE162" s="467"/>
      <c r="AF162" s="467"/>
      <c r="AG162" s="467"/>
      <c r="AH162" s="467"/>
      <c r="AI162" s="101">
        <v>45</v>
      </c>
      <c r="AJ162" s="467"/>
      <c r="AK162" s="467"/>
      <c r="AL162" s="467"/>
      <c r="AM162" s="467"/>
      <c r="AN162" s="467"/>
      <c r="AO162" s="467"/>
      <c r="AP162" s="467"/>
      <c r="AQ162" s="467"/>
      <c r="AR162" s="467"/>
      <c r="AS162" s="467"/>
      <c r="AT162" s="467"/>
      <c r="AU162" s="467"/>
      <c r="AV162" s="467"/>
      <c r="AW162" s="467"/>
      <c r="AX162" s="467"/>
      <c r="AY162" s="467"/>
      <c r="AZ162" s="467"/>
      <c r="BA162" s="467"/>
      <c r="BB162" s="467"/>
      <c r="BC162" s="116"/>
      <c r="BD162" s="467"/>
      <c r="BE162" s="467"/>
      <c r="BF162" s="467"/>
      <c r="BG162" s="467"/>
      <c r="BH162" s="467"/>
      <c r="BI162" s="467"/>
      <c r="BJ162" s="467"/>
      <c r="BK162" s="116"/>
      <c r="BL162" s="467"/>
      <c r="BM162" s="467"/>
      <c r="BN162" s="116" t="s">
        <v>1831</v>
      </c>
      <c r="BO162" s="116"/>
      <c r="BP162" s="467"/>
      <c r="BQ162" s="467" t="s">
        <v>1827</v>
      </c>
      <c r="BR162" s="305">
        <f>VLOOKUP(A162,'[1]05. Осушители'!$G:$BZ,72,0)</f>
        <v>114523.84</v>
      </c>
    </row>
    <row r="163" spans="1:70" s="470" customFormat="1" x14ac:dyDescent="0.25">
      <c r="A163" s="115" t="s">
        <v>1852</v>
      </c>
      <c r="B163" s="115" t="s">
        <v>1853</v>
      </c>
      <c r="C163" s="115" t="s">
        <v>1854</v>
      </c>
      <c r="D163" s="116"/>
      <c r="E163" s="116"/>
      <c r="F163" s="116"/>
      <c r="G163" s="116" t="s">
        <v>1845</v>
      </c>
      <c r="H163" s="116"/>
      <c r="I163" s="116"/>
      <c r="J163" s="116"/>
      <c r="K163" s="498"/>
      <c r="L163" s="498"/>
      <c r="M163" s="498"/>
      <c r="N163" s="498"/>
      <c r="O163" s="498"/>
      <c r="P163" s="116" t="s">
        <v>1822</v>
      </c>
      <c r="Q163" s="101" t="s">
        <v>4105</v>
      </c>
      <c r="R163" s="194" t="str">
        <f t="shared" si="20"/>
        <v>1880</v>
      </c>
      <c r="S163" s="194" t="str">
        <f t="shared" si="21"/>
        <v>600</v>
      </c>
      <c r="T163" s="194" t="str">
        <f t="shared" si="22"/>
        <v>765</v>
      </c>
      <c r="U163" s="134">
        <v>132</v>
      </c>
      <c r="V163" s="101" t="s">
        <v>565</v>
      </c>
      <c r="W163" s="467"/>
      <c r="X163" s="467"/>
      <c r="Y163" s="467"/>
      <c r="Z163" s="467"/>
      <c r="AA163" s="467"/>
      <c r="AB163" s="467"/>
      <c r="AC163" s="116"/>
      <c r="AD163" s="116"/>
      <c r="AE163" s="467"/>
      <c r="AF163" s="467"/>
      <c r="AG163" s="467"/>
      <c r="AH163" s="467"/>
      <c r="AI163" s="101">
        <v>45</v>
      </c>
      <c r="AJ163" s="467"/>
      <c r="AK163" s="467"/>
      <c r="AL163" s="467"/>
      <c r="AM163" s="467"/>
      <c r="AN163" s="467"/>
      <c r="AO163" s="467"/>
      <c r="AP163" s="467"/>
      <c r="AQ163" s="467"/>
      <c r="AR163" s="467"/>
      <c r="AS163" s="467"/>
      <c r="AT163" s="467"/>
      <c r="AU163" s="467"/>
      <c r="AV163" s="467"/>
      <c r="AW163" s="467"/>
      <c r="AX163" s="467"/>
      <c r="AY163" s="467"/>
      <c r="AZ163" s="467"/>
      <c r="BA163" s="467"/>
      <c r="BB163" s="467"/>
      <c r="BC163" s="116"/>
      <c r="BD163" s="467"/>
      <c r="BE163" s="467"/>
      <c r="BF163" s="467"/>
      <c r="BG163" s="467"/>
      <c r="BH163" s="467"/>
      <c r="BI163" s="467"/>
      <c r="BJ163" s="467"/>
      <c r="BK163" s="116"/>
      <c r="BL163" s="467"/>
      <c r="BM163" s="467"/>
      <c r="BN163" s="116" t="s">
        <v>1831</v>
      </c>
      <c r="BO163" s="116"/>
      <c r="BP163" s="467"/>
      <c r="BQ163" s="467" t="s">
        <v>1827</v>
      </c>
      <c r="BR163" s="305">
        <f>VLOOKUP(A163,'[1]05. Осушители'!$G:$BZ,72,0)</f>
        <v>119673.45999999999</v>
      </c>
    </row>
    <row r="164" spans="1:70" s="470" customFormat="1" x14ac:dyDescent="0.25">
      <c r="A164" s="115" t="s">
        <v>1855</v>
      </c>
      <c r="B164" s="115" t="s">
        <v>1856</v>
      </c>
      <c r="C164" s="115" t="s">
        <v>1857</v>
      </c>
      <c r="D164" s="116"/>
      <c r="E164" s="116"/>
      <c r="F164" s="116"/>
      <c r="G164" s="116" t="s">
        <v>1845</v>
      </c>
      <c r="H164" s="116"/>
      <c r="I164" s="116"/>
      <c r="J164" s="116"/>
      <c r="K164" s="498"/>
      <c r="L164" s="498"/>
      <c r="M164" s="498"/>
      <c r="N164" s="498"/>
      <c r="O164" s="498"/>
      <c r="P164" s="116" t="s">
        <v>1822</v>
      </c>
      <c r="Q164" s="101" t="s">
        <v>4106</v>
      </c>
      <c r="R164" s="194" t="str">
        <f t="shared" si="20"/>
        <v>860</v>
      </c>
      <c r="S164" s="194" t="str">
        <f t="shared" si="21"/>
        <v>800</v>
      </c>
      <c r="T164" s="194" t="str">
        <f t="shared" si="22"/>
        <v>2120</v>
      </c>
      <c r="U164" s="134">
        <v>216</v>
      </c>
      <c r="V164" s="101" t="s">
        <v>565</v>
      </c>
      <c r="W164" s="467"/>
      <c r="X164" s="467"/>
      <c r="Y164" s="467"/>
      <c r="Z164" s="467"/>
      <c r="AA164" s="467"/>
      <c r="AB164" s="467"/>
      <c r="AC164" s="116"/>
      <c r="AD164" s="116"/>
      <c r="AE164" s="467"/>
      <c r="AF164" s="467"/>
      <c r="AG164" s="467"/>
      <c r="AH164" s="467"/>
      <c r="AI164" s="101">
        <v>45</v>
      </c>
      <c r="AJ164" s="467"/>
      <c r="AK164" s="467"/>
      <c r="AL164" s="467"/>
      <c r="AM164" s="467"/>
      <c r="AN164" s="467"/>
      <c r="AO164" s="467"/>
      <c r="AP164" s="467"/>
      <c r="AQ164" s="467"/>
      <c r="AR164" s="467"/>
      <c r="AS164" s="467"/>
      <c r="AT164" s="467"/>
      <c r="AU164" s="467"/>
      <c r="AV164" s="467"/>
      <c r="AW164" s="467"/>
      <c r="AX164" s="467"/>
      <c r="AY164" s="467"/>
      <c r="AZ164" s="467"/>
      <c r="BA164" s="467"/>
      <c r="BB164" s="467"/>
      <c r="BC164" s="116"/>
      <c r="BD164" s="467"/>
      <c r="BE164" s="467"/>
      <c r="BF164" s="467"/>
      <c r="BG164" s="467"/>
      <c r="BH164" s="467"/>
      <c r="BI164" s="467"/>
      <c r="BJ164" s="467"/>
      <c r="BK164" s="116"/>
      <c r="BL164" s="467"/>
      <c r="BM164" s="467"/>
      <c r="BN164" s="116" t="s">
        <v>1838</v>
      </c>
      <c r="BO164" s="116"/>
      <c r="BP164" s="467"/>
      <c r="BQ164" s="467" t="s">
        <v>1827</v>
      </c>
      <c r="BR164" s="305">
        <f>VLOOKUP(A164,'[1]05. Осушители'!$G:$BZ,72,0)</f>
        <v>220291.74</v>
      </c>
    </row>
    <row r="165" spans="1:70" s="470" customFormat="1" x14ac:dyDescent="0.25">
      <c r="A165" s="115" t="s">
        <v>1858</v>
      </c>
      <c r="B165" s="115" t="s">
        <v>1859</v>
      </c>
      <c r="C165" s="115" t="s">
        <v>1860</v>
      </c>
      <c r="D165" s="116"/>
      <c r="E165" s="116"/>
      <c r="F165" s="116"/>
      <c r="G165" s="116" t="s">
        <v>1845</v>
      </c>
      <c r="H165" s="116"/>
      <c r="I165" s="116"/>
      <c r="J165" s="116"/>
      <c r="K165" s="498"/>
      <c r="L165" s="498"/>
      <c r="M165" s="498"/>
      <c r="N165" s="498"/>
      <c r="O165" s="498"/>
      <c r="P165" s="116" t="s">
        <v>1822</v>
      </c>
      <c r="Q165" s="101" t="s">
        <v>4107</v>
      </c>
      <c r="R165" s="194" t="str">
        <f t="shared" si="20"/>
        <v>1970</v>
      </c>
      <c r="S165" s="194" t="str">
        <f t="shared" si="21"/>
        <v>800</v>
      </c>
      <c r="T165" s="194" t="str">
        <f t="shared" si="22"/>
        <v>1040</v>
      </c>
      <c r="U165" s="134">
        <v>219</v>
      </c>
      <c r="V165" s="101" t="s">
        <v>565</v>
      </c>
      <c r="W165" s="467"/>
      <c r="X165" s="467"/>
      <c r="Y165" s="467"/>
      <c r="Z165" s="467"/>
      <c r="AA165" s="467"/>
      <c r="AB165" s="467"/>
      <c r="AC165" s="116"/>
      <c r="AD165" s="116"/>
      <c r="AE165" s="467"/>
      <c r="AF165" s="467"/>
      <c r="AG165" s="467"/>
      <c r="AH165" s="467"/>
      <c r="AI165" s="101">
        <v>45</v>
      </c>
      <c r="AJ165" s="467"/>
      <c r="AK165" s="467"/>
      <c r="AL165" s="467"/>
      <c r="AM165" s="467"/>
      <c r="AN165" s="467"/>
      <c r="AO165" s="467"/>
      <c r="AP165" s="467"/>
      <c r="AQ165" s="467"/>
      <c r="AR165" s="467"/>
      <c r="AS165" s="467"/>
      <c r="AT165" s="467"/>
      <c r="AU165" s="467"/>
      <c r="AV165" s="467"/>
      <c r="AW165" s="467"/>
      <c r="AX165" s="467"/>
      <c r="AY165" s="467"/>
      <c r="AZ165" s="467"/>
      <c r="BA165" s="467"/>
      <c r="BB165" s="467"/>
      <c r="BC165" s="116"/>
      <c r="BD165" s="467"/>
      <c r="BE165" s="467"/>
      <c r="BF165" s="467"/>
      <c r="BG165" s="467"/>
      <c r="BH165" s="467"/>
      <c r="BI165" s="467"/>
      <c r="BJ165" s="467"/>
      <c r="BK165" s="116"/>
      <c r="BL165" s="467"/>
      <c r="BM165" s="467"/>
      <c r="BN165" s="116" t="s">
        <v>1838</v>
      </c>
      <c r="BO165" s="116"/>
      <c r="BP165" s="467"/>
      <c r="BQ165" s="467" t="s">
        <v>1827</v>
      </c>
      <c r="BR165" s="305">
        <f>VLOOKUP(A165,'[1]05. Осушители'!$G:$BZ,72,0)</f>
        <v>232845.54</v>
      </c>
    </row>
    <row r="166" spans="1:70" s="470" customFormat="1" ht="15.75" x14ac:dyDescent="0.25">
      <c r="A166" s="483" t="s">
        <v>434</v>
      </c>
      <c r="B166" s="500"/>
      <c r="C166" s="500"/>
      <c r="D166" s="485"/>
      <c r="E166" s="485"/>
      <c r="F166" s="485"/>
      <c r="G166" s="492"/>
      <c r="H166" s="492"/>
      <c r="I166" s="492"/>
      <c r="J166" s="492"/>
      <c r="K166" s="485"/>
      <c r="L166" s="492"/>
      <c r="M166" s="492"/>
      <c r="N166" s="492"/>
      <c r="O166" s="492"/>
      <c r="P166" s="492"/>
      <c r="Q166" s="492"/>
      <c r="R166" s="492"/>
      <c r="S166" s="492"/>
      <c r="T166" s="492"/>
      <c r="U166" s="492"/>
      <c r="V166" s="492"/>
      <c r="W166" s="495"/>
      <c r="X166" s="495"/>
      <c r="Y166" s="495"/>
      <c r="Z166" s="495"/>
      <c r="AA166" s="495"/>
      <c r="AB166" s="495"/>
      <c r="AC166" s="492"/>
      <c r="AD166" s="492"/>
      <c r="AE166" s="495"/>
      <c r="AF166" s="495"/>
      <c r="AG166" s="495"/>
      <c r="AH166" s="495"/>
      <c r="AI166" s="492"/>
      <c r="AJ166" s="495"/>
      <c r="AK166" s="495"/>
      <c r="AL166" s="495"/>
      <c r="AM166" s="492"/>
      <c r="AN166" s="495"/>
      <c r="AO166" s="495"/>
      <c r="AP166" s="495"/>
      <c r="AQ166" s="495"/>
      <c r="AR166" s="492"/>
      <c r="AS166" s="492"/>
      <c r="AT166" s="495"/>
      <c r="AU166" s="492"/>
      <c r="AV166" s="492"/>
      <c r="AW166" s="492"/>
      <c r="AX166" s="492"/>
      <c r="AY166" s="495"/>
      <c r="AZ166" s="495"/>
      <c r="BA166" s="495"/>
      <c r="BB166" s="495"/>
      <c r="BC166" s="492"/>
      <c r="BD166" s="495"/>
      <c r="BE166" s="495"/>
      <c r="BF166" s="495"/>
      <c r="BG166" s="495"/>
      <c r="BH166" s="495"/>
      <c r="BI166" s="492"/>
      <c r="BJ166" s="495"/>
      <c r="BK166" s="492"/>
      <c r="BL166" s="492"/>
      <c r="BM166" s="492"/>
      <c r="BN166" s="485"/>
      <c r="BO166" s="485"/>
      <c r="BP166" s="495"/>
      <c r="BQ166" s="499"/>
      <c r="BR166" s="507"/>
    </row>
    <row r="167" spans="1:70" s="470" customFormat="1" x14ac:dyDescent="0.25">
      <c r="A167" s="115" t="s">
        <v>1861</v>
      </c>
      <c r="B167" s="115" t="s">
        <v>1862</v>
      </c>
      <c r="C167" s="115" t="s">
        <v>1863</v>
      </c>
      <c r="D167" s="116"/>
      <c r="E167" s="116"/>
      <c r="F167" s="116"/>
      <c r="G167" s="116" t="s">
        <v>1058</v>
      </c>
      <c r="H167" s="116"/>
      <c r="I167" s="116"/>
      <c r="J167" s="116"/>
      <c r="K167" s="498"/>
      <c r="L167" s="498"/>
      <c r="M167" s="498"/>
      <c r="N167" s="498"/>
      <c r="O167" s="498"/>
      <c r="P167" s="116" t="s">
        <v>1864</v>
      </c>
      <c r="Q167" s="101" t="s">
        <v>4108</v>
      </c>
      <c r="R167" s="194" t="str">
        <f t="shared" ref="R167:R178" si="23">LEFTB(Q167, FIND("*", Q167) - 1)</f>
        <v>497</v>
      </c>
      <c r="S167" s="194" t="str">
        <f t="shared" ref="S167:S178" si="24">MID(Q167, FIND("*", Q167) + 1, FIND("*", Q167, FIND("*", Q167) + 1) - FIND("*", Q167) - 1)</f>
        <v>457</v>
      </c>
      <c r="T167" s="194" t="str">
        <f t="shared" ref="T167:T178" si="25">RIGHTB(Q167, LEN(Q167) - FIND("*", Q167, FIND("*", Q167) + 1))</f>
        <v>1810</v>
      </c>
      <c r="U167" s="134">
        <v>51</v>
      </c>
      <c r="V167" s="101" t="s">
        <v>349</v>
      </c>
      <c r="W167" s="467"/>
      <c r="X167" s="467"/>
      <c r="Y167" s="467"/>
      <c r="Z167" s="467"/>
      <c r="AA167" s="467"/>
      <c r="AB167" s="467"/>
      <c r="AC167" s="116"/>
      <c r="AD167" s="116"/>
      <c r="AE167" s="467"/>
      <c r="AF167" s="467"/>
      <c r="AG167" s="467"/>
      <c r="AH167" s="467"/>
      <c r="AI167" s="101">
        <v>45</v>
      </c>
      <c r="AJ167" s="467"/>
      <c r="AK167" s="467"/>
      <c r="AL167" s="467"/>
      <c r="AM167" s="467"/>
      <c r="AN167" s="467"/>
      <c r="AO167" s="467"/>
      <c r="AP167" s="467"/>
      <c r="AQ167" s="467"/>
      <c r="AR167" s="467"/>
      <c r="AS167" s="467"/>
      <c r="AT167" s="467"/>
      <c r="AU167" s="467"/>
      <c r="AV167" s="467"/>
      <c r="AW167" s="467"/>
      <c r="AX167" s="467"/>
      <c r="AY167" s="467"/>
      <c r="AZ167" s="467"/>
      <c r="BA167" s="467"/>
      <c r="BB167" s="467"/>
      <c r="BC167" s="116"/>
      <c r="BD167" s="467"/>
      <c r="BE167" s="467"/>
      <c r="BF167" s="467"/>
      <c r="BG167" s="467"/>
      <c r="BH167" s="467"/>
      <c r="BI167" s="467"/>
      <c r="BJ167" s="467"/>
      <c r="BK167" s="116"/>
      <c r="BL167" s="467"/>
      <c r="BM167" s="467"/>
      <c r="BN167" s="116" t="s">
        <v>1823</v>
      </c>
      <c r="BO167" s="116"/>
      <c r="BP167" s="467"/>
      <c r="BQ167" s="467" t="s">
        <v>1827</v>
      </c>
      <c r="BR167" s="305">
        <f>VLOOKUP(A167,'[1]05. Осушители'!$G:$BZ,72,0)</f>
        <v>140531.79999999999</v>
      </c>
    </row>
    <row r="168" spans="1:70" s="470" customFormat="1" x14ac:dyDescent="0.25">
      <c r="A168" s="115" t="s">
        <v>1865</v>
      </c>
      <c r="B168" s="115" t="s">
        <v>1866</v>
      </c>
      <c r="C168" s="115" t="s">
        <v>1867</v>
      </c>
      <c r="D168" s="116"/>
      <c r="E168" s="116"/>
      <c r="F168" s="116"/>
      <c r="G168" s="116" t="s">
        <v>1058</v>
      </c>
      <c r="H168" s="116"/>
      <c r="I168" s="116"/>
      <c r="J168" s="116"/>
      <c r="K168" s="498"/>
      <c r="L168" s="498"/>
      <c r="M168" s="498"/>
      <c r="N168" s="498"/>
      <c r="O168" s="498"/>
      <c r="P168" s="116" t="s">
        <v>1864</v>
      </c>
      <c r="Q168" s="101" t="s">
        <v>4109</v>
      </c>
      <c r="R168" s="194" t="str">
        <f t="shared" si="23"/>
        <v>1664</v>
      </c>
      <c r="S168" s="194" t="str">
        <f t="shared" si="24"/>
        <v>457</v>
      </c>
      <c r="T168" s="194" t="str">
        <f t="shared" si="25"/>
        <v>600</v>
      </c>
      <c r="U168" s="134">
        <v>65</v>
      </c>
      <c r="V168" s="101" t="s">
        <v>349</v>
      </c>
      <c r="W168" s="467"/>
      <c r="X168" s="467"/>
      <c r="Y168" s="467"/>
      <c r="Z168" s="467"/>
      <c r="AA168" s="467"/>
      <c r="AB168" s="467"/>
      <c r="AC168" s="116"/>
      <c r="AD168" s="116"/>
      <c r="AE168" s="467"/>
      <c r="AF168" s="467"/>
      <c r="AG168" s="467"/>
      <c r="AH168" s="467"/>
      <c r="AI168" s="101">
        <v>45</v>
      </c>
      <c r="AJ168" s="467"/>
      <c r="AK168" s="467"/>
      <c r="AL168" s="467"/>
      <c r="AM168" s="467"/>
      <c r="AN168" s="467"/>
      <c r="AO168" s="467"/>
      <c r="AP168" s="467"/>
      <c r="AQ168" s="467"/>
      <c r="AR168" s="467"/>
      <c r="AS168" s="467"/>
      <c r="AT168" s="467"/>
      <c r="AU168" s="467"/>
      <c r="AV168" s="467"/>
      <c r="AW168" s="467"/>
      <c r="AX168" s="467"/>
      <c r="AY168" s="467"/>
      <c r="AZ168" s="467"/>
      <c r="BA168" s="467"/>
      <c r="BB168" s="467"/>
      <c r="BC168" s="116"/>
      <c r="BD168" s="467"/>
      <c r="BE168" s="467"/>
      <c r="BF168" s="467"/>
      <c r="BG168" s="467"/>
      <c r="BH168" s="467"/>
      <c r="BI168" s="467"/>
      <c r="BJ168" s="467"/>
      <c r="BK168" s="116"/>
      <c r="BL168" s="467"/>
      <c r="BM168" s="467"/>
      <c r="BN168" s="116" t="s">
        <v>1823</v>
      </c>
      <c r="BO168" s="116"/>
      <c r="BP168" s="467"/>
      <c r="BQ168" s="467" t="s">
        <v>1827</v>
      </c>
      <c r="BR168" s="305">
        <f>VLOOKUP(A168,'[1]05. Осушители'!$G:$BZ,72,0)</f>
        <v>146968.51999999999</v>
      </c>
    </row>
    <row r="169" spans="1:70" s="470" customFormat="1" x14ac:dyDescent="0.25">
      <c r="A169" s="115" t="s">
        <v>1868</v>
      </c>
      <c r="B169" s="115" t="s">
        <v>1869</v>
      </c>
      <c r="C169" s="115" t="s">
        <v>1870</v>
      </c>
      <c r="D169" s="116"/>
      <c r="E169" s="116"/>
      <c r="F169" s="116"/>
      <c r="G169" s="116" t="s">
        <v>1058</v>
      </c>
      <c r="H169" s="116"/>
      <c r="I169" s="116"/>
      <c r="J169" s="116"/>
      <c r="K169" s="498"/>
      <c r="L169" s="498"/>
      <c r="M169" s="498"/>
      <c r="N169" s="498"/>
      <c r="O169" s="498"/>
      <c r="P169" s="116" t="s">
        <v>1864</v>
      </c>
      <c r="Q169" s="101" t="s">
        <v>4110</v>
      </c>
      <c r="R169" s="194" t="str">
        <f t="shared" si="23"/>
        <v>640</v>
      </c>
      <c r="S169" s="194" t="str">
        <f t="shared" si="24"/>
        <v>600</v>
      </c>
      <c r="T169" s="194" t="str">
        <f t="shared" si="25"/>
        <v>1980</v>
      </c>
      <c r="U169" s="134">
        <v>127</v>
      </c>
      <c r="V169" s="101" t="s">
        <v>349</v>
      </c>
      <c r="W169" s="467"/>
      <c r="X169" s="467"/>
      <c r="Y169" s="467"/>
      <c r="Z169" s="467"/>
      <c r="AA169" s="467"/>
      <c r="AB169" s="467"/>
      <c r="AC169" s="116"/>
      <c r="AD169" s="116"/>
      <c r="AE169" s="467"/>
      <c r="AF169" s="467"/>
      <c r="AG169" s="467"/>
      <c r="AH169" s="467"/>
      <c r="AI169" s="101">
        <v>45</v>
      </c>
      <c r="AJ169" s="467"/>
      <c r="AK169" s="467"/>
      <c r="AL169" s="467"/>
      <c r="AM169" s="467"/>
      <c r="AN169" s="467"/>
      <c r="AO169" s="467"/>
      <c r="AP169" s="467"/>
      <c r="AQ169" s="467"/>
      <c r="AR169" s="467"/>
      <c r="AS169" s="467"/>
      <c r="AT169" s="467"/>
      <c r="AU169" s="467"/>
      <c r="AV169" s="467"/>
      <c r="AW169" s="467"/>
      <c r="AX169" s="467"/>
      <c r="AY169" s="467"/>
      <c r="AZ169" s="467"/>
      <c r="BA169" s="467"/>
      <c r="BB169" s="467"/>
      <c r="BC169" s="116"/>
      <c r="BD169" s="467"/>
      <c r="BE169" s="467"/>
      <c r="BF169" s="467"/>
      <c r="BG169" s="467"/>
      <c r="BH169" s="467"/>
      <c r="BI169" s="467"/>
      <c r="BJ169" s="467"/>
      <c r="BK169" s="116"/>
      <c r="BL169" s="467"/>
      <c r="BM169" s="467"/>
      <c r="BN169" s="116" t="s">
        <v>1831</v>
      </c>
      <c r="BO169" s="116"/>
      <c r="BP169" s="467"/>
      <c r="BQ169" s="467" t="s">
        <v>1827</v>
      </c>
      <c r="BR169" s="305">
        <f>VLOOKUP(A169,'[1]05. Осушители'!$G:$BZ,72,0)</f>
        <v>162483.26</v>
      </c>
    </row>
    <row r="170" spans="1:70" s="470" customFormat="1" x14ac:dyDescent="0.25">
      <c r="A170" s="115" t="s">
        <v>1871</v>
      </c>
      <c r="B170" s="115" t="s">
        <v>1872</v>
      </c>
      <c r="C170" s="115" t="s">
        <v>1873</v>
      </c>
      <c r="D170" s="116"/>
      <c r="E170" s="116"/>
      <c r="F170" s="116"/>
      <c r="G170" s="116" t="s">
        <v>1058</v>
      </c>
      <c r="H170" s="116"/>
      <c r="I170" s="116"/>
      <c r="J170" s="116"/>
      <c r="K170" s="498"/>
      <c r="L170" s="498"/>
      <c r="M170" s="498"/>
      <c r="N170" s="498"/>
      <c r="O170" s="498"/>
      <c r="P170" s="116" t="s">
        <v>1864</v>
      </c>
      <c r="Q170" s="101" t="s">
        <v>4111</v>
      </c>
      <c r="R170" s="194" t="str">
        <f t="shared" si="23"/>
        <v>1874</v>
      </c>
      <c r="S170" s="194" t="str">
        <f t="shared" si="24"/>
        <v>600</v>
      </c>
      <c r="T170" s="194" t="str">
        <f t="shared" si="25"/>
        <v>765</v>
      </c>
      <c r="U170" s="134">
        <v>104</v>
      </c>
      <c r="V170" s="101" t="s">
        <v>349</v>
      </c>
      <c r="W170" s="467"/>
      <c r="X170" s="467"/>
      <c r="Y170" s="467"/>
      <c r="Z170" s="467"/>
      <c r="AA170" s="467"/>
      <c r="AB170" s="467"/>
      <c r="AC170" s="116"/>
      <c r="AD170" s="116"/>
      <c r="AE170" s="467"/>
      <c r="AF170" s="467"/>
      <c r="AG170" s="467"/>
      <c r="AH170" s="467"/>
      <c r="AI170" s="101">
        <v>45</v>
      </c>
      <c r="AJ170" s="467"/>
      <c r="AK170" s="467"/>
      <c r="AL170" s="467"/>
      <c r="AM170" s="467"/>
      <c r="AN170" s="467"/>
      <c r="AO170" s="467"/>
      <c r="AP170" s="467"/>
      <c r="AQ170" s="467"/>
      <c r="AR170" s="467"/>
      <c r="AS170" s="467"/>
      <c r="AT170" s="467"/>
      <c r="AU170" s="467"/>
      <c r="AV170" s="467"/>
      <c r="AW170" s="467"/>
      <c r="AX170" s="467"/>
      <c r="AY170" s="467"/>
      <c r="AZ170" s="467"/>
      <c r="BA170" s="467"/>
      <c r="BB170" s="467"/>
      <c r="BC170" s="116"/>
      <c r="BD170" s="467"/>
      <c r="BE170" s="467"/>
      <c r="BF170" s="467"/>
      <c r="BG170" s="467"/>
      <c r="BH170" s="467"/>
      <c r="BI170" s="467"/>
      <c r="BJ170" s="467"/>
      <c r="BK170" s="116"/>
      <c r="BL170" s="467"/>
      <c r="BM170" s="467"/>
      <c r="BN170" s="116" t="s">
        <v>1831</v>
      </c>
      <c r="BO170" s="116"/>
      <c r="BP170" s="467"/>
      <c r="BQ170" s="467" t="s">
        <v>1827</v>
      </c>
      <c r="BR170" s="305">
        <f>VLOOKUP(A170,'[1]05. Осушители'!$G:$BZ,72,0)</f>
        <v>169821.56</v>
      </c>
    </row>
    <row r="171" spans="1:70" s="470" customFormat="1" x14ac:dyDescent="0.25">
      <c r="A171" s="115" t="s">
        <v>1874</v>
      </c>
      <c r="B171" s="115" t="s">
        <v>1875</v>
      </c>
      <c r="C171" s="115" t="s">
        <v>1876</v>
      </c>
      <c r="D171" s="116"/>
      <c r="E171" s="116"/>
      <c r="F171" s="116"/>
      <c r="G171" s="116" t="s">
        <v>1058</v>
      </c>
      <c r="H171" s="116"/>
      <c r="I171" s="116"/>
      <c r="J171" s="116"/>
      <c r="K171" s="498"/>
      <c r="L171" s="498"/>
      <c r="M171" s="498"/>
      <c r="N171" s="498"/>
      <c r="O171" s="498"/>
      <c r="P171" s="116" t="s">
        <v>1864</v>
      </c>
      <c r="Q171" s="101" t="s">
        <v>4112</v>
      </c>
      <c r="R171" s="194" t="str">
        <f t="shared" si="23"/>
        <v>840</v>
      </c>
      <c r="S171" s="194" t="str">
        <f t="shared" si="24"/>
        <v>800</v>
      </c>
      <c r="T171" s="194" t="str">
        <f t="shared" si="25"/>
        <v>2117</v>
      </c>
      <c r="U171" s="134">
        <v>186</v>
      </c>
      <c r="V171" s="101" t="s">
        <v>349</v>
      </c>
      <c r="W171" s="467"/>
      <c r="X171" s="467"/>
      <c r="Y171" s="467"/>
      <c r="Z171" s="467"/>
      <c r="AA171" s="467"/>
      <c r="AB171" s="467"/>
      <c r="AC171" s="116"/>
      <c r="AD171" s="116"/>
      <c r="AE171" s="467"/>
      <c r="AF171" s="467"/>
      <c r="AG171" s="467"/>
      <c r="AH171" s="467"/>
      <c r="AI171" s="101">
        <v>45</v>
      </c>
      <c r="AJ171" s="467"/>
      <c r="AK171" s="467"/>
      <c r="AL171" s="467"/>
      <c r="AM171" s="467"/>
      <c r="AN171" s="467"/>
      <c r="AO171" s="467"/>
      <c r="AP171" s="467"/>
      <c r="AQ171" s="467"/>
      <c r="AR171" s="467"/>
      <c r="AS171" s="467"/>
      <c r="AT171" s="467"/>
      <c r="AU171" s="467"/>
      <c r="AV171" s="467"/>
      <c r="AW171" s="467"/>
      <c r="AX171" s="467"/>
      <c r="AY171" s="467"/>
      <c r="AZ171" s="467"/>
      <c r="BA171" s="467"/>
      <c r="BB171" s="467"/>
      <c r="BC171" s="116"/>
      <c r="BD171" s="467"/>
      <c r="BE171" s="467"/>
      <c r="BF171" s="467"/>
      <c r="BG171" s="467"/>
      <c r="BH171" s="467"/>
      <c r="BI171" s="467"/>
      <c r="BJ171" s="467"/>
      <c r="BK171" s="116"/>
      <c r="BL171" s="467"/>
      <c r="BM171" s="467"/>
      <c r="BN171" s="116" t="s">
        <v>1838</v>
      </c>
      <c r="BO171" s="116"/>
      <c r="BP171" s="467"/>
      <c r="BQ171" s="467" t="s">
        <v>1827</v>
      </c>
      <c r="BR171" s="305">
        <f>VLOOKUP(A171,'[1]05. Осушители'!$G:$BZ,72,0)</f>
        <v>191805.96</v>
      </c>
    </row>
    <row r="172" spans="1:70" s="470" customFormat="1" x14ac:dyDescent="0.25">
      <c r="A172" s="115" t="s">
        <v>1877</v>
      </c>
      <c r="B172" s="115" t="s">
        <v>1878</v>
      </c>
      <c r="C172" s="115" t="s">
        <v>1879</v>
      </c>
      <c r="D172" s="116"/>
      <c r="E172" s="116"/>
      <c r="F172" s="116"/>
      <c r="G172" s="116" t="s">
        <v>1058</v>
      </c>
      <c r="H172" s="116"/>
      <c r="I172" s="116"/>
      <c r="J172" s="116"/>
      <c r="K172" s="498"/>
      <c r="L172" s="498"/>
      <c r="M172" s="498"/>
      <c r="N172" s="498"/>
      <c r="O172" s="498"/>
      <c r="P172" s="116" t="s">
        <v>1864</v>
      </c>
      <c r="Q172" s="194" t="s">
        <v>4113</v>
      </c>
      <c r="R172" s="194" t="str">
        <f t="shared" si="23"/>
        <v>1964</v>
      </c>
      <c r="S172" s="194" t="str">
        <f t="shared" si="24"/>
        <v>800</v>
      </c>
      <c r="T172" s="194" t="str">
        <f t="shared" si="25"/>
        <v>980</v>
      </c>
      <c r="U172" s="134">
        <v>189</v>
      </c>
      <c r="V172" s="101" t="s">
        <v>349</v>
      </c>
      <c r="W172" s="467"/>
      <c r="X172" s="467"/>
      <c r="Y172" s="467"/>
      <c r="Z172" s="467"/>
      <c r="AA172" s="467"/>
      <c r="AB172" s="467"/>
      <c r="AC172" s="116"/>
      <c r="AD172" s="116"/>
      <c r="AE172" s="467"/>
      <c r="AF172" s="467"/>
      <c r="AG172" s="467"/>
      <c r="AH172" s="467"/>
      <c r="AI172" s="101">
        <v>45</v>
      </c>
      <c r="AJ172" s="467"/>
      <c r="AK172" s="467"/>
      <c r="AL172" s="467"/>
      <c r="AM172" s="467"/>
      <c r="AN172" s="467"/>
      <c r="AO172" s="467"/>
      <c r="AP172" s="467"/>
      <c r="AQ172" s="467"/>
      <c r="AR172" s="467"/>
      <c r="AS172" s="467"/>
      <c r="AT172" s="467"/>
      <c r="AU172" s="467"/>
      <c r="AV172" s="467"/>
      <c r="AW172" s="467"/>
      <c r="AX172" s="467"/>
      <c r="AY172" s="467"/>
      <c r="AZ172" s="467"/>
      <c r="BA172" s="467"/>
      <c r="BB172" s="467"/>
      <c r="BC172" s="116"/>
      <c r="BD172" s="467"/>
      <c r="BE172" s="467"/>
      <c r="BF172" s="467"/>
      <c r="BG172" s="467"/>
      <c r="BH172" s="467"/>
      <c r="BI172" s="467"/>
      <c r="BJ172" s="467"/>
      <c r="BK172" s="116"/>
      <c r="BL172" s="467"/>
      <c r="BM172" s="467"/>
      <c r="BN172" s="116" t="s">
        <v>1838</v>
      </c>
      <c r="BO172" s="116"/>
      <c r="BP172" s="467"/>
      <c r="BQ172" s="467" t="s">
        <v>1827</v>
      </c>
      <c r="BR172" s="305">
        <f>VLOOKUP(A172,'[1]05. Осушители'!$G:$BZ,72,0)</f>
        <v>200513.1</v>
      </c>
    </row>
    <row r="173" spans="1:70" s="470" customFormat="1" x14ac:dyDescent="0.25">
      <c r="A173" s="115" t="s">
        <v>1880</v>
      </c>
      <c r="B173" s="115" t="s">
        <v>1881</v>
      </c>
      <c r="C173" s="115" t="s">
        <v>1882</v>
      </c>
      <c r="D173" s="116"/>
      <c r="E173" s="116"/>
      <c r="F173" s="116"/>
      <c r="G173" s="116" t="s">
        <v>1845</v>
      </c>
      <c r="H173" s="116"/>
      <c r="I173" s="116"/>
      <c r="J173" s="508"/>
      <c r="K173" s="498"/>
      <c r="L173" s="509"/>
      <c r="M173" s="509"/>
      <c r="N173" s="509"/>
      <c r="O173" s="509"/>
      <c r="P173" s="116" t="s">
        <v>1864</v>
      </c>
      <c r="Q173" s="101" t="s">
        <v>4096</v>
      </c>
      <c r="R173" s="194" t="str">
        <f t="shared" si="23"/>
        <v>497</v>
      </c>
      <c r="S173" s="194" t="str">
        <f t="shared" si="24"/>
        <v>457</v>
      </c>
      <c r="T173" s="194" t="str">
        <f t="shared" si="25"/>
        <v>1800</v>
      </c>
      <c r="U173" s="134">
        <v>81</v>
      </c>
      <c r="V173" s="101" t="s">
        <v>349</v>
      </c>
      <c r="W173" s="467"/>
      <c r="X173" s="467"/>
      <c r="Y173" s="467"/>
      <c r="Z173" s="467"/>
      <c r="AA173" s="467"/>
      <c r="AB173" s="467"/>
      <c r="AC173" s="116"/>
      <c r="AD173" s="116"/>
      <c r="AE173" s="467"/>
      <c r="AF173" s="467"/>
      <c r="AG173" s="467"/>
      <c r="AH173" s="467"/>
      <c r="AI173" s="101">
        <v>45</v>
      </c>
      <c r="AJ173" s="467"/>
      <c r="AK173" s="467"/>
      <c r="AL173" s="467"/>
      <c r="AM173" s="467"/>
      <c r="AN173" s="467"/>
      <c r="AO173" s="467"/>
      <c r="AP173" s="467"/>
      <c r="AQ173" s="467"/>
      <c r="AR173" s="467"/>
      <c r="AS173" s="467"/>
      <c r="AT173" s="467"/>
      <c r="AU173" s="467"/>
      <c r="AV173" s="467"/>
      <c r="AW173" s="467"/>
      <c r="AX173" s="467"/>
      <c r="AY173" s="467"/>
      <c r="AZ173" s="467"/>
      <c r="BA173" s="467"/>
      <c r="BB173" s="467"/>
      <c r="BC173" s="101"/>
      <c r="BD173" s="467"/>
      <c r="BE173" s="467"/>
      <c r="BF173" s="467"/>
      <c r="BG173" s="467"/>
      <c r="BH173" s="467"/>
      <c r="BI173" s="467"/>
      <c r="BJ173" s="467"/>
      <c r="BK173" s="116"/>
      <c r="BL173" s="467"/>
      <c r="BM173" s="467"/>
      <c r="BN173" s="116" t="s">
        <v>1823</v>
      </c>
      <c r="BO173" s="116"/>
      <c r="BP173" s="467"/>
      <c r="BQ173" s="467" t="s">
        <v>1827</v>
      </c>
      <c r="BR173" s="305">
        <f>VLOOKUP(A173,'[1]05. Осушители'!$G:$BZ,72,0)</f>
        <v>192192.69999999998</v>
      </c>
    </row>
    <row r="174" spans="1:70" s="470" customFormat="1" x14ac:dyDescent="0.25">
      <c r="A174" s="115" t="s">
        <v>1883</v>
      </c>
      <c r="B174" s="115" t="s">
        <v>1884</v>
      </c>
      <c r="C174" s="115" t="s">
        <v>1885</v>
      </c>
      <c r="D174" s="116"/>
      <c r="E174" s="116"/>
      <c r="F174" s="116"/>
      <c r="G174" s="116" t="s">
        <v>1845</v>
      </c>
      <c r="H174" s="116"/>
      <c r="I174" s="116"/>
      <c r="J174" s="116"/>
      <c r="K174" s="498"/>
      <c r="L174" s="498"/>
      <c r="M174" s="498"/>
      <c r="N174" s="498"/>
      <c r="O174" s="498"/>
      <c r="P174" s="116" t="s">
        <v>1864</v>
      </c>
      <c r="Q174" s="101" t="s">
        <v>4109</v>
      </c>
      <c r="R174" s="194" t="str">
        <f t="shared" si="23"/>
        <v>1664</v>
      </c>
      <c r="S174" s="194" t="str">
        <f t="shared" si="24"/>
        <v>457</v>
      </c>
      <c r="T174" s="194" t="str">
        <f t="shared" si="25"/>
        <v>600</v>
      </c>
      <c r="U174" s="134">
        <v>80</v>
      </c>
      <c r="V174" s="101" t="s">
        <v>349</v>
      </c>
      <c r="W174" s="467"/>
      <c r="X174" s="467"/>
      <c r="Y174" s="467"/>
      <c r="Z174" s="467"/>
      <c r="AA174" s="467"/>
      <c r="AB174" s="467"/>
      <c r="AC174" s="116"/>
      <c r="AD174" s="116"/>
      <c r="AE174" s="467"/>
      <c r="AF174" s="467"/>
      <c r="AG174" s="467"/>
      <c r="AH174" s="467"/>
      <c r="AI174" s="101">
        <v>45</v>
      </c>
      <c r="AJ174" s="467"/>
      <c r="AK174" s="467"/>
      <c r="AL174" s="467"/>
      <c r="AM174" s="467"/>
      <c r="AN174" s="467"/>
      <c r="AO174" s="467"/>
      <c r="AP174" s="467"/>
      <c r="AQ174" s="467"/>
      <c r="AR174" s="467"/>
      <c r="AS174" s="467"/>
      <c r="AT174" s="467"/>
      <c r="AU174" s="467"/>
      <c r="AV174" s="467"/>
      <c r="AW174" s="467"/>
      <c r="AX174" s="467"/>
      <c r="AY174" s="467"/>
      <c r="AZ174" s="467"/>
      <c r="BA174" s="467"/>
      <c r="BB174" s="467"/>
      <c r="BC174" s="116"/>
      <c r="BD174" s="467"/>
      <c r="BE174" s="467"/>
      <c r="BF174" s="467"/>
      <c r="BG174" s="467"/>
      <c r="BH174" s="467"/>
      <c r="BI174" s="467"/>
      <c r="BJ174" s="467"/>
      <c r="BK174" s="116"/>
      <c r="BL174" s="467"/>
      <c r="BM174" s="467"/>
      <c r="BN174" s="116" t="s">
        <v>1823</v>
      </c>
      <c r="BO174" s="116"/>
      <c r="BP174" s="467"/>
      <c r="BQ174" s="467" t="s">
        <v>1827</v>
      </c>
      <c r="BR174" s="305">
        <f>VLOOKUP(A174,'[1]05. Осушители'!$G:$BZ,72,0)</f>
        <v>201212.16</v>
      </c>
    </row>
    <row r="175" spans="1:70" s="470" customFormat="1" x14ac:dyDescent="0.25">
      <c r="A175" s="115" t="s">
        <v>1886</v>
      </c>
      <c r="B175" s="115" t="s">
        <v>1887</v>
      </c>
      <c r="C175" s="115" t="s">
        <v>1888</v>
      </c>
      <c r="D175" s="116"/>
      <c r="E175" s="116"/>
      <c r="F175" s="116"/>
      <c r="G175" s="116" t="s">
        <v>1845</v>
      </c>
      <c r="H175" s="116"/>
      <c r="I175" s="116"/>
      <c r="J175" s="116"/>
      <c r="K175" s="498"/>
      <c r="L175" s="498"/>
      <c r="M175" s="498"/>
      <c r="N175" s="498"/>
      <c r="O175" s="498"/>
      <c r="P175" s="116" t="s">
        <v>1864</v>
      </c>
      <c r="Q175" s="101" t="s">
        <v>4110</v>
      </c>
      <c r="R175" s="194" t="str">
        <f t="shared" si="23"/>
        <v>640</v>
      </c>
      <c r="S175" s="194" t="str">
        <f t="shared" si="24"/>
        <v>600</v>
      </c>
      <c r="T175" s="194" t="str">
        <f t="shared" si="25"/>
        <v>1980</v>
      </c>
      <c r="U175" s="134">
        <v>127</v>
      </c>
      <c r="V175" s="101" t="s">
        <v>349</v>
      </c>
      <c r="W175" s="467"/>
      <c r="X175" s="467"/>
      <c r="Y175" s="467"/>
      <c r="Z175" s="467"/>
      <c r="AA175" s="467"/>
      <c r="AB175" s="467"/>
      <c r="AC175" s="116"/>
      <c r="AD175" s="116"/>
      <c r="AE175" s="467"/>
      <c r="AF175" s="467"/>
      <c r="AG175" s="467"/>
      <c r="AH175" s="467"/>
      <c r="AI175" s="101">
        <v>45</v>
      </c>
      <c r="AJ175" s="467"/>
      <c r="AK175" s="467"/>
      <c r="AL175" s="467"/>
      <c r="AM175" s="467"/>
      <c r="AN175" s="467"/>
      <c r="AO175" s="467"/>
      <c r="AP175" s="467"/>
      <c r="AQ175" s="467"/>
      <c r="AR175" s="467"/>
      <c r="AS175" s="467"/>
      <c r="AT175" s="467"/>
      <c r="AU175" s="467"/>
      <c r="AV175" s="467"/>
      <c r="AW175" s="467"/>
      <c r="AX175" s="467"/>
      <c r="AY175" s="467"/>
      <c r="AZ175" s="467"/>
      <c r="BA175" s="467"/>
      <c r="BB175" s="467"/>
      <c r="BC175" s="116"/>
      <c r="BD175" s="467"/>
      <c r="BE175" s="467"/>
      <c r="BF175" s="467"/>
      <c r="BG175" s="467"/>
      <c r="BH175" s="467"/>
      <c r="BI175" s="467"/>
      <c r="BJ175" s="467"/>
      <c r="BK175" s="116"/>
      <c r="BL175" s="467"/>
      <c r="BM175" s="467"/>
      <c r="BN175" s="116" t="s">
        <v>1831</v>
      </c>
      <c r="BO175" s="116"/>
      <c r="BP175" s="467"/>
      <c r="BQ175" s="467" t="s">
        <v>1827</v>
      </c>
      <c r="BR175" s="305">
        <f>VLOOKUP(A175,'[1]05. Осушители'!$G:$BZ,72,0)</f>
        <v>185497.34</v>
      </c>
    </row>
    <row r="176" spans="1:70" s="470" customFormat="1" x14ac:dyDescent="0.25">
      <c r="A176" s="115" t="s">
        <v>1889</v>
      </c>
      <c r="B176" s="115" t="s">
        <v>1890</v>
      </c>
      <c r="C176" s="115" t="s">
        <v>1891</v>
      </c>
      <c r="D176" s="116"/>
      <c r="E176" s="116"/>
      <c r="F176" s="116"/>
      <c r="G176" s="116" t="s">
        <v>1845</v>
      </c>
      <c r="H176" s="116"/>
      <c r="I176" s="116"/>
      <c r="J176" s="116"/>
      <c r="K176" s="498"/>
      <c r="L176" s="498"/>
      <c r="M176" s="498"/>
      <c r="N176" s="498"/>
      <c r="O176" s="498"/>
      <c r="P176" s="116" t="s">
        <v>1864</v>
      </c>
      <c r="Q176" s="101" t="s">
        <v>4111</v>
      </c>
      <c r="R176" s="194" t="str">
        <f t="shared" si="23"/>
        <v>1874</v>
      </c>
      <c r="S176" s="194" t="str">
        <f t="shared" si="24"/>
        <v>600</v>
      </c>
      <c r="T176" s="194" t="str">
        <f t="shared" si="25"/>
        <v>765</v>
      </c>
      <c r="U176" s="134">
        <v>127</v>
      </c>
      <c r="V176" s="101" t="s">
        <v>349</v>
      </c>
      <c r="W176" s="467"/>
      <c r="X176" s="467"/>
      <c r="Y176" s="467"/>
      <c r="Z176" s="467"/>
      <c r="AA176" s="467"/>
      <c r="AB176" s="467"/>
      <c r="AC176" s="116"/>
      <c r="AD176" s="116"/>
      <c r="AE176" s="467"/>
      <c r="AF176" s="467"/>
      <c r="AG176" s="467"/>
      <c r="AH176" s="467"/>
      <c r="AI176" s="101">
        <v>45</v>
      </c>
      <c r="AJ176" s="467"/>
      <c r="AK176" s="467"/>
      <c r="AL176" s="467"/>
      <c r="AM176" s="467"/>
      <c r="AN176" s="467"/>
      <c r="AO176" s="467"/>
      <c r="AP176" s="467"/>
      <c r="AQ176" s="467"/>
      <c r="AR176" s="467"/>
      <c r="AS176" s="467"/>
      <c r="AT176" s="467"/>
      <c r="AU176" s="467"/>
      <c r="AV176" s="467"/>
      <c r="AW176" s="467"/>
      <c r="AX176" s="467"/>
      <c r="AY176" s="467"/>
      <c r="AZ176" s="467"/>
      <c r="BA176" s="467"/>
      <c r="BB176" s="467"/>
      <c r="BC176" s="116"/>
      <c r="BD176" s="467"/>
      <c r="BE176" s="467"/>
      <c r="BF176" s="467"/>
      <c r="BG176" s="467"/>
      <c r="BH176" s="467"/>
      <c r="BI176" s="467"/>
      <c r="BJ176" s="467"/>
      <c r="BK176" s="116"/>
      <c r="BL176" s="467"/>
      <c r="BM176" s="467"/>
      <c r="BN176" s="116" t="s">
        <v>1831</v>
      </c>
      <c r="BO176" s="116"/>
      <c r="BP176" s="467"/>
      <c r="BQ176" s="467" t="s">
        <v>1827</v>
      </c>
      <c r="BR176" s="305">
        <f>VLOOKUP(A176,'[1]05. Осушители'!$G:$BZ,72,0)</f>
        <v>193986.1</v>
      </c>
    </row>
    <row r="177" spans="1:70" s="470" customFormat="1" x14ac:dyDescent="0.25">
      <c r="A177" s="115" t="s">
        <v>1892</v>
      </c>
      <c r="B177" s="115" t="s">
        <v>1893</v>
      </c>
      <c r="C177" s="115" t="s">
        <v>1894</v>
      </c>
      <c r="D177" s="116"/>
      <c r="E177" s="116"/>
      <c r="F177" s="116"/>
      <c r="G177" s="116" t="s">
        <v>1845</v>
      </c>
      <c r="H177" s="116"/>
      <c r="I177" s="116"/>
      <c r="J177" s="116"/>
      <c r="K177" s="498"/>
      <c r="L177" s="498"/>
      <c r="M177" s="498"/>
      <c r="N177" s="498"/>
      <c r="O177" s="498"/>
      <c r="P177" s="116" t="s">
        <v>1864</v>
      </c>
      <c r="Q177" s="101" t="s">
        <v>4114</v>
      </c>
      <c r="R177" s="194" t="str">
        <f t="shared" si="23"/>
        <v>840</v>
      </c>
      <c r="S177" s="194" t="str">
        <f t="shared" si="24"/>
        <v>800</v>
      </c>
      <c r="T177" s="194" t="str">
        <f t="shared" si="25"/>
        <v>2120</v>
      </c>
      <c r="U177" s="134">
        <v>216</v>
      </c>
      <c r="V177" s="101" t="s">
        <v>349</v>
      </c>
      <c r="W177" s="467"/>
      <c r="X177" s="467"/>
      <c r="Y177" s="467"/>
      <c r="Z177" s="467"/>
      <c r="AA177" s="467"/>
      <c r="AB177" s="467"/>
      <c r="AC177" s="116"/>
      <c r="AD177" s="116"/>
      <c r="AE177" s="467"/>
      <c r="AF177" s="467"/>
      <c r="AG177" s="467"/>
      <c r="AH177" s="467"/>
      <c r="AI177" s="101">
        <v>45</v>
      </c>
      <c r="AJ177" s="467"/>
      <c r="AK177" s="467"/>
      <c r="AL177" s="467"/>
      <c r="AM177" s="467"/>
      <c r="AN177" s="467"/>
      <c r="AO177" s="467"/>
      <c r="AP177" s="467"/>
      <c r="AQ177" s="467"/>
      <c r="AR177" s="467"/>
      <c r="AS177" s="467"/>
      <c r="AT177" s="467"/>
      <c r="AU177" s="467"/>
      <c r="AV177" s="467"/>
      <c r="AW177" s="467"/>
      <c r="AX177" s="467"/>
      <c r="AY177" s="467"/>
      <c r="AZ177" s="467"/>
      <c r="BA177" s="467"/>
      <c r="BB177" s="467"/>
      <c r="BC177" s="116"/>
      <c r="BD177" s="467"/>
      <c r="BE177" s="467"/>
      <c r="BF177" s="467"/>
      <c r="BG177" s="467"/>
      <c r="BH177" s="467"/>
      <c r="BI177" s="467"/>
      <c r="BJ177" s="467"/>
      <c r="BK177" s="116"/>
      <c r="BL177" s="467"/>
      <c r="BM177" s="467"/>
      <c r="BN177" s="116" t="s">
        <v>1838</v>
      </c>
      <c r="BO177" s="116"/>
      <c r="BP177" s="467"/>
      <c r="BQ177" s="467" t="s">
        <v>1827</v>
      </c>
      <c r="BR177" s="305">
        <f>VLOOKUP(A177,'[1]05. Осушители'!$G:$BZ,72,0)</f>
        <v>253284.19999999998</v>
      </c>
    </row>
    <row r="178" spans="1:70" s="470" customFormat="1" x14ac:dyDescent="0.25">
      <c r="A178" s="115" t="s">
        <v>1895</v>
      </c>
      <c r="B178" s="115" t="s">
        <v>1896</v>
      </c>
      <c r="C178" s="115" t="s">
        <v>1897</v>
      </c>
      <c r="D178" s="116"/>
      <c r="E178" s="116"/>
      <c r="F178" s="116"/>
      <c r="G178" s="116" t="s">
        <v>1845</v>
      </c>
      <c r="H178" s="116"/>
      <c r="I178" s="116"/>
      <c r="J178" s="116"/>
      <c r="K178" s="498"/>
      <c r="L178" s="498"/>
      <c r="M178" s="498"/>
      <c r="N178" s="498"/>
      <c r="O178" s="498"/>
      <c r="P178" s="116" t="s">
        <v>1864</v>
      </c>
      <c r="Q178" s="194" t="s">
        <v>4115</v>
      </c>
      <c r="R178" s="194" t="str">
        <f t="shared" si="23"/>
        <v xml:space="preserve"> 1966</v>
      </c>
      <c r="S178" s="194" t="str">
        <f t="shared" si="24"/>
        <v>800</v>
      </c>
      <c r="T178" s="194" t="str">
        <f t="shared" si="25"/>
        <v>980</v>
      </c>
      <c r="U178" s="134">
        <v>219</v>
      </c>
      <c r="V178" s="101" t="s">
        <v>349</v>
      </c>
      <c r="W178" s="467"/>
      <c r="X178" s="467"/>
      <c r="Y178" s="467"/>
      <c r="Z178" s="467"/>
      <c r="AA178" s="467"/>
      <c r="AB178" s="467"/>
      <c r="AC178" s="116"/>
      <c r="AD178" s="116"/>
      <c r="AE178" s="467"/>
      <c r="AF178" s="467"/>
      <c r="AG178" s="467"/>
      <c r="AH178" s="467"/>
      <c r="AI178" s="101">
        <v>45</v>
      </c>
      <c r="AJ178" s="467"/>
      <c r="AK178" s="467"/>
      <c r="AL178" s="467"/>
      <c r="AM178" s="467"/>
      <c r="AN178" s="467"/>
      <c r="AO178" s="467"/>
      <c r="AP178" s="467"/>
      <c r="AQ178" s="467"/>
      <c r="AR178" s="467"/>
      <c r="AS178" s="467"/>
      <c r="AT178" s="467"/>
      <c r="AU178" s="467"/>
      <c r="AV178" s="467"/>
      <c r="AW178" s="467"/>
      <c r="AX178" s="467"/>
      <c r="AY178" s="467"/>
      <c r="AZ178" s="467"/>
      <c r="BA178" s="467"/>
      <c r="BB178" s="467"/>
      <c r="BC178" s="116"/>
      <c r="BD178" s="467"/>
      <c r="BE178" s="467"/>
      <c r="BF178" s="467"/>
      <c r="BG178" s="467"/>
      <c r="BH178" s="467"/>
      <c r="BI178" s="467"/>
      <c r="BJ178" s="467"/>
      <c r="BK178" s="116"/>
      <c r="BL178" s="467"/>
      <c r="BM178" s="467"/>
      <c r="BN178" s="116" t="s">
        <v>1838</v>
      </c>
      <c r="BO178" s="116"/>
      <c r="BP178" s="467"/>
      <c r="BQ178" s="467" t="s">
        <v>1827</v>
      </c>
      <c r="BR178" s="305">
        <f>VLOOKUP(A178,'[1]05. Осушители'!$G:$BZ,72,0)</f>
        <v>265064.52</v>
      </c>
    </row>
    <row r="179" spans="1:70" s="470" customFormat="1" ht="15.75" x14ac:dyDescent="0.25">
      <c r="A179" s="483" t="s">
        <v>435</v>
      </c>
      <c r="B179" s="485"/>
      <c r="C179" s="485"/>
      <c r="D179" s="485"/>
      <c r="E179" s="485"/>
      <c r="F179" s="485"/>
      <c r="G179" s="492"/>
      <c r="H179" s="492"/>
      <c r="I179" s="492"/>
      <c r="J179" s="492"/>
      <c r="K179" s="485"/>
      <c r="L179" s="492"/>
      <c r="M179" s="492"/>
      <c r="N179" s="492"/>
      <c r="O179" s="492"/>
      <c r="P179" s="492"/>
      <c r="Q179" s="492"/>
      <c r="R179" s="492"/>
      <c r="S179" s="492"/>
      <c r="T179" s="492"/>
      <c r="U179" s="492"/>
      <c r="V179" s="492"/>
      <c r="W179" s="495"/>
      <c r="X179" s="495"/>
      <c r="Y179" s="495"/>
      <c r="Z179" s="495"/>
      <c r="AA179" s="495"/>
      <c r="AB179" s="495"/>
      <c r="AC179" s="492"/>
      <c r="AD179" s="492"/>
      <c r="AE179" s="495"/>
      <c r="AF179" s="495"/>
      <c r="AG179" s="495"/>
      <c r="AH179" s="495"/>
      <c r="AI179" s="492"/>
      <c r="AJ179" s="495"/>
      <c r="AK179" s="495"/>
      <c r="AL179" s="495"/>
      <c r="AM179" s="492"/>
      <c r="AN179" s="495"/>
      <c r="AO179" s="495"/>
      <c r="AP179" s="495"/>
      <c r="AQ179" s="495"/>
      <c r="AR179" s="492"/>
      <c r="AS179" s="492"/>
      <c r="AT179" s="495"/>
      <c r="AU179" s="492"/>
      <c r="AV179" s="492"/>
      <c r="AW179" s="492"/>
      <c r="AX179" s="492"/>
      <c r="AY179" s="495"/>
      <c r="AZ179" s="495"/>
      <c r="BA179" s="495"/>
      <c r="BB179" s="495"/>
      <c r="BC179" s="492"/>
      <c r="BD179" s="495"/>
      <c r="BE179" s="495"/>
      <c r="BF179" s="495"/>
      <c r="BG179" s="495"/>
      <c r="BH179" s="495"/>
      <c r="BI179" s="492"/>
      <c r="BJ179" s="495"/>
      <c r="BK179" s="492"/>
      <c r="BL179" s="492"/>
      <c r="BM179" s="492"/>
      <c r="BN179" s="485"/>
      <c r="BO179" s="485"/>
      <c r="BP179" s="495"/>
      <c r="BQ179" s="499"/>
      <c r="BR179" s="507"/>
    </row>
    <row r="180" spans="1:70" s="470" customFormat="1" x14ac:dyDescent="0.25">
      <c r="A180" s="115" t="s">
        <v>1898</v>
      </c>
      <c r="B180" s="115" t="s">
        <v>1899</v>
      </c>
      <c r="C180" s="115" t="s">
        <v>1900</v>
      </c>
      <c r="D180" s="116"/>
      <c r="E180" s="116"/>
      <c r="F180" s="116"/>
      <c r="G180" s="116" t="s">
        <v>1058</v>
      </c>
      <c r="H180" s="116"/>
      <c r="I180" s="116"/>
      <c r="J180" s="116"/>
      <c r="K180" s="498"/>
      <c r="L180" s="498"/>
      <c r="M180" s="498"/>
      <c r="N180" s="498"/>
      <c r="O180" s="498"/>
      <c r="P180" s="116" t="s">
        <v>1822</v>
      </c>
      <c r="Q180" s="101" t="s">
        <v>4097</v>
      </c>
      <c r="R180" s="194" t="str">
        <f t="shared" ref="R180:R190" si="26">LEFTB(Q180, FIND("*", Q180) - 1)</f>
        <v>1665</v>
      </c>
      <c r="S180" s="194" t="str">
        <f t="shared" ref="S180:S190" si="27">MID(Q180, FIND("*", Q180) + 1, FIND("*", Q180, FIND("*", Q180) + 1) - FIND("*", Q180) - 1)</f>
        <v>457</v>
      </c>
      <c r="T180" s="194" t="str">
        <f t="shared" ref="T180:T190" si="28">RIGHTB(Q180, LEN(Q180) - FIND("*", Q180, FIND("*", Q180) + 1))</f>
        <v>600</v>
      </c>
      <c r="U180" s="134">
        <v>64</v>
      </c>
      <c r="V180" s="101"/>
      <c r="W180" s="467"/>
      <c r="X180" s="467"/>
      <c r="Y180" s="467"/>
      <c r="Z180" s="467"/>
      <c r="AA180" s="467"/>
      <c r="AB180" s="467"/>
      <c r="AC180" s="116"/>
      <c r="AD180" s="116"/>
      <c r="AE180" s="467"/>
      <c r="AF180" s="467"/>
      <c r="AG180" s="467"/>
      <c r="AH180" s="467"/>
      <c r="AI180" s="101">
        <v>45</v>
      </c>
      <c r="AJ180" s="467"/>
      <c r="AK180" s="467"/>
      <c r="AL180" s="467"/>
      <c r="AM180" s="467"/>
      <c r="AN180" s="467"/>
      <c r="AO180" s="467"/>
      <c r="AP180" s="467"/>
      <c r="AQ180" s="467"/>
      <c r="AR180" s="467"/>
      <c r="AS180" s="467"/>
      <c r="AT180" s="467"/>
      <c r="AU180" s="467"/>
      <c r="AV180" s="467"/>
      <c r="AW180" s="467"/>
      <c r="AX180" s="467"/>
      <c r="AY180" s="467"/>
      <c r="AZ180" s="467"/>
      <c r="BA180" s="467"/>
      <c r="BB180" s="467"/>
      <c r="BC180" s="116"/>
      <c r="BD180" s="467"/>
      <c r="BE180" s="467"/>
      <c r="BF180" s="467"/>
      <c r="BG180" s="467"/>
      <c r="BH180" s="467"/>
      <c r="BI180" s="467"/>
      <c r="BJ180" s="467"/>
      <c r="BK180" s="116"/>
      <c r="BL180" s="467"/>
      <c r="BM180" s="467"/>
      <c r="BN180" s="116" t="s">
        <v>1823</v>
      </c>
      <c r="BO180" s="116"/>
      <c r="BP180" s="467"/>
      <c r="BQ180" s="467" t="s">
        <v>1827</v>
      </c>
      <c r="BR180" s="305">
        <f>VLOOKUP(A180,'[1]05. Осушители'!$G:$BZ,72,0)</f>
        <v>104480.8</v>
      </c>
    </row>
    <row r="181" spans="1:70" s="470" customFormat="1" x14ac:dyDescent="0.25">
      <c r="A181" s="115" t="s">
        <v>1901</v>
      </c>
      <c r="B181" s="115" t="s">
        <v>1902</v>
      </c>
      <c r="C181" s="115" t="s">
        <v>1903</v>
      </c>
      <c r="D181" s="116"/>
      <c r="E181" s="116"/>
      <c r="F181" s="116"/>
      <c r="G181" s="116" t="s">
        <v>1058</v>
      </c>
      <c r="H181" s="116"/>
      <c r="I181" s="116"/>
      <c r="J181" s="116"/>
      <c r="K181" s="498"/>
      <c r="L181" s="498"/>
      <c r="M181" s="498"/>
      <c r="N181" s="498"/>
      <c r="O181" s="498"/>
      <c r="P181" s="116" t="s">
        <v>1822</v>
      </c>
      <c r="Q181" s="101" t="s">
        <v>4098</v>
      </c>
      <c r="R181" s="194" t="str">
        <f t="shared" si="26"/>
        <v>660</v>
      </c>
      <c r="S181" s="194" t="str">
        <f t="shared" si="27"/>
        <v>600</v>
      </c>
      <c r="T181" s="194" t="str">
        <f t="shared" si="28"/>
        <v>1970</v>
      </c>
      <c r="U181" s="134">
        <v>99</v>
      </c>
      <c r="V181" s="101"/>
      <c r="W181" s="467"/>
      <c r="X181" s="467"/>
      <c r="Y181" s="467"/>
      <c r="Z181" s="467"/>
      <c r="AA181" s="467"/>
      <c r="AB181" s="467"/>
      <c r="AC181" s="116"/>
      <c r="AD181" s="116"/>
      <c r="AE181" s="467"/>
      <c r="AF181" s="467"/>
      <c r="AG181" s="467"/>
      <c r="AH181" s="467"/>
      <c r="AI181" s="101">
        <v>45</v>
      </c>
      <c r="AJ181" s="467"/>
      <c r="AK181" s="467"/>
      <c r="AL181" s="467"/>
      <c r="AM181" s="467"/>
      <c r="AN181" s="467"/>
      <c r="AO181" s="467"/>
      <c r="AP181" s="467"/>
      <c r="AQ181" s="467"/>
      <c r="AR181" s="467"/>
      <c r="AS181" s="467"/>
      <c r="AT181" s="467"/>
      <c r="AU181" s="467"/>
      <c r="AV181" s="467"/>
      <c r="AW181" s="467"/>
      <c r="AX181" s="467"/>
      <c r="AY181" s="467"/>
      <c r="AZ181" s="467"/>
      <c r="BA181" s="467"/>
      <c r="BB181" s="467"/>
      <c r="BC181" s="116"/>
      <c r="BD181" s="467"/>
      <c r="BE181" s="467"/>
      <c r="BF181" s="467"/>
      <c r="BG181" s="467"/>
      <c r="BH181" s="467"/>
      <c r="BI181" s="467"/>
      <c r="BJ181" s="467"/>
      <c r="BK181" s="116"/>
      <c r="BL181" s="467"/>
      <c r="BM181" s="467"/>
      <c r="BN181" s="116" t="s">
        <v>1831</v>
      </c>
      <c r="BO181" s="116"/>
      <c r="BP181" s="467"/>
      <c r="BQ181" s="467" t="s">
        <v>1827</v>
      </c>
      <c r="BR181" s="305">
        <f>VLOOKUP(A181,'[1]05. Осушители'!$G:$BZ,72,0)</f>
        <v>153471.12</v>
      </c>
    </row>
    <row r="182" spans="1:70" s="470" customFormat="1" x14ac:dyDescent="0.25">
      <c r="A182" s="115" t="s">
        <v>1904</v>
      </c>
      <c r="B182" s="115" t="s">
        <v>1905</v>
      </c>
      <c r="C182" s="115" t="s">
        <v>1906</v>
      </c>
      <c r="D182" s="116"/>
      <c r="E182" s="116"/>
      <c r="F182" s="116"/>
      <c r="G182" s="116" t="s">
        <v>1058</v>
      </c>
      <c r="H182" s="116"/>
      <c r="I182" s="116"/>
      <c r="J182" s="116"/>
      <c r="K182" s="498"/>
      <c r="L182" s="498"/>
      <c r="M182" s="498"/>
      <c r="N182" s="498"/>
      <c r="O182" s="498"/>
      <c r="P182" s="116" t="s">
        <v>1822</v>
      </c>
      <c r="Q182" s="101" t="s">
        <v>4099</v>
      </c>
      <c r="R182" s="194" t="str">
        <f t="shared" si="26"/>
        <v>1855</v>
      </c>
      <c r="S182" s="194" t="str">
        <f t="shared" si="27"/>
        <v>600</v>
      </c>
      <c r="T182" s="194" t="str">
        <f t="shared" si="28"/>
        <v>765</v>
      </c>
      <c r="U182" s="134">
        <v>103</v>
      </c>
      <c r="V182" s="101"/>
      <c r="W182" s="467"/>
      <c r="X182" s="467"/>
      <c r="Y182" s="467"/>
      <c r="Z182" s="467"/>
      <c r="AA182" s="467"/>
      <c r="AB182" s="467"/>
      <c r="AC182" s="116"/>
      <c r="AD182" s="116"/>
      <c r="AE182" s="467"/>
      <c r="AF182" s="467"/>
      <c r="AG182" s="467"/>
      <c r="AH182" s="467"/>
      <c r="AI182" s="101">
        <v>45</v>
      </c>
      <c r="AJ182" s="467"/>
      <c r="AK182" s="467"/>
      <c r="AL182" s="467"/>
      <c r="AM182" s="467"/>
      <c r="AN182" s="467"/>
      <c r="AO182" s="467"/>
      <c r="AP182" s="467"/>
      <c r="AQ182" s="467"/>
      <c r="AR182" s="467"/>
      <c r="AS182" s="467"/>
      <c r="AT182" s="467"/>
      <c r="AU182" s="467"/>
      <c r="AV182" s="467"/>
      <c r="AW182" s="467"/>
      <c r="AX182" s="467"/>
      <c r="AY182" s="467"/>
      <c r="AZ182" s="467"/>
      <c r="BA182" s="467"/>
      <c r="BB182" s="467"/>
      <c r="BC182" s="116"/>
      <c r="BD182" s="467"/>
      <c r="BE182" s="467"/>
      <c r="BF182" s="467"/>
      <c r="BG182" s="467"/>
      <c r="BH182" s="467"/>
      <c r="BI182" s="467"/>
      <c r="BJ182" s="467"/>
      <c r="BK182" s="116"/>
      <c r="BL182" s="467"/>
      <c r="BM182" s="467"/>
      <c r="BN182" s="116" t="s">
        <v>1831</v>
      </c>
      <c r="BO182" s="116"/>
      <c r="BP182" s="467"/>
      <c r="BQ182" s="467" t="s">
        <v>1827</v>
      </c>
      <c r="BR182" s="305">
        <f>VLOOKUP(A182,'[1]05. Осушители'!$G:$BZ,72,0)</f>
        <v>160359.24</v>
      </c>
    </row>
    <row r="183" spans="1:70" s="470" customFormat="1" x14ac:dyDescent="0.25">
      <c r="A183" s="115" t="s">
        <v>1907</v>
      </c>
      <c r="B183" s="115" t="s">
        <v>1908</v>
      </c>
      <c r="C183" s="115" t="s">
        <v>1909</v>
      </c>
      <c r="D183" s="116"/>
      <c r="E183" s="116"/>
      <c r="F183" s="116"/>
      <c r="G183" s="116" t="s">
        <v>1058</v>
      </c>
      <c r="H183" s="116"/>
      <c r="I183" s="116"/>
      <c r="J183" s="116"/>
      <c r="K183" s="498"/>
      <c r="L183" s="498"/>
      <c r="M183" s="498"/>
      <c r="N183" s="498"/>
      <c r="O183" s="498"/>
      <c r="P183" s="116" t="s">
        <v>1822</v>
      </c>
      <c r="Q183" s="101" t="s">
        <v>4100</v>
      </c>
      <c r="R183" s="194" t="str">
        <f t="shared" si="26"/>
        <v>860</v>
      </c>
      <c r="S183" s="194" t="str">
        <f t="shared" si="27"/>
        <v>800</v>
      </c>
      <c r="T183" s="194" t="str">
        <f t="shared" si="28"/>
        <v>2115</v>
      </c>
      <c r="U183" s="134">
        <v>174</v>
      </c>
      <c r="V183" s="101"/>
      <c r="W183" s="467"/>
      <c r="X183" s="467"/>
      <c r="Y183" s="467"/>
      <c r="Z183" s="467"/>
      <c r="AA183" s="467"/>
      <c r="AB183" s="467"/>
      <c r="AC183" s="116"/>
      <c r="AD183" s="116"/>
      <c r="AE183" s="467"/>
      <c r="AF183" s="467"/>
      <c r="AG183" s="467"/>
      <c r="AH183" s="467"/>
      <c r="AI183" s="101">
        <v>45</v>
      </c>
      <c r="AJ183" s="467"/>
      <c r="AK183" s="467"/>
      <c r="AL183" s="467"/>
      <c r="AM183" s="467"/>
      <c r="AN183" s="467"/>
      <c r="AO183" s="467"/>
      <c r="AP183" s="467"/>
      <c r="AQ183" s="467"/>
      <c r="AR183" s="467"/>
      <c r="AS183" s="467"/>
      <c r="AT183" s="467"/>
      <c r="AU183" s="467"/>
      <c r="AV183" s="467"/>
      <c r="AW183" s="467"/>
      <c r="AX183" s="467"/>
      <c r="AY183" s="467"/>
      <c r="AZ183" s="467"/>
      <c r="BA183" s="467"/>
      <c r="BB183" s="467"/>
      <c r="BC183" s="116"/>
      <c r="BD183" s="467"/>
      <c r="BE183" s="467"/>
      <c r="BF183" s="467"/>
      <c r="BG183" s="467"/>
      <c r="BH183" s="467"/>
      <c r="BI183" s="467"/>
      <c r="BJ183" s="467"/>
      <c r="BK183" s="116"/>
      <c r="BL183" s="467"/>
      <c r="BM183" s="467"/>
      <c r="BN183" s="116" t="s">
        <v>1838</v>
      </c>
      <c r="BO183" s="116"/>
      <c r="BP183" s="467"/>
      <c r="BQ183" s="467" t="s">
        <v>1827</v>
      </c>
      <c r="BR183" s="305">
        <f>VLOOKUP(A183,'[1]05. Осушители'!$G:$BZ,72,0)</f>
        <v>232523.46</v>
      </c>
    </row>
    <row r="184" spans="1:70" s="470" customFormat="1" ht="25.5" x14ac:dyDescent="0.25">
      <c r="A184" s="115" t="s">
        <v>1910</v>
      </c>
      <c r="B184" s="115" t="s">
        <v>1911</v>
      </c>
      <c r="C184" s="115" t="s">
        <v>1912</v>
      </c>
      <c r="D184" s="116"/>
      <c r="E184" s="116"/>
      <c r="F184" s="116"/>
      <c r="G184" s="116" t="s">
        <v>1058</v>
      </c>
      <c r="H184" s="116"/>
      <c r="I184" s="116"/>
      <c r="J184" s="116"/>
      <c r="K184" s="498"/>
      <c r="L184" s="498"/>
      <c r="M184" s="498"/>
      <c r="N184" s="498"/>
      <c r="O184" s="498"/>
      <c r="P184" s="116" t="s">
        <v>1822</v>
      </c>
      <c r="Q184" s="194" t="s">
        <v>4101</v>
      </c>
      <c r="R184" s="194" t="str">
        <f t="shared" si="26"/>
        <v>1965</v>
      </c>
      <c r="S184" s="194" t="str">
        <f t="shared" si="27"/>
        <v>800</v>
      </c>
      <c r="T184" s="194" t="str">
        <f t="shared" si="28"/>
        <v>1040</v>
      </c>
      <c r="U184" s="134">
        <v>189</v>
      </c>
      <c r="V184" s="101"/>
      <c r="W184" s="467"/>
      <c r="X184" s="467"/>
      <c r="Y184" s="467"/>
      <c r="Z184" s="467"/>
      <c r="AA184" s="467"/>
      <c r="AB184" s="467"/>
      <c r="AC184" s="116"/>
      <c r="AD184" s="116"/>
      <c r="AE184" s="467"/>
      <c r="AF184" s="467"/>
      <c r="AG184" s="467"/>
      <c r="AH184" s="467"/>
      <c r="AI184" s="101">
        <v>45</v>
      </c>
      <c r="AJ184" s="467"/>
      <c r="AK184" s="467"/>
      <c r="AL184" s="467"/>
      <c r="AM184" s="467"/>
      <c r="AN184" s="467"/>
      <c r="AO184" s="467"/>
      <c r="AP184" s="467"/>
      <c r="AQ184" s="467"/>
      <c r="AR184" s="467"/>
      <c r="AS184" s="467"/>
      <c r="AT184" s="467"/>
      <c r="AU184" s="467"/>
      <c r="AV184" s="467"/>
      <c r="AW184" s="467"/>
      <c r="AX184" s="467"/>
      <c r="AY184" s="467"/>
      <c r="AZ184" s="467"/>
      <c r="BA184" s="467"/>
      <c r="BB184" s="467"/>
      <c r="BC184" s="116"/>
      <c r="BD184" s="467"/>
      <c r="BE184" s="467"/>
      <c r="BF184" s="467"/>
      <c r="BG184" s="467"/>
      <c r="BH184" s="467"/>
      <c r="BI184" s="467"/>
      <c r="BJ184" s="467"/>
      <c r="BK184" s="116"/>
      <c r="BL184" s="467"/>
      <c r="BM184" s="467"/>
      <c r="BN184" s="116" t="s">
        <v>1838</v>
      </c>
      <c r="BO184" s="116"/>
      <c r="BP184" s="467"/>
      <c r="BQ184" s="467" t="s">
        <v>1827</v>
      </c>
      <c r="BR184" s="305">
        <f>VLOOKUP(A184,'[1]05. Осушители'!$G:$BZ,72,0)</f>
        <v>243265.56</v>
      </c>
    </row>
    <row r="185" spans="1:70" s="470" customFormat="1" x14ac:dyDescent="0.25">
      <c r="A185" s="115" t="s">
        <v>1913</v>
      </c>
      <c r="B185" s="115" t="s">
        <v>1914</v>
      </c>
      <c r="C185" s="115" t="s">
        <v>1915</v>
      </c>
      <c r="D185" s="116"/>
      <c r="E185" s="116"/>
      <c r="F185" s="116"/>
      <c r="G185" s="116" t="s">
        <v>1845</v>
      </c>
      <c r="H185" s="116"/>
      <c r="I185" s="116"/>
      <c r="J185" s="508"/>
      <c r="K185" s="498"/>
      <c r="L185" s="509"/>
      <c r="M185" s="509"/>
      <c r="N185" s="509"/>
      <c r="O185" s="509"/>
      <c r="P185" s="116" t="s">
        <v>1822</v>
      </c>
      <c r="Q185" s="101" t="s">
        <v>4096</v>
      </c>
      <c r="R185" s="194" t="str">
        <f t="shared" si="26"/>
        <v>497</v>
      </c>
      <c r="S185" s="194" t="str">
        <f t="shared" si="27"/>
        <v>457</v>
      </c>
      <c r="T185" s="194" t="str">
        <f t="shared" si="28"/>
        <v>1800</v>
      </c>
      <c r="U185" s="134">
        <v>81</v>
      </c>
      <c r="V185" s="101"/>
      <c r="W185" s="467"/>
      <c r="X185" s="467"/>
      <c r="Y185" s="467"/>
      <c r="Z185" s="467"/>
      <c r="AA185" s="467"/>
      <c r="AB185" s="467"/>
      <c r="AC185" s="116"/>
      <c r="AD185" s="116"/>
      <c r="AE185" s="467"/>
      <c r="AF185" s="467"/>
      <c r="AG185" s="467"/>
      <c r="AH185" s="467"/>
      <c r="AI185" s="101">
        <v>45</v>
      </c>
      <c r="AJ185" s="467"/>
      <c r="AK185" s="467"/>
      <c r="AL185" s="467"/>
      <c r="AM185" s="467"/>
      <c r="AN185" s="467"/>
      <c r="AO185" s="467"/>
      <c r="AP185" s="467"/>
      <c r="AQ185" s="467"/>
      <c r="AR185" s="467"/>
      <c r="AS185" s="467"/>
      <c r="AT185" s="467"/>
      <c r="AU185" s="467"/>
      <c r="AV185" s="467"/>
      <c r="AW185" s="467"/>
      <c r="AX185" s="467"/>
      <c r="AY185" s="467"/>
      <c r="AZ185" s="467"/>
      <c r="BA185" s="467"/>
      <c r="BB185" s="467"/>
      <c r="BC185" s="101"/>
      <c r="BD185" s="467"/>
      <c r="BE185" s="467"/>
      <c r="BF185" s="467"/>
      <c r="BG185" s="467"/>
      <c r="BH185" s="467"/>
      <c r="BI185" s="467"/>
      <c r="BJ185" s="467"/>
      <c r="BK185" s="116"/>
      <c r="BL185" s="467"/>
      <c r="BM185" s="467"/>
      <c r="BN185" s="116" t="s">
        <v>1823</v>
      </c>
      <c r="BO185" s="116"/>
      <c r="BP185" s="467"/>
      <c r="BQ185" s="467" t="s">
        <v>1827</v>
      </c>
      <c r="BR185" s="305">
        <f>VLOOKUP(A185,'[1]05. Осушители'!$G:$BZ,72,0)</f>
        <v>120736.08</v>
      </c>
    </row>
    <row r="186" spans="1:70" s="470" customFormat="1" x14ac:dyDescent="0.25">
      <c r="A186" s="115" t="s">
        <v>1916</v>
      </c>
      <c r="B186" s="115" t="s">
        <v>1917</v>
      </c>
      <c r="C186" s="115" t="s">
        <v>1918</v>
      </c>
      <c r="D186" s="116"/>
      <c r="E186" s="116"/>
      <c r="F186" s="116"/>
      <c r="G186" s="116" t="s">
        <v>1845</v>
      </c>
      <c r="H186" s="116"/>
      <c r="I186" s="116"/>
      <c r="J186" s="116"/>
      <c r="K186" s="498"/>
      <c r="L186" s="498"/>
      <c r="M186" s="498"/>
      <c r="N186" s="498"/>
      <c r="O186" s="498"/>
      <c r="P186" s="116" t="s">
        <v>1822</v>
      </c>
      <c r="Q186" s="101" t="s">
        <v>4097</v>
      </c>
      <c r="R186" s="194" t="str">
        <f t="shared" si="26"/>
        <v>1665</v>
      </c>
      <c r="S186" s="194" t="str">
        <f t="shared" si="27"/>
        <v>457</v>
      </c>
      <c r="T186" s="194" t="str">
        <f t="shared" si="28"/>
        <v>600</v>
      </c>
      <c r="U186" s="134">
        <v>80</v>
      </c>
      <c r="V186" s="101"/>
      <c r="W186" s="467"/>
      <c r="X186" s="467"/>
      <c r="Y186" s="467"/>
      <c r="Z186" s="467"/>
      <c r="AA186" s="467"/>
      <c r="AB186" s="467"/>
      <c r="AC186" s="116"/>
      <c r="AD186" s="116"/>
      <c r="AE186" s="467"/>
      <c r="AF186" s="467"/>
      <c r="AG186" s="467"/>
      <c r="AH186" s="467"/>
      <c r="AI186" s="101">
        <v>45</v>
      </c>
      <c r="AJ186" s="467"/>
      <c r="AK186" s="467"/>
      <c r="AL186" s="467"/>
      <c r="AM186" s="467"/>
      <c r="AN186" s="467"/>
      <c r="AO186" s="467"/>
      <c r="AP186" s="467"/>
      <c r="AQ186" s="467"/>
      <c r="AR186" s="467"/>
      <c r="AS186" s="467"/>
      <c r="AT186" s="467"/>
      <c r="AU186" s="467"/>
      <c r="AV186" s="467"/>
      <c r="AW186" s="467"/>
      <c r="AX186" s="467"/>
      <c r="AY186" s="467"/>
      <c r="AZ186" s="467"/>
      <c r="BA186" s="467"/>
      <c r="BB186" s="467"/>
      <c r="BC186" s="116"/>
      <c r="BD186" s="467"/>
      <c r="BE186" s="467"/>
      <c r="BF186" s="467"/>
      <c r="BG186" s="467"/>
      <c r="BH186" s="467"/>
      <c r="BI186" s="467"/>
      <c r="BJ186" s="467"/>
      <c r="BK186" s="116"/>
      <c r="BL186" s="467"/>
      <c r="BM186" s="467"/>
      <c r="BN186" s="116" t="s">
        <v>1823</v>
      </c>
      <c r="BO186" s="116"/>
      <c r="BP186" s="467"/>
      <c r="BQ186" s="467" t="s">
        <v>1827</v>
      </c>
      <c r="BR186" s="305">
        <f>VLOOKUP(A186,'[1]05. Осушители'!$G:$BZ,72,0)</f>
        <v>126183.37999999999</v>
      </c>
    </row>
    <row r="187" spans="1:70" s="470" customFormat="1" x14ac:dyDescent="0.25">
      <c r="A187" s="115" t="s">
        <v>1919</v>
      </c>
      <c r="B187" s="115" t="s">
        <v>1920</v>
      </c>
      <c r="C187" s="115" t="s">
        <v>1921</v>
      </c>
      <c r="D187" s="116"/>
      <c r="E187" s="116"/>
      <c r="F187" s="116"/>
      <c r="G187" s="116" t="s">
        <v>1845</v>
      </c>
      <c r="H187" s="116"/>
      <c r="I187" s="116"/>
      <c r="J187" s="116"/>
      <c r="K187" s="498"/>
      <c r="L187" s="498"/>
      <c r="M187" s="498"/>
      <c r="N187" s="498"/>
      <c r="O187" s="498"/>
      <c r="P187" s="116" t="s">
        <v>1822</v>
      </c>
      <c r="Q187" s="101" t="s">
        <v>4104</v>
      </c>
      <c r="R187" s="194" t="str">
        <f t="shared" si="26"/>
        <v>670</v>
      </c>
      <c r="S187" s="194" t="str">
        <f t="shared" si="27"/>
        <v>610</v>
      </c>
      <c r="T187" s="194" t="str">
        <f t="shared" si="28"/>
        <v>2015</v>
      </c>
      <c r="U187" s="134">
        <v>132</v>
      </c>
      <c r="V187" s="101"/>
      <c r="W187" s="467"/>
      <c r="X187" s="467"/>
      <c r="Y187" s="467"/>
      <c r="Z187" s="467"/>
      <c r="AA187" s="467"/>
      <c r="AB187" s="467"/>
      <c r="AC187" s="116"/>
      <c r="AD187" s="116"/>
      <c r="AE187" s="467"/>
      <c r="AF187" s="467"/>
      <c r="AG187" s="467"/>
      <c r="AH187" s="467"/>
      <c r="AI187" s="101">
        <v>45</v>
      </c>
      <c r="AJ187" s="467"/>
      <c r="AK187" s="467"/>
      <c r="AL187" s="467"/>
      <c r="AM187" s="467"/>
      <c r="AN187" s="467"/>
      <c r="AO187" s="467"/>
      <c r="AP187" s="467"/>
      <c r="AQ187" s="467"/>
      <c r="AR187" s="467"/>
      <c r="AS187" s="467"/>
      <c r="AT187" s="467"/>
      <c r="AU187" s="467"/>
      <c r="AV187" s="467"/>
      <c r="AW187" s="467"/>
      <c r="AX187" s="467"/>
      <c r="AY187" s="467"/>
      <c r="AZ187" s="467"/>
      <c r="BA187" s="467"/>
      <c r="BB187" s="467"/>
      <c r="BC187" s="116"/>
      <c r="BD187" s="467"/>
      <c r="BE187" s="467"/>
      <c r="BF187" s="467"/>
      <c r="BG187" s="467"/>
      <c r="BH187" s="467"/>
      <c r="BI187" s="467"/>
      <c r="BJ187" s="467"/>
      <c r="BK187" s="116"/>
      <c r="BL187" s="467"/>
      <c r="BM187" s="467"/>
      <c r="BN187" s="116" t="s">
        <v>1831</v>
      </c>
      <c r="BO187" s="116"/>
      <c r="BP187" s="467"/>
      <c r="BQ187" s="467" t="s">
        <v>1827</v>
      </c>
      <c r="BR187" s="305">
        <f>VLOOKUP(A187,'[1]05. Осушители'!$G:$BZ,72,0)</f>
        <v>179703.56</v>
      </c>
    </row>
    <row r="188" spans="1:70" s="470" customFormat="1" x14ac:dyDescent="0.25">
      <c r="A188" s="115" t="s">
        <v>1922</v>
      </c>
      <c r="B188" s="115" t="s">
        <v>1923</v>
      </c>
      <c r="C188" s="115" t="s">
        <v>1924</v>
      </c>
      <c r="D188" s="116"/>
      <c r="E188" s="116"/>
      <c r="F188" s="116"/>
      <c r="G188" s="116" t="s">
        <v>1845</v>
      </c>
      <c r="H188" s="116"/>
      <c r="I188" s="116"/>
      <c r="J188" s="116"/>
      <c r="K188" s="498"/>
      <c r="L188" s="498"/>
      <c r="M188" s="498"/>
      <c r="N188" s="498"/>
      <c r="O188" s="498"/>
      <c r="P188" s="116" t="s">
        <v>1822</v>
      </c>
      <c r="Q188" s="101" t="s">
        <v>4105</v>
      </c>
      <c r="R188" s="194" t="str">
        <f t="shared" si="26"/>
        <v>1880</v>
      </c>
      <c r="S188" s="194" t="str">
        <f t="shared" si="27"/>
        <v>600</v>
      </c>
      <c r="T188" s="194" t="str">
        <f t="shared" si="28"/>
        <v>765</v>
      </c>
      <c r="U188" s="134">
        <v>132</v>
      </c>
      <c r="V188" s="101"/>
      <c r="W188" s="467"/>
      <c r="X188" s="467"/>
      <c r="Y188" s="467"/>
      <c r="Z188" s="467"/>
      <c r="AA188" s="467"/>
      <c r="AB188" s="467"/>
      <c r="AC188" s="116"/>
      <c r="AD188" s="116"/>
      <c r="AE188" s="467"/>
      <c r="AF188" s="467"/>
      <c r="AG188" s="467"/>
      <c r="AH188" s="467"/>
      <c r="AI188" s="101">
        <v>45</v>
      </c>
      <c r="AJ188" s="467"/>
      <c r="AK188" s="467"/>
      <c r="AL188" s="467"/>
      <c r="AM188" s="467"/>
      <c r="AN188" s="467"/>
      <c r="AO188" s="467"/>
      <c r="AP188" s="467"/>
      <c r="AQ188" s="467"/>
      <c r="AR188" s="467"/>
      <c r="AS188" s="467"/>
      <c r="AT188" s="467"/>
      <c r="AU188" s="467"/>
      <c r="AV188" s="467"/>
      <c r="AW188" s="467"/>
      <c r="AX188" s="467"/>
      <c r="AY188" s="467"/>
      <c r="AZ188" s="467"/>
      <c r="BA188" s="467"/>
      <c r="BB188" s="467"/>
      <c r="BC188" s="116"/>
      <c r="BD188" s="467"/>
      <c r="BE188" s="467"/>
      <c r="BF188" s="467"/>
      <c r="BG188" s="467"/>
      <c r="BH188" s="467"/>
      <c r="BI188" s="467"/>
      <c r="BJ188" s="467"/>
      <c r="BK188" s="116"/>
      <c r="BL188" s="467"/>
      <c r="BM188" s="467"/>
      <c r="BN188" s="116" t="s">
        <v>1831</v>
      </c>
      <c r="BO188" s="116"/>
      <c r="BP188" s="467"/>
      <c r="BQ188" s="467" t="s">
        <v>1827</v>
      </c>
      <c r="BR188" s="305">
        <f>VLOOKUP(A188,'[1]05. Осушители'!$G:$BZ,72,0)</f>
        <v>187903.18</v>
      </c>
    </row>
    <row r="189" spans="1:70" s="470" customFormat="1" x14ac:dyDescent="0.25">
      <c r="A189" s="115" t="s">
        <v>1925</v>
      </c>
      <c r="B189" s="115" t="s">
        <v>1926</v>
      </c>
      <c r="C189" s="115" t="s">
        <v>1927</v>
      </c>
      <c r="D189" s="116"/>
      <c r="E189" s="116"/>
      <c r="F189" s="116"/>
      <c r="G189" s="116" t="s">
        <v>1845</v>
      </c>
      <c r="H189" s="116"/>
      <c r="I189" s="116"/>
      <c r="J189" s="116"/>
      <c r="K189" s="498"/>
      <c r="L189" s="498"/>
      <c r="M189" s="498"/>
      <c r="N189" s="498"/>
      <c r="O189" s="498"/>
      <c r="P189" s="116" t="s">
        <v>1822</v>
      </c>
      <c r="Q189" s="101" t="s">
        <v>4106</v>
      </c>
      <c r="R189" s="194" t="str">
        <f t="shared" si="26"/>
        <v>860</v>
      </c>
      <c r="S189" s="194" t="str">
        <f t="shared" si="27"/>
        <v>800</v>
      </c>
      <c r="T189" s="194" t="str">
        <f t="shared" si="28"/>
        <v>2120</v>
      </c>
      <c r="U189" s="134">
        <v>216</v>
      </c>
      <c r="V189" s="101"/>
      <c r="W189" s="467"/>
      <c r="X189" s="467"/>
      <c r="Y189" s="467"/>
      <c r="Z189" s="467"/>
      <c r="AA189" s="467"/>
      <c r="AB189" s="467"/>
      <c r="AC189" s="116"/>
      <c r="AD189" s="116"/>
      <c r="AE189" s="467"/>
      <c r="AF189" s="467"/>
      <c r="AG189" s="467"/>
      <c r="AH189" s="467"/>
      <c r="AI189" s="101">
        <v>45</v>
      </c>
      <c r="AJ189" s="467"/>
      <c r="AK189" s="467"/>
      <c r="AL189" s="467"/>
      <c r="AM189" s="467"/>
      <c r="AN189" s="467"/>
      <c r="AO189" s="467"/>
      <c r="AP189" s="467"/>
      <c r="AQ189" s="467"/>
      <c r="AR189" s="467"/>
      <c r="AS189" s="467"/>
      <c r="AT189" s="467"/>
      <c r="AU189" s="467"/>
      <c r="AV189" s="467"/>
      <c r="AW189" s="467"/>
      <c r="AX189" s="467"/>
      <c r="AY189" s="467"/>
      <c r="AZ189" s="467"/>
      <c r="BA189" s="467"/>
      <c r="BB189" s="467"/>
      <c r="BC189" s="116"/>
      <c r="BD189" s="467"/>
      <c r="BE189" s="467"/>
      <c r="BF189" s="467"/>
      <c r="BG189" s="467"/>
      <c r="BH189" s="467"/>
      <c r="BI189" s="467"/>
      <c r="BJ189" s="467"/>
      <c r="BK189" s="116"/>
      <c r="BL189" s="467"/>
      <c r="BM189" s="467"/>
      <c r="BN189" s="116" t="s">
        <v>1838</v>
      </c>
      <c r="BO189" s="116"/>
      <c r="BP189" s="467"/>
      <c r="BQ189" s="467" t="s">
        <v>1827</v>
      </c>
      <c r="BR189" s="305">
        <f>VLOOKUP(A189,'[1]05. Осушители'!$G:$BZ,72,0)</f>
        <v>299795.48</v>
      </c>
    </row>
    <row r="190" spans="1:70" s="470" customFormat="1" x14ac:dyDescent="0.25">
      <c r="A190" s="115" t="s">
        <v>1928</v>
      </c>
      <c r="B190" s="115" t="s">
        <v>1929</v>
      </c>
      <c r="C190" s="115" t="s">
        <v>1930</v>
      </c>
      <c r="D190" s="116"/>
      <c r="E190" s="116"/>
      <c r="F190" s="116"/>
      <c r="G190" s="116" t="s">
        <v>1845</v>
      </c>
      <c r="H190" s="116"/>
      <c r="I190" s="116"/>
      <c r="J190" s="116"/>
      <c r="K190" s="498"/>
      <c r="L190" s="498"/>
      <c r="M190" s="498"/>
      <c r="N190" s="498"/>
      <c r="O190" s="498"/>
      <c r="P190" s="116" t="s">
        <v>1822</v>
      </c>
      <c r="Q190" s="101" t="s">
        <v>4107</v>
      </c>
      <c r="R190" s="194" t="str">
        <f t="shared" si="26"/>
        <v>1970</v>
      </c>
      <c r="S190" s="194" t="str">
        <f t="shared" si="27"/>
        <v>800</v>
      </c>
      <c r="T190" s="194" t="str">
        <f t="shared" si="28"/>
        <v>1040</v>
      </c>
      <c r="U190" s="134">
        <v>219</v>
      </c>
      <c r="V190" s="101"/>
      <c r="W190" s="467"/>
      <c r="X190" s="467"/>
      <c r="Y190" s="467"/>
      <c r="Z190" s="467"/>
      <c r="AA190" s="467"/>
      <c r="AB190" s="467"/>
      <c r="AC190" s="116"/>
      <c r="AD190" s="116"/>
      <c r="AE190" s="467"/>
      <c r="AF190" s="467"/>
      <c r="AG190" s="467"/>
      <c r="AH190" s="467"/>
      <c r="AI190" s="101">
        <v>45</v>
      </c>
      <c r="AJ190" s="467"/>
      <c r="AK190" s="467"/>
      <c r="AL190" s="467"/>
      <c r="AM190" s="467"/>
      <c r="AN190" s="467"/>
      <c r="AO190" s="467"/>
      <c r="AP190" s="467"/>
      <c r="AQ190" s="467"/>
      <c r="AR190" s="467"/>
      <c r="AS190" s="467"/>
      <c r="AT190" s="467"/>
      <c r="AU190" s="467"/>
      <c r="AV190" s="467"/>
      <c r="AW190" s="467"/>
      <c r="AX190" s="467"/>
      <c r="AY190" s="467"/>
      <c r="AZ190" s="467"/>
      <c r="BA190" s="467"/>
      <c r="BB190" s="467"/>
      <c r="BC190" s="116"/>
      <c r="BD190" s="467"/>
      <c r="BE190" s="467"/>
      <c r="BF190" s="467"/>
      <c r="BG190" s="467"/>
      <c r="BH190" s="467"/>
      <c r="BI190" s="467"/>
      <c r="BJ190" s="467"/>
      <c r="BK190" s="116"/>
      <c r="BL190" s="467"/>
      <c r="BM190" s="467"/>
      <c r="BN190" s="116" t="s">
        <v>1838</v>
      </c>
      <c r="BO190" s="116"/>
      <c r="BP190" s="467"/>
      <c r="BQ190" s="467" t="s">
        <v>1827</v>
      </c>
      <c r="BR190" s="305">
        <f>VLOOKUP(A190,'[1]05. Осушители'!$G:$BZ,72,0)</f>
        <v>313901.12</v>
      </c>
    </row>
    <row r="191" spans="1:70" s="470" customFormat="1" ht="15.75" x14ac:dyDescent="0.25">
      <c r="A191" s="483" t="s">
        <v>436</v>
      </c>
      <c r="B191" s="500"/>
      <c r="C191" s="500"/>
      <c r="D191" s="485"/>
      <c r="E191" s="485"/>
      <c r="F191" s="485"/>
      <c r="G191" s="492"/>
      <c r="H191" s="492"/>
      <c r="I191" s="492"/>
      <c r="J191" s="492"/>
      <c r="K191" s="485"/>
      <c r="L191" s="492"/>
      <c r="M191" s="492"/>
      <c r="N191" s="492"/>
      <c r="O191" s="492"/>
      <c r="P191" s="492"/>
      <c r="Q191" s="492"/>
      <c r="R191" s="492"/>
      <c r="S191" s="492"/>
      <c r="T191" s="492"/>
      <c r="U191" s="492"/>
      <c r="V191" s="492"/>
      <c r="W191" s="495"/>
      <c r="X191" s="495"/>
      <c r="Y191" s="495"/>
      <c r="Z191" s="495"/>
      <c r="AA191" s="495"/>
      <c r="AB191" s="495"/>
      <c r="AC191" s="492"/>
      <c r="AD191" s="492"/>
      <c r="AE191" s="495"/>
      <c r="AF191" s="495"/>
      <c r="AG191" s="495"/>
      <c r="AH191" s="495"/>
      <c r="AI191" s="492"/>
      <c r="AJ191" s="495"/>
      <c r="AK191" s="495"/>
      <c r="AL191" s="495"/>
      <c r="AM191" s="492"/>
      <c r="AN191" s="495"/>
      <c r="AO191" s="495"/>
      <c r="AP191" s="495"/>
      <c r="AQ191" s="495"/>
      <c r="AR191" s="492"/>
      <c r="AS191" s="492"/>
      <c r="AT191" s="495"/>
      <c r="AU191" s="492"/>
      <c r="AV191" s="492"/>
      <c r="AW191" s="492"/>
      <c r="AX191" s="492"/>
      <c r="AY191" s="495"/>
      <c r="AZ191" s="495"/>
      <c r="BA191" s="495"/>
      <c r="BB191" s="495"/>
      <c r="BC191" s="492"/>
      <c r="BD191" s="495"/>
      <c r="BE191" s="495"/>
      <c r="BF191" s="495"/>
      <c r="BG191" s="495"/>
      <c r="BH191" s="495"/>
      <c r="BI191" s="492"/>
      <c r="BJ191" s="495"/>
      <c r="BK191" s="492"/>
      <c r="BL191" s="492"/>
      <c r="BM191" s="492"/>
      <c r="BN191" s="485"/>
      <c r="BO191" s="485"/>
      <c r="BP191" s="495"/>
      <c r="BQ191" s="499"/>
      <c r="BR191" s="507"/>
    </row>
    <row r="192" spans="1:70" s="470" customFormat="1" x14ac:dyDescent="0.25">
      <c r="A192" s="115" t="s">
        <v>1931</v>
      </c>
      <c r="B192" s="115" t="s">
        <v>1932</v>
      </c>
      <c r="C192" s="115" t="s">
        <v>1933</v>
      </c>
      <c r="D192" s="116"/>
      <c r="E192" s="116"/>
      <c r="F192" s="116"/>
      <c r="G192" s="116" t="s">
        <v>1058</v>
      </c>
      <c r="H192" s="116"/>
      <c r="I192" s="116"/>
      <c r="J192" s="116"/>
      <c r="K192" s="498"/>
      <c r="L192" s="498"/>
      <c r="M192" s="498"/>
      <c r="N192" s="498"/>
      <c r="O192" s="498"/>
      <c r="P192" s="116" t="s">
        <v>1934</v>
      </c>
      <c r="Q192" s="101" t="s">
        <v>4116</v>
      </c>
      <c r="R192" s="194" t="str">
        <f t="shared" ref="R192:R203" si="29">LEFTB(Q192, FIND("*", Q192) - 1)</f>
        <v>497</v>
      </c>
      <c r="S192" s="194" t="str">
        <f t="shared" ref="S192:S203" si="30">MID(Q192, FIND("*", Q192) + 1, FIND("*", Q192, FIND("*", Q192) + 1) - FIND("*", Q192) - 1)</f>
        <v>457</v>
      </c>
      <c r="T192" s="194" t="str">
        <f t="shared" ref="T192:T203" si="31">RIGHTB(Q192, LEN(Q192) - FIND("*", Q192, FIND("*", Q192) + 1))</f>
        <v>1802</v>
      </c>
      <c r="U192" s="134">
        <v>63</v>
      </c>
      <c r="V192" s="101" t="s">
        <v>349</v>
      </c>
      <c r="W192" s="467"/>
      <c r="X192" s="467"/>
      <c r="Y192" s="467"/>
      <c r="Z192" s="467"/>
      <c r="AA192" s="467"/>
      <c r="AB192" s="467"/>
      <c r="AC192" s="116"/>
      <c r="AD192" s="116"/>
      <c r="AE192" s="467"/>
      <c r="AF192" s="467"/>
      <c r="AG192" s="467"/>
      <c r="AH192" s="467"/>
      <c r="AI192" s="101">
        <v>45</v>
      </c>
      <c r="AJ192" s="467"/>
      <c r="AK192" s="467"/>
      <c r="AL192" s="467"/>
      <c r="AM192" s="467"/>
      <c r="AN192" s="467"/>
      <c r="AO192" s="467"/>
      <c r="AP192" s="467"/>
      <c r="AQ192" s="467"/>
      <c r="AR192" s="467"/>
      <c r="AS192" s="467"/>
      <c r="AT192" s="467"/>
      <c r="AU192" s="467"/>
      <c r="AV192" s="467"/>
      <c r="AW192" s="467"/>
      <c r="AX192" s="467"/>
      <c r="AY192" s="467"/>
      <c r="AZ192" s="467"/>
      <c r="BA192" s="467"/>
      <c r="BB192" s="467"/>
      <c r="BC192" s="116"/>
      <c r="BD192" s="467"/>
      <c r="BE192" s="467"/>
      <c r="BF192" s="467"/>
      <c r="BG192" s="467"/>
      <c r="BH192" s="467"/>
      <c r="BI192" s="467"/>
      <c r="BJ192" s="467"/>
      <c r="BK192" s="116"/>
      <c r="BL192" s="467"/>
      <c r="BM192" s="467"/>
      <c r="BN192" s="116" t="s">
        <v>1823</v>
      </c>
      <c r="BO192" s="116"/>
      <c r="BP192" s="467"/>
      <c r="BQ192" s="467" t="s">
        <v>1827</v>
      </c>
      <c r="BR192" s="305">
        <f>VLOOKUP(A192,'[1]05. Осушители'!$G:$BZ,72,0)</f>
        <v>338162.04</v>
      </c>
    </row>
    <row r="193" spans="1:70" s="470" customFormat="1" x14ac:dyDescent="0.25">
      <c r="A193" s="115" t="s">
        <v>1935</v>
      </c>
      <c r="B193" s="115" t="s">
        <v>1936</v>
      </c>
      <c r="C193" s="115" t="s">
        <v>1937</v>
      </c>
      <c r="D193" s="116"/>
      <c r="E193" s="116"/>
      <c r="F193" s="116"/>
      <c r="G193" s="116" t="s">
        <v>1058</v>
      </c>
      <c r="H193" s="116"/>
      <c r="I193" s="116"/>
      <c r="J193" s="116"/>
      <c r="K193" s="498"/>
      <c r="L193" s="498"/>
      <c r="M193" s="498"/>
      <c r="N193" s="498"/>
      <c r="O193" s="498"/>
      <c r="P193" s="116" t="s">
        <v>1934</v>
      </c>
      <c r="Q193" s="101" t="s">
        <v>4109</v>
      </c>
      <c r="R193" s="194" t="str">
        <f t="shared" si="29"/>
        <v>1664</v>
      </c>
      <c r="S193" s="194" t="str">
        <f t="shared" si="30"/>
        <v>457</v>
      </c>
      <c r="T193" s="194" t="str">
        <f t="shared" si="31"/>
        <v>600</v>
      </c>
      <c r="U193" s="134">
        <v>62</v>
      </c>
      <c r="V193" s="101" t="s">
        <v>349</v>
      </c>
      <c r="W193" s="467"/>
      <c r="X193" s="467"/>
      <c r="Y193" s="467"/>
      <c r="Z193" s="467"/>
      <c r="AA193" s="467"/>
      <c r="AB193" s="467"/>
      <c r="AC193" s="116"/>
      <c r="AD193" s="116"/>
      <c r="AE193" s="467"/>
      <c r="AF193" s="467"/>
      <c r="AG193" s="467"/>
      <c r="AH193" s="467"/>
      <c r="AI193" s="101">
        <v>45</v>
      </c>
      <c r="AJ193" s="467"/>
      <c r="AK193" s="467"/>
      <c r="AL193" s="467"/>
      <c r="AM193" s="467"/>
      <c r="AN193" s="467"/>
      <c r="AO193" s="467"/>
      <c r="AP193" s="467"/>
      <c r="AQ193" s="467"/>
      <c r="AR193" s="467"/>
      <c r="AS193" s="467"/>
      <c r="AT193" s="467"/>
      <c r="AU193" s="467"/>
      <c r="AV193" s="467"/>
      <c r="AW193" s="467"/>
      <c r="AX193" s="467"/>
      <c r="AY193" s="467"/>
      <c r="AZ193" s="467"/>
      <c r="BA193" s="467"/>
      <c r="BB193" s="467"/>
      <c r="BC193" s="116"/>
      <c r="BD193" s="467"/>
      <c r="BE193" s="467"/>
      <c r="BF193" s="467"/>
      <c r="BG193" s="467"/>
      <c r="BH193" s="467"/>
      <c r="BI193" s="467"/>
      <c r="BJ193" s="467"/>
      <c r="BK193" s="116"/>
      <c r="BL193" s="467"/>
      <c r="BM193" s="467"/>
      <c r="BN193" s="116" t="s">
        <v>1823</v>
      </c>
      <c r="BO193" s="116"/>
      <c r="BP193" s="467"/>
      <c r="BQ193" s="467" t="s">
        <v>1827</v>
      </c>
      <c r="BR193" s="305">
        <f>VLOOKUP(A193,'[1]05. Осушители'!$G:$BZ,72,0)</f>
        <v>354481.98</v>
      </c>
    </row>
    <row r="194" spans="1:70" s="470" customFormat="1" x14ac:dyDescent="0.25">
      <c r="A194" s="115" t="s">
        <v>1938</v>
      </c>
      <c r="B194" s="115" t="s">
        <v>1939</v>
      </c>
      <c r="C194" s="115" t="s">
        <v>1940</v>
      </c>
      <c r="D194" s="116"/>
      <c r="E194" s="116"/>
      <c r="F194" s="116"/>
      <c r="G194" s="116" t="s">
        <v>1058</v>
      </c>
      <c r="H194" s="116"/>
      <c r="I194" s="116"/>
      <c r="J194" s="116"/>
      <c r="K194" s="498"/>
      <c r="L194" s="498"/>
      <c r="M194" s="498"/>
      <c r="N194" s="498"/>
      <c r="O194" s="498"/>
      <c r="P194" s="116" t="s">
        <v>1934</v>
      </c>
      <c r="Q194" s="101" t="s">
        <v>4117</v>
      </c>
      <c r="R194" s="194" t="str">
        <f t="shared" si="29"/>
        <v>640</v>
      </c>
      <c r="S194" s="194" t="str">
        <f t="shared" si="30"/>
        <v>600</v>
      </c>
      <c r="T194" s="194" t="str">
        <f t="shared" si="31"/>
        <v>1990</v>
      </c>
      <c r="U194" s="134">
        <v>101</v>
      </c>
      <c r="V194" s="101" t="s">
        <v>349</v>
      </c>
      <c r="W194" s="467"/>
      <c r="X194" s="467"/>
      <c r="Y194" s="467"/>
      <c r="Z194" s="467"/>
      <c r="AA194" s="467"/>
      <c r="AB194" s="467"/>
      <c r="AC194" s="116"/>
      <c r="AD194" s="116"/>
      <c r="AE194" s="467"/>
      <c r="AF194" s="467"/>
      <c r="AG194" s="467"/>
      <c r="AH194" s="467"/>
      <c r="AI194" s="101">
        <v>45</v>
      </c>
      <c r="AJ194" s="467"/>
      <c r="AK194" s="467"/>
      <c r="AL194" s="467"/>
      <c r="AM194" s="467"/>
      <c r="AN194" s="467"/>
      <c r="AO194" s="467"/>
      <c r="AP194" s="467"/>
      <c r="AQ194" s="467"/>
      <c r="AR194" s="467"/>
      <c r="AS194" s="467"/>
      <c r="AT194" s="467"/>
      <c r="AU194" s="467"/>
      <c r="AV194" s="467"/>
      <c r="AW194" s="467"/>
      <c r="AX194" s="467"/>
      <c r="AY194" s="467"/>
      <c r="AZ194" s="467"/>
      <c r="BA194" s="467"/>
      <c r="BB194" s="467"/>
      <c r="BC194" s="116"/>
      <c r="BD194" s="467"/>
      <c r="BE194" s="467"/>
      <c r="BF194" s="467"/>
      <c r="BG194" s="467"/>
      <c r="BH194" s="467"/>
      <c r="BI194" s="467"/>
      <c r="BJ194" s="467"/>
      <c r="BK194" s="116"/>
      <c r="BL194" s="467"/>
      <c r="BM194" s="467"/>
      <c r="BN194" s="116" t="s">
        <v>1831</v>
      </c>
      <c r="BO194" s="116"/>
      <c r="BP194" s="467"/>
      <c r="BQ194" s="467" t="s">
        <v>1827</v>
      </c>
      <c r="BR194" s="305">
        <f>VLOOKUP(A194,'[1]05. Осушители'!$G:$BZ,72,0)</f>
        <v>440422.44</v>
      </c>
    </row>
    <row r="195" spans="1:70" s="470" customFormat="1" x14ac:dyDescent="0.25">
      <c r="A195" s="115" t="s">
        <v>1941</v>
      </c>
      <c r="B195" s="115" t="s">
        <v>1942</v>
      </c>
      <c r="C195" s="115" t="s">
        <v>1943</v>
      </c>
      <c r="D195" s="116"/>
      <c r="E195" s="116"/>
      <c r="F195" s="116"/>
      <c r="G195" s="116" t="s">
        <v>1058</v>
      </c>
      <c r="H195" s="116"/>
      <c r="I195" s="116"/>
      <c r="J195" s="116"/>
      <c r="K195" s="498"/>
      <c r="L195" s="498"/>
      <c r="M195" s="498"/>
      <c r="N195" s="498"/>
      <c r="O195" s="498"/>
      <c r="P195" s="116" t="s">
        <v>1934</v>
      </c>
      <c r="Q195" s="101" t="s">
        <v>4111</v>
      </c>
      <c r="R195" s="194" t="str">
        <f t="shared" si="29"/>
        <v>1874</v>
      </c>
      <c r="S195" s="194" t="str">
        <f t="shared" si="30"/>
        <v>600</v>
      </c>
      <c r="T195" s="194" t="str">
        <f t="shared" si="31"/>
        <v>765</v>
      </c>
      <c r="U195" s="134">
        <v>105</v>
      </c>
      <c r="V195" s="101" t="s">
        <v>349</v>
      </c>
      <c r="W195" s="467"/>
      <c r="X195" s="467"/>
      <c r="Y195" s="467"/>
      <c r="Z195" s="467"/>
      <c r="AA195" s="467"/>
      <c r="AB195" s="467"/>
      <c r="AC195" s="116"/>
      <c r="AD195" s="116"/>
      <c r="AE195" s="467"/>
      <c r="AF195" s="467"/>
      <c r="AG195" s="467"/>
      <c r="AH195" s="467"/>
      <c r="AI195" s="101">
        <v>45</v>
      </c>
      <c r="AJ195" s="467"/>
      <c r="AK195" s="467"/>
      <c r="AL195" s="467"/>
      <c r="AM195" s="467"/>
      <c r="AN195" s="467"/>
      <c r="AO195" s="467"/>
      <c r="AP195" s="467"/>
      <c r="AQ195" s="467"/>
      <c r="AR195" s="467"/>
      <c r="AS195" s="467"/>
      <c r="AT195" s="467"/>
      <c r="AU195" s="467"/>
      <c r="AV195" s="467"/>
      <c r="AW195" s="467"/>
      <c r="AX195" s="467"/>
      <c r="AY195" s="467"/>
      <c r="AZ195" s="467"/>
      <c r="BA195" s="467"/>
      <c r="BB195" s="467"/>
      <c r="BC195" s="116"/>
      <c r="BD195" s="467"/>
      <c r="BE195" s="467"/>
      <c r="BF195" s="467"/>
      <c r="BG195" s="467"/>
      <c r="BH195" s="467"/>
      <c r="BI195" s="467"/>
      <c r="BJ195" s="467"/>
      <c r="BK195" s="116"/>
      <c r="BL195" s="467"/>
      <c r="BM195" s="467"/>
      <c r="BN195" s="116" t="s">
        <v>1831</v>
      </c>
      <c r="BO195" s="116"/>
      <c r="BP195" s="467"/>
      <c r="BQ195" s="467" t="s">
        <v>1827</v>
      </c>
      <c r="BR195" s="305">
        <f>VLOOKUP(A195,'[1]05. Осушители'!$G:$BZ,72,0)</f>
        <v>461657.76</v>
      </c>
    </row>
    <row r="196" spans="1:70" s="470" customFormat="1" x14ac:dyDescent="0.25">
      <c r="A196" s="115" t="s">
        <v>1944</v>
      </c>
      <c r="B196" s="115" t="s">
        <v>1945</v>
      </c>
      <c r="C196" s="115" t="s">
        <v>1946</v>
      </c>
      <c r="D196" s="116"/>
      <c r="E196" s="116"/>
      <c r="F196" s="116"/>
      <c r="G196" s="116" t="s">
        <v>1058</v>
      </c>
      <c r="H196" s="116"/>
      <c r="I196" s="116"/>
      <c r="J196" s="116"/>
      <c r="K196" s="498"/>
      <c r="L196" s="498"/>
      <c r="M196" s="498"/>
      <c r="N196" s="498"/>
      <c r="O196" s="498"/>
      <c r="P196" s="116" t="s">
        <v>1934</v>
      </c>
      <c r="Q196" s="101" t="s">
        <v>4118</v>
      </c>
      <c r="R196" s="194" t="str">
        <f t="shared" si="29"/>
        <v>840</v>
      </c>
      <c r="S196" s="194" t="str">
        <f t="shared" si="30"/>
        <v>800</v>
      </c>
      <c r="T196" s="194" t="str">
        <f t="shared" si="31"/>
        <v>2140</v>
      </c>
      <c r="U196" s="134">
        <v>190</v>
      </c>
      <c r="V196" s="101" t="s">
        <v>349</v>
      </c>
      <c r="W196" s="467"/>
      <c r="X196" s="467"/>
      <c r="Y196" s="467"/>
      <c r="Z196" s="467"/>
      <c r="AA196" s="467"/>
      <c r="AB196" s="467"/>
      <c r="AC196" s="116"/>
      <c r="AD196" s="116"/>
      <c r="AE196" s="467"/>
      <c r="AF196" s="467"/>
      <c r="AG196" s="467"/>
      <c r="AH196" s="467"/>
      <c r="AI196" s="101">
        <v>45</v>
      </c>
      <c r="AJ196" s="467"/>
      <c r="AK196" s="467"/>
      <c r="AL196" s="467"/>
      <c r="AM196" s="467"/>
      <c r="AN196" s="467"/>
      <c r="AO196" s="467"/>
      <c r="AP196" s="467"/>
      <c r="AQ196" s="467"/>
      <c r="AR196" s="467"/>
      <c r="AS196" s="467"/>
      <c r="AT196" s="467"/>
      <c r="AU196" s="467"/>
      <c r="AV196" s="467"/>
      <c r="AW196" s="467"/>
      <c r="AX196" s="467"/>
      <c r="AY196" s="467"/>
      <c r="AZ196" s="467"/>
      <c r="BA196" s="467"/>
      <c r="BB196" s="467"/>
      <c r="BC196" s="116"/>
      <c r="BD196" s="467"/>
      <c r="BE196" s="467"/>
      <c r="BF196" s="467"/>
      <c r="BG196" s="467"/>
      <c r="BH196" s="467"/>
      <c r="BI196" s="467"/>
      <c r="BJ196" s="467"/>
      <c r="BK196" s="116"/>
      <c r="BL196" s="467"/>
      <c r="BM196" s="467"/>
      <c r="BN196" s="116" t="s">
        <v>1838</v>
      </c>
      <c r="BO196" s="116"/>
      <c r="BP196" s="467"/>
      <c r="BQ196" s="467" t="s">
        <v>1827</v>
      </c>
      <c r="BR196" s="305">
        <f>VLOOKUP(A196,'[1]05. Осушители'!$G:$BZ,72,0)</f>
        <v>679929.17999999993</v>
      </c>
    </row>
    <row r="197" spans="1:70" s="470" customFormat="1" x14ac:dyDescent="0.25">
      <c r="A197" s="115" t="s">
        <v>1947</v>
      </c>
      <c r="B197" s="115" t="s">
        <v>1948</v>
      </c>
      <c r="C197" s="115" t="s">
        <v>1949</v>
      </c>
      <c r="D197" s="116"/>
      <c r="E197" s="116"/>
      <c r="F197" s="116"/>
      <c r="G197" s="116" t="s">
        <v>1058</v>
      </c>
      <c r="H197" s="116"/>
      <c r="I197" s="116"/>
      <c r="J197" s="116"/>
      <c r="K197" s="498"/>
      <c r="L197" s="498"/>
      <c r="M197" s="498"/>
      <c r="N197" s="498"/>
      <c r="O197" s="498"/>
      <c r="P197" s="116" t="s">
        <v>1934</v>
      </c>
      <c r="Q197" s="194" t="s">
        <v>4119</v>
      </c>
      <c r="R197" s="194" t="str">
        <f t="shared" si="29"/>
        <v>1980</v>
      </c>
      <c r="S197" s="194" t="str">
        <f t="shared" si="30"/>
        <v>800</v>
      </c>
      <c r="T197" s="194" t="str">
        <f t="shared" si="31"/>
        <v>980</v>
      </c>
      <c r="U197" s="134">
        <v>192</v>
      </c>
      <c r="V197" s="101" t="s">
        <v>349</v>
      </c>
      <c r="W197" s="467"/>
      <c r="X197" s="467"/>
      <c r="Y197" s="467"/>
      <c r="Z197" s="467"/>
      <c r="AA197" s="467"/>
      <c r="AB197" s="467"/>
      <c r="AC197" s="116"/>
      <c r="AD197" s="116"/>
      <c r="AE197" s="467"/>
      <c r="AF197" s="467"/>
      <c r="AG197" s="467"/>
      <c r="AH197" s="467"/>
      <c r="AI197" s="101">
        <v>45</v>
      </c>
      <c r="AJ197" s="467"/>
      <c r="AK197" s="467"/>
      <c r="AL197" s="467"/>
      <c r="AM197" s="467"/>
      <c r="AN197" s="467"/>
      <c r="AO197" s="467"/>
      <c r="AP197" s="467"/>
      <c r="AQ197" s="467"/>
      <c r="AR197" s="467"/>
      <c r="AS197" s="467"/>
      <c r="AT197" s="467"/>
      <c r="AU197" s="467"/>
      <c r="AV197" s="467"/>
      <c r="AW197" s="467"/>
      <c r="AX197" s="467"/>
      <c r="AY197" s="467"/>
      <c r="AZ197" s="467"/>
      <c r="BA197" s="467"/>
      <c r="BB197" s="467"/>
      <c r="BC197" s="116"/>
      <c r="BD197" s="467"/>
      <c r="BE197" s="467"/>
      <c r="BF197" s="467"/>
      <c r="BG197" s="467"/>
      <c r="BH197" s="467"/>
      <c r="BI197" s="467"/>
      <c r="BJ197" s="467"/>
      <c r="BK197" s="116"/>
      <c r="BL197" s="467"/>
      <c r="BM197" s="467"/>
      <c r="BN197" s="116" t="s">
        <v>1838</v>
      </c>
      <c r="BO197" s="116"/>
      <c r="BP197" s="467"/>
      <c r="BQ197" s="467" t="s">
        <v>1827</v>
      </c>
      <c r="BR197" s="305">
        <f>VLOOKUP(A197,'[1]05. Осушители'!$G:$BZ,72,0)</f>
        <v>713042.42</v>
      </c>
    </row>
    <row r="198" spans="1:70" s="470" customFormat="1" x14ac:dyDescent="0.25">
      <c r="A198" s="115" t="s">
        <v>1950</v>
      </c>
      <c r="B198" s="115" t="s">
        <v>1951</v>
      </c>
      <c r="C198" s="115" t="s">
        <v>1952</v>
      </c>
      <c r="D198" s="116"/>
      <c r="E198" s="116"/>
      <c r="F198" s="116"/>
      <c r="G198" s="116" t="s">
        <v>1845</v>
      </c>
      <c r="H198" s="116"/>
      <c r="I198" s="116"/>
      <c r="J198" s="508"/>
      <c r="K198" s="498"/>
      <c r="L198" s="509"/>
      <c r="M198" s="509"/>
      <c r="N198" s="509"/>
      <c r="O198" s="509"/>
      <c r="P198" s="116" t="s">
        <v>1934</v>
      </c>
      <c r="Q198" s="101" t="s">
        <v>4116</v>
      </c>
      <c r="R198" s="194" t="str">
        <f t="shared" si="29"/>
        <v>497</v>
      </c>
      <c r="S198" s="194" t="str">
        <f t="shared" si="30"/>
        <v>457</v>
      </c>
      <c r="T198" s="194" t="str">
        <f t="shared" si="31"/>
        <v>1802</v>
      </c>
      <c r="U198" s="134">
        <v>63</v>
      </c>
      <c r="V198" s="101" t="s">
        <v>349</v>
      </c>
      <c r="W198" s="467"/>
      <c r="X198" s="467"/>
      <c r="Y198" s="467"/>
      <c r="Z198" s="467"/>
      <c r="AA198" s="467"/>
      <c r="AB198" s="467"/>
      <c r="AC198" s="116"/>
      <c r="AD198" s="116"/>
      <c r="AE198" s="467"/>
      <c r="AF198" s="467"/>
      <c r="AG198" s="467"/>
      <c r="AH198" s="467"/>
      <c r="AI198" s="101">
        <v>45</v>
      </c>
      <c r="AJ198" s="467"/>
      <c r="AK198" s="467"/>
      <c r="AL198" s="467"/>
      <c r="AM198" s="467"/>
      <c r="AN198" s="467"/>
      <c r="AO198" s="467"/>
      <c r="AP198" s="467"/>
      <c r="AQ198" s="467"/>
      <c r="AR198" s="467"/>
      <c r="AS198" s="467"/>
      <c r="AT198" s="467"/>
      <c r="AU198" s="467"/>
      <c r="AV198" s="467"/>
      <c r="AW198" s="467"/>
      <c r="AX198" s="467"/>
      <c r="AY198" s="467"/>
      <c r="AZ198" s="467"/>
      <c r="BA198" s="467"/>
      <c r="BB198" s="467"/>
      <c r="BC198" s="101"/>
      <c r="BD198" s="467"/>
      <c r="BE198" s="467"/>
      <c r="BF198" s="467"/>
      <c r="BG198" s="467"/>
      <c r="BH198" s="467"/>
      <c r="BI198" s="467"/>
      <c r="BJ198" s="467"/>
      <c r="BK198" s="116"/>
      <c r="BL198" s="467"/>
      <c r="BM198" s="467"/>
      <c r="BN198" s="116" t="s">
        <v>1823</v>
      </c>
      <c r="BO198" s="116"/>
      <c r="BP198" s="467"/>
      <c r="BQ198" s="467" t="s">
        <v>1827</v>
      </c>
      <c r="BR198" s="305">
        <f>VLOOKUP(A198,'[1]05. Осушители'!$G:$BZ,72,0)</f>
        <v>356187.54</v>
      </c>
    </row>
    <row r="199" spans="1:70" s="470" customFormat="1" x14ac:dyDescent="0.25">
      <c r="A199" s="115" t="s">
        <v>1953</v>
      </c>
      <c r="B199" s="115" t="s">
        <v>1951</v>
      </c>
      <c r="C199" s="115" t="s">
        <v>1954</v>
      </c>
      <c r="D199" s="116"/>
      <c r="E199" s="116"/>
      <c r="F199" s="116"/>
      <c r="G199" s="116" t="s">
        <v>1845</v>
      </c>
      <c r="H199" s="116"/>
      <c r="I199" s="116"/>
      <c r="J199" s="116"/>
      <c r="K199" s="498"/>
      <c r="L199" s="498"/>
      <c r="M199" s="498"/>
      <c r="N199" s="498"/>
      <c r="O199" s="498"/>
      <c r="P199" s="116" t="s">
        <v>1934</v>
      </c>
      <c r="Q199" s="194" t="s">
        <v>4109</v>
      </c>
      <c r="R199" s="194" t="str">
        <f t="shared" si="29"/>
        <v>1664</v>
      </c>
      <c r="S199" s="194" t="str">
        <f t="shared" si="30"/>
        <v>457</v>
      </c>
      <c r="T199" s="194" t="str">
        <f t="shared" si="31"/>
        <v>600</v>
      </c>
      <c r="U199" s="134">
        <v>62</v>
      </c>
      <c r="V199" s="101" t="s">
        <v>349</v>
      </c>
      <c r="W199" s="467"/>
      <c r="X199" s="467"/>
      <c r="Y199" s="467"/>
      <c r="Z199" s="467"/>
      <c r="AA199" s="467"/>
      <c r="AB199" s="467"/>
      <c r="AC199" s="116"/>
      <c r="AD199" s="116"/>
      <c r="AE199" s="467"/>
      <c r="AF199" s="467"/>
      <c r="AG199" s="467"/>
      <c r="AH199" s="467"/>
      <c r="AI199" s="101">
        <v>45</v>
      </c>
      <c r="AJ199" s="467"/>
      <c r="AK199" s="467"/>
      <c r="AL199" s="467"/>
      <c r="AM199" s="467"/>
      <c r="AN199" s="467"/>
      <c r="AO199" s="467"/>
      <c r="AP199" s="467"/>
      <c r="AQ199" s="467"/>
      <c r="AR199" s="467"/>
      <c r="AS199" s="467"/>
      <c r="AT199" s="467"/>
      <c r="AU199" s="467"/>
      <c r="AV199" s="467"/>
      <c r="AW199" s="467"/>
      <c r="AX199" s="467"/>
      <c r="AY199" s="467"/>
      <c r="AZ199" s="467"/>
      <c r="BA199" s="467"/>
      <c r="BB199" s="467"/>
      <c r="BC199" s="116"/>
      <c r="BD199" s="467"/>
      <c r="BE199" s="467"/>
      <c r="BF199" s="467"/>
      <c r="BG199" s="467"/>
      <c r="BH199" s="467"/>
      <c r="BI199" s="467"/>
      <c r="BJ199" s="467"/>
      <c r="BK199" s="116"/>
      <c r="BL199" s="467"/>
      <c r="BM199" s="467"/>
      <c r="BN199" s="116" t="s">
        <v>1823</v>
      </c>
      <c r="BO199" s="116"/>
      <c r="BP199" s="467"/>
      <c r="BQ199" s="467" t="s">
        <v>1827</v>
      </c>
      <c r="BR199" s="305">
        <f>VLOOKUP(A199,'[1]05. Осушители'!$G:$BZ,72,0)</f>
        <v>373407.83999999997</v>
      </c>
    </row>
    <row r="200" spans="1:70" s="470" customFormat="1" x14ac:dyDescent="0.25">
      <c r="A200" s="115" t="s">
        <v>1955</v>
      </c>
      <c r="B200" s="115" t="s">
        <v>1956</v>
      </c>
      <c r="C200" s="115" t="s">
        <v>1957</v>
      </c>
      <c r="D200" s="116"/>
      <c r="E200" s="116"/>
      <c r="F200" s="116"/>
      <c r="G200" s="116" t="s">
        <v>1845</v>
      </c>
      <c r="H200" s="116"/>
      <c r="I200" s="116"/>
      <c r="J200" s="116"/>
      <c r="K200" s="498"/>
      <c r="L200" s="498"/>
      <c r="M200" s="498"/>
      <c r="N200" s="498"/>
      <c r="O200" s="498"/>
      <c r="P200" s="116" t="s">
        <v>1934</v>
      </c>
      <c r="Q200" s="101" t="s">
        <v>4117</v>
      </c>
      <c r="R200" s="194" t="str">
        <f t="shared" si="29"/>
        <v>640</v>
      </c>
      <c r="S200" s="194" t="str">
        <f t="shared" si="30"/>
        <v>600</v>
      </c>
      <c r="T200" s="194" t="str">
        <f t="shared" si="31"/>
        <v>1990</v>
      </c>
      <c r="U200" s="134">
        <v>124</v>
      </c>
      <c r="V200" s="101" t="s">
        <v>349</v>
      </c>
      <c r="W200" s="467"/>
      <c r="X200" s="467"/>
      <c r="Y200" s="467"/>
      <c r="Z200" s="467"/>
      <c r="AA200" s="467"/>
      <c r="AB200" s="467"/>
      <c r="AC200" s="116"/>
      <c r="AD200" s="116"/>
      <c r="AE200" s="467"/>
      <c r="AF200" s="467"/>
      <c r="AG200" s="467"/>
      <c r="AH200" s="467"/>
      <c r="AI200" s="101">
        <v>45</v>
      </c>
      <c r="AJ200" s="467"/>
      <c r="AK200" s="467"/>
      <c r="AL200" s="467"/>
      <c r="AM200" s="467"/>
      <c r="AN200" s="467"/>
      <c r="AO200" s="467"/>
      <c r="AP200" s="467"/>
      <c r="AQ200" s="467"/>
      <c r="AR200" s="467"/>
      <c r="AS200" s="467"/>
      <c r="AT200" s="467"/>
      <c r="AU200" s="467"/>
      <c r="AV200" s="467"/>
      <c r="AW200" s="467"/>
      <c r="AX200" s="467"/>
      <c r="AY200" s="467"/>
      <c r="AZ200" s="467"/>
      <c r="BA200" s="467"/>
      <c r="BB200" s="467"/>
      <c r="BC200" s="116"/>
      <c r="BD200" s="467"/>
      <c r="BE200" s="467"/>
      <c r="BF200" s="467"/>
      <c r="BG200" s="467"/>
      <c r="BH200" s="467"/>
      <c r="BI200" s="467"/>
      <c r="BJ200" s="467"/>
      <c r="BK200" s="116"/>
      <c r="BL200" s="467"/>
      <c r="BM200" s="467"/>
      <c r="BN200" s="116" t="s">
        <v>1831</v>
      </c>
      <c r="BO200" s="116"/>
      <c r="BP200" s="467"/>
      <c r="BQ200" s="467" t="s">
        <v>1827</v>
      </c>
      <c r="BR200" s="305">
        <f>VLOOKUP(A200,'[1]05. Осушители'!$G:$BZ,72,0)</f>
        <v>503831.94</v>
      </c>
    </row>
    <row r="201" spans="1:70" s="470" customFormat="1" x14ac:dyDescent="0.25">
      <c r="A201" s="115" t="s">
        <v>1958</v>
      </c>
      <c r="B201" s="115" t="s">
        <v>1959</v>
      </c>
      <c r="C201" s="115" t="s">
        <v>1960</v>
      </c>
      <c r="D201" s="116"/>
      <c r="E201" s="116"/>
      <c r="F201" s="116"/>
      <c r="G201" s="116" t="s">
        <v>1845</v>
      </c>
      <c r="H201" s="116"/>
      <c r="I201" s="116"/>
      <c r="J201" s="116"/>
      <c r="K201" s="498"/>
      <c r="L201" s="498"/>
      <c r="M201" s="498"/>
      <c r="N201" s="498"/>
      <c r="O201" s="498"/>
      <c r="P201" s="116" t="s">
        <v>1934</v>
      </c>
      <c r="Q201" s="101" t="s">
        <v>4111</v>
      </c>
      <c r="R201" s="194" t="str">
        <f t="shared" si="29"/>
        <v>1874</v>
      </c>
      <c r="S201" s="194" t="str">
        <f t="shared" si="30"/>
        <v>600</v>
      </c>
      <c r="T201" s="194" t="str">
        <f t="shared" si="31"/>
        <v>765</v>
      </c>
      <c r="U201" s="134">
        <v>127</v>
      </c>
      <c r="V201" s="101" t="s">
        <v>349</v>
      </c>
      <c r="W201" s="467"/>
      <c r="X201" s="467"/>
      <c r="Y201" s="467"/>
      <c r="Z201" s="467"/>
      <c r="AA201" s="467"/>
      <c r="AB201" s="467"/>
      <c r="AC201" s="116"/>
      <c r="AD201" s="116"/>
      <c r="AE201" s="467"/>
      <c r="AF201" s="467"/>
      <c r="AG201" s="467"/>
      <c r="AH201" s="467"/>
      <c r="AI201" s="101">
        <v>45</v>
      </c>
      <c r="AJ201" s="467"/>
      <c r="AK201" s="467"/>
      <c r="AL201" s="467"/>
      <c r="AM201" s="467"/>
      <c r="AN201" s="467"/>
      <c r="AO201" s="467"/>
      <c r="AP201" s="467"/>
      <c r="AQ201" s="467"/>
      <c r="AR201" s="467"/>
      <c r="AS201" s="467"/>
      <c r="AT201" s="467"/>
      <c r="AU201" s="467"/>
      <c r="AV201" s="467"/>
      <c r="AW201" s="467"/>
      <c r="AX201" s="467"/>
      <c r="AY201" s="467"/>
      <c r="AZ201" s="467"/>
      <c r="BA201" s="467"/>
      <c r="BB201" s="467"/>
      <c r="BC201" s="116"/>
      <c r="BD201" s="467"/>
      <c r="BE201" s="467"/>
      <c r="BF201" s="467"/>
      <c r="BG201" s="467"/>
      <c r="BH201" s="467"/>
      <c r="BI201" s="467"/>
      <c r="BJ201" s="467"/>
      <c r="BK201" s="116"/>
      <c r="BL201" s="467"/>
      <c r="BM201" s="467"/>
      <c r="BN201" s="116" t="s">
        <v>1831</v>
      </c>
      <c r="BO201" s="116"/>
      <c r="BP201" s="467"/>
      <c r="BQ201" s="467" t="s">
        <v>1827</v>
      </c>
      <c r="BR201" s="305">
        <f>VLOOKUP(A201,'[1]05. Осушители'!$G:$BZ,72,0)</f>
        <v>528238.04</v>
      </c>
    </row>
    <row r="202" spans="1:70" s="470" customFormat="1" x14ac:dyDescent="0.25">
      <c r="A202" s="115" t="s">
        <v>1961</v>
      </c>
      <c r="B202" s="115" t="s">
        <v>1962</v>
      </c>
      <c r="C202" s="115" t="s">
        <v>1963</v>
      </c>
      <c r="D202" s="116"/>
      <c r="E202" s="116"/>
      <c r="F202" s="116"/>
      <c r="G202" s="116" t="s">
        <v>1845</v>
      </c>
      <c r="H202" s="116"/>
      <c r="I202" s="116"/>
      <c r="J202" s="116"/>
      <c r="K202" s="498"/>
      <c r="L202" s="498"/>
      <c r="M202" s="498"/>
      <c r="N202" s="498"/>
      <c r="O202" s="498"/>
      <c r="P202" s="116" t="s">
        <v>1934</v>
      </c>
      <c r="Q202" s="101" t="s">
        <v>4118</v>
      </c>
      <c r="R202" s="194" t="str">
        <f t="shared" si="29"/>
        <v>840</v>
      </c>
      <c r="S202" s="194" t="str">
        <f t="shared" si="30"/>
        <v>800</v>
      </c>
      <c r="T202" s="194" t="str">
        <f t="shared" si="31"/>
        <v>2140</v>
      </c>
      <c r="U202" s="134">
        <v>231</v>
      </c>
      <c r="V202" s="101" t="s">
        <v>349</v>
      </c>
      <c r="W202" s="467"/>
      <c r="X202" s="467"/>
      <c r="Y202" s="467"/>
      <c r="Z202" s="467"/>
      <c r="AA202" s="467"/>
      <c r="AB202" s="467"/>
      <c r="AC202" s="116"/>
      <c r="AD202" s="116"/>
      <c r="AE202" s="467"/>
      <c r="AF202" s="467"/>
      <c r="AG202" s="467"/>
      <c r="AH202" s="467"/>
      <c r="AI202" s="101">
        <v>45</v>
      </c>
      <c r="AJ202" s="467"/>
      <c r="AK202" s="467"/>
      <c r="AL202" s="467"/>
      <c r="AM202" s="467"/>
      <c r="AN202" s="467"/>
      <c r="AO202" s="467"/>
      <c r="AP202" s="467"/>
      <c r="AQ202" s="467"/>
      <c r="AR202" s="467"/>
      <c r="AS202" s="467"/>
      <c r="AT202" s="467"/>
      <c r="AU202" s="467"/>
      <c r="AV202" s="467"/>
      <c r="AW202" s="467"/>
      <c r="AX202" s="467"/>
      <c r="AY202" s="467"/>
      <c r="AZ202" s="467"/>
      <c r="BA202" s="467"/>
      <c r="BB202" s="467"/>
      <c r="BC202" s="116"/>
      <c r="BD202" s="467"/>
      <c r="BE202" s="467"/>
      <c r="BF202" s="467"/>
      <c r="BG202" s="467"/>
      <c r="BH202" s="467"/>
      <c r="BI202" s="467"/>
      <c r="BJ202" s="467"/>
      <c r="BK202" s="116"/>
      <c r="BL202" s="467"/>
      <c r="BM202" s="467"/>
      <c r="BN202" s="116" t="s">
        <v>1838</v>
      </c>
      <c r="BO202" s="116"/>
      <c r="BP202" s="467"/>
      <c r="BQ202" s="467" t="s">
        <v>1827</v>
      </c>
      <c r="BR202" s="305">
        <f>VLOOKUP(A202,'[1]05. Осушители'!$G:$BZ,72,0)</f>
        <v>758144.6</v>
      </c>
    </row>
    <row r="203" spans="1:70" s="470" customFormat="1" x14ac:dyDescent="0.25">
      <c r="A203" s="115" t="s">
        <v>1964</v>
      </c>
      <c r="B203" s="115" t="s">
        <v>1965</v>
      </c>
      <c r="C203" s="115" t="s">
        <v>1966</v>
      </c>
      <c r="D203" s="116"/>
      <c r="E203" s="116"/>
      <c r="F203" s="116"/>
      <c r="G203" s="116" t="s">
        <v>1845</v>
      </c>
      <c r="H203" s="116"/>
      <c r="I203" s="116"/>
      <c r="J203" s="116"/>
      <c r="K203" s="498"/>
      <c r="L203" s="498"/>
      <c r="M203" s="498"/>
      <c r="N203" s="498"/>
      <c r="O203" s="498"/>
      <c r="P203" s="116" t="s">
        <v>1934</v>
      </c>
      <c r="Q203" s="194" t="s">
        <v>4119</v>
      </c>
      <c r="R203" s="194" t="str">
        <f t="shared" si="29"/>
        <v>1980</v>
      </c>
      <c r="S203" s="194" t="str">
        <f t="shared" si="30"/>
        <v>800</v>
      </c>
      <c r="T203" s="194" t="str">
        <f t="shared" si="31"/>
        <v>980</v>
      </c>
      <c r="U203" s="134">
        <v>232</v>
      </c>
      <c r="V203" s="101" t="s">
        <v>349</v>
      </c>
      <c r="W203" s="467"/>
      <c r="X203" s="467"/>
      <c r="Y203" s="467"/>
      <c r="Z203" s="467"/>
      <c r="AA203" s="467"/>
      <c r="AB203" s="467"/>
      <c r="AC203" s="116"/>
      <c r="AD203" s="116"/>
      <c r="AE203" s="467"/>
      <c r="AF203" s="467"/>
      <c r="AG203" s="467"/>
      <c r="AH203" s="467"/>
      <c r="AI203" s="101">
        <v>45</v>
      </c>
      <c r="AJ203" s="467"/>
      <c r="AK203" s="467"/>
      <c r="AL203" s="467"/>
      <c r="AM203" s="467"/>
      <c r="AN203" s="467"/>
      <c r="AO203" s="467"/>
      <c r="AP203" s="467"/>
      <c r="AQ203" s="467"/>
      <c r="AR203" s="467"/>
      <c r="AS203" s="467"/>
      <c r="AT203" s="467"/>
      <c r="AU203" s="467"/>
      <c r="AV203" s="467"/>
      <c r="AW203" s="467"/>
      <c r="AX203" s="467"/>
      <c r="AY203" s="467"/>
      <c r="AZ203" s="467"/>
      <c r="BA203" s="467"/>
      <c r="BB203" s="467"/>
      <c r="BC203" s="116"/>
      <c r="BD203" s="467"/>
      <c r="BE203" s="467"/>
      <c r="BF203" s="467"/>
      <c r="BG203" s="467"/>
      <c r="BH203" s="467"/>
      <c r="BI203" s="467"/>
      <c r="BJ203" s="467"/>
      <c r="BK203" s="116"/>
      <c r="BL203" s="467"/>
      <c r="BM203" s="467"/>
      <c r="BN203" s="116" t="s">
        <v>1838</v>
      </c>
      <c r="BO203" s="116"/>
      <c r="BP203" s="467"/>
      <c r="BQ203" s="467" t="s">
        <v>1827</v>
      </c>
      <c r="BR203" s="305">
        <f>VLOOKUP(A203,'[1]05. Осушители'!$G:$BZ,72,0)</f>
        <v>795169.16</v>
      </c>
    </row>
    <row r="204" spans="1:70" s="470" customFormat="1" ht="15.75" x14ac:dyDescent="0.25">
      <c r="A204" s="483" t="s">
        <v>378</v>
      </c>
      <c r="B204" s="485"/>
      <c r="C204" s="485"/>
      <c r="D204" s="485"/>
      <c r="E204" s="485"/>
      <c r="F204" s="485"/>
      <c r="G204" s="492"/>
      <c r="H204" s="523"/>
      <c r="I204" s="523"/>
      <c r="J204" s="523"/>
      <c r="K204" s="485"/>
      <c r="L204" s="523"/>
      <c r="M204" s="524"/>
      <c r="N204" s="524"/>
      <c r="O204" s="524"/>
      <c r="P204" s="525"/>
      <c r="Q204" s="492"/>
      <c r="R204" s="492"/>
      <c r="S204" s="492"/>
      <c r="T204" s="492"/>
      <c r="U204" s="492"/>
      <c r="V204" s="525"/>
      <c r="W204" s="495"/>
      <c r="X204" s="495"/>
      <c r="Y204" s="495"/>
      <c r="Z204" s="495"/>
      <c r="AA204" s="495"/>
      <c r="AB204" s="495"/>
      <c r="AC204" s="492"/>
      <c r="AD204" s="492"/>
      <c r="AE204" s="495"/>
      <c r="AF204" s="495"/>
      <c r="AG204" s="495"/>
      <c r="AH204" s="495"/>
      <c r="AI204" s="492"/>
      <c r="AJ204" s="495"/>
      <c r="AK204" s="495"/>
      <c r="AL204" s="495"/>
      <c r="AM204" s="523"/>
      <c r="AN204" s="495"/>
      <c r="AO204" s="495"/>
      <c r="AP204" s="495"/>
      <c r="AQ204" s="495"/>
      <c r="AR204" s="492"/>
      <c r="AS204" s="492"/>
      <c r="AT204" s="495"/>
      <c r="AU204" s="492"/>
      <c r="AV204" s="492"/>
      <c r="AW204" s="492"/>
      <c r="AX204" s="492"/>
      <c r="AY204" s="495"/>
      <c r="AZ204" s="495"/>
      <c r="BA204" s="495"/>
      <c r="BB204" s="495"/>
      <c r="BC204" s="523"/>
      <c r="BD204" s="495"/>
      <c r="BE204" s="495"/>
      <c r="BF204" s="495"/>
      <c r="BG204" s="495"/>
      <c r="BH204" s="495"/>
      <c r="BI204" s="523"/>
      <c r="BJ204" s="495"/>
      <c r="BK204" s="492"/>
      <c r="BL204" s="492"/>
      <c r="BM204" s="492"/>
      <c r="BN204" s="523"/>
      <c r="BO204" s="523"/>
      <c r="BP204" s="495"/>
      <c r="BQ204" s="492"/>
      <c r="BR204" s="507"/>
    </row>
    <row r="205" spans="1:70" s="470" customFormat="1" x14ac:dyDescent="0.25">
      <c r="A205" s="115" t="s">
        <v>1967</v>
      </c>
      <c r="B205" s="526" t="s">
        <v>1968</v>
      </c>
      <c r="C205" s="115" t="s">
        <v>1969</v>
      </c>
      <c r="D205" s="194">
        <v>1.6</v>
      </c>
      <c r="E205" s="194"/>
      <c r="F205" s="194"/>
      <c r="G205" s="116" t="s">
        <v>1058</v>
      </c>
      <c r="H205" s="116"/>
      <c r="I205" s="116"/>
      <c r="J205" s="116"/>
      <c r="K205" s="498"/>
      <c r="L205" s="498"/>
      <c r="M205" s="498"/>
      <c r="N205" s="498"/>
      <c r="O205" s="498"/>
      <c r="P205" s="116" t="s">
        <v>1970</v>
      </c>
      <c r="Q205" s="101" t="s">
        <v>1971</v>
      </c>
      <c r="R205" s="101"/>
      <c r="S205" s="194" t="s">
        <v>4120</v>
      </c>
      <c r="T205" s="194">
        <v>260</v>
      </c>
      <c r="U205" s="101">
        <v>2.8</v>
      </c>
      <c r="V205" s="101" t="s">
        <v>565</v>
      </c>
      <c r="W205" s="467" t="s">
        <v>1675</v>
      </c>
      <c r="X205" s="467"/>
      <c r="Y205" s="467"/>
      <c r="Z205" s="467"/>
      <c r="AA205" s="467"/>
      <c r="AB205" s="467"/>
      <c r="AC205" s="116"/>
      <c r="AD205" s="116"/>
      <c r="AE205" s="467"/>
      <c r="AF205" s="467"/>
      <c r="AG205" s="467"/>
      <c r="AH205" s="467"/>
      <c r="AI205" s="101">
        <v>80</v>
      </c>
      <c r="AJ205" s="467"/>
      <c r="AK205" s="467"/>
      <c r="AL205" s="467"/>
      <c r="AM205" s="467"/>
      <c r="AN205" s="467"/>
      <c r="AO205" s="467"/>
      <c r="AP205" s="467"/>
      <c r="AQ205" s="467"/>
      <c r="AR205" s="467"/>
      <c r="AS205" s="467"/>
      <c r="AT205" s="467"/>
      <c r="AU205" s="467"/>
      <c r="AV205" s="467"/>
      <c r="AW205" s="467"/>
      <c r="AX205" s="467"/>
      <c r="AY205" s="467"/>
      <c r="AZ205" s="467"/>
      <c r="BA205" s="467"/>
      <c r="BB205" s="467"/>
      <c r="BC205" s="116"/>
      <c r="BD205" s="467"/>
      <c r="BE205" s="467"/>
      <c r="BF205" s="467"/>
      <c r="BG205" s="467"/>
      <c r="BH205" s="467"/>
      <c r="BI205" s="467"/>
      <c r="BJ205" s="467"/>
      <c r="BK205" s="116" t="s">
        <v>1972</v>
      </c>
      <c r="BL205" s="467"/>
      <c r="BM205" s="467"/>
      <c r="BN205" s="116"/>
      <c r="BO205" s="116"/>
      <c r="BP205" s="467"/>
      <c r="BQ205" s="467" t="s">
        <v>1827</v>
      </c>
      <c r="BR205" s="305">
        <f>VLOOKUP(A205,'[1]05. Осушители'!$G:$BZ,72,0)</f>
        <v>9897.793631999999</v>
      </c>
    </row>
    <row r="206" spans="1:70" s="470" customFormat="1" x14ac:dyDescent="0.25">
      <c r="A206" s="115" t="s">
        <v>1973</v>
      </c>
      <c r="B206" s="526" t="s">
        <v>1974</v>
      </c>
      <c r="C206" s="115" t="s">
        <v>1975</v>
      </c>
      <c r="D206" s="194">
        <v>1.6</v>
      </c>
      <c r="E206" s="194"/>
      <c r="F206" s="194"/>
      <c r="G206" s="116" t="s">
        <v>1058</v>
      </c>
      <c r="H206" s="116"/>
      <c r="I206" s="116"/>
      <c r="J206" s="116"/>
      <c r="K206" s="498"/>
      <c r="L206" s="498"/>
      <c r="M206" s="498"/>
      <c r="N206" s="498"/>
      <c r="O206" s="498"/>
      <c r="P206" s="116" t="s">
        <v>1970</v>
      </c>
      <c r="Q206" s="101" t="s">
        <v>1971</v>
      </c>
      <c r="R206" s="101"/>
      <c r="S206" s="194" t="s">
        <v>4120</v>
      </c>
      <c r="T206" s="194">
        <v>260</v>
      </c>
      <c r="U206" s="101">
        <v>2.8</v>
      </c>
      <c r="V206" s="101" t="s">
        <v>565</v>
      </c>
      <c r="W206" s="467" t="s">
        <v>1675</v>
      </c>
      <c r="X206" s="467"/>
      <c r="Y206" s="467"/>
      <c r="Z206" s="467"/>
      <c r="AA206" s="467"/>
      <c r="AB206" s="467"/>
      <c r="AC206" s="116"/>
      <c r="AD206" s="116"/>
      <c r="AE206" s="467"/>
      <c r="AF206" s="467"/>
      <c r="AG206" s="467"/>
      <c r="AH206" s="467"/>
      <c r="AI206" s="101">
        <v>80</v>
      </c>
      <c r="AJ206" s="467"/>
      <c r="AK206" s="467"/>
      <c r="AL206" s="467"/>
      <c r="AM206" s="467"/>
      <c r="AN206" s="467"/>
      <c r="AO206" s="467"/>
      <c r="AP206" s="467"/>
      <c r="AQ206" s="467"/>
      <c r="AR206" s="467"/>
      <c r="AS206" s="467"/>
      <c r="AT206" s="467"/>
      <c r="AU206" s="467"/>
      <c r="AV206" s="467"/>
      <c r="AW206" s="467"/>
      <c r="AX206" s="467"/>
      <c r="AY206" s="467"/>
      <c r="AZ206" s="467"/>
      <c r="BA206" s="467"/>
      <c r="BB206" s="467"/>
      <c r="BC206" s="116"/>
      <c r="BD206" s="467"/>
      <c r="BE206" s="467"/>
      <c r="BF206" s="467"/>
      <c r="BG206" s="467"/>
      <c r="BH206" s="467"/>
      <c r="BI206" s="467"/>
      <c r="BJ206" s="467"/>
      <c r="BK206" s="116" t="s">
        <v>1976</v>
      </c>
      <c r="BL206" s="467"/>
      <c r="BM206" s="467"/>
      <c r="BN206" s="116"/>
      <c r="BO206" s="116"/>
      <c r="BP206" s="467"/>
      <c r="BQ206" s="467" t="s">
        <v>1827</v>
      </c>
      <c r="BR206" s="305">
        <f>VLOOKUP(A206,'[1]05. Осушители'!$G:$BZ,72,0)</f>
        <v>9897.793631999999</v>
      </c>
    </row>
    <row r="207" spans="1:70" s="470" customFormat="1" x14ac:dyDescent="0.25">
      <c r="A207" s="115" t="s">
        <v>1977</v>
      </c>
      <c r="B207" s="526" t="s">
        <v>1978</v>
      </c>
      <c r="C207" s="115" t="s">
        <v>1979</v>
      </c>
      <c r="D207" s="194">
        <v>1.6</v>
      </c>
      <c r="E207" s="194"/>
      <c r="F207" s="194"/>
      <c r="G207" s="116" t="s">
        <v>1058</v>
      </c>
      <c r="H207" s="116"/>
      <c r="I207" s="116"/>
      <c r="J207" s="116"/>
      <c r="K207" s="498"/>
      <c r="L207" s="498"/>
      <c r="M207" s="498"/>
      <c r="N207" s="498"/>
      <c r="O207" s="498"/>
      <c r="P207" s="116" t="s">
        <v>1970</v>
      </c>
      <c r="Q207" s="101" t="s">
        <v>1971</v>
      </c>
      <c r="R207" s="101"/>
      <c r="S207" s="194" t="s">
        <v>4120</v>
      </c>
      <c r="T207" s="194">
        <v>260</v>
      </c>
      <c r="U207" s="101">
        <v>2.8</v>
      </c>
      <c r="V207" s="101" t="s">
        <v>565</v>
      </c>
      <c r="W207" s="467" t="s">
        <v>1675</v>
      </c>
      <c r="X207" s="467"/>
      <c r="Y207" s="467"/>
      <c r="Z207" s="467"/>
      <c r="AA207" s="467"/>
      <c r="AB207" s="467"/>
      <c r="AC207" s="116"/>
      <c r="AD207" s="116"/>
      <c r="AE207" s="467"/>
      <c r="AF207" s="467"/>
      <c r="AG207" s="467"/>
      <c r="AH207" s="467"/>
      <c r="AI207" s="101">
        <v>80</v>
      </c>
      <c r="AJ207" s="467"/>
      <c r="AK207" s="467"/>
      <c r="AL207" s="467"/>
      <c r="AM207" s="467"/>
      <c r="AN207" s="467"/>
      <c r="AO207" s="467"/>
      <c r="AP207" s="467"/>
      <c r="AQ207" s="467"/>
      <c r="AR207" s="467"/>
      <c r="AS207" s="467"/>
      <c r="AT207" s="467"/>
      <c r="AU207" s="467"/>
      <c r="AV207" s="467"/>
      <c r="AW207" s="467"/>
      <c r="AX207" s="467"/>
      <c r="AY207" s="467"/>
      <c r="AZ207" s="467"/>
      <c r="BA207" s="467"/>
      <c r="BB207" s="467"/>
      <c r="BC207" s="116"/>
      <c r="BD207" s="467"/>
      <c r="BE207" s="467"/>
      <c r="BF207" s="467"/>
      <c r="BG207" s="467"/>
      <c r="BH207" s="467"/>
      <c r="BI207" s="467"/>
      <c r="BJ207" s="467"/>
      <c r="BK207" s="116" t="s">
        <v>1980</v>
      </c>
      <c r="BL207" s="467"/>
      <c r="BM207" s="467"/>
      <c r="BN207" s="116"/>
      <c r="BO207" s="116"/>
      <c r="BP207" s="467"/>
      <c r="BQ207" s="467" t="s">
        <v>1827</v>
      </c>
      <c r="BR207" s="305">
        <f>VLOOKUP(A207,'[1]05. Осушители'!$G:$BZ,72,0)</f>
        <v>10685.455888</v>
      </c>
    </row>
    <row r="208" spans="1:70" s="470" customFormat="1" x14ac:dyDescent="0.25">
      <c r="A208" s="115" t="s">
        <v>1981</v>
      </c>
      <c r="B208" s="526" t="s">
        <v>1982</v>
      </c>
      <c r="C208" s="115" t="s">
        <v>1983</v>
      </c>
      <c r="D208" s="194">
        <v>1.6</v>
      </c>
      <c r="E208" s="194"/>
      <c r="F208" s="194"/>
      <c r="G208" s="116" t="s">
        <v>1058</v>
      </c>
      <c r="H208" s="116"/>
      <c r="I208" s="116"/>
      <c r="J208" s="116"/>
      <c r="K208" s="498"/>
      <c r="L208" s="498"/>
      <c r="M208" s="498"/>
      <c r="N208" s="498"/>
      <c r="O208" s="498"/>
      <c r="P208" s="116" t="s">
        <v>1970</v>
      </c>
      <c r="Q208" s="101" t="s">
        <v>1984</v>
      </c>
      <c r="R208" s="101"/>
      <c r="S208" s="194" t="s">
        <v>4121</v>
      </c>
      <c r="T208" s="194">
        <v>205</v>
      </c>
      <c r="U208" s="101">
        <v>0.9</v>
      </c>
      <c r="V208" s="101" t="s">
        <v>565</v>
      </c>
      <c r="W208" s="467" t="s">
        <v>1670</v>
      </c>
      <c r="X208" s="467"/>
      <c r="Y208" s="467"/>
      <c r="Z208" s="467"/>
      <c r="AA208" s="467"/>
      <c r="AB208" s="467"/>
      <c r="AC208" s="116"/>
      <c r="AD208" s="116"/>
      <c r="AE208" s="467"/>
      <c r="AF208" s="467"/>
      <c r="AG208" s="467"/>
      <c r="AH208" s="467"/>
      <c r="AI208" s="101">
        <v>80</v>
      </c>
      <c r="AJ208" s="467"/>
      <c r="AK208" s="467"/>
      <c r="AL208" s="467"/>
      <c r="AM208" s="467"/>
      <c r="AN208" s="467"/>
      <c r="AO208" s="467"/>
      <c r="AP208" s="467"/>
      <c r="AQ208" s="467"/>
      <c r="AR208" s="467"/>
      <c r="AS208" s="467"/>
      <c r="AT208" s="467"/>
      <c r="AU208" s="467"/>
      <c r="AV208" s="467"/>
      <c r="AW208" s="467"/>
      <c r="AX208" s="467"/>
      <c r="AY208" s="467"/>
      <c r="AZ208" s="467"/>
      <c r="BA208" s="467"/>
      <c r="BB208" s="467"/>
      <c r="BC208" s="116"/>
      <c r="BD208" s="467"/>
      <c r="BE208" s="467"/>
      <c r="BF208" s="467"/>
      <c r="BG208" s="467"/>
      <c r="BH208" s="467"/>
      <c r="BI208" s="467"/>
      <c r="BJ208" s="467"/>
      <c r="BK208" s="116" t="s">
        <v>1985</v>
      </c>
      <c r="BL208" s="467"/>
      <c r="BM208" s="467"/>
      <c r="BN208" s="116"/>
      <c r="BO208" s="116"/>
      <c r="BP208" s="467"/>
      <c r="BQ208" s="467" t="s">
        <v>1827</v>
      </c>
      <c r="BR208" s="305">
        <f>VLOOKUP(A208,'[1]05. Осушители'!$G:$BZ,72,0)</f>
        <v>16466.599616</v>
      </c>
    </row>
    <row r="209" spans="1:70" s="470" customFormat="1" x14ac:dyDescent="0.25">
      <c r="A209" s="115" t="s">
        <v>1986</v>
      </c>
      <c r="B209" s="526" t="s">
        <v>1987</v>
      </c>
      <c r="C209" s="115" t="s">
        <v>1988</v>
      </c>
      <c r="D209" s="194">
        <v>2.6</v>
      </c>
      <c r="E209" s="194"/>
      <c r="F209" s="194"/>
      <c r="G209" s="116" t="s">
        <v>1058</v>
      </c>
      <c r="H209" s="116"/>
      <c r="I209" s="116"/>
      <c r="J209" s="116"/>
      <c r="K209" s="498"/>
      <c r="L209" s="498"/>
      <c r="M209" s="498"/>
      <c r="N209" s="498"/>
      <c r="O209" s="498"/>
      <c r="P209" s="116" t="s">
        <v>1970</v>
      </c>
      <c r="Q209" s="101" t="s">
        <v>1989</v>
      </c>
      <c r="R209" s="101"/>
      <c r="S209" s="194" t="s">
        <v>4120</v>
      </c>
      <c r="T209" s="194">
        <v>365</v>
      </c>
      <c r="U209" s="101">
        <v>3.1</v>
      </c>
      <c r="V209" s="101" t="s">
        <v>565</v>
      </c>
      <c r="W209" s="467" t="s">
        <v>1675</v>
      </c>
      <c r="X209" s="467"/>
      <c r="Y209" s="467"/>
      <c r="Z209" s="467"/>
      <c r="AA209" s="467"/>
      <c r="AB209" s="467"/>
      <c r="AC209" s="116"/>
      <c r="AD209" s="116"/>
      <c r="AE209" s="467"/>
      <c r="AF209" s="467"/>
      <c r="AG209" s="467"/>
      <c r="AH209" s="467"/>
      <c r="AI209" s="101">
        <v>80</v>
      </c>
      <c r="AJ209" s="467"/>
      <c r="AK209" s="467"/>
      <c r="AL209" s="467"/>
      <c r="AM209" s="467"/>
      <c r="AN209" s="467"/>
      <c r="AO209" s="467"/>
      <c r="AP209" s="467"/>
      <c r="AQ209" s="467"/>
      <c r="AR209" s="467"/>
      <c r="AS209" s="467"/>
      <c r="AT209" s="467"/>
      <c r="AU209" s="467"/>
      <c r="AV209" s="467"/>
      <c r="AW209" s="467"/>
      <c r="AX209" s="467"/>
      <c r="AY209" s="467"/>
      <c r="AZ209" s="467"/>
      <c r="BA209" s="467"/>
      <c r="BB209" s="467"/>
      <c r="BC209" s="116"/>
      <c r="BD209" s="467"/>
      <c r="BE209" s="467"/>
      <c r="BF209" s="467"/>
      <c r="BG209" s="467"/>
      <c r="BH209" s="467"/>
      <c r="BI209" s="467"/>
      <c r="BJ209" s="467"/>
      <c r="BK209" s="116" t="s">
        <v>1972</v>
      </c>
      <c r="BL209" s="467"/>
      <c r="BM209" s="467"/>
      <c r="BN209" s="116"/>
      <c r="BO209" s="116"/>
      <c r="BP209" s="467"/>
      <c r="BQ209" s="467" t="s">
        <v>1827</v>
      </c>
      <c r="BR209" s="305">
        <f>VLOOKUP(A209,'[1]05. Осушители'!$G:$BZ,72,0)</f>
        <v>10938.102272</v>
      </c>
    </row>
    <row r="210" spans="1:70" s="470" customFormat="1" x14ac:dyDescent="0.25">
      <c r="A210" s="115" t="s">
        <v>1990</v>
      </c>
      <c r="B210" s="526" t="s">
        <v>1991</v>
      </c>
      <c r="C210" s="115" t="s">
        <v>1992</v>
      </c>
      <c r="D210" s="194">
        <v>2.6</v>
      </c>
      <c r="E210" s="194"/>
      <c r="F210" s="194"/>
      <c r="G210" s="116" t="s">
        <v>1058</v>
      </c>
      <c r="H210" s="116"/>
      <c r="I210" s="116"/>
      <c r="J210" s="116"/>
      <c r="K210" s="498"/>
      <c r="L210" s="498"/>
      <c r="M210" s="498"/>
      <c r="N210" s="498"/>
      <c r="O210" s="498"/>
      <c r="P210" s="116" t="s">
        <v>1970</v>
      </c>
      <c r="Q210" s="101" t="s">
        <v>1989</v>
      </c>
      <c r="R210" s="101"/>
      <c r="S210" s="194" t="s">
        <v>4120</v>
      </c>
      <c r="T210" s="194">
        <v>365</v>
      </c>
      <c r="U210" s="101">
        <v>3.1</v>
      </c>
      <c r="V210" s="101" t="s">
        <v>565</v>
      </c>
      <c r="W210" s="467" t="s">
        <v>1675</v>
      </c>
      <c r="X210" s="467"/>
      <c r="Y210" s="467"/>
      <c r="Z210" s="467"/>
      <c r="AA210" s="467"/>
      <c r="AB210" s="467"/>
      <c r="AC210" s="116"/>
      <c r="AD210" s="116"/>
      <c r="AE210" s="467"/>
      <c r="AF210" s="467"/>
      <c r="AG210" s="467"/>
      <c r="AH210" s="467"/>
      <c r="AI210" s="101">
        <v>80</v>
      </c>
      <c r="AJ210" s="467"/>
      <c r="AK210" s="467"/>
      <c r="AL210" s="467"/>
      <c r="AM210" s="467"/>
      <c r="AN210" s="467"/>
      <c r="AO210" s="467"/>
      <c r="AP210" s="467"/>
      <c r="AQ210" s="467"/>
      <c r="AR210" s="467"/>
      <c r="AS210" s="467"/>
      <c r="AT210" s="467"/>
      <c r="AU210" s="467"/>
      <c r="AV210" s="467"/>
      <c r="AW210" s="467"/>
      <c r="AX210" s="467"/>
      <c r="AY210" s="467"/>
      <c r="AZ210" s="467"/>
      <c r="BA210" s="467"/>
      <c r="BB210" s="467"/>
      <c r="BC210" s="116"/>
      <c r="BD210" s="467"/>
      <c r="BE210" s="467"/>
      <c r="BF210" s="467"/>
      <c r="BG210" s="467"/>
      <c r="BH210" s="467"/>
      <c r="BI210" s="467"/>
      <c r="BJ210" s="467"/>
      <c r="BK210" s="116" t="s">
        <v>1976</v>
      </c>
      <c r="BL210" s="467"/>
      <c r="BM210" s="467"/>
      <c r="BN210" s="116"/>
      <c r="BO210" s="116"/>
      <c r="BP210" s="467"/>
      <c r="BQ210" s="467" t="s">
        <v>1827</v>
      </c>
      <c r="BR210" s="305">
        <f>VLOOKUP(A210,'[1]05. Осушители'!$G:$BZ,72,0)</f>
        <v>10938.102272</v>
      </c>
    </row>
    <row r="211" spans="1:70" s="470" customFormat="1" x14ac:dyDescent="0.25">
      <c r="A211" s="115" t="s">
        <v>1993</v>
      </c>
      <c r="B211" s="526" t="s">
        <v>1994</v>
      </c>
      <c r="C211" s="115" t="s">
        <v>1995</v>
      </c>
      <c r="D211" s="194">
        <v>2.6</v>
      </c>
      <c r="E211" s="194"/>
      <c r="F211" s="194"/>
      <c r="G211" s="116" t="s">
        <v>1058</v>
      </c>
      <c r="H211" s="116"/>
      <c r="I211" s="116"/>
      <c r="J211" s="116"/>
      <c r="K211" s="498"/>
      <c r="L211" s="498"/>
      <c r="M211" s="498"/>
      <c r="N211" s="498"/>
      <c r="O211" s="498"/>
      <c r="P211" s="116" t="s">
        <v>1970</v>
      </c>
      <c r="Q211" s="101" t="s">
        <v>1989</v>
      </c>
      <c r="R211" s="101"/>
      <c r="S211" s="194" t="s">
        <v>4120</v>
      </c>
      <c r="T211" s="194">
        <v>365</v>
      </c>
      <c r="U211" s="101">
        <v>3.1</v>
      </c>
      <c r="V211" s="101" t="s">
        <v>565</v>
      </c>
      <c r="W211" s="467" t="s">
        <v>1675</v>
      </c>
      <c r="X211" s="467"/>
      <c r="Y211" s="467"/>
      <c r="Z211" s="467"/>
      <c r="AA211" s="467"/>
      <c r="AB211" s="467"/>
      <c r="AC211" s="116"/>
      <c r="AD211" s="116"/>
      <c r="AE211" s="467"/>
      <c r="AF211" s="467"/>
      <c r="AG211" s="467"/>
      <c r="AH211" s="467"/>
      <c r="AI211" s="101">
        <v>80</v>
      </c>
      <c r="AJ211" s="467"/>
      <c r="AK211" s="467"/>
      <c r="AL211" s="467"/>
      <c r="AM211" s="467"/>
      <c r="AN211" s="467"/>
      <c r="AO211" s="467"/>
      <c r="AP211" s="467"/>
      <c r="AQ211" s="467"/>
      <c r="AR211" s="467"/>
      <c r="AS211" s="467"/>
      <c r="AT211" s="467"/>
      <c r="AU211" s="467"/>
      <c r="AV211" s="467"/>
      <c r="AW211" s="467"/>
      <c r="AX211" s="467"/>
      <c r="AY211" s="467"/>
      <c r="AZ211" s="467"/>
      <c r="BA211" s="467"/>
      <c r="BB211" s="467"/>
      <c r="BC211" s="116"/>
      <c r="BD211" s="467"/>
      <c r="BE211" s="467"/>
      <c r="BF211" s="467"/>
      <c r="BG211" s="467"/>
      <c r="BH211" s="467"/>
      <c r="BI211" s="467"/>
      <c r="BJ211" s="467"/>
      <c r="BK211" s="116" t="s">
        <v>1980</v>
      </c>
      <c r="BL211" s="467"/>
      <c r="BM211" s="467"/>
      <c r="BN211" s="116"/>
      <c r="BO211" s="116"/>
      <c r="BP211" s="467"/>
      <c r="BQ211" s="467" t="s">
        <v>1827</v>
      </c>
      <c r="BR211" s="305">
        <f>VLOOKUP(A211,'[1]05. Осушители'!$G:$BZ,72,0)</f>
        <v>11740.62608</v>
      </c>
    </row>
    <row r="212" spans="1:70" s="470" customFormat="1" x14ac:dyDescent="0.25">
      <c r="A212" s="115" t="s">
        <v>1996</v>
      </c>
      <c r="B212" s="526" t="s">
        <v>1997</v>
      </c>
      <c r="C212" s="115" t="s">
        <v>1998</v>
      </c>
      <c r="D212" s="194">
        <v>2.6</v>
      </c>
      <c r="E212" s="194"/>
      <c r="F212" s="194"/>
      <c r="G212" s="116" t="s">
        <v>1058</v>
      </c>
      <c r="H212" s="116"/>
      <c r="I212" s="116"/>
      <c r="J212" s="116"/>
      <c r="K212" s="498"/>
      <c r="L212" s="498"/>
      <c r="M212" s="498"/>
      <c r="N212" s="498"/>
      <c r="O212" s="498"/>
      <c r="P212" s="116" t="s">
        <v>1970</v>
      </c>
      <c r="Q212" s="101" t="s">
        <v>1984</v>
      </c>
      <c r="R212" s="101"/>
      <c r="S212" s="194" t="s">
        <v>4121</v>
      </c>
      <c r="T212" s="194">
        <v>205</v>
      </c>
      <c r="U212" s="101">
        <v>0.9</v>
      </c>
      <c r="V212" s="101" t="s">
        <v>565</v>
      </c>
      <c r="W212" s="467" t="s">
        <v>1670</v>
      </c>
      <c r="X212" s="467"/>
      <c r="Y212" s="467"/>
      <c r="Z212" s="467"/>
      <c r="AA212" s="467"/>
      <c r="AB212" s="467"/>
      <c r="AC212" s="116"/>
      <c r="AD212" s="116"/>
      <c r="AE212" s="467"/>
      <c r="AF212" s="467"/>
      <c r="AG212" s="467"/>
      <c r="AH212" s="467"/>
      <c r="AI212" s="101">
        <v>80</v>
      </c>
      <c r="AJ212" s="467"/>
      <c r="AK212" s="467"/>
      <c r="AL212" s="467"/>
      <c r="AM212" s="467"/>
      <c r="AN212" s="467"/>
      <c r="AO212" s="467"/>
      <c r="AP212" s="467"/>
      <c r="AQ212" s="467"/>
      <c r="AR212" s="467"/>
      <c r="AS212" s="467"/>
      <c r="AT212" s="467"/>
      <c r="AU212" s="467"/>
      <c r="AV212" s="467"/>
      <c r="AW212" s="467"/>
      <c r="AX212" s="467"/>
      <c r="AY212" s="467"/>
      <c r="AZ212" s="467"/>
      <c r="BA212" s="467"/>
      <c r="BB212" s="467"/>
      <c r="BC212" s="116"/>
      <c r="BD212" s="467"/>
      <c r="BE212" s="467"/>
      <c r="BF212" s="467"/>
      <c r="BG212" s="467"/>
      <c r="BH212" s="467"/>
      <c r="BI212" s="467"/>
      <c r="BJ212" s="467"/>
      <c r="BK212" s="116" t="s">
        <v>1985</v>
      </c>
      <c r="BL212" s="467"/>
      <c r="BM212" s="467"/>
      <c r="BN212" s="116"/>
      <c r="BO212" s="116"/>
      <c r="BP212" s="467"/>
      <c r="BQ212" s="467" t="s">
        <v>1827</v>
      </c>
      <c r="BR212" s="305">
        <f>VLOOKUP(A212,'[1]05. Осушители'!$G:$BZ,72,0)</f>
        <v>16466.599616</v>
      </c>
    </row>
    <row r="213" spans="1:70" s="470" customFormat="1" x14ac:dyDescent="0.25">
      <c r="A213" s="115" t="s">
        <v>1999</v>
      </c>
      <c r="B213" s="526" t="s">
        <v>2000</v>
      </c>
      <c r="C213" s="115" t="s">
        <v>2001</v>
      </c>
      <c r="D213" s="194">
        <v>3.8</v>
      </c>
      <c r="E213" s="194"/>
      <c r="F213" s="194"/>
      <c r="G213" s="116" t="s">
        <v>1058</v>
      </c>
      <c r="H213" s="116"/>
      <c r="I213" s="116"/>
      <c r="J213" s="116"/>
      <c r="K213" s="498"/>
      <c r="L213" s="498"/>
      <c r="M213" s="498"/>
      <c r="N213" s="498"/>
      <c r="O213" s="498"/>
      <c r="P213" s="116" t="s">
        <v>1970</v>
      </c>
      <c r="Q213" s="101" t="s">
        <v>1989</v>
      </c>
      <c r="R213" s="101"/>
      <c r="S213" s="194" t="s">
        <v>4120</v>
      </c>
      <c r="T213" s="194">
        <v>365</v>
      </c>
      <c r="U213" s="101">
        <v>4.2</v>
      </c>
      <c r="V213" s="101" t="s">
        <v>565</v>
      </c>
      <c r="W213" s="467" t="s">
        <v>1675</v>
      </c>
      <c r="X213" s="467"/>
      <c r="Y213" s="467"/>
      <c r="Z213" s="467"/>
      <c r="AA213" s="467"/>
      <c r="AB213" s="467"/>
      <c r="AC213" s="116"/>
      <c r="AD213" s="116"/>
      <c r="AE213" s="467"/>
      <c r="AF213" s="467"/>
      <c r="AG213" s="467"/>
      <c r="AH213" s="467"/>
      <c r="AI213" s="101">
        <v>80</v>
      </c>
      <c r="AJ213" s="467"/>
      <c r="AK213" s="467"/>
      <c r="AL213" s="467"/>
      <c r="AM213" s="467"/>
      <c r="AN213" s="467"/>
      <c r="AO213" s="467"/>
      <c r="AP213" s="467"/>
      <c r="AQ213" s="467"/>
      <c r="AR213" s="467"/>
      <c r="AS213" s="467"/>
      <c r="AT213" s="467"/>
      <c r="AU213" s="467"/>
      <c r="AV213" s="467"/>
      <c r="AW213" s="467"/>
      <c r="AX213" s="467"/>
      <c r="AY213" s="467"/>
      <c r="AZ213" s="467"/>
      <c r="BA213" s="467"/>
      <c r="BB213" s="467"/>
      <c r="BC213" s="116"/>
      <c r="BD213" s="467"/>
      <c r="BE213" s="467"/>
      <c r="BF213" s="467"/>
      <c r="BG213" s="467"/>
      <c r="BH213" s="467"/>
      <c r="BI213" s="467"/>
      <c r="BJ213" s="467"/>
      <c r="BK213" s="116" t="s">
        <v>1972</v>
      </c>
      <c r="BL213" s="467"/>
      <c r="BM213" s="467"/>
      <c r="BN213" s="116"/>
      <c r="BO213" s="116"/>
      <c r="BP213" s="467"/>
      <c r="BQ213" s="467" t="s">
        <v>1827</v>
      </c>
      <c r="BR213" s="305">
        <f>VLOOKUP(A213,'[1]05. Осушители'!$G:$BZ,72,0)</f>
        <v>12082.441776</v>
      </c>
    </row>
    <row r="214" spans="1:70" s="470" customFormat="1" x14ac:dyDescent="0.25">
      <c r="A214" s="115" t="s">
        <v>2002</v>
      </c>
      <c r="B214" s="526" t="s">
        <v>2003</v>
      </c>
      <c r="C214" s="115" t="s">
        <v>2004</v>
      </c>
      <c r="D214" s="194">
        <v>3.8</v>
      </c>
      <c r="E214" s="194"/>
      <c r="F214" s="194"/>
      <c r="G214" s="116" t="s">
        <v>1058</v>
      </c>
      <c r="H214" s="116"/>
      <c r="I214" s="116"/>
      <c r="J214" s="116"/>
      <c r="K214" s="498"/>
      <c r="L214" s="498"/>
      <c r="M214" s="498"/>
      <c r="N214" s="498"/>
      <c r="O214" s="498"/>
      <c r="P214" s="116" t="s">
        <v>1970</v>
      </c>
      <c r="Q214" s="101" t="s">
        <v>1989</v>
      </c>
      <c r="R214" s="101"/>
      <c r="S214" s="194" t="s">
        <v>4120</v>
      </c>
      <c r="T214" s="194">
        <v>365</v>
      </c>
      <c r="U214" s="101">
        <v>4.2</v>
      </c>
      <c r="V214" s="101" t="s">
        <v>565</v>
      </c>
      <c r="W214" s="467" t="s">
        <v>1675</v>
      </c>
      <c r="X214" s="467"/>
      <c r="Y214" s="467"/>
      <c r="Z214" s="467"/>
      <c r="AA214" s="467"/>
      <c r="AB214" s="467"/>
      <c r="AC214" s="116"/>
      <c r="AD214" s="116"/>
      <c r="AE214" s="467"/>
      <c r="AF214" s="467"/>
      <c r="AG214" s="467"/>
      <c r="AH214" s="467"/>
      <c r="AI214" s="101">
        <v>80</v>
      </c>
      <c r="AJ214" s="467"/>
      <c r="AK214" s="467"/>
      <c r="AL214" s="467"/>
      <c r="AM214" s="467"/>
      <c r="AN214" s="467"/>
      <c r="AO214" s="467"/>
      <c r="AP214" s="467"/>
      <c r="AQ214" s="467"/>
      <c r="AR214" s="467"/>
      <c r="AS214" s="467"/>
      <c r="AT214" s="467"/>
      <c r="AU214" s="467"/>
      <c r="AV214" s="467"/>
      <c r="AW214" s="467"/>
      <c r="AX214" s="467"/>
      <c r="AY214" s="467"/>
      <c r="AZ214" s="467"/>
      <c r="BA214" s="467"/>
      <c r="BB214" s="467"/>
      <c r="BC214" s="116"/>
      <c r="BD214" s="467"/>
      <c r="BE214" s="467"/>
      <c r="BF214" s="467"/>
      <c r="BG214" s="467"/>
      <c r="BH214" s="467"/>
      <c r="BI214" s="467"/>
      <c r="BJ214" s="467"/>
      <c r="BK214" s="116" t="s">
        <v>1976</v>
      </c>
      <c r="BL214" s="467"/>
      <c r="BM214" s="467"/>
      <c r="BN214" s="116"/>
      <c r="BO214" s="116"/>
      <c r="BP214" s="467"/>
      <c r="BQ214" s="467" t="s">
        <v>1827</v>
      </c>
      <c r="BR214" s="305">
        <f>VLOOKUP(A214,'[1]05. Осушители'!$G:$BZ,72,0)</f>
        <v>12082.441776</v>
      </c>
    </row>
    <row r="215" spans="1:70" s="470" customFormat="1" x14ac:dyDescent="0.25">
      <c r="A215" s="115" t="s">
        <v>2005</v>
      </c>
      <c r="B215" s="526" t="s">
        <v>2006</v>
      </c>
      <c r="C215" s="115" t="s">
        <v>2007</v>
      </c>
      <c r="D215" s="194">
        <v>3.8</v>
      </c>
      <c r="E215" s="194"/>
      <c r="F215" s="194"/>
      <c r="G215" s="116" t="s">
        <v>1058</v>
      </c>
      <c r="H215" s="116"/>
      <c r="I215" s="116"/>
      <c r="J215" s="116"/>
      <c r="K215" s="498"/>
      <c r="L215" s="498"/>
      <c r="M215" s="498"/>
      <c r="N215" s="498"/>
      <c r="O215" s="498"/>
      <c r="P215" s="116" t="s">
        <v>1970</v>
      </c>
      <c r="Q215" s="101" t="s">
        <v>1989</v>
      </c>
      <c r="R215" s="101"/>
      <c r="S215" s="194" t="s">
        <v>4120</v>
      </c>
      <c r="T215" s="194">
        <v>365</v>
      </c>
      <c r="U215" s="101">
        <v>4.2</v>
      </c>
      <c r="V215" s="101" t="s">
        <v>565</v>
      </c>
      <c r="W215" s="467" t="s">
        <v>1675</v>
      </c>
      <c r="X215" s="467"/>
      <c r="Y215" s="467"/>
      <c r="Z215" s="467"/>
      <c r="AA215" s="467"/>
      <c r="AB215" s="467"/>
      <c r="AC215" s="116"/>
      <c r="AD215" s="116"/>
      <c r="AE215" s="467"/>
      <c r="AF215" s="467"/>
      <c r="AG215" s="467"/>
      <c r="AH215" s="467"/>
      <c r="AI215" s="101">
        <v>80</v>
      </c>
      <c r="AJ215" s="467"/>
      <c r="AK215" s="467"/>
      <c r="AL215" s="467"/>
      <c r="AM215" s="467"/>
      <c r="AN215" s="467"/>
      <c r="AO215" s="467"/>
      <c r="AP215" s="467"/>
      <c r="AQ215" s="467"/>
      <c r="AR215" s="467"/>
      <c r="AS215" s="467"/>
      <c r="AT215" s="467"/>
      <c r="AU215" s="467"/>
      <c r="AV215" s="467"/>
      <c r="AW215" s="467"/>
      <c r="AX215" s="467"/>
      <c r="AY215" s="467"/>
      <c r="AZ215" s="467"/>
      <c r="BA215" s="467"/>
      <c r="BB215" s="467"/>
      <c r="BC215" s="116"/>
      <c r="BD215" s="467"/>
      <c r="BE215" s="467"/>
      <c r="BF215" s="467"/>
      <c r="BG215" s="467"/>
      <c r="BH215" s="467"/>
      <c r="BI215" s="467"/>
      <c r="BJ215" s="467"/>
      <c r="BK215" s="116" t="s">
        <v>1980</v>
      </c>
      <c r="BL215" s="467"/>
      <c r="BM215" s="467"/>
      <c r="BN215" s="116"/>
      <c r="BO215" s="116"/>
      <c r="BP215" s="467"/>
      <c r="BQ215" s="467" t="s">
        <v>1827</v>
      </c>
      <c r="BR215" s="305">
        <f>VLOOKUP(A215,'[1]05. Осушители'!$G:$BZ,72,0)</f>
        <v>13360.535247999998</v>
      </c>
    </row>
    <row r="216" spans="1:70" s="470" customFormat="1" x14ac:dyDescent="0.25">
      <c r="A216" s="115" t="s">
        <v>2008</v>
      </c>
      <c r="B216" s="526" t="s">
        <v>1997</v>
      </c>
      <c r="C216" s="115" t="s">
        <v>1998</v>
      </c>
      <c r="D216" s="194">
        <v>3.8</v>
      </c>
      <c r="E216" s="194"/>
      <c r="F216" s="194"/>
      <c r="G216" s="116" t="s">
        <v>1058</v>
      </c>
      <c r="H216" s="116"/>
      <c r="I216" s="116"/>
      <c r="J216" s="116"/>
      <c r="K216" s="498"/>
      <c r="L216" s="498"/>
      <c r="M216" s="498"/>
      <c r="N216" s="498"/>
      <c r="O216" s="498"/>
      <c r="P216" s="116" t="s">
        <v>1970</v>
      </c>
      <c r="Q216" s="101" t="s">
        <v>2009</v>
      </c>
      <c r="R216" s="101"/>
      <c r="S216" s="194" t="s">
        <v>4121</v>
      </c>
      <c r="T216" s="194">
        <v>238</v>
      </c>
      <c r="U216" s="101">
        <v>0.9</v>
      </c>
      <c r="V216" s="101" t="s">
        <v>565</v>
      </c>
      <c r="W216" s="467" t="s">
        <v>2010</v>
      </c>
      <c r="X216" s="467"/>
      <c r="Y216" s="467"/>
      <c r="Z216" s="467"/>
      <c r="AA216" s="467"/>
      <c r="AB216" s="467"/>
      <c r="AC216" s="116"/>
      <c r="AD216" s="116"/>
      <c r="AE216" s="467"/>
      <c r="AF216" s="467"/>
      <c r="AG216" s="467"/>
      <c r="AH216" s="467"/>
      <c r="AI216" s="101">
        <v>80</v>
      </c>
      <c r="AJ216" s="467"/>
      <c r="AK216" s="467"/>
      <c r="AL216" s="467"/>
      <c r="AM216" s="467"/>
      <c r="AN216" s="467"/>
      <c r="AO216" s="467"/>
      <c r="AP216" s="467"/>
      <c r="AQ216" s="467"/>
      <c r="AR216" s="467"/>
      <c r="AS216" s="467"/>
      <c r="AT216" s="467"/>
      <c r="AU216" s="467"/>
      <c r="AV216" s="467"/>
      <c r="AW216" s="467"/>
      <c r="AX216" s="467"/>
      <c r="AY216" s="467"/>
      <c r="AZ216" s="467"/>
      <c r="BA216" s="467"/>
      <c r="BB216" s="467"/>
      <c r="BC216" s="116"/>
      <c r="BD216" s="467"/>
      <c r="BE216" s="467"/>
      <c r="BF216" s="467"/>
      <c r="BG216" s="467"/>
      <c r="BH216" s="467"/>
      <c r="BI216" s="467"/>
      <c r="BJ216" s="467"/>
      <c r="BK216" s="116" t="s">
        <v>1985</v>
      </c>
      <c r="BL216" s="467"/>
      <c r="BM216" s="467"/>
      <c r="BN216" s="116"/>
      <c r="BO216" s="116"/>
      <c r="BP216" s="467"/>
      <c r="BQ216" s="467" t="s">
        <v>1827</v>
      </c>
      <c r="BR216" s="305">
        <f>VLOOKUP(A216,'[1]05. Осушители'!$G:$BZ,72,0)</f>
        <v>17774.416191999997</v>
      </c>
    </row>
    <row r="217" spans="1:70" s="470" customFormat="1" x14ac:dyDescent="0.25">
      <c r="A217" s="115" t="s">
        <v>2011</v>
      </c>
      <c r="B217" s="526" t="s">
        <v>2012</v>
      </c>
      <c r="C217" s="115" t="s">
        <v>2013</v>
      </c>
      <c r="D217" s="194">
        <v>5</v>
      </c>
      <c r="E217" s="194"/>
      <c r="F217" s="194"/>
      <c r="G217" s="116" t="s">
        <v>1058</v>
      </c>
      <c r="H217" s="116"/>
      <c r="I217" s="116"/>
      <c r="J217" s="116"/>
      <c r="K217" s="498"/>
      <c r="L217" s="498"/>
      <c r="M217" s="498"/>
      <c r="N217" s="498"/>
      <c r="O217" s="498"/>
      <c r="P217" s="116" t="s">
        <v>1970</v>
      </c>
      <c r="Q217" s="101" t="s">
        <v>2014</v>
      </c>
      <c r="R217" s="101"/>
      <c r="S217" s="194" t="s">
        <v>4122</v>
      </c>
      <c r="T217" s="194">
        <v>435</v>
      </c>
      <c r="U217" s="101">
        <v>5</v>
      </c>
      <c r="V217" s="101" t="s">
        <v>565</v>
      </c>
      <c r="W217" s="467" t="s">
        <v>2015</v>
      </c>
      <c r="X217" s="467"/>
      <c r="Y217" s="467"/>
      <c r="Z217" s="467"/>
      <c r="AA217" s="467"/>
      <c r="AB217" s="467"/>
      <c r="AC217" s="116"/>
      <c r="AD217" s="116"/>
      <c r="AE217" s="467"/>
      <c r="AF217" s="467"/>
      <c r="AG217" s="467"/>
      <c r="AH217" s="467"/>
      <c r="AI217" s="101">
        <v>80</v>
      </c>
      <c r="AJ217" s="467"/>
      <c r="AK217" s="467"/>
      <c r="AL217" s="467"/>
      <c r="AM217" s="467"/>
      <c r="AN217" s="467"/>
      <c r="AO217" s="467"/>
      <c r="AP217" s="467"/>
      <c r="AQ217" s="467"/>
      <c r="AR217" s="467"/>
      <c r="AS217" s="467"/>
      <c r="AT217" s="467"/>
      <c r="AU217" s="467"/>
      <c r="AV217" s="467"/>
      <c r="AW217" s="467"/>
      <c r="AX217" s="467"/>
      <c r="AY217" s="467"/>
      <c r="AZ217" s="467"/>
      <c r="BA217" s="467"/>
      <c r="BB217" s="467"/>
      <c r="BC217" s="116"/>
      <c r="BD217" s="467"/>
      <c r="BE217" s="467"/>
      <c r="BF217" s="467"/>
      <c r="BG217" s="467"/>
      <c r="BH217" s="467"/>
      <c r="BI217" s="467"/>
      <c r="BJ217" s="467"/>
      <c r="BK217" s="116" t="s">
        <v>1972</v>
      </c>
      <c r="BL217" s="467"/>
      <c r="BM217" s="467"/>
      <c r="BN217" s="116"/>
      <c r="BO217" s="116"/>
      <c r="BP217" s="467"/>
      <c r="BQ217" s="467" t="s">
        <v>1827</v>
      </c>
      <c r="BR217" s="305">
        <f>VLOOKUP(A217,'[1]05. Осушители'!$G:$BZ,72,0)</f>
        <v>14519.736303999998</v>
      </c>
    </row>
    <row r="218" spans="1:70" s="470" customFormat="1" x14ac:dyDescent="0.25">
      <c r="A218" s="115" t="s">
        <v>2016</v>
      </c>
      <c r="B218" s="526" t="s">
        <v>2017</v>
      </c>
      <c r="C218" s="115" t="s">
        <v>2018</v>
      </c>
      <c r="D218" s="194">
        <v>5</v>
      </c>
      <c r="E218" s="194"/>
      <c r="F218" s="194"/>
      <c r="G218" s="116" t="s">
        <v>1058</v>
      </c>
      <c r="H218" s="116"/>
      <c r="I218" s="116"/>
      <c r="J218" s="116"/>
      <c r="K218" s="498"/>
      <c r="L218" s="498"/>
      <c r="M218" s="498"/>
      <c r="N218" s="498"/>
      <c r="O218" s="498"/>
      <c r="P218" s="116" t="s">
        <v>1970</v>
      </c>
      <c r="Q218" s="101" t="s">
        <v>2014</v>
      </c>
      <c r="R218" s="101"/>
      <c r="S218" s="194" t="s">
        <v>4122</v>
      </c>
      <c r="T218" s="194">
        <v>435</v>
      </c>
      <c r="U218" s="101">
        <v>5</v>
      </c>
      <c r="V218" s="101" t="s">
        <v>565</v>
      </c>
      <c r="W218" s="467" t="s">
        <v>2015</v>
      </c>
      <c r="X218" s="467"/>
      <c r="Y218" s="467"/>
      <c r="Z218" s="467"/>
      <c r="AA218" s="467"/>
      <c r="AB218" s="467"/>
      <c r="AC218" s="116"/>
      <c r="AD218" s="116"/>
      <c r="AE218" s="467"/>
      <c r="AF218" s="467"/>
      <c r="AG218" s="467"/>
      <c r="AH218" s="467"/>
      <c r="AI218" s="101">
        <v>80</v>
      </c>
      <c r="AJ218" s="467"/>
      <c r="AK218" s="467"/>
      <c r="AL218" s="467"/>
      <c r="AM218" s="467"/>
      <c r="AN218" s="467"/>
      <c r="AO218" s="467"/>
      <c r="AP218" s="467"/>
      <c r="AQ218" s="467"/>
      <c r="AR218" s="467"/>
      <c r="AS218" s="467"/>
      <c r="AT218" s="467"/>
      <c r="AU218" s="467"/>
      <c r="AV218" s="467"/>
      <c r="AW218" s="467"/>
      <c r="AX218" s="467"/>
      <c r="AY218" s="467"/>
      <c r="AZ218" s="467"/>
      <c r="BA218" s="467"/>
      <c r="BB218" s="467"/>
      <c r="BC218" s="116"/>
      <c r="BD218" s="467"/>
      <c r="BE218" s="467"/>
      <c r="BF218" s="467"/>
      <c r="BG218" s="467"/>
      <c r="BH218" s="467"/>
      <c r="BI218" s="467"/>
      <c r="BJ218" s="467"/>
      <c r="BK218" s="116" t="s">
        <v>1976</v>
      </c>
      <c r="BL218" s="467"/>
      <c r="BM218" s="467"/>
      <c r="BN218" s="116"/>
      <c r="BO218" s="116"/>
      <c r="BP218" s="467"/>
      <c r="BQ218" s="467" t="s">
        <v>1827</v>
      </c>
      <c r="BR218" s="305">
        <f>VLOOKUP(A218,'[1]05. Осушители'!$G:$BZ,72,0)</f>
        <v>14519.736303999998</v>
      </c>
    </row>
    <row r="219" spans="1:70" s="470" customFormat="1" x14ac:dyDescent="0.25">
      <c r="A219" s="115" t="s">
        <v>2019</v>
      </c>
      <c r="B219" s="526" t="s">
        <v>2020</v>
      </c>
      <c r="C219" s="115" t="s">
        <v>2021</v>
      </c>
      <c r="D219" s="194">
        <v>5</v>
      </c>
      <c r="E219" s="194"/>
      <c r="F219" s="194"/>
      <c r="G219" s="116" t="s">
        <v>1058</v>
      </c>
      <c r="H219" s="116"/>
      <c r="I219" s="116"/>
      <c r="J219" s="116"/>
      <c r="K219" s="498"/>
      <c r="L219" s="498"/>
      <c r="M219" s="498"/>
      <c r="N219" s="498"/>
      <c r="O219" s="498"/>
      <c r="P219" s="116" t="s">
        <v>1970</v>
      </c>
      <c r="Q219" s="101" t="s">
        <v>2014</v>
      </c>
      <c r="R219" s="101"/>
      <c r="S219" s="194" t="s">
        <v>4122</v>
      </c>
      <c r="T219" s="194">
        <v>435</v>
      </c>
      <c r="U219" s="101">
        <v>5</v>
      </c>
      <c r="V219" s="101" t="s">
        <v>565</v>
      </c>
      <c r="W219" s="467" t="s">
        <v>2015</v>
      </c>
      <c r="X219" s="467"/>
      <c r="Y219" s="467"/>
      <c r="Z219" s="467"/>
      <c r="AA219" s="467"/>
      <c r="AB219" s="467"/>
      <c r="AC219" s="116"/>
      <c r="AD219" s="116"/>
      <c r="AE219" s="467"/>
      <c r="AF219" s="467"/>
      <c r="AG219" s="467"/>
      <c r="AH219" s="467"/>
      <c r="AI219" s="101">
        <v>80</v>
      </c>
      <c r="AJ219" s="467"/>
      <c r="AK219" s="467"/>
      <c r="AL219" s="467"/>
      <c r="AM219" s="467"/>
      <c r="AN219" s="467"/>
      <c r="AO219" s="467"/>
      <c r="AP219" s="467"/>
      <c r="AQ219" s="467"/>
      <c r="AR219" s="467"/>
      <c r="AS219" s="467"/>
      <c r="AT219" s="467"/>
      <c r="AU219" s="467"/>
      <c r="AV219" s="467"/>
      <c r="AW219" s="467"/>
      <c r="AX219" s="467"/>
      <c r="AY219" s="467"/>
      <c r="AZ219" s="467"/>
      <c r="BA219" s="467"/>
      <c r="BB219" s="467"/>
      <c r="BC219" s="116"/>
      <c r="BD219" s="467"/>
      <c r="BE219" s="467"/>
      <c r="BF219" s="467"/>
      <c r="BG219" s="467"/>
      <c r="BH219" s="467"/>
      <c r="BI219" s="467"/>
      <c r="BJ219" s="467"/>
      <c r="BK219" s="116" t="s">
        <v>1980</v>
      </c>
      <c r="BL219" s="467"/>
      <c r="BM219" s="467"/>
      <c r="BN219" s="116"/>
      <c r="BO219" s="116"/>
      <c r="BP219" s="467"/>
      <c r="BQ219" s="467" t="s">
        <v>1827</v>
      </c>
      <c r="BR219" s="305">
        <f>VLOOKUP(A219,'[1]05. Осушители'!$G:$BZ,72,0)</f>
        <v>15664.075808</v>
      </c>
    </row>
    <row r="220" spans="1:70" s="470" customFormat="1" x14ac:dyDescent="0.25">
      <c r="A220" s="115" t="s">
        <v>2022</v>
      </c>
      <c r="B220" s="526" t="s">
        <v>2023</v>
      </c>
      <c r="C220" s="115" t="s">
        <v>2024</v>
      </c>
      <c r="D220" s="194">
        <v>5</v>
      </c>
      <c r="E220" s="194"/>
      <c r="F220" s="194"/>
      <c r="G220" s="116" t="s">
        <v>1058</v>
      </c>
      <c r="H220" s="116"/>
      <c r="I220" s="116"/>
      <c r="J220" s="116"/>
      <c r="K220" s="498"/>
      <c r="L220" s="498"/>
      <c r="M220" s="498"/>
      <c r="N220" s="498"/>
      <c r="O220" s="498"/>
      <c r="P220" s="116" t="s">
        <v>1970</v>
      </c>
      <c r="Q220" s="101" t="s">
        <v>2025</v>
      </c>
      <c r="R220" s="101"/>
      <c r="S220" s="194" t="s">
        <v>4123</v>
      </c>
      <c r="T220" s="194">
        <v>89</v>
      </c>
      <c r="U220" s="101">
        <v>0.9</v>
      </c>
      <c r="V220" s="101" t="s">
        <v>565</v>
      </c>
      <c r="W220" s="467" t="s">
        <v>1675</v>
      </c>
      <c r="X220" s="467"/>
      <c r="Y220" s="467"/>
      <c r="Z220" s="467"/>
      <c r="AA220" s="467"/>
      <c r="AB220" s="467"/>
      <c r="AC220" s="116"/>
      <c r="AD220" s="116"/>
      <c r="AE220" s="467"/>
      <c r="AF220" s="467"/>
      <c r="AG220" s="467"/>
      <c r="AH220" s="467"/>
      <c r="AI220" s="101">
        <v>80</v>
      </c>
      <c r="AJ220" s="467"/>
      <c r="AK220" s="467"/>
      <c r="AL220" s="467"/>
      <c r="AM220" s="467"/>
      <c r="AN220" s="467"/>
      <c r="AO220" s="467"/>
      <c r="AP220" s="467"/>
      <c r="AQ220" s="467"/>
      <c r="AR220" s="467"/>
      <c r="AS220" s="467"/>
      <c r="AT220" s="467"/>
      <c r="AU220" s="467"/>
      <c r="AV220" s="467"/>
      <c r="AW220" s="467"/>
      <c r="AX220" s="467"/>
      <c r="AY220" s="467"/>
      <c r="AZ220" s="467"/>
      <c r="BA220" s="467"/>
      <c r="BB220" s="467"/>
      <c r="BC220" s="116"/>
      <c r="BD220" s="467"/>
      <c r="BE220" s="467"/>
      <c r="BF220" s="467"/>
      <c r="BG220" s="467"/>
      <c r="BH220" s="467"/>
      <c r="BI220" s="467"/>
      <c r="BJ220" s="467"/>
      <c r="BK220" s="116" t="s">
        <v>1985</v>
      </c>
      <c r="BL220" s="467"/>
      <c r="BM220" s="467"/>
      <c r="BN220" s="116"/>
      <c r="BO220" s="116"/>
      <c r="BP220" s="467"/>
      <c r="BQ220" s="467" t="s">
        <v>1827</v>
      </c>
      <c r="BR220" s="305">
        <f>VLOOKUP(A220,'[1]05. Осушители'!$G:$BZ,72,0)</f>
        <v>19097.09432</v>
      </c>
    </row>
    <row r="221" spans="1:70" s="470" customFormat="1" x14ac:dyDescent="0.25">
      <c r="A221" s="115" t="s">
        <v>2026</v>
      </c>
      <c r="B221" s="526" t="s">
        <v>2027</v>
      </c>
      <c r="C221" s="115" t="s">
        <v>2028</v>
      </c>
      <c r="D221" s="194">
        <v>7</v>
      </c>
      <c r="E221" s="194"/>
      <c r="F221" s="194"/>
      <c r="G221" s="116" t="s">
        <v>1058</v>
      </c>
      <c r="H221" s="116"/>
      <c r="I221" s="116"/>
      <c r="J221" s="116"/>
      <c r="K221" s="498"/>
      <c r="L221" s="498"/>
      <c r="M221" s="498"/>
      <c r="N221" s="498"/>
      <c r="O221" s="498"/>
      <c r="P221" s="116" t="s">
        <v>1970</v>
      </c>
      <c r="Q221" s="101" t="s">
        <v>2029</v>
      </c>
      <c r="R221" s="101"/>
      <c r="S221" s="194" t="s">
        <v>4122</v>
      </c>
      <c r="T221" s="194">
        <v>555</v>
      </c>
      <c r="U221" s="101">
        <v>6.8</v>
      </c>
      <c r="V221" s="101" t="s">
        <v>565</v>
      </c>
      <c r="W221" s="467" t="s">
        <v>2015</v>
      </c>
      <c r="X221" s="467"/>
      <c r="Y221" s="467"/>
      <c r="Z221" s="467"/>
      <c r="AA221" s="467"/>
      <c r="AB221" s="467"/>
      <c r="AC221" s="116"/>
      <c r="AD221" s="116"/>
      <c r="AE221" s="467"/>
      <c r="AF221" s="467"/>
      <c r="AG221" s="467"/>
      <c r="AH221" s="467"/>
      <c r="AI221" s="101">
        <v>80</v>
      </c>
      <c r="AJ221" s="467"/>
      <c r="AK221" s="467"/>
      <c r="AL221" s="467"/>
      <c r="AM221" s="467"/>
      <c r="AN221" s="467"/>
      <c r="AO221" s="467"/>
      <c r="AP221" s="467"/>
      <c r="AQ221" s="467"/>
      <c r="AR221" s="467"/>
      <c r="AS221" s="467"/>
      <c r="AT221" s="467"/>
      <c r="AU221" s="467"/>
      <c r="AV221" s="467"/>
      <c r="AW221" s="467"/>
      <c r="AX221" s="467"/>
      <c r="AY221" s="467"/>
      <c r="AZ221" s="467"/>
      <c r="BA221" s="467"/>
      <c r="BB221" s="467"/>
      <c r="BC221" s="116"/>
      <c r="BD221" s="467"/>
      <c r="BE221" s="467"/>
      <c r="BF221" s="467"/>
      <c r="BG221" s="467"/>
      <c r="BH221" s="467"/>
      <c r="BI221" s="467"/>
      <c r="BJ221" s="467"/>
      <c r="BK221" s="116" t="s">
        <v>1972</v>
      </c>
      <c r="BL221" s="467"/>
      <c r="BM221" s="467"/>
      <c r="BN221" s="116"/>
      <c r="BO221" s="116"/>
      <c r="BP221" s="467"/>
      <c r="BQ221" s="467" t="s">
        <v>1827</v>
      </c>
      <c r="BR221" s="305">
        <f>VLOOKUP(A221,'[1]05. Осушители'!$G:$BZ,72,0)</f>
        <v>16213.953231999998</v>
      </c>
    </row>
    <row r="222" spans="1:70" s="470" customFormat="1" x14ac:dyDescent="0.25">
      <c r="A222" s="115" t="s">
        <v>2030</v>
      </c>
      <c r="B222" s="526" t="s">
        <v>2031</v>
      </c>
      <c r="C222" s="115" t="s">
        <v>2032</v>
      </c>
      <c r="D222" s="194">
        <v>7</v>
      </c>
      <c r="E222" s="194"/>
      <c r="F222" s="194"/>
      <c r="G222" s="116" t="s">
        <v>1058</v>
      </c>
      <c r="H222" s="116"/>
      <c r="I222" s="116"/>
      <c r="J222" s="116"/>
      <c r="K222" s="498"/>
      <c r="L222" s="498"/>
      <c r="M222" s="498"/>
      <c r="N222" s="498"/>
      <c r="O222" s="498"/>
      <c r="P222" s="116" t="s">
        <v>1970</v>
      </c>
      <c r="Q222" s="101" t="s">
        <v>2029</v>
      </c>
      <c r="R222" s="101"/>
      <c r="S222" s="194" t="s">
        <v>4122</v>
      </c>
      <c r="T222" s="194">
        <v>555</v>
      </c>
      <c r="U222" s="101">
        <v>6.8</v>
      </c>
      <c r="V222" s="101" t="s">
        <v>565</v>
      </c>
      <c r="W222" s="467" t="s">
        <v>2015</v>
      </c>
      <c r="X222" s="467"/>
      <c r="Y222" s="467"/>
      <c r="Z222" s="467"/>
      <c r="AA222" s="467"/>
      <c r="AB222" s="467"/>
      <c r="AC222" s="116"/>
      <c r="AD222" s="116"/>
      <c r="AE222" s="467"/>
      <c r="AF222" s="467"/>
      <c r="AG222" s="467"/>
      <c r="AH222" s="467"/>
      <c r="AI222" s="101">
        <v>80</v>
      </c>
      <c r="AJ222" s="467"/>
      <c r="AK222" s="467"/>
      <c r="AL222" s="467"/>
      <c r="AM222" s="467"/>
      <c r="AN222" s="467"/>
      <c r="AO222" s="467"/>
      <c r="AP222" s="467"/>
      <c r="AQ222" s="467"/>
      <c r="AR222" s="467"/>
      <c r="AS222" s="467"/>
      <c r="AT222" s="467"/>
      <c r="AU222" s="467"/>
      <c r="AV222" s="467"/>
      <c r="AW222" s="467"/>
      <c r="AX222" s="467"/>
      <c r="AY222" s="467"/>
      <c r="AZ222" s="467"/>
      <c r="BA222" s="467"/>
      <c r="BB222" s="467"/>
      <c r="BC222" s="116"/>
      <c r="BD222" s="467"/>
      <c r="BE222" s="467"/>
      <c r="BF222" s="467"/>
      <c r="BG222" s="467"/>
      <c r="BH222" s="467"/>
      <c r="BI222" s="467"/>
      <c r="BJ222" s="467"/>
      <c r="BK222" s="116" t="s">
        <v>1976</v>
      </c>
      <c r="BL222" s="467"/>
      <c r="BM222" s="467"/>
      <c r="BN222" s="116"/>
      <c r="BO222" s="116"/>
      <c r="BP222" s="467"/>
      <c r="BQ222" s="467" t="s">
        <v>1827</v>
      </c>
      <c r="BR222" s="305">
        <f>VLOOKUP(A222,'[1]05. Осушители'!$G:$BZ,72,0)</f>
        <v>16213.953231999998</v>
      </c>
    </row>
    <row r="223" spans="1:70" s="470" customFormat="1" x14ac:dyDescent="0.25">
      <c r="A223" s="115" t="s">
        <v>2033</v>
      </c>
      <c r="B223" s="526" t="s">
        <v>2034</v>
      </c>
      <c r="C223" s="115" t="s">
        <v>2035</v>
      </c>
      <c r="D223" s="194">
        <v>7</v>
      </c>
      <c r="E223" s="194"/>
      <c r="F223" s="194"/>
      <c r="G223" s="116" t="s">
        <v>1058</v>
      </c>
      <c r="H223" s="116"/>
      <c r="I223" s="116"/>
      <c r="J223" s="116"/>
      <c r="K223" s="498"/>
      <c r="L223" s="498"/>
      <c r="M223" s="498"/>
      <c r="N223" s="498"/>
      <c r="O223" s="498"/>
      <c r="P223" s="116" t="s">
        <v>1970</v>
      </c>
      <c r="Q223" s="101" t="s">
        <v>2029</v>
      </c>
      <c r="R223" s="101"/>
      <c r="S223" s="194" t="s">
        <v>4122</v>
      </c>
      <c r="T223" s="194">
        <v>555</v>
      </c>
      <c r="U223" s="101">
        <v>6.8</v>
      </c>
      <c r="V223" s="101" t="s">
        <v>565</v>
      </c>
      <c r="W223" s="467" t="s">
        <v>2015</v>
      </c>
      <c r="X223" s="467"/>
      <c r="Y223" s="467"/>
      <c r="Z223" s="467"/>
      <c r="AA223" s="467"/>
      <c r="AB223" s="467"/>
      <c r="AC223" s="116"/>
      <c r="AD223" s="116"/>
      <c r="AE223" s="467"/>
      <c r="AF223" s="467"/>
      <c r="AG223" s="467"/>
      <c r="AH223" s="467"/>
      <c r="AI223" s="101">
        <v>80</v>
      </c>
      <c r="AJ223" s="467"/>
      <c r="AK223" s="467"/>
      <c r="AL223" s="467"/>
      <c r="AM223" s="467"/>
      <c r="AN223" s="467"/>
      <c r="AO223" s="467"/>
      <c r="AP223" s="467"/>
      <c r="AQ223" s="467"/>
      <c r="AR223" s="467"/>
      <c r="AS223" s="467"/>
      <c r="AT223" s="467"/>
      <c r="AU223" s="467"/>
      <c r="AV223" s="467"/>
      <c r="AW223" s="467"/>
      <c r="AX223" s="467"/>
      <c r="AY223" s="467"/>
      <c r="AZ223" s="467"/>
      <c r="BA223" s="467"/>
      <c r="BB223" s="467"/>
      <c r="BC223" s="116"/>
      <c r="BD223" s="467"/>
      <c r="BE223" s="467"/>
      <c r="BF223" s="467"/>
      <c r="BG223" s="467"/>
      <c r="BH223" s="467"/>
      <c r="BI223" s="467"/>
      <c r="BJ223" s="467"/>
      <c r="BK223" s="116" t="s">
        <v>1980</v>
      </c>
      <c r="BL223" s="467"/>
      <c r="BM223" s="467"/>
      <c r="BN223" s="116"/>
      <c r="BO223" s="116"/>
      <c r="BP223" s="467"/>
      <c r="BQ223" s="467" t="s">
        <v>1827</v>
      </c>
      <c r="BR223" s="305">
        <f>VLOOKUP(A223,'[1]05. Осушители'!$G:$BZ,72,0)</f>
        <v>17685.246879999999</v>
      </c>
    </row>
    <row r="224" spans="1:70" s="470" customFormat="1" x14ac:dyDescent="0.25">
      <c r="A224" s="115" t="s">
        <v>2036</v>
      </c>
      <c r="B224" s="526" t="s">
        <v>2037</v>
      </c>
      <c r="C224" s="115" t="s">
        <v>2038</v>
      </c>
      <c r="D224" s="194">
        <v>7</v>
      </c>
      <c r="E224" s="194"/>
      <c r="F224" s="194"/>
      <c r="G224" s="116" t="s">
        <v>1058</v>
      </c>
      <c r="H224" s="116"/>
      <c r="I224" s="116"/>
      <c r="J224" s="116"/>
      <c r="K224" s="498"/>
      <c r="L224" s="498"/>
      <c r="M224" s="498"/>
      <c r="N224" s="498"/>
      <c r="O224" s="498"/>
      <c r="P224" s="116" t="s">
        <v>1970</v>
      </c>
      <c r="Q224" s="101" t="s">
        <v>2039</v>
      </c>
      <c r="R224" s="101"/>
      <c r="S224" s="194" t="s">
        <v>4124</v>
      </c>
      <c r="T224" s="194">
        <v>308</v>
      </c>
      <c r="U224" s="101">
        <v>2.2999999999999998</v>
      </c>
      <c r="V224" s="101" t="s">
        <v>565</v>
      </c>
      <c r="W224" s="467" t="s">
        <v>2040</v>
      </c>
      <c r="X224" s="467"/>
      <c r="Y224" s="467"/>
      <c r="Z224" s="467"/>
      <c r="AA224" s="467"/>
      <c r="AB224" s="467"/>
      <c r="AC224" s="116"/>
      <c r="AD224" s="116"/>
      <c r="AE224" s="467"/>
      <c r="AF224" s="467"/>
      <c r="AG224" s="467"/>
      <c r="AH224" s="467"/>
      <c r="AI224" s="101">
        <v>80</v>
      </c>
      <c r="AJ224" s="467"/>
      <c r="AK224" s="467"/>
      <c r="AL224" s="467"/>
      <c r="AM224" s="467"/>
      <c r="AN224" s="467"/>
      <c r="AO224" s="467"/>
      <c r="AP224" s="467"/>
      <c r="AQ224" s="467"/>
      <c r="AR224" s="467"/>
      <c r="AS224" s="467"/>
      <c r="AT224" s="467"/>
      <c r="AU224" s="467"/>
      <c r="AV224" s="467"/>
      <c r="AW224" s="467"/>
      <c r="AX224" s="467"/>
      <c r="AY224" s="467"/>
      <c r="AZ224" s="467"/>
      <c r="BA224" s="467"/>
      <c r="BB224" s="467"/>
      <c r="BC224" s="116"/>
      <c r="BD224" s="467"/>
      <c r="BE224" s="467"/>
      <c r="BF224" s="467"/>
      <c r="BG224" s="467"/>
      <c r="BH224" s="467"/>
      <c r="BI224" s="467"/>
      <c r="BJ224" s="467"/>
      <c r="BK224" s="116" t="s">
        <v>1985</v>
      </c>
      <c r="BL224" s="467"/>
      <c r="BM224" s="467"/>
      <c r="BN224" s="116"/>
      <c r="BO224" s="116"/>
      <c r="BP224" s="467"/>
      <c r="BQ224" s="467" t="s">
        <v>1827</v>
      </c>
      <c r="BR224" s="305">
        <f>VLOOKUP(A224,'[1]05. Осушители'!$G:$BZ,72,0)</f>
        <v>21787.035231999998</v>
      </c>
    </row>
    <row r="225" spans="1:70" s="470" customFormat="1" x14ac:dyDescent="0.25">
      <c r="A225" s="115" t="s">
        <v>2041</v>
      </c>
      <c r="B225" s="526" t="s">
        <v>2042</v>
      </c>
      <c r="C225" s="115" t="s">
        <v>2043</v>
      </c>
      <c r="D225" s="194">
        <v>8.5</v>
      </c>
      <c r="E225" s="194"/>
      <c r="F225" s="194"/>
      <c r="G225" s="116" t="s">
        <v>1058</v>
      </c>
      <c r="H225" s="116"/>
      <c r="I225" s="116"/>
      <c r="J225" s="116"/>
      <c r="K225" s="498"/>
      <c r="L225" s="498"/>
      <c r="M225" s="498"/>
      <c r="N225" s="498"/>
      <c r="O225" s="498"/>
      <c r="P225" s="116" t="s">
        <v>1970</v>
      </c>
      <c r="Q225" s="101" t="s">
        <v>2044</v>
      </c>
      <c r="R225" s="101"/>
      <c r="S225" s="194" t="s">
        <v>4122</v>
      </c>
      <c r="T225" s="194">
        <v>635</v>
      </c>
      <c r="U225" s="101">
        <v>7.3</v>
      </c>
      <c r="V225" s="101" t="s">
        <v>565</v>
      </c>
      <c r="W225" s="467" t="s">
        <v>2045</v>
      </c>
      <c r="X225" s="467"/>
      <c r="Y225" s="467"/>
      <c r="Z225" s="467"/>
      <c r="AA225" s="467"/>
      <c r="AB225" s="467"/>
      <c r="AC225" s="116"/>
      <c r="AD225" s="116"/>
      <c r="AE225" s="467"/>
      <c r="AF225" s="467"/>
      <c r="AG225" s="467"/>
      <c r="AH225" s="467"/>
      <c r="AI225" s="101">
        <v>80</v>
      </c>
      <c r="AJ225" s="467"/>
      <c r="AK225" s="467"/>
      <c r="AL225" s="467"/>
      <c r="AM225" s="467"/>
      <c r="AN225" s="467"/>
      <c r="AO225" s="467"/>
      <c r="AP225" s="467"/>
      <c r="AQ225" s="467"/>
      <c r="AR225" s="467"/>
      <c r="AS225" s="467"/>
      <c r="AT225" s="467"/>
      <c r="AU225" s="467"/>
      <c r="AV225" s="467"/>
      <c r="AW225" s="467"/>
      <c r="AX225" s="467"/>
      <c r="AY225" s="467"/>
      <c r="AZ225" s="467"/>
      <c r="BA225" s="467"/>
      <c r="BB225" s="467"/>
      <c r="BC225" s="116"/>
      <c r="BD225" s="467"/>
      <c r="BE225" s="467"/>
      <c r="BF225" s="467"/>
      <c r="BG225" s="467"/>
      <c r="BH225" s="467"/>
      <c r="BI225" s="467"/>
      <c r="BJ225" s="467"/>
      <c r="BK225" s="116" t="s">
        <v>1972</v>
      </c>
      <c r="BL225" s="467"/>
      <c r="BM225" s="467"/>
      <c r="BN225" s="116"/>
      <c r="BO225" s="116"/>
      <c r="BP225" s="467"/>
      <c r="BQ225" s="467" t="s">
        <v>1827</v>
      </c>
      <c r="BR225" s="305">
        <f>VLOOKUP(A225,'[1]05. Осушители'!$G:$BZ,72,0)</f>
        <v>17952.754815999997</v>
      </c>
    </row>
    <row r="226" spans="1:70" s="470" customFormat="1" x14ac:dyDescent="0.25">
      <c r="A226" s="115" t="s">
        <v>2046</v>
      </c>
      <c r="B226" s="526" t="s">
        <v>2047</v>
      </c>
      <c r="C226" s="115" t="s">
        <v>2048</v>
      </c>
      <c r="D226" s="194">
        <v>8.5</v>
      </c>
      <c r="E226" s="194"/>
      <c r="F226" s="194"/>
      <c r="G226" s="116" t="s">
        <v>1058</v>
      </c>
      <c r="H226" s="116"/>
      <c r="I226" s="116"/>
      <c r="J226" s="116"/>
      <c r="K226" s="498"/>
      <c r="L226" s="498"/>
      <c r="M226" s="498"/>
      <c r="N226" s="498"/>
      <c r="O226" s="498"/>
      <c r="P226" s="116" t="s">
        <v>1970</v>
      </c>
      <c r="Q226" s="101" t="s">
        <v>2044</v>
      </c>
      <c r="R226" s="101"/>
      <c r="S226" s="194" t="s">
        <v>4122</v>
      </c>
      <c r="T226" s="194">
        <v>635</v>
      </c>
      <c r="U226" s="101">
        <v>7.3</v>
      </c>
      <c r="V226" s="101" t="s">
        <v>565</v>
      </c>
      <c r="W226" s="467" t="s">
        <v>2045</v>
      </c>
      <c r="X226" s="467"/>
      <c r="Y226" s="467"/>
      <c r="Z226" s="467"/>
      <c r="AA226" s="467"/>
      <c r="AB226" s="467"/>
      <c r="AC226" s="116"/>
      <c r="AD226" s="116"/>
      <c r="AE226" s="467"/>
      <c r="AF226" s="467"/>
      <c r="AG226" s="467"/>
      <c r="AH226" s="467"/>
      <c r="AI226" s="101">
        <v>80</v>
      </c>
      <c r="AJ226" s="467"/>
      <c r="AK226" s="467"/>
      <c r="AL226" s="467"/>
      <c r="AM226" s="467"/>
      <c r="AN226" s="467"/>
      <c r="AO226" s="467"/>
      <c r="AP226" s="467"/>
      <c r="AQ226" s="467"/>
      <c r="AR226" s="467"/>
      <c r="AS226" s="467"/>
      <c r="AT226" s="467"/>
      <c r="AU226" s="467"/>
      <c r="AV226" s="467"/>
      <c r="AW226" s="467"/>
      <c r="AX226" s="467"/>
      <c r="AY226" s="467"/>
      <c r="AZ226" s="467"/>
      <c r="BA226" s="467"/>
      <c r="BB226" s="467"/>
      <c r="BC226" s="116"/>
      <c r="BD226" s="467"/>
      <c r="BE226" s="467"/>
      <c r="BF226" s="467"/>
      <c r="BG226" s="467"/>
      <c r="BH226" s="467"/>
      <c r="BI226" s="467"/>
      <c r="BJ226" s="467"/>
      <c r="BK226" s="116" t="s">
        <v>1976</v>
      </c>
      <c r="BL226" s="467"/>
      <c r="BM226" s="467"/>
      <c r="BN226" s="116"/>
      <c r="BO226" s="116"/>
      <c r="BP226" s="467"/>
      <c r="BQ226" s="467" t="s">
        <v>1827</v>
      </c>
      <c r="BR226" s="305">
        <f>VLOOKUP(A226,'[1]05. Осушители'!$G:$BZ,72,0)</f>
        <v>17952.754815999997</v>
      </c>
    </row>
    <row r="227" spans="1:70" s="470" customFormat="1" x14ac:dyDescent="0.25">
      <c r="A227" s="115" t="s">
        <v>2049</v>
      </c>
      <c r="B227" s="526" t="s">
        <v>2050</v>
      </c>
      <c r="C227" s="115" t="s">
        <v>2051</v>
      </c>
      <c r="D227" s="194">
        <v>8.5</v>
      </c>
      <c r="E227" s="194"/>
      <c r="F227" s="194"/>
      <c r="G227" s="116" t="s">
        <v>1058</v>
      </c>
      <c r="H227" s="116"/>
      <c r="I227" s="116"/>
      <c r="J227" s="116"/>
      <c r="K227" s="498"/>
      <c r="L227" s="498"/>
      <c r="M227" s="498"/>
      <c r="N227" s="498"/>
      <c r="O227" s="498"/>
      <c r="P227" s="116" t="s">
        <v>1970</v>
      </c>
      <c r="Q227" s="101" t="s">
        <v>2044</v>
      </c>
      <c r="R227" s="101"/>
      <c r="S227" s="194" t="s">
        <v>4122</v>
      </c>
      <c r="T227" s="194">
        <v>635</v>
      </c>
      <c r="U227" s="101">
        <v>7.3</v>
      </c>
      <c r="V227" s="101" t="s">
        <v>565</v>
      </c>
      <c r="W227" s="467" t="s">
        <v>2045</v>
      </c>
      <c r="X227" s="467"/>
      <c r="Y227" s="467"/>
      <c r="Z227" s="467"/>
      <c r="AA227" s="467"/>
      <c r="AB227" s="467"/>
      <c r="AC227" s="116"/>
      <c r="AD227" s="116"/>
      <c r="AE227" s="467"/>
      <c r="AF227" s="467"/>
      <c r="AG227" s="467"/>
      <c r="AH227" s="467"/>
      <c r="AI227" s="101">
        <v>80</v>
      </c>
      <c r="AJ227" s="467"/>
      <c r="AK227" s="467"/>
      <c r="AL227" s="467"/>
      <c r="AM227" s="467"/>
      <c r="AN227" s="467"/>
      <c r="AO227" s="467"/>
      <c r="AP227" s="467"/>
      <c r="AQ227" s="467"/>
      <c r="AR227" s="467"/>
      <c r="AS227" s="467"/>
      <c r="AT227" s="467"/>
      <c r="AU227" s="467"/>
      <c r="AV227" s="467"/>
      <c r="AW227" s="467"/>
      <c r="AX227" s="467"/>
      <c r="AY227" s="467"/>
      <c r="AZ227" s="467"/>
      <c r="BA227" s="467"/>
      <c r="BB227" s="467"/>
      <c r="BC227" s="116"/>
      <c r="BD227" s="467"/>
      <c r="BE227" s="467"/>
      <c r="BF227" s="467"/>
      <c r="BG227" s="467"/>
      <c r="BH227" s="467"/>
      <c r="BI227" s="467"/>
      <c r="BJ227" s="467"/>
      <c r="BK227" s="116" t="s">
        <v>1980</v>
      </c>
      <c r="BL227" s="467"/>
      <c r="BM227" s="467"/>
      <c r="BN227" s="116"/>
      <c r="BO227" s="116"/>
      <c r="BP227" s="467"/>
      <c r="BQ227" s="467" t="s">
        <v>1827</v>
      </c>
      <c r="BR227" s="305">
        <f>VLOOKUP(A227,'[1]05. Осушители'!$G:$BZ,72,0)</f>
        <v>19557.802432</v>
      </c>
    </row>
    <row r="228" spans="1:70" s="470" customFormat="1" x14ac:dyDescent="0.25">
      <c r="A228" s="115" t="s">
        <v>2052</v>
      </c>
      <c r="B228" s="526" t="s">
        <v>2053</v>
      </c>
      <c r="C228" s="115" t="s">
        <v>2054</v>
      </c>
      <c r="D228" s="194">
        <v>8.5</v>
      </c>
      <c r="E228" s="194"/>
      <c r="F228" s="194"/>
      <c r="G228" s="116" t="s">
        <v>1058</v>
      </c>
      <c r="H228" s="116"/>
      <c r="I228" s="116"/>
      <c r="J228" s="116"/>
      <c r="K228" s="498"/>
      <c r="L228" s="498"/>
      <c r="M228" s="498"/>
      <c r="N228" s="498"/>
      <c r="O228" s="498"/>
      <c r="P228" s="116" t="s">
        <v>1970</v>
      </c>
      <c r="Q228" s="101" t="s">
        <v>2039</v>
      </c>
      <c r="R228" s="101"/>
      <c r="S228" s="194" t="s">
        <v>4124</v>
      </c>
      <c r="T228" s="194">
        <v>308</v>
      </c>
      <c r="U228" s="101">
        <v>2.2999999999999998</v>
      </c>
      <c r="V228" s="101" t="s">
        <v>565</v>
      </c>
      <c r="W228" s="467" t="s">
        <v>2040</v>
      </c>
      <c r="X228" s="467"/>
      <c r="Y228" s="467"/>
      <c r="Z228" s="467"/>
      <c r="AA228" s="467"/>
      <c r="AB228" s="467"/>
      <c r="AC228" s="116"/>
      <c r="AD228" s="116"/>
      <c r="AE228" s="467"/>
      <c r="AF228" s="467"/>
      <c r="AG228" s="467"/>
      <c r="AH228" s="467"/>
      <c r="AI228" s="101">
        <v>80</v>
      </c>
      <c r="AJ228" s="467"/>
      <c r="AK228" s="467"/>
      <c r="AL228" s="467"/>
      <c r="AM228" s="467"/>
      <c r="AN228" s="467"/>
      <c r="AO228" s="467"/>
      <c r="AP228" s="467"/>
      <c r="AQ228" s="467"/>
      <c r="AR228" s="467"/>
      <c r="AS228" s="467"/>
      <c r="AT228" s="467"/>
      <c r="AU228" s="467"/>
      <c r="AV228" s="467"/>
      <c r="AW228" s="467"/>
      <c r="AX228" s="467"/>
      <c r="AY228" s="467"/>
      <c r="AZ228" s="467"/>
      <c r="BA228" s="467"/>
      <c r="BB228" s="467"/>
      <c r="BC228" s="116"/>
      <c r="BD228" s="467"/>
      <c r="BE228" s="467"/>
      <c r="BF228" s="467"/>
      <c r="BG228" s="467"/>
      <c r="BH228" s="467"/>
      <c r="BI228" s="467"/>
      <c r="BJ228" s="467"/>
      <c r="BK228" s="116" t="s">
        <v>1985</v>
      </c>
      <c r="BL228" s="467"/>
      <c r="BM228" s="467"/>
      <c r="BN228" s="116"/>
      <c r="BO228" s="116"/>
      <c r="BP228" s="467"/>
      <c r="BQ228" s="467" t="s">
        <v>1827</v>
      </c>
      <c r="BR228" s="305">
        <f>VLOOKUP(A228,'[1]05. Осушители'!$G:$BZ,72,0)</f>
        <v>22039.681615999998</v>
      </c>
    </row>
    <row r="229" spans="1:70" s="470" customFormat="1" x14ac:dyDescent="0.25">
      <c r="A229" s="115" t="s">
        <v>2055</v>
      </c>
      <c r="B229" s="526" t="s">
        <v>2056</v>
      </c>
      <c r="C229" s="115" t="s">
        <v>2057</v>
      </c>
      <c r="D229" s="194">
        <v>11.5</v>
      </c>
      <c r="E229" s="194"/>
      <c r="F229" s="194"/>
      <c r="G229" s="116" t="s">
        <v>1058</v>
      </c>
      <c r="H229" s="116"/>
      <c r="I229" s="116"/>
      <c r="J229" s="116"/>
      <c r="K229" s="498"/>
      <c r="L229" s="498"/>
      <c r="M229" s="498"/>
      <c r="N229" s="498"/>
      <c r="O229" s="498"/>
      <c r="P229" s="116" t="s">
        <v>1970</v>
      </c>
      <c r="Q229" s="101" t="s">
        <v>2058</v>
      </c>
      <c r="R229" s="101"/>
      <c r="S229" s="194" t="s">
        <v>4125</v>
      </c>
      <c r="T229" s="194">
        <v>635</v>
      </c>
      <c r="U229" s="101">
        <v>14.2</v>
      </c>
      <c r="V229" s="101" t="s">
        <v>565</v>
      </c>
      <c r="W229" s="467" t="s">
        <v>1692</v>
      </c>
      <c r="X229" s="467"/>
      <c r="Y229" s="467"/>
      <c r="Z229" s="467"/>
      <c r="AA229" s="467"/>
      <c r="AB229" s="467"/>
      <c r="AC229" s="116"/>
      <c r="AD229" s="116"/>
      <c r="AE229" s="467"/>
      <c r="AF229" s="467"/>
      <c r="AG229" s="467"/>
      <c r="AH229" s="467"/>
      <c r="AI229" s="101">
        <v>80</v>
      </c>
      <c r="AJ229" s="467"/>
      <c r="AK229" s="467"/>
      <c r="AL229" s="467"/>
      <c r="AM229" s="467"/>
      <c r="AN229" s="467"/>
      <c r="AO229" s="467"/>
      <c r="AP229" s="467"/>
      <c r="AQ229" s="467"/>
      <c r="AR229" s="467"/>
      <c r="AS229" s="467"/>
      <c r="AT229" s="467"/>
      <c r="AU229" s="467"/>
      <c r="AV229" s="467"/>
      <c r="AW229" s="467"/>
      <c r="AX229" s="467"/>
      <c r="AY229" s="467"/>
      <c r="AZ229" s="467"/>
      <c r="BA229" s="467"/>
      <c r="BB229" s="467"/>
      <c r="BC229" s="116"/>
      <c r="BD229" s="467"/>
      <c r="BE229" s="467"/>
      <c r="BF229" s="467"/>
      <c r="BG229" s="467"/>
      <c r="BH229" s="467"/>
      <c r="BI229" s="467"/>
      <c r="BJ229" s="467"/>
      <c r="BK229" s="116" t="s">
        <v>1972</v>
      </c>
      <c r="BL229" s="467"/>
      <c r="BM229" s="467"/>
      <c r="BN229" s="116"/>
      <c r="BO229" s="116"/>
      <c r="BP229" s="467"/>
      <c r="BQ229" s="467" t="s">
        <v>1827</v>
      </c>
      <c r="BR229" s="305">
        <f>VLOOKUP(A229,'[1]05. Осушители'!$G:$BZ,72,0)</f>
        <v>20672.418831999999</v>
      </c>
    </row>
    <row r="230" spans="1:70" s="470" customFormat="1" x14ac:dyDescent="0.25">
      <c r="A230" s="115" t="s">
        <v>2059</v>
      </c>
      <c r="B230" s="526" t="s">
        <v>2060</v>
      </c>
      <c r="C230" s="115" t="s">
        <v>2061</v>
      </c>
      <c r="D230" s="194">
        <v>11.5</v>
      </c>
      <c r="E230" s="194"/>
      <c r="F230" s="194"/>
      <c r="G230" s="116" t="s">
        <v>1058</v>
      </c>
      <c r="H230" s="116"/>
      <c r="I230" s="116"/>
      <c r="J230" s="116"/>
      <c r="K230" s="498"/>
      <c r="L230" s="498"/>
      <c r="M230" s="498"/>
      <c r="N230" s="498"/>
      <c r="O230" s="498"/>
      <c r="P230" s="116" t="s">
        <v>1970</v>
      </c>
      <c r="Q230" s="101" t="s">
        <v>2058</v>
      </c>
      <c r="R230" s="101"/>
      <c r="S230" s="194" t="s">
        <v>4125</v>
      </c>
      <c r="T230" s="194">
        <v>635</v>
      </c>
      <c r="U230" s="101">
        <v>14.2</v>
      </c>
      <c r="V230" s="101" t="s">
        <v>565</v>
      </c>
      <c r="W230" s="467" t="s">
        <v>1692</v>
      </c>
      <c r="X230" s="467"/>
      <c r="Y230" s="467"/>
      <c r="Z230" s="467"/>
      <c r="AA230" s="467"/>
      <c r="AB230" s="467"/>
      <c r="AC230" s="116"/>
      <c r="AD230" s="116"/>
      <c r="AE230" s="467"/>
      <c r="AF230" s="467"/>
      <c r="AG230" s="467"/>
      <c r="AH230" s="467"/>
      <c r="AI230" s="101">
        <v>80</v>
      </c>
      <c r="AJ230" s="467"/>
      <c r="AK230" s="467"/>
      <c r="AL230" s="467"/>
      <c r="AM230" s="467"/>
      <c r="AN230" s="467"/>
      <c r="AO230" s="467"/>
      <c r="AP230" s="467"/>
      <c r="AQ230" s="467"/>
      <c r="AR230" s="467"/>
      <c r="AS230" s="467"/>
      <c r="AT230" s="467"/>
      <c r="AU230" s="467"/>
      <c r="AV230" s="467"/>
      <c r="AW230" s="467"/>
      <c r="AX230" s="467"/>
      <c r="AY230" s="467"/>
      <c r="AZ230" s="467"/>
      <c r="BA230" s="467"/>
      <c r="BB230" s="467"/>
      <c r="BC230" s="116"/>
      <c r="BD230" s="467"/>
      <c r="BE230" s="467"/>
      <c r="BF230" s="467"/>
      <c r="BG230" s="467"/>
      <c r="BH230" s="467"/>
      <c r="BI230" s="467"/>
      <c r="BJ230" s="467"/>
      <c r="BK230" s="116" t="s">
        <v>1976</v>
      </c>
      <c r="BL230" s="467"/>
      <c r="BM230" s="467"/>
      <c r="BN230" s="116"/>
      <c r="BO230" s="116"/>
      <c r="BP230" s="467"/>
      <c r="BQ230" s="467" t="s">
        <v>1827</v>
      </c>
      <c r="BR230" s="305">
        <f>VLOOKUP(A230,'[1]05. Осушители'!$G:$BZ,72,0)</f>
        <v>20672.418831999999</v>
      </c>
    </row>
    <row r="231" spans="1:70" s="470" customFormat="1" x14ac:dyDescent="0.25">
      <c r="A231" s="115" t="s">
        <v>2062</v>
      </c>
      <c r="B231" s="526" t="s">
        <v>2063</v>
      </c>
      <c r="C231" s="115" t="s">
        <v>2064</v>
      </c>
      <c r="D231" s="194">
        <v>11.5</v>
      </c>
      <c r="E231" s="194"/>
      <c r="F231" s="194"/>
      <c r="G231" s="116" t="s">
        <v>1058</v>
      </c>
      <c r="H231" s="116"/>
      <c r="I231" s="116"/>
      <c r="J231" s="116"/>
      <c r="K231" s="498"/>
      <c r="L231" s="498"/>
      <c r="M231" s="498"/>
      <c r="N231" s="498"/>
      <c r="O231" s="498"/>
      <c r="P231" s="116" t="s">
        <v>1970</v>
      </c>
      <c r="Q231" s="101" t="s">
        <v>2058</v>
      </c>
      <c r="R231" s="101"/>
      <c r="S231" s="194" t="s">
        <v>4125</v>
      </c>
      <c r="T231" s="194">
        <v>635</v>
      </c>
      <c r="U231" s="101">
        <v>14.2</v>
      </c>
      <c r="V231" s="101" t="s">
        <v>565</v>
      </c>
      <c r="W231" s="467" t="s">
        <v>1692</v>
      </c>
      <c r="X231" s="467"/>
      <c r="Y231" s="467"/>
      <c r="Z231" s="467"/>
      <c r="AA231" s="467"/>
      <c r="AB231" s="467"/>
      <c r="AC231" s="116"/>
      <c r="AD231" s="116"/>
      <c r="AE231" s="467"/>
      <c r="AF231" s="467"/>
      <c r="AG231" s="467"/>
      <c r="AH231" s="467"/>
      <c r="AI231" s="101">
        <v>80</v>
      </c>
      <c r="AJ231" s="467"/>
      <c r="AK231" s="467"/>
      <c r="AL231" s="467"/>
      <c r="AM231" s="467"/>
      <c r="AN231" s="467"/>
      <c r="AO231" s="467"/>
      <c r="AP231" s="467"/>
      <c r="AQ231" s="467"/>
      <c r="AR231" s="467"/>
      <c r="AS231" s="467"/>
      <c r="AT231" s="467"/>
      <c r="AU231" s="467"/>
      <c r="AV231" s="467"/>
      <c r="AW231" s="467"/>
      <c r="AX231" s="467"/>
      <c r="AY231" s="467"/>
      <c r="AZ231" s="467"/>
      <c r="BA231" s="467"/>
      <c r="BB231" s="467"/>
      <c r="BC231" s="116"/>
      <c r="BD231" s="467"/>
      <c r="BE231" s="467"/>
      <c r="BF231" s="467"/>
      <c r="BG231" s="467"/>
      <c r="BH231" s="467"/>
      <c r="BI231" s="467"/>
      <c r="BJ231" s="467"/>
      <c r="BK231" s="116" t="s">
        <v>1980</v>
      </c>
      <c r="BL231" s="467"/>
      <c r="BM231" s="467"/>
      <c r="BN231" s="116"/>
      <c r="BO231" s="116"/>
      <c r="BP231" s="467"/>
      <c r="BQ231" s="467" t="s">
        <v>1827</v>
      </c>
      <c r="BR231" s="305">
        <f>VLOOKUP(A231,'[1]05. Осушители'!$G:$BZ,72,0)</f>
        <v>23897.375616000001</v>
      </c>
    </row>
    <row r="232" spans="1:70" s="470" customFormat="1" x14ac:dyDescent="0.25">
      <c r="A232" s="115" t="s">
        <v>2065</v>
      </c>
      <c r="B232" s="526" t="s">
        <v>2066</v>
      </c>
      <c r="C232" s="115" t="s">
        <v>2067</v>
      </c>
      <c r="D232" s="194">
        <v>11.5</v>
      </c>
      <c r="E232" s="194"/>
      <c r="F232" s="194"/>
      <c r="G232" s="116" t="s">
        <v>1058</v>
      </c>
      <c r="H232" s="116"/>
      <c r="I232" s="116"/>
      <c r="J232" s="116"/>
      <c r="K232" s="498"/>
      <c r="L232" s="498"/>
      <c r="M232" s="498"/>
      <c r="N232" s="498"/>
      <c r="O232" s="498"/>
      <c r="P232" s="116" t="s">
        <v>1970</v>
      </c>
      <c r="Q232" s="101" t="s">
        <v>2068</v>
      </c>
      <c r="R232" s="101"/>
      <c r="S232" s="194" t="s">
        <v>4124</v>
      </c>
      <c r="T232" s="194">
        <v>403</v>
      </c>
      <c r="U232" s="101">
        <v>2.5</v>
      </c>
      <c r="V232" s="101" t="s">
        <v>565</v>
      </c>
      <c r="W232" s="467" t="s">
        <v>2045</v>
      </c>
      <c r="X232" s="467"/>
      <c r="Y232" s="467"/>
      <c r="Z232" s="467"/>
      <c r="AA232" s="467"/>
      <c r="AB232" s="467"/>
      <c r="AC232" s="116"/>
      <c r="AD232" s="116"/>
      <c r="AE232" s="467"/>
      <c r="AF232" s="467"/>
      <c r="AG232" s="467"/>
      <c r="AH232" s="467"/>
      <c r="AI232" s="101">
        <v>80</v>
      </c>
      <c r="AJ232" s="467"/>
      <c r="AK232" s="467"/>
      <c r="AL232" s="467"/>
      <c r="AM232" s="467"/>
      <c r="AN232" s="467"/>
      <c r="AO232" s="467"/>
      <c r="AP232" s="467"/>
      <c r="AQ232" s="467"/>
      <c r="AR232" s="467"/>
      <c r="AS232" s="467"/>
      <c r="AT232" s="467"/>
      <c r="AU232" s="467"/>
      <c r="AV232" s="467"/>
      <c r="AW232" s="467"/>
      <c r="AX232" s="467"/>
      <c r="AY232" s="467"/>
      <c r="AZ232" s="467"/>
      <c r="BA232" s="467"/>
      <c r="BB232" s="467"/>
      <c r="BC232" s="116"/>
      <c r="BD232" s="467"/>
      <c r="BE232" s="467"/>
      <c r="BF232" s="467"/>
      <c r="BG232" s="467"/>
      <c r="BH232" s="467"/>
      <c r="BI232" s="467"/>
      <c r="BJ232" s="467"/>
      <c r="BK232" s="116" t="s">
        <v>1985</v>
      </c>
      <c r="BL232" s="467"/>
      <c r="BM232" s="467"/>
      <c r="BN232" s="116"/>
      <c r="BO232" s="116"/>
      <c r="BP232" s="467"/>
      <c r="BQ232" s="467" t="s">
        <v>1827</v>
      </c>
      <c r="BR232" s="305">
        <f>VLOOKUP(A232,'[1]05. Осушители'!$G:$BZ,72,0)</f>
        <v>30629.658671999998</v>
      </c>
    </row>
    <row r="233" spans="1:70" s="470" customFormat="1" x14ac:dyDescent="0.25">
      <c r="A233" s="115" t="s">
        <v>2069</v>
      </c>
      <c r="B233" s="526" t="s">
        <v>2070</v>
      </c>
      <c r="C233" s="115" t="s">
        <v>2071</v>
      </c>
      <c r="D233" s="194">
        <v>13.5</v>
      </c>
      <c r="E233" s="194"/>
      <c r="F233" s="194"/>
      <c r="G233" s="116" t="s">
        <v>1058</v>
      </c>
      <c r="H233" s="116"/>
      <c r="I233" s="116"/>
      <c r="J233" s="116"/>
      <c r="K233" s="498"/>
      <c r="L233" s="498"/>
      <c r="M233" s="498"/>
      <c r="N233" s="498"/>
      <c r="O233" s="498"/>
      <c r="P233" s="116" t="s">
        <v>1970</v>
      </c>
      <c r="Q233" s="101" t="s">
        <v>2072</v>
      </c>
      <c r="R233" s="101"/>
      <c r="S233" s="194" t="s">
        <v>4125</v>
      </c>
      <c r="T233" s="194">
        <v>760</v>
      </c>
      <c r="U233" s="101">
        <v>19.2</v>
      </c>
      <c r="V233" s="101" t="s">
        <v>565</v>
      </c>
      <c r="W233" s="467" t="s">
        <v>1692</v>
      </c>
      <c r="X233" s="467"/>
      <c r="Y233" s="467"/>
      <c r="Z233" s="467"/>
      <c r="AA233" s="467"/>
      <c r="AB233" s="467"/>
      <c r="AC233" s="116"/>
      <c r="AD233" s="116"/>
      <c r="AE233" s="467"/>
      <c r="AF233" s="467"/>
      <c r="AG233" s="467"/>
      <c r="AH233" s="467"/>
      <c r="AI233" s="101">
        <v>80</v>
      </c>
      <c r="AJ233" s="467"/>
      <c r="AK233" s="467"/>
      <c r="AL233" s="467"/>
      <c r="AM233" s="467"/>
      <c r="AN233" s="467"/>
      <c r="AO233" s="467"/>
      <c r="AP233" s="467"/>
      <c r="AQ233" s="467"/>
      <c r="AR233" s="467"/>
      <c r="AS233" s="467"/>
      <c r="AT233" s="467"/>
      <c r="AU233" s="467"/>
      <c r="AV233" s="467"/>
      <c r="AW233" s="467"/>
      <c r="AX233" s="467"/>
      <c r="AY233" s="467"/>
      <c r="AZ233" s="467"/>
      <c r="BA233" s="467"/>
      <c r="BB233" s="467"/>
      <c r="BC233" s="116"/>
      <c r="BD233" s="467"/>
      <c r="BE233" s="467"/>
      <c r="BF233" s="467"/>
      <c r="BG233" s="467"/>
      <c r="BH233" s="467"/>
      <c r="BI233" s="467"/>
      <c r="BJ233" s="467"/>
      <c r="BK233" s="116" t="s">
        <v>1972</v>
      </c>
      <c r="BL233" s="467"/>
      <c r="BM233" s="467"/>
      <c r="BN233" s="116"/>
      <c r="BO233" s="116"/>
      <c r="BP233" s="467"/>
      <c r="BQ233" s="467" t="s">
        <v>1827</v>
      </c>
      <c r="BR233" s="305">
        <f>VLOOKUP(A233,'[1]05. Осушители'!$G:$BZ,72,0)</f>
        <v>25859.100480000001</v>
      </c>
    </row>
    <row r="234" spans="1:70" s="470" customFormat="1" x14ac:dyDescent="0.25">
      <c r="A234" s="115" t="s">
        <v>2073</v>
      </c>
      <c r="B234" s="526" t="s">
        <v>2074</v>
      </c>
      <c r="C234" s="115" t="s">
        <v>2075</v>
      </c>
      <c r="D234" s="194">
        <v>13.5</v>
      </c>
      <c r="E234" s="194"/>
      <c r="F234" s="194"/>
      <c r="G234" s="116" t="s">
        <v>1058</v>
      </c>
      <c r="H234" s="116"/>
      <c r="I234" s="116"/>
      <c r="J234" s="116"/>
      <c r="K234" s="498"/>
      <c r="L234" s="498"/>
      <c r="M234" s="498"/>
      <c r="N234" s="498"/>
      <c r="O234" s="498"/>
      <c r="P234" s="116" t="s">
        <v>1970</v>
      </c>
      <c r="Q234" s="101" t="s">
        <v>2072</v>
      </c>
      <c r="R234" s="101"/>
      <c r="S234" s="194" t="s">
        <v>4125</v>
      </c>
      <c r="T234" s="194">
        <v>760</v>
      </c>
      <c r="U234" s="101">
        <v>19.2</v>
      </c>
      <c r="V234" s="101" t="s">
        <v>565</v>
      </c>
      <c r="W234" s="467" t="s">
        <v>1692</v>
      </c>
      <c r="X234" s="467"/>
      <c r="Y234" s="467"/>
      <c r="Z234" s="467"/>
      <c r="AA234" s="467"/>
      <c r="AB234" s="467"/>
      <c r="AC234" s="116"/>
      <c r="AD234" s="116"/>
      <c r="AE234" s="467"/>
      <c r="AF234" s="467"/>
      <c r="AG234" s="467"/>
      <c r="AH234" s="467"/>
      <c r="AI234" s="101">
        <v>80</v>
      </c>
      <c r="AJ234" s="467"/>
      <c r="AK234" s="467"/>
      <c r="AL234" s="467"/>
      <c r="AM234" s="467"/>
      <c r="AN234" s="467"/>
      <c r="AO234" s="467"/>
      <c r="AP234" s="467"/>
      <c r="AQ234" s="467"/>
      <c r="AR234" s="467"/>
      <c r="AS234" s="467"/>
      <c r="AT234" s="467"/>
      <c r="AU234" s="467"/>
      <c r="AV234" s="467"/>
      <c r="AW234" s="467"/>
      <c r="AX234" s="467"/>
      <c r="AY234" s="467"/>
      <c r="AZ234" s="467"/>
      <c r="BA234" s="467"/>
      <c r="BB234" s="467"/>
      <c r="BC234" s="116"/>
      <c r="BD234" s="467"/>
      <c r="BE234" s="467"/>
      <c r="BF234" s="467"/>
      <c r="BG234" s="467"/>
      <c r="BH234" s="467"/>
      <c r="BI234" s="467"/>
      <c r="BJ234" s="467"/>
      <c r="BK234" s="116" t="s">
        <v>1976</v>
      </c>
      <c r="BL234" s="467"/>
      <c r="BM234" s="467"/>
      <c r="BN234" s="116"/>
      <c r="BO234" s="116"/>
      <c r="BP234" s="467"/>
      <c r="BQ234" s="467" t="s">
        <v>1827</v>
      </c>
      <c r="BR234" s="305">
        <f>VLOOKUP(A234,'[1]05. Осушители'!$G:$BZ,72,0)</f>
        <v>25859.100480000001</v>
      </c>
    </row>
    <row r="235" spans="1:70" s="470" customFormat="1" x14ac:dyDescent="0.25">
      <c r="A235" s="115" t="s">
        <v>2076</v>
      </c>
      <c r="B235" s="526" t="s">
        <v>2077</v>
      </c>
      <c r="C235" s="115" t="s">
        <v>2078</v>
      </c>
      <c r="D235" s="194">
        <v>13.5</v>
      </c>
      <c r="E235" s="194"/>
      <c r="F235" s="194"/>
      <c r="G235" s="116" t="s">
        <v>1058</v>
      </c>
      <c r="H235" s="116"/>
      <c r="I235" s="116"/>
      <c r="J235" s="116"/>
      <c r="K235" s="498"/>
      <c r="L235" s="498"/>
      <c r="M235" s="498"/>
      <c r="N235" s="498"/>
      <c r="O235" s="498"/>
      <c r="P235" s="116" t="s">
        <v>1970</v>
      </c>
      <c r="Q235" s="101" t="s">
        <v>2072</v>
      </c>
      <c r="R235" s="101"/>
      <c r="S235" s="194" t="s">
        <v>4125</v>
      </c>
      <c r="T235" s="194">
        <v>760</v>
      </c>
      <c r="U235" s="101">
        <v>19.2</v>
      </c>
      <c r="V235" s="101" t="s">
        <v>565</v>
      </c>
      <c r="W235" s="467" t="s">
        <v>1692</v>
      </c>
      <c r="X235" s="467"/>
      <c r="Y235" s="467"/>
      <c r="Z235" s="467"/>
      <c r="AA235" s="467"/>
      <c r="AB235" s="467"/>
      <c r="AC235" s="116"/>
      <c r="AD235" s="116"/>
      <c r="AE235" s="467"/>
      <c r="AF235" s="467"/>
      <c r="AG235" s="467"/>
      <c r="AH235" s="467"/>
      <c r="AI235" s="101">
        <v>80</v>
      </c>
      <c r="AJ235" s="467"/>
      <c r="AK235" s="467"/>
      <c r="AL235" s="467"/>
      <c r="AM235" s="467"/>
      <c r="AN235" s="467"/>
      <c r="AO235" s="467"/>
      <c r="AP235" s="467"/>
      <c r="AQ235" s="467"/>
      <c r="AR235" s="467"/>
      <c r="AS235" s="467"/>
      <c r="AT235" s="467"/>
      <c r="AU235" s="467"/>
      <c r="AV235" s="467"/>
      <c r="AW235" s="467"/>
      <c r="AX235" s="467"/>
      <c r="AY235" s="467"/>
      <c r="AZ235" s="467"/>
      <c r="BA235" s="467"/>
      <c r="BB235" s="467"/>
      <c r="BC235" s="116"/>
      <c r="BD235" s="467"/>
      <c r="BE235" s="467"/>
      <c r="BF235" s="467"/>
      <c r="BG235" s="467"/>
      <c r="BH235" s="467"/>
      <c r="BI235" s="467"/>
      <c r="BJ235" s="467"/>
      <c r="BK235" s="116" t="s">
        <v>1980</v>
      </c>
      <c r="BL235" s="467"/>
      <c r="BM235" s="467"/>
      <c r="BN235" s="116"/>
      <c r="BO235" s="116"/>
      <c r="BP235" s="467"/>
      <c r="BQ235" s="467" t="s">
        <v>1827</v>
      </c>
      <c r="BR235" s="305">
        <f>VLOOKUP(A235,'[1]05. Осушители'!$G:$BZ,72,0)</f>
        <v>28593.626047999998</v>
      </c>
    </row>
    <row r="236" spans="1:70" s="470" customFormat="1" x14ac:dyDescent="0.25">
      <c r="A236" s="115" t="s">
        <v>2079</v>
      </c>
      <c r="B236" s="526" t="s">
        <v>2080</v>
      </c>
      <c r="C236" s="115" t="s">
        <v>2081</v>
      </c>
      <c r="D236" s="194">
        <v>13.5</v>
      </c>
      <c r="E236" s="194"/>
      <c r="F236" s="194"/>
      <c r="G236" s="116" t="s">
        <v>1058</v>
      </c>
      <c r="H236" s="116"/>
      <c r="I236" s="116"/>
      <c r="J236" s="116"/>
      <c r="K236" s="498"/>
      <c r="L236" s="498"/>
      <c r="M236" s="498"/>
      <c r="N236" s="498"/>
      <c r="O236" s="498"/>
      <c r="P236" s="116" t="s">
        <v>1970</v>
      </c>
      <c r="Q236" s="101" t="s">
        <v>2068</v>
      </c>
      <c r="R236" s="101"/>
      <c r="S236" s="194" t="s">
        <v>4124</v>
      </c>
      <c r="T236" s="194">
        <v>403</v>
      </c>
      <c r="U236" s="101">
        <v>2.5</v>
      </c>
      <c r="V236" s="101" t="s">
        <v>565</v>
      </c>
      <c r="W236" s="467" t="s">
        <v>2045</v>
      </c>
      <c r="X236" s="467"/>
      <c r="Y236" s="467"/>
      <c r="Z236" s="467"/>
      <c r="AA236" s="467"/>
      <c r="AB236" s="467"/>
      <c r="AC236" s="116"/>
      <c r="AD236" s="116"/>
      <c r="AE236" s="467"/>
      <c r="AF236" s="467"/>
      <c r="AG236" s="467"/>
      <c r="AH236" s="467"/>
      <c r="AI236" s="101">
        <v>80</v>
      </c>
      <c r="AJ236" s="467"/>
      <c r="AK236" s="467"/>
      <c r="AL236" s="467"/>
      <c r="AM236" s="467"/>
      <c r="AN236" s="467"/>
      <c r="AO236" s="467"/>
      <c r="AP236" s="467"/>
      <c r="AQ236" s="467"/>
      <c r="AR236" s="467"/>
      <c r="AS236" s="467"/>
      <c r="AT236" s="467"/>
      <c r="AU236" s="467"/>
      <c r="AV236" s="467"/>
      <c r="AW236" s="467"/>
      <c r="AX236" s="467"/>
      <c r="AY236" s="467"/>
      <c r="AZ236" s="467"/>
      <c r="BA236" s="467"/>
      <c r="BB236" s="467"/>
      <c r="BC236" s="116"/>
      <c r="BD236" s="467"/>
      <c r="BE236" s="467"/>
      <c r="BF236" s="467"/>
      <c r="BG236" s="467"/>
      <c r="BH236" s="467"/>
      <c r="BI236" s="467"/>
      <c r="BJ236" s="467"/>
      <c r="BK236" s="116" t="s">
        <v>1985</v>
      </c>
      <c r="BL236" s="467"/>
      <c r="BM236" s="467"/>
      <c r="BN236" s="116"/>
      <c r="BO236" s="116"/>
      <c r="BP236" s="467"/>
      <c r="BQ236" s="467" t="s">
        <v>1827</v>
      </c>
      <c r="BR236" s="305">
        <f>VLOOKUP(A236,'[1]05. Осушители'!$G:$BZ,72,0)</f>
        <v>37510.557247999997</v>
      </c>
    </row>
    <row r="237" spans="1:70" s="470" customFormat="1" x14ac:dyDescent="0.25">
      <c r="A237" s="115" t="s">
        <v>2082</v>
      </c>
      <c r="B237" s="526" t="s">
        <v>2083</v>
      </c>
      <c r="C237" s="115" t="s">
        <v>2084</v>
      </c>
      <c r="D237" s="194">
        <v>17</v>
      </c>
      <c r="E237" s="194"/>
      <c r="F237" s="194"/>
      <c r="G237" s="116" t="s">
        <v>1058</v>
      </c>
      <c r="H237" s="116"/>
      <c r="I237" s="116"/>
      <c r="J237" s="116"/>
      <c r="K237" s="498"/>
      <c r="L237" s="498"/>
      <c r="M237" s="498"/>
      <c r="N237" s="498"/>
      <c r="O237" s="498"/>
      <c r="P237" s="116" t="s">
        <v>1970</v>
      </c>
      <c r="Q237" s="101" t="s">
        <v>2085</v>
      </c>
      <c r="R237" s="101"/>
      <c r="S237" s="194" t="s">
        <v>4125</v>
      </c>
      <c r="T237" s="194">
        <v>820</v>
      </c>
      <c r="U237" s="101">
        <v>23</v>
      </c>
      <c r="V237" s="101" t="s">
        <v>565</v>
      </c>
      <c r="W237" s="467" t="s">
        <v>2086</v>
      </c>
      <c r="X237" s="467"/>
      <c r="Y237" s="467"/>
      <c r="Z237" s="467"/>
      <c r="AA237" s="467"/>
      <c r="AB237" s="467"/>
      <c r="AC237" s="116"/>
      <c r="AD237" s="116"/>
      <c r="AE237" s="467"/>
      <c r="AF237" s="467"/>
      <c r="AG237" s="467"/>
      <c r="AH237" s="467"/>
      <c r="AI237" s="101">
        <v>80</v>
      </c>
      <c r="AJ237" s="467"/>
      <c r="AK237" s="467"/>
      <c r="AL237" s="467"/>
      <c r="AM237" s="467"/>
      <c r="AN237" s="467"/>
      <c r="AO237" s="467"/>
      <c r="AP237" s="467"/>
      <c r="AQ237" s="467"/>
      <c r="AR237" s="467"/>
      <c r="AS237" s="467"/>
      <c r="AT237" s="467"/>
      <c r="AU237" s="467"/>
      <c r="AV237" s="467"/>
      <c r="AW237" s="467"/>
      <c r="AX237" s="467"/>
      <c r="AY237" s="467"/>
      <c r="AZ237" s="467"/>
      <c r="BA237" s="467"/>
      <c r="BB237" s="467"/>
      <c r="BC237" s="116"/>
      <c r="BD237" s="467"/>
      <c r="BE237" s="467"/>
      <c r="BF237" s="467"/>
      <c r="BG237" s="467"/>
      <c r="BH237" s="467"/>
      <c r="BI237" s="467"/>
      <c r="BJ237" s="467"/>
      <c r="BK237" s="116" t="s">
        <v>1972</v>
      </c>
      <c r="BL237" s="467"/>
      <c r="BM237" s="467"/>
      <c r="BN237" s="116"/>
      <c r="BO237" s="116"/>
      <c r="BP237" s="467"/>
      <c r="BQ237" s="467" t="s">
        <v>1827</v>
      </c>
      <c r="BR237" s="305">
        <f>VLOOKUP(A237,'[1]05. Осушители'!$G:$BZ,72,0)</f>
        <v>29723.103999999999</v>
      </c>
    </row>
    <row r="238" spans="1:70" s="470" customFormat="1" x14ac:dyDescent="0.25">
      <c r="A238" s="115" t="s">
        <v>2087</v>
      </c>
      <c r="B238" s="526" t="s">
        <v>2088</v>
      </c>
      <c r="C238" s="115" t="s">
        <v>2089</v>
      </c>
      <c r="D238" s="194">
        <v>17</v>
      </c>
      <c r="E238" s="194"/>
      <c r="F238" s="194"/>
      <c r="G238" s="116" t="s">
        <v>1058</v>
      </c>
      <c r="H238" s="116"/>
      <c r="I238" s="116"/>
      <c r="J238" s="116"/>
      <c r="K238" s="498"/>
      <c r="L238" s="498"/>
      <c r="M238" s="498"/>
      <c r="N238" s="498"/>
      <c r="O238" s="498"/>
      <c r="P238" s="116" t="s">
        <v>1970</v>
      </c>
      <c r="Q238" s="101" t="s">
        <v>2085</v>
      </c>
      <c r="R238" s="101"/>
      <c r="S238" s="194" t="s">
        <v>4125</v>
      </c>
      <c r="T238" s="194">
        <v>820</v>
      </c>
      <c r="U238" s="101">
        <v>23</v>
      </c>
      <c r="V238" s="101" t="s">
        <v>565</v>
      </c>
      <c r="W238" s="467" t="s">
        <v>2086</v>
      </c>
      <c r="X238" s="467"/>
      <c r="Y238" s="467"/>
      <c r="Z238" s="467"/>
      <c r="AA238" s="467"/>
      <c r="AB238" s="467"/>
      <c r="AC238" s="116"/>
      <c r="AD238" s="116"/>
      <c r="AE238" s="467"/>
      <c r="AF238" s="467"/>
      <c r="AG238" s="467"/>
      <c r="AH238" s="467"/>
      <c r="AI238" s="101">
        <v>80</v>
      </c>
      <c r="AJ238" s="467"/>
      <c r="AK238" s="467"/>
      <c r="AL238" s="467"/>
      <c r="AM238" s="467"/>
      <c r="AN238" s="467"/>
      <c r="AO238" s="467"/>
      <c r="AP238" s="467"/>
      <c r="AQ238" s="467"/>
      <c r="AR238" s="467"/>
      <c r="AS238" s="467"/>
      <c r="AT238" s="467"/>
      <c r="AU238" s="467"/>
      <c r="AV238" s="467"/>
      <c r="AW238" s="467"/>
      <c r="AX238" s="467"/>
      <c r="AY238" s="467"/>
      <c r="AZ238" s="467"/>
      <c r="BA238" s="467"/>
      <c r="BB238" s="467"/>
      <c r="BC238" s="116"/>
      <c r="BD238" s="467"/>
      <c r="BE238" s="467"/>
      <c r="BF238" s="467"/>
      <c r="BG238" s="467"/>
      <c r="BH238" s="467"/>
      <c r="BI238" s="467"/>
      <c r="BJ238" s="467"/>
      <c r="BK238" s="116" t="s">
        <v>1976</v>
      </c>
      <c r="BL238" s="467"/>
      <c r="BM238" s="467"/>
      <c r="BN238" s="116"/>
      <c r="BO238" s="116"/>
      <c r="BP238" s="467"/>
      <c r="BQ238" s="467" t="s">
        <v>1827</v>
      </c>
      <c r="BR238" s="305">
        <f>VLOOKUP(A238,'[1]05. Осушители'!$G:$BZ,72,0)</f>
        <v>29723.103999999999</v>
      </c>
    </row>
    <row r="239" spans="1:70" s="470" customFormat="1" x14ac:dyDescent="0.25">
      <c r="A239" s="115" t="s">
        <v>2090</v>
      </c>
      <c r="B239" s="526" t="s">
        <v>2091</v>
      </c>
      <c r="C239" s="115" t="s">
        <v>2092</v>
      </c>
      <c r="D239" s="194">
        <v>17</v>
      </c>
      <c r="E239" s="194"/>
      <c r="F239" s="194"/>
      <c r="G239" s="116" t="s">
        <v>1058</v>
      </c>
      <c r="H239" s="116"/>
      <c r="I239" s="116"/>
      <c r="J239" s="116"/>
      <c r="K239" s="498"/>
      <c r="L239" s="498"/>
      <c r="M239" s="498"/>
      <c r="N239" s="498"/>
      <c r="O239" s="498"/>
      <c r="P239" s="116" t="s">
        <v>1970</v>
      </c>
      <c r="Q239" s="101" t="s">
        <v>2085</v>
      </c>
      <c r="R239" s="101"/>
      <c r="S239" s="194" t="s">
        <v>4125</v>
      </c>
      <c r="T239" s="194">
        <v>820</v>
      </c>
      <c r="U239" s="101">
        <v>23</v>
      </c>
      <c r="V239" s="101" t="s">
        <v>565</v>
      </c>
      <c r="W239" s="467" t="s">
        <v>2086</v>
      </c>
      <c r="X239" s="467"/>
      <c r="Y239" s="467"/>
      <c r="Z239" s="467"/>
      <c r="AA239" s="467"/>
      <c r="AB239" s="467"/>
      <c r="AC239" s="116"/>
      <c r="AD239" s="116"/>
      <c r="AE239" s="467"/>
      <c r="AF239" s="467"/>
      <c r="AG239" s="467"/>
      <c r="AH239" s="467"/>
      <c r="AI239" s="101">
        <v>80</v>
      </c>
      <c r="AJ239" s="467"/>
      <c r="AK239" s="467"/>
      <c r="AL239" s="467"/>
      <c r="AM239" s="467"/>
      <c r="AN239" s="467"/>
      <c r="AO239" s="467"/>
      <c r="AP239" s="467"/>
      <c r="AQ239" s="467"/>
      <c r="AR239" s="467"/>
      <c r="AS239" s="467"/>
      <c r="AT239" s="467"/>
      <c r="AU239" s="467"/>
      <c r="AV239" s="467"/>
      <c r="AW239" s="467"/>
      <c r="AX239" s="467"/>
      <c r="AY239" s="467"/>
      <c r="AZ239" s="467"/>
      <c r="BA239" s="467"/>
      <c r="BB239" s="467"/>
      <c r="BC239" s="116"/>
      <c r="BD239" s="467"/>
      <c r="BE239" s="467"/>
      <c r="BF239" s="467"/>
      <c r="BG239" s="467"/>
      <c r="BH239" s="467"/>
      <c r="BI239" s="467"/>
      <c r="BJ239" s="467"/>
      <c r="BK239" s="116" t="s">
        <v>1980</v>
      </c>
      <c r="BL239" s="467"/>
      <c r="BM239" s="467"/>
      <c r="BN239" s="116"/>
      <c r="BO239" s="116"/>
      <c r="BP239" s="467"/>
      <c r="BQ239" s="467" t="s">
        <v>1827</v>
      </c>
      <c r="BR239" s="305">
        <f>VLOOKUP(A239,'[1]05. Осушители'!$G:$BZ,72,0)</f>
        <v>33765.446144000001</v>
      </c>
    </row>
    <row r="240" spans="1:70" s="470" customFormat="1" x14ac:dyDescent="0.25">
      <c r="A240" s="115" t="s">
        <v>2093</v>
      </c>
      <c r="B240" s="526" t="s">
        <v>2094</v>
      </c>
      <c r="C240" s="115" t="s">
        <v>2095</v>
      </c>
      <c r="D240" s="194">
        <v>17</v>
      </c>
      <c r="E240" s="194"/>
      <c r="F240" s="194"/>
      <c r="G240" s="116" t="s">
        <v>1058</v>
      </c>
      <c r="H240" s="116"/>
      <c r="I240" s="116"/>
      <c r="J240" s="116"/>
      <c r="K240" s="498"/>
      <c r="L240" s="498"/>
      <c r="M240" s="498"/>
      <c r="N240" s="498"/>
      <c r="O240" s="498"/>
      <c r="P240" s="116" t="s">
        <v>1970</v>
      </c>
      <c r="Q240" s="101" t="s">
        <v>2096</v>
      </c>
      <c r="R240" s="101"/>
      <c r="S240" s="194" t="s">
        <v>4126</v>
      </c>
      <c r="T240" s="194">
        <v>506</v>
      </c>
      <c r="U240" s="101">
        <v>2.5</v>
      </c>
      <c r="V240" s="101" t="s">
        <v>565</v>
      </c>
      <c r="W240" s="467" t="s">
        <v>1692</v>
      </c>
      <c r="X240" s="467"/>
      <c r="Y240" s="467"/>
      <c r="Z240" s="467"/>
      <c r="AA240" s="467"/>
      <c r="AB240" s="467"/>
      <c r="AC240" s="116"/>
      <c r="AD240" s="116"/>
      <c r="AE240" s="467"/>
      <c r="AF240" s="467"/>
      <c r="AG240" s="467"/>
      <c r="AH240" s="467"/>
      <c r="AI240" s="101">
        <v>80</v>
      </c>
      <c r="AJ240" s="467"/>
      <c r="AK240" s="467"/>
      <c r="AL240" s="467"/>
      <c r="AM240" s="467"/>
      <c r="AN240" s="467"/>
      <c r="AO240" s="467"/>
      <c r="AP240" s="467"/>
      <c r="AQ240" s="467"/>
      <c r="AR240" s="467"/>
      <c r="AS240" s="467"/>
      <c r="AT240" s="467"/>
      <c r="AU240" s="467"/>
      <c r="AV240" s="467"/>
      <c r="AW240" s="467"/>
      <c r="AX240" s="467"/>
      <c r="AY240" s="467"/>
      <c r="AZ240" s="467"/>
      <c r="BA240" s="467"/>
      <c r="BB240" s="467"/>
      <c r="BC240" s="116"/>
      <c r="BD240" s="467"/>
      <c r="BE240" s="467"/>
      <c r="BF240" s="467"/>
      <c r="BG240" s="467"/>
      <c r="BH240" s="467"/>
      <c r="BI240" s="467"/>
      <c r="BJ240" s="467"/>
      <c r="BK240" s="116" t="s">
        <v>1985</v>
      </c>
      <c r="BL240" s="467"/>
      <c r="BM240" s="467"/>
      <c r="BN240" s="116"/>
      <c r="BO240" s="116"/>
      <c r="BP240" s="467"/>
      <c r="BQ240" s="467" t="s">
        <v>1827</v>
      </c>
      <c r="BR240" s="305">
        <f>VLOOKUP(A240,'[1]05. Осушители'!$G:$BZ,72,0)</f>
        <v>39784.374703999994</v>
      </c>
    </row>
    <row r="241" spans="1:70" s="470" customFormat="1" x14ac:dyDescent="0.25">
      <c r="A241" s="115" t="s">
        <v>2097</v>
      </c>
      <c r="B241" s="526" t="s">
        <v>2098</v>
      </c>
      <c r="C241" s="115" t="s">
        <v>2099</v>
      </c>
      <c r="D241" s="194">
        <v>23</v>
      </c>
      <c r="E241" s="194"/>
      <c r="F241" s="194"/>
      <c r="G241" s="116" t="s">
        <v>1058</v>
      </c>
      <c r="H241" s="116"/>
      <c r="I241" s="116"/>
      <c r="J241" s="116"/>
      <c r="K241" s="498"/>
      <c r="L241" s="498"/>
      <c r="M241" s="498"/>
      <c r="N241" s="498"/>
      <c r="O241" s="498"/>
      <c r="P241" s="116" t="s">
        <v>1970</v>
      </c>
      <c r="Q241" s="101" t="s">
        <v>2100</v>
      </c>
      <c r="R241" s="101"/>
      <c r="S241" s="194" t="s">
        <v>4125</v>
      </c>
      <c r="T241" s="194">
        <v>1060</v>
      </c>
      <c r="U241" s="101">
        <v>28</v>
      </c>
      <c r="V241" s="101" t="s">
        <v>565</v>
      </c>
      <c r="W241" s="467" t="s">
        <v>2086</v>
      </c>
      <c r="X241" s="467"/>
      <c r="Y241" s="467"/>
      <c r="Z241" s="467"/>
      <c r="AA241" s="467"/>
      <c r="AB241" s="467"/>
      <c r="AC241" s="116"/>
      <c r="AD241" s="116"/>
      <c r="AE241" s="467"/>
      <c r="AF241" s="467"/>
      <c r="AG241" s="467"/>
      <c r="AH241" s="467"/>
      <c r="AI241" s="101">
        <v>80</v>
      </c>
      <c r="AJ241" s="467"/>
      <c r="AK241" s="467"/>
      <c r="AL241" s="467"/>
      <c r="AM241" s="467"/>
      <c r="AN241" s="467"/>
      <c r="AO241" s="467"/>
      <c r="AP241" s="467"/>
      <c r="AQ241" s="467"/>
      <c r="AR241" s="467"/>
      <c r="AS241" s="467"/>
      <c r="AT241" s="467"/>
      <c r="AU241" s="467"/>
      <c r="AV241" s="467"/>
      <c r="AW241" s="467"/>
      <c r="AX241" s="467"/>
      <c r="AY241" s="467"/>
      <c r="AZ241" s="467"/>
      <c r="BA241" s="467"/>
      <c r="BB241" s="467"/>
      <c r="BC241" s="116"/>
      <c r="BD241" s="467"/>
      <c r="BE241" s="467"/>
      <c r="BF241" s="467"/>
      <c r="BG241" s="467"/>
      <c r="BH241" s="467"/>
      <c r="BI241" s="467"/>
      <c r="BJ241" s="467"/>
      <c r="BK241" s="116" t="s">
        <v>1972</v>
      </c>
      <c r="BL241" s="467"/>
      <c r="BM241" s="467"/>
      <c r="BN241" s="116"/>
      <c r="BO241" s="116"/>
      <c r="BP241" s="467"/>
      <c r="BQ241" s="467" t="s">
        <v>1827</v>
      </c>
      <c r="BR241" s="305">
        <f>VLOOKUP(A241,'[1]05. Осушители'!$G:$BZ,72,0)</f>
        <v>32561.660431999997</v>
      </c>
    </row>
    <row r="242" spans="1:70" s="470" customFormat="1" x14ac:dyDescent="0.25">
      <c r="A242" s="115" t="s">
        <v>2101</v>
      </c>
      <c r="B242" s="526" t="s">
        <v>2102</v>
      </c>
      <c r="C242" s="115" t="s">
        <v>2103</v>
      </c>
      <c r="D242" s="194">
        <v>23</v>
      </c>
      <c r="E242" s="194"/>
      <c r="F242" s="194"/>
      <c r="G242" s="116" t="s">
        <v>1058</v>
      </c>
      <c r="H242" s="116"/>
      <c r="I242" s="116"/>
      <c r="J242" s="116"/>
      <c r="K242" s="498"/>
      <c r="L242" s="498"/>
      <c r="M242" s="498"/>
      <c r="N242" s="498"/>
      <c r="O242" s="498"/>
      <c r="P242" s="116" t="s">
        <v>1970</v>
      </c>
      <c r="Q242" s="101" t="s">
        <v>2100</v>
      </c>
      <c r="R242" s="101"/>
      <c r="S242" s="194" t="s">
        <v>4125</v>
      </c>
      <c r="T242" s="194">
        <v>1060</v>
      </c>
      <c r="U242" s="101">
        <v>28</v>
      </c>
      <c r="V242" s="101" t="s">
        <v>565</v>
      </c>
      <c r="W242" s="467" t="s">
        <v>2086</v>
      </c>
      <c r="X242" s="467"/>
      <c r="Y242" s="467"/>
      <c r="Z242" s="467"/>
      <c r="AA242" s="467"/>
      <c r="AB242" s="467"/>
      <c r="AC242" s="116"/>
      <c r="AD242" s="116"/>
      <c r="AE242" s="467"/>
      <c r="AF242" s="467"/>
      <c r="AG242" s="467"/>
      <c r="AH242" s="467"/>
      <c r="AI242" s="101">
        <v>80</v>
      </c>
      <c r="AJ242" s="467"/>
      <c r="AK242" s="467"/>
      <c r="AL242" s="467"/>
      <c r="AM242" s="467"/>
      <c r="AN242" s="467"/>
      <c r="AO242" s="467"/>
      <c r="AP242" s="467"/>
      <c r="AQ242" s="467"/>
      <c r="AR242" s="467"/>
      <c r="AS242" s="467"/>
      <c r="AT242" s="467"/>
      <c r="AU242" s="467"/>
      <c r="AV242" s="467"/>
      <c r="AW242" s="467"/>
      <c r="AX242" s="467"/>
      <c r="AY242" s="467"/>
      <c r="AZ242" s="467"/>
      <c r="BA242" s="467"/>
      <c r="BB242" s="467"/>
      <c r="BC242" s="116"/>
      <c r="BD242" s="467"/>
      <c r="BE242" s="467"/>
      <c r="BF242" s="467"/>
      <c r="BG242" s="467"/>
      <c r="BH242" s="467"/>
      <c r="BI242" s="467"/>
      <c r="BJ242" s="467"/>
      <c r="BK242" s="116" t="s">
        <v>1976</v>
      </c>
      <c r="BL242" s="467"/>
      <c r="BM242" s="467"/>
      <c r="BN242" s="116"/>
      <c r="BO242" s="116"/>
      <c r="BP242" s="467"/>
      <c r="BQ242" s="467" t="s">
        <v>1827</v>
      </c>
      <c r="BR242" s="305">
        <f>VLOOKUP(A242,'[1]05. Осушители'!$G:$BZ,72,0)</f>
        <v>32561.660431999997</v>
      </c>
    </row>
    <row r="243" spans="1:70" s="470" customFormat="1" x14ac:dyDescent="0.25">
      <c r="A243" s="115" t="s">
        <v>2104</v>
      </c>
      <c r="B243" s="526" t="s">
        <v>2105</v>
      </c>
      <c r="C243" s="115" t="s">
        <v>2106</v>
      </c>
      <c r="D243" s="194">
        <v>23</v>
      </c>
      <c r="E243" s="194"/>
      <c r="F243" s="194"/>
      <c r="G243" s="116" t="s">
        <v>1058</v>
      </c>
      <c r="H243" s="116"/>
      <c r="I243" s="116"/>
      <c r="J243" s="116"/>
      <c r="K243" s="498"/>
      <c r="L243" s="498"/>
      <c r="M243" s="498"/>
      <c r="N243" s="498"/>
      <c r="O243" s="498"/>
      <c r="P243" s="116" t="s">
        <v>1970</v>
      </c>
      <c r="Q243" s="101" t="s">
        <v>2100</v>
      </c>
      <c r="R243" s="101"/>
      <c r="S243" s="194" t="s">
        <v>4125</v>
      </c>
      <c r="T243" s="194">
        <v>1060</v>
      </c>
      <c r="U243" s="101">
        <v>28</v>
      </c>
      <c r="V243" s="101" t="s">
        <v>565</v>
      </c>
      <c r="W243" s="467" t="s">
        <v>2086</v>
      </c>
      <c r="X243" s="467"/>
      <c r="Y243" s="467"/>
      <c r="Z243" s="467"/>
      <c r="AA243" s="467"/>
      <c r="AB243" s="467"/>
      <c r="AC243" s="116"/>
      <c r="AD243" s="116"/>
      <c r="AE243" s="467"/>
      <c r="AF243" s="467"/>
      <c r="AG243" s="467"/>
      <c r="AH243" s="467"/>
      <c r="AI243" s="101">
        <v>80</v>
      </c>
      <c r="AJ243" s="467"/>
      <c r="AK243" s="467"/>
      <c r="AL243" s="467"/>
      <c r="AM243" s="467"/>
      <c r="AN243" s="467"/>
      <c r="AO243" s="467"/>
      <c r="AP243" s="467"/>
      <c r="AQ243" s="467"/>
      <c r="AR243" s="467"/>
      <c r="AS243" s="467"/>
      <c r="AT243" s="467"/>
      <c r="AU243" s="467"/>
      <c r="AV243" s="467"/>
      <c r="AW243" s="467"/>
      <c r="AX243" s="467"/>
      <c r="AY243" s="467"/>
      <c r="AZ243" s="467"/>
      <c r="BA243" s="467"/>
      <c r="BB243" s="467"/>
      <c r="BC243" s="116"/>
      <c r="BD243" s="467"/>
      <c r="BE243" s="467"/>
      <c r="BF243" s="467"/>
      <c r="BG243" s="467"/>
      <c r="BH243" s="467"/>
      <c r="BI243" s="467"/>
      <c r="BJ243" s="467"/>
      <c r="BK243" s="116" t="s">
        <v>1980</v>
      </c>
      <c r="BL243" s="467"/>
      <c r="BM243" s="467"/>
      <c r="BN243" s="116"/>
      <c r="BO243" s="116"/>
      <c r="BP243" s="467"/>
      <c r="BQ243" s="467" t="s">
        <v>1827</v>
      </c>
      <c r="BR243" s="305">
        <f>VLOOKUP(A243,'[1]05. Осушители'!$G:$BZ,72,0)</f>
        <v>37391.664831999995</v>
      </c>
    </row>
    <row r="244" spans="1:70" s="470" customFormat="1" x14ac:dyDescent="0.25">
      <c r="A244" s="115" t="s">
        <v>2107</v>
      </c>
      <c r="B244" s="526" t="s">
        <v>2108</v>
      </c>
      <c r="C244" s="115" t="s">
        <v>2109</v>
      </c>
      <c r="D244" s="194">
        <v>23</v>
      </c>
      <c r="E244" s="194"/>
      <c r="F244" s="194"/>
      <c r="G244" s="116" t="s">
        <v>1058</v>
      </c>
      <c r="H244" s="116"/>
      <c r="I244" s="116"/>
      <c r="J244" s="116"/>
      <c r="K244" s="498"/>
      <c r="L244" s="498"/>
      <c r="M244" s="498"/>
      <c r="N244" s="498"/>
      <c r="O244" s="498"/>
      <c r="P244" s="116" t="s">
        <v>1970</v>
      </c>
      <c r="Q244" s="101" t="s">
        <v>2096</v>
      </c>
      <c r="R244" s="101"/>
      <c r="S244" s="194" t="s">
        <v>4126</v>
      </c>
      <c r="T244" s="194">
        <v>506</v>
      </c>
      <c r="U244" s="101">
        <v>5.2</v>
      </c>
      <c r="V244" s="101" t="s">
        <v>565</v>
      </c>
      <c r="W244" s="467" t="s">
        <v>1692</v>
      </c>
      <c r="X244" s="467"/>
      <c r="Y244" s="467"/>
      <c r="Z244" s="467"/>
      <c r="AA244" s="467"/>
      <c r="AB244" s="467"/>
      <c r="AC244" s="116"/>
      <c r="AD244" s="116"/>
      <c r="AE244" s="467"/>
      <c r="AF244" s="467"/>
      <c r="AG244" s="467"/>
      <c r="AH244" s="467"/>
      <c r="AI244" s="101">
        <v>80</v>
      </c>
      <c r="AJ244" s="467"/>
      <c r="AK244" s="467"/>
      <c r="AL244" s="467"/>
      <c r="AM244" s="467"/>
      <c r="AN244" s="467"/>
      <c r="AO244" s="467"/>
      <c r="AP244" s="467"/>
      <c r="AQ244" s="467"/>
      <c r="AR244" s="467"/>
      <c r="AS244" s="467"/>
      <c r="AT244" s="467"/>
      <c r="AU244" s="467"/>
      <c r="AV244" s="467"/>
      <c r="AW244" s="467"/>
      <c r="AX244" s="467"/>
      <c r="AY244" s="467"/>
      <c r="AZ244" s="467"/>
      <c r="BA244" s="467"/>
      <c r="BB244" s="467"/>
      <c r="BC244" s="116"/>
      <c r="BD244" s="467"/>
      <c r="BE244" s="467"/>
      <c r="BF244" s="467"/>
      <c r="BG244" s="467"/>
      <c r="BH244" s="467"/>
      <c r="BI244" s="467"/>
      <c r="BJ244" s="467"/>
      <c r="BK244" s="116" t="s">
        <v>1985</v>
      </c>
      <c r="BL244" s="467"/>
      <c r="BM244" s="467"/>
      <c r="BN244" s="116"/>
      <c r="BO244" s="116"/>
      <c r="BP244" s="467"/>
      <c r="BQ244" s="467" t="s">
        <v>1827</v>
      </c>
      <c r="BR244" s="305">
        <f>VLOOKUP(A244,'[1]05. Осушители'!$G:$BZ,72,0)</f>
        <v>41017.883520000003</v>
      </c>
    </row>
    <row r="245" spans="1:70" s="470" customFormat="1" x14ac:dyDescent="0.25">
      <c r="A245" s="115" t="s">
        <v>2110</v>
      </c>
      <c r="B245" s="526" t="s">
        <v>2098</v>
      </c>
      <c r="C245" s="115" t="s">
        <v>2099</v>
      </c>
      <c r="D245" s="194">
        <v>23</v>
      </c>
      <c r="E245" s="194"/>
      <c r="F245" s="194"/>
      <c r="G245" s="116" t="s">
        <v>1058</v>
      </c>
      <c r="H245" s="116"/>
      <c r="I245" s="116"/>
      <c r="J245" s="116"/>
      <c r="K245" s="498"/>
      <c r="L245" s="498"/>
      <c r="M245" s="498"/>
      <c r="N245" s="498"/>
      <c r="O245" s="498"/>
      <c r="P245" s="116" t="s">
        <v>1970</v>
      </c>
      <c r="Q245" s="101" t="s">
        <v>2111</v>
      </c>
      <c r="R245" s="101"/>
      <c r="S245" s="194" t="s">
        <v>4127</v>
      </c>
      <c r="T245" s="194">
        <v>1176</v>
      </c>
      <c r="U245" s="101">
        <v>60</v>
      </c>
      <c r="V245" s="101" t="s">
        <v>565</v>
      </c>
      <c r="W245" s="467" t="s">
        <v>608</v>
      </c>
      <c r="X245" s="467"/>
      <c r="Y245" s="467"/>
      <c r="Z245" s="467"/>
      <c r="AA245" s="467"/>
      <c r="AB245" s="467"/>
      <c r="AC245" s="116"/>
      <c r="AD245" s="116"/>
      <c r="AE245" s="467"/>
      <c r="AF245" s="467"/>
      <c r="AG245" s="467"/>
      <c r="AH245" s="467"/>
      <c r="AI245" s="101">
        <v>80</v>
      </c>
      <c r="AJ245" s="467"/>
      <c r="AK245" s="467"/>
      <c r="AL245" s="467"/>
      <c r="AM245" s="467"/>
      <c r="AN245" s="467"/>
      <c r="AO245" s="467"/>
      <c r="AP245" s="467"/>
      <c r="AQ245" s="467"/>
      <c r="AR245" s="467"/>
      <c r="AS245" s="467"/>
      <c r="AT245" s="467"/>
      <c r="AU245" s="467"/>
      <c r="AV245" s="467"/>
      <c r="AW245" s="467"/>
      <c r="AX245" s="467"/>
      <c r="AY245" s="467"/>
      <c r="AZ245" s="467"/>
      <c r="BA245" s="467"/>
      <c r="BB245" s="467"/>
      <c r="BC245" s="116"/>
      <c r="BD245" s="467"/>
      <c r="BE245" s="467"/>
      <c r="BF245" s="467"/>
      <c r="BG245" s="467"/>
      <c r="BH245" s="467"/>
      <c r="BI245" s="467"/>
      <c r="BJ245" s="467"/>
      <c r="BK245" s="116" t="s">
        <v>1972</v>
      </c>
      <c r="BL245" s="467"/>
      <c r="BM245" s="467"/>
      <c r="BN245" s="116"/>
      <c r="BO245" s="116"/>
      <c r="BP245" s="467"/>
      <c r="BQ245" s="467" t="s">
        <v>1827</v>
      </c>
      <c r="BR245" s="305">
        <f>VLOOKUP(A245,'[1]05. Осушители'!$G:$BZ,72,0)</f>
        <v>69269.693871999989</v>
      </c>
    </row>
    <row r="246" spans="1:70" s="470" customFormat="1" x14ac:dyDescent="0.25">
      <c r="A246" s="115" t="s">
        <v>2112</v>
      </c>
      <c r="B246" s="526" t="s">
        <v>2102</v>
      </c>
      <c r="C246" s="115" t="s">
        <v>2103</v>
      </c>
      <c r="D246" s="194">
        <v>23</v>
      </c>
      <c r="E246" s="194"/>
      <c r="F246" s="194"/>
      <c r="G246" s="116" t="s">
        <v>1058</v>
      </c>
      <c r="H246" s="116"/>
      <c r="I246" s="116"/>
      <c r="J246" s="116"/>
      <c r="K246" s="498"/>
      <c r="L246" s="498"/>
      <c r="M246" s="498"/>
      <c r="N246" s="498"/>
      <c r="O246" s="498"/>
      <c r="P246" s="116" t="s">
        <v>1970</v>
      </c>
      <c r="Q246" s="101" t="s">
        <v>2111</v>
      </c>
      <c r="R246" s="101"/>
      <c r="S246" s="194" t="s">
        <v>4127</v>
      </c>
      <c r="T246" s="194">
        <v>1176</v>
      </c>
      <c r="U246" s="101">
        <v>60</v>
      </c>
      <c r="V246" s="101" t="s">
        <v>565</v>
      </c>
      <c r="W246" s="467" t="s">
        <v>608</v>
      </c>
      <c r="X246" s="467"/>
      <c r="Y246" s="467"/>
      <c r="Z246" s="467"/>
      <c r="AA246" s="467"/>
      <c r="AB246" s="467"/>
      <c r="AC246" s="116"/>
      <c r="AD246" s="116"/>
      <c r="AE246" s="467"/>
      <c r="AF246" s="467"/>
      <c r="AG246" s="467"/>
      <c r="AH246" s="467"/>
      <c r="AI246" s="101">
        <v>80</v>
      </c>
      <c r="AJ246" s="467"/>
      <c r="AK246" s="467"/>
      <c r="AL246" s="467"/>
      <c r="AM246" s="467"/>
      <c r="AN246" s="467"/>
      <c r="AO246" s="467"/>
      <c r="AP246" s="467"/>
      <c r="AQ246" s="467"/>
      <c r="AR246" s="467"/>
      <c r="AS246" s="467"/>
      <c r="AT246" s="467"/>
      <c r="AU246" s="467"/>
      <c r="AV246" s="467"/>
      <c r="AW246" s="467"/>
      <c r="AX246" s="467"/>
      <c r="AY246" s="467"/>
      <c r="AZ246" s="467"/>
      <c r="BA246" s="467"/>
      <c r="BB246" s="467"/>
      <c r="BC246" s="116"/>
      <c r="BD246" s="467"/>
      <c r="BE246" s="467"/>
      <c r="BF246" s="467"/>
      <c r="BG246" s="467"/>
      <c r="BH246" s="467"/>
      <c r="BI246" s="467"/>
      <c r="BJ246" s="467"/>
      <c r="BK246" s="116" t="s">
        <v>1976</v>
      </c>
      <c r="BL246" s="467"/>
      <c r="BM246" s="467"/>
      <c r="BN246" s="116"/>
      <c r="BO246" s="116"/>
      <c r="BP246" s="467"/>
      <c r="BQ246" s="467" t="s">
        <v>1827</v>
      </c>
      <c r="BR246" s="305">
        <f>VLOOKUP(A246,'[1]05. Осушители'!$G:$BZ,72,0)</f>
        <v>69269.693871999989</v>
      </c>
    </row>
    <row r="247" spans="1:70" s="470" customFormat="1" x14ac:dyDescent="0.25">
      <c r="A247" s="115" t="s">
        <v>2113</v>
      </c>
      <c r="B247" s="526" t="s">
        <v>2105</v>
      </c>
      <c r="C247" s="115" t="s">
        <v>2106</v>
      </c>
      <c r="D247" s="194">
        <v>23</v>
      </c>
      <c r="E247" s="194"/>
      <c r="F247" s="194"/>
      <c r="G247" s="116" t="s">
        <v>1058</v>
      </c>
      <c r="H247" s="116"/>
      <c r="I247" s="116"/>
      <c r="J247" s="116"/>
      <c r="K247" s="498"/>
      <c r="L247" s="498"/>
      <c r="M247" s="498"/>
      <c r="N247" s="498"/>
      <c r="O247" s="498"/>
      <c r="P247" s="116" t="s">
        <v>1970</v>
      </c>
      <c r="Q247" s="101" t="s">
        <v>2111</v>
      </c>
      <c r="R247" s="101"/>
      <c r="S247" s="194" t="s">
        <v>4127</v>
      </c>
      <c r="T247" s="194">
        <v>1176</v>
      </c>
      <c r="U247" s="101">
        <v>60</v>
      </c>
      <c r="V247" s="101" t="s">
        <v>565</v>
      </c>
      <c r="W247" s="467" t="s">
        <v>608</v>
      </c>
      <c r="X247" s="467"/>
      <c r="Y247" s="467"/>
      <c r="Z247" s="467"/>
      <c r="AA247" s="467"/>
      <c r="AB247" s="467"/>
      <c r="AC247" s="116"/>
      <c r="AD247" s="116"/>
      <c r="AE247" s="467"/>
      <c r="AF247" s="467"/>
      <c r="AG247" s="467"/>
      <c r="AH247" s="467"/>
      <c r="AI247" s="101">
        <v>80</v>
      </c>
      <c r="AJ247" s="467"/>
      <c r="AK247" s="467"/>
      <c r="AL247" s="467"/>
      <c r="AM247" s="467"/>
      <c r="AN247" s="467"/>
      <c r="AO247" s="467"/>
      <c r="AP247" s="467"/>
      <c r="AQ247" s="467"/>
      <c r="AR247" s="467"/>
      <c r="AS247" s="467"/>
      <c r="AT247" s="467"/>
      <c r="AU247" s="467"/>
      <c r="AV247" s="467"/>
      <c r="AW247" s="467"/>
      <c r="AX247" s="467"/>
      <c r="AY247" s="467"/>
      <c r="AZ247" s="467"/>
      <c r="BA247" s="467"/>
      <c r="BB247" s="467"/>
      <c r="BC247" s="116"/>
      <c r="BD247" s="467"/>
      <c r="BE247" s="467"/>
      <c r="BF247" s="467"/>
      <c r="BG247" s="467"/>
      <c r="BH247" s="467"/>
      <c r="BI247" s="467"/>
      <c r="BJ247" s="467"/>
      <c r="BK247" s="116" t="s">
        <v>1980</v>
      </c>
      <c r="BL247" s="467"/>
      <c r="BM247" s="467"/>
      <c r="BN247" s="116"/>
      <c r="BO247" s="116"/>
      <c r="BP247" s="467"/>
      <c r="BQ247" s="467" t="s">
        <v>1827</v>
      </c>
      <c r="BR247" s="305">
        <f>VLOOKUP(A247,'[1]05. Осушители'!$G:$BZ,72,0)</f>
        <v>75496.68415999999</v>
      </c>
    </row>
    <row r="248" spans="1:70" s="470" customFormat="1" x14ac:dyDescent="0.25">
      <c r="A248" s="115" t="s">
        <v>2114</v>
      </c>
      <c r="B248" s="526" t="s">
        <v>2115</v>
      </c>
      <c r="C248" s="115" t="s">
        <v>2116</v>
      </c>
      <c r="D248" s="194">
        <v>27</v>
      </c>
      <c r="E248" s="194"/>
      <c r="F248" s="194"/>
      <c r="G248" s="116" t="s">
        <v>1058</v>
      </c>
      <c r="H248" s="116"/>
      <c r="I248" s="116"/>
      <c r="J248" s="116"/>
      <c r="K248" s="498"/>
      <c r="L248" s="498"/>
      <c r="M248" s="498"/>
      <c r="N248" s="498"/>
      <c r="O248" s="498"/>
      <c r="P248" s="116" t="s">
        <v>1970</v>
      </c>
      <c r="Q248" s="101" t="s">
        <v>2117</v>
      </c>
      <c r="R248" s="101"/>
      <c r="S248" s="194" t="s">
        <v>4128</v>
      </c>
      <c r="T248" s="194">
        <v>1150</v>
      </c>
      <c r="U248" s="101">
        <v>79</v>
      </c>
      <c r="V248" s="101" t="s">
        <v>565</v>
      </c>
      <c r="W248" s="467" t="s">
        <v>618</v>
      </c>
      <c r="X248" s="467"/>
      <c r="Y248" s="467"/>
      <c r="Z248" s="467"/>
      <c r="AA248" s="467"/>
      <c r="AB248" s="467"/>
      <c r="AC248" s="116"/>
      <c r="AD248" s="116"/>
      <c r="AE248" s="467"/>
      <c r="AF248" s="467"/>
      <c r="AG248" s="467"/>
      <c r="AH248" s="467"/>
      <c r="AI248" s="101">
        <v>80</v>
      </c>
      <c r="AJ248" s="467"/>
      <c r="AK248" s="467"/>
      <c r="AL248" s="467"/>
      <c r="AM248" s="467"/>
      <c r="AN248" s="467"/>
      <c r="AO248" s="467"/>
      <c r="AP248" s="467"/>
      <c r="AQ248" s="467"/>
      <c r="AR248" s="467"/>
      <c r="AS248" s="467"/>
      <c r="AT248" s="467"/>
      <c r="AU248" s="467"/>
      <c r="AV248" s="467"/>
      <c r="AW248" s="467"/>
      <c r="AX248" s="467"/>
      <c r="AY248" s="467"/>
      <c r="AZ248" s="467"/>
      <c r="BA248" s="467"/>
      <c r="BB248" s="467"/>
      <c r="BC248" s="116"/>
      <c r="BD248" s="467"/>
      <c r="BE248" s="467"/>
      <c r="BF248" s="467"/>
      <c r="BG248" s="467"/>
      <c r="BH248" s="467"/>
      <c r="BI248" s="467"/>
      <c r="BJ248" s="467"/>
      <c r="BK248" s="116" t="s">
        <v>1972</v>
      </c>
      <c r="BL248" s="467"/>
      <c r="BM248" s="467"/>
      <c r="BN248" s="116"/>
      <c r="BO248" s="116"/>
      <c r="BP248" s="467"/>
      <c r="BQ248" s="467" t="s">
        <v>1827</v>
      </c>
      <c r="BR248" s="305">
        <f>VLOOKUP(A248,'[1]05. Осушители'!$G:$BZ,72,0)</f>
        <v>88426.234400000001</v>
      </c>
    </row>
    <row r="249" spans="1:70" s="470" customFormat="1" x14ac:dyDescent="0.25">
      <c r="A249" s="115" t="s">
        <v>2118</v>
      </c>
      <c r="B249" s="526" t="s">
        <v>2119</v>
      </c>
      <c r="C249" s="115" t="s">
        <v>2120</v>
      </c>
      <c r="D249" s="194">
        <v>27</v>
      </c>
      <c r="E249" s="194"/>
      <c r="F249" s="194"/>
      <c r="G249" s="116" t="s">
        <v>1058</v>
      </c>
      <c r="H249" s="116"/>
      <c r="I249" s="116"/>
      <c r="J249" s="116"/>
      <c r="K249" s="498"/>
      <c r="L249" s="498"/>
      <c r="M249" s="498"/>
      <c r="N249" s="498"/>
      <c r="O249" s="498"/>
      <c r="P249" s="116" t="s">
        <v>1970</v>
      </c>
      <c r="Q249" s="101" t="s">
        <v>2117</v>
      </c>
      <c r="R249" s="101"/>
      <c r="S249" s="194" t="s">
        <v>4128</v>
      </c>
      <c r="T249" s="194">
        <v>1150</v>
      </c>
      <c r="U249" s="101">
        <v>79</v>
      </c>
      <c r="V249" s="101" t="s">
        <v>565</v>
      </c>
      <c r="W249" s="467" t="s">
        <v>618</v>
      </c>
      <c r="X249" s="467"/>
      <c r="Y249" s="467"/>
      <c r="Z249" s="467"/>
      <c r="AA249" s="467"/>
      <c r="AB249" s="467"/>
      <c r="AC249" s="116"/>
      <c r="AD249" s="116"/>
      <c r="AE249" s="467"/>
      <c r="AF249" s="467"/>
      <c r="AG249" s="467"/>
      <c r="AH249" s="467"/>
      <c r="AI249" s="101">
        <v>80</v>
      </c>
      <c r="AJ249" s="467"/>
      <c r="AK249" s="467"/>
      <c r="AL249" s="467"/>
      <c r="AM249" s="467"/>
      <c r="AN249" s="467"/>
      <c r="AO249" s="467"/>
      <c r="AP249" s="467"/>
      <c r="AQ249" s="467"/>
      <c r="AR249" s="467"/>
      <c r="AS249" s="467"/>
      <c r="AT249" s="467"/>
      <c r="AU249" s="467"/>
      <c r="AV249" s="467"/>
      <c r="AW249" s="467"/>
      <c r="AX249" s="467"/>
      <c r="AY249" s="467"/>
      <c r="AZ249" s="467"/>
      <c r="BA249" s="467"/>
      <c r="BB249" s="467"/>
      <c r="BC249" s="116"/>
      <c r="BD249" s="467"/>
      <c r="BE249" s="467"/>
      <c r="BF249" s="467"/>
      <c r="BG249" s="467"/>
      <c r="BH249" s="467"/>
      <c r="BI249" s="467"/>
      <c r="BJ249" s="467"/>
      <c r="BK249" s="116" t="s">
        <v>1976</v>
      </c>
      <c r="BL249" s="467"/>
      <c r="BM249" s="467"/>
      <c r="BN249" s="116"/>
      <c r="BO249" s="116"/>
      <c r="BP249" s="467"/>
      <c r="BQ249" s="467" t="s">
        <v>1827</v>
      </c>
      <c r="BR249" s="305">
        <f>VLOOKUP(A249,'[1]05. Осушители'!$G:$BZ,72,0)</f>
        <v>88426.234400000001</v>
      </c>
    </row>
    <row r="250" spans="1:70" s="470" customFormat="1" x14ac:dyDescent="0.25">
      <c r="A250" s="115" t="s">
        <v>2121</v>
      </c>
      <c r="B250" s="526" t="s">
        <v>2122</v>
      </c>
      <c r="C250" s="115" t="s">
        <v>2123</v>
      </c>
      <c r="D250" s="194">
        <v>27</v>
      </c>
      <c r="E250" s="194"/>
      <c r="F250" s="194"/>
      <c r="G250" s="116" t="s">
        <v>1058</v>
      </c>
      <c r="H250" s="116"/>
      <c r="I250" s="116"/>
      <c r="J250" s="116"/>
      <c r="K250" s="498"/>
      <c r="L250" s="498"/>
      <c r="M250" s="498"/>
      <c r="N250" s="498"/>
      <c r="O250" s="498"/>
      <c r="P250" s="116" t="s">
        <v>1970</v>
      </c>
      <c r="Q250" s="101" t="s">
        <v>2117</v>
      </c>
      <c r="R250" s="101"/>
      <c r="S250" s="194" t="s">
        <v>4128</v>
      </c>
      <c r="T250" s="194">
        <v>1150</v>
      </c>
      <c r="U250" s="101">
        <v>79</v>
      </c>
      <c r="V250" s="101" t="s">
        <v>565</v>
      </c>
      <c r="W250" s="467" t="s">
        <v>618</v>
      </c>
      <c r="X250" s="467"/>
      <c r="Y250" s="467"/>
      <c r="Z250" s="467"/>
      <c r="AA250" s="467"/>
      <c r="AB250" s="467"/>
      <c r="AC250" s="116"/>
      <c r="AD250" s="116"/>
      <c r="AE250" s="467"/>
      <c r="AF250" s="467"/>
      <c r="AG250" s="467"/>
      <c r="AH250" s="467"/>
      <c r="AI250" s="101">
        <v>80</v>
      </c>
      <c r="AJ250" s="467"/>
      <c r="AK250" s="467"/>
      <c r="AL250" s="467"/>
      <c r="AM250" s="467"/>
      <c r="AN250" s="467"/>
      <c r="AO250" s="467"/>
      <c r="AP250" s="467"/>
      <c r="AQ250" s="467"/>
      <c r="AR250" s="467"/>
      <c r="AS250" s="467"/>
      <c r="AT250" s="467"/>
      <c r="AU250" s="467"/>
      <c r="AV250" s="467"/>
      <c r="AW250" s="467"/>
      <c r="AX250" s="467"/>
      <c r="AY250" s="467"/>
      <c r="AZ250" s="467"/>
      <c r="BA250" s="467"/>
      <c r="BB250" s="467"/>
      <c r="BC250" s="116"/>
      <c r="BD250" s="467"/>
      <c r="BE250" s="467"/>
      <c r="BF250" s="467"/>
      <c r="BG250" s="467"/>
      <c r="BH250" s="467"/>
      <c r="BI250" s="467"/>
      <c r="BJ250" s="467"/>
      <c r="BK250" s="116" t="s">
        <v>1980</v>
      </c>
      <c r="BL250" s="467"/>
      <c r="BM250" s="467"/>
      <c r="BN250" s="116"/>
      <c r="BO250" s="116"/>
      <c r="BP250" s="467"/>
      <c r="BQ250" s="467" t="s">
        <v>1827</v>
      </c>
      <c r="BR250" s="305">
        <f>VLOOKUP(A250,'[1]05. Осушители'!$G:$BZ,72,0)</f>
        <v>101831.35430399999</v>
      </c>
    </row>
    <row r="251" spans="1:70" s="470" customFormat="1" x14ac:dyDescent="0.25">
      <c r="A251" s="115" t="s">
        <v>2124</v>
      </c>
      <c r="B251" s="526" t="s">
        <v>2125</v>
      </c>
      <c r="C251" s="115" t="s">
        <v>2126</v>
      </c>
      <c r="D251" s="194">
        <v>27</v>
      </c>
      <c r="E251" s="194"/>
      <c r="F251" s="194"/>
      <c r="G251" s="116" t="s">
        <v>1058</v>
      </c>
      <c r="H251" s="116"/>
      <c r="I251" s="116"/>
      <c r="J251" s="116"/>
      <c r="K251" s="498"/>
      <c r="L251" s="498"/>
      <c r="M251" s="498"/>
      <c r="N251" s="498"/>
      <c r="O251" s="498"/>
      <c r="P251" s="116" t="s">
        <v>1970</v>
      </c>
      <c r="Q251" s="101" t="s">
        <v>2096</v>
      </c>
      <c r="R251" s="101"/>
      <c r="S251" s="194" t="s">
        <v>4126</v>
      </c>
      <c r="T251" s="194">
        <v>506</v>
      </c>
      <c r="U251" s="101">
        <v>10.5</v>
      </c>
      <c r="V251" s="101" t="s">
        <v>565</v>
      </c>
      <c r="W251" s="467" t="s">
        <v>2086</v>
      </c>
      <c r="X251" s="467"/>
      <c r="Y251" s="467"/>
      <c r="Z251" s="467"/>
      <c r="AA251" s="467"/>
      <c r="AB251" s="467"/>
      <c r="AC251" s="116"/>
      <c r="AD251" s="116"/>
      <c r="AE251" s="467"/>
      <c r="AF251" s="467"/>
      <c r="AG251" s="467"/>
      <c r="AH251" s="467"/>
      <c r="AI251" s="101">
        <v>80</v>
      </c>
      <c r="AJ251" s="467"/>
      <c r="AK251" s="467"/>
      <c r="AL251" s="467"/>
      <c r="AM251" s="467"/>
      <c r="AN251" s="467"/>
      <c r="AO251" s="467"/>
      <c r="AP251" s="467"/>
      <c r="AQ251" s="467"/>
      <c r="AR251" s="467"/>
      <c r="AS251" s="467"/>
      <c r="AT251" s="467"/>
      <c r="AU251" s="467"/>
      <c r="AV251" s="467"/>
      <c r="AW251" s="467"/>
      <c r="AX251" s="467"/>
      <c r="AY251" s="467"/>
      <c r="AZ251" s="467"/>
      <c r="BA251" s="467"/>
      <c r="BB251" s="467"/>
      <c r="BC251" s="116"/>
      <c r="BD251" s="467"/>
      <c r="BE251" s="467"/>
      <c r="BF251" s="467"/>
      <c r="BG251" s="467"/>
      <c r="BH251" s="467"/>
      <c r="BI251" s="467"/>
      <c r="BJ251" s="467"/>
      <c r="BK251" s="116" t="s">
        <v>1985</v>
      </c>
      <c r="BL251" s="467"/>
      <c r="BM251" s="467"/>
      <c r="BN251" s="116"/>
      <c r="BO251" s="116"/>
      <c r="BP251" s="467"/>
      <c r="BQ251" s="467" t="s">
        <v>1827</v>
      </c>
      <c r="BR251" s="305">
        <f>VLOOKUP(A251,'[1]05. Осушители'!$G:$BZ,72,0)</f>
        <v>122711.834864</v>
      </c>
    </row>
    <row r="252" spans="1:70" s="470" customFormat="1" x14ac:dyDescent="0.25">
      <c r="A252" s="115" t="s">
        <v>2127</v>
      </c>
      <c r="B252" s="526" t="s">
        <v>2128</v>
      </c>
      <c r="C252" s="115" t="s">
        <v>2129</v>
      </c>
      <c r="D252" s="194">
        <v>34</v>
      </c>
      <c r="E252" s="194"/>
      <c r="F252" s="194"/>
      <c r="G252" s="116" t="s">
        <v>1058</v>
      </c>
      <c r="H252" s="116"/>
      <c r="I252" s="116"/>
      <c r="J252" s="116"/>
      <c r="K252" s="498"/>
      <c r="L252" s="498"/>
      <c r="M252" s="498"/>
      <c r="N252" s="498"/>
      <c r="O252" s="498"/>
      <c r="P252" s="116" t="s">
        <v>1970</v>
      </c>
      <c r="Q252" s="101" t="s">
        <v>2117</v>
      </c>
      <c r="R252" s="101"/>
      <c r="S252" s="194" t="s">
        <v>4128</v>
      </c>
      <c r="T252" s="194">
        <v>1150</v>
      </c>
      <c r="U252" s="101">
        <v>85</v>
      </c>
      <c r="V252" s="101" t="s">
        <v>565</v>
      </c>
      <c r="W252" s="467" t="s">
        <v>618</v>
      </c>
      <c r="X252" s="467"/>
      <c r="Y252" s="467"/>
      <c r="Z252" s="467"/>
      <c r="AA252" s="467"/>
      <c r="AB252" s="467"/>
      <c r="AC252" s="116"/>
      <c r="AD252" s="116"/>
      <c r="AE252" s="467"/>
      <c r="AF252" s="467"/>
      <c r="AG252" s="467"/>
      <c r="AH252" s="467"/>
      <c r="AI252" s="101">
        <v>80</v>
      </c>
      <c r="AJ252" s="467"/>
      <c r="AK252" s="467"/>
      <c r="AL252" s="467"/>
      <c r="AM252" s="467"/>
      <c r="AN252" s="467"/>
      <c r="AO252" s="467"/>
      <c r="AP252" s="467"/>
      <c r="AQ252" s="467"/>
      <c r="AR252" s="467"/>
      <c r="AS252" s="467"/>
      <c r="AT252" s="467"/>
      <c r="AU252" s="467"/>
      <c r="AV252" s="467"/>
      <c r="AW252" s="467"/>
      <c r="AX252" s="467"/>
      <c r="AY252" s="467"/>
      <c r="AZ252" s="467"/>
      <c r="BA252" s="467"/>
      <c r="BB252" s="467"/>
      <c r="BC252" s="116"/>
      <c r="BD252" s="467"/>
      <c r="BE252" s="467"/>
      <c r="BF252" s="467"/>
      <c r="BG252" s="467"/>
      <c r="BH252" s="467"/>
      <c r="BI252" s="467"/>
      <c r="BJ252" s="467"/>
      <c r="BK252" s="116" t="s">
        <v>1972</v>
      </c>
      <c r="BL252" s="467"/>
      <c r="BM252" s="467"/>
      <c r="BN252" s="116"/>
      <c r="BO252" s="116"/>
      <c r="BP252" s="467"/>
      <c r="BQ252" s="467" t="s">
        <v>1827</v>
      </c>
      <c r="BR252" s="305">
        <f>VLOOKUP(A252,'[1]05. Осушители'!$G:$BZ,72,0)</f>
        <v>100389.78375999999</v>
      </c>
    </row>
    <row r="253" spans="1:70" s="470" customFormat="1" x14ac:dyDescent="0.25">
      <c r="A253" s="115" t="s">
        <v>2130</v>
      </c>
      <c r="B253" s="526" t="s">
        <v>2131</v>
      </c>
      <c r="C253" s="115" t="s">
        <v>2132</v>
      </c>
      <c r="D253" s="194">
        <v>34</v>
      </c>
      <c r="E253" s="194"/>
      <c r="F253" s="194"/>
      <c r="G253" s="116" t="s">
        <v>1058</v>
      </c>
      <c r="H253" s="116"/>
      <c r="I253" s="116"/>
      <c r="J253" s="116"/>
      <c r="K253" s="498"/>
      <c r="L253" s="498"/>
      <c r="M253" s="498"/>
      <c r="N253" s="498"/>
      <c r="O253" s="498"/>
      <c r="P253" s="116" t="s">
        <v>1970</v>
      </c>
      <c r="Q253" s="101" t="s">
        <v>2117</v>
      </c>
      <c r="R253" s="101"/>
      <c r="S253" s="194" t="s">
        <v>4128</v>
      </c>
      <c r="T253" s="194">
        <v>1150</v>
      </c>
      <c r="U253" s="101">
        <v>85</v>
      </c>
      <c r="V253" s="101" t="s">
        <v>565</v>
      </c>
      <c r="W253" s="467" t="s">
        <v>618</v>
      </c>
      <c r="X253" s="467"/>
      <c r="Y253" s="467"/>
      <c r="Z253" s="467"/>
      <c r="AA253" s="467"/>
      <c r="AB253" s="467"/>
      <c r="AC253" s="116"/>
      <c r="AD253" s="116"/>
      <c r="AE253" s="467"/>
      <c r="AF253" s="467"/>
      <c r="AG253" s="467"/>
      <c r="AH253" s="467"/>
      <c r="AI253" s="101">
        <v>80</v>
      </c>
      <c r="AJ253" s="467"/>
      <c r="AK253" s="467"/>
      <c r="AL253" s="467"/>
      <c r="AM253" s="467"/>
      <c r="AN253" s="467"/>
      <c r="AO253" s="467"/>
      <c r="AP253" s="467"/>
      <c r="AQ253" s="467"/>
      <c r="AR253" s="467"/>
      <c r="AS253" s="467"/>
      <c r="AT253" s="467"/>
      <c r="AU253" s="467"/>
      <c r="AV253" s="467"/>
      <c r="AW253" s="467"/>
      <c r="AX253" s="467"/>
      <c r="AY253" s="467"/>
      <c r="AZ253" s="467"/>
      <c r="BA253" s="467"/>
      <c r="BB253" s="467"/>
      <c r="BC253" s="116"/>
      <c r="BD253" s="467"/>
      <c r="BE253" s="467"/>
      <c r="BF253" s="467"/>
      <c r="BG253" s="467"/>
      <c r="BH253" s="467"/>
      <c r="BI253" s="467"/>
      <c r="BJ253" s="467"/>
      <c r="BK253" s="116" t="s">
        <v>1976</v>
      </c>
      <c r="BL253" s="467"/>
      <c r="BM253" s="467"/>
      <c r="BN253" s="116"/>
      <c r="BO253" s="116"/>
      <c r="BP253" s="467"/>
      <c r="BQ253" s="467" t="s">
        <v>1827</v>
      </c>
      <c r="BR253" s="305">
        <f>VLOOKUP(A253,'[1]05. Осушители'!$G:$BZ,72,0)</f>
        <v>100389.78375999999</v>
      </c>
    </row>
    <row r="254" spans="1:70" s="470" customFormat="1" x14ac:dyDescent="0.25">
      <c r="A254" s="115" t="s">
        <v>2133</v>
      </c>
      <c r="B254" s="526" t="s">
        <v>2134</v>
      </c>
      <c r="C254" s="115" t="s">
        <v>2135</v>
      </c>
      <c r="D254" s="194">
        <v>34</v>
      </c>
      <c r="E254" s="194"/>
      <c r="F254" s="194"/>
      <c r="G254" s="116" t="s">
        <v>1058</v>
      </c>
      <c r="H254" s="116"/>
      <c r="I254" s="116"/>
      <c r="J254" s="116"/>
      <c r="K254" s="498"/>
      <c r="L254" s="498"/>
      <c r="M254" s="498"/>
      <c r="N254" s="498"/>
      <c r="O254" s="498"/>
      <c r="P254" s="116" t="s">
        <v>1970</v>
      </c>
      <c r="Q254" s="101" t="s">
        <v>2117</v>
      </c>
      <c r="R254" s="101"/>
      <c r="S254" s="194" t="s">
        <v>4128</v>
      </c>
      <c r="T254" s="194">
        <v>1150</v>
      </c>
      <c r="U254" s="101">
        <v>85</v>
      </c>
      <c r="V254" s="101" t="s">
        <v>565</v>
      </c>
      <c r="W254" s="467" t="s">
        <v>618</v>
      </c>
      <c r="X254" s="467"/>
      <c r="Y254" s="467"/>
      <c r="Z254" s="467"/>
      <c r="AA254" s="467"/>
      <c r="AB254" s="467"/>
      <c r="AC254" s="116"/>
      <c r="AD254" s="116"/>
      <c r="AE254" s="467"/>
      <c r="AF254" s="467"/>
      <c r="AG254" s="467"/>
      <c r="AH254" s="467"/>
      <c r="AI254" s="101">
        <v>80</v>
      </c>
      <c r="AJ254" s="467"/>
      <c r="AK254" s="467"/>
      <c r="AL254" s="467"/>
      <c r="AM254" s="467"/>
      <c r="AN254" s="467"/>
      <c r="AO254" s="467"/>
      <c r="AP254" s="467"/>
      <c r="AQ254" s="467"/>
      <c r="AR254" s="467"/>
      <c r="AS254" s="467"/>
      <c r="AT254" s="467"/>
      <c r="AU254" s="467"/>
      <c r="AV254" s="467"/>
      <c r="AW254" s="467"/>
      <c r="AX254" s="467"/>
      <c r="AY254" s="467"/>
      <c r="AZ254" s="467"/>
      <c r="BA254" s="467"/>
      <c r="BB254" s="467"/>
      <c r="BC254" s="116"/>
      <c r="BD254" s="467"/>
      <c r="BE254" s="467"/>
      <c r="BF254" s="467"/>
      <c r="BG254" s="467"/>
      <c r="BH254" s="467"/>
      <c r="BI254" s="467"/>
      <c r="BJ254" s="467"/>
      <c r="BK254" s="116" t="s">
        <v>1980</v>
      </c>
      <c r="BL254" s="467"/>
      <c r="BM254" s="467"/>
      <c r="BN254" s="116"/>
      <c r="BO254" s="116"/>
      <c r="BP254" s="467"/>
      <c r="BQ254" s="467" t="s">
        <v>1827</v>
      </c>
      <c r="BR254" s="305">
        <f>VLOOKUP(A254,'[1]05. Осушители'!$G:$BZ,72,0)</f>
        <v>122711.834864</v>
      </c>
    </row>
    <row r="255" spans="1:70" s="470" customFormat="1" x14ac:dyDescent="0.25">
      <c r="A255" s="115" t="s">
        <v>2136</v>
      </c>
      <c r="B255" s="526" t="s">
        <v>2137</v>
      </c>
      <c r="C255" s="115" t="s">
        <v>2138</v>
      </c>
      <c r="D255" s="194">
        <v>34</v>
      </c>
      <c r="E255" s="194"/>
      <c r="F255" s="194"/>
      <c r="G255" s="116" t="s">
        <v>1058</v>
      </c>
      <c r="H255" s="116"/>
      <c r="I255" s="116"/>
      <c r="J255" s="116"/>
      <c r="K255" s="498"/>
      <c r="L255" s="498"/>
      <c r="M255" s="498"/>
      <c r="N255" s="498"/>
      <c r="O255" s="498"/>
      <c r="P255" s="116" t="s">
        <v>1970</v>
      </c>
      <c r="Q255" s="101" t="s">
        <v>2117</v>
      </c>
      <c r="R255" s="101"/>
      <c r="S255" s="194" t="s">
        <v>4128</v>
      </c>
      <c r="T255" s="194">
        <v>1150</v>
      </c>
      <c r="U255" s="101">
        <v>85</v>
      </c>
      <c r="V255" s="101" t="s">
        <v>565</v>
      </c>
      <c r="W255" s="467" t="s">
        <v>618</v>
      </c>
      <c r="X255" s="467"/>
      <c r="Y255" s="467"/>
      <c r="Z255" s="467"/>
      <c r="AA255" s="467"/>
      <c r="AB255" s="467"/>
      <c r="AC255" s="116"/>
      <c r="AD255" s="116"/>
      <c r="AE255" s="467"/>
      <c r="AF255" s="467"/>
      <c r="AG255" s="467"/>
      <c r="AH255" s="467"/>
      <c r="AI255" s="101">
        <v>80</v>
      </c>
      <c r="AJ255" s="467"/>
      <c r="AK255" s="467"/>
      <c r="AL255" s="467"/>
      <c r="AM255" s="467"/>
      <c r="AN255" s="467"/>
      <c r="AO255" s="467"/>
      <c r="AP255" s="467"/>
      <c r="AQ255" s="467"/>
      <c r="AR255" s="467"/>
      <c r="AS255" s="467"/>
      <c r="AT255" s="467"/>
      <c r="AU255" s="467"/>
      <c r="AV255" s="467"/>
      <c r="AW255" s="467"/>
      <c r="AX255" s="467"/>
      <c r="AY255" s="467"/>
      <c r="AZ255" s="467"/>
      <c r="BA255" s="467"/>
      <c r="BB255" s="467"/>
      <c r="BC255" s="116"/>
      <c r="BD255" s="467"/>
      <c r="BE255" s="467"/>
      <c r="BF255" s="467"/>
      <c r="BG255" s="467"/>
      <c r="BH255" s="467"/>
      <c r="BI255" s="467"/>
      <c r="BJ255" s="467"/>
      <c r="BK255" s="116" t="s">
        <v>1985</v>
      </c>
      <c r="BL255" s="467"/>
      <c r="BM255" s="467"/>
      <c r="BN255" s="116"/>
      <c r="BO255" s="116"/>
      <c r="BP255" s="467"/>
      <c r="BQ255" s="467" t="s">
        <v>1827</v>
      </c>
      <c r="BR255" s="305">
        <f>VLOOKUP(A255,'[1]05. Осушители'!$G:$BZ,72,0)</f>
        <v>122711.834864</v>
      </c>
    </row>
    <row r="256" spans="1:70" s="470" customFormat="1" x14ac:dyDescent="0.25">
      <c r="A256" s="115" t="s">
        <v>2139</v>
      </c>
      <c r="B256" s="526" t="s">
        <v>2140</v>
      </c>
      <c r="C256" s="115" t="s">
        <v>2141</v>
      </c>
      <c r="D256" s="194">
        <v>45</v>
      </c>
      <c r="E256" s="194"/>
      <c r="F256" s="194"/>
      <c r="G256" s="116" t="s">
        <v>1058</v>
      </c>
      <c r="H256" s="116"/>
      <c r="I256" s="116"/>
      <c r="J256" s="116"/>
      <c r="K256" s="498"/>
      <c r="L256" s="498"/>
      <c r="M256" s="498"/>
      <c r="N256" s="498"/>
      <c r="O256" s="498"/>
      <c r="P256" s="116" t="s">
        <v>1970</v>
      </c>
      <c r="Q256" s="101" t="s">
        <v>2142</v>
      </c>
      <c r="R256" s="101"/>
      <c r="S256" s="194" t="s">
        <v>4128</v>
      </c>
      <c r="T256" s="194">
        <v>1320</v>
      </c>
      <c r="U256" s="101">
        <v>115</v>
      </c>
      <c r="V256" s="101" t="s">
        <v>565</v>
      </c>
      <c r="W256" s="467" t="s">
        <v>633</v>
      </c>
      <c r="X256" s="467"/>
      <c r="Y256" s="467"/>
      <c r="Z256" s="467"/>
      <c r="AA256" s="467"/>
      <c r="AB256" s="467"/>
      <c r="AC256" s="116"/>
      <c r="AD256" s="116"/>
      <c r="AE256" s="467"/>
      <c r="AF256" s="467"/>
      <c r="AG256" s="467"/>
      <c r="AH256" s="467"/>
      <c r="AI256" s="101">
        <v>80</v>
      </c>
      <c r="AJ256" s="467"/>
      <c r="AK256" s="467"/>
      <c r="AL256" s="467"/>
      <c r="AM256" s="467"/>
      <c r="AN256" s="467"/>
      <c r="AO256" s="467"/>
      <c r="AP256" s="467"/>
      <c r="AQ256" s="467"/>
      <c r="AR256" s="467"/>
      <c r="AS256" s="467"/>
      <c r="AT256" s="467"/>
      <c r="AU256" s="467"/>
      <c r="AV256" s="467"/>
      <c r="AW256" s="467"/>
      <c r="AX256" s="467"/>
      <c r="AY256" s="467"/>
      <c r="AZ256" s="467"/>
      <c r="BA256" s="467"/>
      <c r="BB256" s="467"/>
      <c r="BC256" s="116"/>
      <c r="BD256" s="467"/>
      <c r="BE256" s="467"/>
      <c r="BF256" s="467"/>
      <c r="BG256" s="467"/>
      <c r="BH256" s="467"/>
      <c r="BI256" s="467"/>
      <c r="BJ256" s="467"/>
      <c r="BK256" s="116" t="s">
        <v>1972</v>
      </c>
      <c r="BL256" s="467"/>
      <c r="BM256" s="467"/>
      <c r="BN256" s="116"/>
      <c r="BO256" s="116"/>
      <c r="BP256" s="467"/>
      <c r="BQ256" s="467" t="s">
        <v>1827</v>
      </c>
      <c r="BR256" s="305">
        <f>VLOOKUP(A256,'[1]05. Осушители'!$G:$BZ,72,0)</f>
        <v>112724.87192000001</v>
      </c>
    </row>
    <row r="257" spans="1:70" s="470" customFormat="1" x14ac:dyDescent="0.25">
      <c r="A257" s="115" t="s">
        <v>2143</v>
      </c>
      <c r="B257" s="526" t="s">
        <v>2144</v>
      </c>
      <c r="C257" s="115" t="s">
        <v>2145</v>
      </c>
      <c r="D257" s="194">
        <v>45</v>
      </c>
      <c r="E257" s="194"/>
      <c r="F257" s="194"/>
      <c r="G257" s="116" t="s">
        <v>1058</v>
      </c>
      <c r="H257" s="116"/>
      <c r="I257" s="116"/>
      <c r="J257" s="116"/>
      <c r="K257" s="498"/>
      <c r="L257" s="498"/>
      <c r="M257" s="498"/>
      <c r="N257" s="498"/>
      <c r="O257" s="498"/>
      <c r="P257" s="116" t="s">
        <v>1970</v>
      </c>
      <c r="Q257" s="101" t="s">
        <v>2142</v>
      </c>
      <c r="R257" s="101"/>
      <c r="S257" s="194" t="s">
        <v>4128</v>
      </c>
      <c r="T257" s="194">
        <v>1320</v>
      </c>
      <c r="U257" s="101">
        <v>115</v>
      </c>
      <c r="V257" s="101" t="s">
        <v>565</v>
      </c>
      <c r="W257" s="467" t="s">
        <v>633</v>
      </c>
      <c r="X257" s="467"/>
      <c r="Y257" s="467"/>
      <c r="Z257" s="467"/>
      <c r="AA257" s="467"/>
      <c r="AB257" s="467"/>
      <c r="AC257" s="116"/>
      <c r="AD257" s="116"/>
      <c r="AE257" s="467"/>
      <c r="AF257" s="467"/>
      <c r="AG257" s="467"/>
      <c r="AH257" s="467"/>
      <c r="AI257" s="101">
        <v>80</v>
      </c>
      <c r="AJ257" s="467"/>
      <c r="AK257" s="467"/>
      <c r="AL257" s="467"/>
      <c r="AM257" s="467"/>
      <c r="AN257" s="467"/>
      <c r="AO257" s="467"/>
      <c r="AP257" s="467"/>
      <c r="AQ257" s="467"/>
      <c r="AR257" s="467"/>
      <c r="AS257" s="467"/>
      <c r="AT257" s="467"/>
      <c r="AU257" s="467"/>
      <c r="AV257" s="467"/>
      <c r="AW257" s="467"/>
      <c r="AX257" s="467"/>
      <c r="AY257" s="467"/>
      <c r="AZ257" s="467"/>
      <c r="BA257" s="467"/>
      <c r="BB257" s="467"/>
      <c r="BC257" s="116"/>
      <c r="BD257" s="467"/>
      <c r="BE257" s="467"/>
      <c r="BF257" s="467"/>
      <c r="BG257" s="467"/>
      <c r="BH257" s="467"/>
      <c r="BI257" s="467"/>
      <c r="BJ257" s="467"/>
      <c r="BK257" s="116" t="s">
        <v>1976</v>
      </c>
      <c r="BL257" s="467"/>
      <c r="BM257" s="467"/>
      <c r="BN257" s="116"/>
      <c r="BO257" s="116"/>
      <c r="BP257" s="467"/>
      <c r="BQ257" s="467" t="s">
        <v>1827</v>
      </c>
      <c r="BR257" s="305">
        <f>VLOOKUP(A257,'[1]05. Осушители'!$G:$BZ,72,0)</f>
        <v>112724.87192000001</v>
      </c>
    </row>
    <row r="258" spans="1:70" s="470" customFormat="1" x14ac:dyDescent="0.25">
      <c r="A258" s="115" t="s">
        <v>2146</v>
      </c>
      <c r="B258" s="526" t="s">
        <v>2147</v>
      </c>
      <c r="C258" s="115" t="s">
        <v>2148</v>
      </c>
      <c r="D258" s="194">
        <v>45</v>
      </c>
      <c r="E258" s="194"/>
      <c r="F258" s="194"/>
      <c r="G258" s="116" t="s">
        <v>1058</v>
      </c>
      <c r="H258" s="116"/>
      <c r="I258" s="116"/>
      <c r="J258" s="116"/>
      <c r="K258" s="498"/>
      <c r="L258" s="498"/>
      <c r="M258" s="498"/>
      <c r="N258" s="498"/>
      <c r="O258" s="498"/>
      <c r="P258" s="116" t="s">
        <v>1970</v>
      </c>
      <c r="Q258" s="101" t="s">
        <v>2142</v>
      </c>
      <c r="R258" s="101"/>
      <c r="S258" s="194" t="s">
        <v>4128</v>
      </c>
      <c r="T258" s="194">
        <v>1320</v>
      </c>
      <c r="U258" s="101">
        <v>115</v>
      </c>
      <c r="V258" s="101" t="s">
        <v>565</v>
      </c>
      <c r="W258" s="467" t="s">
        <v>633</v>
      </c>
      <c r="X258" s="467"/>
      <c r="Y258" s="467"/>
      <c r="Z258" s="467"/>
      <c r="AA258" s="467"/>
      <c r="AB258" s="467"/>
      <c r="AC258" s="116"/>
      <c r="AD258" s="116"/>
      <c r="AE258" s="467"/>
      <c r="AF258" s="467"/>
      <c r="AG258" s="467"/>
      <c r="AH258" s="467"/>
      <c r="AI258" s="101">
        <v>80</v>
      </c>
      <c r="AJ258" s="467"/>
      <c r="AK258" s="467"/>
      <c r="AL258" s="467"/>
      <c r="AM258" s="467"/>
      <c r="AN258" s="467"/>
      <c r="AO258" s="467"/>
      <c r="AP258" s="467"/>
      <c r="AQ258" s="467"/>
      <c r="AR258" s="467"/>
      <c r="AS258" s="467"/>
      <c r="AT258" s="467"/>
      <c r="AU258" s="467"/>
      <c r="AV258" s="467"/>
      <c r="AW258" s="467"/>
      <c r="AX258" s="467"/>
      <c r="AY258" s="467"/>
      <c r="AZ258" s="467"/>
      <c r="BA258" s="467"/>
      <c r="BB258" s="467"/>
      <c r="BC258" s="116"/>
      <c r="BD258" s="467"/>
      <c r="BE258" s="467"/>
      <c r="BF258" s="467"/>
      <c r="BG258" s="467"/>
      <c r="BH258" s="467"/>
      <c r="BI258" s="467"/>
      <c r="BJ258" s="467"/>
      <c r="BK258" s="116" t="s">
        <v>1980</v>
      </c>
      <c r="BL258" s="467"/>
      <c r="BM258" s="467"/>
      <c r="BN258" s="116"/>
      <c r="BO258" s="116"/>
      <c r="BP258" s="467"/>
      <c r="BQ258" s="467" t="s">
        <v>1827</v>
      </c>
      <c r="BR258" s="305">
        <f>VLOOKUP(A258,'[1]05. Осушители'!$G:$BZ,72,0)</f>
        <v>135032.061472</v>
      </c>
    </row>
    <row r="259" spans="1:70" s="470" customFormat="1" x14ac:dyDescent="0.25">
      <c r="A259" s="115" t="s">
        <v>2149</v>
      </c>
      <c r="B259" s="526" t="s">
        <v>2150</v>
      </c>
      <c r="C259" s="115" t="s">
        <v>2151</v>
      </c>
      <c r="D259" s="194">
        <v>45</v>
      </c>
      <c r="E259" s="194"/>
      <c r="F259" s="194"/>
      <c r="G259" s="116" t="s">
        <v>1058</v>
      </c>
      <c r="H259" s="116"/>
      <c r="I259" s="116"/>
      <c r="J259" s="116"/>
      <c r="K259" s="498"/>
      <c r="L259" s="498"/>
      <c r="M259" s="498"/>
      <c r="N259" s="498"/>
      <c r="O259" s="498"/>
      <c r="P259" s="116" t="s">
        <v>1970</v>
      </c>
      <c r="Q259" s="101" t="s">
        <v>2142</v>
      </c>
      <c r="R259" s="101"/>
      <c r="S259" s="194" t="s">
        <v>4128</v>
      </c>
      <c r="T259" s="194">
        <v>1320</v>
      </c>
      <c r="U259" s="101">
        <v>115</v>
      </c>
      <c r="V259" s="101" t="s">
        <v>565</v>
      </c>
      <c r="W259" s="467" t="s">
        <v>633</v>
      </c>
      <c r="X259" s="467"/>
      <c r="Y259" s="467"/>
      <c r="Z259" s="467"/>
      <c r="AA259" s="467"/>
      <c r="AB259" s="467"/>
      <c r="AC259" s="116"/>
      <c r="AD259" s="116"/>
      <c r="AE259" s="467"/>
      <c r="AF259" s="467"/>
      <c r="AG259" s="467"/>
      <c r="AH259" s="467"/>
      <c r="AI259" s="101">
        <v>80</v>
      </c>
      <c r="AJ259" s="467"/>
      <c r="AK259" s="467"/>
      <c r="AL259" s="467"/>
      <c r="AM259" s="467"/>
      <c r="AN259" s="467"/>
      <c r="AO259" s="467"/>
      <c r="AP259" s="467"/>
      <c r="AQ259" s="467"/>
      <c r="AR259" s="467"/>
      <c r="AS259" s="467"/>
      <c r="AT259" s="467"/>
      <c r="AU259" s="467"/>
      <c r="AV259" s="467"/>
      <c r="AW259" s="467"/>
      <c r="AX259" s="467"/>
      <c r="AY259" s="467"/>
      <c r="AZ259" s="467"/>
      <c r="BA259" s="467"/>
      <c r="BB259" s="467"/>
      <c r="BC259" s="116"/>
      <c r="BD259" s="467"/>
      <c r="BE259" s="467"/>
      <c r="BF259" s="467"/>
      <c r="BG259" s="467"/>
      <c r="BH259" s="467"/>
      <c r="BI259" s="467"/>
      <c r="BJ259" s="467"/>
      <c r="BK259" s="116" t="s">
        <v>1985</v>
      </c>
      <c r="BL259" s="467"/>
      <c r="BM259" s="467"/>
      <c r="BN259" s="116"/>
      <c r="BO259" s="116"/>
      <c r="BP259" s="467"/>
      <c r="BQ259" s="467" t="s">
        <v>1827</v>
      </c>
      <c r="BR259" s="305">
        <f>VLOOKUP(A259,'[1]05. Осушители'!$G:$BZ,72,0)</f>
        <v>135032.061472</v>
      </c>
    </row>
    <row r="260" spans="1:70" s="470" customFormat="1" x14ac:dyDescent="0.25">
      <c r="A260" s="115" t="s">
        <v>2152</v>
      </c>
      <c r="B260" s="526" t="s">
        <v>2153</v>
      </c>
      <c r="C260" s="115" t="s">
        <v>2154</v>
      </c>
      <c r="D260" s="194">
        <v>55</v>
      </c>
      <c r="E260" s="194"/>
      <c r="F260" s="194"/>
      <c r="G260" s="116" t="s">
        <v>1058</v>
      </c>
      <c r="H260" s="116"/>
      <c r="I260" s="116"/>
      <c r="J260" s="116"/>
      <c r="K260" s="498"/>
      <c r="L260" s="498"/>
      <c r="M260" s="498"/>
      <c r="N260" s="498"/>
      <c r="O260" s="498"/>
      <c r="P260" s="116" t="s">
        <v>1970</v>
      </c>
      <c r="Q260" s="101" t="s">
        <v>2155</v>
      </c>
      <c r="R260" s="101"/>
      <c r="S260" s="194" t="s">
        <v>4129</v>
      </c>
      <c r="T260" s="194">
        <v>1109</v>
      </c>
      <c r="U260" s="101">
        <v>128</v>
      </c>
      <c r="V260" s="101" t="s">
        <v>565</v>
      </c>
      <c r="W260" s="467" t="s">
        <v>633</v>
      </c>
      <c r="X260" s="467"/>
      <c r="Y260" s="467"/>
      <c r="Z260" s="467"/>
      <c r="AA260" s="467"/>
      <c r="AB260" s="467"/>
      <c r="AC260" s="116"/>
      <c r="AD260" s="116"/>
      <c r="AE260" s="467"/>
      <c r="AF260" s="467"/>
      <c r="AG260" s="467"/>
      <c r="AH260" s="467"/>
      <c r="AI260" s="101">
        <v>80</v>
      </c>
      <c r="AJ260" s="467"/>
      <c r="AK260" s="467"/>
      <c r="AL260" s="467"/>
      <c r="AM260" s="467"/>
      <c r="AN260" s="467"/>
      <c r="AO260" s="467"/>
      <c r="AP260" s="467"/>
      <c r="AQ260" s="467"/>
      <c r="AR260" s="467"/>
      <c r="AS260" s="467"/>
      <c r="AT260" s="467"/>
      <c r="AU260" s="467"/>
      <c r="AV260" s="467"/>
      <c r="AW260" s="467"/>
      <c r="AX260" s="467"/>
      <c r="AY260" s="467"/>
      <c r="AZ260" s="467"/>
      <c r="BA260" s="467"/>
      <c r="BB260" s="467"/>
      <c r="BC260" s="116"/>
      <c r="BD260" s="467"/>
      <c r="BE260" s="467"/>
      <c r="BF260" s="467"/>
      <c r="BG260" s="467"/>
      <c r="BH260" s="467"/>
      <c r="BI260" s="467"/>
      <c r="BJ260" s="467"/>
      <c r="BK260" s="116" t="s">
        <v>1972</v>
      </c>
      <c r="BL260" s="467"/>
      <c r="BM260" s="467"/>
      <c r="BN260" s="116"/>
      <c r="BO260" s="116"/>
      <c r="BP260" s="467"/>
      <c r="BQ260" s="467" t="s">
        <v>1827</v>
      </c>
      <c r="BR260" s="305">
        <f>VLOOKUP(A260,'[1]05. Осушители'!$G:$BZ,72,0)</f>
        <v>151439.21487999998</v>
      </c>
    </row>
    <row r="261" spans="1:70" s="470" customFormat="1" x14ac:dyDescent="0.25">
      <c r="A261" s="115" t="s">
        <v>2156</v>
      </c>
      <c r="B261" s="526" t="s">
        <v>2157</v>
      </c>
      <c r="C261" s="115" t="s">
        <v>2158</v>
      </c>
      <c r="D261" s="194">
        <v>55</v>
      </c>
      <c r="E261" s="194"/>
      <c r="F261" s="194"/>
      <c r="G261" s="116" t="s">
        <v>1058</v>
      </c>
      <c r="H261" s="116"/>
      <c r="I261" s="116"/>
      <c r="J261" s="116"/>
      <c r="K261" s="498"/>
      <c r="L261" s="498"/>
      <c r="M261" s="498"/>
      <c r="N261" s="498"/>
      <c r="O261" s="498"/>
      <c r="P261" s="116" t="s">
        <v>1970</v>
      </c>
      <c r="Q261" s="101" t="s">
        <v>2155</v>
      </c>
      <c r="R261" s="101"/>
      <c r="S261" s="194" t="s">
        <v>4129</v>
      </c>
      <c r="T261" s="194">
        <v>1109</v>
      </c>
      <c r="U261" s="101">
        <v>128</v>
      </c>
      <c r="V261" s="101" t="s">
        <v>565</v>
      </c>
      <c r="W261" s="467" t="s">
        <v>633</v>
      </c>
      <c r="X261" s="467"/>
      <c r="Y261" s="467"/>
      <c r="Z261" s="467"/>
      <c r="AA261" s="467"/>
      <c r="AB261" s="467"/>
      <c r="AC261" s="116"/>
      <c r="AD261" s="116"/>
      <c r="AE261" s="467"/>
      <c r="AF261" s="467"/>
      <c r="AG261" s="467"/>
      <c r="AH261" s="467"/>
      <c r="AI261" s="101">
        <v>80</v>
      </c>
      <c r="AJ261" s="467"/>
      <c r="AK261" s="467"/>
      <c r="AL261" s="467"/>
      <c r="AM261" s="467"/>
      <c r="AN261" s="467"/>
      <c r="AO261" s="467"/>
      <c r="AP261" s="467"/>
      <c r="AQ261" s="467"/>
      <c r="AR261" s="467"/>
      <c r="AS261" s="467"/>
      <c r="AT261" s="467"/>
      <c r="AU261" s="467"/>
      <c r="AV261" s="467"/>
      <c r="AW261" s="467"/>
      <c r="AX261" s="467"/>
      <c r="AY261" s="467"/>
      <c r="AZ261" s="467"/>
      <c r="BA261" s="467"/>
      <c r="BB261" s="467"/>
      <c r="BC261" s="116"/>
      <c r="BD261" s="467"/>
      <c r="BE261" s="467"/>
      <c r="BF261" s="467"/>
      <c r="BG261" s="467"/>
      <c r="BH261" s="467"/>
      <c r="BI261" s="467"/>
      <c r="BJ261" s="467"/>
      <c r="BK261" s="116" t="s">
        <v>1976</v>
      </c>
      <c r="BL261" s="467"/>
      <c r="BM261" s="467"/>
      <c r="BN261" s="116"/>
      <c r="BO261" s="116"/>
      <c r="BP261" s="467"/>
      <c r="BQ261" s="467" t="s">
        <v>1827</v>
      </c>
      <c r="BR261" s="305">
        <f>VLOOKUP(A261,'[1]05. Осушители'!$G:$BZ,72,0)</f>
        <v>151439.21487999998</v>
      </c>
    </row>
    <row r="262" spans="1:70" s="470" customFormat="1" x14ac:dyDescent="0.25">
      <c r="A262" s="115" t="s">
        <v>2159</v>
      </c>
      <c r="B262" s="526" t="s">
        <v>2160</v>
      </c>
      <c r="C262" s="115" t="s">
        <v>2161</v>
      </c>
      <c r="D262" s="194">
        <v>55</v>
      </c>
      <c r="E262" s="194"/>
      <c r="F262" s="194"/>
      <c r="G262" s="116" t="s">
        <v>1058</v>
      </c>
      <c r="H262" s="116"/>
      <c r="I262" s="116"/>
      <c r="J262" s="116"/>
      <c r="K262" s="498"/>
      <c r="L262" s="498"/>
      <c r="M262" s="498"/>
      <c r="N262" s="498"/>
      <c r="O262" s="498"/>
      <c r="P262" s="116" t="s">
        <v>1970</v>
      </c>
      <c r="Q262" s="101" t="s">
        <v>2155</v>
      </c>
      <c r="R262" s="101"/>
      <c r="S262" s="194" t="s">
        <v>4129</v>
      </c>
      <c r="T262" s="194">
        <v>1109</v>
      </c>
      <c r="U262" s="101">
        <v>128</v>
      </c>
      <c r="V262" s="101" t="s">
        <v>565</v>
      </c>
      <c r="W262" s="467" t="s">
        <v>633</v>
      </c>
      <c r="X262" s="467"/>
      <c r="Y262" s="467"/>
      <c r="Z262" s="467"/>
      <c r="AA262" s="467"/>
      <c r="AB262" s="467"/>
      <c r="AC262" s="116"/>
      <c r="AD262" s="116"/>
      <c r="AE262" s="467"/>
      <c r="AF262" s="467"/>
      <c r="AG262" s="467"/>
      <c r="AH262" s="467"/>
      <c r="AI262" s="101">
        <v>80</v>
      </c>
      <c r="AJ262" s="467"/>
      <c r="AK262" s="467"/>
      <c r="AL262" s="467"/>
      <c r="AM262" s="467"/>
      <c r="AN262" s="467"/>
      <c r="AO262" s="467"/>
      <c r="AP262" s="467"/>
      <c r="AQ262" s="467"/>
      <c r="AR262" s="467"/>
      <c r="AS262" s="467"/>
      <c r="AT262" s="467"/>
      <c r="AU262" s="467"/>
      <c r="AV262" s="467"/>
      <c r="AW262" s="467"/>
      <c r="AX262" s="467"/>
      <c r="AY262" s="467"/>
      <c r="AZ262" s="467"/>
      <c r="BA262" s="467"/>
      <c r="BB262" s="467"/>
      <c r="BC262" s="116"/>
      <c r="BD262" s="467"/>
      <c r="BE262" s="467"/>
      <c r="BF262" s="467"/>
      <c r="BG262" s="467"/>
      <c r="BH262" s="467"/>
      <c r="BI262" s="467"/>
      <c r="BJ262" s="467"/>
      <c r="BK262" s="116" t="s">
        <v>1980</v>
      </c>
      <c r="BL262" s="467"/>
      <c r="BM262" s="467"/>
      <c r="BN262" s="116"/>
      <c r="BO262" s="116"/>
      <c r="BP262" s="467"/>
      <c r="BQ262" s="467" t="s">
        <v>1827</v>
      </c>
      <c r="BR262" s="305">
        <f>VLOOKUP(A262,'[1]05. Осушители'!$G:$BZ,72,0)</f>
        <v>172929.019072</v>
      </c>
    </row>
    <row r="263" spans="1:70" s="470" customFormat="1" x14ac:dyDescent="0.25">
      <c r="A263" s="115" t="s">
        <v>2162</v>
      </c>
      <c r="B263" s="526" t="s">
        <v>2163</v>
      </c>
      <c r="C263" s="115" t="s">
        <v>2164</v>
      </c>
      <c r="D263" s="194">
        <v>55</v>
      </c>
      <c r="E263" s="194"/>
      <c r="F263" s="194"/>
      <c r="G263" s="116" t="s">
        <v>1058</v>
      </c>
      <c r="H263" s="116"/>
      <c r="I263" s="116"/>
      <c r="J263" s="116"/>
      <c r="K263" s="498"/>
      <c r="L263" s="498"/>
      <c r="M263" s="498"/>
      <c r="N263" s="498"/>
      <c r="O263" s="498"/>
      <c r="P263" s="116" t="s">
        <v>1970</v>
      </c>
      <c r="Q263" s="101" t="s">
        <v>2155</v>
      </c>
      <c r="R263" s="101"/>
      <c r="S263" s="194" t="s">
        <v>4129</v>
      </c>
      <c r="T263" s="194">
        <v>1109</v>
      </c>
      <c r="U263" s="101">
        <v>115</v>
      </c>
      <c r="V263" s="101" t="s">
        <v>565</v>
      </c>
      <c r="W263" s="467" t="s">
        <v>633</v>
      </c>
      <c r="X263" s="467"/>
      <c r="Y263" s="467"/>
      <c r="Z263" s="467"/>
      <c r="AA263" s="467"/>
      <c r="AB263" s="467"/>
      <c r="AC263" s="116"/>
      <c r="AD263" s="116"/>
      <c r="AE263" s="467"/>
      <c r="AF263" s="467"/>
      <c r="AG263" s="467"/>
      <c r="AH263" s="467"/>
      <c r="AI263" s="101">
        <v>80</v>
      </c>
      <c r="AJ263" s="467"/>
      <c r="AK263" s="467"/>
      <c r="AL263" s="467"/>
      <c r="AM263" s="467"/>
      <c r="AN263" s="467"/>
      <c r="AO263" s="467"/>
      <c r="AP263" s="467"/>
      <c r="AQ263" s="467"/>
      <c r="AR263" s="467"/>
      <c r="AS263" s="467"/>
      <c r="AT263" s="467"/>
      <c r="AU263" s="467"/>
      <c r="AV263" s="467"/>
      <c r="AW263" s="467"/>
      <c r="AX263" s="467"/>
      <c r="AY263" s="467"/>
      <c r="AZ263" s="467"/>
      <c r="BA263" s="467"/>
      <c r="BB263" s="467"/>
      <c r="BC263" s="116"/>
      <c r="BD263" s="467"/>
      <c r="BE263" s="467"/>
      <c r="BF263" s="467"/>
      <c r="BG263" s="467"/>
      <c r="BH263" s="467"/>
      <c r="BI263" s="467"/>
      <c r="BJ263" s="467"/>
      <c r="BK263" s="116" t="s">
        <v>1985</v>
      </c>
      <c r="BL263" s="467"/>
      <c r="BM263" s="467"/>
      <c r="BN263" s="116"/>
      <c r="BO263" s="116"/>
      <c r="BP263" s="467"/>
      <c r="BQ263" s="467" t="s">
        <v>1827</v>
      </c>
      <c r="BR263" s="305">
        <f>VLOOKUP(A263,'[1]05. Осушители'!$G:$BZ,72,0)</f>
        <v>172929.019072</v>
      </c>
    </row>
    <row r="264" spans="1:70" s="470" customFormat="1" x14ac:dyDescent="0.25">
      <c r="A264" s="115" t="s">
        <v>2165</v>
      </c>
      <c r="B264" s="526" t="s">
        <v>2166</v>
      </c>
      <c r="C264" s="115" t="s">
        <v>2167</v>
      </c>
      <c r="D264" s="194">
        <v>65</v>
      </c>
      <c r="E264" s="194"/>
      <c r="F264" s="194"/>
      <c r="G264" s="116" t="s">
        <v>1058</v>
      </c>
      <c r="H264" s="116"/>
      <c r="I264" s="116"/>
      <c r="J264" s="116"/>
      <c r="K264" s="498"/>
      <c r="L264" s="498"/>
      <c r="M264" s="498"/>
      <c r="N264" s="498"/>
      <c r="O264" s="498"/>
      <c r="P264" s="116" t="s">
        <v>1970</v>
      </c>
      <c r="Q264" s="101" t="s">
        <v>2168</v>
      </c>
      <c r="R264" s="101"/>
      <c r="S264" s="194" t="s">
        <v>4129</v>
      </c>
      <c r="T264" s="194">
        <v>1136</v>
      </c>
      <c r="U264" s="101">
        <v>135</v>
      </c>
      <c r="V264" s="101" t="s">
        <v>565</v>
      </c>
      <c r="W264" s="467" t="s">
        <v>646</v>
      </c>
      <c r="X264" s="467"/>
      <c r="Y264" s="467"/>
      <c r="Z264" s="467"/>
      <c r="AA264" s="467"/>
      <c r="AB264" s="467"/>
      <c r="AC264" s="116"/>
      <c r="AD264" s="116"/>
      <c r="AE264" s="467"/>
      <c r="AF264" s="467"/>
      <c r="AG264" s="467"/>
      <c r="AH264" s="467"/>
      <c r="AI264" s="101">
        <v>80</v>
      </c>
      <c r="AJ264" s="467"/>
      <c r="AK264" s="467"/>
      <c r="AL264" s="467"/>
      <c r="AM264" s="467"/>
      <c r="AN264" s="467"/>
      <c r="AO264" s="467"/>
      <c r="AP264" s="467"/>
      <c r="AQ264" s="467"/>
      <c r="AR264" s="467"/>
      <c r="AS264" s="467"/>
      <c r="AT264" s="467"/>
      <c r="AU264" s="467"/>
      <c r="AV264" s="467"/>
      <c r="AW264" s="467"/>
      <c r="AX264" s="467"/>
      <c r="AY264" s="467"/>
      <c r="AZ264" s="467"/>
      <c r="BA264" s="467"/>
      <c r="BB264" s="467"/>
      <c r="BC264" s="116"/>
      <c r="BD264" s="467"/>
      <c r="BE264" s="467"/>
      <c r="BF264" s="467"/>
      <c r="BG264" s="467"/>
      <c r="BH264" s="467"/>
      <c r="BI264" s="467"/>
      <c r="BJ264" s="467"/>
      <c r="BK264" s="116" t="s">
        <v>1972</v>
      </c>
      <c r="BL264" s="467"/>
      <c r="BM264" s="467"/>
      <c r="BN264" s="116"/>
      <c r="BO264" s="116"/>
      <c r="BP264" s="467"/>
      <c r="BQ264" s="467" t="s">
        <v>1827</v>
      </c>
      <c r="BR264" s="305">
        <f>VLOOKUP(A264,'[1]05. Осушители'!$G:$BZ,72,0)</f>
        <v>180300.34886399997</v>
      </c>
    </row>
    <row r="265" spans="1:70" s="470" customFormat="1" x14ac:dyDescent="0.25">
      <c r="A265" s="115" t="s">
        <v>2169</v>
      </c>
      <c r="B265" s="526" t="s">
        <v>2170</v>
      </c>
      <c r="C265" s="115" t="s">
        <v>2171</v>
      </c>
      <c r="D265" s="194">
        <v>65</v>
      </c>
      <c r="E265" s="194"/>
      <c r="F265" s="194"/>
      <c r="G265" s="116" t="s">
        <v>1058</v>
      </c>
      <c r="H265" s="116"/>
      <c r="I265" s="116"/>
      <c r="J265" s="116"/>
      <c r="K265" s="498"/>
      <c r="L265" s="498"/>
      <c r="M265" s="498"/>
      <c r="N265" s="498"/>
      <c r="O265" s="498"/>
      <c r="P265" s="116" t="s">
        <v>1970</v>
      </c>
      <c r="Q265" s="101" t="s">
        <v>2168</v>
      </c>
      <c r="R265" s="101"/>
      <c r="S265" s="194" t="s">
        <v>4129</v>
      </c>
      <c r="T265" s="194">
        <v>1136</v>
      </c>
      <c r="U265" s="101">
        <v>135</v>
      </c>
      <c r="V265" s="101" t="s">
        <v>565</v>
      </c>
      <c r="W265" s="467" t="s">
        <v>646</v>
      </c>
      <c r="X265" s="467"/>
      <c r="Y265" s="467"/>
      <c r="Z265" s="467"/>
      <c r="AA265" s="467"/>
      <c r="AB265" s="467"/>
      <c r="AC265" s="116"/>
      <c r="AD265" s="116"/>
      <c r="AE265" s="467"/>
      <c r="AF265" s="467"/>
      <c r="AG265" s="467"/>
      <c r="AH265" s="467"/>
      <c r="AI265" s="101">
        <v>80</v>
      </c>
      <c r="AJ265" s="467"/>
      <c r="AK265" s="467"/>
      <c r="AL265" s="467"/>
      <c r="AM265" s="467"/>
      <c r="AN265" s="467"/>
      <c r="AO265" s="467"/>
      <c r="AP265" s="467"/>
      <c r="AQ265" s="467"/>
      <c r="AR265" s="467"/>
      <c r="AS265" s="467"/>
      <c r="AT265" s="467"/>
      <c r="AU265" s="467"/>
      <c r="AV265" s="467"/>
      <c r="AW265" s="467"/>
      <c r="AX265" s="467"/>
      <c r="AY265" s="467"/>
      <c r="AZ265" s="467"/>
      <c r="BA265" s="467"/>
      <c r="BB265" s="467"/>
      <c r="BC265" s="116"/>
      <c r="BD265" s="467"/>
      <c r="BE265" s="467"/>
      <c r="BF265" s="467"/>
      <c r="BG265" s="467"/>
      <c r="BH265" s="467"/>
      <c r="BI265" s="467"/>
      <c r="BJ265" s="467"/>
      <c r="BK265" s="116" t="s">
        <v>1976</v>
      </c>
      <c r="BL265" s="467"/>
      <c r="BM265" s="467"/>
      <c r="BN265" s="116"/>
      <c r="BO265" s="116"/>
      <c r="BP265" s="467"/>
      <c r="BQ265" s="467" t="s">
        <v>1827</v>
      </c>
      <c r="BR265" s="305">
        <f>VLOOKUP(A265,'[1]05. Осушители'!$G:$BZ,72,0)</f>
        <v>180300.34886399997</v>
      </c>
    </row>
    <row r="266" spans="1:70" s="470" customFormat="1" x14ac:dyDescent="0.25">
      <c r="A266" s="115" t="s">
        <v>2172</v>
      </c>
      <c r="B266" s="526" t="s">
        <v>2173</v>
      </c>
      <c r="C266" s="115" t="s">
        <v>2174</v>
      </c>
      <c r="D266" s="194">
        <v>65</v>
      </c>
      <c r="E266" s="194"/>
      <c r="F266" s="194"/>
      <c r="G266" s="116" t="s">
        <v>1058</v>
      </c>
      <c r="H266" s="116"/>
      <c r="I266" s="116"/>
      <c r="J266" s="116"/>
      <c r="K266" s="498"/>
      <c r="L266" s="498"/>
      <c r="M266" s="498"/>
      <c r="N266" s="498"/>
      <c r="O266" s="498"/>
      <c r="P266" s="116" t="s">
        <v>1970</v>
      </c>
      <c r="Q266" s="101" t="s">
        <v>2168</v>
      </c>
      <c r="R266" s="101"/>
      <c r="S266" s="194" t="s">
        <v>4129</v>
      </c>
      <c r="T266" s="194">
        <v>1136</v>
      </c>
      <c r="U266" s="101">
        <v>135</v>
      </c>
      <c r="V266" s="101" t="s">
        <v>565</v>
      </c>
      <c r="W266" s="467" t="s">
        <v>646</v>
      </c>
      <c r="X266" s="467"/>
      <c r="Y266" s="467"/>
      <c r="Z266" s="467"/>
      <c r="AA266" s="467"/>
      <c r="AB266" s="467"/>
      <c r="AC266" s="116"/>
      <c r="AD266" s="116"/>
      <c r="AE266" s="467"/>
      <c r="AF266" s="467"/>
      <c r="AG266" s="467"/>
      <c r="AH266" s="467"/>
      <c r="AI266" s="101">
        <v>80</v>
      </c>
      <c r="AJ266" s="467"/>
      <c r="AK266" s="467"/>
      <c r="AL266" s="467"/>
      <c r="AM266" s="467"/>
      <c r="AN266" s="467"/>
      <c r="AO266" s="467"/>
      <c r="AP266" s="467"/>
      <c r="AQ266" s="467"/>
      <c r="AR266" s="467"/>
      <c r="AS266" s="467"/>
      <c r="AT266" s="467"/>
      <c r="AU266" s="467"/>
      <c r="AV266" s="467"/>
      <c r="AW266" s="467"/>
      <c r="AX266" s="467"/>
      <c r="AY266" s="467"/>
      <c r="AZ266" s="467"/>
      <c r="BA266" s="467"/>
      <c r="BB266" s="467"/>
      <c r="BC266" s="116"/>
      <c r="BD266" s="467"/>
      <c r="BE266" s="467"/>
      <c r="BF266" s="467"/>
      <c r="BG266" s="467"/>
      <c r="BH266" s="467"/>
      <c r="BI266" s="467"/>
      <c r="BJ266" s="467"/>
      <c r="BK266" s="116" t="s">
        <v>1980</v>
      </c>
      <c r="BL266" s="467"/>
      <c r="BM266" s="467"/>
      <c r="BN266" s="116"/>
      <c r="BO266" s="116"/>
      <c r="BP266" s="467"/>
      <c r="BQ266" s="467" t="s">
        <v>1827</v>
      </c>
      <c r="BR266" s="305">
        <f>VLOOKUP(A266,'[1]05. Осушители'!$G:$BZ,72,0)</f>
        <v>204866.49432</v>
      </c>
    </row>
    <row r="267" spans="1:70" s="470" customFormat="1" x14ac:dyDescent="0.25">
      <c r="A267" s="115" t="s">
        <v>2175</v>
      </c>
      <c r="B267" s="526" t="s">
        <v>2176</v>
      </c>
      <c r="C267" s="115" t="s">
        <v>2177</v>
      </c>
      <c r="D267" s="194">
        <v>65</v>
      </c>
      <c r="E267" s="194"/>
      <c r="F267" s="194"/>
      <c r="G267" s="116" t="s">
        <v>1058</v>
      </c>
      <c r="H267" s="116"/>
      <c r="I267" s="116"/>
      <c r="J267" s="116"/>
      <c r="K267" s="498"/>
      <c r="L267" s="498"/>
      <c r="M267" s="498"/>
      <c r="N267" s="498"/>
      <c r="O267" s="498"/>
      <c r="P267" s="116" t="s">
        <v>1970</v>
      </c>
      <c r="Q267" s="101" t="s">
        <v>2168</v>
      </c>
      <c r="R267" s="101"/>
      <c r="S267" s="194" t="s">
        <v>4129</v>
      </c>
      <c r="T267" s="194">
        <v>1136</v>
      </c>
      <c r="U267" s="101">
        <v>135</v>
      </c>
      <c r="V267" s="101" t="s">
        <v>565</v>
      </c>
      <c r="W267" s="467" t="s">
        <v>646</v>
      </c>
      <c r="X267" s="467"/>
      <c r="Y267" s="467"/>
      <c r="Z267" s="467"/>
      <c r="AA267" s="467"/>
      <c r="AB267" s="467"/>
      <c r="AC267" s="116"/>
      <c r="AD267" s="116"/>
      <c r="AE267" s="467"/>
      <c r="AF267" s="467"/>
      <c r="AG267" s="467"/>
      <c r="AH267" s="467"/>
      <c r="AI267" s="101">
        <v>80</v>
      </c>
      <c r="AJ267" s="467"/>
      <c r="AK267" s="467"/>
      <c r="AL267" s="467"/>
      <c r="AM267" s="467"/>
      <c r="AN267" s="467"/>
      <c r="AO267" s="467"/>
      <c r="AP267" s="467"/>
      <c r="AQ267" s="467"/>
      <c r="AR267" s="467"/>
      <c r="AS267" s="467"/>
      <c r="AT267" s="467"/>
      <c r="AU267" s="467"/>
      <c r="AV267" s="467"/>
      <c r="AW267" s="467"/>
      <c r="AX267" s="467"/>
      <c r="AY267" s="467"/>
      <c r="AZ267" s="467"/>
      <c r="BA267" s="467"/>
      <c r="BB267" s="467"/>
      <c r="BC267" s="116"/>
      <c r="BD267" s="467"/>
      <c r="BE267" s="467"/>
      <c r="BF267" s="467"/>
      <c r="BG267" s="467"/>
      <c r="BH267" s="467"/>
      <c r="BI267" s="467"/>
      <c r="BJ267" s="467"/>
      <c r="BK267" s="116" t="s">
        <v>1985</v>
      </c>
      <c r="BL267" s="467"/>
      <c r="BM267" s="467"/>
      <c r="BN267" s="116"/>
      <c r="BO267" s="116"/>
      <c r="BP267" s="467"/>
      <c r="BQ267" s="467" t="s">
        <v>1827</v>
      </c>
      <c r="BR267" s="305">
        <f>VLOOKUP(A267,'[1]05. Осушители'!$G:$BZ,72,0)</f>
        <v>204866.49432</v>
      </c>
    </row>
    <row r="268" spans="1:70" s="470" customFormat="1" x14ac:dyDescent="0.25">
      <c r="A268" s="115" t="s">
        <v>2178</v>
      </c>
      <c r="B268" s="526" t="s">
        <v>2179</v>
      </c>
      <c r="C268" s="115" t="s">
        <v>2180</v>
      </c>
      <c r="D268" s="194">
        <v>87</v>
      </c>
      <c r="E268" s="194"/>
      <c r="F268" s="194"/>
      <c r="G268" s="116" t="s">
        <v>1058</v>
      </c>
      <c r="H268" s="116"/>
      <c r="I268" s="116"/>
      <c r="J268" s="116"/>
      <c r="K268" s="498"/>
      <c r="L268" s="498"/>
      <c r="M268" s="498"/>
      <c r="N268" s="498"/>
      <c r="O268" s="498"/>
      <c r="P268" s="116" t="s">
        <v>1970</v>
      </c>
      <c r="Q268" s="101" t="s">
        <v>2181</v>
      </c>
      <c r="R268" s="101"/>
      <c r="S268" s="194" t="s">
        <v>4130</v>
      </c>
      <c r="T268" s="194">
        <v>1395</v>
      </c>
      <c r="U268" s="101">
        <v>155</v>
      </c>
      <c r="V268" s="101" t="s">
        <v>565</v>
      </c>
      <c r="W268" s="467" t="s">
        <v>1720</v>
      </c>
      <c r="X268" s="467"/>
      <c r="Y268" s="467"/>
      <c r="Z268" s="467"/>
      <c r="AA268" s="467"/>
      <c r="AB268" s="467"/>
      <c r="AC268" s="116"/>
      <c r="AD268" s="116"/>
      <c r="AE268" s="467"/>
      <c r="AF268" s="467"/>
      <c r="AG268" s="467"/>
      <c r="AH268" s="467"/>
      <c r="AI268" s="101">
        <v>80</v>
      </c>
      <c r="AJ268" s="467"/>
      <c r="AK268" s="467"/>
      <c r="AL268" s="467"/>
      <c r="AM268" s="467"/>
      <c r="AN268" s="467"/>
      <c r="AO268" s="467"/>
      <c r="AP268" s="467"/>
      <c r="AQ268" s="467"/>
      <c r="AR268" s="467"/>
      <c r="AS268" s="467"/>
      <c r="AT268" s="467"/>
      <c r="AU268" s="467"/>
      <c r="AV268" s="467"/>
      <c r="AW268" s="467"/>
      <c r="AX268" s="467"/>
      <c r="AY268" s="467"/>
      <c r="AZ268" s="467"/>
      <c r="BA268" s="467"/>
      <c r="BB268" s="467"/>
      <c r="BC268" s="116"/>
      <c r="BD268" s="467"/>
      <c r="BE268" s="467"/>
      <c r="BF268" s="467"/>
      <c r="BG268" s="467"/>
      <c r="BH268" s="467"/>
      <c r="BI268" s="467"/>
      <c r="BJ268" s="467"/>
      <c r="BK268" s="116" t="s">
        <v>1972</v>
      </c>
      <c r="BL268" s="467"/>
      <c r="BM268" s="467"/>
      <c r="BN268" s="116"/>
      <c r="BO268" s="116"/>
      <c r="BP268" s="467"/>
      <c r="BQ268" s="467" t="s">
        <v>1827</v>
      </c>
      <c r="BR268" s="305">
        <f>VLOOKUP(A268,'[1]05. Осушители'!$G:$BZ,72,0)</f>
        <v>218583.70681599999</v>
      </c>
    </row>
    <row r="269" spans="1:70" s="470" customFormat="1" x14ac:dyDescent="0.25">
      <c r="A269" s="115" t="s">
        <v>2182</v>
      </c>
      <c r="B269" s="526" t="s">
        <v>2183</v>
      </c>
      <c r="C269" s="115" t="s">
        <v>2184</v>
      </c>
      <c r="D269" s="194">
        <v>87</v>
      </c>
      <c r="E269" s="194"/>
      <c r="F269" s="194"/>
      <c r="G269" s="116" t="s">
        <v>1058</v>
      </c>
      <c r="H269" s="116"/>
      <c r="I269" s="116"/>
      <c r="J269" s="116"/>
      <c r="K269" s="498"/>
      <c r="L269" s="498"/>
      <c r="M269" s="498"/>
      <c r="N269" s="498"/>
      <c r="O269" s="498"/>
      <c r="P269" s="116" t="s">
        <v>1970</v>
      </c>
      <c r="Q269" s="101" t="s">
        <v>2181</v>
      </c>
      <c r="R269" s="101"/>
      <c r="S269" s="194" t="s">
        <v>4130</v>
      </c>
      <c r="T269" s="194">
        <v>1395</v>
      </c>
      <c r="U269" s="101">
        <v>155</v>
      </c>
      <c r="V269" s="101" t="s">
        <v>565</v>
      </c>
      <c r="W269" s="467" t="s">
        <v>1720</v>
      </c>
      <c r="X269" s="467"/>
      <c r="Y269" s="467"/>
      <c r="Z269" s="467"/>
      <c r="AA269" s="467"/>
      <c r="AB269" s="467"/>
      <c r="AC269" s="116"/>
      <c r="AD269" s="116"/>
      <c r="AE269" s="467"/>
      <c r="AF269" s="467"/>
      <c r="AG269" s="467"/>
      <c r="AH269" s="467"/>
      <c r="AI269" s="101">
        <v>80</v>
      </c>
      <c r="AJ269" s="467"/>
      <c r="AK269" s="467"/>
      <c r="AL269" s="467"/>
      <c r="AM269" s="467"/>
      <c r="AN269" s="467"/>
      <c r="AO269" s="467"/>
      <c r="AP269" s="467"/>
      <c r="AQ269" s="467"/>
      <c r="AR269" s="467"/>
      <c r="AS269" s="467"/>
      <c r="AT269" s="467"/>
      <c r="AU269" s="467"/>
      <c r="AV269" s="467"/>
      <c r="AW269" s="467"/>
      <c r="AX269" s="467"/>
      <c r="AY269" s="467"/>
      <c r="AZ269" s="467"/>
      <c r="BA269" s="467"/>
      <c r="BB269" s="467"/>
      <c r="BC269" s="116"/>
      <c r="BD269" s="467"/>
      <c r="BE269" s="467"/>
      <c r="BF269" s="467"/>
      <c r="BG269" s="467"/>
      <c r="BH269" s="467"/>
      <c r="BI269" s="467"/>
      <c r="BJ269" s="467"/>
      <c r="BK269" s="116" t="s">
        <v>1976</v>
      </c>
      <c r="BL269" s="467"/>
      <c r="BM269" s="467"/>
      <c r="BN269" s="116"/>
      <c r="BO269" s="116"/>
      <c r="BP269" s="467"/>
      <c r="BQ269" s="467" t="s">
        <v>1827</v>
      </c>
      <c r="BR269" s="305">
        <f>VLOOKUP(A269,'[1]05. Осушители'!$G:$BZ,72,0)</f>
        <v>218583.70681599999</v>
      </c>
    </row>
    <row r="270" spans="1:70" s="470" customFormat="1" x14ac:dyDescent="0.25">
      <c r="A270" s="115" t="s">
        <v>2185</v>
      </c>
      <c r="B270" s="526" t="s">
        <v>2186</v>
      </c>
      <c r="C270" s="115" t="s">
        <v>2187</v>
      </c>
      <c r="D270" s="194">
        <v>87</v>
      </c>
      <c r="E270" s="194"/>
      <c r="F270" s="194"/>
      <c r="G270" s="116" t="s">
        <v>1058</v>
      </c>
      <c r="H270" s="116"/>
      <c r="I270" s="116"/>
      <c r="J270" s="116"/>
      <c r="K270" s="498"/>
      <c r="L270" s="498"/>
      <c r="M270" s="498"/>
      <c r="N270" s="498"/>
      <c r="O270" s="498"/>
      <c r="P270" s="116" t="s">
        <v>1970</v>
      </c>
      <c r="Q270" s="101" t="s">
        <v>2181</v>
      </c>
      <c r="R270" s="101"/>
      <c r="S270" s="194" t="s">
        <v>4130</v>
      </c>
      <c r="T270" s="194">
        <v>1395</v>
      </c>
      <c r="U270" s="101">
        <v>155</v>
      </c>
      <c r="V270" s="101" t="s">
        <v>565</v>
      </c>
      <c r="W270" s="467" t="s">
        <v>1720</v>
      </c>
      <c r="X270" s="467"/>
      <c r="Y270" s="467"/>
      <c r="Z270" s="467"/>
      <c r="AA270" s="467"/>
      <c r="AB270" s="467"/>
      <c r="AC270" s="116"/>
      <c r="AD270" s="116"/>
      <c r="AE270" s="467"/>
      <c r="AF270" s="467"/>
      <c r="AG270" s="467"/>
      <c r="AH270" s="467"/>
      <c r="AI270" s="101">
        <v>80</v>
      </c>
      <c r="AJ270" s="467"/>
      <c r="AK270" s="467"/>
      <c r="AL270" s="467"/>
      <c r="AM270" s="467"/>
      <c r="AN270" s="467"/>
      <c r="AO270" s="467"/>
      <c r="AP270" s="467"/>
      <c r="AQ270" s="467"/>
      <c r="AR270" s="467"/>
      <c r="AS270" s="467"/>
      <c r="AT270" s="467"/>
      <c r="AU270" s="467"/>
      <c r="AV270" s="467"/>
      <c r="AW270" s="467"/>
      <c r="AX270" s="467"/>
      <c r="AY270" s="467"/>
      <c r="AZ270" s="467"/>
      <c r="BA270" s="467"/>
      <c r="BB270" s="467"/>
      <c r="BC270" s="116"/>
      <c r="BD270" s="467"/>
      <c r="BE270" s="467"/>
      <c r="BF270" s="467"/>
      <c r="BG270" s="467"/>
      <c r="BH270" s="467"/>
      <c r="BI270" s="467"/>
      <c r="BJ270" s="467"/>
      <c r="BK270" s="116" t="s">
        <v>1980</v>
      </c>
      <c r="BL270" s="467"/>
      <c r="BM270" s="467"/>
      <c r="BN270" s="116"/>
      <c r="BO270" s="116"/>
      <c r="BP270" s="467"/>
      <c r="BQ270" s="467" t="s">
        <v>1827</v>
      </c>
      <c r="BR270" s="305">
        <f>VLOOKUP(A270,'[1]05. Осушители'!$G:$BZ,72,0)</f>
        <v>242466.22088000001</v>
      </c>
    </row>
    <row r="271" spans="1:70" s="470" customFormat="1" x14ac:dyDescent="0.25">
      <c r="A271" s="115" t="s">
        <v>2188</v>
      </c>
      <c r="B271" s="526" t="s">
        <v>2189</v>
      </c>
      <c r="C271" s="115" t="s">
        <v>2190</v>
      </c>
      <c r="D271" s="194">
        <v>87</v>
      </c>
      <c r="E271" s="194"/>
      <c r="F271" s="194"/>
      <c r="G271" s="116" t="s">
        <v>1058</v>
      </c>
      <c r="H271" s="116"/>
      <c r="I271" s="116"/>
      <c r="J271" s="116"/>
      <c r="K271" s="498"/>
      <c r="L271" s="498"/>
      <c r="M271" s="498"/>
      <c r="N271" s="498"/>
      <c r="O271" s="498"/>
      <c r="P271" s="116" t="s">
        <v>1970</v>
      </c>
      <c r="Q271" s="101" t="s">
        <v>2181</v>
      </c>
      <c r="R271" s="101"/>
      <c r="S271" s="194" t="s">
        <v>4130</v>
      </c>
      <c r="T271" s="194">
        <v>1395</v>
      </c>
      <c r="U271" s="101">
        <v>155</v>
      </c>
      <c r="V271" s="101" t="s">
        <v>565</v>
      </c>
      <c r="W271" s="467" t="s">
        <v>1720</v>
      </c>
      <c r="X271" s="467"/>
      <c r="Y271" s="467"/>
      <c r="Z271" s="467"/>
      <c r="AA271" s="467"/>
      <c r="AB271" s="467"/>
      <c r="AC271" s="116"/>
      <c r="AD271" s="116"/>
      <c r="AE271" s="467"/>
      <c r="AF271" s="467"/>
      <c r="AG271" s="467"/>
      <c r="AH271" s="467"/>
      <c r="AI271" s="101">
        <v>80</v>
      </c>
      <c r="AJ271" s="467"/>
      <c r="AK271" s="467"/>
      <c r="AL271" s="467"/>
      <c r="AM271" s="467"/>
      <c r="AN271" s="467"/>
      <c r="AO271" s="467"/>
      <c r="AP271" s="467"/>
      <c r="AQ271" s="467"/>
      <c r="AR271" s="467"/>
      <c r="AS271" s="467"/>
      <c r="AT271" s="467"/>
      <c r="AU271" s="467"/>
      <c r="AV271" s="467"/>
      <c r="AW271" s="467"/>
      <c r="AX271" s="467"/>
      <c r="AY271" s="467"/>
      <c r="AZ271" s="467"/>
      <c r="BA271" s="467"/>
      <c r="BB271" s="467"/>
      <c r="BC271" s="116"/>
      <c r="BD271" s="467"/>
      <c r="BE271" s="467"/>
      <c r="BF271" s="467"/>
      <c r="BG271" s="467"/>
      <c r="BH271" s="467"/>
      <c r="BI271" s="467"/>
      <c r="BJ271" s="467"/>
      <c r="BK271" s="116" t="s">
        <v>1985</v>
      </c>
      <c r="BL271" s="467"/>
      <c r="BM271" s="467"/>
      <c r="BN271" s="116"/>
      <c r="BO271" s="116"/>
      <c r="BP271" s="467"/>
      <c r="BQ271" s="467" t="s">
        <v>1827</v>
      </c>
      <c r="BR271" s="305">
        <f>VLOOKUP(A271,'[1]05. Осушители'!$G:$BZ,72,0)</f>
        <v>242466.22088000001</v>
      </c>
    </row>
    <row r="272" spans="1:70" s="470" customFormat="1" x14ac:dyDescent="0.25">
      <c r="A272" s="115" t="s">
        <v>2191</v>
      </c>
      <c r="B272" s="526" t="s">
        <v>2192</v>
      </c>
      <c r="C272" s="115" t="s">
        <v>2193</v>
      </c>
      <c r="D272" s="194">
        <v>110</v>
      </c>
      <c r="E272" s="194"/>
      <c r="F272" s="194"/>
      <c r="G272" s="116" t="s">
        <v>1058</v>
      </c>
      <c r="H272" s="116"/>
      <c r="I272" s="116"/>
      <c r="J272" s="116"/>
      <c r="K272" s="498"/>
      <c r="L272" s="498"/>
      <c r="M272" s="498"/>
      <c r="N272" s="498"/>
      <c r="O272" s="498"/>
      <c r="P272" s="116" t="s">
        <v>1970</v>
      </c>
      <c r="Q272" s="101" t="s">
        <v>2194</v>
      </c>
      <c r="R272" s="101"/>
      <c r="S272" s="194" t="s">
        <v>4130</v>
      </c>
      <c r="T272" s="194">
        <v>1415</v>
      </c>
      <c r="U272" s="101">
        <v>176</v>
      </c>
      <c r="V272" s="101" t="s">
        <v>565</v>
      </c>
      <c r="W272" s="467" t="s">
        <v>1720</v>
      </c>
      <c r="X272" s="467"/>
      <c r="Y272" s="467"/>
      <c r="Z272" s="467"/>
      <c r="AA272" s="467"/>
      <c r="AB272" s="467"/>
      <c r="AC272" s="116"/>
      <c r="AD272" s="116"/>
      <c r="AE272" s="467"/>
      <c r="AF272" s="467"/>
      <c r="AG272" s="467"/>
      <c r="AH272" s="467"/>
      <c r="AI272" s="101">
        <v>80</v>
      </c>
      <c r="AJ272" s="467"/>
      <c r="AK272" s="467"/>
      <c r="AL272" s="467"/>
      <c r="AM272" s="467"/>
      <c r="AN272" s="467"/>
      <c r="AO272" s="467"/>
      <c r="AP272" s="467"/>
      <c r="AQ272" s="467"/>
      <c r="AR272" s="467"/>
      <c r="AS272" s="467"/>
      <c r="AT272" s="467"/>
      <c r="AU272" s="467"/>
      <c r="AV272" s="467"/>
      <c r="AW272" s="467"/>
      <c r="AX272" s="467"/>
      <c r="AY272" s="467"/>
      <c r="AZ272" s="467"/>
      <c r="BA272" s="467"/>
      <c r="BB272" s="467"/>
      <c r="BC272" s="116"/>
      <c r="BD272" s="467"/>
      <c r="BE272" s="467"/>
      <c r="BF272" s="467"/>
      <c r="BG272" s="467"/>
      <c r="BH272" s="467"/>
      <c r="BI272" s="467"/>
      <c r="BJ272" s="467"/>
      <c r="BK272" s="116" t="s">
        <v>1972</v>
      </c>
      <c r="BL272" s="467"/>
      <c r="BM272" s="467"/>
      <c r="BN272" s="116"/>
      <c r="BO272" s="116"/>
      <c r="BP272" s="467"/>
      <c r="BQ272" s="467" t="s">
        <v>1827</v>
      </c>
      <c r="BR272" s="305">
        <f>VLOOKUP(A272,'[1]05. Осушители'!$G:$BZ,72,0)</f>
        <v>273393.11059199995</v>
      </c>
    </row>
    <row r="273" spans="1:70" s="470" customFormat="1" x14ac:dyDescent="0.25">
      <c r="A273" s="115" t="s">
        <v>2195</v>
      </c>
      <c r="B273" s="526" t="s">
        <v>2196</v>
      </c>
      <c r="C273" s="115" t="s">
        <v>2197</v>
      </c>
      <c r="D273" s="194">
        <v>110</v>
      </c>
      <c r="E273" s="194"/>
      <c r="F273" s="194"/>
      <c r="G273" s="116" t="s">
        <v>1058</v>
      </c>
      <c r="H273" s="116"/>
      <c r="I273" s="116"/>
      <c r="J273" s="116"/>
      <c r="K273" s="498"/>
      <c r="L273" s="498"/>
      <c r="M273" s="498"/>
      <c r="N273" s="498"/>
      <c r="O273" s="498"/>
      <c r="P273" s="116" t="s">
        <v>1970</v>
      </c>
      <c r="Q273" s="101" t="s">
        <v>2194</v>
      </c>
      <c r="R273" s="101"/>
      <c r="S273" s="194" t="s">
        <v>4130</v>
      </c>
      <c r="T273" s="194">
        <v>1415</v>
      </c>
      <c r="U273" s="101">
        <v>176</v>
      </c>
      <c r="V273" s="101" t="s">
        <v>565</v>
      </c>
      <c r="W273" s="467" t="s">
        <v>1720</v>
      </c>
      <c r="X273" s="467"/>
      <c r="Y273" s="467"/>
      <c r="Z273" s="467"/>
      <c r="AA273" s="467"/>
      <c r="AB273" s="467"/>
      <c r="AC273" s="116"/>
      <c r="AD273" s="116"/>
      <c r="AE273" s="467"/>
      <c r="AF273" s="467"/>
      <c r="AG273" s="467"/>
      <c r="AH273" s="467"/>
      <c r="AI273" s="101">
        <v>80</v>
      </c>
      <c r="AJ273" s="467"/>
      <c r="AK273" s="467"/>
      <c r="AL273" s="467"/>
      <c r="AM273" s="467"/>
      <c r="AN273" s="467"/>
      <c r="AO273" s="467"/>
      <c r="AP273" s="467"/>
      <c r="AQ273" s="467"/>
      <c r="AR273" s="467"/>
      <c r="AS273" s="467"/>
      <c r="AT273" s="467"/>
      <c r="AU273" s="467"/>
      <c r="AV273" s="467"/>
      <c r="AW273" s="467"/>
      <c r="AX273" s="467"/>
      <c r="AY273" s="467"/>
      <c r="AZ273" s="467"/>
      <c r="BA273" s="467"/>
      <c r="BB273" s="467"/>
      <c r="BC273" s="116"/>
      <c r="BD273" s="467"/>
      <c r="BE273" s="467"/>
      <c r="BF273" s="467"/>
      <c r="BG273" s="467"/>
      <c r="BH273" s="467"/>
      <c r="BI273" s="467"/>
      <c r="BJ273" s="467"/>
      <c r="BK273" s="116" t="s">
        <v>1976</v>
      </c>
      <c r="BL273" s="467"/>
      <c r="BM273" s="467"/>
      <c r="BN273" s="116"/>
      <c r="BO273" s="116"/>
      <c r="BP273" s="467"/>
      <c r="BQ273" s="467" t="s">
        <v>1827</v>
      </c>
      <c r="BR273" s="305">
        <f>VLOOKUP(A273,'[1]05. Осушители'!$G:$BZ,72,0)</f>
        <v>273393.11059199995</v>
      </c>
    </row>
    <row r="274" spans="1:70" s="470" customFormat="1" x14ac:dyDescent="0.25">
      <c r="A274" s="115" t="s">
        <v>2198</v>
      </c>
      <c r="B274" s="526" t="s">
        <v>2199</v>
      </c>
      <c r="C274" s="115" t="s">
        <v>2200</v>
      </c>
      <c r="D274" s="194">
        <v>110</v>
      </c>
      <c r="E274" s="194"/>
      <c r="F274" s="194"/>
      <c r="G274" s="116" t="s">
        <v>1058</v>
      </c>
      <c r="H274" s="116"/>
      <c r="I274" s="116"/>
      <c r="J274" s="116"/>
      <c r="K274" s="498"/>
      <c r="L274" s="498"/>
      <c r="M274" s="498"/>
      <c r="N274" s="498"/>
      <c r="O274" s="498"/>
      <c r="P274" s="116" t="s">
        <v>1970</v>
      </c>
      <c r="Q274" s="101" t="s">
        <v>2194</v>
      </c>
      <c r="R274" s="101"/>
      <c r="S274" s="194" t="s">
        <v>4130</v>
      </c>
      <c r="T274" s="194">
        <v>1415</v>
      </c>
      <c r="U274" s="101">
        <v>176</v>
      </c>
      <c r="V274" s="101" t="s">
        <v>565</v>
      </c>
      <c r="W274" s="467" t="s">
        <v>1720</v>
      </c>
      <c r="X274" s="467"/>
      <c r="Y274" s="467"/>
      <c r="Z274" s="467"/>
      <c r="AA274" s="467"/>
      <c r="AB274" s="467"/>
      <c r="AC274" s="116"/>
      <c r="AD274" s="116"/>
      <c r="AE274" s="467"/>
      <c r="AF274" s="467"/>
      <c r="AG274" s="467"/>
      <c r="AH274" s="467"/>
      <c r="AI274" s="101">
        <v>80</v>
      </c>
      <c r="AJ274" s="467"/>
      <c r="AK274" s="467"/>
      <c r="AL274" s="467"/>
      <c r="AM274" s="467"/>
      <c r="AN274" s="467"/>
      <c r="AO274" s="467"/>
      <c r="AP274" s="467"/>
      <c r="AQ274" s="467"/>
      <c r="AR274" s="467"/>
      <c r="AS274" s="467"/>
      <c r="AT274" s="467"/>
      <c r="AU274" s="467"/>
      <c r="AV274" s="467"/>
      <c r="AW274" s="467"/>
      <c r="AX274" s="467"/>
      <c r="AY274" s="467"/>
      <c r="AZ274" s="467"/>
      <c r="BA274" s="467"/>
      <c r="BB274" s="467"/>
      <c r="BC274" s="116"/>
      <c r="BD274" s="467"/>
      <c r="BE274" s="467"/>
      <c r="BF274" s="467"/>
      <c r="BG274" s="467"/>
      <c r="BH274" s="467"/>
      <c r="BI274" s="467"/>
      <c r="BJ274" s="467"/>
      <c r="BK274" s="116" t="s">
        <v>1980</v>
      </c>
      <c r="BL274" s="467"/>
      <c r="BM274" s="467"/>
      <c r="BN274" s="116"/>
      <c r="BO274" s="116"/>
      <c r="BP274" s="467"/>
      <c r="BQ274" s="467" t="s">
        <v>1827</v>
      </c>
      <c r="BR274" s="305">
        <f>VLOOKUP(A274,'[1]05. Осушители'!$G:$BZ,72,0)</f>
        <v>325631.46587199997</v>
      </c>
    </row>
    <row r="275" spans="1:70" s="470" customFormat="1" x14ac:dyDescent="0.25">
      <c r="A275" s="115" t="s">
        <v>2201</v>
      </c>
      <c r="B275" s="526" t="s">
        <v>2202</v>
      </c>
      <c r="C275" s="115" t="s">
        <v>2203</v>
      </c>
      <c r="D275" s="194">
        <v>110</v>
      </c>
      <c r="E275" s="194"/>
      <c r="F275" s="194"/>
      <c r="G275" s="116" t="s">
        <v>1058</v>
      </c>
      <c r="H275" s="116"/>
      <c r="I275" s="116"/>
      <c r="J275" s="116"/>
      <c r="K275" s="498"/>
      <c r="L275" s="498"/>
      <c r="M275" s="498"/>
      <c r="N275" s="498"/>
      <c r="O275" s="498"/>
      <c r="P275" s="116" t="s">
        <v>1970</v>
      </c>
      <c r="Q275" s="101" t="s">
        <v>2194</v>
      </c>
      <c r="R275" s="101"/>
      <c r="S275" s="194" t="s">
        <v>4130</v>
      </c>
      <c r="T275" s="194">
        <v>1415</v>
      </c>
      <c r="U275" s="101">
        <v>170</v>
      </c>
      <c r="V275" s="101" t="s">
        <v>565</v>
      </c>
      <c r="W275" s="467" t="s">
        <v>1720</v>
      </c>
      <c r="X275" s="467"/>
      <c r="Y275" s="467"/>
      <c r="Z275" s="467"/>
      <c r="AA275" s="467"/>
      <c r="AB275" s="467"/>
      <c r="AC275" s="116"/>
      <c r="AD275" s="116"/>
      <c r="AE275" s="467"/>
      <c r="AF275" s="467"/>
      <c r="AG275" s="467"/>
      <c r="AH275" s="467"/>
      <c r="AI275" s="101">
        <v>80</v>
      </c>
      <c r="AJ275" s="467"/>
      <c r="AK275" s="467"/>
      <c r="AL275" s="467"/>
      <c r="AM275" s="467"/>
      <c r="AN275" s="467"/>
      <c r="AO275" s="467"/>
      <c r="AP275" s="467"/>
      <c r="AQ275" s="467"/>
      <c r="AR275" s="467"/>
      <c r="AS275" s="467"/>
      <c r="AT275" s="467"/>
      <c r="AU275" s="467"/>
      <c r="AV275" s="467"/>
      <c r="AW275" s="467"/>
      <c r="AX275" s="467"/>
      <c r="AY275" s="467"/>
      <c r="AZ275" s="467"/>
      <c r="BA275" s="467"/>
      <c r="BB275" s="467"/>
      <c r="BC275" s="116"/>
      <c r="BD275" s="467"/>
      <c r="BE275" s="467"/>
      <c r="BF275" s="467"/>
      <c r="BG275" s="467"/>
      <c r="BH275" s="467"/>
      <c r="BI275" s="467"/>
      <c r="BJ275" s="467"/>
      <c r="BK275" s="116" t="s">
        <v>1985</v>
      </c>
      <c r="BL275" s="467"/>
      <c r="BM275" s="467"/>
      <c r="BN275" s="116"/>
      <c r="BO275" s="116"/>
      <c r="BP275" s="467"/>
      <c r="BQ275" s="467" t="s">
        <v>1827</v>
      </c>
      <c r="BR275" s="305">
        <f>VLOOKUP(A275,'[1]05. Осушители'!$G:$BZ,72,0)</f>
        <v>325631.46587199997</v>
      </c>
    </row>
    <row r="276" spans="1:70" s="470" customFormat="1" x14ac:dyDescent="0.25">
      <c r="A276" s="115" t="s">
        <v>2204</v>
      </c>
      <c r="B276" s="526" t="s">
        <v>2205</v>
      </c>
      <c r="C276" s="115" t="s">
        <v>2206</v>
      </c>
      <c r="D276" s="194">
        <v>130</v>
      </c>
      <c r="E276" s="194"/>
      <c r="F276" s="194"/>
      <c r="G276" s="116" t="s">
        <v>1058</v>
      </c>
      <c r="H276" s="116"/>
      <c r="I276" s="116"/>
      <c r="J276" s="116"/>
      <c r="K276" s="498"/>
      <c r="L276" s="498"/>
      <c r="M276" s="498"/>
      <c r="N276" s="498"/>
      <c r="O276" s="498"/>
      <c r="P276" s="116" t="s">
        <v>1970</v>
      </c>
      <c r="Q276" s="101" t="s">
        <v>2207</v>
      </c>
      <c r="R276" s="101"/>
      <c r="S276" s="194" t="s">
        <v>4130</v>
      </c>
      <c r="T276" s="194">
        <v>1446</v>
      </c>
      <c r="U276" s="101">
        <v>190</v>
      </c>
      <c r="V276" s="101" t="s">
        <v>565</v>
      </c>
      <c r="W276" s="467" t="s">
        <v>1720</v>
      </c>
      <c r="X276" s="467"/>
      <c r="Y276" s="467"/>
      <c r="Z276" s="467"/>
      <c r="AA276" s="467"/>
      <c r="AB276" s="467"/>
      <c r="AC276" s="116"/>
      <c r="AD276" s="116"/>
      <c r="AE276" s="467"/>
      <c r="AF276" s="467"/>
      <c r="AG276" s="467"/>
      <c r="AH276" s="467"/>
      <c r="AI276" s="101">
        <v>80</v>
      </c>
      <c r="AJ276" s="467"/>
      <c r="AK276" s="467"/>
      <c r="AL276" s="467"/>
      <c r="AM276" s="467"/>
      <c r="AN276" s="467"/>
      <c r="AO276" s="467"/>
      <c r="AP276" s="467"/>
      <c r="AQ276" s="467"/>
      <c r="AR276" s="467"/>
      <c r="AS276" s="467"/>
      <c r="AT276" s="467"/>
      <c r="AU276" s="467"/>
      <c r="AV276" s="467"/>
      <c r="AW276" s="467"/>
      <c r="AX276" s="467"/>
      <c r="AY276" s="467"/>
      <c r="AZ276" s="467"/>
      <c r="BA276" s="467"/>
      <c r="BB276" s="467"/>
      <c r="BC276" s="116"/>
      <c r="BD276" s="467"/>
      <c r="BE276" s="467"/>
      <c r="BF276" s="467"/>
      <c r="BG276" s="467"/>
      <c r="BH276" s="467"/>
      <c r="BI276" s="467"/>
      <c r="BJ276" s="467"/>
      <c r="BK276" s="116" t="s">
        <v>1972</v>
      </c>
      <c r="BL276" s="467"/>
      <c r="BM276" s="467"/>
      <c r="BN276" s="116"/>
      <c r="BO276" s="116"/>
      <c r="BP276" s="467"/>
      <c r="BQ276" s="467" t="s">
        <v>1827</v>
      </c>
      <c r="BR276" s="305">
        <f>VLOOKUP(A276,'[1]05. Осушители'!$G:$BZ,72,0)</f>
        <v>304944.18548799999</v>
      </c>
    </row>
    <row r="277" spans="1:70" s="470" customFormat="1" x14ac:dyDescent="0.25">
      <c r="A277" s="115" t="s">
        <v>2208</v>
      </c>
      <c r="B277" s="526" t="s">
        <v>2209</v>
      </c>
      <c r="C277" s="115" t="s">
        <v>2210</v>
      </c>
      <c r="D277" s="194">
        <v>130</v>
      </c>
      <c r="E277" s="194"/>
      <c r="F277" s="194"/>
      <c r="G277" s="116" t="s">
        <v>1058</v>
      </c>
      <c r="H277" s="116"/>
      <c r="I277" s="116"/>
      <c r="J277" s="116"/>
      <c r="K277" s="498"/>
      <c r="L277" s="498"/>
      <c r="M277" s="498"/>
      <c r="N277" s="498"/>
      <c r="O277" s="498"/>
      <c r="P277" s="116" t="s">
        <v>1970</v>
      </c>
      <c r="Q277" s="101" t="s">
        <v>2207</v>
      </c>
      <c r="R277" s="101"/>
      <c r="S277" s="194" t="s">
        <v>4130</v>
      </c>
      <c r="T277" s="194">
        <v>1446</v>
      </c>
      <c r="U277" s="101">
        <v>190</v>
      </c>
      <c r="V277" s="101" t="s">
        <v>565</v>
      </c>
      <c r="W277" s="467" t="s">
        <v>1720</v>
      </c>
      <c r="X277" s="467"/>
      <c r="Y277" s="467"/>
      <c r="Z277" s="467"/>
      <c r="AA277" s="467"/>
      <c r="AB277" s="467"/>
      <c r="AC277" s="116"/>
      <c r="AD277" s="116"/>
      <c r="AE277" s="467"/>
      <c r="AF277" s="467"/>
      <c r="AG277" s="467"/>
      <c r="AH277" s="467"/>
      <c r="AI277" s="101">
        <v>80</v>
      </c>
      <c r="AJ277" s="467"/>
      <c r="AK277" s="467"/>
      <c r="AL277" s="467"/>
      <c r="AM277" s="467"/>
      <c r="AN277" s="467"/>
      <c r="AO277" s="467"/>
      <c r="AP277" s="467"/>
      <c r="AQ277" s="467"/>
      <c r="AR277" s="467"/>
      <c r="AS277" s="467"/>
      <c r="AT277" s="467"/>
      <c r="AU277" s="467"/>
      <c r="AV277" s="467"/>
      <c r="AW277" s="467"/>
      <c r="AX277" s="467"/>
      <c r="AY277" s="467"/>
      <c r="AZ277" s="467"/>
      <c r="BA277" s="467"/>
      <c r="BB277" s="467"/>
      <c r="BC277" s="116"/>
      <c r="BD277" s="467"/>
      <c r="BE277" s="467"/>
      <c r="BF277" s="467"/>
      <c r="BG277" s="467"/>
      <c r="BH277" s="467"/>
      <c r="BI277" s="467"/>
      <c r="BJ277" s="467"/>
      <c r="BK277" s="116" t="s">
        <v>1976</v>
      </c>
      <c r="BL277" s="467"/>
      <c r="BM277" s="467"/>
      <c r="BN277" s="116"/>
      <c r="BO277" s="116"/>
      <c r="BP277" s="467"/>
      <c r="BQ277" s="467" t="s">
        <v>1827</v>
      </c>
      <c r="BR277" s="305">
        <f>VLOOKUP(A277,'[1]05. Осушители'!$G:$BZ,72,0)</f>
        <v>304944.18548799999</v>
      </c>
    </row>
    <row r="278" spans="1:70" s="470" customFormat="1" x14ac:dyDescent="0.25">
      <c r="A278" s="115" t="s">
        <v>2211</v>
      </c>
      <c r="B278" s="526" t="s">
        <v>2212</v>
      </c>
      <c r="C278" s="115" t="s">
        <v>2213</v>
      </c>
      <c r="D278" s="194">
        <v>130</v>
      </c>
      <c r="E278" s="194"/>
      <c r="F278" s="194"/>
      <c r="G278" s="116" t="s">
        <v>1058</v>
      </c>
      <c r="H278" s="116"/>
      <c r="I278" s="116"/>
      <c r="J278" s="116"/>
      <c r="K278" s="498"/>
      <c r="L278" s="498"/>
      <c r="M278" s="498"/>
      <c r="N278" s="498"/>
      <c r="O278" s="498"/>
      <c r="P278" s="116" t="s">
        <v>1970</v>
      </c>
      <c r="Q278" s="101" t="s">
        <v>2207</v>
      </c>
      <c r="R278" s="101"/>
      <c r="S278" s="194" t="s">
        <v>4130</v>
      </c>
      <c r="T278" s="194">
        <v>1446</v>
      </c>
      <c r="U278" s="101">
        <v>190</v>
      </c>
      <c r="V278" s="101" t="s">
        <v>565</v>
      </c>
      <c r="W278" s="467" t="s">
        <v>1720</v>
      </c>
      <c r="X278" s="467"/>
      <c r="Y278" s="467"/>
      <c r="Z278" s="467"/>
      <c r="AA278" s="467"/>
      <c r="AB278" s="467"/>
      <c r="AC278" s="116"/>
      <c r="AD278" s="116"/>
      <c r="AE278" s="467"/>
      <c r="AF278" s="467"/>
      <c r="AG278" s="467"/>
      <c r="AH278" s="467"/>
      <c r="AI278" s="101">
        <v>80</v>
      </c>
      <c r="AJ278" s="467"/>
      <c r="AK278" s="467"/>
      <c r="AL278" s="467"/>
      <c r="AM278" s="467"/>
      <c r="AN278" s="467"/>
      <c r="AO278" s="467"/>
      <c r="AP278" s="467"/>
      <c r="AQ278" s="467"/>
      <c r="AR278" s="467"/>
      <c r="AS278" s="467"/>
      <c r="AT278" s="467"/>
      <c r="AU278" s="467"/>
      <c r="AV278" s="467"/>
      <c r="AW278" s="467"/>
      <c r="AX278" s="467"/>
      <c r="AY278" s="467"/>
      <c r="AZ278" s="467"/>
      <c r="BA278" s="467"/>
      <c r="BB278" s="467"/>
      <c r="BC278" s="116"/>
      <c r="BD278" s="467"/>
      <c r="BE278" s="467"/>
      <c r="BF278" s="467"/>
      <c r="BG278" s="467"/>
      <c r="BH278" s="467"/>
      <c r="BI278" s="467"/>
      <c r="BJ278" s="467"/>
      <c r="BK278" s="116" t="s">
        <v>1980</v>
      </c>
      <c r="BL278" s="467"/>
      <c r="BM278" s="467"/>
      <c r="BN278" s="116"/>
      <c r="BO278" s="116"/>
      <c r="BP278" s="467"/>
      <c r="BQ278" s="467" t="s">
        <v>1827</v>
      </c>
      <c r="BR278" s="305">
        <f>VLOOKUP(A278,'[1]05. Осушители'!$G:$BZ,72,0)</f>
        <v>342261.54255999997</v>
      </c>
    </row>
    <row r="279" spans="1:70" s="470" customFormat="1" x14ac:dyDescent="0.25">
      <c r="A279" s="115" t="s">
        <v>2214</v>
      </c>
      <c r="B279" s="526" t="s">
        <v>2215</v>
      </c>
      <c r="C279" s="115" t="s">
        <v>2216</v>
      </c>
      <c r="D279" s="194">
        <v>130</v>
      </c>
      <c r="E279" s="194"/>
      <c r="F279" s="194"/>
      <c r="G279" s="116" t="s">
        <v>1058</v>
      </c>
      <c r="H279" s="116"/>
      <c r="I279" s="116"/>
      <c r="J279" s="116"/>
      <c r="K279" s="498"/>
      <c r="L279" s="498"/>
      <c r="M279" s="498"/>
      <c r="N279" s="498"/>
      <c r="O279" s="498"/>
      <c r="P279" s="116" t="s">
        <v>1970</v>
      </c>
      <c r="Q279" s="101" t="s">
        <v>2207</v>
      </c>
      <c r="R279" s="101"/>
      <c r="S279" s="194" t="s">
        <v>4130</v>
      </c>
      <c r="T279" s="194">
        <v>1446</v>
      </c>
      <c r="U279" s="101">
        <v>245</v>
      </c>
      <c r="V279" s="101" t="s">
        <v>565</v>
      </c>
      <c r="W279" s="467" t="s">
        <v>1720</v>
      </c>
      <c r="X279" s="467"/>
      <c r="Y279" s="467"/>
      <c r="Z279" s="467"/>
      <c r="AA279" s="467"/>
      <c r="AB279" s="467"/>
      <c r="AC279" s="116"/>
      <c r="AD279" s="116"/>
      <c r="AE279" s="467"/>
      <c r="AF279" s="467"/>
      <c r="AG279" s="467"/>
      <c r="AH279" s="467"/>
      <c r="AI279" s="101">
        <v>80</v>
      </c>
      <c r="AJ279" s="467"/>
      <c r="AK279" s="467"/>
      <c r="AL279" s="467"/>
      <c r="AM279" s="467"/>
      <c r="AN279" s="467"/>
      <c r="AO279" s="467"/>
      <c r="AP279" s="467"/>
      <c r="AQ279" s="467"/>
      <c r="AR279" s="467"/>
      <c r="AS279" s="467"/>
      <c r="AT279" s="467"/>
      <c r="AU279" s="467"/>
      <c r="AV279" s="467"/>
      <c r="AW279" s="467"/>
      <c r="AX279" s="467"/>
      <c r="AY279" s="467"/>
      <c r="AZ279" s="467"/>
      <c r="BA279" s="467"/>
      <c r="BB279" s="467"/>
      <c r="BC279" s="116"/>
      <c r="BD279" s="467"/>
      <c r="BE279" s="467"/>
      <c r="BF279" s="467"/>
      <c r="BG279" s="467"/>
      <c r="BH279" s="467"/>
      <c r="BI279" s="467"/>
      <c r="BJ279" s="467"/>
      <c r="BK279" s="116" t="s">
        <v>1985</v>
      </c>
      <c r="BL279" s="467"/>
      <c r="BM279" s="467"/>
      <c r="BN279" s="116"/>
      <c r="BO279" s="116"/>
      <c r="BP279" s="467"/>
      <c r="BQ279" s="467" t="s">
        <v>1827</v>
      </c>
      <c r="BR279" s="305">
        <f>VLOOKUP(A279,'[1]05. Осушители'!$G:$BZ,72,0)</f>
        <v>342261.54255999997</v>
      </c>
    </row>
    <row r="280" spans="1:70" s="470" customFormat="1" x14ac:dyDescent="0.25">
      <c r="A280" s="115" t="s">
        <v>2217</v>
      </c>
      <c r="B280" s="526" t="s">
        <v>2218</v>
      </c>
      <c r="C280" s="115" t="s">
        <v>2219</v>
      </c>
      <c r="D280" s="194">
        <v>160</v>
      </c>
      <c r="E280" s="194"/>
      <c r="F280" s="194"/>
      <c r="G280" s="116" t="s">
        <v>1058</v>
      </c>
      <c r="H280" s="116"/>
      <c r="I280" s="116"/>
      <c r="J280" s="116"/>
      <c r="K280" s="498"/>
      <c r="L280" s="498"/>
      <c r="M280" s="498"/>
      <c r="N280" s="498"/>
      <c r="O280" s="498"/>
      <c r="P280" s="116" t="s">
        <v>1970</v>
      </c>
      <c r="Q280" s="101" t="s">
        <v>2220</v>
      </c>
      <c r="R280" s="101"/>
      <c r="S280" s="194" t="s">
        <v>4131</v>
      </c>
      <c r="T280" s="194">
        <v>1553</v>
      </c>
      <c r="U280" s="101">
        <v>245</v>
      </c>
      <c r="V280" s="101" t="s">
        <v>565</v>
      </c>
      <c r="W280" s="467" t="s">
        <v>1730</v>
      </c>
      <c r="X280" s="467"/>
      <c r="Y280" s="467"/>
      <c r="Z280" s="467"/>
      <c r="AA280" s="467"/>
      <c r="AB280" s="467"/>
      <c r="AC280" s="116"/>
      <c r="AD280" s="116"/>
      <c r="AE280" s="467"/>
      <c r="AF280" s="467"/>
      <c r="AG280" s="467"/>
      <c r="AH280" s="467"/>
      <c r="AI280" s="101">
        <v>80</v>
      </c>
      <c r="AJ280" s="467"/>
      <c r="AK280" s="467"/>
      <c r="AL280" s="467"/>
      <c r="AM280" s="467"/>
      <c r="AN280" s="467"/>
      <c r="AO280" s="467"/>
      <c r="AP280" s="467"/>
      <c r="AQ280" s="467"/>
      <c r="AR280" s="467"/>
      <c r="AS280" s="467"/>
      <c r="AT280" s="467"/>
      <c r="AU280" s="467"/>
      <c r="AV280" s="467"/>
      <c r="AW280" s="467"/>
      <c r="AX280" s="467"/>
      <c r="AY280" s="467"/>
      <c r="AZ280" s="467"/>
      <c r="BA280" s="467"/>
      <c r="BB280" s="467"/>
      <c r="BC280" s="116"/>
      <c r="BD280" s="467"/>
      <c r="BE280" s="467"/>
      <c r="BF280" s="467"/>
      <c r="BG280" s="467"/>
      <c r="BH280" s="467"/>
      <c r="BI280" s="467"/>
      <c r="BJ280" s="467"/>
      <c r="BK280" s="116" t="s">
        <v>1972</v>
      </c>
      <c r="BL280" s="467"/>
      <c r="BM280" s="467"/>
      <c r="BN280" s="116"/>
      <c r="BO280" s="116"/>
      <c r="BP280" s="467"/>
      <c r="BQ280" s="467" t="s">
        <v>1827</v>
      </c>
      <c r="BR280" s="305">
        <f>VLOOKUP(A280,'[1]05. Осушители'!$G:$BZ,72,0)</f>
        <v>376235.05043199996</v>
      </c>
    </row>
    <row r="281" spans="1:70" s="470" customFormat="1" x14ac:dyDescent="0.25">
      <c r="A281" s="115" t="s">
        <v>2221</v>
      </c>
      <c r="B281" s="526" t="s">
        <v>2222</v>
      </c>
      <c r="C281" s="115" t="s">
        <v>2223</v>
      </c>
      <c r="D281" s="194">
        <v>160</v>
      </c>
      <c r="E281" s="194"/>
      <c r="F281" s="194"/>
      <c r="G281" s="116" t="s">
        <v>1058</v>
      </c>
      <c r="H281" s="116"/>
      <c r="I281" s="116"/>
      <c r="J281" s="116"/>
      <c r="K281" s="498"/>
      <c r="L281" s="498"/>
      <c r="M281" s="498"/>
      <c r="N281" s="498"/>
      <c r="O281" s="498"/>
      <c r="P281" s="116" t="s">
        <v>1970</v>
      </c>
      <c r="Q281" s="101" t="s">
        <v>2220</v>
      </c>
      <c r="R281" s="101"/>
      <c r="S281" s="194" t="s">
        <v>4131</v>
      </c>
      <c r="T281" s="194">
        <v>1553</v>
      </c>
      <c r="U281" s="101">
        <v>245</v>
      </c>
      <c r="V281" s="101" t="s">
        <v>565</v>
      </c>
      <c r="W281" s="467" t="s">
        <v>1730</v>
      </c>
      <c r="X281" s="467"/>
      <c r="Y281" s="467"/>
      <c r="Z281" s="467"/>
      <c r="AA281" s="467"/>
      <c r="AB281" s="467"/>
      <c r="AC281" s="116"/>
      <c r="AD281" s="116"/>
      <c r="AE281" s="467"/>
      <c r="AF281" s="467"/>
      <c r="AG281" s="467"/>
      <c r="AH281" s="467"/>
      <c r="AI281" s="101">
        <v>80</v>
      </c>
      <c r="AJ281" s="467"/>
      <c r="AK281" s="467"/>
      <c r="AL281" s="467"/>
      <c r="AM281" s="467"/>
      <c r="AN281" s="467"/>
      <c r="AO281" s="467"/>
      <c r="AP281" s="467"/>
      <c r="AQ281" s="467"/>
      <c r="AR281" s="467"/>
      <c r="AS281" s="467"/>
      <c r="AT281" s="467"/>
      <c r="AU281" s="467"/>
      <c r="AV281" s="467"/>
      <c r="AW281" s="467"/>
      <c r="AX281" s="467"/>
      <c r="AY281" s="467"/>
      <c r="AZ281" s="467"/>
      <c r="BA281" s="467"/>
      <c r="BB281" s="467"/>
      <c r="BC281" s="116"/>
      <c r="BD281" s="467"/>
      <c r="BE281" s="467"/>
      <c r="BF281" s="467"/>
      <c r="BG281" s="467"/>
      <c r="BH281" s="467"/>
      <c r="BI281" s="467"/>
      <c r="BJ281" s="467"/>
      <c r="BK281" s="116" t="s">
        <v>1976</v>
      </c>
      <c r="BL281" s="467"/>
      <c r="BM281" s="467"/>
      <c r="BN281" s="116"/>
      <c r="BO281" s="116"/>
      <c r="BP281" s="467"/>
      <c r="BQ281" s="467" t="s">
        <v>1827</v>
      </c>
      <c r="BR281" s="305">
        <f>VLOOKUP(A281,'[1]05. Осушители'!$G:$BZ,72,0)</f>
        <v>376235.05043199996</v>
      </c>
    </row>
    <row r="282" spans="1:70" s="470" customFormat="1" x14ac:dyDescent="0.25">
      <c r="A282" s="115" t="s">
        <v>2224</v>
      </c>
      <c r="B282" s="526" t="s">
        <v>2225</v>
      </c>
      <c r="C282" s="115" t="s">
        <v>2226</v>
      </c>
      <c r="D282" s="194">
        <v>160</v>
      </c>
      <c r="E282" s="194"/>
      <c r="F282" s="194"/>
      <c r="G282" s="116" t="s">
        <v>1058</v>
      </c>
      <c r="H282" s="116"/>
      <c r="I282" s="116"/>
      <c r="J282" s="116"/>
      <c r="K282" s="498"/>
      <c r="L282" s="498"/>
      <c r="M282" s="498"/>
      <c r="N282" s="498"/>
      <c r="O282" s="498"/>
      <c r="P282" s="116" t="s">
        <v>1970</v>
      </c>
      <c r="Q282" s="101" t="s">
        <v>2220</v>
      </c>
      <c r="R282" s="101"/>
      <c r="S282" s="194" t="s">
        <v>4131</v>
      </c>
      <c r="T282" s="194">
        <v>1553</v>
      </c>
      <c r="U282" s="101">
        <v>245</v>
      </c>
      <c r="V282" s="101" t="s">
        <v>565</v>
      </c>
      <c r="W282" s="467" t="s">
        <v>1730</v>
      </c>
      <c r="X282" s="467"/>
      <c r="Y282" s="467"/>
      <c r="Z282" s="467"/>
      <c r="AA282" s="467"/>
      <c r="AB282" s="467"/>
      <c r="AC282" s="116"/>
      <c r="AD282" s="116"/>
      <c r="AE282" s="467"/>
      <c r="AF282" s="467"/>
      <c r="AG282" s="467"/>
      <c r="AH282" s="467"/>
      <c r="AI282" s="101">
        <v>80</v>
      </c>
      <c r="AJ282" s="467"/>
      <c r="AK282" s="467"/>
      <c r="AL282" s="467"/>
      <c r="AM282" s="467"/>
      <c r="AN282" s="467"/>
      <c r="AO282" s="467"/>
      <c r="AP282" s="467"/>
      <c r="AQ282" s="467"/>
      <c r="AR282" s="467"/>
      <c r="AS282" s="467"/>
      <c r="AT282" s="467"/>
      <c r="AU282" s="467"/>
      <c r="AV282" s="467"/>
      <c r="AW282" s="467"/>
      <c r="AX282" s="467"/>
      <c r="AY282" s="467"/>
      <c r="AZ282" s="467"/>
      <c r="BA282" s="467"/>
      <c r="BB282" s="467"/>
      <c r="BC282" s="116"/>
      <c r="BD282" s="467"/>
      <c r="BE282" s="467"/>
      <c r="BF282" s="467"/>
      <c r="BG282" s="467"/>
      <c r="BH282" s="467"/>
      <c r="BI282" s="467"/>
      <c r="BJ282" s="467"/>
      <c r="BK282" s="116" t="s">
        <v>1980</v>
      </c>
      <c r="BL282" s="467"/>
      <c r="BM282" s="467"/>
      <c r="BN282" s="116"/>
      <c r="BO282" s="116"/>
      <c r="BP282" s="467"/>
      <c r="BQ282" s="467" t="s">
        <v>1827</v>
      </c>
      <c r="BR282" s="305">
        <f>VLOOKUP(A282,'[1]05. Осушители'!$G:$BZ,72,0)</f>
        <v>413552.40750399994</v>
      </c>
    </row>
    <row r="283" spans="1:70" s="470" customFormat="1" x14ac:dyDescent="0.25">
      <c r="A283" s="115" t="s">
        <v>2227</v>
      </c>
      <c r="B283" s="526" t="s">
        <v>2228</v>
      </c>
      <c r="C283" s="115" t="s">
        <v>2229</v>
      </c>
      <c r="D283" s="194">
        <v>160</v>
      </c>
      <c r="E283" s="194"/>
      <c r="F283" s="194"/>
      <c r="G283" s="116" t="s">
        <v>1058</v>
      </c>
      <c r="H283" s="116"/>
      <c r="I283" s="116"/>
      <c r="J283" s="116"/>
      <c r="K283" s="498"/>
      <c r="L283" s="498"/>
      <c r="M283" s="498"/>
      <c r="N283" s="498"/>
      <c r="O283" s="498"/>
      <c r="P283" s="116" t="s">
        <v>1970</v>
      </c>
      <c r="Q283" s="101" t="s">
        <v>2220</v>
      </c>
      <c r="R283" s="101"/>
      <c r="S283" s="194" t="s">
        <v>4131</v>
      </c>
      <c r="T283" s="194">
        <v>1553</v>
      </c>
      <c r="U283" s="101">
        <v>270</v>
      </c>
      <c r="V283" s="101" t="s">
        <v>565</v>
      </c>
      <c r="W283" s="467" t="s">
        <v>1730</v>
      </c>
      <c r="X283" s="467"/>
      <c r="Y283" s="467"/>
      <c r="Z283" s="467"/>
      <c r="AA283" s="467"/>
      <c r="AB283" s="467"/>
      <c r="AC283" s="116"/>
      <c r="AD283" s="116"/>
      <c r="AE283" s="467"/>
      <c r="AF283" s="467"/>
      <c r="AG283" s="467"/>
      <c r="AH283" s="467"/>
      <c r="AI283" s="101">
        <v>80</v>
      </c>
      <c r="AJ283" s="467"/>
      <c r="AK283" s="467"/>
      <c r="AL283" s="467"/>
      <c r="AM283" s="467"/>
      <c r="AN283" s="467"/>
      <c r="AO283" s="467"/>
      <c r="AP283" s="467"/>
      <c r="AQ283" s="467"/>
      <c r="AR283" s="467"/>
      <c r="AS283" s="467"/>
      <c r="AT283" s="467"/>
      <c r="AU283" s="467"/>
      <c r="AV283" s="467"/>
      <c r="AW283" s="467"/>
      <c r="AX283" s="467"/>
      <c r="AY283" s="467"/>
      <c r="AZ283" s="467"/>
      <c r="BA283" s="467"/>
      <c r="BB283" s="467"/>
      <c r="BC283" s="116"/>
      <c r="BD283" s="467"/>
      <c r="BE283" s="467"/>
      <c r="BF283" s="467"/>
      <c r="BG283" s="467"/>
      <c r="BH283" s="467"/>
      <c r="BI283" s="467"/>
      <c r="BJ283" s="467"/>
      <c r="BK283" s="116" t="s">
        <v>1985</v>
      </c>
      <c r="BL283" s="467"/>
      <c r="BM283" s="467"/>
      <c r="BN283" s="116"/>
      <c r="BO283" s="116"/>
      <c r="BP283" s="467"/>
      <c r="BQ283" s="467" t="s">
        <v>1827</v>
      </c>
      <c r="BR283" s="305">
        <f>VLOOKUP(A283,'[1]05. Осушители'!$G:$BZ,72,0)</f>
        <v>413552.40750399994</v>
      </c>
    </row>
    <row r="284" spans="1:70" s="470" customFormat="1" x14ac:dyDescent="0.25">
      <c r="A284" s="115" t="s">
        <v>2230</v>
      </c>
      <c r="B284" s="526" t="s">
        <v>2228</v>
      </c>
      <c r="C284" s="115" t="s">
        <v>2229</v>
      </c>
      <c r="D284" s="194">
        <v>6</v>
      </c>
      <c r="E284" s="194"/>
      <c r="F284" s="194"/>
      <c r="G284" s="116" t="s">
        <v>1058</v>
      </c>
      <c r="H284" s="116"/>
      <c r="I284" s="116"/>
      <c r="J284" s="116"/>
      <c r="K284" s="498"/>
      <c r="L284" s="498"/>
      <c r="M284" s="498"/>
      <c r="N284" s="498"/>
      <c r="O284" s="498"/>
      <c r="P284" s="116" t="s">
        <v>1970</v>
      </c>
      <c r="Q284" s="101" t="s">
        <v>2231</v>
      </c>
      <c r="R284" s="101"/>
      <c r="S284" s="194" t="s">
        <v>4132</v>
      </c>
      <c r="T284" s="194">
        <v>100</v>
      </c>
      <c r="U284" s="101">
        <v>0.56999999999999995</v>
      </c>
      <c r="V284" s="101" t="s">
        <v>565</v>
      </c>
      <c r="W284" s="467" t="s">
        <v>2010</v>
      </c>
      <c r="X284" s="467"/>
      <c r="Y284" s="467"/>
      <c r="Z284" s="467"/>
      <c r="AA284" s="467"/>
      <c r="AB284" s="467"/>
      <c r="AC284" s="116"/>
      <c r="AD284" s="116"/>
      <c r="AE284" s="467"/>
      <c r="AF284" s="467"/>
      <c r="AG284" s="467"/>
      <c r="AH284" s="467"/>
      <c r="AI284" s="101">
        <v>80</v>
      </c>
      <c r="AJ284" s="467"/>
      <c r="AK284" s="467"/>
      <c r="AL284" s="467"/>
      <c r="AM284" s="467"/>
      <c r="AN284" s="467"/>
      <c r="AO284" s="467"/>
      <c r="AP284" s="467"/>
      <c r="AQ284" s="467"/>
      <c r="AR284" s="467"/>
      <c r="AS284" s="467"/>
      <c r="AT284" s="467"/>
      <c r="AU284" s="467"/>
      <c r="AV284" s="467"/>
      <c r="AW284" s="467"/>
      <c r="AX284" s="467"/>
      <c r="AY284" s="467"/>
      <c r="AZ284" s="467"/>
      <c r="BA284" s="467"/>
      <c r="BB284" s="467"/>
      <c r="BC284" s="116"/>
      <c r="BD284" s="467"/>
      <c r="BE284" s="467"/>
      <c r="BF284" s="467"/>
      <c r="BG284" s="467"/>
      <c r="BH284" s="467"/>
      <c r="BI284" s="467"/>
      <c r="BJ284" s="467"/>
      <c r="BK284" s="116" t="s">
        <v>1985</v>
      </c>
      <c r="BL284" s="467"/>
      <c r="BM284" s="467"/>
      <c r="BN284" s="116"/>
      <c r="BO284" s="116"/>
      <c r="BP284" s="467"/>
      <c r="BQ284" s="467" t="s">
        <v>1827</v>
      </c>
      <c r="BR284" s="305">
        <f>VLOOKUP(A284,'[1]05. Осушители'!$G:$BZ,72,0)</f>
        <v>24595.868559999999</v>
      </c>
    </row>
    <row r="285" spans="1:70" s="470" customFormat="1" x14ac:dyDescent="0.25">
      <c r="A285" s="115" t="s">
        <v>2232</v>
      </c>
      <c r="B285" s="526" t="s">
        <v>2228</v>
      </c>
      <c r="C285" s="115" t="s">
        <v>2229</v>
      </c>
      <c r="D285" s="194">
        <v>7</v>
      </c>
      <c r="E285" s="194"/>
      <c r="F285" s="194"/>
      <c r="G285" s="116" t="s">
        <v>1058</v>
      </c>
      <c r="H285" s="116"/>
      <c r="I285" s="116"/>
      <c r="J285" s="116"/>
      <c r="K285" s="498"/>
      <c r="L285" s="498"/>
      <c r="M285" s="498"/>
      <c r="N285" s="498"/>
      <c r="O285" s="498"/>
      <c r="P285" s="116" t="s">
        <v>1970</v>
      </c>
      <c r="Q285" s="101" t="s">
        <v>2233</v>
      </c>
      <c r="R285" s="101"/>
      <c r="S285" s="194" t="s">
        <v>4133</v>
      </c>
      <c r="T285" s="194">
        <v>130</v>
      </c>
      <c r="U285" s="101">
        <v>1.04</v>
      </c>
      <c r="V285" s="101" t="s">
        <v>565</v>
      </c>
      <c r="W285" s="467" t="s">
        <v>1675</v>
      </c>
      <c r="X285" s="467"/>
      <c r="Y285" s="467"/>
      <c r="Z285" s="467"/>
      <c r="AA285" s="467"/>
      <c r="AB285" s="467"/>
      <c r="AC285" s="116"/>
      <c r="AD285" s="116"/>
      <c r="AE285" s="467"/>
      <c r="AF285" s="467"/>
      <c r="AG285" s="467"/>
      <c r="AH285" s="467"/>
      <c r="AI285" s="101">
        <v>80</v>
      </c>
      <c r="AJ285" s="467"/>
      <c r="AK285" s="467"/>
      <c r="AL285" s="467"/>
      <c r="AM285" s="467"/>
      <c r="AN285" s="467"/>
      <c r="AO285" s="467"/>
      <c r="AP285" s="467"/>
      <c r="AQ285" s="467"/>
      <c r="AR285" s="467"/>
      <c r="AS285" s="467"/>
      <c r="AT285" s="467"/>
      <c r="AU285" s="467"/>
      <c r="AV285" s="467"/>
      <c r="AW285" s="467"/>
      <c r="AX285" s="467"/>
      <c r="AY285" s="467"/>
      <c r="AZ285" s="467"/>
      <c r="BA285" s="467"/>
      <c r="BB285" s="467"/>
      <c r="BC285" s="116"/>
      <c r="BD285" s="467"/>
      <c r="BE285" s="467"/>
      <c r="BF285" s="467"/>
      <c r="BG285" s="467"/>
      <c r="BH285" s="467"/>
      <c r="BI285" s="467"/>
      <c r="BJ285" s="467"/>
      <c r="BK285" s="116" t="s">
        <v>1985</v>
      </c>
      <c r="BL285" s="467"/>
      <c r="BM285" s="467"/>
      <c r="BN285" s="116"/>
      <c r="BO285" s="116"/>
      <c r="BP285" s="467"/>
      <c r="BQ285" s="467" t="s">
        <v>1827</v>
      </c>
      <c r="BR285" s="305">
        <f>VLOOKUP(A285,'[1]05. Осушители'!$G:$BZ,72,0)</f>
        <v>27181.778607999997</v>
      </c>
    </row>
    <row r="286" spans="1:70" s="470" customFormat="1" x14ac:dyDescent="0.25">
      <c r="A286" s="115" t="s">
        <v>2234</v>
      </c>
      <c r="B286" s="526" t="s">
        <v>2228</v>
      </c>
      <c r="C286" s="115" t="s">
        <v>2229</v>
      </c>
      <c r="D286" s="194">
        <v>11.5</v>
      </c>
      <c r="E286" s="194"/>
      <c r="F286" s="194"/>
      <c r="G286" s="116" t="s">
        <v>1058</v>
      </c>
      <c r="H286" s="116"/>
      <c r="I286" s="116"/>
      <c r="J286" s="116"/>
      <c r="K286" s="498"/>
      <c r="L286" s="498"/>
      <c r="M286" s="498"/>
      <c r="N286" s="498"/>
      <c r="O286" s="498"/>
      <c r="P286" s="116" t="s">
        <v>1970</v>
      </c>
      <c r="Q286" s="101" t="s">
        <v>2235</v>
      </c>
      <c r="R286" s="101"/>
      <c r="S286" s="194" t="s">
        <v>4134</v>
      </c>
      <c r="T286" s="194">
        <v>150</v>
      </c>
      <c r="U286" s="101">
        <v>3.08</v>
      </c>
      <c r="V286" s="101" t="s">
        <v>565</v>
      </c>
      <c r="W286" s="467" t="s">
        <v>2236</v>
      </c>
      <c r="X286" s="467"/>
      <c r="Y286" s="467"/>
      <c r="Z286" s="467"/>
      <c r="AA286" s="467"/>
      <c r="AB286" s="467"/>
      <c r="AC286" s="116"/>
      <c r="AD286" s="116"/>
      <c r="AE286" s="467"/>
      <c r="AF286" s="467"/>
      <c r="AG286" s="467"/>
      <c r="AH286" s="467"/>
      <c r="AI286" s="101">
        <v>80</v>
      </c>
      <c r="AJ286" s="467"/>
      <c r="AK286" s="467"/>
      <c r="AL286" s="467"/>
      <c r="AM286" s="467"/>
      <c r="AN286" s="467"/>
      <c r="AO286" s="467"/>
      <c r="AP286" s="467"/>
      <c r="AQ286" s="467"/>
      <c r="AR286" s="467"/>
      <c r="AS286" s="467"/>
      <c r="AT286" s="467"/>
      <c r="AU286" s="467"/>
      <c r="AV286" s="467"/>
      <c r="AW286" s="467"/>
      <c r="AX286" s="467"/>
      <c r="AY286" s="467"/>
      <c r="AZ286" s="467"/>
      <c r="BA286" s="467"/>
      <c r="BB286" s="467"/>
      <c r="BC286" s="116"/>
      <c r="BD286" s="467"/>
      <c r="BE286" s="467"/>
      <c r="BF286" s="467"/>
      <c r="BG286" s="467"/>
      <c r="BH286" s="467"/>
      <c r="BI286" s="467"/>
      <c r="BJ286" s="467"/>
      <c r="BK286" s="116" t="s">
        <v>1985</v>
      </c>
      <c r="BL286" s="467"/>
      <c r="BM286" s="467"/>
      <c r="BN286" s="116"/>
      <c r="BO286" s="116"/>
      <c r="BP286" s="467"/>
      <c r="BQ286" s="467" t="s">
        <v>1827</v>
      </c>
      <c r="BR286" s="305">
        <f>VLOOKUP(A286,'[1]05. Осушители'!$G:$BZ,72,0)</f>
        <v>32725.137503999998</v>
      </c>
    </row>
    <row r="287" spans="1:70" s="470" customFormat="1" x14ac:dyDescent="0.25">
      <c r="A287" s="115" t="s">
        <v>2237</v>
      </c>
      <c r="B287" s="526" t="s">
        <v>2228</v>
      </c>
      <c r="C287" s="115" t="s">
        <v>2229</v>
      </c>
      <c r="D287" s="194">
        <v>18.5</v>
      </c>
      <c r="E287" s="194"/>
      <c r="F287" s="194"/>
      <c r="G287" s="116" t="s">
        <v>1058</v>
      </c>
      <c r="H287" s="116"/>
      <c r="I287" s="116"/>
      <c r="J287" s="116"/>
      <c r="K287" s="498"/>
      <c r="L287" s="498"/>
      <c r="M287" s="498"/>
      <c r="N287" s="498"/>
      <c r="O287" s="498"/>
      <c r="P287" s="116" t="s">
        <v>1970</v>
      </c>
      <c r="Q287" s="101" t="s">
        <v>2238</v>
      </c>
      <c r="R287" s="101"/>
      <c r="S287" s="194" t="s">
        <v>4135</v>
      </c>
      <c r="T287" s="194">
        <v>190</v>
      </c>
      <c r="U287" s="101">
        <v>5.16</v>
      </c>
      <c r="V287" s="101" t="s">
        <v>565</v>
      </c>
      <c r="W287" s="467" t="s">
        <v>1692</v>
      </c>
      <c r="X287" s="467"/>
      <c r="Y287" s="467"/>
      <c r="Z287" s="467"/>
      <c r="AA287" s="467"/>
      <c r="AB287" s="467"/>
      <c r="AC287" s="116"/>
      <c r="AD287" s="116"/>
      <c r="AE287" s="467"/>
      <c r="AF287" s="467"/>
      <c r="AG287" s="467"/>
      <c r="AH287" s="467"/>
      <c r="AI287" s="101">
        <v>80</v>
      </c>
      <c r="AJ287" s="467"/>
      <c r="AK287" s="467"/>
      <c r="AL287" s="467"/>
      <c r="AM287" s="467"/>
      <c r="AN287" s="467"/>
      <c r="AO287" s="467"/>
      <c r="AP287" s="467"/>
      <c r="AQ287" s="467"/>
      <c r="AR287" s="467"/>
      <c r="AS287" s="467"/>
      <c r="AT287" s="467"/>
      <c r="AU287" s="467"/>
      <c r="AV287" s="467"/>
      <c r="AW287" s="467"/>
      <c r="AX287" s="467"/>
      <c r="AY287" s="467"/>
      <c r="AZ287" s="467"/>
      <c r="BA287" s="467"/>
      <c r="BB287" s="467"/>
      <c r="BC287" s="116"/>
      <c r="BD287" s="467"/>
      <c r="BE287" s="467"/>
      <c r="BF287" s="467"/>
      <c r="BG287" s="467"/>
      <c r="BH287" s="467"/>
      <c r="BI287" s="467"/>
      <c r="BJ287" s="467"/>
      <c r="BK287" s="116" t="s">
        <v>1985</v>
      </c>
      <c r="BL287" s="467"/>
      <c r="BM287" s="467"/>
      <c r="BN287" s="116"/>
      <c r="BO287" s="116"/>
      <c r="BP287" s="467"/>
      <c r="BQ287" s="467" t="s">
        <v>1827</v>
      </c>
      <c r="BR287" s="305">
        <f>VLOOKUP(A287,'[1]05. Осушители'!$G:$BZ,72,0)</f>
        <v>44064.501679999994</v>
      </c>
    </row>
    <row r="288" spans="1:70" x14ac:dyDescent="0.25">
      <c r="A288" s="237"/>
      <c r="B288" s="237"/>
      <c r="C288" s="237"/>
      <c r="D288" s="237"/>
      <c r="E288" s="237"/>
      <c r="F288" s="237"/>
    </row>
  </sheetData>
  <customSheetViews>
    <customSheetView guid="{95FFDFDA-4A46-4476-85E9-089546F64CA0}" scale="85" hiddenRows="1" hiddenColumns="1">
      <pane xSplit="4" ySplit="22" topLeftCell="AQ277" activePane="bottomRight" state="frozen"/>
      <selection pane="bottomRight" activeCell="BF1" sqref="BF1:BF1048576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B847-BC66-4858-87BD-2C3B50A11F01}">
  <sheetPr>
    <outlinePr summaryBelow="0" summaryRight="0"/>
  </sheetPr>
  <dimension ref="A1:BF13"/>
  <sheetViews>
    <sheetView zoomScale="85" zoomScaleNormal="85" workbookViewId="0">
      <selection activeCell="J22" sqref="J22"/>
    </sheetView>
  </sheetViews>
  <sheetFormatPr defaultRowHeight="15" outlineLevelRow="1" x14ac:dyDescent="0.25"/>
  <cols>
    <col min="2" max="2" width="12.28515625" customWidth="1"/>
    <col min="3" max="3" width="15.7109375" customWidth="1"/>
  </cols>
  <sheetData>
    <row r="1" spans="1:58" s="6" customFormat="1" ht="42.75" customHeight="1" x14ac:dyDescent="0.25">
      <c r="A1" s="1"/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73"/>
      <c r="N1" s="9"/>
      <c r="O1" s="74">
        <v>96.64</v>
      </c>
      <c r="P1" s="9"/>
      <c r="Q1" s="9"/>
      <c r="R1" s="9"/>
      <c r="BC1" s="9"/>
    </row>
    <row r="2" spans="1:58" s="6" customFormat="1" ht="25.5" customHeight="1" x14ac:dyDescent="0.25">
      <c r="A2" s="202"/>
      <c r="B2" s="203"/>
      <c r="C2" s="203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6"/>
    </row>
    <row r="3" spans="1:58" s="6" customFormat="1" ht="24.95" customHeight="1" x14ac:dyDescent="0.25">
      <c r="A3" s="207"/>
      <c r="B3" s="8" t="s">
        <v>2240</v>
      </c>
      <c r="C3" s="208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210"/>
    </row>
    <row r="4" spans="1:58" s="6" customFormat="1" ht="24.95" customHeight="1" x14ac:dyDescent="0.25">
      <c r="A4" s="211"/>
      <c r="B4" s="173" t="s">
        <v>0</v>
      </c>
      <c r="C4" s="212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4"/>
    </row>
    <row r="5" spans="1:58" ht="15.75" x14ac:dyDescent="0.25">
      <c r="B5" s="238" t="s">
        <v>1129</v>
      </c>
    </row>
    <row r="6" spans="1:58" outlineLevel="1" x14ac:dyDescent="0.25">
      <c r="B6" s="224" t="s">
        <v>382</v>
      </c>
    </row>
    <row r="7" spans="1:58" outlineLevel="1" x14ac:dyDescent="0.25">
      <c r="B7" s="224" t="s">
        <v>383</v>
      </c>
    </row>
    <row r="8" spans="1:58" outlineLevel="1" x14ac:dyDescent="0.25">
      <c r="B8" s="224" t="s">
        <v>384</v>
      </c>
    </row>
    <row r="9" spans="1:58" outlineLevel="1" x14ac:dyDescent="0.25">
      <c r="B9" s="224" t="s">
        <v>385</v>
      </c>
    </row>
    <row r="10" spans="1:58" outlineLevel="1" x14ac:dyDescent="0.25">
      <c r="B10" s="224" t="s">
        <v>386</v>
      </c>
    </row>
    <row r="11" spans="1:58" outlineLevel="1" x14ac:dyDescent="0.25">
      <c r="B11" s="224" t="s">
        <v>387</v>
      </c>
    </row>
    <row r="12" spans="1:58" outlineLevel="1" x14ac:dyDescent="0.25">
      <c r="B12" s="224" t="s">
        <v>388</v>
      </c>
    </row>
    <row r="13" spans="1:58" outlineLevel="1" x14ac:dyDescent="0.25">
      <c r="B13" s="224" t="s">
        <v>389</v>
      </c>
    </row>
  </sheetData>
  <customSheetViews>
    <customSheetView guid="{95FFDFDA-4A46-4476-85E9-089546F64CA0}" scale="85">
      <selection activeCell="Q35" sqref="Q35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F222-DD01-4858-A62B-4E7112643BA0}">
  <sheetPr>
    <outlinePr summaryBelow="0" summaryRight="0"/>
  </sheetPr>
  <dimension ref="A1:BV202"/>
  <sheetViews>
    <sheetView topLeftCell="A4" zoomScale="85" zoomScaleNormal="85" workbookViewId="0">
      <selection activeCell="BU13" sqref="BU13"/>
    </sheetView>
  </sheetViews>
  <sheetFormatPr defaultRowHeight="15" outlineLevelRow="1" outlineLevelCol="1" x14ac:dyDescent="0.25"/>
  <cols>
    <col min="1" max="1" width="25.85546875" style="229" customWidth="1"/>
    <col min="2" max="2" width="29.140625" style="229" customWidth="1"/>
    <col min="3" max="3" width="51.7109375" style="230" customWidth="1" outlineLevel="1"/>
    <col min="4" max="6" width="12.7109375" style="229" customWidth="1"/>
    <col min="7" max="7" width="13.140625" style="229" customWidth="1"/>
    <col min="8" max="9" width="13.85546875" style="229" customWidth="1"/>
    <col min="10" max="10" width="16" style="229" customWidth="1" collapsed="1"/>
    <col min="11" max="69" width="16" style="229" hidden="1" customWidth="1" outlineLevel="1"/>
    <col min="70" max="71" width="11" style="229" hidden="1" customWidth="1" outlineLevel="1"/>
    <col min="72" max="72" width="13.5703125" style="229" hidden="1" customWidth="1" outlineLevel="1"/>
    <col min="73" max="73" width="11" style="229" customWidth="1"/>
  </cols>
  <sheetData>
    <row r="1" spans="1:74" s="6" customFormat="1" ht="24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</row>
    <row r="2" spans="1:74" s="6" customFormat="1" ht="20.25" customHeight="1" x14ac:dyDescent="0.25">
      <c r="A2" s="8"/>
      <c r="B2" s="8" t="s">
        <v>4498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</row>
    <row r="3" spans="1:74" s="6" customFormat="1" ht="20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</row>
    <row r="4" spans="1:74" s="6" customFormat="1" ht="24.95" customHeight="1" x14ac:dyDescent="0.25">
      <c r="A4" s="153" t="s">
        <v>1129</v>
      </c>
      <c r="B4" s="186"/>
      <c r="C4" s="186"/>
      <c r="D4" s="186"/>
      <c r="E4" s="527"/>
      <c r="F4" s="527"/>
      <c r="G4" s="225"/>
      <c r="H4" s="225"/>
      <c r="I4" s="22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4" ht="15.75" x14ac:dyDescent="0.25">
      <c r="A5" s="198" t="s">
        <v>391</v>
      </c>
      <c r="B5" s="12"/>
      <c r="C5" s="226"/>
      <c r="D5" s="84"/>
      <c r="E5" s="528"/>
      <c r="F5" s="528"/>
      <c r="G5" s="225"/>
      <c r="H5" s="225"/>
      <c r="I5" s="22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6"/>
    </row>
    <row r="6" spans="1:74" ht="15.75" outlineLevel="1" x14ac:dyDescent="0.25">
      <c r="A6" s="106" t="s">
        <v>2241</v>
      </c>
      <c r="B6" s="178"/>
      <c r="C6" s="227"/>
      <c r="D6" s="178"/>
      <c r="E6" s="529"/>
      <c r="F6" s="529"/>
      <c r="G6" s="225"/>
      <c r="H6" s="225"/>
      <c r="I6" s="22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6"/>
    </row>
    <row r="7" spans="1:74" ht="15.75" outlineLevel="1" x14ac:dyDescent="0.25">
      <c r="A7" s="106" t="s">
        <v>2242</v>
      </c>
      <c r="B7" s="19"/>
      <c r="C7" s="228"/>
      <c r="D7" s="19"/>
      <c r="E7" s="530"/>
      <c r="F7" s="530"/>
      <c r="G7" s="225"/>
      <c r="H7" s="225"/>
      <c r="I7" s="22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6"/>
    </row>
    <row r="8" spans="1:74" ht="15.75" outlineLevel="1" x14ac:dyDescent="0.25">
      <c r="A8" s="106" t="s">
        <v>2243</v>
      </c>
      <c r="B8" s="19"/>
      <c r="C8" s="22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6"/>
      <c r="BS8" s="6"/>
      <c r="BT8" s="19"/>
      <c r="BU8" s="6"/>
    </row>
    <row r="9" spans="1:74" ht="15.75" outlineLevel="1" x14ac:dyDescent="0.25">
      <c r="A9" s="234"/>
      <c r="B9" s="234"/>
      <c r="C9" s="235"/>
      <c r="D9" s="234"/>
      <c r="E9" s="234"/>
      <c r="F9" s="234"/>
      <c r="G9" s="234"/>
      <c r="H9" s="234"/>
      <c r="I9" s="234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6"/>
      <c r="BA9" s="236"/>
      <c r="BB9" s="236"/>
      <c r="BC9" s="236"/>
      <c r="BD9" s="236"/>
      <c r="BE9" s="236"/>
      <c r="BF9" s="236"/>
      <c r="BG9" s="236"/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1"/>
      <c r="BS9" s="21"/>
      <c r="BT9" s="236"/>
      <c r="BU9" s="236"/>
    </row>
    <row r="10" spans="1:74" x14ac:dyDescent="0.25">
      <c r="A10" s="532">
        <v>1</v>
      </c>
      <c r="B10" s="532">
        <f>A10+1</f>
        <v>2</v>
      </c>
      <c r="C10" s="532">
        <f t="shared" ref="C10:BN10" si="0">B10+1</f>
        <v>3</v>
      </c>
      <c r="D10" s="532">
        <f t="shared" si="0"/>
        <v>4</v>
      </c>
      <c r="E10" s="532">
        <f t="shared" si="0"/>
        <v>5</v>
      </c>
      <c r="F10" s="532">
        <f t="shared" si="0"/>
        <v>6</v>
      </c>
      <c r="G10" s="532">
        <f t="shared" si="0"/>
        <v>7</v>
      </c>
      <c r="H10" s="532">
        <f t="shared" si="0"/>
        <v>8</v>
      </c>
      <c r="I10" s="532">
        <f t="shared" si="0"/>
        <v>9</v>
      </c>
      <c r="J10" s="532">
        <f t="shared" si="0"/>
        <v>10</v>
      </c>
      <c r="K10" s="532">
        <f t="shared" si="0"/>
        <v>11</v>
      </c>
      <c r="L10" s="532">
        <f t="shared" si="0"/>
        <v>12</v>
      </c>
      <c r="M10" s="532">
        <f t="shared" si="0"/>
        <v>13</v>
      </c>
      <c r="N10" s="532">
        <f t="shared" si="0"/>
        <v>14</v>
      </c>
      <c r="O10" s="532">
        <f t="shared" si="0"/>
        <v>15</v>
      </c>
      <c r="P10" s="532">
        <f t="shared" si="0"/>
        <v>16</v>
      </c>
      <c r="Q10" s="532">
        <f t="shared" si="0"/>
        <v>17</v>
      </c>
      <c r="R10" s="532">
        <f t="shared" si="0"/>
        <v>18</v>
      </c>
      <c r="S10" s="532">
        <f t="shared" si="0"/>
        <v>19</v>
      </c>
      <c r="T10" s="532">
        <f t="shared" si="0"/>
        <v>20</v>
      </c>
      <c r="U10" s="532">
        <f t="shared" si="0"/>
        <v>21</v>
      </c>
      <c r="V10" s="532">
        <f t="shared" si="0"/>
        <v>22</v>
      </c>
      <c r="W10" s="532">
        <f t="shared" si="0"/>
        <v>23</v>
      </c>
      <c r="X10" s="532">
        <f t="shared" si="0"/>
        <v>24</v>
      </c>
      <c r="Y10" s="532">
        <f t="shared" si="0"/>
        <v>25</v>
      </c>
      <c r="Z10" s="532">
        <f t="shared" si="0"/>
        <v>26</v>
      </c>
      <c r="AA10" s="532">
        <f t="shared" si="0"/>
        <v>27</v>
      </c>
      <c r="AB10" s="532">
        <f t="shared" si="0"/>
        <v>28</v>
      </c>
      <c r="AC10" s="532">
        <f t="shared" si="0"/>
        <v>29</v>
      </c>
      <c r="AD10" s="532">
        <f t="shared" si="0"/>
        <v>30</v>
      </c>
      <c r="AE10" s="532">
        <f t="shared" si="0"/>
        <v>31</v>
      </c>
      <c r="AF10" s="532">
        <f t="shared" si="0"/>
        <v>32</v>
      </c>
      <c r="AG10" s="532">
        <f t="shared" si="0"/>
        <v>33</v>
      </c>
      <c r="AH10" s="532">
        <f t="shared" si="0"/>
        <v>34</v>
      </c>
      <c r="AI10" s="532">
        <f t="shared" si="0"/>
        <v>35</v>
      </c>
      <c r="AJ10" s="532">
        <f t="shared" si="0"/>
        <v>36</v>
      </c>
      <c r="AK10" s="532">
        <f t="shared" si="0"/>
        <v>37</v>
      </c>
      <c r="AL10" s="532">
        <f t="shared" si="0"/>
        <v>38</v>
      </c>
      <c r="AM10" s="532">
        <f t="shared" si="0"/>
        <v>39</v>
      </c>
      <c r="AN10" s="532">
        <f t="shared" si="0"/>
        <v>40</v>
      </c>
      <c r="AO10" s="532">
        <f t="shared" si="0"/>
        <v>41</v>
      </c>
      <c r="AP10" s="532">
        <f t="shared" si="0"/>
        <v>42</v>
      </c>
      <c r="AQ10" s="532">
        <f t="shared" si="0"/>
        <v>43</v>
      </c>
      <c r="AR10" s="532">
        <f t="shared" si="0"/>
        <v>44</v>
      </c>
      <c r="AS10" s="532">
        <f t="shared" si="0"/>
        <v>45</v>
      </c>
      <c r="AT10" s="532">
        <f t="shared" si="0"/>
        <v>46</v>
      </c>
      <c r="AU10" s="532">
        <f t="shared" si="0"/>
        <v>47</v>
      </c>
      <c r="AV10" s="532">
        <f t="shared" si="0"/>
        <v>48</v>
      </c>
      <c r="AW10" s="532">
        <f t="shared" si="0"/>
        <v>49</v>
      </c>
      <c r="AX10" s="532">
        <f t="shared" si="0"/>
        <v>50</v>
      </c>
      <c r="AY10" s="532">
        <f t="shared" si="0"/>
        <v>51</v>
      </c>
      <c r="AZ10" s="532">
        <f t="shared" si="0"/>
        <v>52</v>
      </c>
      <c r="BA10" s="532">
        <f t="shared" si="0"/>
        <v>53</v>
      </c>
      <c r="BB10" s="532">
        <f t="shared" si="0"/>
        <v>54</v>
      </c>
      <c r="BC10" s="532">
        <f t="shared" si="0"/>
        <v>55</v>
      </c>
      <c r="BD10" s="532">
        <f t="shared" si="0"/>
        <v>56</v>
      </c>
      <c r="BE10" s="532">
        <f t="shared" si="0"/>
        <v>57</v>
      </c>
      <c r="BF10" s="532">
        <f t="shared" si="0"/>
        <v>58</v>
      </c>
      <c r="BG10" s="532">
        <f t="shared" si="0"/>
        <v>59</v>
      </c>
      <c r="BH10" s="532">
        <f t="shared" si="0"/>
        <v>60</v>
      </c>
      <c r="BI10" s="532">
        <f t="shared" si="0"/>
        <v>61</v>
      </c>
      <c r="BJ10" s="532">
        <f t="shared" si="0"/>
        <v>62</v>
      </c>
      <c r="BK10" s="532">
        <f t="shared" si="0"/>
        <v>63</v>
      </c>
      <c r="BL10" s="532">
        <f t="shared" si="0"/>
        <v>64</v>
      </c>
      <c r="BM10" s="532">
        <f t="shared" si="0"/>
        <v>65</v>
      </c>
      <c r="BN10" s="532">
        <f t="shared" si="0"/>
        <v>66</v>
      </c>
      <c r="BO10" s="532">
        <f t="shared" ref="BO10:BU10" si="1">BN10+1</f>
        <v>67</v>
      </c>
      <c r="BP10" s="532">
        <f t="shared" si="1"/>
        <v>68</v>
      </c>
      <c r="BQ10" s="532">
        <f t="shared" si="1"/>
        <v>69</v>
      </c>
      <c r="BR10" s="532">
        <f t="shared" si="1"/>
        <v>70</v>
      </c>
      <c r="BS10" s="532">
        <f t="shared" si="1"/>
        <v>71</v>
      </c>
      <c r="BT10" s="532">
        <f t="shared" si="1"/>
        <v>72</v>
      </c>
      <c r="BU10" s="532">
        <f t="shared" si="1"/>
        <v>73</v>
      </c>
    </row>
    <row r="11" spans="1:74" s="16" customFormat="1" ht="76.5" x14ac:dyDescent="0.25">
      <c r="A11" s="148" t="s">
        <v>6</v>
      </c>
      <c r="B11" s="148" t="s">
        <v>1005</v>
      </c>
      <c r="C11" s="148" t="s">
        <v>437</v>
      </c>
      <c r="D11" s="149" t="s">
        <v>4136</v>
      </c>
      <c r="E11" s="149" t="s">
        <v>2613</v>
      </c>
      <c r="F11" s="149" t="s">
        <v>2614</v>
      </c>
      <c r="G11" s="149" t="s">
        <v>1003</v>
      </c>
      <c r="H11" s="149" t="s">
        <v>1002</v>
      </c>
      <c r="I11" s="149" t="s">
        <v>2615</v>
      </c>
      <c r="J11" s="149" t="s">
        <v>339</v>
      </c>
      <c r="K11" s="109" t="s">
        <v>1006</v>
      </c>
      <c r="L11" s="108" t="s">
        <v>1007</v>
      </c>
      <c r="M11" s="108" t="s">
        <v>2616</v>
      </c>
      <c r="N11" s="108" t="s">
        <v>2617</v>
      </c>
      <c r="O11" s="108" t="s">
        <v>2618</v>
      </c>
      <c r="P11" s="149" t="s">
        <v>341</v>
      </c>
      <c r="Q11" s="149" t="s">
        <v>344</v>
      </c>
      <c r="R11" s="149" t="s">
        <v>2619</v>
      </c>
      <c r="S11" s="149" t="s">
        <v>2620</v>
      </c>
      <c r="T11" s="149" t="s">
        <v>2621</v>
      </c>
      <c r="U11" s="149" t="s">
        <v>345</v>
      </c>
      <c r="V11" s="149" t="s">
        <v>342</v>
      </c>
      <c r="W11" s="149" t="s">
        <v>445</v>
      </c>
      <c r="X11" s="149" t="s">
        <v>2622</v>
      </c>
      <c r="Y11" s="149" t="s">
        <v>2623</v>
      </c>
      <c r="Z11" s="149" t="s">
        <v>439</v>
      </c>
      <c r="AA11" s="149" t="s">
        <v>446</v>
      </c>
      <c r="AB11" s="149" t="s">
        <v>454</v>
      </c>
      <c r="AC11" s="148" t="s">
        <v>7</v>
      </c>
      <c r="AD11" s="109" t="s">
        <v>1008</v>
      </c>
      <c r="AE11" s="150" t="s">
        <v>346</v>
      </c>
      <c r="AF11" s="149" t="s">
        <v>457</v>
      </c>
      <c r="AG11" s="149" t="s">
        <v>459</v>
      </c>
      <c r="AH11" s="149" t="s">
        <v>447</v>
      </c>
      <c r="AI11" s="149" t="s">
        <v>449</v>
      </c>
      <c r="AJ11" s="108" t="s">
        <v>1009</v>
      </c>
      <c r="AK11" s="149" t="s">
        <v>461</v>
      </c>
      <c r="AL11" s="149" t="s">
        <v>1010</v>
      </c>
      <c r="AM11" s="149" t="s">
        <v>1011</v>
      </c>
      <c r="AN11" s="149" t="s">
        <v>452</v>
      </c>
      <c r="AO11" s="149" t="s">
        <v>462</v>
      </c>
      <c r="AP11" s="149" t="s">
        <v>458</v>
      </c>
      <c r="AQ11" s="149" t="s">
        <v>463</v>
      </c>
      <c r="AR11" s="149" t="s">
        <v>464</v>
      </c>
      <c r="AS11" s="149" t="s">
        <v>343</v>
      </c>
      <c r="AT11" s="148" t="s">
        <v>340</v>
      </c>
      <c r="AU11" s="241" t="s">
        <v>347</v>
      </c>
      <c r="AV11" s="241" t="s">
        <v>438</v>
      </c>
      <c r="AW11" s="241" t="s">
        <v>2624</v>
      </c>
      <c r="AX11" s="241" t="s">
        <v>2625</v>
      </c>
      <c r="AY11" s="241" t="s">
        <v>2626</v>
      </c>
      <c r="AZ11" s="241" t="s">
        <v>456</v>
      </c>
      <c r="BA11" s="149" t="s">
        <v>348</v>
      </c>
      <c r="BB11" s="149" t="s">
        <v>465</v>
      </c>
      <c r="BC11" s="149" t="s">
        <v>2628</v>
      </c>
      <c r="BD11" s="149" t="s">
        <v>442</v>
      </c>
      <c r="BE11" s="149" t="s">
        <v>443</v>
      </c>
      <c r="BF11" s="149" t="s">
        <v>444</v>
      </c>
      <c r="BG11" s="149" t="s">
        <v>455</v>
      </c>
      <c r="BH11" s="149" t="s">
        <v>440</v>
      </c>
      <c r="BI11" s="149" t="s">
        <v>441</v>
      </c>
      <c r="BJ11" s="149" t="s">
        <v>460</v>
      </c>
      <c r="BK11" s="149" t="s">
        <v>450</v>
      </c>
      <c r="BL11" s="149" t="s">
        <v>448</v>
      </c>
      <c r="BM11" s="149" t="s">
        <v>451</v>
      </c>
      <c r="BN11" s="148" t="s">
        <v>1012</v>
      </c>
      <c r="BO11" s="149" t="s">
        <v>1013</v>
      </c>
      <c r="BP11" s="148" t="s">
        <v>1014</v>
      </c>
      <c r="BQ11" s="148" t="s">
        <v>1015</v>
      </c>
      <c r="BR11" s="149" t="s">
        <v>453</v>
      </c>
      <c r="BS11" s="149" t="s">
        <v>2629</v>
      </c>
      <c r="BT11" s="149" t="s">
        <v>466</v>
      </c>
      <c r="BU11" s="149" t="s">
        <v>4753</v>
      </c>
      <c r="BV11" s="33"/>
    </row>
    <row r="12" spans="1:74" x14ac:dyDescent="0.25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</row>
    <row r="13" spans="1:74" ht="15.75" x14ac:dyDescent="0.25">
      <c r="A13" s="198" t="s">
        <v>391</v>
      </c>
    </row>
    <row r="14" spans="1:74" s="470" customFormat="1" ht="25.5" x14ac:dyDescent="0.25">
      <c r="A14" s="80" t="s">
        <v>2245</v>
      </c>
      <c r="B14" s="80" t="s">
        <v>4137</v>
      </c>
      <c r="C14" s="80" t="s">
        <v>4138</v>
      </c>
      <c r="D14" s="465">
        <v>8.4000000000000005E-2</v>
      </c>
      <c r="E14" s="465"/>
      <c r="F14" s="465"/>
      <c r="G14" s="107">
        <v>0</v>
      </c>
      <c r="H14" s="466">
        <v>8</v>
      </c>
      <c r="I14" s="466"/>
      <c r="J14" s="465">
        <v>0.75</v>
      </c>
      <c r="K14" s="465"/>
      <c r="L14" s="465"/>
      <c r="M14" s="465"/>
      <c r="N14" s="465"/>
      <c r="O14" s="465"/>
      <c r="P14" s="79"/>
      <c r="Q14" s="79" t="s">
        <v>4139</v>
      </c>
      <c r="R14" s="107" t="str">
        <f t="shared" ref="R14:R55" si="2">LEFTB(Q14, FIND("*", Q14) - 1)</f>
        <v>690</v>
      </c>
      <c r="S14" s="107" t="str">
        <f t="shared" ref="S14:S55" si="3">MID(Q14, FIND("*", Q14) + 1, FIND("*", Q14, FIND("*", Q14) + 1) - FIND("*", Q14) - 1)</f>
        <v>350</v>
      </c>
      <c r="T14" s="107" t="str">
        <f t="shared" ref="T14:T55" si="4">RIGHTB(Q14, LEN(Q14) - FIND("*", Q14, FIND("*", Q14) + 1))</f>
        <v>640</v>
      </c>
      <c r="U14" s="79"/>
      <c r="V14" s="79"/>
      <c r="W14" s="533"/>
      <c r="X14" s="533"/>
      <c r="Y14" s="533"/>
      <c r="Z14" s="533"/>
      <c r="AA14" s="533"/>
      <c r="AB14" s="305" t="s">
        <v>476</v>
      </c>
      <c r="AC14" s="101"/>
      <c r="AD14" s="533"/>
      <c r="AE14" s="467" t="s">
        <v>2246</v>
      </c>
      <c r="AF14" s="467" t="s">
        <v>478</v>
      </c>
      <c r="AG14" s="533"/>
      <c r="AH14" s="533"/>
      <c r="AI14" s="533"/>
      <c r="AJ14" s="533"/>
      <c r="AK14" s="533"/>
      <c r="AL14" s="533"/>
      <c r="AM14" s="533"/>
      <c r="AN14" s="533"/>
      <c r="AO14" s="533"/>
      <c r="AP14" s="467"/>
      <c r="AQ14" s="533"/>
      <c r="AR14" s="533"/>
      <c r="AS14" s="79" t="s">
        <v>868</v>
      </c>
      <c r="AT14" s="79" t="s">
        <v>1409</v>
      </c>
      <c r="AU14" s="539" t="s">
        <v>2832</v>
      </c>
      <c r="AV14" s="467" t="s">
        <v>2247</v>
      </c>
      <c r="AW14" s="539" t="s">
        <v>2833</v>
      </c>
      <c r="AX14" s="539" t="s">
        <v>470</v>
      </c>
      <c r="AY14" s="539" t="s">
        <v>4140</v>
      </c>
      <c r="AZ14" s="115" t="s">
        <v>2835</v>
      </c>
      <c r="BA14" s="533"/>
      <c r="BB14" s="533"/>
      <c r="BC14" s="533"/>
      <c r="BD14" s="533"/>
      <c r="BE14" s="533"/>
      <c r="BF14" s="533"/>
      <c r="BG14" s="468" t="s">
        <v>2248</v>
      </c>
      <c r="BH14" s="533"/>
      <c r="BI14" s="533"/>
      <c r="BJ14" s="533"/>
      <c r="BK14" s="533"/>
      <c r="BL14" s="533"/>
      <c r="BM14" s="533"/>
      <c r="BN14" s="79"/>
      <c r="BO14" s="79"/>
      <c r="BP14" s="79"/>
      <c r="BQ14" s="79"/>
      <c r="BR14" s="468">
        <v>30</v>
      </c>
      <c r="BS14" s="468"/>
      <c r="BT14" s="533"/>
      <c r="BU14" s="134">
        <f>VLOOKUP(A14,'[1]07. Поршневые'!$G:$CC,75,0)</f>
        <v>24685.037871999997</v>
      </c>
    </row>
    <row r="15" spans="1:74" s="470" customFormat="1" ht="25.5" x14ac:dyDescent="0.25">
      <c r="A15" s="80" t="s">
        <v>2249</v>
      </c>
      <c r="B15" s="80" t="s">
        <v>4141</v>
      </c>
      <c r="C15" s="80" t="s">
        <v>4142</v>
      </c>
      <c r="D15" s="465">
        <v>8.4000000000000005E-2</v>
      </c>
      <c r="E15" s="465"/>
      <c r="F15" s="465"/>
      <c r="G15" s="107">
        <v>0</v>
      </c>
      <c r="H15" s="466">
        <v>10</v>
      </c>
      <c r="I15" s="466"/>
      <c r="J15" s="465">
        <v>0.75</v>
      </c>
      <c r="K15" s="465"/>
      <c r="L15" s="465"/>
      <c r="M15" s="465"/>
      <c r="N15" s="465"/>
      <c r="O15" s="465"/>
      <c r="P15" s="79"/>
      <c r="Q15" s="79" t="s">
        <v>4139</v>
      </c>
      <c r="R15" s="107" t="str">
        <f t="shared" si="2"/>
        <v>690</v>
      </c>
      <c r="S15" s="107" t="str">
        <f t="shared" si="3"/>
        <v>350</v>
      </c>
      <c r="T15" s="107" t="str">
        <f t="shared" si="4"/>
        <v>640</v>
      </c>
      <c r="U15" s="79"/>
      <c r="V15" s="79"/>
      <c r="W15" s="533"/>
      <c r="X15" s="533"/>
      <c r="Y15" s="533"/>
      <c r="Z15" s="533"/>
      <c r="AA15" s="533"/>
      <c r="AB15" s="305" t="s">
        <v>476</v>
      </c>
      <c r="AC15" s="101"/>
      <c r="AD15" s="533"/>
      <c r="AE15" s="467" t="s">
        <v>2246</v>
      </c>
      <c r="AF15" s="467" t="s">
        <v>478</v>
      </c>
      <c r="AG15" s="533"/>
      <c r="AH15" s="533"/>
      <c r="AI15" s="533"/>
      <c r="AJ15" s="533"/>
      <c r="AK15" s="533"/>
      <c r="AL15" s="533"/>
      <c r="AM15" s="533"/>
      <c r="AN15" s="533"/>
      <c r="AO15" s="533"/>
      <c r="AP15" s="467"/>
      <c r="AQ15" s="533"/>
      <c r="AR15" s="533"/>
      <c r="AS15" s="79" t="s">
        <v>868</v>
      </c>
      <c r="AT15" s="79" t="s">
        <v>1409</v>
      </c>
      <c r="AU15" s="539" t="s">
        <v>2832</v>
      </c>
      <c r="AV15" s="467" t="s">
        <v>2247</v>
      </c>
      <c r="AW15" s="539" t="s">
        <v>2833</v>
      </c>
      <c r="AX15" s="539" t="s">
        <v>470</v>
      </c>
      <c r="AY15" s="539" t="s">
        <v>4140</v>
      </c>
      <c r="AZ15" s="115" t="s">
        <v>2835</v>
      </c>
      <c r="BA15" s="533"/>
      <c r="BB15" s="533"/>
      <c r="BC15" s="533"/>
      <c r="BD15" s="533"/>
      <c r="BE15" s="533"/>
      <c r="BF15" s="533"/>
      <c r="BG15" s="468" t="s">
        <v>2248</v>
      </c>
      <c r="BH15" s="533"/>
      <c r="BI15" s="533"/>
      <c r="BJ15" s="533"/>
      <c r="BK15" s="533"/>
      <c r="BL15" s="533"/>
      <c r="BM15" s="533"/>
      <c r="BN15" s="79"/>
      <c r="BO15" s="79"/>
      <c r="BP15" s="79"/>
      <c r="BQ15" s="79"/>
      <c r="BR15" s="468">
        <v>30</v>
      </c>
      <c r="BS15" s="468"/>
      <c r="BT15" s="533"/>
      <c r="BU15" s="134">
        <f>VLOOKUP(A15,'[1]07. Поршневые'!$G:$CC,75,0)</f>
        <v>24685.037871999997</v>
      </c>
    </row>
    <row r="16" spans="1:74" s="470" customFormat="1" ht="25.5" x14ac:dyDescent="0.25">
      <c r="A16" s="80" t="s">
        <v>2250</v>
      </c>
      <c r="B16" s="80" t="s">
        <v>4143</v>
      </c>
      <c r="C16" s="80" t="s">
        <v>4144</v>
      </c>
      <c r="D16" s="465">
        <v>8.4000000000000005E-2</v>
      </c>
      <c r="E16" s="465"/>
      <c r="F16" s="465"/>
      <c r="G16" s="107">
        <v>0</v>
      </c>
      <c r="H16" s="465">
        <v>8</v>
      </c>
      <c r="I16" s="465"/>
      <c r="J16" s="465">
        <v>0.75</v>
      </c>
      <c r="K16" s="465"/>
      <c r="L16" s="465"/>
      <c r="M16" s="465"/>
      <c r="N16" s="465"/>
      <c r="O16" s="465"/>
      <c r="P16" s="79"/>
      <c r="Q16" s="79" t="s">
        <v>4145</v>
      </c>
      <c r="R16" s="107" t="str">
        <f t="shared" si="2"/>
        <v>900</v>
      </c>
      <c r="S16" s="107" t="str">
        <f t="shared" si="3"/>
        <v>370</v>
      </c>
      <c r="T16" s="107" t="str">
        <f t="shared" si="4"/>
        <v>710</v>
      </c>
      <c r="U16" s="79"/>
      <c r="V16" s="79"/>
      <c r="W16" s="533"/>
      <c r="X16" s="533"/>
      <c r="Y16" s="533"/>
      <c r="Z16" s="533"/>
      <c r="AA16" s="533"/>
      <c r="AB16" s="305" t="s">
        <v>476</v>
      </c>
      <c r="AC16" s="101"/>
      <c r="AD16" s="533"/>
      <c r="AE16" s="467" t="s">
        <v>2246</v>
      </c>
      <c r="AF16" s="467" t="s">
        <v>478</v>
      </c>
      <c r="AG16" s="533"/>
      <c r="AH16" s="533"/>
      <c r="AI16" s="533"/>
      <c r="AJ16" s="533"/>
      <c r="AK16" s="533"/>
      <c r="AL16" s="533"/>
      <c r="AM16" s="533"/>
      <c r="AN16" s="533"/>
      <c r="AO16" s="533"/>
      <c r="AP16" s="467"/>
      <c r="AQ16" s="533"/>
      <c r="AR16" s="533"/>
      <c r="AS16" s="79" t="s">
        <v>868</v>
      </c>
      <c r="AT16" s="79" t="s">
        <v>1409</v>
      </c>
      <c r="AU16" s="539" t="s">
        <v>2832</v>
      </c>
      <c r="AV16" s="467" t="s">
        <v>2247</v>
      </c>
      <c r="AW16" s="539" t="s">
        <v>2833</v>
      </c>
      <c r="AX16" s="539" t="s">
        <v>470</v>
      </c>
      <c r="AY16" s="539" t="s">
        <v>4140</v>
      </c>
      <c r="AZ16" s="115" t="s">
        <v>2835</v>
      </c>
      <c r="BA16" s="533"/>
      <c r="BB16" s="533"/>
      <c r="BC16" s="533"/>
      <c r="BD16" s="533"/>
      <c r="BE16" s="533"/>
      <c r="BF16" s="533"/>
      <c r="BG16" s="468" t="s">
        <v>2248</v>
      </c>
      <c r="BH16" s="533"/>
      <c r="BI16" s="533"/>
      <c r="BJ16" s="533"/>
      <c r="BK16" s="533"/>
      <c r="BL16" s="533"/>
      <c r="BM16" s="533"/>
      <c r="BN16" s="79"/>
      <c r="BO16" s="79"/>
      <c r="BP16" s="79"/>
      <c r="BQ16" s="79"/>
      <c r="BR16" s="468">
        <v>50</v>
      </c>
      <c r="BS16" s="468"/>
      <c r="BT16" s="533"/>
      <c r="BU16" s="134">
        <f>VLOOKUP(A16,'[1]07. Поршневые'!$G:$CC,75,0)</f>
        <v>35994.678943999999</v>
      </c>
    </row>
    <row r="17" spans="1:73" s="470" customFormat="1" ht="25.5" x14ac:dyDescent="0.25">
      <c r="A17" s="80" t="s">
        <v>2251</v>
      </c>
      <c r="B17" s="80" t="s">
        <v>4146</v>
      </c>
      <c r="C17" s="80" t="s">
        <v>4147</v>
      </c>
      <c r="D17" s="465">
        <v>8.4000000000000005E-2</v>
      </c>
      <c r="E17" s="465"/>
      <c r="F17" s="465"/>
      <c r="G17" s="107">
        <v>0</v>
      </c>
      <c r="H17" s="465">
        <v>10</v>
      </c>
      <c r="I17" s="465"/>
      <c r="J17" s="465">
        <v>0.75</v>
      </c>
      <c r="K17" s="465"/>
      <c r="L17" s="465"/>
      <c r="M17" s="465"/>
      <c r="N17" s="465"/>
      <c r="O17" s="465"/>
      <c r="P17" s="79"/>
      <c r="Q17" s="79" t="s">
        <v>4145</v>
      </c>
      <c r="R17" s="107" t="str">
        <f t="shared" si="2"/>
        <v>900</v>
      </c>
      <c r="S17" s="107" t="str">
        <f t="shared" si="3"/>
        <v>370</v>
      </c>
      <c r="T17" s="107" t="str">
        <f t="shared" si="4"/>
        <v>710</v>
      </c>
      <c r="U17" s="79"/>
      <c r="V17" s="79"/>
      <c r="W17" s="533"/>
      <c r="X17" s="533"/>
      <c r="Y17" s="533"/>
      <c r="Z17" s="533"/>
      <c r="AA17" s="533"/>
      <c r="AB17" s="305" t="s">
        <v>476</v>
      </c>
      <c r="AC17" s="101"/>
      <c r="AD17" s="533"/>
      <c r="AE17" s="467" t="s">
        <v>2246</v>
      </c>
      <c r="AF17" s="467" t="s">
        <v>478</v>
      </c>
      <c r="AG17" s="533"/>
      <c r="AH17" s="533"/>
      <c r="AI17" s="533"/>
      <c r="AJ17" s="533"/>
      <c r="AK17" s="533"/>
      <c r="AL17" s="533"/>
      <c r="AM17" s="533"/>
      <c r="AN17" s="533"/>
      <c r="AO17" s="533"/>
      <c r="AP17" s="467"/>
      <c r="AQ17" s="533"/>
      <c r="AR17" s="533"/>
      <c r="AS17" s="79" t="s">
        <v>868</v>
      </c>
      <c r="AT17" s="79" t="s">
        <v>1409</v>
      </c>
      <c r="AU17" s="539" t="s">
        <v>2832</v>
      </c>
      <c r="AV17" s="467" t="s">
        <v>2247</v>
      </c>
      <c r="AW17" s="539" t="s">
        <v>2833</v>
      </c>
      <c r="AX17" s="539" t="s">
        <v>470</v>
      </c>
      <c r="AY17" s="539" t="s">
        <v>4140</v>
      </c>
      <c r="AZ17" s="115" t="s">
        <v>2835</v>
      </c>
      <c r="BA17" s="533"/>
      <c r="BB17" s="533"/>
      <c r="BC17" s="533"/>
      <c r="BD17" s="533"/>
      <c r="BE17" s="533"/>
      <c r="BF17" s="533"/>
      <c r="BG17" s="468" t="s">
        <v>2248</v>
      </c>
      <c r="BH17" s="533"/>
      <c r="BI17" s="533"/>
      <c r="BJ17" s="533"/>
      <c r="BK17" s="533"/>
      <c r="BL17" s="533"/>
      <c r="BM17" s="533"/>
      <c r="BN17" s="79"/>
      <c r="BO17" s="79"/>
      <c r="BP17" s="79"/>
      <c r="BQ17" s="79"/>
      <c r="BR17" s="468">
        <v>50</v>
      </c>
      <c r="BS17" s="468"/>
      <c r="BT17" s="533"/>
      <c r="BU17" s="134">
        <f>VLOOKUP(A17,'[1]07. Поршневые'!$G:$CC,75,0)</f>
        <v>35994.678943999999</v>
      </c>
    </row>
    <row r="18" spans="1:73" s="470" customFormat="1" ht="25.5" x14ac:dyDescent="0.25">
      <c r="A18" s="80" t="s">
        <v>2252</v>
      </c>
      <c r="B18" s="80" t="s">
        <v>4148</v>
      </c>
      <c r="C18" s="80" t="s">
        <v>4149</v>
      </c>
      <c r="D18" s="465">
        <v>0.224</v>
      </c>
      <c r="E18" s="465"/>
      <c r="F18" s="465"/>
      <c r="G18" s="107">
        <v>0</v>
      </c>
      <c r="H18" s="465">
        <v>8</v>
      </c>
      <c r="I18" s="465"/>
      <c r="J18" s="465">
        <v>2.2000000000000002</v>
      </c>
      <c r="K18" s="465"/>
      <c r="L18" s="465"/>
      <c r="M18" s="465"/>
      <c r="N18" s="465"/>
      <c r="O18" s="465"/>
      <c r="P18" s="79"/>
      <c r="Q18" s="79" t="s">
        <v>4150</v>
      </c>
      <c r="R18" s="107" t="str">
        <f t="shared" si="2"/>
        <v>940</v>
      </c>
      <c r="S18" s="107" t="str">
        <f t="shared" si="3"/>
        <v>385</v>
      </c>
      <c r="T18" s="107" t="str">
        <f t="shared" si="4"/>
        <v>690</v>
      </c>
      <c r="U18" s="79"/>
      <c r="V18" s="79"/>
      <c r="W18" s="533"/>
      <c r="X18" s="533"/>
      <c r="Y18" s="533"/>
      <c r="Z18" s="533"/>
      <c r="AA18" s="533"/>
      <c r="AB18" s="305" t="s">
        <v>476</v>
      </c>
      <c r="AC18" s="101"/>
      <c r="AD18" s="533"/>
      <c r="AE18" s="467" t="s">
        <v>2246</v>
      </c>
      <c r="AF18" s="467" t="s">
        <v>478</v>
      </c>
      <c r="AG18" s="533"/>
      <c r="AH18" s="533"/>
      <c r="AI18" s="533"/>
      <c r="AJ18" s="533"/>
      <c r="AK18" s="533"/>
      <c r="AL18" s="533"/>
      <c r="AM18" s="533"/>
      <c r="AN18" s="533"/>
      <c r="AO18" s="533"/>
      <c r="AP18" s="467"/>
      <c r="AQ18" s="533"/>
      <c r="AR18" s="533"/>
      <c r="AS18" s="79" t="s">
        <v>868</v>
      </c>
      <c r="AT18" s="79" t="s">
        <v>1409</v>
      </c>
      <c r="AU18" s="539" t="s">
        <v>2832</v>
      </c>
      <c r="AV18" s="467" t="s">
        <v>2247</v>
      </c>
      <c r="AW18" s="539" t="s">
        <v>2833</v>
      </c>
      <c r="AX18" s="539" t="s">
        <v>470</v>
      </c>
      <c r="AY18" s="539" t="s">
        <v>4140</v>
      </c>
      <c r="AZ18" s="115" t="s">
        <v>2835</v>
      </c>
      <c r="BA18" s="533"/>
      <c r="BB18" s="533"/>
      <c r="BC18" s="533"/>
      <c r="BD18" s="533"/>
      <c r="BE18" s="533"/>
      <c r="BF18" s="533"/>
      <c r="BG18" s="468" t="s">
        <v>2248</v>
      </c>
      <c r="BH18" s="533"/>
      <c r="BI18" s="533"/>
      <c r="BJ18" s="533"/>
      <c r="BK18" s="533"/>
      <c r="BL18" s="533"/>
      <c r="BM18" s="533"/>
      <c r="BN18" s="79"/>
      <c r="BO18" s="79"/>
      <c r="BP18" s="79"/>
      <c r="BQ18" s="79"/>
      <c r="BR18" s="468">
        <v>50</v>
      </c>
      <c r="BS18" s="468"/>
      <c r="BT18" s="533"/>
      <c r="BU18" s="134">
        <f>VLOOKUP(A18,'[1]07. Поршневые'!$G:$CC,75,0)</f>
        <v>35355.632207999995</v>
      </c>
    </row>
    <row r="19" spans="1:73" s="470" customFormat="1" ht="25.5" x14ac:dyDescent="0.25">
      <c r="A19" s="80" t="s">
        <v>2253</v>
      </c>
      <c r="B19" s="80" t="s">
        <v>4151</v>
      </c>
      <c r="C19" s="80" t="s">
        <v>4152</v>
      </c>
      <c r="D19" s="465">
        <v>0.224</v>
      </c>
      <c r="E19" s="465"/>
      <c r="F19" s="465"/>
      <c r="G19" s="107">
        <v>0</v>
      </c>
      <c r="H19" s="465">
        <v>10</v>
      </c>
      <c r="I19" s="465"/>
      <c r="J19" s="465">
        <v>2.2000000000000002</v>
      </c>
      <c r="K19" s="465"/>
      <c r="L19" s="465"/>
      <c r="M19" s="465"/>
      <c r="N19" s="465"/>
      <c r="O19" s="465"/>
      <c r="P19" s="79"/>
      <c r="Q19" s="79" t="s">
        <v>4150</v>
      </c>
      <c r="R19" s="107" t="str">
        <f t="shared" si="2"/>
        <v>940</v>
      </c>
      <c r="S19" s="107" t="str">
        <f t="shared" si="3"/>
        <v>385</v>
      </c>
      <c r="T19" s="107" t="str">
        <f t="shared" si="4"/>
        <v>690</v>
      </c>
      <c r="U19" s="79"/>
      <c r="V19" s="79"/>
      <c r="W19" s="533"/>
      <c r="X19" s="533"/>
      <c r="Y19" s="533"/>
      <c r="Z19" s="533"/>
      <c r="AA19" s="533"/>
      <c r="AB19" s="305" t="s">
        <v>476</v>
      </c>
      <c r="AC19" s="101"/>
      <c r="AD19" s="533"/>
      <c r="AE19" s="467" t="s">
        <v>2246</v>
      </c>
      <c r="AF19" s="467" t="s">
        <v>478</v>
      </c>
      <c r="AG19" s="533"/>
      <c r="AH19" s="533"/>
      <c r="AI19" s="533"/>
      <c r="AJ19" s="533"/>
      <c r="AK19" s="533"/>
      <c r="AL19" s="533"/>
      <c r="AM19" s="533"/>
      <c r="AN19" s="533"/>
      <c r="AO19" s="533"/>
      <c r="AP19" s="467"/>
      <c r="AQ19" s="533"/>
      <c r="AR19" s="533"/>
      <c r="AS19" s="79" t="s">
        <v>868</v>
      </c>
      <c r="AT19" s="79" t="s">
        <v>1409</v>
      </c>
      <c r="AU19" s="539" t="s">
        <v>2832</v>
      </c>
      <c r="AV19" s="467" t="s">
        <v>2247</v>
      </c>
      <c r="AW19" s="539" t="s">
        <v>2833</v>
      </c>
      <c r="AX19" s="539" t="s">
        <v>470</v>
      </c>
      <c r="AY19" s="539" t="s">
        <v>4140</v>
      </c>
      <c r="AZ19" s="115" t="s">
        <v>2835</v>
      </c>
      <c r="BA19" s="533"/>
      <c r="BB19" s="533"/>
      <c r="BC19" s="533"/>
      <c r="BD19" s="533"/>
      <c r="BE19" s="533"/>
      <c r="BF19" s="533"/>
      <c r="BG19" s="468" t="s">
        <v>2248</v>
      </c>
      <c r="BH19" s="533"/>
      <c r="BI19" s="533"/>
      <c r="BJ19" s="533"/>
      <c r="BK19" s="533"/>
      <c r="BL19" s="533"/>
      <c r="BM19" s="533"/>
      <c r="BN19" s="79"/>
      <c r="BO19" s="79"/>
      <c r="BP19" s="79"/>
      <c r="BQ19" s="79"/>
      <c r="BR19" s="468">
        <v>50</v>
      </c>
      <c r="BS19" s="468"/>
      <c r="BT19" s="533"/>
      <c r="BU19" s="134">
        <f>VLOOKUP(A19,'[1]07. Поршневые'!$G:$CC,75,0)</f>
        <v>35355.632207999995</v>
      </c>
    </row>
    <row r="20" spans="1:73" s="470" customFormat="1" ht="25.5" x14ac:dyDescent="0.25">
      <c r="A20" s="80" t="s">
        <v>2254</v>
      </c>
      <c r="B20" s="80" t="s">
        <v>4153</v>
      </c>
      <c r="C20" s="80" t="s">
        <v>4154</v>
      </c>
      <c r="D20" s="465">
        <v>0.224</v>
      </c>
      <c r="E20" s="465"/>
      <c r="F20" s="465"/>
      <c r="G20" s="107">
        <v>0</v>
      </c>
      <c r="H20" s="465">
        <v>8</v>
      </c>
      <c r="I20" s="465"/>
      <c r="J20" s="465">
        <v>2.2000000000000002</v>
      </c>
      <c r="K20" s="465"/>
      <c r="L20" s="465"/>
      <c r="M20" s="465"/>
      <c r="N20" s="465"/>
      <c r="O20" s="465"/>
      <c r="P20" s="79"/>
      <c r="Q20" s="79" t="s">
        <v>4155</v>
      </c>
      <c r="R20" s="107" t="str">
        <f t="shared" si="2"/>
        <v>1090</v>
      </c>
      <c r="S20" s="107" t="str">
        <f t="shared" si="3"/>
        <v>430</v>
      </c>
      <c r="T20" s="107" t="str">
        <f t="shared" si="4"/>
        <v>840</v>
      </c>
      <c r="U20" s="79"/>
      <c r="V20" s="79"/>
      <c r="W20" s="533"/>
      <c r="X20" s="533"/>
      <c r="Y20" s="533"/>
      <c r="Z20" s="533"/>
      <c r="AA20" s="533"/>
      <c r="AB20" s="305" t="s">
        <v>476</v>
      </c>
      <c r="AC20" s="101"/>
      <c r="AD20" s="533"/>
      <c r="AE20" s="467" t="s">
        <v>2246</v>
      </c>
      <c r="AF20" s="467" t="s">
        <v>478</v>
      </c>
      <c r="AG20" s="533"/>
      <c r="AH20" s="533"/>
      <c r="AI20" s="533"/>
      <c r="AJ20" s="533"/>
      <c r="AK20" s="533"/>
      <c r="AL20" s="533"/>
      <c r="AM20" s="533"/>
      <c r="AN20" s="533"/>
      <c r="AO20" s="533"/>
      <c r="AP20" s="467"/>
      <c r="AQ20" s="533"/>
      <c r="AR20" s="533"/>
      <c r="AS20" s="79" t="s">
        <v>868</v>
      </c>
      <c r="AT20" s="79" t="s">
        <v>1409</v>
      </c>
      <c r="AU20" s="539" t="s">
        <v>2832</v>
      </c>
      <c r="AV20" s="467" t="s">
        <v>2247</v>
      </c>
      <c r="AW20" s="539" t="s">
        <v>2833</v>
      </c>
      <c r="AX20" s="539" t="s">
        <v>470</v>
      </c>
      <c r="AY20" s="539" t="s">
        <v>4140</v>
      </c>
      <c r="AZ20" s="115" t="s">
        <v>2835</v>
      </c>
      <c r="BA20" s="533"/>
      <c r="BB20" s="533"/>
      <c r="BC20" s="533"/>
      <c r="BD20" s="533"/>
      <c r="BE20" s="533"/>
      <c r="BF20" s="533"/>
      <c r="BG20" s="468" t="s">
        <v>2248</v>
      </c>
      <c r="BH20" s="533"/>
      <c r="BI20" s="533"/>
      <c r="BJ20" s="533"/>
      <c r="BK20" s="533"/>
      <c r="BL20" s="533"/>
      <c r="BM20" s="533"/>
      <c r="BN20" s="79"/>
      <c r="BO20" s="79"/>
      <c r="BP20" s="79"/>
      <c r="BQ20" s="79"/>
      <c r="BR20" s="468">
        <v>100</v>
      </c>
      <c r="BS20" s="468"/>
      <c r="BT20" s="533"/>
      <c r="BU20" s="134">
        <f>VLOOKUP(A20,'[1]07. Поршневые'!$G:$CC,75,0)</f>
        <v>45387.179807999993</v>
      </c>
    </row>
    <row r="21" spans="1:73" s="470" customFormat="1" ht="25.5" x14ac:dyDescent="0.25">
      <c r="A21" s="80" t="s">
        <v>2255</v>
      </c>
      <c r="B21" s="80" t="s">
        <v>4156</v>
      </c>
      <c r="C21" s="80" t="s">
        <v>4157</v>
      </c>
      <c r="D21" s="465">
        <v>0.224</v>
      </c>
      <c r="E21" s="465"/>
      <c r="F21" s="465"/>
      <c r="G21" s="107">
        <v>0</v>
      </c>
      <c r="H21" s="465">
        <v>10</v>
      </c>
      <c r="I21" s="465"/>
      <c r="J21" s="465">
        <v>2.2000000000000002</v>
      </c>
      <c r="K21" s="465"/>
      <c r="L21" s="465"/>
      <c r="M21" s="465"/>
      <c r="N21" s="465"/>
      <c r="O21" s="465"/>
      <c r="P21" s="79"/>
      <c r="Q21" s="79" t="s">
        <v>4155</v>
      </c>
      <c r="R21" s="107" t="str">
        <f t="shared" si="2"/>
        <v>1090</v>
      </c>
      <c r="S21" s="107" t="str">
        <f t="shared" si="3"/>
        <v>430</v>
      </c>
      <c r="T21" s="107" t="str">
        <f t="shared" si="4"/>
        <v>840</v>
      </c>
      <c r="U21" s="79"/>
      <c r="V21" s="79"/>
      <c r="W21" s="533"/>
      <c r="X21" s="533"/>
      <c r="Y21" s="533"/>
      <c r="Z21" s="533"/>
      <c r="AA21" s="533"/>
      <c r="AB21" s="305" t="s">
        <v>476</v>
      </c>
      <c r="AC21" s="101"/>
      <c r="AD21" s="533"/>
      <c r="AE21" s="467" t="s">
        <v>2246</v>
      </c>
      <c r="AF21" s="467" t="s">
        <v>478</v>
      </c>
      <c r="AG21" s="533"/>
      <c r="AH21" s="533"/>
      <c r="AI21" s="533"/>
      <c r="AJ21" s="533"/>
      <c r="AK21" s="533"/>
      <c r="AL21" s="533"/>
      <c r="AM21" s="533"/>
      <c r="AN21" s="533"/>
      <c r="AO21" s="533"/>
      <c r="AP21" s="467"/>
      <c r="AQ21" s="533"/>
      <c r="AR21" s="533"/>
      <c r="AS21" s="79" t="s">
        <v>868</v>
      </c>
      <c r="AT21" s="79" t="s">
        <v>1409</v>
      </c>
      <c r="AU21" s="539" t="s">
        <v>2832</v>
      </c>
      <c r="AV21" s="467" t="s">
        <v>2247</v>
      </c>
      <c r="AW21" s="539" t="s">
        <v>2833</v>
      </c>
      <c r="AX21" s="539" t="s">
        <v>470</v>
      </c>
      <c r="AY21" s="539" t="s">
        <v>4140</v>
      </c>
      <c r="AZ21" s="115" t="s">
        <v>2835</v>
      </c>
      <c r="BA21" s="533"/>
      <c r="BB21" s="533"/>
      <c r="BC21" s="533"/>
      <c r="BD21" s="533"/>
      <c r="BE21" s="533"/>
      <c r="BF21" s="533"/>
      <c r="BG21" s="468" t="s">
        <v>2248</v>
      </c>
      <c r="BH21" s="533"/>
      <c r="BI21" s="533"/>
      <c r="BJ21" s="533"/>
      <c r="BK21" s="533"/>
      <c r="BL21" s="533"/>
      <c r="BM21" s="533"/>
      <c r="BN21" s="79"/>
      <c r="BO21" s="79"/>
      <c r="BP21" s="79"/>
      <c r="BQ21" s="79"/>
      <c r="BR21" s="468">
        <v>100</v>
      </c>
      <c r="BS21" s="468"/>
      <c r="BT21" s="533"/>
      <c r="BU21" s="134">
        <f>VLOOKUP(A21,'[1]07. Поршневые'!$G:$CC,75,0)</f>
        <v>45387.179807999993</v>
      </c>
    </row>
    <row r="22" spans="1:73" s="470" customFormat="1" ht="25.5" x14ac:dyDescent="0.25">
      <c r="A22" s="80" t="s">
        <v>2256</v>
      </c>
      <c r="B22" s="80" t="s">
        <v>4158</v>
      </c>
      <c r="C22" s="80" t="s">
        <v>4159</v>
      </c>
      <c r="D22" s="465">
        <v>0.32</v>
      </c>
      <c r="E22" s="465"/>
      <c r="F22" s="465"/>
      <c r="G22" s="107">
        <v>0</v>
      </c>
      <c r="H22" s="465">
        <v>8</v>
      </c>
      <c r="I22" s="465"/>
      <c r="J22" s="465">
        <v>2.2000000000000002</v>
      </c>
      <c r="K22" s="465"/>
      <c r="L22" s="465"/>
      <c r="M22" s="465"/>
      <c r="N22" s="465"/>
      <c r="O22" s="465"/>
      <c r="P22" s="79"/>
      <c r="Q22" s="79" t="s">
        <v>4150</v>
      </c>
      <c r="R22" s="107" t="str">
        <f t="shared" si="2"/>
        <v>940</v>
      </c>
      <c r="S22" s="107" t="str">
        <f t="shared" si="3"/>
        <v>385</v>
      </c>
      <c r="T22" s="107" t="str">
        <f t="shared" si="4"/>
        <v>690</v>
      </c>
      <c r="U22" s="79"/>
      <c r="V22" s="79"/>
      <c r="W22" s="533"/>
      <c r="X22" s="533"/>
      <c r="Y22" s="533"/>
      <c r="Z22" s="533"/>
      <c r="AA22" s="533"/>
      <c r="AB22" s="305" t="s">
        <v>476</v>
      </c>
      <c r="AC22" s="101"/>
      <c r="AD22" s="533"/>
      <c r="AE22" s="467" t="s">
        <v>2246</v>
      </c>
      <c r="AF22" s="467" t="s">
        <v>478</v>
      </c>
      <c r="AG22" s="533"/>
      <c r="AH22" s="533"/>
      <c r="AI22" s="533"/>
      <c r="AJ22" s="533"/>
      <c r="AK22" s="533"/>
      <c r="AL22" s="533"/>
      <c r="AM22" s="533"/>
      <c r="AN22" s="533"/>
      <c r="AO22" s="533"/>
      <c r="AP22" s="467"/>
      <c r="AQ22" s="533"/>
      <c r="AR22" s="533"/>
      <c r="AS22" s="79" t="s">
        <v>868</v>
      </c>
      <c r="AT22" s="79" t="s">
        <v>1409</v>
      </c>
      <c r="AU22" s="539" t="s">
        <v>2832</v>
      </c>
      <c r="AV22" s="467" t="s">
        <v>2247</v>
      </c>
      <c r="AW22" s="539" t="s">
        <v>2833</v>
      </c>
      <c r="AX22" s="539" t="s">
        <v>470</v>
      </c>
      <c r="AY22" s="539" t="s">
        <v>4140</v>
      </c>
      <c r="AZ22" s="115" t="s">
        <v>2835</v>
      </c>
      <c r="BA22" s="533"/>
      <c r="BB22" s="533"/>
      <c r="BC22" s="533"/>
      <c r="BD22" s="533"/>
      <c r="BE22" s="533"/>
      <c r="BF22" s="533"/>
      <c r="BG22" s="468" t="s">
        <v>2248</v>
      </c>
      <c r="BH22" s="533"/>
      <c r="BI22" s="533"/>
      <c r="BJ22" s="533"/>
      <c r="BK22" s="533"/>
      <c r="BL22" s="533"/>
      <c r="BM22" s="533"/>
      <c r="BN22" s="79"/>
      <c r="BO22" s="79"/>
      <c r="BP22" s="79"/>
      <c r="BQ22" s="79"/>
      <c r="BR22" s="468">
        <v>50</v>
      </c>
      <c r="BS22" s="468"/>
      <c r="BT22" s="533"/>
      <c r="BU22" s="134">
        <f>VLOOKUP(A22,'[1]07. Поршневые'!$G:$CC,75,0)</f>
        <v>35533.970831999999</v>
      </c>
    </row>
    <row r="23" spans="1:73" s="470" customFormat="1" ht="25.5" x14ac:dyDescent="0.25">
      <c r="A23" s="80" t="s">
        <v>2257</v>
      </c>
      <c r="B23" s="80" t="s">
        <v>4160</v>
      </c>
      <c r="C23" s="80" t="s">
        <v>4161</v>
      </c>
      <c r="D23" s="465">
        <v>0.32</v>
      </c>
      <c r="E23" s="465"/>
      <c r="F23" s="465"/>
      <c r="G23" s="107">
        <v>0</v>
      </c>
      <c r="H23" s="465">
        <v>10</v>
      </c>
      <c r="I23" s="465"/>
      <c r="J23" s="465">
        <v>2.2000000000000002</v>
      </c>
      <c r="K23" s="465"/>
      <c r="L23" s="465"/>
      <c r="M23" s="465"/>
      <c r="N23" s="465"/>
      <c r="O23" s="465"/>
      <c r="P23" s="79"/>
      <c r="Q23" s="79" t="s">
        <v>4150</v>
      </c>
      <c r="R23" s="107" t="str">
        <f t="shared" si="2"/>
        <v>940</v>
      </c>
      <c r="S23" s="107" t="str">
        <f t="shared" si="3"/>
        <v>385</v>
      </c>
      <c r="T23" s="107" t="str">
        <f t="shared" si="4"/>
        <v>690</v>
      </c>
      <c r="U23" s="79"/>
      <c r="V23" s="79"/>
      <c r="W23" s="533"/>
      <c r="X23" s="533"/>
      <c r="Y23" s="533"/>
      <c r="Z23" s="533"/>
      <c r="AA23" s="533"/>
      <c r="AB23" s="305" t="s">
        <v>476</v>
      </c>
      <c r="AC23" s="101"/>
      <c r="AD23" s="533"/>
      <c r="AE23" s="467" t="s">
        <v>2246</v>
      </c>
      <c r="AF23" s="467" t="s">
        <v>478</v>
      </c>
      <c r="AG23" s="533"/>
      <c r="AH23" s="533"/>
      <c r="AI23" s="533"/>
      <c r="AJ23" s="533"/>
      <c r="AK23" s="533"/>
      <c r="AL23" s="533"/>
      <c r="AM23" s="533"/>
      <c r="AN23" s="533"/>
      <c r="AO23" s="533"/>
      <c r="AP23" s="467"/>
      <c r="AQ23" s="533"/>
      <c r="AR23" s="533"/>
      <c r="AS23" s="79" t="s">
        <v>868</v>
      </c>
      <c r="AT23" s="79" t="s">
        <v>1409</v>
      </c>
      <c r="AU23" s="539" t="s">
        <v>2832</v>
      </c>
      <c r="AV23" s="467" t="s">
        <v>2247</v>
      </c>
      <c r="AW23" s="539" t="s">
        <v>2833</v>
      </c>
      <c r="AX23" s="539" t="s">
        <v>470</v>
      </c>
      <c r="AY23" s="539" t="s">
        <v>4140</v>
      </c>
      <c r="AZ23" s="115" t="s">
        <v>2835</v>
      </c>
      <c r="BA23" s="533"/>
      <c r="BB23" s="533"/>
      <c r="BC23" s="533"/>
      <c r="BD23" s="533"/>
      <c r="BE23" s="533"/>
      <c r="BF23" s="533"/>
      <c r="BG23" s="468" t="s">
        <v>2248</v>
      </c>
      <c r="BH23" s="533"/>
      <c r="BI23" s="533"/>
      <c r="BJ23" s="533"/>
      <c r="BK23" s="533"/>
      <c r="BL23" s="533"/>
      <c r="BM23" s="533"/>
      <c r="BN23" s="79"/>
      <c r="BO23" s="79"/>
      <c r="BP23" s="79"/>
      <c r="BQ23" s="79"/>
      <c r="BR23" s="468">
        <v>50</v>
      </c>
      <c r="BS23" s="468"/>
      <c r="BT23" s="533"/>
      <c r="BU23" s="134">
        <f>VLOOKUP(A23,'[1]07. Поршневые'!$G:$CC,75,0)</f>
        <v>35533.970831999999</v>
      </c>
    </row>
    <row r="24" spans="1:73" s="470" customFormat="1" ht="25.5" x14ac:dyDescent="0.25">
      <c r="A24" s="80" t="s">
        <v>2258</v>
      </c>
      <c r="B24" s="80" t="s">
        <v>4162</v>
      </c>
      <c r="C24" s="80" t="s">
        <v>4163</v>
      </c>
      <c r="D24" s="465">
        <v>0.32</v>
      </c>
      <c r="E24" s="465"/>
      <c r="F24" s="465"/>
      <c r="G24" s="107">
        <v>0</v>
      </c>
      <c r="H24" s="465">
        <v>8</v>
      </c>
      <c r="I24" s="465"/>
      <c r="J24" s="465">
        <v>2.2000000000000002</v>
      </c>
      <c r="K24" s="465"/>
      <c r="L24" s="465"/>
      <c r="M24" s="465"/>
      <c r="N24" s="465"/>
      <c r="O24" s="465"/>
      <c r="P24" s="79"/>
      <c r="Q24" s="79" t="s">
        <v>4155</v>
      </c>
      <c r="R24" s="107" t="str">
        <f t="shared" si="2"/>
        <v>1090</v>
      </c>
      <c r="S24" s="107" t="str">
        <f t="shared" si="3"/>
        <v>430</v>
      </c>
      <c r="T24" s="107" t="str">
        <f t="shared" si="4"/>
        <v>840</v>
      </c>
      <c r="U24" s="79"/>
      <c r="V24" s="79"/>
      <c r="W24" s="533"/>
      <c r="X24" s="533"/>
      <c r="Y24" s="533"/>
      <c r="Z24" s="533"/>
      <c r="AA24" s="533"/>
      <c r="AB24" s="305" t="s">
        <v>476</v>
      </c>
      <c r="AC24" s="101"/>
      <c r="AD24" s="533"/>
      <c r="AE24" s="467" t="s">
        <v>2246</v>
      </c>
      <c r="AF24" s="467" t="s">
        <v>478</v>
      </c>
      <c r="AG24" s="533"/>
      <c r="AH24" s="533"/>
      <c r="AI24" s="533"/>
      <c r="AJ24" s="533"/>
      <c r="AK24" s="533"/>
      <c r="AL24" s="533"/>
      <c r="AM24" s="533"/>
      <c r="AN24" s="533"/>
      <c r="AO24" s="533"/>
      <c r="AP24" s="467"/>
      <c r="AQ24" s="533"/>
      <c r="AR24" s="533"/>
      <c r="AS24" s="79" t="s">
        <v>868</v>
      </c>
      <c r="AT24" s="79" t="s">
        <v>1409</v>
      </c>
      <c r="AU24" s="539" t="s">
        <v>2832</v>
      </c>
      <c r="AV24" s="467" t="s">
        <v>2247</v>
      </c>
      <c r="AW24" s="539" t="s">
        <v>2833</v>
      </c>
      <c r="AX24" s="539" t="s">
        <v>470</v>
      </c>
      <c r="AY24" s="539" t="s">
        <v>4140</v>
      </c>
      <c r="AZ24" s="115" t="s">
        <v>2835</v>
      </c>
      <c r="BA24" s="533"/>
      <c r="BB24" s="533"/>
      <c r="BC24" s="533"/>
      <c r="BD24" s="533"/>
      <c r="BE24" s="533"/>
      <c r="BF24" s="533"/>
      <c r="BG24" s="468" t="s">
        <v>2248</v>
      </c>
      <c r="BH24" s="533"/>
      <c r="BI24" s="533"/>
      <c r="BJ24" s="533"/>
      <c r="BK24" s="533"/>
      <c r="BL24" s="533"/>
      <c r="BM24" s="533"/>
      <c r="BN24" s="79"/>
      <c r="BO24" s="79"/>
      <c r="BP24" s="79"/>
      <c r="BQ24" s="79"/>
      <c r="BR24" s="468">
        <v>100</v>
      </c>
      <c r="BS24" s="468"/>
      <c r="BT24" s="533"/>
      <c r="BU24" s="134">
        <f>VLOOKUP(A24,'[1]07. Поршневые'!$G:$CC,75,0)</f>
        <v>45818.164815999997</v>
      </c>
    </row>
    <row r="25" spans="1:73" s="470" customFormat="1" ht="25.5" x14ac:dyDescent="0.25">
      <c r="A25" s="80" t="s">
        <v>2259</v>
      </c>
      <c r="B25" s="80" t="s">
        <v>4164</v>
      </c>
      <c r="C25" s="80" t="s">
        <v>4165</v>
      </c>
      <c r="D25" s="465">
        <v>0.32</v>
      </c>
      <c r="E25" s="465"/>
      <c r="F25" s="465"/>
      <c r="G25" s="107">
        <v>0</v>
      </c>
      <c r="H25" s="465">
        <v>10</v>
      </c>
      <c r="I25" s="465"/>
      <c r="J25" s="465">
        <v>2.2000000000000002</v>
      </c>
      <c r="K25" s="465"/>
      <c r="L25" s="465"/>
      <c r="M25" s="465"/>
      <c r="N25" s="465"/>
      <c r="O25" s="465"/>
      <c r="P25" s="79"/>
      <c r="Q25" s="79" t="s">
        <v>4155</v>
      </c>
      <c r="R25" s="107" t="str">
        <f t="shared" si="2"/>
        <v>1090</v>
      </c>
      <c r="S25" s="107" t="str">
        <f t="shared" si="3"/>
        <v>430</v>
      </c>
      <c r="T25" s="107" t="str">
        <f t="shared" si="4"/>
        <v>840</v>
      </c>
      <c r="U25" s="79"/>
      <c r="V25" s="79"/>
      <c r="W25" s="533"/>
      <c r="X25" s="533"/>
      <c r="Y25" s="533"/>
      <c r="Z25" s="533"/>
      <c r="AA25" s="533"/>
      <c r="AB25" s="305" t="s">
        <v>476</v>
      </c>
      <c r="AC25" s="101"/>
      <c r="AD25" s="533"/>
      <c r="AE25" s="467" t="s">
        <v>2246</v>
      </c>
      <c r="AF25" s="467" t="s">
        <v>478</v>
      </c>
      <c r="AG25" s="533"/>
      <c r="AH25" s="533"/>
      <c r="AI25" s="533"/>
      <c r="AJ25" s="533"/>
      <c r="AK25" s="533"/>
      <c r="AL25" s="533"/>
      <c r="AM25" s="533"/>
      <c r="AN25" s="533"/>
      <c r="AO25" s="533"/>
      <c r="AP25" s="467"/>
      <c r="AQ25" s="533"/>
      <c r="AR25" s="533"/>
      <c r="AS25" s="79" t="s">
        <v>868</v>
      </c>
      <c r="AT25" s="79" t="s">
        <v>1409</v>
      </c>
      <c r="AU25" s="539" t="s">
        <v>2832</v>
      </c>
      <c r="AV25" s="467" t="s">
        <v>2247</v>
      </c>
      <c r="AW25" s="539" t="s">
        <v>2833</v>
      </c>
      <c r="AX25" s="539" t="s">
        <v>470</v>
      </c>
      <c r="AY25" s="539" t="s">
        <v>4140</v>
      </c>
      <c r="AZ25" s="115" t="s">
        <v>2835</v>
      </c>
      <c r="BA25" s="533"/>
      <c r="BB25" s="533"/>
      <c r="BC25" s="533"/>
      <c r="BD25" s="533"/>
      <c r="BE25" s="533"/>
      <c r="BF25" s="533"/>
      <c r="BG25" s="468" t="s">
        <v>2248</v>
      </c>
      <c r="BH25" s="533"/>
      <c r="BI25" s="533"/>
      <c r="BJ25" s="533"/>
      <c r="BK25" s="533"/>
      <c r="BL25" s="533"/>
      <c r="BM25" s="533"/>
      <c r="BN25" s="79"/>
      <c r="BO25" s="79"/>
      <c r="BP25" s="79"/>
      <c r="BQ25" s="79"/>
      <c r="BR25" s="468">
        <v>100</v>
      </c>
      <c r="BS25" s="468"/>
      <c r="BT25" s="533"/>
      <c r="BU25" s="134">
        <f>VLOOKUP(A25,'[1]07. Поршневые'!$G:$CC,75,0)</f>
        <v>45818.164815999997</v>
      </c>
    </row>
    <row r="26" spans="1:73" s="470" customFormat="1" ht="25.5" x14ac:dyDescent="0.25">
      <c r="A26" s="80" t="s">
        <v>2260</v>
      </c>
      <c r="B26" s="80" t="s">
        <v>4166</v>
      </c>
      <c r="C26" s="80" t="s">
        <v>4167</v>
      </c>
      <c r="D26" s="465">
        <v>0.20799999999999999</v>
      </c>
      <c r="E26" s="465"/>
      <c r="F26" s="465"/>
      <c r="G26" s="107">
        <v>0</v>
      </c>
      <c r="H26" s="465">
        <v>8</v>
      </c>
      <c r="I26" s="465"/>
      <c r="J26" s="465">
        <v>1.8</v>
      </c>
      <c r="K26" s="465"/>
      <c r="L26" s="465"/>
      <c r="M26" s="465"/>
      <c r="N26" s="465"/>
      <c r="O26" s="465"/>
      <c r="P26" s="79"/>
      <c r="Q26" s="79" t="s">
        <v>4150</v>
      </c>
      <c r="R26" s="107" t="str">
        <f t="shared" si="2"/>
        <v>940</v>
      </c>
      <c r="S26" s="107" t="str">
        <f t="shared" si="3"/>
        <v>385</v>
      </c>
      <c r="T26" s="107" t="str">
        <f t="shared" si="4"/>
        <v>690</v>
      </c>
      <c r="U26" s="79"/>
      <c r="V26" s="79"/>
      <c r="W26" s="533"/>
      <c r="X26" s="533"/>
      <c r="Y26" s="533"/>
      <c r="Z26" s="533"/>
      <c r="AA26" s="533"/>
      <c r="AB26" s="305" t="s">
        <v>476</v>
      </c>
      <c r="AC26" s="101"/>
      <c r="AD26" s="533"/>
      <c r="AE26" s="467" t="s">
        <v>2246</v>
      </c>
      <c r="AF26" s="467" t="s">
        <v>478</v>
      </c>
      <c r="AG26" s="533"/>
      <c r="AH26" s="533"/>
      <c r="AI26" s="533"/>
      <c r="AJ26" s="533"/>
      <c r="AK26" s="533"/>
      <c r="AL26" s="533"/>
      <c r="AM26" s="533"/>
      <c r="AN26" s="533"/>
      <c r="AO26" s="533"/>
      <c r="AP26" s="467"/>
      <c r="AQ26" s="533"/>
      <c r="AR26" s="533"/>
      <c r="AS26" s="79" t="s">
        <v>868</v>
      </c>
      <c r="AT26" s="79" t="s">
        <v>1409</v>
      </c>
      <c r="AU26" s="539" t="s">
        <v>2832</v>
      </c>
      <c r="AV26" s="467" t="s">
        <v>2247</v>
      </c>
      <c r="AW26" s="539" t="s">
        <v>2833</v>
      </c>
      <c r="AX26" s="539" t="s">
        <v>470</v>
      </c>
      <c r="AY26" s="539" t="s">
        <v>4140</v>
      </c>
      <c r="AZ26" s="115" t="s">
        <v>2835</v>
      </c>
      <c r="BA26" s="533"/>
      <c r="BB26" s="533"/>
      <c r="BC26" s="533"/>
      <c r="BD26" s="533"/>
      <c r="BE26" s="533"/>
      <c r="BF26" s="533"/>
      <c r="BG26" s="468" t="s">
        <v>2248</v>
      </c>
      <c r="BH26" s="533"/>
      <c r="BI26" s="533"/>
      <c r="BJ26" s="533"/>
      <c r="BK26" s="533"/>
      <c r="BL26" s="533"/>
      <c r="BM26" s="533"/>
      <c r="BN26" s="79"/>
      <c r="BO26" s="79"/>
      <c r="BP26" s="79"/>
      <c r="BQ26" s="79"/>
      <c r="BR26" s="468">
        <v>50</v>
      </c>
      <c r="BS26" s="468"/>
      <c r="BT26" s="533"/>
      <c r="BU26" s="134">
        <f>VLOOKUP(A26,'[1]07. Поршневые'!$G:$CC,75,0)</f>
        <v>44748.133071999997</v>
      </c>
    </row>
    <row r="27" spans="1:73" s="470" customFormat="1" ht="25.5" x14ac:dyDescent="0.25">
      <c r="A27" s="80" t="s">
        <v>2261</v>
      </c>
      <c r="B27" s="80" t="s">
        <v>4168</v>
      </c>
      <c r="C27" s="80" t="s">
        <v>4169</v>
      </c>
      <c r="D27" s="465">
        <v>0.20799999999999999</v>
      </c>
      <c r="E27" s="465"/>
      <c r="F27" s="465"/>
      <c r="G27" s="107">
        <v>0</v>
      </c>
      <c r="H27" s="465">
        <v>10</v>
      </c>
      <c r="I27" s="465"/>
      <c r="J27" s="465">
        <v>1.8</v>
      </c>
      <c r="K27" s="465"/>
      <c r="L27" s="465"/>
      <c r="M27" s="465"/>
      <c r="N27" s="465"/>
      <c r="O27" s="465"/>
      <c r="P27" s="79"/>
      <c r="Q27" s="79" t="s">
        <v>4150</v>
      </c>
      <c r="R27" s="107" t="str">
        <f t="shared" si="2"/>
        <v>940</v>
      </c>
      <c r="S27" s="107" t="str">
        <f t="shared" si="3"/>
        <v>385</v>
      </c>
      <c r="T27" s="107" t="str">
        <f t="shared" si="4"/>
        <v>690</v>
      </c>
      <c r="U27" s="79"/>
      <c r="V27" s="79"/>
      <c r="W27" s="533"/>
      <c r="X27" s="533"/>
      <c r="Y27" s="533"/>
      <c r="Z27" s="533"/>
      <c r="AA27" s="533"/>
      <c r="AB27" s="305" t="s">
        <v>476</v>
      </c>
      <c r="AC27" s="101"/>
      <c r="AD27" s="533"/>
      <c r="AE27" s="467" t="s">
        <v>2246</v>
      </c>
      <c r="AF27" s="467" t="s">
        <v>478</v>
      </c>
      <c r="AG27" s="533"/>
      <c r="AH27" s="533"/>
      <c r="AI27" s="533"/>
      <c r="AJ27" s="533"/>
      <c r="AK27" s="533"/>
      <c r="AL27" s="533"/>
      <c r="AM27" s="533"/>
      <c r="AN27" s="533"/>
      <c r="AO27" s="533"/>
      <c r="AP27" s="467"/>
      <c r="AQ27" s="533"/>
      <c r="AR27" s="533"/>
      <c r="AS27" s="79" t="s">
        <v>868</v>
      </c>
      <c r="AT27" s="79" t="s">
        <v>1409</v>
      </c>
      <c r="AU27" s="539" t="s">
        <v>2832</v>
      </c>
      <c r="AV27" s="467" t="s">
        <v>2247</v>
      </c>
      <c r="AW27" s="539" t="s">
        <v>2833</v>
      </c>
      <c r="AX27" s="539" t="s">
        <v>470</v>
      </c>
      <c r="AY27" s="539" t="s">
        <v>4140</v>
      </c>
      <c r="AZ27" s="115" t="s">
        <v>2835</v>
      </c>
      <c r="BA27" s="533"/>
      <c r="BB27" s="533"/>
      <c r="BC27" s="533"/>
      <c r="BD27" s="533"/>
      <c r="BE27" s="533"/>
      <c r="BF27" s="533"/>
      <c r="BG27" s="468" t="s">
        <v>2248</v>
      </c>
      <c r="BH27" s="533"/>
      <c r="BI27" s="533"/>
      <c r="BJ27" s="533"/>
      <c r="BK27" s="533"/>
      <c r="BL27" s="533"/>
      <c r="BM27" s="533"/>
      <c r="BN27" s="79"/>
      <c r="BO27" s="79"/>
      <c r="BP27" s="79"/>
      <c r="BQ27" s="79"/>
      <c r="BR27" s="468">
        <v>50</v>
      </c>
      <c r="BS27" s="468"/>
      <c r="BT27" s="533"/>
      <c r="BU27" s="134">
        <f>VLOOKUP(A27,'[1]07. Поршневые'!$G:$CC,75,0)</f>
        <v>44748.133071999997</v>
      </c>
    </row>
    <row r="28" spans="1:73" s="470" customFormat="1" ht="25.5" x14ac:dyDescent="0.25">
      <c r="A28" s="80" t="s">
        <v>2262</v>
      </c>
      <c r="B28" s="80" t="s">
        <v>4170</v>
      </c>
      <c r="C28" s="80" t="s">
        <v>4171</v>
      </c>
      <c r="D28" s="465">
        <v>0.32</v>
      </c>
      <c r="E28" s="465"/>
      <c r="F28" s="465"/>
      <c r="G28" s="107">
        <v>0</v>
      </c>
      <c r="H28" s="465">
        <v>8</v>
      </c>
      <c r="I28" s="465"/>
      <c r="J28" s="465">
        <v>2.2000000000000002</v>
      </c>
      <c r="K28" s="465"/>
      <c r="L28" s="465"/>
      <c r="M28" s="465"/>
      <c r="N28" s="465"/>
      <c r="O28" s="465"/>
      <c r="P28" s="79"/>
      <c r="Q28" s="79" t="s">
        <v>4150</v>
      </c>
      <c r="R28" s="107" t="str">
        <f t="shared" si="2"/>
        <v>940</v>
      </c>
      <c r="S28" s="107" t="str">
        <f t="shared" si="3"/>
        <v>385</v>
      </c>
      <c r="T28" s="107" t="str">
        <f t="shared" si="4"/>
        <v>690</v>
      </c>
      <c r="U28" s="79"/>
      <c r="V28" s="79"/>
      <c r="W28" s="533"/>
      <c r="X28" s="533"/>
      <c r="Y28" s="533"/>
      <c r="Z28" s="533"/>
      <c r="AA28" s="533"/>
      <c r="AB28" s="305" t="s">
        <v>476</v>
      </c>
      <c r="AC28" s="101"/>
      <c r="AD28" s="533"/>
      <c r="AE28" s="467" t="s">
        <v>2246</v>
      </c>
      <c r="AF28" s="467" t="s">
        <v>478</v>
      </c>
      <c r="AG28" s="533"/>
      <c r="AH28" s="533"/>
      <c r="AI28" s="533"/>
      <c r="AJ28" s="533"/>
      <c r="AK28" s="533"/>
      <c r="AL28" s="533"/>
      <c r="AM28" s="533"/>
      <c r="AN28" s="533"/>
      <c r="AO28" s="533"/>
      <c r="AP28" s="467"/>
      <c r="AQ28" s="533"/>
      <c r="AR28" s="533"/>
      <c r="AS28" s="79" t="s">
        <v>868</v>
      </c>
      <c r="AT28" s="79" t="s">
        <v>1409</v>
      </c>
      <c r="AU28" s="539" t="s">
        <v>2832</v>
      </c>
      <c r="AV28" s="467" t="s">
        <v>2247</v>
      </c>
      <c r="AW28" s="539" t="s">
        <v>2833</v>
      </c>
      <c r="AX28" s="539" t="s">
        <v>470</v>
      </c>
      <c r="AY28" s="539" t="s">
        <v>4140</v>
      </c>
      <c r="AZ28" s="115" t="s">
        <v>2835</v>
      </c>
      <c r="BA28" s="533"/>
      <c r="BB28" s="533"/>
      <c r="BC28" s="533"/>
      <c r="BD28" s="533"/>
      <c r="BE28" s="533"/>
      <c r="BF28" s="533"/>
      <c r="BG28" s="468" t="s">
        <v>2248</v>
      </c>
      <c r="BH28" s="533"/>
      <c r="BI28" s="533"/>
      <c r="BJ28" s="533"/>
      <c r="BK28" s="533"/>
      <c r="BL28" s="533"/>
      <c r="BM28" s="533"/>
      <c r="BN28" s="79"/>
      <c r="BO28" s="79"/>
      <c r="BP28" s="79"/>
      <c r="BQ28" s="79"/>
      <c r="BR28" s="468">
        <v>50</v>
      </c>
      <c r="BS28" s="468"/>
      <c r="BT28" s="533"/>
      <c r="BU28" s="134">
        <f>VLOOKUP(A28,'[1]07. Поршневые'!$G:$CC,75,0)</f>
        <v>61705.163904000001</v>
      </c>
    </row>
    <row r="29" spans="1:73" s="470" customFormat="1" ht="25.5" x14ac:dyDescent="0.25">
      <c r="A29" s="80" t="s">
        <v>2263</v>
      </c>
      <c r="B29" s="80" t="s">
        <v>4172</v>
      </c>
      <c r="C29" s="80" t="s">
        <v>4173</v>
      </c>
      <c r="D29" s="465">
        <v>0.32</v>
      </c>
      <c r="E29" s="465"/>
      <c r="F29" s="465"/>
      <c r="G29" s="107">
        <v>0</v>
      </c>
      <c r="H29" s="465">
        <v>10</v>
      </c>
      <c r="I29" s="465"/>
      <c r="J29" s="465">
        <v>2.2000000000000002</v>
      </c>
      <c r="K29" s="465"/>
      <c r="L29" s="465"/>
      <c r="M29" s="465"/>
      <c r="N29" s="465"/>
      <c r="O29" s="465"/>
      <c r="P29" s="79"/>
      <c r="Q29" s="79" t="s">
        <v>4150</v>
      </c>
      <c r="R29" s="107" t="str">
        <f t="shared" si="2"/>
        <v>940</v>
      </c>
      <c r="S29" s="107" t="str">
        <f t="shared" si="3"/>
        <v>385</v>
      </c>
      <c r="T29" s="107" t="str">
        <f t="shared" si="4"/>
        <v>690</v>
      </c>
      <c r="U29" s="79"/>
      <c r="V29" s="79"/>
      <c r="W29" s="533"/>
      <c r="X29" s="533"/>
      <c r="Y29" s="533"/>
      <c r="Z29" s="533"/>
      <c r="AA29" s="533"/>
      <c r="AB29" s="305" t="s">
        <v>476</v>
      </c>
      <c r="AC29" s="101"/>
      <c r="AD29" s="533"/>
      <c r="AE29" s="467" t="s">
        <v>2246</v>
      </c>
      <c r="AF29" s="467" t="s">
        <v>478</v>
      </c>
      <c r="AG29" s="533"/>
      <c r="AH29" s="533"/>
      <c r="AI29" s="533"/>
      <c r="AJ29" s="533"/>
      <c r="AK29" s="533"/>
      <c r="AL29" s="533"/>
      <c r="AM29" s="533"/>
      <c r="AN29" s="533"/>
      <c r="AO29" s="533"/>
      <c r="AP29" s="467"/>
      <c r="AQ29" s="533"/>
      <c r="AR29" s="533"/>
      <c r="AS29" s="79" t="s">
        <v>868</v>
      </c>
      <c r="AT29" s="79" t="s">
        <v>1409</v>
      </c>
      <c r="AU29" s="539" t="s">
        <v>2832</v>
      </c>
      <c r="AV29" s="467" t="s">
        <v>2247</v>
      </c>
      <c r="AW29" s="539" t="s">
        <v>2833</v>
      </c>
      <c r="AX29" s="539" t="s">
        <v>470</v>
      </c>
      <c r="AY29" s="539" t="s">
        <v>4140</v>
      </c>
      <c r="AZ29" s="115" t="s">
        <v>2835</v>
      </c>
      <c r="BA29" s="533"/>
      <c r="BB29" s="533"/>
      <c r="BC29" s="533"/>
      <c r="BD29" s="533"/>
      <c r="BE29" s="533"/>
      <c r="BF29" s="533"/>
      <c r="BG29" s="468" t="s">
        <v>477</v>
      </c>
      <c r="BH29" s="533"/>
      <c r="BI29" s="533"/>
      <c r="BJ29" s="533"/>
      <c r="BK29" s="533"/>
      <c r="BL29" s="533"/>
      <c r="BM29" s="533"/>
      <c r="BN29" s="79"/>
      <c r="BO29" s="79"/>
      <c r="BP29" s="79"/>
      <c r="BQ29" s="79"/>
      <c r="BR29" s="468">
        <v>50</v>
      </c>
      <c r="BS29" s="468"/>
      <c r="BT29" s="533"/>
      <c r="BU29" s="134">
        <f>VLOOKUP(A29,'[1]07. Поршневые'!$G:$CC,75,0)</f>
        <v>61705.163904000001</v>
      </c>
    </row>
    <row r="30" spans="1:73" s="470" customFormat="1" ht="25.5" x14ac:dyDescent="0.25">
      <c r="A30" s="80" t="s">
        <v>2264</v>
      </c>
      <c r="B30" s="80" t="s">
        <v>4174</v>
      </c>
      <c r="C30" s="80" t="s">
        <v>4175</v>
      </c>
      <c r="D30" s="465">
        <v>0.32</v>
      </c>
      <c r="E30" s="465"/>
      <c r="F30" s="465"/>
      <c r="G30" s="107">
        <v>0</v>
      </c>
      <c r="H30" s="465">
        <v>8</v>
      </c>
      <c r="I30" s="465"/>
      <c r="J30" s="465">
        <v>2.2000000000000002</v>
      </c>
      <c r="K30" s="465"/>
      <c r="L30" s="465"/>
      <c r="M30" s="465"/>
      <c r="N30" s="465"/>
      <c r="O30" s="465"/>
      <c r="P30" s="79"/>
      <c r="Q30" s="79" t="s">
        <v>4176</v>
      </c>
      <c r="R30" s="107" t="str">
        <f t="shared" si="2"/>
        <v>1090</v>
      </c>
      <c r="S30" s="107" t="str">
        <f t="shared" si="3"/>
        <v>450</v>
      </c>
      <c r="T30" s="107" t="str">
        <f t="shared" si="4"/>
        <v>860</v>
      </c>
      <c r="U30" s="79"/>
      <c r="V30" s="79"/>
      <c r="W30" s="533"/>
      <c r="X30" s="533"/>
      <c r="Y30" s="533"/>
      <c r="Z30" s="533"/>
      <c r="AA30" s="533"/>
      <c r="AB30" s="305" t="s">
        <v>476</v>
      </c>
      <c r="AC30" s="101"/>
      <c r="AD30" s="533"/>
      <c r="AE30" s="467" t="s">
        <v>2246</v>
      </c>
      <c r="AF30" s="467" t="s">
        <v>478</v>
      </c>
      <c r="AG30" s="533"/>
      <c r="AH30" s="533"/>
      <c r="AI30" s="533"/>
      <c r="AJ30" s="533"/>
      <c r="AK30" s="533"/>
      <c r="AL30" s="533"/>
      <c r="AM30" s="533"/>
      <c r="AN30" s="533"/>
      <c r="AO30" s="533"/>
      <c r="AP30" s="467"/>
      <c r="AQ30" s="533"/>
      <c r="AR30" s="533"/>
      <c r="AS30" s="79" t="s">
        <v>868</v>
      </c>
      <c r="AT30" s="79" t="s">
        <v>1409</v>
      </c>
      <c r="AU30" s="539" t="s">
        <v>2832</v>
      </c>
      <c r="AV30" s="467" t="s">
        <v>2247</v>
      </c>
      <c r="AW30" s="539" t="s">
        <v>2833</v>
      </c>
      <c r="AX30" s="539" t="s">
        <v>470</v>
      </c>
      <c r="AY30" s="539" t="s">
        <v>4140</v>
      </c>
      <c r="AZ30" s="115" t="s">
        <v>2835</v>
      </c>
      <c r="BA30" s="533"/>
      <c r="BB30" s="533"/>
      <c r="BC30" s="533"/>
      <c r="BD30" s="533"/>
      <c r="BE30" s="533"/>
      <c r="BF30" s="533"/>
      <c r="BG30" s="468" t="s">
        <v>477</v>
      </c>
      <c r="BH30" s="533"/>
      <c r="BI30" s="533"/>
      <c r="BJ30" s="533"/>
      <c r="BK30" s="533"/>
      <c r="BL30" s="533"/>
      <c r="BM30" s="533"/>
      <c r="BN30" s="79"/>
      <c r="BO30" s="79"/>
      <c r="BP30" s="79"/>
      <c r="BQ30" s="79"/>
      <c r="BR30" s="468">
        <v>100</v>
      </c>
      <c r="BS30" s="468"/>
      <c r="BT30" s="533"/>
      <c r="BU30" s="134">
        <f>VLOOKUP(A30,'[1]07. Поршневые'!$G:$CC,75,0)</f>
        <v>71498.926671999987</v>
      </c>
    </row>
    <row r="31" spans="1:73" s="470" customFormat="1" ht="25.5" x14ac:dyDescent="0.25">
      <c r="A31" s="80" t="s">
        <v>2265</v>
      </c>
      <c r="B31" s="80" t="s">
        <v>4177</v>
      </c>
      <c r="C31" s="80" t="s">
        <v>4178</v>
      </c>
      <c r="D31" s="465">
        <v>0.32</v>
      </c>
      <c r="E31" s="465"/>
      <c r="F31" s="465"/>
      <c r="G31" s="107">
        <v>0</v>
      </c>
      <c r="H31" s="465">
        <v>10</v>
      </c>
      <c r="I31" s="465"/>
      <c r="J31" s="465">
        <v>2.2000000000000002</v>
      </c>
      <c r="K31" s="465"/>
      <c r="L31" s="465"/>
      <c r="M31" s="465"/>
      <c r="N31" s="465"/>
      <c r="O31" s="465"/>
      <c r="P31" s="79"/>
      <c r="Q31" s="79" t="s">
        <v>4176</v>
      </c>
      <c r="R31" s="107" t="str">
        <f t="shared" si="2"/>
        <v>1090</v>
      </c>
      <c r="S31" s="107" t="str">
        <f t="shared" si="3"/>
        <v>450</v>
      </c>
      <c r="T31" s="107" t="str">
        <f t="shared" si="4"/>
        <v>860</v>
      </c>
      <c r="U31" s="79"/>
      <c r="V31" s="79"/>
      <c r="W31" s="533"/>
      <c r="X31" s="533"/>
      <c r="Y31" s="533"/>
      <c r="Z31" s="533"/>
      <c r="AA31" s="533"/>
      <c r="AB31" s="305" t="s">
        <v>476</v>
      </c>
      <c r="AC31" s="101"/>
      <c r="AD31" s="533"/>
      <c r="AE31" s="467" t="s">
        <v>2246</v>
      </c>
      <c r="AF31" s="467" t="s">
        <v>478</v>
      </c>
      <c r="AG31" s="533"/>
      <c r="AH31" s="533"/>
      <c r="AI31" s="533"/>
      <c r="AJ31" s="533"/>
      <c r="AK31" s="533"/>
      <c r="AL31" s="533"/>
      <c r="AM31" s="533"/>
      <c r="AN31" s="533"/>
      <c r="AO31" s="533"/>
      <c r="AP31" s="467"/>
      <c r="AQ31" s="533"/>
      <c r="AR31" s="533"/>
      <c r="AS31" s="79" t="s">
        <v>868</v>
      </c>
      <c r="AT31" s="79" t="s">
        <v>1409</v>
      </c>
      <c r="AU31" s="539" t="s">
        <v>2832</v>
      </c>
      <c r="AV31" s="467" t="s">
        <v>2247</v>
      </c>
      <c r="AW31" s="539" t="s">
        <v>2833</v>
      </c>
      <c r="AX31" s="539" t="s">
        <v>470</v>
      </c>
      <c r="AY31" s="539" t="s">
        <v>4140</v>
      </c>
      <c r="AZ31" s="115" t="s">
        <v>2835</v>
      </c>
      <c r="BA31" s="533"/>
      <c r="BB31" s="533"/>
      <c r="BC31" s="533"/>
      <c r="BD31" s="533"/>
      <c r="BE31" s="533"/>
      <c r="BF31" s="533"/>
      <c r="BG31" s="468" t="s">
        <v>477</v>
      </c>
      <c r="BH31" s="533"/>
      <c r="BI31" s="533"/>
      <c r="BJ31" s="533"/>
      <c r="BK31" s="533"/>
      <c r="BL31" s="533"/>
      <c r="BM31" s="533"/>
      <c r="BN31" s="79"/>
      <c r="BO31" s="79"/>
      <c r="BP31" s="79"/>
      <c r="BQ31" s="79"/>
      <c r="BR31" s="468">
        <v>100</v>
      </c>
      <c r="BS31" s="468"/>
      <c r="BT31" s="533"/>
      <c r="BU31" s="134">
        <f>VLOOKUP(A31,'[1]07. Поршневые'!$G:$CC,75,0)</f>
        <v>71498.926671999987</v>
      </c>
    </row>
    <row r="32" spans="1:73" s="470" customFormat="1" ht="25.5" x14ac:dyDescent="0.25">
      <c r="A32" s="80" t="s">
        <v>2266</v>
      </c>
      <c r="B32" s="80" t="s">
        <v>4179</v>
      </c>
      <c r="C32" s="80" t="s">
        <v>4180</v>
      </c>
      <c r="D32" s="465">
        <v>0.372</v>
      </c>
      <c r="E32" s="465"/>
      <c r="F32" s="465"/>
      <c r="G32" s="107">
        <v>0</v>
      </c>
      <c r="H32" s="465">
        <v>8</v>
      </c>
      <c r="I32" s="465"/>
      <c r="J32" s="465">
        <v>3</v>
      </c>
      <c r="K32" s="465"/>
      <c r="L32" s="465"/>
      <c r="M32" s="465"/>
      <c r="N32" s="465"/>
      <c r="O32" s="465"/>
      <c r="P32" s="79"/>
      <c r="Q32" s="79" t="s">
        <v>4176</v>
      </c>
      <c r="R32" s="107" t="str">
        <f t="shared" si="2"/>
        <v>1090</v>
      </c>
      <c r="S32" s="107" t="str">
        <f t="shared" si="3"/>
        <v>450</v>
      </c>
      <c r="T32" s="107" t="str">
        <f t="shared" si="4"/>
        <v>860</v>
      </c>
      <c r="U32" s="79"/>
      <c r="V32" s="79"/>
      <c r="W32" s="533"/>
      <c r="X32" s="533"/>
      <c r="Y32" s="533"/>
      <c r="Z32" s="533"/>
      <c r="AA32" s="533"/>
      <c r="AB32" s="305" t="s">
        <v>476</v>
      </c>
      <c r="AC32" s="101"/>
      <c r="AD32" s="533"/>
      <c r="AE32" s="467" t="s">
        <v>2246</v>
      </c>
      <c r="AF32" s="467" t="s">
        <v>478</v>
      </c>
      <c r="AG32" s="533"/>
      <c r="AH32" s="533"/>
      <c r="AI32" s="533"/>
      <c r="AJ32" s="533"/>
      <c r="AK32" s="533"/>
      <c r="AL32" s="533"/>
      <c r="AM32" s="533"/>
      <c r="AN32" s="533"/>
      <c r="AO32" s="533"/>
      <c r="AP32" s="467"/>
      <c r="AQ32" s="533"/>
      <c r="AR32" s="533"/>
      <c r="AS32" s="79" t="s">
        <v>868</v>
      </c>
      <c r="AT32" s="79" t="s">
        <v>1409</v>
      </c>
      <c r="AU32" s="539" t="s">
        <v>2832</v>
      </c>
      <c r="AV32" s="467" t="s">
        <v>2247</v>
      </c>
      <c r="AW32" s="539" t="s">
        <v>2833</v>
      </c>
      <c r="AX32" s="539" t="s">
        <v>470</v>
      </c>
      <c r="AY32" s="539" t="s">
        <v>4140</v>
      </c>
      <c r="AZ32" s="115" t="s">
        <v>2835</v>
      </c>
      <c r="BA32" s="533"/>
      <c r="BB32" s="533"/>
      <c r="BC32" s="533"/>
      <c r="BD32" s="533"/>
      <c r="BE32" s="533"/>
      <c r="BF32" s="533"/>
      <c r="BG32" s="468" t="s">
        <v>477</v>
      </c>
      <c r="BH32" s="533"/>
      <c r="BI32" s="533"/>
      <c r="BJ32" s="533"/>
      <c r="BK32" s="533"/>
      <c r="BL32" s="533"/>
      <c r="BM32" s="533"/>
      <c r="BN32" s="79"/>
      <c r="BO32" s="79"/>
      <c r="BP32" s="79"/>
      <c r="BQ32" s="79"/>
      <c r="BR32" s="468">
        <v>100</v>
      </c>
      <c r="BS32" s="468"/>
      <c r="BT32" s="533"/>
      <c r="BU32" s="134">
        <f>VLOOKUP(A32,'[1]07. Поршневые'!$G:$CC,75,0)</f>
        <v>67857.846431999991</v>
      </c>
    </row>
    <row r="33" spans="1:73" s="470" customFormat="1" ht="25.5" x14ac:dyDescent="0.25">
      <c r="A33" s="80" t="s">
        <v>2267</v>
      </c>
      <c r="B33" s="80" t="s">
        <v>4181</v>
      </c>
      <c r="C33" s="80" t="s">
        <v>4182</v>
      </c>
      <c r="D33" s="465">
        <v>0.372</v>
      </c>
      <c r="E33" s="465"/>
      <c r="F33" s="465"/>
      <c r="G33" s="107">
        <v>0</v>
      </c>
      <c r="H33" s="465">
        <v>10</v>
      </c>
      <c r="I33" s="465"/>
      <c r="J33" s="465">
        <v>3</v>
      </c>
      <c r="K33" s="465"/>
      <c r="L33" s="465"/>
      <c r="M33" s="465"/>
      <c r="N33" s="465"/>
      <c r="O33" s="465"/>
      <c r="P33" s="79"/>
      <c r="Q33" s="79" t="s">
        <v>4176</v>
      </c>
      <c r="R33" s="107" t="str">
        <f t="shared" si="2"/>
        <v>1090</v>
      </c>
      <c r="S33" s="107" t="str">
        <f t="shared" si="3"/>
        <v>450</v>
      </c>
      <c r="T33" s="107" t="str">
        <f t="shared" si="4"/>
        <v>860</v>
      </c>
      <c r="U33" s="79"/>
      <c r="V33" s="79"/>
      <c r="W33" s="533"/>
      <c r="X33" s="533"/>
      <c r="Y33" s="533"/>
      <c r="Z33" s="533"/>
      <c r="AA33" s="533"/>
      <c r="AB33" s="305" t="s">
        <v>476</v>
      </c>
      <c r="AC33" s="101"/>
      <c r="AD33" s="533"/>
      <c r="AE33" s="467" t="s">
        <v>2246</v>
      </c>
      <c r="AF33" s="467" t="s">
        <v>478</v>
      </c>
      <c r="AG33" s="533"/>
      <c r="AH33" s="533"/>
      <c r="AI33" s="533"/>
      <c r="AJ33" s="533"/>
      <c r="AK33" s="533"/>
      <c r="AL33" s="533"/>
      <c r="AM33" s="533"/>
      <c r="AN33" s="533"/>
      <c r="AO33" s="533"/>
      <c r="AP33" s="467"/>
      <c r="AQ33" s="533"/>
      <c r="AR33" s="533"/>
      <c r="AS33" s="79" t="s">
        <v>868</v>
      </c>
      <c r="AT33" s="79" t="s">
        <v>1409</v>
      </c>
      <c r="AU33" s="539" t="s">
        <v>2832</v>
      </c>
      <c r="AV33" s="467" t="s">
        <v>2247</v>
      </c>
      <c r="AW33" s="539" t="s">
        <v>2833</v>
      </c>
      <c r="AX33" s="539" t="s">
        <v>470</v>
      </c>
      <c r="AY33" s="539" t="s">
        <v>4140</v>
      </c>
      <c r="AZ33" s="115" t="s">
        <v>2835</v>
      </c>
      <c r="BA33" s="533"/>
      <c r="BB33" s="533"/>
      <c r="BC33" s="533"/>
      <c r="BD33" s="533"/>
      <c r="BE33" s="533"/>
      <c r="BF33" s="533"/>
      <c r="BG33" s="468" t="s">
        <v>477</v>
      </c>
      <c r="BH33" s="533"/>
      <c r="BI33" s="533"/>
      <c r="BJ33" s="533"/>
      <c r="BK33" s="533"/>
      <c r="BL33" s="533"/>
      <c r="BM33" s="533"/>
      <c r="BN33" s="79"/>
      <c r="BO33" s="79"/>
      <c r="BP33" s="79"/>
      <c r="BQ33" s="79"/>
      <c r="BR33" s="468">
        <v>100</v>
      </c>
      <c r="BS33" s="468"/>
      <c r="BT33" s="533"/>
      <c r="BU33" s="134">
        <f>VLOOKUP(A33,'[1]07. Поршневые'!$G:$CC,75,0)</f>
        <v>67857.846431999991</v>
      </c>
    </row>
    <row r="34" spans="1:73" s="470" customFormat="1" ht="25.5" x14ac:dyDescent="0.25">
      <c r="A34" s="80" t="s">
        <v>2268</v>
      </c>
      <c r="B34" s="80" t="s">
        <v>4183</v>
      </c>
      <c r="C34" s="80" t="s">
        <v>4184</v>
      </c>
      <c r="D34" s="465">
        <v>0.372</v>
      </c>
      <c r="E34" s="465"/>
      <c r="F34" s="465"/>
      <c r="G34" s="107">
        <v>0</v>
      </c>
      <c r="H34" s="465">
        <v>8</v>
      </c>
      <c r="I34" s="465"/>
      <c r="J34" s="465">
        <v>3</v>
      </c>
      <c r="K34" s="465"/>
      <c r="L34" s="465"/>
      <c r="M34" s="465"/>
      <c r="N34" s="465"/>
      <c r="O34" s="465"/>
      <c r="P34" s="79"/>
      <c r="Q34" s="79" t="s">
        <v>4176</v>
      </c>
      <c r="R34" s="107" t="str">
        <f t="shared" si="2"/>
        <v>1090</v>
      </c>
      <c r="S34" s="107" t="str">
        <f t="shared" si="3"/>
        <v>450</v>
      </c>
      <c r="T34" s="107" t="str">
        <f t="shared" si="4"/>
        <v>860</v>
      </c>
      <c r="U34" s="79"/>
      <c r="V34" s="79"/>
      <c r="W34" s="533"/>
      <c r="X34" s="533"/>
      <c r="Y34" s="533"/>
      <c r="Z34" s="533"/>
      <c r="AA34" s="533"/>
      <c r="AB34" s="305" t="s">
        <v>476</v>
      </c>
      <c r="AC34" s="101"/>
      <c r="AD34" s="533"/>
      <c r="AE34" s="467" t="s">
        <v>2246</v>
      </c>
      <c r="AF34" s="467" t="s">
        <v>478</v>
      </c>
      <c r="AG34" s="533"/>
      <c r="AH34" s="533"/>
      <c r="AI34" s="533"/>
      <c r="AJ34" s="533"/>
      <c r="AK34" s="533"/>
      <c r="AL34" s="533"/>
      <c r="AM34" s="533"/>
      <c r="AN34" s="533"/>
      <c r="AO34" s="533"/>
      <c r="AP34" s="467"/>
      <c r="AQ34" s="533"/>
      <c r="AR34" s="533"/>
      <c r="AS34" s="79" t="s">
        <v>868</v>
      </c>
      <c r="AT34" s="79" t="s">
        <v>1409</v>
      </c>
      <c r="AU34" s="539" t="s">
        <v>2832</v>
      </c>
      <c r="AV34" s="467" t="s">
        <v>2247</v>
      </c>
      <c r="AW34" s="539" t="s">
        <v>2833</v>
      </c>
      <c r="AX34" s="539" t="s">
        <v>470</v>
      </c>
      <c r="AY34" s="539" t="s">
        <v>4140</v>
      </c>
      <c r="AZ34" s="115" t="s">
        <v>2835</v>
      </c>
      <c r="BA34" s="533"/>
      <c r="BB34" s="533"/>
      <c r="BC34" s="533"/>
      <c r="BD34" s="533"/>
      <c r="BE34" s="533"/>
      <c r="BF34" s="533"/>
      <c r="BG34" s="468" t="s">
        <v>477</v>
      </c>
      <c r="BH34" s="533"/>
      <c r="BI34" s="533"/>
      <c r="BJ34" s="533"/>
      <c r="BK34" s="533"/>
      <c r="BL34" s="533"/>
      <c r="BM34" s="533"/>
      <c r="BN34" s="79"/>
      <c r="BO34" s="79"/>
      <c r="BP34" s="79"/>
      <c r="BQ34" s="79"/>
      <c r="BR34" s="468">
        <v>150</v>
      </c>
      <c r="BS34" s="468"/>
      <c r="BT34" s="533"/>
      <c r="BU34" s="134">
        <f>VLOOKUP(A34,'[1]07. Поршневые'!$G:$CC,75,0)</f>
        <v>84695.984847999993</v>
      </c>
    </row>
    <row r="35" spans="1:73" s="470" customFormat="1" ht="25.5" x14ac:dyDescent="0.25">
      <c r="A35" s="80" t="s">
        <v>2269</v>
      </c>
      <c r="B35" s="80" t="s">
        <v>4185</v>
      </c>
      <c r="C35" s="80" t="s">
        <v>4186</v>
      </c>
      <c r="D35" s="465">
        <v>0.372</v>
      </c>
      <c r="E35" s="465"/>
      <c r="F35" s="465"/>
      <c r="G35" s="107">
        <v>0</v>
      </c>
      <c r="H35" s="465">
        <v>10</v>
      </c>
      <c r="I35" s="465"/>
      <c r="J35" s="465">
        <v>3</v>
      </c>
      <c r="K35" s="465"/>
      <c r="L35" s="465"/>
      <c r="M35" s="465"/>
      <c r="N35" s="465"/>
      <c r="O35" s="465"/>
      <c r="P35" s="79"/>
      <c r="Q35" s="79" t="s">
        <v>4176</v>
      </c>
      <c r="R35" s="107" t="str">
        <f t="shared" si="2"/>
        <v>1090</v>
      </c>
      <c r="S35" s="107" t="str">
        <f t="shared" si="3"/>
        <v>450</v>
      </c>
      <c r="T35" s="107" t="str">
        <f t="shared" si="4"/>
        <v>860</v>
      </c>
      <c r="U35" s="79"/>
      <c r="V35" s="79"/>
      <c r="W35" s="533"/>
      <c r="X35" s="533"/>
      <c r="Y35" s="533"/>
      <c r="Z35" s="533"/>
      <c r="AA35" s="533"/>
      <c r="AB35" s="305" t="s">
        <v>476</v>
      </c>
      <c r="AC35" s="101"/>
      <c r="AD35" s="533"/>
      <c r="AE35" s="467" t="s">
        <v>2246</v>
      </c>
      <c r="AF35" s="467" t="s">
        <v>478</v>
      </c>
      <c r="AG35" s="533"/>
      <c r="AH35" s="533"/>
      <c r="AI35" s="533"/>
      <c r="AJ35" s="533"/>
      <c r="AK35" s="533"/>
      <c r="AL35" s="533"/>
      <c r="AM35" s="533"/>
      <c r="AN35" s="533"/>
      <c r="AO35" s="533"/>
      <c r="AP35" s="467"/>
      <c r="AQ35" s="533"/>
      <c r="AR35" s="533"/>
      <c r="AS35" s="79" t="s">
        <v>868</v>
      </c>
      <c r="AT35" s="79" t="s">
        <v>1409</v>
      </c>
      <c r="AU35" s="539" t="s">
        <v>2832</v>
      </c>
      <c r="AV35" s="467" t="s">
        <v>2247</v>
      </c>
      <c r="AW35" s="539" t="s">
        <v>2833</v>
      </c>
      <c r="AX35" s="539" t="s">
        <v>470</v>
      </c>
      <c r="AY35" s="539" t="s">
        <v>4140</v>
      </c>
      <c r="AZ35" s="115" t="s">
        <v>2835</v>
      </c>
      <c r="BA35" s="533"/>
      <c r="BB35" s="533"/>
      <c r="BC35" s="533"/>
      <c r="BD35" s="533"/>
      <c r="BE35" s="533"/>
      <c r="BF35" s="533"/>
      <c r="BG35" s="468" t="s">
        <v>477</v>
      </c>
      <c r="BH35" s="533"/>
      <c r="BI35" s="533"/>
      <c r="BJ35" s="533"/>
      <c r="BK35" s="533"/>
      <c r="BL35" s="533"/>
      <c r="BM35" s="533"/>
      <c r="BN35" s="79"/>
      <c r="BO35" s="79"/>
      <c r="BP35" s="79"/>
      <c r="BQ35" s="79"/>
      <c r="BR35" s="468">
        <v>150</v>
      </c>
      <c r="BS35" s="468"/>
      <c r="BT35" s="533"/>
      <c r="BU35" s="134">
        <f>VLOOKUP(A35,'[1]07. Поршневые'!$G:$CC,75,0)</f>
        <v>84695.984847999993</v>
      </c>
    </row>
    <row r="36" spans="1:73" s="470" customFormat="1" ht="25.5" x14ac:dyDescent="0.25">
      <c r="A36" s="80" t="s">
        <v>2270</v>
      </c>
      <c r="B36" s="80" t="s">
        <v>4187</v>
      </c>
      <c r="C36" s="80" t="s">
        <v>4188</v>
      </c>
      <c r="D36" s="465">
        <v>0.32</v>
      </c>
      <c r="E36" s="465"/>
      <c r="F36" s="465"/>
      <c r="G36" s="107">
        <v>0</v>
      </c>
      <c r="H36" s="534">
        <v>8</v>
      </c>
      <c r="I36" s="534"/>
      <c r="J36" s="465">
        <v>2.2000000000000002</v>
      </c>
      <c r="K36" s="465"/>
      <c r="L36" s="465"/>
      <c r="M36" s="465"/>
      <c r="N36" s="465"/>
      <c r="O36" s="465"/>
      <c r="P36" s="79"/>
      <c r="Q36" s="79" t="s">
        <v>4189</v>
      </c>
      <c r="R36" s="107" t="str">
        <f t="shared" si="2"/>
        <v>940</v>
      </c>
      <c r="S36" s="107" t="str">
        <f t="shared" si="3"/>
        <v>385</v>
      </c>
      <c r="T36" s="107" t="str">
        <f t="shared" si="4"/>
        <v>740</v>
      </c>
      <c r="U36" s="79"/>
      <c r="V36" s="79"/>
      <c r="W36" s="533"/>
      <c r="X36" s="533"/>
      <c r="Y36" s="533"/>
      <c r="Z36" s="533"/>
      <c r="AA36" s="533"/>
      <c r="AB36" s="305" t="s">
        <v>476</v>
      </c>
      <c r="AC36" s="101"/>
      <c r="AD36" s="533"/>
      <c r="AE36" s="467" t="s">
        <v>2246</v>
      </c>
      <c r="AF36" s="467" t="s">
        <v>478</v>
      </c>
      <c r="AG36" s="533"/>
      <c r="AH36" s="533"/>
      <c r="AI36" s="533"/>
      <c r="AJ36" s="533"/>
      <c r="AK36" s="533"/>
      <c r="AL36" s="533"/>
      <c r="AM36" s="533"/>
      <c r="AN36" s="533"/>
      <c r="AO36" s="533"/>
      <c r="AP36" s="467"/>
      <c r="AQ36" s="533"/>
      <c r="AR36" s="533"/>
      <c r="AS36" s="79" t="s">
        <v>868</v>
      </c>
      <c r="AT36" s="79" t="s">
        <v>1409</v>
      </c>
      <c r="AU36" s="539" t="s">
        <v>2832</v>
      </c>
      <c r="AV36" s="467" t="s">
        <v>2247</v>
      </c>
      <c r="AW36" s="539" t="s">
        <v>2833</v>
      </c>
      <c r="AX36" s="539" t="s">
        <v>470</v>
      </c>
      <c r="AY36" s="539" t="s">
        <v>4140</v>
      </c>
      <c r="AZ36" s="115" t="s">
        <v>2835</v>
      </c>
      <c r="BA36" s="533"/>
      <c r="BB36" s="533"/>
      <c r="BC36" s="533"/>
      <c r="BD36" s="533"/>
      <c r="BE36" s="533"/>
      <c r="BF36" s="533"/>
      <c r="BG36" s="468" t="s">
        <v>2248</v>
      </c>
      <c r="BH36" s="533"/>
      <c r="BI36" s="533"/>
      <c r="BJ36" s="533"/>
      <c r="BK36" s="533"/>
      <c r="BL36" s="533"/>
      <c r="BM36" s="533"/>
      <c r="BN36" s="79"/>
      <c r="BO36" s="79"/>
      <c r="BP36" s="79"/>
      <c r="BQ36" s="79"/>
      <c r="BR36" s="534">
        <v>50</v>
      </c>
      <c r="BS36" s="534"/>
      <c r="BT36" s="533"/>
      <c r="BU36" s="134">
        <f>VLOOKUP(A36,'[1]07. Поршневые'!$G:$CC,75,0)</f>
        <v>38580.588991999997</v>
      </c>
    </row>
    <row r="37" spans="1:73" s="470" customFormat="1" ht="25.5" x14ac:dyDescent="0.25">
      <c r="A37" s="80" t="s">
        <v>2271</v>
      </c>
      <c r="B37" s="80" t="s">
        <v>4190</v>
      </c>
      <c r="C37" s="80" t="s">
        <v>4191</v>
      </c>
      <c r="D37" s="465">
        <v>0.32</v>
      </c>
      <c r="E37" s="465"/>
      <c r="F37" s="465"/>
      <c r="G37" s="107">
        <v>0</v>
      </c>
      <c r="H37" s="465">
        <v>10</v>
      </c>
      <c r="I37" s="465"/>
      <c r="J37" s="465">
        <v>2.2000000000000002</v>
      </c>
      <c r="K37" s="465"/>
      <c r="L37" s="465"/>
      <c r="M37" s="465"/>
      <c r="N37" s="465"/>
      <c r="O37" s="465"/>
      <c r="P37" s="79"/>
      <c r="Q37" s="79" t="s">
        <v>4189</v>
      </c>
      <c r="R37" s="107" t="str">
        <f t="shared" si="2"/>
        <v>940</v>
      </c>
      <c r="S37" s="107" t="str">
        <f t="shared" si="3"/>
        <v>385</v>
      </c>
      <c r="T37" s="107" t="str">
        <f t="shared" si="4"/>
        <v>740</v>
      </c>
      <c r="U37" s="79"/>
      <c r="V37" s="79"/>
      <c r="W37" s="533"/>
      <c r="X37" s="533"/>
      <c r="Y37" s="533"/>
      <c r="Z37" s="533"/>
      <c r="AA37" s="533"/>
      <c r="AB37" s="305" t="s">
        <v>476</v>
      </c>
      <c r="AC37" s="101"/>
      <c r="AD37" s="533"/>
      <c r="AE37" s="467" t="s">
        <v>2246</v>
      </c>
      <c r="AF37" s="467" t="s">
        <v>478</v>
      </c>
      <c r="AG37" s="533"/>
      <c r="AH37" s="533"/>
      <c r="AI37" s="533"/>
      <c r="AJ37" s="533"/>
      <c r="AK37" s="533"/>
      <c r="AL37" s="533"/>
      <c r="AM37" s="533"/>
      <c r="AN37" s="533"/>
      <c r="AO37" s="533"/>
      <c r="AP37" s="467"/>
      <c r="AQ37" s="533"/>
      <c r="AR37" s="533"/>
      <c r="AS37" s="79" t="s">
        <v>868</v>
      </c>
      <c r="AT37" s="79" t="s">
        <v>1409</v>
      </c>
      <c r="AU37" s="539" t="s">
        <v>2832</v>
      </c>
      <c r="AV37" s="467" t="s">
        <v>2247</v>
      </c>
      <c r="AW37" s="539" t="s">
        <v>2833</v>
      </c>
      <c r="AX37" s="539" t="s">
        <v>470</v>
      </c>
      <c r="AY37" s="539" t="s">
        <v>4140</v>
      </c>
      <c r="AZ37" s="115" t="s">
        <v>2835</v>
      </c>
      <c r="BA37" s="533"/>
      <c r="BB37" s="533"/>
      <c r="BC37" s="533"/>
      <c r="BD37" s="533"/>
      <c r="BE37" s="533"/>
      <c r="BF37" s="533"/>
      <c r="BG37" s="468" t="s">
        <v>2248</v>
      </c>
      <c r="BH37" s="533"/>
      <c r="BI37" s="533"/>
      <c r="BJ37" s="533"/>
      <c r="BK37" s="533"/>
      <c r="BL37" s="533"/>
      <c r="BM37" s="533"/>
      <c r="BN37" s="79"/>
      <c r="BO37" s="79"/>
      <c r="BP37" s="79"/>
      <c r="BQ37" s="79"/>
      <c r="BR37" s="465">
        <v>50</v>
      </c>
      <c r="BS37" s="465"/>
      <c r="BT37" s="533"/>
      <c r="BU37" s="134">
        <f>VLOOKUP(A37,'[1]07. Поршневые'!$G:$CC,75,0)</f>
        <v>38580.588991999997</v>
      </c>
    </row>
    <row r="38" spans="1:73" s="470" customFormat="1" ht="25.5" x14ac:dyDescent="0.25">
      <c r="A38" s="80" t="s">
        <v>2272</v>
      </c>
      <c r="B38" s="80" t="s">
        <v>4192</v>
      </c>
      <c r="C38" s="80" t="s">
        <v>4193</v>
      </c>
      <c r="D38" s="465">
        <v>0.32</v>
      </c>
      <c r="E38" s="465"/>
      <c r="F38" s="465"/>
      <c r="G38" s="107">
        <v>0</v>
      </c>
      <c r="H38" s="465">
        <v>8</v>
      </c>
      <c r="I38" s="465"/>
      <c r="J38" s="465">
        <v>2.2000000000000002</v>
      </c>
      <c r="K38" s="465"/>
      <c r="L38" s="465"/>
      <c r="M38" s="465"/>
      <c r="N38" s="465"/>
      <c r="O38" s="465"/>
      <c r="P38" s="79"/>
      <c r="Q38" s="79" t="s">
        <v>4194</v>
      </c>
      <c r="R38" s="107" t="str">
        <f t="shared" si="2"/>
        <v>1090</v>
      </c>
      <c r="S38" s="107" t="str">
        <f t="shared" si="3"/>
        <v>430</v>
      </c>
      <c r="T38" s="107" t="str">
        <f t="shared" si="4"/>
        <v>860</v>
      </c>
      <c r="U38" s="79"/>
      <c r="V38" s="79"/>
      <c r="W38" s="533"/>
      <c r="X38" s="533"/>
      <c r="Y38" s="533"/>
      <c r="Z38" s="533"/>
      <c r="AA38" s="533"/>
      <c r="AB38" s="305" t="s">
        <v>476</v>
      </c>
      <c r="AC38" s="101"/>
      <c r="AD38" s="533"/>
      <c r="AE38" s="467" t="s">
        <v>2246</v>
      </c>
      <c r="AF38" s="467" t="s">
        <v>478</v>
      </c>
      <c r="AG38" s="533"/>
      <c r="AH38" s="533"/>
      <c r="AI38" s="533"/>
      <c r="AJ38" s="533"/>
      <c r="AK38" s="533"/>
      <c r="AL38" s="533"/>
      <c r="AM38" s="533"/>
      <c r="AN38" s="533"/>
      <c r="AO38" s="533"/>
      <c r="AP38" s="467"/>
      <c r="AQ38" s="533"/>
      <c r="AR38" s="533"/>
      <c r="AS38" s="79" t="s">
        <v>868</v>
      </c>
      <c r="AT38" s="79" t="s">
        <v>1409</v>
      </c>
      <c r="AU38" s="539" t="s">
        <v>2832</v>
      </c>
      <c r="AV38" s="467" t="s">
        <v>2247</v>
      </c>
      <c r="AW38" s="539" t="s">
        <v>2833</v>
      </c>
      <c r="AX38" s="539" t="s">
        <v>470</v>
      </c>
      <c r="AY38" s="539" t="s">
        <v>4140</v>
      </c>
      <c r="AZ38" s="115" t="s">
        <v>2835</v>
      </c>
      <c r="BA38" s="533"/>
      <c r="BB38" s="533"/>
      <c r="BC38" s="533"/>
      <c r="BD38" s="533"/>
      <c r="BE38" s="533"/>
      <c r="BF38" s="533"/>
      <c r="BG38" s="468" t="s">
        <v>2248</v>
      </c>
      <c r="BH38" s="533"/>
      <c r="BI38" s="533"/>
      <c r="BJ38" s="533"/>
      <c r="BK38" s="533"/>
      <c r="BL38" s="533"/>
      <c r="BM38" s="533"/>
      <c r="BN38" s="79"/>
      <c r="BO38" s="79"/>
      <c r="BP38" s="79"/>
      <c r="BQ38" s="79"/>
      <c r="BR38" s="465">
        <v>100</v>
      </c>
      <c r="BS38" s="465"/>
      <c r="BT38" s="533"/>
      <c r="BU38" s="134">
        <f>VLOOKUP(A38,'[1]07. Поршневые'!$G:$CC,75,0)</f>
        <v>47824.474335999999</v>
      </c>
    </row>
    <row r="39" spans="1:73" s="470" customFormat="1" ht="25.5" x14ac:dyDescent="0.25">
      <c r="A39" s="80" t="s">
        <v>2273</v>
      </c>
      <c r="B39" s="80" t="s">
        <v>4195</v>
      </c>
      <c r="C39" s="80" t="s">
        <v>4196</v>
      </c>
      <c r="D39" s="465">
        <v>0.32</v>
      </c>
      <c r="E39" s="465"/>
      <c r="F39" s="465"/>
      <c r="G39" s="107">
        <v>0</v>
      </c>
      <c r="H39" s="465">
        <v>10</v>
      </c>
      <c r="I39" s="465"/>
      <c r="J39" s="465">
        <v>2.2000000000000002</v>
      </c>
      <c r="K39" s="465"/>
      <c r="L39" s="465"/>
      <c r="M39" s="465"/>
      <c r="N39" s="465"/>
      <c r="O39" s="465"/>
      <c r="P39" s="79"/>
      <c r="Q39" s="79" t="s">
        <v>4194</v>
      </c>
      <c r="R39" s="107" t="str">
        <f t="shared" si="2"/>
        <v>1090</v>
      </c>
      <c r="S39" s="107" t="str">
        <f t="shared" si="3"/>
        <v>430</v>
      </c>
      <c r="T39" s="107" t="str">
        <f t="shared" si="4"/>
        <v>860</v>
      </c>
      <c r="U39" s="79"/>
      <c r="V39" s="79"/>
      <c r="W39" s="533"/>
      <c r="X39" s="533"/>
      <c r="Y39" s="533"/>
      <c r="Z39" s="533"/>
      <c r="AA39" s="533"/>
      <c r="AB39" s="305" t="s">
        <v>476</v>
      </c>
      <c r="AC39" s="101"/>
      <c r="AD39" s="533"/>
      <c r="AE39" s="467" t="s">
        <v>2246</v>
      </c>
      <c r="AF39" s="467" t="s">
        <v>478</v>
      </c>
      <c r="AG39" s="533"/>
      <c r="AH39" s="533"/>
      <c r="AI39" s="533"/>
      <c r="AJ39" s="533"/>
      <c r="AK39" s="533"/>
      <c r="AL39" s="533"/>
      <c r="AM39" s="533"/>
      <c r="AN39" s="533"/>
      <c r="AO39" s="533"/>
      <c r="AP39" s="467"/>
      <c r="AQ39" s="533"/>
      <c r="AR39" s="533"/>
      <c r="AS39" s="79" t="s">
        <v>868</v>
      </c>
      <c r="AT39" s="79" t="s">
        <v>1409</v>
      </c>
      <c r="AU39" s="539" t="s">
        <v>2832</v>
      </c>
      <c r="AV39" s="467" t="s">
        <v>2247</v>
      </c>
      <c r="AW39" s="539" t="s">
        <v>2833</v>
      </c>
      <c r="AX39" s="539" t="s">
        <v>470</v>
      </c>
      <c r="AY39" s="539" t="s">
        <v>4140</v>
      </c>
      <c r="AZ39" s="115" t="s">
        <v>2835</v>
      </c>
      <c r="BA39" s="533"/>
      <c r="BB39" s="533"/>
      <c r="BC39" s="533"/>
      <c r="BD39" s="533"/>
      <c r="BE39" s="533"/>
      <c r="BF39" s="533"/>
      <c r="BG39" s="468" t="s">
        <v>2248</v>
      </c>
      <c r="BH39" s="533"/>
      <c r="BI39" s="533"/>
      <c r="BJ39" s="533"/>
      <c r="BK39" s="533"/>
      <c r="BL39" s="533"/>
      <c r="BM39" s="533"/>
      <c r="BN39" s="79"/>
      <c r="BO39" s="79"/>
      <c r="BP39" s="79"/>
      <c r="BQ39" s="79"/>
      <c r="BR39" s="465">
        <v>100</v>
      </c>
      <c r="BS39" s="465"/>
      <c r="BT39" s="533"/>
      <c r="BU39" s="134">
        <f>VLOOKUP(A39,'[1]07. Поршневые'!$G:$CC,75,0)</f>
        <v>47824.474335999999</v>
      </c>
    </row>
    <row r="40" spans="1:73" s="470" customFormat="1" ht="25.5" x14ac:dyDescent="0.25">
      <c r="A40" s="80" t="s">
        <v>2274</v>
      </c>
      <c r="B40" s="80" t="s">
        <v>4197</v>
      </c>
      <c r="C40" s="80" t="s">
        <v>4198</v>
      </c>
      <c r="D40" s="465">
        <v>0.435</v>
      </c>
      <c r="E40" s="465"/>
      <c r="F40" s="465"/>
      <c r="G40" s="107">
        <v>0</v>
      </c>
      <c r="H40" s="465">
        <v>8</v>
      </c>
      <c r="I40" s="465"/>
      <c r="J40" s="465">
        <v>3</v>
      </c>
      <c r="K40" s="465"/>
      <c r="L40" s="465"/>
      <c r="M40" s="465"/>
      <c r="N40" s="465"/>
      <c r="O40" s="465"/>
      <c r="P40" s="79"/>
      <c r="Q40" s="79" t="s">
        <v>4199</v>
      </c>
      <c r="R40" s="107" t="str">
        <f t="shared" si="2"/>
        <v>1310</v>
      </c>
      <c r="S40" s="107" t="str">
        <f t="shared" si="3"/>
        <v>495</v>
      </c>
      <c r="T40" s="107" t="str">
        <f t="shared" si="4"/>
        <v>970</v>
      </c>
      <c r="U40" s="79"/>
      <c r="V40" s="79"/>
      <c r="W40" s="533"/>
      <c r="X40" s="533"/>
      <c r="Y40" s="533"/>
      <c r="Z40" s="533"/>
      <c r="AA40" s="533"/>
      <c r="AB40" s="305" t="s">
        <v>476</v>
      </c>
      <c r="AC40" s="101"/>
      <c r="AD40" s="533"/>
      <c r="AE40" s="467" t="s">
        <v>2246</v>
      </c>
      <c r="AF40" s="467" t="s">
        <v>478</v>
      </c>
      <c r="AG40" s="533"/>
      <c r="AH40" s="533"/>
      <c r="AI40" s="533"/>
      <c r="AJ40" s="533"/>
      <c r="AK40" s="533"/>
      <c r="AL40" s="533"/>
      <c r="AM40" s="533"/>
      <c r="AN40" s="533"/>
      <c r="AO40" s="533"/>
      <c r="AP40" s="467"/>
      <c r="AQ40" s="533"/>
      <c r="AR40" s="533"/>
      <c r="AS40" s="79" t="s">
        <v>868</v>
      </c>
      <c r="AT40" s="79" t="s">
        <v>1409</v>
      </c>
      <c r="AU40" s="539" t="s">
        <v>2832</v>
      </c>
      <c r="AV40" s="467" t="s">
        <v>2247</v>
      </c>
      <c r="AW40" s="539" t="s">
        <v>2833</v>
      </c>
      <c r="AX40" s="539" t="s">
        <v>470</v>
      </c>
      <c r="AY40" s="539" t="s">
        <v>4140</v>
      </c>
      <c r="AZ40" s="115" t="s">
        <v>2835</v>
      </c>
      <c r="BA40" s="533"/>
      <c r="BB40" s="533"/>
      <c r="BC40" s="533"/>
      <c r="BD40" s="533"/>
      <c r="BE40" s="533"/>
      <c r="BF40" s="533"/>
      <c r="BG40" s="468" t="s">
        <v>477</v>
      </c>
      <c r="BH40" s="533"/>
      <c r="BI40" s="533"/>
      <c r="BJ40" s="533"/>
      <c r="BK40" s="533"/>
      <c r="BL40" s="533"/>
      <c r="BM40" s="533"/>
      <c r="BN40" s="79"/>
      <c r="BO40" s="79"/>
      <c r="BP40" s="79"/>
      <c r="BQ40" s="79"/>
      <c r="BR40" s="465">
        <v>105</v>
      </c>
      <c r="BS40" s="465"/>
      <c r="BT40" s="533"/>
      <c r="BU40" s="134">
        <f>VLOOKUP(A40,'[1]07. Поршневые'!$G:$CC,75,0)</f>
        <v>80044.319071999984</v>
      </c>
    </row>
    <row r="41" spans="1:73" s="470" customFormat="1" ht="25.5" x14ac:dyDescent="0.25">
      <c r="A41" s="80" t="s">
        <v>2275</v>
      </c>
      <c r="B41" s="80" t="s">
        <v>4200</v>
      </c>
      <c r="C41" s="80" t="s">
        <v>4201</v>
      </c>
      <c r="D41" s="465">
        <v>0.435</v>
      </c>
      <c r="E41" s="465"/>
      <c r="F41" s="465"/>
      <c r="G41" s="107">
        <v>0</v>
      </c>
      <c r="H41" s="465">
        <v>10</v>
      </c>
      <c r="I41" s="465"/>
      <c r="J41" s="465">
        <v>3</v>
      </c>
      <c r="K41" s="465"/>
      <c r="L41" s="465"/>
      <c r="M41" s="465"/>
      <c r="N41" s="465"/>
      <c r="O41" s="465"/>
      <c r="P41" s="79"/>
      <c r="Q41" s="79" t="s">
        <v>4199</v>
      </c>
      <c r="R41" s="107" t="str">
        <f t="shared" si="2"/>
        <v>1310</v>
      </c>
      <c r="S41" s="107" t="str">
        <f t="shared" si="3"/>
        <v>495</v>
      </c>
      <c r="T41" s="107" t="str">
        <f t="shared" si="4"/>
        <v>970</v>
      </c>
      <c r="U41" s="79"/>
      <c r="V41" s="79"/>
      <c r="W41" s="533"/>
      <c r="X41" s="533"/>
      <c r="Y41" s="533"/>
      <c r="Z41" s="533"/>
      <c r="AA41" s="533"/>
      <c r="AB41" s="305" t="s">
        <v>476</v>
      </c>
      <c r="AC41" s="101"/>
      <c r="AD41" s="533"/>
      <c r="AE41" s="467" t="s">
        <v>2246</v>
      </c>
      <c r="AF41" s="467" t="s">
        <v>478</v>
      </c>
      <c r="AG41" s="533"/>
      <c r="AH41" s="533"/>
      <c r="AI41" s="533"/>
      <c r="AJ41" s="533"/>
      <c r="AK41" s="533"/>
      <c r="AL41" s="533"/>
      <c r="AM41" s="533"/>
      <c r="AN41" s="533"/>
      <c r="AO41" s="533"/>
      <c r="AP41" s="467"/>
      <c r="AQ41" s="533"/>
      <c r="AR41" s="533"/>
      <c r="AS41" s="79" t="s">
        <v>868</v>
      </c>
      <c r="AT41" s="79" t="s">
        <v>1409</v>
      </c>
      <c r="AU41" s="539" t="s">
        <v>2832</v>
      </c>
      <c r="AV41" s="467" t="s">
        <v>2247</v>
      </c>
      <c r="AW41" s="539" t="s">
        <v>2833</v>
      </c>
      <c r="AX41" s="539" t="s">
        <v>470</v>
      </c>
      <c r="AY41" s="539" t="s">
        <v>4140</v>
      </c>
      <c r="AZ41" s="115" t="s">
        <v>2835</v>
      </c>
      <c r="BA41" s="533"/>
      <c r="BB41" s="533"/>
      <c r="BC41" s="533"/>
      <c r="BD41" s="533"/>
      <c r="BE41" s="533"/>
      <c r="BF41" s="533"/>
      <c r="BG41" s="468" t="s">
        <v>477</v>
      </c>
      <c r="BH41" s="533"/>
      <c r="BI41" s="533"/>
      <c r="BJ41" s="533"/>
      <c r="BK41" s="533"/>
      <c r="BL41" s="533"/>
      <c r="BM41" s="533"/>
      <c r="BN41" s="79"/>
      <c r="BO41" s="79"/>
      <c r="BP41" s="79"/>
      <c r="BQ41" s="79"/>
      <c r="BR41" s="465">
        <v>105</v>
      </c>
      <c r="BS41" s="465"/>
      <c r="BT41" s="533"/>
      <c r="BU41" s="134">
        <f>VLOOKUP(A41,'[1]07. Поршневые'!$G:$CC,75,0)</f>
        <v>80044.319071999984</v>
      </c>
    </row>
    <row r="42" spans="1:73" s="470" customFormat="1" ht="25.5" x14ac:dyDescent="0.25">
      <c r="A42" s="80" t="s">
        <v>2276</v>
      </c>
      <c r="B42" s="80" t="s">
        <v>4202</v>
      </c>
      <c r="C42" s="80" t="s">
        <v>4203</v>
      </c>
      <c r="D42" s="465">
        <v>0.60299999999999998</v>
      </c>
      <c r="E42" s="465"/>
      <c r="F42" s="465"/>
      <c r="G42" s="107">
        <v>0</v>
      </c>
      <c r="H42" s="465">
        <v>8</v>
      </c>
      <c r="I42" s="465"/>
      <c r="J42" s="465">
        <v>4</v>
      </c>
      <c r="K42" s="465"/>
      <c r="L42" s="465"/>
      <c r="M42" s="465"/>
      <c r="N42" s="465"/>
      <c r="O42" s="465"/>
      <c r="P42" s="79"/>
      <c r="Q42" s="79" t="s">
        <v>4204</v>
      </c>
      <c r="R42" s="107" t="str">
        <f t="shared" si="2"/>
        <v>1290</v>
      </c>
      <c r="S42" s="107" t="str">
        <f t="shared" si="3"/>
        <v>560</v>
      </c>
      <c r="T42" s="107" t="str">
        <f t="shared" si="4"/>
        <v>1070</v>
      </c>
      <c r="U42" s="79"/>
      <c r="V42" s="79"/>
      <c r="W42" s="533"/>
      <c r="X42" s="533"/>
      <c r="Y42" s="533"/>
      <c r="Z42" s="533"/>
      <c r="AA42" s="533"/>
      <c r="AB42" s="305" t="s">
        <v>476</v>
      </c>
      <c r="AC42" s="101"/>
      <c r="AD42" s="533"/>
      <c r="AE42" s="467" t="s">
        <v>2246</v>
      </c>
      <c r="AF42" s="467" t="s">
        <v>478</v>
      </c>
      <c r="AG42" s="533"/>
      <c r="AH42" s="533"/>
      <c r="AI42" s="533"/>
      <c r="AJ42" s="533"/>
      <c r="AK42" s="533"/>
      <c r="AL42" s="533"/>
      <c r="AM42" s="533"/>
      <c r="AN42" s="533"/>
      <c r="AO42" s="533"/>
      <c r="AP42" s="467"/>
      <c r="AQ42" s="533"/>
      <c r="AR42" s="533"/>
      <c r="AS42" s="79" t="s">
        <v>868</v>
      </c>
      <c r="AT42" s="79" t="s">
        <v>1409</v>
      </c>
      <c r="AU42" s="539" t="s">
        <v>2832</v>
      </c>
      <c r="AV42" s="467" t="s">
        <v>2247</v>
      </c>
      <c r="AW42" s="539" t="s">
        <v>2833</v>
      </c>
      <c r="AX42" s="539" t="s">
        <v>470</v>
      </c>
      <c r="AY42" s="539" t="s">
        <v>4140</v>
      </c>
      <c r="AZ42" s="115" t="s">
        <v>2835</v>
      </c>
      <c r="BA42" s="533"/>
      <c r="BB42" s="533"/>
      <c r="BC42" s="533"/>
      <c r="BD42" s="533"/>
      <c r="BE42" s="533"/>
      <c r="BF42" s="533"/>
      <c r="BG42" s="468" t="s">
        <v>477</v>
      </c>
      <c r="BH42" s="533"/>
      <c r="BI42" s="533"/>
      <c r="BJ42" s="533"/>
      <c r="BK42" s="533"/>
      <c r="BL42" s="533"/>
      <c r="BM42" s="533"/>
      <c r="BN42" s="79"/>
      <c r="BO42" s="79"/>
      <c r="BP42" s="79"/>
      <c r="BQ42" s="79"/>
      <c r="BR42" s="465">
        <v>110</v>
      </c>
      <c r="BS42" s="465"/>
      <c r="BT42" s="533"/>
      <c r="BU42" s="134">
        <f>VLOOKUP(A42,'[1]07. Поршневые'!$G:$CC,75,0)</f>
        <v>97402.611807999987</v>
      </c>
    </row>
    <row r="43" spans="1:73" s="470" customFormat="1" ht="25.5" x14ac:dyDescent="0.25">
      <c r="A43" s="80" t="s">
        <v>2277</v>
      </c>
      <c r="B43" s="80" t="s">
        <v>4205</v>
      </c>
      <c r="C43" s="80" t="s">
        <v>4206</v>
      </c>
      <c r="D43" s="465">
        <v>0.60299999999999998</v>
      </c>
      <c r="E43" s="465"/>
      <c r="F43" s="465"/>
      <c r="G43" s="107">
        <v>0</v>
      </c>
      <c r="H43" s="465">
        <v>10</v>
      </c>
      <c r="I43" s="465"/>
      <c r="J43" s="465">
        <v>4</v>
      </c>
      <c r="K43" s="465"/>
      <c r="L43" s="465"/>
      <c r="M43" s="465"/>
      <c r="N43" s="465"/>
      <c r="O43" s="465"/>
      <c r="P43" s="79"/>
      <c r="Q43" s="79" t="s">
        <v>4204</v>
      </c>
      <c r="R43" s="107" t="str">
        <f t="shared" si="2"/>
        <v>1290</v>
      </c>
      <c r="S43" s="107" t="str">
        <f t="shared" si="3"/>
        <v>560</v>
      </c>
      <c r="T43" s="107" t="str">
        <f t="shared" si="4"/>
        <v>1070</v>
      </c>
      <c r="U43" s="79"/>
      <c r="V43" s="79"/>
      <c r="W43" s="533"/>
      <c r="X43" s="533"/>
      <c r="Y43" s="533"/>
      <c r="Z43" s="533"/>
      <c r="AA43" s="533"/>
      <c r="AB43" s="305" t="s">
        <v>476</v>
      </c>
      <c r="AC43" s="101"/>
      <c r="AD43" s="533"/>
      <c r="AE43" s="467" t="s">
        <v>2246</v>
      </c>
      <c r="AF43" s="467" t="s">
        <v>478</v>
      </c>
      <c r="AG43" s="533"/>
      <c r="AH43" s="533"/>
      <c r="AI43" s="533"/>
      <c r="AJ43" s="533"/>
      <c r="AK43" s="533"/>
      <c r="AL43" s="533"/>
      <c r="AM43" s="533"/>
      <c r="AN43" s="533"/>
      <c r="AO43" s="533"/>
      <c r="AP43" s="467"/>
      <c r="AQ43" s="533"/>
      <c r="AR43" s="533"/>
      <c r="AS43" s="79" t="s">
        <v>868</v>
      </c>
      <c r="AT43" s="79" t="s">
        <v>1409</v>
      </c>
      <c r="AU43" s="539" t="s">
        <v>2832</v>
      </c>
      <c r="AV43" s="467" t="s">
        <v>2247</v>
      </c>
      <c r="AW43" s="539" t="s">
        <v>2833</v>
      </c>
      <c r="AX43" s="539" t="s">
        <v>470</v>
      </c>
      <c r="AY43" s="539" t="s">
        <v>4140</v>
      </c>
      <c r="AZ43" s="115" t="s">
        <v>2835</v>
      </c>
      <c r="BA43" s="533"/>
      <c r="BB43" s="533"/>
      <c r="BC43" s="533"/>
      <c r="BD43" s="533"/>
      <c r="BE43" s="533"/>
      <c r="BF43" s="533"/>
      <c r="BG43" s="468" t="s">
        <v>477</v>
      </c>
      <c r="BH43" s="533"/>
      <c r="BI43" s="533"/>
      <c r="BJ43" s="533"/>
      <c r="BK43" s="533"/>
      <c r="BL43" s="533"/>
      <c r="BM43" s="533"/>
      <c r="BN43" s="79"/>
      <c r="BO43" s="79"/>
      <c r="BP43" s="79"/>
      <c r="BQ43" s="79"/>
      <c r="BR43" s="465">
        <v>110</v>
      </c>
      <c r="BS43" s="465"/>
      <c r="BT43" s="533"/>
      <c r="BU43" s="134">
        <f>VLOOKUP(A43,'[1]07. Поршневые'!$G:$CC,75,0)</f>
        <v>97402.611807999987</v>
      </c>
    </row>
    <row r="44" spans="1:73" s="470" customFormat="1" ht="25.5" x14ac:dyDescent="0.25">
      <c r="A44" s="80" t="s">
        <v>2278</v>
      </c>
      <c r="B44" s="80" t="s">
        <v>4207</v>
      </c>
      <c r="C44" s="80" t="s">
        <v>4208</v>
      </c>
      <c r="D44" s="465">
        <v>0.60299999999999998</v>
      </c>
      <c r="E44" s="465"/>
      <c r="F44" s="465"/>
      <c r="G44" s="107">
        <v>0</v>
      </c>
      <c r="H44" s="465">
        <v>8</v>
      </c>
      <c r="I44" s="465"/>
      <c r="J44" s="465">
        <v>4</v>
      </c>
      <c r="K44" s="465"/>
      <c r="L44" s="465"/>
      <c r="M44" s="465"/>
      <c r="N44" s="465"/>
      <c r="O44" s="465"/>
      <c r="P44" s="79"/>
      <c r="Q44" s="79" t="s">
        <v>4209</v>
      </c>
      <c r="R44" s="107" t="str">
        <f t="shared" si="2"/>
        <v>1420</v>
      </c>
      <c r="S44" s="107" t="str">
        <f t="shared" si="3"/>
        <v>600</v>
      </c>
      <c r="T44" s="107" t="str">
        <f t="shared" si="4"/>
        <v>1240</v>
      </c>
      <c r="U44" s="79"/>
      <c r="V44" s="79"/>
      <c r="W44" s="533"/>
      <c r="X44" s="533"/>
      <c r="Y44" s="533"/>
      <c r="Z44" s="533"/>
      <c r="AA44" s="533"/>
      <c r="AB44" s="305" t="s">
        <v>476</v>
      </c>
      <c r="AC44" s="101"/>
      <c r="AD44" s="533"/>
      <c r="AE44" s="467" t="s">
        <v>2246</v>
      </c>
      <c r="AF44" s="467" t="s">
        <v>478</v>
      </c>
      <c r="AG44" s="533"/>
      <c r="AH44" s="533"/>
      <c r="AI44" s="533"/>
      <c r="AJ44" s="533"/>
      <c r="AK44" s="533"/>
      <c r="AL44" s="533"/>
      <c r="AM44" s="533"/>
      <c r="AN44" s="533"/>
      <c r="AO44" s="533"/>
      <c r="AP44" s="467"/>
      <c r="AQ44" s="533"/>
      <c r="AR44" s="533"/>
      <c r="AS44" s="79" t="s">
        <v>868</v>
      </c>
      <c r="AT44" s="79" t="s">
        <v>1409</v>
      </c>
      <c r="AU44" s="539" t="s">
        <v>2832</v>
      </c>
      <c r="AV44" s="467" t="s">
        <v>2247</v>
      </c>
      <c r="AW44" s="539" t="s">
        <v>2833</v>
      </c>
      <c r="AX44" s="539" t="s">
        <v>470</v>
      </c>
      <c r="AY44" s="539" t="s">
        <v>4140</v>
      </c>
      <c r="AZ44" s="115" t="s">
        <v>2835</v>
      </c>
      <c r="BA44" s="533"/>
      <c r="BB44" s="533"/>
      <c r="BC44" s="533"/>
      <c r="BD44" s="533"/>
      <c r="BE44" s="533"/>
      <c r="BF44" s="533"/>
      <c r="BG44" s="468" t="s">
        <v>477</v>
      </c>
      <c r="BH44" s="533"/>
      <c r="BI44" s="533"/>
      <c r="BJ44" s="533"/>
      <c r="BK44" s="533"/>
      <c r="BL44" s="533"/>
      <c r="BM44" s="533"/>
      <c r="BN44" s="79"/>
      <c r="BO44" s="79"/>
      <c r="BP44" s="79"/>
      <c r="BQ44" s="79"/>
      <c r="BR44" s="465">
        <v>200</v>
      </c>
      <c r="BS44" s="465"/>
      <c r="BT44" s="533"/>
      <c r="BU44" s="134">
        <f>VLOOKUP(A44,'[1]07. Поршневые'!$G:$CC,75,0)</f>
        <v>121612.08001599999</v>
      </c>
    </row>
    <row r="45" spans="1:73" s="470" customFormat="1" ht="25.5" x14ac:dyDescent="0.25">
      <c r="A45" s="80" t="s">
        <v>2279</v>
      </c>
      <c r="B45" s="80" t="s">
        <v>4210</v>
      </c>
      <c r="C45" s="80" t="s">
        <v>4211</v>
      </c>
      <c r="D45" s="465">
        <v>0.60299999999999998</v>
      </c>
      <c r="E45" s="465"/>
      <c r="F45" s="465"/>
      <c r="G45" s="107">
        <v>0</v>
      </c>
      <c r="H45" s="465">
        <v>10</v>
      </c>
      <c r="I45" s="465"/>
      <c r="J45" s="465">
        <v>4</v>
      </c>
      <c r="K45" s="465"/>
      <c r="L45" s="465"/>
      <c r="M45" s="465"/>
      <c r="N45" s="465"/>
      <c r="O45" s="465"/>
      <c r="P45" s="79"/>
      <c r="Q45" s="79" t="s">
        <v>4209</v>
      </c>
      <c r="R45" s="107" t="str">
        <f t="shared" si="2"/>
        <v>1420</v>
      </c>
      <c r="S45" s="107" t="str">
        <f t="shared" si="3"/>
        <v>600</v>
      </c>
      <c r="T45" s="107" t="str">
        <f t="shared" si="4"/>
        <v>1240</v>
      </c>
      <c r="U45" s="79"/>
      <c r="V45" s="79"/>
      <c r="W45" s="533"/>
      <c r="X45" s="533"/>
      <c r="Y45" s="533"/>
      <c r="Z45" s="533"/>
      <c r="AA45" s="533"/>
      <c r="AB45" s="305" t="s">
        <v>476</v>
      </c>
      <c r="AC45" s="101"/>
      <c r="AD45" s="533"/>
      <c r="AE45" s="467" t="s">
        <v>2246</v>
      </c>
      <c r="AF45" s="467" t="s">
        <v>478</v>
      </c>
      <c r="AG45" s="533"/>
      <c r="AH45" s="533"/>
      <c r="AI45" s="533"/>
      <c r="AJ45" s="533"/>
      <c r="AK45" s="533"/>
      <c r="AL45" s="533"/>
      <c r="AM45" s="533"/>
      <c r="AN45" s="533"/>
      <c r="AO45" s="533"/>
      <c r="AP45" s="467"/>
      <c r="AQ45" s="533"/>
      <c r="AR45" s="533"/>
      <c r="AS45" s="79" t="s">
        <v>868</v>
      </c>
      <c r="AT45" s="79" t="s">
        <v>1409</v>
      </c>
      <c r="AU45" s="539" t="s">
        <v>2832</v>
      </c>
      <c r="AV45" s="467" t="s">
        <v>2247</v>
      </c>
      <c r="AW45" s="539" t="s">
        <v>2833</v>
      </c>
      <c r="AX45" s="539" t="s">
        <v>470</v>
      </c>
      <c r="AY45" s="539" t="s">
        <v>4140</v>
      </c>
      <c r="AZ45" s="115" t="s">
        <v>2835</v>
      </c>
      <c r="BA45" s="533"/>
      <c r="BB45" s="533"/>
      <c r="BC45" s="533"/>
      <c r="BD45" s="533"/>
      <c r="BE45" s="533"/>
      <c r="BF45" s="533"/>
      <c r="BG45" s="468" t="s">
        <v>477</v>
      </c>
      <c r="BH45" s="533"/>
      <c r="BI45" s="533"/>
      <c r="BJ45" s="533"/>
      <c r="BK45" s="533"/>
      <c r="BL45" s="533"/>
      <c r="BM45" s="533"/>
      <c r="BN45" s="79"/>
      <c r="BO45" s="79"/>
      <c r="BP45" s="79"/>
      <c r="BQ45" s="79"/>
      <c r="BR45" s="465">
        <v>200</v>
      </c>
      <c r="BS45" s="465"/>
      <c r="BT45" s="533"/>
      <c r="BU45" s="134">
        <f>VLOOKUP(A45,'[1]07. Поршневые'!$G:$CC,75,0)</f>
        <v>121612.08001599999</v>
      </c>
    </row>
    <row r="46" spans="1:73" s="470" customFormat="1" ht="25.5" x14ac:dyDescent="0.25">
      <c r="A46" s="80" t="s">
        <v>2280</v>
      </c>
      <c r="B46" s="80" t="s">
        <v>4212</v>
      </c>
      <c r="C46" s="80" t="s">
        <v>4213</v>
      </c>
      <c r="D46" s="465">
        <v>0.60299999999999998</v>
      </c>
      <c r="E46" s="465"/>
      <c r="F46" s="465"/>
      <c r="G46" s="107">
        <v>0</v>
      </c>
      <c r="H46" s="465">
        <v>8</v>
      </c>
      <c r="I46" s="465"/>
      <c r="J46" s="465">
        <v>4</v>
      </c>
      <c r="K46" s="465"/>
      <c r="L46" s="465"/>
      <c r="M46" s="465"/>
      <c r="N46" s="465"/>
      <c r="O46" s="465"/>
      <c r="P46" s="79"/>
      <c r="Q46" s="79" t="s">
        <v>4214</v>
      </c>
      <c r="R46" s="107" t="str">
        <f t="shared" si="2"/>
        <v>1670</v>
      </c>
      <c r="S46" s="107" t="str">
        <f t="shared" si="3"/>
        <v>640</v>
      </c>
      <c r="T46" s="107" t="str">
        <f t="shared" si="4"/>
        <v>1280</v>
      </c>
      <c r="U46" s="79"/>
      <c r="V46" s="79"/>
      <c r="W46" s="533"/>
      <c r="X46" s="533"/>
      <c r="Y46" s="533"/>
      <c r="Z46" s="533"/>
      <c r="AA46" s="533"/>
      <c r="AB46" s="305" t="s">
        <v>476</v>
      </c>
      <c r="AC46" s="101"/>
      <c r="AD46" s="533"/>
      <c r="AE46" s="467" t="s">
        <v>2246</v>
      </c>
      <c r="AF46" s="467" t="s">
        <v>478</v>
      </c>
      <c r="AG46" s="533"/>
      <c r="AH46" s="533"/>
      <c r="AI46" s="533"/>
      <c r="AJ46" s="533"/>
      <c r="AK46" s="533"/>
      <c r="AL46" s="533"/>
      <c r="AM46" s="533"/>
      <c r="AN46" s="533"/>
      <c r="AO46" s="533"/>
      <c r="AP46" s="467"/>
      <c r="AQ46" s="533"/>
      <c r="AR46" s="533"/>
      <c r="AS46" s="79" t="s">
        <v>868</v>
      </c>
      <c r="AT46" s="79" t="s">
        <v>1409</v>
      </c>
      <c r="AU46" s="539" t="s">
        <v>2832</v>
      </c>
      <c r="AV46" s="467" t="s">
        <v>2247</v>
      </c>
      <c r="AW46" s="539" t="s">
        <v>2833</v>
      </c>
      <c r="AX46" s="539" t="s">
        <v>470</v>
      </c>
      <c r="AY46" s="539" t="s">
        <v>4140</v>
      </c>
      <c r="AZ46" s="115" t="s">
        <v>2835</v>
      </c>
      <c r="BA46" s="533"/>
      <c r="BB46" s="533"/>
      <c r="BC46" s="533"/>
      <c r="BD46" s="533"/>
      <c r="BE46" s="533"/>
      <c r="BF46" s="533"/>
      <c r="BG46" s="468" t="s">
        <v>477</v>
      </c>
      <c r="BH46" s="533"/>
      <c r="BI46" s="533"/>
      <c r="BJ46" s="533"/>
      <c r="BK46" s="533"/>
      <c r="BL46" s="533"/>
      <c r="BM46" s="533"/>
      <c r="BN46" s="79"/>
      <c r="BO46" s="79"/>
      <c r="BP46" s="79"/>
      <c r="BQ46" s="79"/>
      <c r="BR46" s="465">
        <v>300</v>
      </c>
      <c r="BS46" s="465"/>
      <c r="BT46" s="533"/>
      <c r="BU46" s="134">
        <f>VLOOKUP(A46,'[1]07. Поршневые'!$G:$CC,75,0)</f>
        <v>138777.17257599998</v>
      </c>
    </row>
    <row r="47" spans="1:73" s="470" customFormat="1" ht="25.5" x14ac:dyDescent="0.25">
      <c r="A47" s="80" t="s">
        <v>2281</v>
      </c>
      <c r="B47" s="80" t="s">
        <v>4215</v>
      </c>
      <c r="C47" s="80" t="s">
        <v>4216</v>
      </c>
      <c r="D47" s="465">
        <v>0.60299999999999998</v>
      </c>
      <c r="E47" s="465"/>
      <c r="F47" s="465"/>
      <c r="G47" s="107">
        <v>0</v>
      </c>
      <c r="H47" s="465">
        <v>10</v>
      </c>
      <c r="I47" s="465"/>
      <c r="J47" s="465">
        <v>4</v>
      </c>
      <c r="K47" s="465"/>
      <c r="L47" s="465"/>
      <c r="M47" s="465"/>
      <c r="N47" s="465"/>
      <c r="O47" s="465"/>
      <c r="P47" s="79"/>
      <c r="Q47" s="79" t="s">
        <v>4214</v>
      </c>
      <c r="R47" s="107" t="str">
        <f t="shared" si="2"/>
        <v>1670</v>
      </c>
      <c r="S47" s="107" t="str">
        <f t="shared" si="3"/>
        <v>640</v>
      </c>
      <c r="T47" s="107" t="str">
        <f t="shared" si="4"/>
        <v>1280</v>
      </c>
      <c r="U47" s="79"/>
      <c r="V47" s="79"/>
      <c r="W47" s="533"/>
      <c r="X47" s="533"/>
      <c r="Y47" s="533"/>
      <c r="Z47" s="533"/>
      <c r="AA47" s="533"/>
      <c r="AB47" s="305" t="s">
        <v>476</v>
      </c>
      <c r="AC47" s="101"/>
      <c r="AD47" s="533"/>
      <c r="AE47" s="467" t="s">
        <v>2246</v>
      </c>
      <c r="AF47" s="467" t="s">
        <v>478</v>
      </c>
      <c r="AG47" s="533"/>
      <c r="AH47" s="533"/>
      <c r="AI47" s="533"/>
      <c r="AJ47" s="533"/>
      <c r="AK47" s="533"/>
      <c r="AL47" s="533"/>
      <c r="AM47" s="533"/>
      <c r="AN47" s="533"/>
      <c r="AO47" s="533"/>
      <c r="AP47" s="467"/>
      <c r="AQ47" s="533"/>
      <c r="AR47" s="533"/>
      <c r="AS47" s="79" t="s">
        <v>868</v>
      </c>
      <c r="AT47" s="79" t="s">
        <v>1409</v>
      </c>
      <c r="AU47" s="539" t="s">
        <v>2832</v>
      </c>
      <c r="AV47" s="467" t="s">
        <v>2247</v>
      </c>
      <c r="AW47" s="539" t="s">
        <v>2833</v>
      </c>
      <c r="AX47" s="539" t="s">
        <v>470</v>
      </c>
      <c r="AY47" s="539" t="s">
        <v>4140</v>
      </c>
      <c r="AZ47" s="115" t="s">
        <v>2835</v>
      </c>
      <c r="BA47" s="533"/>
      <c r="BB47" s="533"/>
      <c r="BC47" s="533"/>
      <c r="BD47" s="533"/>
      <c r="BE47" s="533"/>
      <c r="BF47" s="533"/>
      <c r="BG47" s="468" t="s">
        <v>477</v>
      </c>
      <c r="BH47" s="533"/>
      <c r="BI47" s="533"/>
      <c r="BJ47" s="533"/>
      <c r="BK47" s="533"/>
      <c r="BL47" s="533"/>
      <c r="BM47" s="533"/>
      <c r="BN47" s="79"/>
      <c r="BO47" s="79"/>
      <c r="BP47" s="79"/>
      <c r="BQ47" s="79"/>
      <c r="BR47" s="465">
        <v>300</v>
      </c>
      <c r="BS47" s="465"/>
      <c r="BT47" s="533"/>
      <c r="BU47" s="134">
        <f>VLOOKUP(A47,'[1]07. Поршневые'!$G:$CC,75,0)</f>
        <v>138777.17257599998</v>
      </c>
    </row>
    <row r="48" spans="1:73" s="470" customFormat="1" ht="25.5" x14ac:dyDescent="0.25">
      <c r="A48" s="80" t="s">
        <v>2282</v>
      </c>
      <c r="B48" s="80" t="s">
        <v>4217</v>
      </c>
      <c r="C48" s="80" t="s">
        <v>4218</v>
      </c>
      <c r="D48" s="465">
        <v>0.79600000000000004</v>
      </c>
      <c r="E48" s="465"/>
      <c r="F48" s="465"/>
      <c r="G48" s="107">
        <v>0</v>
      </c>
      <c r="H48" s="465">
        <v>8</v>
      </c>
      <c r="I48" s="465"/>
      <c r="J48" s="465">
        <v>5.5</v>
      </c>
      <c r="K48" s="465"/>
      <c r="L48" s="465"/>
      <c r="M48" s="465"/>
      <c r="N48" s="465"/>
      <c r="O48" s="465"/>
      <c r="P48" s="79"/>
      <c r="Q48" s="79" t="s">
        <v>4219</v>
      </c>
      <c r="R48" s="107" t="str">
        <f t="shared" si="2"/>
        <v>1420</v>
      </c>
      <c r="S48" s="107" t="str">
        <f t="shared" si="3"/>
        <v>560</v>
      </c>
      <c r="T48" s="107" t="str">
        <f t="shared" si="4"/>
        <v>1070</v>
      </c>
      <c r="U48" s="79"/>
      <c r="V48" s="79"/>
      <c r="W48" s="533"/>
      <c r="X48" s="533"/>
      <c r="Y48" s="533"/>
      <c r="Z48" s="533"/>
      <c r="AA48" s="533"/>
      <c r="AB48" s="305" t="s">
        <v>476</v>
      </c>
      <c r="AC48" s="101"/>
      <c r="AD48" s="533"/>
      <c r="AE48" s="467" t="s">
        <v>2246</v>
      </c>
      <c r="AF48" s="467" t="s">
        <v>478</v>
      </c>
      <c r="AG48" s="533"/>
      <c r="AH48" s="533"/>
      <c r="AI48" s="533"/>
      <c r="AJ48" s="533"/>
      <c r="AK48" s="533"/>
      <c r="AL48" s="533"/>
      <c r="AM48" s="533"/>
      <c r="AN48" s="533"/>
      <c r="AO48" s="533"/>
      <c r="AP48" s="467"/>
      <c r="AQ48" s="533"/>
      <c r="AR48" s="533"/>
      <c r="AS48" s="79" t="s">
        <v>868</v>
      </c>
      <c r="AT48" s="79" t="s">
        <v>1409</v>
      </c>
      <c r="AU48" s="539" t="s">
        <v>2832</v>
      </c>
      <c r="AV48" s="467" t="s">
        <v>2247</v>
      </c>
      <c r="AW48" s="539" t="s">
        <v>2833</v>
      </c>
      <c r="AX48" s="539" t="s">
        <v>470</v>
      </c>
      <c r="AY48" s="539" t="s">
        <v>4140</v>
      </c>
      <c r="AZ48" s="115" t="s">
        <v>2835</v>
      </c>
      <c r="BA48" s="533"/>
      <c r="BB48" s="533"/>
      <c r="BC48" s="533"/>
      <c r="BD48" s="533"/>
      <c r="BE48" s="533"/>
      <c r="BF48" s="533"/>
      <c r="BG48" s="468" t="s">
        <v>477</v>
      </c>
      <c r="BH48" s="533"/>
      <c r="BI48" s="533"/>
      <c r="BJ48" s="533"/>
      <c r="BK48" s="533"/>
      <c r="BL48" s="533"/>
      <c r="BM48" s="533"/>
      <c r="BN48" s="79"/>
      <c r="BO48" s="79"/>
      <c r="BP48" s="79"/>
      <c r="BQ48" s="79"/>
      <c r="BR48" s="465">
        <v>135</v>
      </c>
      <c r="BS48" s="465"/>
      <c r="BT48" s="533"/>
      <c r="BU48" s="134">
        <f>VLOOKUP(A48,'[1]07. Поршневые'!$G:$CC,75,0)</f>
        <v>114954.10471999999</v>
      </c>
    </row>
    <row r="49" spans="1:73" s="470" customFormat="1" ht="25.5" x14ac:dyDescent="0.25">
      <c r="A49" s="80" t="s">
        <v>2283</v>
      </c>
      <c r="B49" s="80" t="s">
        <v>4220</v>
      </c>
      <c r="C49" s="80" t="s">
        <v>4221</v>
      </c>
      <c r="D49" s="465">
        <v>0.79600000000000004</v>
      </c>
      <c r="E49" s="465"/>
      <c r="F49" s="465"/>
      <c r="G49" s="107">
        <v>0</v>
      </c>
      <c r="H49" s="465">
        <v>10</v>
      </c>
      <c r="I49" s="465"/>
      <c r="J49" s="465">
        <v>5.5</v>
      </c>
      <c r="K49" s="465"/>
      <c r="L49" s="465"/>
      <c r="M49" s="465"/>
      <c r="N49" s="465"/>
      <c r="O49" s="465"/>
      <c r="P49" s="79"/>
      <c r="Q49" s="79" t="s">
        <v>4219</v>
      </c>
      <c r="R49" s="107" t="str">
        <f t="shared" si="2"/>
        <v>1420</v>
      </c>
      <c r="S49" s="107" t="str">
        <f t="shared" si="3"/>
        <v>560</v>
      </c>
      <c r="T49" s="107" t="str">
        <f t="shared" si="4"/>
        <v>1070</v>
      </c>
      <c r="U49" s="79"/>
      <c r="V49" s="79"/>
      <c r="W49" s="533"/>
      <c r="X49" s="533"/>
      <c r="Y49" s="533"/>
      <c r="Z49" s="533"/>
      <c r="AA49" s="533"/>
      <c r="AB49" s="305" t="s">
        <v>476</v>
      </c>
      <c r="AC49" s="101"/>
      <c r="AD49" s="533"/>
      <c r="AE49" s="467" t="s">
        <v>2246</v>
      </c>
      <c r="AF49" s="467" t="s">
        <v>478</v>
      </c>
      <c r="AG49" s="533"/>
      <c r="AH49" s="533"/>
      <c r="AI49" s="533"/>
      <c r="AJ49" s="533"/>
      <c r="AK49" s="533"/>
      <c r="AL49" s="533"/>
      <c r="AM49" s="533"/>
      <c r="AN49" s="533"/>
      <c r="AO49" s="533"/>
      <c r="AP49" s="467"/>
      <c r="AQ49" s="533"/>
      <c r="AR49" s="533"/>
      <c r="AS49" s="79" t="s">
        <v>868</v>
      </c>
      <c r="AT49" s="79" t="s">
        <v>1409</v>
      </c>
      <c r="AU49" s="539" t="s">
        <v>2832</v>
      </c>
      <c r="AV49" s="467" t="s">
        <v>2247</v>
      </c>
      <c r="AW49" s="539" t="s">
        <v>2833</v>
      </c>
      <c r="AX49" s="539" t="s">
        <v>470</v>
      </c>
      <c r="AY49" s="539" t="s">
        <v>4140</v>
      </c>
      <c r="AZ49" s="115" t="s">
        <v>2835</v>
      </c>
      <c r="BA49" s="533"/>
      <c r="BB49" s="533"/>
      <c r="BC49" s="533"/>
      <c r="BD49" s="533"/>
      <c r="BE49" s="533"/>
      <c r="BF49" s="533"/>
      <c r="BG49" s="468" t="s">
        <v>477</v>
      </c>
      <c r="BH49" s="533"/>
      <c r="BI49" s="533"/>
      <c r="BJ49" s="533"/>
      <c r="BK49" s="533"/>
      <c r="BL49" s="533"/>
      <c r="BM49" s="533"/>
      <c r="BN49" s="79"/>
      <c r="BO49" s="79"/>
      <c r="BP49" s="79"/>
      <c r="BQ49" s="79"/>
      <c r="BR49" s="465">
        <v>135</v>
      </c>
      <c r="BS49" s="465"/>
      <c r="BT49" s="533"/>
      <c r="BU49" s="134">
        <f>VLOOKUP(A49,'[1]07. Поршневые'!$G:$CC,75,0)</f>
        <v>114954.10471999999</v>
      </c>
    </row>
    <row r="50" spans="1:73" s="470" customFormat="1" ht="25.5" x14ac:dyDescent="0.25">
      <c r="A50" s="80" t="s">
        <v>2284</v>
      </c>
      <c r="B50" s="80" t="s">
        <v>4222</v>
      </c>
      <c r="C50" s="80" t="s">
        <v>4223</v>
      </c>
      <c r="D50" s="465">
        <v>0.79600000000000004</v>
      </c>
      <c r="E50" s="465"/>
      <c r="F50" s="465"/>
      <c r="G50" s="107">
        <v>0</v>
      </c>
      <c r="H50" s="465">
        <v>8</v>
      </c>
      <c r="I50" s="465"/>
      <c r="J50" s="465">
        <v>5.5</v>
      </c>
      <c r="K50" s="465"/>
      <c r="L50" s="465"/>
      <c r="M50" s="465"/>
      <c r="N50" s="465"/>
      <c r="O50" s="465"/>
      <c r="P50" s="79"/>
      <c r="Q50" s="79" t="s">
        <v>4224</v>
      </c>
      <c r="R50" s="107" t="str">
        <f t="shared" si="2"/>
        <v>1480</v>
      </c>
      <c r="S50" s="107" t="str">
        <f t="shared" si="3"/>
        <v>560</v>
      </c>
      <c r="T50" s="107" t="str">
        <f t="shared" si="4"/>
        <v>1150</v>
      </c>
      <c r="U50" s="79"/>
      <c r="V50" s="79"/>
      <c r="W50" s="533"/>
      <c r="X50" s="533"/>
      <c r="Y50" s="533"/>
      <c r="Z50" s="533"/>
      <c r="AA50" s="533"/>
      <c r="AB50" s="305" t="s">
        <v>476</v>
      </c>
      <c r="AC50" s="101"/>
      <c r="AD50" s="533"/>
      <c r="AE50" s="467" t="s">
        <v>2246</v>
      </c>
      <c r="AF50" s="467" t="s">
        <v>478</v>
      </c>
      <c r="AG50" s="533"/>
      <c r="AH50" s="533"/>
      <c r="AI50" s="533"/>
      <c r="AJ50" s="533"/>
      <c r="AK50" s="533"/>
      <c r="AL50" s="533"/>
      <c r="AM50" s="533"/>
      <c r="AN50" s="533"/>
      <c r="AO50" s="533"/>
      <c r="AP50" s="467"/>
      <c r="AQ50" s="533"/>
      <c r="AR50" s="533"/>
      <c r="AS50" s="79" t="s">
        <v>868</v>
      </c>
      <c r="AT50" s="79" t="s">
        <v>1409</v>
      </c>
      <c r="AU50" s="539" t="s">
        <v>2832</v>
      </c>
      <c r="AV50" s="467" t="s">
        <v>2247</v>
      </c>
      <c r="AW50" s="539" t="s">
        <v>2833</v>
      </c>
      <c r="AX50" s="539" t="s">
        <v>470</v>
      </c>
      <c r="AY50" s="539" t="s">
        <v>4140</v>
      </c>
      <c r="AZ50" s="115" t="s">
        <v>2835</v>
      </c>
      <c r="BA50" s="533"/>
      <c r="BB50" s="533"/>
      <c r="BC50" s="533"/>
      <c r="BD50" s="533"/>
      <c r="BE50" s="533"/>
      <c r="BF50" s="533"/>
      <c r="BG50" s="468" t="s">
        <v>477</v>
      </c>
      <c r="BH50" s="533"/>
      <c r="BI50" s="533"/>
      <c r="BJ50" s="533"/>
      <c r="BK50" s="533"/>
      <c r="BL50" s="533"/>
      <c r="BM50" s="533"/>
      <c r="BN50" s="79"/>
      <c r="BO50" s="79"/>
      <c r="BP50" s="79"/>
      <c r="BQ50" s="79"/>
      <c r="BR50" s="465">
        <v>200</v>
      </c>
      <c r="BS50" s="465"/>
      <c r="BT50" s="533"/>
      <c r="BU50" s="134">
        <f>VLOOKUP(A50,'[1]07. Поршневые'!$G:$CC,75,0)</f>
        <v>124316.88248</v>
      </c>
    </row>
    <row r="51" spans="1:73" s="470" customFormat="1" ht="25.5" x14ac:dyDescent="0.25">
      <c r="A51" s="80" t="s">
        <v>2285</v>
      </c>
      <c r="B51" s="80" t="s">
        <v>4225</v>
      </c>
      <c r="C51" s="80" t="s">
        <v>4226</v>
      </c>
      <c r="D51" s="465">
        <v>0.79600000000000004</v>
      </c>
      <c r="E51" s="465"/>
      <c r="F51" s="465"/>
      <c r="G51" s="107">
        <v>0</v>
      </c>
      <c r="H51" s="465">
        <v>10</v>
      </c>
      <c r="I51" s="465"/>
      <c r="J51" s="465">
        <v>5.5</v>
      </c>
      <c r="K51" s="465"/>
      <c r="L51" s="465"/>
      <c r="M51" s="465"/>
      <c r="N51" s="465"/>
      <c r="O51" s="465"/>
      <c r="P51" s="79"/>
      <c r="Q51" s="79" t="s">
        <v>4224</v>
      </c>
      <c r="R51" s="107" t="str">
        <f t="shared" si="2"/>
        <v>1480</v>
      </c>
      <c r="S51" s="107" t="str">
        <f t="shared" si="3"/>
        <v>560</v>
      </c>
      <c r="T51" s="107" t="str">
        <f t="shared" si="4"/>
        <v>1150</v>
      </c>
      <c r="U51" s="79"/>
      <c r="V51" s="79"/>
      <c r="W51" s="533"/>
      <c r="X51" s="533"/>
      <c r="Y51" s="533"/>
      <c r="Z51" s="533"/>
      <c r="AA51" s="533"/>
      <c r="AB51" s="305" t="s">
        <v>476</v>
      </c>
      <c r="AC51" s="101"/>
      <c r="AD51" s="533"/>
      <c r="AE51" s="467" t="s">
        <v>2246</v>
      </c>
      <c r="AF51" s="467" t="s">
        <v>478</v>
      </c>
      <c r="AG51" s="533"/>
      <c r="AH51" s="533"/>
      <c r="AI51" s="533"/>
      <c r="AJ51" s="533"/>
      <c r="AK51" s="533"/>
      <c r="AL51" s="533"/>
      <c r="AM51" s="533"/>
      <c r="AN51" s="533"/>
      <c r="AO51" s="533"/>
      <c r="AP51" s="467"/>
      <c r="AQ51" s="533"/>
      <c r="AR51" s="533"/>
      <c r="AS51" s="79" t="s">
        <v>868</v>
      </c>
      <c r="AT51" s="79" t="s">
        <v>1409</v>
      </c>
      <c r="AU51" s="539" t="s">
        <v>2832</v>
      </c>
      <c r="AV51" s="467" t="s">
        <v>2247</v>
      </c>
      <c r="AW51" s="539" t="s">
        <v>2833</v>
      </c>
      <c r="AX51" s="539" t="s">
        <v>470</v>
      </c>
      <c r="AY51" s="539" t="s">
        <v>4140</v>
      </c>
      <c r="AZ51" s="115" t="s">
        <v>2835</v>
      </c>
      <c r="BA51" s="533"/>
      <c r="BB51" s="533"/>
      <c r="BC51" s="533"/>
      <c r="BD51" s="533"/>
      <c r="BE51" s="533"/>
      <c r="BF51" s="533"/>
      <c r="BG51" s="468" t="s">
        <v>477</v>
      </c>
      <c r="BH51" s="533"/>
      <c r="BI51" s="533"/>
      <c r="BJ51" s="533"/>
      <c r="BK51" s="533"/>
      <c r="BL51" s="533"/>
      <c r="BM51" s="533"/>
      <c r="BN51" s="79"/>
      <c r="BO51" s="79"/>
      <c r="BP51" s="79"/>
      <c r="BQ51" s="79"/>
      <c r="BR51" s="465">
        <v>200</v>
      </c>
      <c r="BS51" s="465"/>
      <c r="BT51" s="533"/>
      <c r="BU51" s="134">
        <f>VLOOKUP(A51,'[1]07. Поршневые'!$G:$CC,75,0)</f>
        <v>124316.88248</v>
      </c>
    </row>
    <row r="52" spans="1:73" s="470" customFormat="1" ht="25.5" x14ac:dyDescent="0.25">
      <c r="A52" s="80" t="s">
        <v>2286</v>
      </c>
      <c r="B52" s="80" t="s">
        <v>4227</v>
      </c>
      <c r="C52" s="80" t="s">
        <v>4228</v>
      </c>
      <c r="D52" s="465">
        <v>0.71</v>
      </c>
      <c r="E52" s="465"/>
      <c r="F52" s="465"/>
      <c r="G52" s="107">
        <v>0</v>
      </c>
      <c r="H52" s="465">
        <v>8</v>
      </c>
      <c r="I52" s="465"/>
      <c r="J52" s="465">
        <v>5.5</v>
      </c>
      <c r="K52" s="465"/>
      <c r="L52" s="465"/>
      <c r="M52" s="465"/>
      <c r="N52" s="465"/>
      <c r="O52" s="465"/>
      <c r="P52" s="79"/>
      <c r="Q52" s="79" t="s">
        <v>4209</v>
      </c>
      <c r="R52" s="107" t="str">
        <f t="shared" si="2"/>
        <v>1420</v>
      </c>
      <c r="S52" s="107" t="str">
        <f t="shared" si="3"/>
        <v>600</v>
      </c>
      <c r="T52" s="107" t="str">
        <f t="shared" si="4"/>
        <v>1240</v>
      </c>
      <c r="U52" s="79"/>
      <c r="V52" s="79"/>
      <c r="W52" s="533"/>
      <c r="X52" s="533"/>
      <c r="Y52" s="533"/>
      <c r="Z52" s="533"/>
      <c r="AA52" s="533"/>
      <c r="AB52" s="305" t="s">
        <v>476</v>
      </c>
      <c r="AC52" s="101"/>
      <c r="AD52" s="533"/>
      <c r="AE52" s="467" t="s">
        <v>2246</v>
      </c>
      <c r="AF52" s="467" t="s">
        <v>478</v>
      </c>
      <c r="AG52" s="533"/>
      <c r="AH52" s="533"/>
      <c r="AI52" s="533"/>
      <c r="AJ52" s="533"/>
      <c r="AK52" s="533"/>
      <c r="AL52" s="533"/>
      <c r="AM52" s="533"/>
      <c r="AN52" s="533"/>
      <c r="AO52" s="533"/>
      <c r="AP52" s="467"/>
      <c r="AQ52" s="533"/>
      <c r="AR52" s="533"/>
      <c r="AS52" s="79" t="s">
        <v>868</v>
      </c>
      <c r="AT52" s="79" t="s">
        <v>1409</v>
      </c>
      <c r="AU52" s="539" t="s">
        <v>2832</v>
      </c>
      <c r="AV52" s="467" t="s">
        <v>2247</v>
      </c>
      <c r="AW52" s="539" t="s">
        <v>2833</v>
      </c>
      <c r="AX52" s="539" t="s">
        <v>470</v>
      </c>
      <c r="AY52" s="539" t="s">
        <v>4140</v>
      </c>
      <c r="AZ52" s="115" t="s">
        <v>2835</v>
      </c>
      <c r="BA52" s="533"/>
      <c r="BB52" s="533"/>
      <c r="BC52" s="533"/>
      <c r="BD52" s="533"/>
      <c r="BE52" s="533"/>
      <c r="BF52" s="533"/>
      <c r="BG52" s="468" t="s">
        <v>477</v>
      </c>
      <c r="BH52" s="533"/>
      <c r="BI52" s="533"/>
      <c r="BJ52" s="533"/>
      <c r="BK52" s="533"/>
      <c r="BL52" s="533"/>
      <c r="BM52" s="533"/>
      <c r="BN52" s="79"/>
      <c r="BO52" s="79"/>
      <c r="BP52" s="79"/>
      <c r="BQ52" s="79"/>
      <c r="BR52" s="465">
        <v>200</v>
      </c>
      <c r="BS52" s="465"/>
      <c r="BT52" s="533"/>
      <c r="BU52" s="134">
        <f>VLOOKUP(A52,'[1]07. Поршневые'!$G:$CC,75,0)</f>
        <v>129399.533264</v>
      </c>
    </row>
    <row r="53" spans="1:73" s="470" customFormat="1" ht="25.5" x14ac:dyDescent="0.25">
      <c r="A53" s="80" t="s">
        <v>2287</v>
      </c>
      <c r="B53" s="80" t="s">
        <v>4229</v>
      </c>
      <c r="C53" s="80" t="s">
        <v>4230</v>
      </c>
      <c r="D53" s="465">
        <v>0.71</v>
      </c>
      <c r="E53" s="465"/>
      <c r="F53" s="465"/>
      <c r="G53" s="107">
        <v>0</v>
      </c>
      <c r="H53" s="465">
        <v>10</v>
      </c>
      <c r="I53" s="465"/>
      <c r="J53" s="465">
        <v>5.5</v>
      </c>
      <c r="K53" s="465"/>
      <c r="L53" s="465"/>
      <c r="M53" s="465"/>
      <c r="N53" s="465"/>
      <c r="O53" s="465"/>
      <c r="P53" s="79"/>
      <c r="Q53" s="79" t="s">
        <v>4209</v>
      </c>
      <c r="R53" s="107" t="str">
        <f t="shared" si="2"/>
        <v>1420</v>
      </c>
      <c r="S53" s="107" t="str">
        <f t="shared" si="3"/>
        <v>600</v>
      </c>
      <c r="T53" s="107" t="str">
        <f t="shared" si="4"/>
        <v>1240</v>
      </c>
      <c r="U53" s="79"/>
      <c r="V53" s="79"/>
      <c r="W53" s="533"/>
      <c r="X53" s="533"/>
      <c r="Y53" s="533"/>
      <c r="Z53" s="533"/>
      <c r="AA53" s="533"/>
      <c r="AB53" s="305" t="s">
        <v>476</v>
      </c>
      <c r="AC53" s="101"/>
      <c r="AD53" s="533"/>
      <c r="AE53" s="467" t="s">
        <v>2246</v>
      </c>
      <c r="AF53" s="467" t="s">
        <v>478</v>
      </c>
      <c r="AG53" s="533"/>
      <c r="AH53" s="533"/>
      <c r="AI53" s="533"/>
      <c r="AJ53" s="533"/>
      <c r="AK53" s="533"/>
      <c r="AL53" s="533"/>
      <c r="AM53" s="533"/>
      <c r="AN53" s="533"/>
      <c r="AO53" s="533"/>
      <c r="AP53" s="467"/>
      <c r="AQ53" s="533"/>
      <c r="AR53" s="533"/>
      <c r="AS53" s="79" t="s">
        <v>868</v>
      </c>
      <c r="AT53" s="79" t="s">
        <v>1409</v>
      </c>
      <c r="AU53" s="539" t="s">
        <v>2832</v>
      </c>
      <c r="AV53" s="467" t="s">
        <v>2247</v>
      </c>
      <c r="AW53" s="539" t="s">
        <v>2833</v>
      </c>
      <c r="AX53" s="539" t="s">
        <v>470</v>
      </c>
      <c r="AY53" s="539" t="s">
        <v>4140</v>
      </c>
      <c r="AZ53" s="115" t="s">
        <v>2835</v>
      </c>
      <c r="BA53" s="533"/>
      <c r="BB53" s="533"/>
      <c r="BC53" s="533"/>
      <c r="BD53" s="533"/>
      <c r="BE53" s="533"/>
      <c r="BF53" s="533"/>
      <c r="BG53" s="468" t="s">
        <v>477</v>
      </c>
      <c r="BH53" s="533"/>
      <c r="BI53" s="533"/>
      <c r="BJ53" s="533"/>
      <c r="BK53" s="533"/>
      <c r="BL53" s="533"/>
      <c r="BM53" s="533"/>
      <c r="BN53" s="79"/>
      <c r="BO53" s="79"/>
      <c r="BP53" s="79"/>
      <c r="BQ53" s="79"/>
      <c r="BR53" s="465">
        <v>200</v>
      </c>
      <c r="BS53" s="465"/>
      <c r="BT53" s="533"/>
      <c r="BU53" s="134">
        <f>VLOOKUP(A53,'[1]07. Поршневые'!$G:$CC,75,0)</f>
        <v>129399.533264</v>
      </c>
    </row>
    <row r="54" spans="1:73" s="470" customFormat="1" ht="25.5" x14ac:dyDescent="0.25">
      <c r="A54" s="80" t="s">
        <v>2288</v>
      </c>
      <c r="B54" s="80" t="s">
        <v>4231</v>
      </c>
      <c r="C54" s="80" t="s">
        <v>4232</v>
      </c>
      <c r="D54" s="465">
        <v>1.0069999999999999</v>
      </c>
      <c r="E54" s="465"/>
      <c r="F54" s="465"/>
      <c r="G54" s="107">
        <v>0</v>
      </c>
      <c r="H54" s="465">
        <v>8</v>
      </c>
      <c r="I54" s="465"/>
      <c r="J54" s="465">
        <v>7.5</v>
      </c>
      <c r="K54" s="465"/>
      <c r="L54" s="465"/>
      <c r="M54" s="465"/>
      <c r="N54" s="465"/>
      <c r="O54" s="465"/>
      <c r="P54" s="79"/>
      <c r="Q54" s="79" t="s">
        <v>4233</v>
      </c>
      <c r="R54" s="107" t="str">
        <f t="shared" si="2"/>
        <v>1640</v>
      </c>
      <c r="S54" s="107" t="str">
        <f t="shared" si="3"/>
        <v>680</v>
      </c>
      <c r="T54" s="107" t="str">
        <f t="shared" si="4"/>
        <v>1260</v>
      </c>
      <c r="U54" s="79"/>
      <c r="V54" s="79"/>
      <c r="W54" s="533"/>
      <c r="X54" s="533"/>
      <c r="Y54" s="533"/>
      <c r="Z54" s="533"/>
      <c r="AA54" s="533"/>
      <c r="AB54" s="305" t="s">
        <v>476</v>
      </c>
      <c r="AC54" s="101"/>
      <c r="AD54" s="533"/>
      <c r="AE54" s="467" t="s">
        <v>2246</v>
      </c>
      <c r="AF54" s="467" t="s">
        <v>478</v>
      </c>
      <c r="AG54" s="533"/>
      <c r="AH54" s="533"/>
      <c r="AI54" s="533"/>
      <c r="AJ54" s="533"/>
      <c r="AK54" s="533"/>
      <c r="AL54" s="533"/>
      <c r="AM54" s="533"/>
      <c r="AN54" s="533"/>
      <c r="AO54" s="533"/>
      <c r="AP54" s="467"/>
      <c r="AQ54" s="533"/>
      <c r="AR54" s="533"/>
      <c r="AS54" s="79" t="s">
        <v>868</v>
      </c>
      <c r="AT54" s="79" t="s">
        <v>1409</v>
      </c>
      <c r="AU54" s="539" t="s">
        <v>2832</v>
      </c>
      <c r="AV54" s="467" t="s">
        <v>2247</v>
      </c>
      <c r="AW54" s="539" t="s">
        <v>2833</v>
      </c>
      <c r="AX54" s="539" t="s">
        <v>470</v>
      </c>
      <c r="AY54" s="539" t="s">
        <v>4140</v>
      </c>
      <c r="AZ54" s="115" t="s">
        <v>2835</v>
      </c>
      <c r="BA54" s="533"/>
      <c r="BB54" s="533"/>
      <c r="BC54" s="533"/>
      <c r="BD54" s="533"/>
      <c r="BE54" s="533"/>
      <c r="BF54" s="533"/>
      <c r="BG54" s="468" t="s">
        <v>477</v>
      </c>
      <c r="BH54" s="533"/>
      <c r="BI54" s="533"/>
      <c r="BJ54" s="533"/>
      <c r="BK54" s="533"/>
      <c r="BL54" s="533"/>
      <c r="BM54" s="533"/>
      <c r="BN54" s="79"/>
      <c r="BO54" s="79"/>
      <c r="BP54" s="79"/>
      <c r="BQ54" s="79"/>
      <c r="BR54" s="465">
        <v>200</v>
      </c>
      <c r="BS54" s="465"/>
      <c r="BT54" s="533"/>
      <c r="BU54" s="134">
        <f>VLOOKUP(A54,'[1]07. Поршневые'!$G:$CC,75,0)</f>
        <v>154039.98647999999</v>
      </c>
    </row>
    <row r="55" spans="1:73" s="470" customFormat="1" ht="25.5" x14ac:dyDescent="0.25">
      <c r="A55" s="80" t="s">
        <v>2289</v>
      </c>
      <c r="B55" s="80" t="s">
        <v>4234</v>
      </c>
      <c r="C55" s="80" t="s">
        <v>4235</v>
      </c>
      <c r="D55" s="465">
        <v>1.0069999999999999</v>
      </c>
      <c r="E55" s="465"/>
      <c r="F55" s="465"/>
      <c r="G55" s="107">
        <v>0</v>
      </c>
      <c r="H55" s="465">
        <v>10</v>
      </c>
      <c r="I55" s="465"/>
      <c r="J55" s="465">
        <v>7.5</v>
      </c>
      <c r="K55" s="465"/>
      <c r="L55" s="465"/>
      <c r="M55" s="465"/>
      <c r="N55" s="465"/>
      <c r="O55" s="465"/>
      <c r="P55" s="79"/>
      <c r="Q55" s="79" t="s">
        <v>4233</v>
      </c>
      <c r="R55" s="107" t="str">
        <f t="shared" si="2"/>
        <v>1640</v>
      </c>
      <c r="S55" s="107" t="str">
        <f t="shared" si="3"/>
        <v>680</v>
      </c>
      <c r="T55" s="107" t="str">
        <f t="shared" si="4"/>
        <v>1260</v>
      </c>
      <c r="U55" s="79"/>
      <c r="V55" s="79"/>
      <c r="W55" s="533"/>
      <c r="X55" s="533"/>
      <c r="Y55" s="533"/>
      <c r="Z55" s="533"/>
      <c r="AA55" s="533"/>
      <c r="AB55" s="305" t="s">
        <v>476</v>
      </c>
      <c r="AC55" s="101"/>
      <c r="AD55" s="533"/>
      <c r="AE55" s="467" t="s">
        <v>2246</v>
      </c>
      <c r="AF55" s="467" t="s">
        <v>478</v>
      </c>
      <c r="AG55" s="533"/>
      <c r="AH55" s="533"/>
      <c r="AI55" s="533"/>
      <c r="AJ55" s="533"/>
      <c r="AK55" s="533"/>
      <c r="AL55" s="533"/>
      <c r="AM55" s="533"/>
      <c r="AN55" s="533"/>
      <c r="AO55" s="533"/>
      <c r="AP55" s="467"/>
      <c r="AQ55" s="533"/>
      <c r="AR55" s="533"/>
      <c r="AS55" s="79" t="s">
        <v>868</v>
      </c>
      <c r="AT55" s="79" t="s">
        <v>1409</v>
      </c>
      <c r="AU55" s="539" t="s">
        <v>2832</v>
      </c>
      <c r="AV55" s="467" t="s">
        <v>2247</v>
      </c>
      <c r="AW55" s="539" t="s">
        <v>2833</v>
      </c>
      <c r="AX55" s="539" t="s">
        <v>470</v>
      </c>
      <c r="AY55" s="539" t="s">
        <v>4140</v>
      </c>
      <c r="AZ55" s="115" t="s">
        <v>2835</v>
      </c>
      <c r="BA55" s="533"/>
      <c r="BB55" s="533"/>
      <c r="BC55" s="533"/>
      <c r="BD55" s="533"/>
      <c r="BE55" s="533"/>
      <c r="BF55" s="533"/>
      <c r="BG55" s="468" t="s">
        <v>477</v>
      </c>
      <c r="BH55" s="533"/>
      <c r="BI55" s="533"/>
      <c r="BJ55" s="533"/>
      <c r="BK55" s="533"/>
      <c r="BL55" s="533"/>
      <c r="BM55" s="533"/>
      <c r="BN55" s="79"/>
      <c r="BO55" s="79"/>
      <c r="BP55" s="79"/>
      <c r="BQ55" s="79"/>
      <c r="BR55" s="465">
        <v>200</v>
      </c>
      <c r="BS55" s="465"/>
      <c r="BT55" s="533"/>
      <c r="BU55" s="134">
        <f>VLOOKUP(A55,'[1]07. Поршневые'!$G:$CC,75,0)</f>
        <v>154039.98647999999</v>
      </c>
    </row>
    <row r="56" spans="1:73" s="470" customFormat="1" ht="15.75" x14ac:dyDescent="0.25">
      <c r="A56" s="483" t="s">
        <v>2241</v>
      </c>
      <c r="B56" s="540"/>
      <c r="C56" s="541"/>
      <c r="D56" s="542"/>
      <c r="E56" s="542"/>
      <c r="F56" s="542"/>
      <c r="G56" s="542"/>
      <c r="H56" s="542"/>
      <c r="I56" s="542"/>
      <c r="J56" s="495"/>
      <c r="K56" s="495"/>
      <c r="L56" s="495"/>
      <c r="M56" s="495"/>
      <c r="N56" s="495"/>
      <c r="O56" s="495"/>
      <c r="P56" s="495"/>
      <c r="Q56" s="517"/>
      <c r="R56" s="517"/>
      <c r="S56" s="517"/>
      <c r="T56" s="517"/>
      <c r="U56" s="495"/>
      <c r="V56" s="495"/>
      <c r="W56" s="495"/>
      <c r="X56" s="495"/>
      <c r="Y56" s="495"/>
      <c r="Z56" s="495"/>
      <c r="AA56" s="495"/>
      <c r="AB56" s="495"/>
      <c r="AC56" s="495"/>
      <c r="AD56" s="495"/>
      <c r="AE56" s="495"/>
      <c r="AF56" s="495"/>
      <c r="AG56" s="495"/>
      <c r="AH56" s="495"/>
      <c r="AI56" s="495"/>
      <c r="AJ56" s="495"/>
      <c r="AK56" s="495"/>
      <c r="AL56" s="495"/>
      <c r="AM56" s="495"/>
      <c r="AN56" s="495"/>
      <c r="AO56" s="495"/>
      <c r="AP56" s="495"/>
      <c r="AQ56" s="495"/>
      <c r="AR56" s="495"/>
      <c r="AS56" s="495"/>
      <c r="AT56" s="495"/>
      <c r="AU56" s="495"/>
      <c r="AV56" s="495"/>
      <c r="AW56" s="495"/>
      <c r="AX56" s="495"/>
      <c r="AY56" s="495"/>
      <c r="AZ56" s="495"/>
      <c r="BA56" s="495"/>
      <c r="BB56" s="495"/>
      <c r="BC56" s="495"/>
      <c r="BD56" s="495"/>
      <c r="BE56" s="495"/>
      <c r="BF56" s="495"/>
      <c r="BG56" s="495"/>
      <c r="BH56" s="495"/>
      <c r="BI56" s="495"/>
      <c r="BJ56" s="495"/>
      <c r="BK56" s="495"/>
      <c r="BL56" s="495"/>
      <c r="BM56" s="495"/>
      <c r="BN56" s="495"/>
      <c r="BO56" s="495"/>
      <c r="BP56" s="495"/>
      <c r="BQ56" s="518"/>
      <c r="BR56" s="543"/>
      <c r="BS56" s="543"/>
      <c r="BT56" s="495"/>
      <c r="BU56" s="495"/>
    </row>
    <row r="57" spans="1:73" s="470" customFormat="1" ht="25.5" x14ac:dyDescent="0.25">
      <c r="A57" s="80" t="s">
        <v>2290</v>
      </c>
      <c r="B57" s="80" t="s">
        <v>4236</v>
      </c>
      <c r="C57" s="536" t="s">
        <v>4237</v>
      </c>
      <c r="D57" s="501">
        <v>8</v>
      </c>
      <c r="E57" s="501"/>
      <c r="F57" s="501"/>
      <c r="G57" s="194">
        <v>0</v>
      </c>
      <c r="H57" s="501">
        <v>30</v>
      </c>
      <c r="I57" s="501"/>
      <c r="J57" s="101">
        <v>90</v>
      </c>
      <c r="K57" s="101"/>
      <c r="L57" s="101"/>
      <c r="M57" s="101"/>
      <c r="N57" s="101"/>
      <c r="O57" s="101"/>
      <c r="P57" s="101" t="s">
        <v>2291</v>
      </c>
      <c r="Q57" s="101" t="s">
        <v>4238</v>
      </c>
      <c r="R57" s="107" t="str">
        <f t="shared" ref="R57:R119" si="5">LEFTB(Q57, FIND("*", Q57) - 1)</f>
        <v>3100</v>
      </c>
      <c r="S57" s="107" t="str">
        <f t="shared" ref="S57:S119" si="6">MID(Q57, FIND("*", Q57) + 1, FIND("*", Q57, FIND("*", Q57) + 1) - FIND("*", Q57) - 1)</f>
        <v>2000</v>
      </c>
      <c r="T57" s="107" t="str">
        <f t="shared" ref="T57:T119" si="7">RIGHTB(Q57, LEN(Q57) - FIND("*", Q57, FIND("*", Q57) + 1))</f>
        <v>1900</v>
      </c>
      <c r="U57" s="101">
        <v>4500</v>
      </c>
      <c r="V57" s="101" t="s">
        <v>565</v>
      </c>
      <c r="W57" s="533"/>
      <c r="X57" s="533"/>
      <c r="Y57" s="533"/>
      <c r="Z57" s="533"/>
      <c r="AA57" s="533"/>
      <c r="AB57" s="305" t="s">
        <v>476</v>
      </c>
      <c r="AC57" s="101"/>
      <c r="AD57" s="533"/>
      <c r="AE57" s="467" t="s">
        <v>4239</v>
      </c>
      <c r="AF57" s="467" t="s">
        <v>478</v>
      </c>
      <c r="AG57" s="533"/>
      <c r="AH57" s="533"/>
      <c r="AI57" s="533"/>
      <c r="AJ57" s="533"/>
      <c r="AK57" s="533"/>
      <c r="AL57" s="533"/>
      <c r="AM57" s="533"/>
      <c r="AN57" s="533"/>
      <c r="AO57" s="533"/>
      <c r="AP57" s="467" t="s">
        <v>1449</v>
      </c>
      <c r="AQ57" s="533"/>
      <c r="AR57" s="533"/>
      <c r="AS57" s="101" t="s">
        <v>350</v>
      </c>
      <c r="AT57" s="101" t="s">
        <v>1409</v>
      </c>
      <c r="AU57" s="539" t="s">
        <v>2832</v>
      </c>
      <c r="AV57" s="467" t="s">
        <v>2247</v>
      </c>
      <c r="AW57" s="539" t="s">
        <v>2833</v>
      </c>
      <c r="AX57" s="539" t="s">
        <v>470</v>
      </c>
      <c r="AY57" s="539" t="s">
        <v>4140</v>
      </c>
      <c r="AZ57" s="115" t="s">
        <v>2835</v>
      </c>
      <c r="BA57" s="533"/>
      <c r="BB57" s="533"/>
      <c r="BC57" s="533"/>
      <c r="BD57" s="533"/>
      <c r="BE57" s="533"/>
      <c r="BF57" s="533"/>
      <c r="BG57" s="194" t="s">
        <v>477</v>
      </c>
      <c r="BH57" s="533"/>
      <c r="BI57" s="533"/>
      <c r="BJ57" s="533"/>
      <c r="BK57" s="533"/>
      <c r="BL57" s="533"/>
      <c r="BM57" s="533"/>
      <c r="BN57" s="101"/>
      <c r="BO57" s="101"/>
      <c r="BP57" s="101">
        <v>5</v>
      </c>
      <c r="BQ57" s="101">
        <v>6</v>
      </c>
      <c r="BR57" s="533"/>
      <c r="BS57" s="533"/>
      <c r="BT57" s="533"/>
      <c r="BU57" s="134">
        <f>VLOOKUP(A57,'[1]07. Поршневые'!$G:$CC,75,0)</f>
        <v>7768044.0610879995</v>
      </c>
    </row>
    <row r="58" spans="1:73" s="470" customFormat="1" ht="25.5" x14ac:dyDescent="0.25">
      <c r="A58" s="80" t="s">
        <v>2292</v>
      </c>
      <c r="B58" s="80" t="s">
        <v>4240</v>
      </c>
      <c r="C58" s="80" t="s">
        <v>4241</v>
      </c>
      <c r="D58" s="501">
        <v>10</v>
      </c>
      <c r="E58" s="501"/>
      <c r="F58" s="501"/>
      <c r="G58" s="194">
        <v>0</v>
      </c>
      <c r="H58" s="501">
        <v>30</v>
      </c>
      <c r="I58" s="501"/>
      <c r="J58" s="101">
        <v>110</v>
      </c>
      <c r="K58" s="101"/>
      <c r="L58" s="101"/>
      <c r="M58" s="101"/>
      <c r="N58" s="101"/>
      <c r="O58" s="101"/>
      <c r="P58" s="101" t="s">
        <v>2291</v>
      </c>
      <c r="Q58" s="101" t="s">
        <v>4238</v>
      </c>
      <c r="R58" s="107" t="str">
        <f t="shared" si="5"/>
        <v>3100</v>
      </c>
      <c r="S58" s="107" t="str">
        <f t="shared" si="6"/>
        <v>2000</v>
      </c>
      <c r="T58" s="107" t="str">
        <f t="shared" si="7"/>
        <v>1900</v>
      </c>
      <c r="U58" s="101">
        <v>4650</v>
      </c>
      <c r="V58" s="101" t="s">
        <v>565</v>
      </c>
      <c r="W58" s="533"/>
      <c r="X58" s="533"/>
      <c r="Y58" s="533"/>
      <c r="Z58" s="533"/>
      <c r="AA58" s="533"/>
      <c r="AB58" s="305" t="s">
        <v>476</v>
      </c>
      <c r="AC58" s="101"/>
      <c r="AD58" s="533"/>
      <c r="AE58" s="467" t="s">
        <v>4239</v>
      </c>
      <c r="AF58" s="467" t="s">
        <v>478</v>
      </c>
      <c r="AG58" s="533"/>
      <c r="AH58" s="533"/>
      <c r="AI58" s="533"/>
      <c r="AJ58" s="533"/>
      <c r="AK58" s="533"/>
      <c r="AL58" s="533"/>
      <c r="AM58" s="533"/>
      <c r="AN58" s="533"/>
      <c r="AO58" s="533"/>
      <c r="AP58" s="467" t="s">
        <v>1449</v>
      </c>
      <c r="AQ58" s="533"/>
      <c r="AR58" s="533"/>
      <c r="AS58" s="101" t="s">
        <v>350</v>
      </c>
      <c r="AT58" s="101" t="s">
        <v>1409</v>
      </c>
      <c r="AU58" s="539" t="s">
        <v>2832</v>
      </c>
      <c r="AV58" s="467" t="s">
        <v>2247</v>
      </c>
      <c r="AW58" s="539" t="s">
        <v>2833</v>
      </c>
      <c r="AX58" s="539" t="s">
        <v>470</v>
      </c>
      <c r="AY58" s="539" t="s">
        <v>4140</v>
      </c>
      <c r="AZ58" s="115" t="s">
        <v>2835</v>
      </c>
      <c r="BA58" s="533"/>
      <c r="BB58" s="533"/>
      <c r="BC58" s="533"/>
      <c r="BD58" s="533"/>
      <c r="BE58" s="533"/>
      <c r="BF58" s="533"/>
      <c r="BG58" s="194" t="s">
        <v>477</v>
      </c>
      <c r="BH58" s="533"/>
      <c r="BI58" s="533"/>
      <c r="BJ58" s="533"/>
      <c r="BK58" s="533"/>
      <c r="BL58" s="533"/>
      <c r="BM58" s="533"/>
      <c r="BN58" s="101"/>
      <c r="BO58" s="101"/>
      <c r="BP58" s="101">
        <v>4</v>
      </c>
      <c r="BQ58" s="101">
        <v>4</v>
      </c>
      <c r="BR58" s="533"/>
      <c r="BS58" s="533"/>
      <c r="BT58" s="533"/>
      <c r="BU58" s="134">
        <f>VLOOKUP(A58,'[1]07. Поршневые'!$G:$CC,75,0)</f>
        <v>8265534.5142879989</v>
      </c>
    </row>
    <row r="59" spans="1:73" s="470" customFormat="1" ht="25.5" x14ac:dyDescent="0.25">
      <c r="A59" s="80" t="s">
        <v>2293</v>
      </c>
      <c r="B59" s="80" t="s">
        <v>4242</v>
      </c>
      <c r="C59" s="80" t="s">
        <v>4243</v>
      </c>
      <c r="D59" s="544">
        <v>1.2</v>
      </c>
      <c r="E59" s="544"/>
      <c r="F59" s="544"/>
      <c r="G59" s="194">
        <v>0</v>
      </c>
      <c r="H59" s="501">
        <v>50</v>
      </c>
      <c r="I59" s="501"/>
      <c r="J59" s="101">
        <v>18.5</v>
      </c>
      <c r="K59" s="101"/>
      <c r="L59" s="101"/>
      <c r="M59" s="101"/>
      <c r="N59" s="101"/>
      <c r="O59" s="101"/>
      <c r="P59" s="101" t="s">
        <v>2291</v>
      </c>
      <c r="Q59" s="101" t="s">
        <v>4244</v>
      </c>
      <c r="R59" s="107" t="str">
        <f t="shared" si="5"/>
        <v>1800</v>
      </c>
      <c r="S59" s="107" t="str">
        <f t="shared" si="6"/>
        <v>950</v>
      </c>
      <c r="T59" s="107" t="str">
        <f t="shared" si="7"/>
        <v>1300</v>
      </c>
      <c r="U59" s="101">
        <v>1000</v>
      </c>
      <c r="V59" s="101" t="s">
        <v>565</v>
      </c>
      <c r="W59" s="533"/>
      <c r="X59" s="533"/>
      <c r="Y59" s="533"/>
      <c r="Z59" s="533"/>
      <c r="AA59" s="533"/>
      <c r="AB59" s="305" t="s">
        <v>476</v>
      </c>
      <c r="AC59" s="101"/>
      <c r="AD59" s="533"/>
      <c r="AE59" s="467" t="s">
        <v>4239</v>
      </c>
      <c r="AF59" s="467" t="s">
        <v>478</v>
      </c>
      <c r="AG59" s="533"/>
      <c r="AH59" s="533"/>
      <c r="AI59" s="533"/>
      <c r="AJ59" s="533"/>
      <c r="AK59" s="533"/>
      <c r="AL59" s="533"/>
      <c r="AM59" s="533"/>
      <c r="AN59" s="533"/>
      <c r="AO59" s="533"/>
      <c r="AP59" s="467" t="s">
        <v>1449</v>
      </c>
      <c r="AQ59" s="533"/>
      <c r="AR59" s="533"/>
      <c r="AS59" s="101" t="s">
        <v>350</v>
      </c>
      <c r="AT59" s="101" t="s">
        <v>1409</v>
      </c>
      <c r="AU59" s="539" t="s">
        <v>2832</v>
      </c>
      <c r="AV59" s="467" t="s">
        <v>2247</v>
      </c>
      <c r="AW59" s="539" t="s">
        <v>2833</v>
      </c>
      <c r="AX59" s="539" t="s">
        <v>470</v>
      </c>
      <c r="AY59" s="539" t="s">
        <v>4140</v>
      </c>
      <c r="AZ59" s="115" t="s">
        <v>2835</v>
      </c>
      <c r="BA59" s="533"/>
      <c r="BB59" s="533"/>
      <c r="BC59" s="533"/>
      <c r="BD59" s="533"/>
      <c r="BE59" s="533"/>
      <c r="BF59" s="533"/>
      <c r="BG59" s="194" t="s">
        <v>477</v>
      </c>
      <c r="BH59" s="533"/>
      <c r="BI59" s="533"/>
      <c r="BJ59" s="533"/>
      <c r="BK59" s="533"/>
      <c r="BL59" s="533"/>
      <c r="BM59" s="533"/>
      <c r="BN59" s="101"/>
      <c r="BO59" s="101"/>
      <c r="BP59" s="101">
        <v>3</v>
      </c>
      <c r="BQ59" s="101">
        <v>3</v>
      </c>
      <c r="BR59" s="533"/>
      <c r="BS59" s="533"/>
      <c r="BT59" s="533"/>
      <c r="BU59" s="134">
        <f>VLOOKUP(A59,'[1]07. Поршневые'!$G:$CC,75,0)</f>
        <v>1414061.811248</v>
      </c>
    </row>
    <row r="60" spans="1:73" s="470" customFormat="1" ht="25.5" x14ac:dyDescent="0.25">
      <c r="A60" s="80" t="s">
        <v>2294</v>
      </c>
      <c r="B60" s="80" t="s">
        <v>4245</v>
      </c>
      <c r="C60" s="80" t="s">
        <v>4246</v>
      </c>
      <c r="D60" s="501">
        <v>1.5</v>
      </c>
      <c r="E60" s="501"/>
      <c r="F60" s="501"/>
      <c r="G60" s="194">
        <v>0</v>
      </c>
      <c r="H60" s="501">
        <v>50</v>
      </c>
      <c r="I60" s="501"/>
      <c r="J60" s="101">
        <v>22</v>
      </c>
      <c r="K60" s="101"/>
      <c r="L60" s="101"/>
      <c r="M60" s="101"/>
      <c r="N60" s="101"/>
      <c r="O60" s="101"/>
      <c r="P60" s="101" t="s">
        <v>2291</v>
      </c>
      <c r="Q60" s="101" t="s">
        <v>4244</v>
      </c>
      <c r="R60" s="107" t="str">
        <f t="shared" si="5"/>
        <v>1800</v>
      </c>
      <c r="S60" s="107" t="str">
        <f t="shared" si="6"/>
        <v>950</v>
      </c>
      <c r="T60" s="107" t="str">
        <f t="shared" si="7"/>
        <v>1300</v>
      </c>
      <c r="U60" s="101">
        <v>1000</v>
      </c>
      <c r="V60" s="101" t="s">
        <v>565</v>
      </c>
      <c r="W60" s="533"/>
      <c r="X60" s="533"/>
      <c r="Y60" s="533"/>
      <c r="Z60" s="533"/>
      <c r="AA60" s="533"/>
      <c r="AB60" s="305" t="s">
        <v>476</v>
      </c>
      <c r="AC60" s="101"/>
      <c r="AD60" s="533"/>
      <c r="AE60" s="467" t="s">
        <v>4239</v>
      </c>
      <c r="AF60" s="467" t="s">
        <v>478</v>
      </c>
      <c r="AG60" s="533"/>
      <c r="AH60" s="533"/>
      <c r="AI60" s="533"/>
      <c r="AJ60" s="533"/>
      <c r="AK60" s="533"/>
      <c r="AL60" s="533"/>
      <c r="AM60" s="533"/>
      <c r="AN60" s="533"/>
      <c r="AO60" s="533"/>
      <c r="AP60" s="467" t="s">
        <v>1449</v>
      </c>
      <c r="AQ60" s="533"/>
      <c r="AR60" s="533"/>
      <c r="AS60" s="101" t="s">
        <v>350</v>
      </c>
      <c r="AT60" s="101" t="s">
        <v>1409</v>
      </c>
      <c r="AU60" s="539" t="s">
        <v>2832</v>
      </c>
      <c r="AV60" s="467" t="s">
        <v>2247</v>
      </c>
      <c r="AW60" s="539" t="s">
        <v>2833</v>
      </c>
      <c r="AX60" s="539" t="s">
        <v>470</v>
      </c>
      <c r="AY60" s="539" t="s">
        <v>4140</v>
      </c>
      <c r="AZ60" s="115" t="s">
        <v>2835</v>
      </c>
      <c r="BA60" s="533"/>
      <c r="BB60" s="533"/>
      <c r="BC60" s="533"/>
      <c r="BD60" s="533"/>
      <c r="BE60" s="533"/>
      <c r="BF60" s="533"/>
      <c r="BG60" s="194" t="s">
        <v>477</v>
      </c>
      <c r="BH60" s="533"/>
      <c r="BI60" s="533"/>
      <c r="BJ60" s="533"/>
      <c r="BK60" s="533"/>
      <c r="BL60" s="533"/>
      <c r="BM60" s="533"/>
      <c r="BN60" s="101"/>
      <c r="BO60" s="101"/>
      <c r="BP60" s="101">
        <v>4</v>
      </c>
      <c r="BQ60" s="101">
        <v>4</v>
      </c>
      <c r="BR60" s="533"/>
      <c r="BS60" s="533"/>
      <c r="BT60" s="533"/>
      <c r="BU60" s="134">
        <f>VLOOKUP(A60,'[1]07. Поршневые'!$G:$CC,75,0)</f>
        <v>1662799.6070719999</v>
      </c>
    </row>
    <row r="61" spans="1:73" s="470" customFormat="1" ht="25.5" x14ac:dyDescent="0.25">
      <c r="A61" s="80" t="s">
        <v>2295</v>
      </c>
      <c r="B61" s="80" t="s">
        <v>4247</v>
      </c>
      <c r="C61" s="80" t="s">
        <v>4248</v>
      </c>
      <c r="D61" s="501">
        <v>2</v>
      </c>
      <c r="E61" s="501"/>
      <c r="F61" s="501"/>
      <c r="G61" s="194">
        <v>0</v>
      </c>
      <c r="H61" s="501">
        <v>50</v>
      </c>
      <c r="I61" s="501"/>
      <c r="J61" s="101">
        <v>30</v>
      </c>
      <c r="K61" s="101"/>
      <c r="L61" s="101"/>
      <c r="M61" s="101"/>
      <c r="N61" s="101"/>
      <c r="O61" s="101"/>
      <c r="P61" s="101" t="s">
        <v>2291</v>
      </c>
      <c r="Q61" s="101" t="s">
        <v>4244</v>
      </c>
      <c r="R61" s="107" t="str">
        <f t="shared" si="5"/>
        <v>1800</v>
      </c>
      <c r="S61" s="107" t="str">
        <f t="shared" si="6"/>
        <v>950</v>
      </c>
      <c r="T61" s="107" t="str">
        <f t="shared" si="7"/>
        <v>1300</v>
      </c>
      <c r="U61" s="101">
        <v>1000</v>
      </c>
      <c r="V61" s="101" t="s">
        <v>565</v>
      </c>
      <c r="W61" s="533"/>
      <c r="X61" s="533"/>
      <c r="Y61" s="533"/>
      <c r="Z61" s="533"/>
      <c r="AA61" s="533"/>
      <c r="AB61" s="305" t="s">
        <v>476</v>
      </c>
      <c r="AC61" s="101"/>
      <c r="AD61" s="533"/>
      <c r="AE61" s="467" t="s">
        <v>4239</v>
      </c>
      <c r="AF61" s="467" t="s">
        <v>478</v>
      </c>
      <c r="AG61" s="533"/>
      <c r="AH61" s="533"/>
      <c r="AI61" s="533"/>
      <c r="AJ61" s="533"/>
      <c r="AK61" s="533"/>
      <c r="AL61" s="533"/>
      <c r="AM61" s="533"/>
      <c r="AN61" s="533"/>
      <c r="AO61" s="533"/>
      <c r="AP61" s="467" t="s">
        <v>1449</v>
      </c>
      <c r="AQ61" s="533"/>
      <c r="AR61" s="533"/>
      <c r="AS61" s="101" t="s">
        <v>350</v>
      </c>
      <c r="AT61" s="101" t="s">
        <v>1409</v>
      </c>
      <c r="AU61" s="539" t="s">
        <v>2832</v>
      </c>
      <c r="AV61" s="467" t="s">
        <v>2247</v>
      </c>
      <c r="AW61" s="539" t="s">
        <v>2833</v>
      </c>
      <c r="AX61" s="539" t="s">
        <v>470</v>
      </c>
      <c r="AY61" s="539" t="s">
        <v>4140</v>
      </c>
      <c r="AZ61" s="115" t="s">
        <v>2835</v>
      </c>
      <c r="BA61" s="533"/>
      <c r="BB61" s="533"/>
      <c r="BC61" s="533"/>
      <c r="BD61" s="533"/>
      <c r="BE61" s="533"/>
      <c r="BF61" s="533"/>
      <c r="BG61" s="194" t="s">
        <v>477</v>
      </c>
      <c r="BH61" s="533"/>
      <c r="BI61" s="533"/>
      <c r="BJ61" s="533"/>
      <c r="BK61" s="533"/>
      <c r="BL61" s="533"/>
      <c r="BM61" s="533"/>
      <c r="BN61" s="101"/>
      <c r="BO61" s="101"/>
      <c r="BP61" s="101">
        <v>5</v>
      </c>
      <c r="BQ61" s="101">
        <v>5</v>
      </c>
      <c r="BR61" s="533"/>
      <c r="BS61" s="533"/>
      <c r="BT61" s="533"/>
      <c r="BU61" s="134">
        <f>VLOOKUP(A61,'[1]07. Поршневые'!$G:$CC,75,0)</f>
        <v>2035928.5931359997</v>
      </c>
    </row>
    <row r="62" spans="1:73" s="470" customFormat="1" ht="25.5" x14ac:dyDescent="0.25">
      <c r="A62" s="80" t="s">
        <v>2296</v>
      </c>
      <c r="B62" s="80" t="s">
        <v>4249</v>
      </c>
      <c r="C62" s="80" t="s">
        <v>4250</v>
      </c>
      <c r="D62" s="501">
        <v>2.5</v>
      </c>
      <c r="E62" s="501"/>
      <c r="F62" s="501"/>
      <c r="G62" s="194">
        <v>0</v>
      </c>
      <c r="H62" s="501">
        <v>50</v>
      </c>
      <c r="I62" s="501"/>
      <c r="J62" s="101">
        <v>37</v>
      </c>
      <c r="K62" s="101"/>
      <c r="L62" s="101"/>
      <c r="M62" s="101"/>
      <c r="N62" s="101"/>
      <c r="O62" s="101"/>
      <c r="P62" s="101" t="s">
        <v>2291</v>
      </c>
      <c r="Q62" s="101" t="s">
        <v>4244</v>
      </c>
      <c r="R62" s="107" t="str">
        <f t="shared" si="5"/>
        <v>1800</v>
      </c>
      <c r="S62" s="107" t="str">
        <f t="shared" si="6"/>
        <v>950</v>
      </c>
      <c r="T62" s="107" t="str">
        <f t="shared" si="7"/>
        <v>1300</v>
      </c>
      <c r="U62" s="101">
        <v>1000</v>
      </c>
      <c r="V62" s="101" t="s">
        <v>565</v>
      </c>
      <c r="W62" s="533"/>
      <c r="X62" s="533"/>
      <c r="Y62" s="533"/>
      <c r="Z62" s="533"/>
      <c r="AA62" s="533"/>
      <c r="AB62" s="305" t="s">
        <v>476</v>
      </c>
      <c r="AC62" s="101"/>
      <c r="AD62" s="533"/>
      <c r="AE62" s="467" t="s">
        <v>4239</v>
      </c>
      <c r="AF62" s="467" t="s">
        <v>478</v>
      </c>
      <c r="AG62" s="533"/>
      <c r="AH62" s="533"/>
      <c r="AI62" s="533"/>
      <c r="AJ62" s="533"/>
      <c r="AK62" s="533"/>
      <c r="AL62" s="533"/>
      <c r="AM62" s="533"/>
      <c r="AN62" s="533"/>
      <c r="AO62" s="533"/>
      <c r="AP62" s="467" t="s">
        <v>1449</v>
      </c>
      <c r="AQ62" s="533"/>
      <c r="AR62" s="533"/>
      <c r="AS62" s="101" t="s">
        <v>350</v>
      </c>
      <c r="AT62" s="101" t="s">
        <v>1409</v>
      </c>
      <c r="AU62" s="539" t="s">
        <v>2832</v>
      </c>
      <c r="AV62" s="467" t="s">
        <v>2247</v>
      </c>
      <c r="AW62" s="539" t="s">
        <v>2833</v>
      </c>
      <c r="AX62" s="539" t="s">
        <v>470</v>
      </c>
      <c r="AY62" s="539" t="s">
        <v>4140</v>
      </c>
      <c r="AZ62" s="115" t="s">
        <v>2835</v>
      </c>
      <c r="BA62" s="533"/>
      <c r="BB62" s="533"/>
      <c r="BC62" s="533"/>
      <c r="BD62" s="533"/>
      <c r="BE62" s="533"/>
      <c r="BF62" s="533"/>
      <c r="BG62" s="194" t="s">
        <v>477</v>
      </c>
      <c r="BH62" s="533"/>
      <c r="BI62" s="533"/>
      <c r="BJ62" s="533"/>
      <c r="BK62" s="533"/>
      <c r="BL62" s="533"/>
      <c r="BM62" s="533"/>
      <c r="BN62" s="101"/>
      <c r="BO62" s="101"/>
      <c r="BP62" s="101">
        <v>5</v>
      </c>
      <c r="BQ62" s="101">
        <v>5</v>
      </c>
      <c r="BR62" s="533"/>
      <c r="BS62" s="533"/>
      <c r="BT62" s="533"/>
      <c r="BU62" s="134">
        <f>VLOOKUP(A62,'[1]07. Поршневые'!$G:$CC,75,0)</f>
        <v>2160290.0602719998</v>
      </c>
    </row>
    <row r="63" spans="1:73" s="470" customFormat="1" ht="25.5" x14ac:dyDescent="0.25">
      <c r="A63" s="80" t="s">
        <v>2297</v>
      </c>
      <c r="B63" s="80" t="s">
        <v>4251</v>
      </c>
      <c r="C63" s="80" t="s">
        <v>4252</v>
      </c>
      <c r="D63" s="501">
        <v>3</v>
      </c>
      <c r="E63" s="501"/>
      <c r="F63" s="501"/>
      <c r="G63" s="194">
        <v>0</v>
      </c>
      <c r="H63" s="501">
        <v>50</v>
      </c>
      <c r="I63" s="501"/>
      <c r="J63" s="101">
        <v>45</v>
      </c>
      <c r="K63" s="101"/>
      <c r="L63" s="101"/>
      <c r="M63" s="101"/>
      <c r="N63" s="101"/>
      <c r="O63" s="101"/>
      <c r="P63" s="101" t="s">
        <v>2291</v>
      </c>
      <c r="Q63" s="101" t="s">
        <v>4253</v>
      </c>
      <c r="R63" s="107" t="str">
        <f t="shared" si="5"/>
        <v>2300</v>
      </c>
      <c r="S63" s="107" t="str">
        <f t="shared" si="6"/>
        <v>1300</v>
      </c>
      <c r="T63" s="107" t="str">
        <f t="shared" si="7"/>
        <v>1500</v>
      </c>
      <c r="U63" s="101">
        <v>1350</v>
      </c>
      <c r="V63" s="101" t="s">
        <v>565</v>
      </c>
      <c r="W63" s="533"/>
      <c r="X63" s="533"/>
      <c r="Y63" s="533"/>
      <c r="Z63" s="533"/>
      <c r="AA63" s="533"/>
      <c r="AB63" s="305" t="s">
        <v>476</v>
      </c>
      <c r="AC63" s="101"/>
      <c r="AD63" s="533"/>
      <c r="AE63" s="467" t="s">
        <v>4239</v>
      </c>
      <c r="AF63" s="467" t="s">
        <v>478</v>
      </c>
      <c r="AG63" s="533"/>
      <c r="AH63" s="533"/>
      <c r="AI63" s="533"/>
      <c r="AJ63" s="533"/>
      <c r="AK63" s="533"/>
      <c r="AL63" s="533"/>
      <c r="AM63" s="533"/>
      <c r="AN63" s="533"/>
      <c r="AO63" s="533"/>
      <c r="AP63" s="467" t="s">
        <v>1449</v>
      </c>
      <c r="AQ63" s="533"/>
      <c r="AR63" s="533"/>
      <c r="AS63" s="101" t="s">
        <v>350</v>
      </c>
      <c r="AT63" s="101" t="s">
        <v>1409</v>
      </c>
      <c r="AU63" s="539" t="s">
        <v>2832</v>
      </c>
      <c r="AV63" s="467" t="s">
        <v>2247</v>
      </c>
      <c r="AW63" s="539" t="s">
        <v>2833</v>
      </c>
      <c r="AX63" s="539" t="s">
        <v>470</v>
      </c>
      <c r="AY63" s="539" t="s">
        <v>4140</v>
      </c>
      <c r="AZ63" s="115" t="s">
        <v>2835</v>
      </c>
      <c r="BA63" s="533"/>
      <c r="BB63" s="533"/>
      <c r="BC63" s="533"/>
      <c r="BD63" s="533"/>
      <c r="BE63" s="533"/>
      <c r="BF63" s="533"/>
      <c r="BG63" s="194" t="s">
        <v>477</v>
      </c>
      <c r="BH63" s="533"/>
      <c r="BI63" s="533"/>
      <c r="BJ63" s="533"/>
      <c r="BK63" s="533"/>
      <c r="BL63" s="533"/>
      <c r="BM63" s="533"/>
      <c r="BN63" s="101"/>
      <c r="BO63" s="101"/>
      <c r="BP63" s="101">
        <v>5</v>
      </c>
      <c r="BQ63" s="101">
        <v>5</v>
      </c>
      <c r="BR63" s="533"/>
      <c r="BS63" s="533"/>
      <c r="BT63" s="533"/>
      <c r="BU63" s="134">
        <f>VLOOKUP(A63,'[1]07. Поршневые'!$G:$CC,75,0)</f>
        <v>2812548.7159999995</v>
      </c>
    </row>
    <row r="64" spans="1:73" s="470" customFormat="1" ht="25.5" x14ac:dyDescent="0.25">
      <c r="A64" s="80" t="s">
        <v>2298</v>
      </c>
      <c r="B64" s="80" t="s">
        <v>4254</v>
      </c>
      <c r="C64" s="80" t="s">
        <v>4255</v>
      </c>
      <c r="D64" s="501">
        <v>3.5</v>
      </c>
      <c r="E64" s="501"/>
      <c r="F64" s="501"/>
      <c r="G64" s="194">
        <v>0</v>
      </c>
      <c r="H64" s="501">
        <v>50</v>
      </c>
      <c r="I64" s="501"/>
      <c r="J64" s="101">
        <v>45</v>
      </c>
      <c r="K64" s="101"/>
      <c r="L64" s="101"/>
      <c r="M64" s="101"/>
      <c r="N64" s="101"/>
      <c r="O64" s="101"/>
      <c r="P64" s="101" t="s">
        <v>2291</v>
      </c>
      <c r="Q64" s="101" t="s">
        <v>4253</v>
      </c>
      <c r="R64" s="107" t="str">
        <f t="shared" si="5"/>
        <v>2300</v>
      </c>
      <c r="S64" s="107" t="str">
        <f t="shared" si="6"/>
        <v>1300</v>
      </c>
      <c r="T64" s="107" t="str">
        <f t="shared" si="7"/>
        <v>1500</v>
      </c>
      <c r="U64" s="101">
        <v>1350</v>
      </c>
      <c r="V64" s="101" t="s">
        <v>565</v>
      </c>
      <c r="W64" s="533"/>
      <c r="X64" s="533"/>
      <c r="Y64" s="533"/>
      <c r="Z64" s="533"/>
      <c r="AA64" s="533"/>
      <c r="AB64" s="305" t="s">
        <v>476</v>
      </c>
      <c r="AC64" s="101"/>
      <c r="AD64" s="533"/>
      <c r="AE64" s="467" t="s">
        <v>4239</v>
      </c>
      <c r="AF64" s="467" t="s">
        <v>478</v>
      </c>
      <c r="AG64" s="533"/>
      <c r="AH64" s="533"/>
      <c r="AI64" s="533"/>
      <c r="AJ64" s="533"/>
      <c r="AK64" s="533"/>
      <c r="AL64" s="533"/>
      <c r="AM64" s="533"/>
      <c r="AN64" s="533"/>
      <c r="AO64" s="533"/>
      <c r="AP64" s="467" t="s">
        <v>1449</v>
      </c>
      <c r="AQ64" s="533"/>
      <c r="AR64" s="533"/>
      <c r="AS64" s="101" t="s">
        <v>350</v>
      </c>
      <c r="AT64" s="101" t="s">
        <v>1409</v>
      </c>
      <c r="AU64" s="539" t="s">
        <v>2832</v>
      </c>
      <c r="AV64" s="467" t="s">
        <v>2247</v>
      </c>
      <c r="AW64" s="539" t="s">
        <v>2833</v>
      </c>
      <c r="AX64" s="539" t="s">
        <v>470</v>
      </c>
      <c r="AY64" s="539" t="s">
        <v>4140</v>
      </c>
      <c r="AZ64" s="115" t="s">
        <v>2835</v>
      </c>
      <c r="BA64" s="533"/>
      <c r="BB64" s="533"/>
      <c r="BC64" s="533"/>
      <c r="BD64" s="533"/>
      <c r="BE64" s="533"/>
      <c r="BF64" s="533"/>
      <c r="BG64" s="194" t="s">
        <v>477</v>
      </c>
      <c r="BH64" s="533"/>
      <c r="BI64" s="533"/>
      <c r="BJ64" s="533"/>
      <c r="BK64" s="533"/>
      <c r="BL64" s="533"/>
      <c r="BM64" s="533"/>
      <c r="BN64" s="101"/>
      <c r="BO64" s="101"/>
      <c r="BP64" s="101">
        <v>5</v>
      </c>
      <c r="BQ64" s="101">
        <v>5</v>
      </c>
      <c r="BR64" s="533"/>
      <c r="BS64" s="533"/>
      <c r="BT64" s="533"/>
      <c r="BU64" s="134">
        <f>VLOOKUP(A64,'[1]07. Поршневые'!$G:$CC,75,0)</f>
        <v>2812548.7159999995</v>
      </c>
    </row>
    <row r="65" spans="1:73" s="470" customFormat="1" ht="25.5" x14ac:dyDescent="0.25">
      <c r="A65" s="80" t="s">
        <v>2299</v>
      </c>
      <c r="B65" s="80" t="s">
        <v>4256</v>
      </c>
      <c r="C65" s="80" t="s">
        <v>4257</v>
      </c>
      <c r="D65" s="501">
        <v>4</v>
      </c>
      <c r="E65" s="501"/>
      <c r="F65" s="501"/>
      <c r="G65" s="194">
        <v>0</v>
      </c>
      <c r="H65" s="501">
        <v>50</v>
      </c>
      <c r="I65" s="501"/>
      <c r="J65" s="101">
        <v>55</v>
      </c>
      <c r="K65" s="101"/>
      <c r="L65" s="101"/>
      <c r="M65" s="101"/>
      <c r="N65" s="101"/>
      <c r="O65" s="101"/>
      <c r="P65" s="101" t="s">
        <v>2291</v>
      </c>
      <c r="Q65" s="101" t="s">
        <v>4253</v>
      </c>
      <c r="R65" s="107" t="str">
        <f t="shared" si="5"/>
        <v>2300</v>
      </c>
      <c r="S65" s="107" t="str">
        <f t="shared" si="6"/>
        <v>1300</v>
      </c>
      <c r="T65" s="107" t="str">
        <f t="shared" si="7"/>
        <v>1500</v>
      </c>
      <c r="U65" s="101">
        <v>1450</v>
      </c>
      <c r="V65" s="101" t="s">
        <v>565</v>
      </c>
      <c r="W65" s="533"/>
      <c r="X65" s="533"/>
      <c r="Y65" s="533"/>
      <c r="Z65" s="533"/>
      <c r="AA65" s="533"/>
      <c r="AB65" s="305" t="s">
        <v>476</v>
      </c>
      <c r="AC65" s="101"/>
      <c r="AD65" s="533"/>
      <c r="AE65" s="467" t="s">
        <v>4239</v>
      </c>
      <c r="AF65" s="467" t="s">
        <v>478</v>
      </c>
      <c r="AG65" s="533"/>
      <c r="AH65" s="533"/>
      <c r="AI65" s="533"/>
      <c r="AJ65" s="533"/>
      <c r="AK65" s="533"/>
      <c r="AL65" s="533"/>
      <c r="AM65" s="533"/>
      <c r="AN65" s="533"/>
      <c r="AO65" s="533"/>
      <c r="AP65" s="467" t="s">
        <v>1449</v>
      </c>
      <c r="AQ65" s="533"/>
      <c r="AR65" s="533"/>
      <c r="AS65" s="101" t="s">
        <v>350</v>
      </c>
      <c r="AT65" s="101" t="s">
        <v>1409</v>
      </c>
      <c r="AU65" s="539" t="s">
        <v>2832</v>
      </c>
      <c r="AV65" s="467" t="s">
        <v>2247</v>
      </c>
      <c r="AW65" s="539" t="s">
        <v>2833</v>
      </c>
      <c r="AX65" s="539" t="s">
        <v>470</v>
      </c>
      <c r="AY65" s="539" t="s">
        <v>4140</v>
      </c>
      <c r="AZ65" s="115" t="s">
        <v>2835</v>
      </c>
      <c r="BA65" s="533"/>
      <c r="BB65" s="533"/>
      <c r="BC65" s="533"/>
      <c r="BD65" s="533"/>
      <c r="BE65" s="533"/>
      <c r="BF65" s="533"/>
      <c r="BG65" s="194" t="s">
        <v>477</v>
      </c>
      <c r="BH65" s="533"/>
      <c r="BI65" s="533"/>
      <c r="BJ65" s="533"/>
      <c r="BK65" s="533"/>
      <c r="BL65" s="533"/>
      <c r="BM65" s="533"/>
      <c r="BN65" s="101"/>
      <c r="BO65" s="101"/>
      <c r="BP65" s="101">
        <v>5</v>
      </c>
      <c r="BQ65" s="101">
        <v>6</v>
      </c>
      <c r="BR65" s="533"/>
      <c r="BS65" s="533"/>
      <c r="BT65" s="533"/>
      <c r="BU65" s="134">
        <f>VLOOKUP(A65,'[1]07. Поршневые'!$G:$CC,75,0)</f>
        <v>2936925.0446879999</v>
      </c>
    </row>
    <row r="66" spans="1:73" s="470" customFormat="1" ht="25.5" x14ac:dyDescent="0.25">
      <c r="A66" s="80" t="s">
        <v>2300</v>
      </c>
      <c r="B66" s="80" t="s">
        <v>4258</v>
      </c>
      <c r="C66" s="80" t="s">
        <v>4259</v>
      </c>
      <c r="D66" s="501">
        <v>6</v>
      </c>
      <c r="E66" s="501"/>
      <c r="F66" s="501"/>
      <c r="G66" s="194">
        <v>0</v>
      </c>
      <c r="H66" s="501">
        <v>50</v>
      </c>
      <c r="I66" s="501"/>
      <c r="J66" s="101">
        <v>90</v>
      </c>
      <c r="K66" s="101"/>
      <c r="L66" s="101"/>
      <c r="M66" s="101"/>
      <c r="N66" s="101"/>
      <c r="O66" s="101"/>
      <c r="P66" s="101" t="s">
        <v>2291</v>
      </c>
      <c r="Q66" s="101" t="s">
        <v>4238</v>
      </c>
      <c r="R66" s="107" t="str">
        <f t="shared" si="5"/>
        <v>3100</v>
      </c>
      <c r="S66" s="107" t="str">
        <f t="shared" si="6"/>
        <v>2000</v>
      </c>
      <c r="T66" s="107" t="str">
        <f t="shared" si="7"/>
        <v>1900</v>
      </c>
      <c r="U66" s="101">
        <v>4650</v>
      </c>
      <c r="V66" s="101" t="s">
        <v>565</v>
      </c>
      <c r="W66" s="533"/>
      <c r="X66" s="533"/>
      <c r="Y66" s="533"/>
      <c r="Z66" s="533"/>
      <c r="AA66" s="533"/>
      <c r="AB66" s="305" t="s">
        <v>476</v>
      </c>
      <c r="AC66" s="101"/>
      <c r="AD66" s="533"/>
      <c r="AE66" s="467" t="s">
        <v>4239</v>
      </c>
      <c r="AF66" s="467" t="s">
        <v>478</v>
      </c>
      <c r="AG66" s="533"/>
      <c r="AH66" s="533"/>
      <c r="AI66" s="533"/>
      <c r="AJ66" s="533"/>
      <c r="AK66" s="533"/>
      <c r="AL66" s="533"/>
      <c r="AM66" s="533"/>
      <c r="AN66" s="533"/>
      <c r="AO66" s="533"/>
      <c r="AP66" s="467" t="s">
        <v>1449</v>
      </c>
      <c r="AQ66" s="533"/>
      <c r="AR66" s="533"/>
      <c r="AS66" s="101" t="s">
        <v>350</v>
      </c>
      <c r="AT66" s="101" t="s">
        <v>1409</v>
      </c>
      <c r="AU66" s="539" t="s">
        <v>2832</v>
      </c>
      <c r="AV66" s="467" t="s">
        <v>2247</v>
      </c>
      <c r="AW66" s="539" t="s">
        <v>2833</v>
      </c>
      <c r="AX66" s="539" t="s">
        <v>470</v>
      </c>
      <c r="AY66" s="539" t="s">
        <v>4140</v>
      </c>
      <c r="AZ66" s="115" t="s">
        <v>2835</v>
      </c>
      <c r="BA66" s="533"/>
      <c r="BB66" s="533"/>
      <c r="BC66" s="533"/>
      <c r="BD66" s="533"/>
      <c r="BE66" s="533"/>
      <c r="BF66" s="533"/>
      <c r="BG66" s="194" t="s">
        <v>477</v>
      </c>
      <c r="BH66" s="533"/>
      <c r="BI66" s="533"/>
      <c r="BJ66" s="533"/>
      <c r="BK66" s="533"/>
      <c r="BL66" s="533"/>
      <c r="BM66" s="533"/>
      <c r="BN66" s="101"/>
      <c r="BO66" s="101"/>
      <c r="BP66" s="101">
        <v>5</v>
      </c>
      <c r="BQ66" s="101">
        <v>6</v>
      </c>
      <c r="BR66" s="533"/>
      <c r="BS66" s="533"/>
      <c r="BT66" s="533"/>
      <c r="BU66" s="134">
        <f>VLOOKUP(A66,'[1]07. Поршневые'!$G:$CC,75,0)</f>
        <v>8265534.5142879989</v>
      </c>
    </row>
    <row r="67" spans="1:73" s="470" customFormat="1" ht="25.5" x14ac:dyDescent="0.25">
      <c r="A67" s="80" t="s">
        <v>2301</v>
      </c>
      <c r="B67" s="80" t="s">
        <v>4260</v>
      </c>
      <c r="C67" s="80" t="s">
        <v>4261</v>
      </c>
      <c r="D67" s="501">
        <v>8</v>
      </c>
      <c r="E67" s="501"/>
      <c r="F67" s="501"/>
      <c r="G67" s="194">
        <v>0</v>
      </c>
      <c r="H67" s="501">
        <v>50</v>
      </c>
      <c r="I67" s="501"/>
      <c r="J67" s="101">
        <v>110</v>
      </c>
      <c r="K67" s="101"/>
      <c r="L67" s="101"/>
      <c r="M67" s="101"/>
      <c r="N67" s="101"/>
      <c r="O67" s="101"/>
      <c r="P67" s="101" t="s">
        <v>2291</v>
      </c>
      <c r="Q67" s="101" t="s">
        <v>4238</v>
      </c>
      <c r="R67" s="107" t="str">
        <f t="shared" si="5"/>
        <v>3100</v>
      </c>
      <c r="S67" s="107" t="str">
        <f t="shared" si="6"/>
        <v>2000</v>
      </c>
      <c r="T67" s="107" t="str">
        <f t="shared" si="7"/>
        <v>1900</v>
      </c>
      <c r="U67" s="101">
        <v>4650</v>
      </c>
      <c r="V67" s="101" t="s">
        <v>565</v>
      </c>
      <c r="W67" s="533"/>
      <c r="X67" s="533"/>
      <c r="Y67" s="533"/>
      <c r="Z67" s="533"/>
      <c r="AA67" s="533"/>
      <c r="AB67" s="305" t="s">
        <v>476</v>
      </c>
      <c r="AC67" s="101"/>
      <c r="AD67" s="533"/>
      <c r="AE67" s="467" t="s">
        <v>4239</v>
      </c>
      <c r="AF67" s="467" t="s">
        <v>478</v>
      </c>
      <c r="AG67" s="533"/>
      <c r="AH67" s="533"/>
      <c r="AI67" s="533"/>
      <c r="AJ67" s="533"/>
      <c r="AK67" s="533"/>
      <c r="AL67" s="533"/>
      <c r="AM67" s="533"/>
      <c r="AN67" s="533"/>
      <c r="AO67" s="533"/>
      <c r="AP67" s="467" t="s">
        <v>1449</v>
      </c>
      <c r="AQ67" s="533"/>
      <c r="AR67" s="533"/>
      <c r="AS67" s="101" t="s">
        <v>350</v>
      </c>
      <c r="AT67" s="101" t="s">
        <v>1409</v>
      </c>
      <c r="AU67" s="539" t="s">
        <v>2832</v>
      </c>
      <c r="AV67" s="467" t="s">
        <v>2247</v>
      </c>
      <c r="AW67" s="539" t="s">
        <v>2833</v>
      </c>
      <c r="AX67" s="539" t="s">
        <v>470</v>
      </c>
      <c r="AY67" s="539" t="s">
        <v>4140</v>
      </c>
      <c r="AZ67" s="115" t="s">
        <v>2835</v>
      </c>
      <c r="BA67" s="533"/>
      <c r="BB67" s="533"/>
      <c r="BC67" s="533"/>
      <c r="BD67" s="533"/>
      <c r="BE67" s="533"/>
      <c r="BF67" s="533"/>
      <c r="BG67" s="194" t="s">
        <v>477</v>
      </c>
      <c r="BH67" s="533"/>
      <c r="BI67" s="533"/>
      <c r="BJ67" s="533"/>
      <c r="BK67" s="533"/>
      <c r="BL67" s="533"/>
      <c r="BM67" s="533"/>
      <c r="BN67" s="101"/>
      <c r="BO67" s="101"/>
      <c r="BP67" s="101">
        <v>5</v>
      </c>
      <c r="BQ67" s="101">
        <v>6</v>
      </c>
      <c r="BR67" s="533"/>
      <c r="BS67" s="533"/>
      <c r="BT67" s="533"/>
      <c r="BU67" s="134">
        <f>VLOOKUP(A67,'[1]07. Поршневые'!$G:$CC,75,0)</f>
        <v>8514287.1716639996</v>
      </c>
    </row>
    <row r="68" spans="1:73" s="470" customFormat="1" ht="25.5" x14ac:dyDescent="0.25">
      <c r="A68" s="80" t="s">
        <v>2302</v>
      </c>
      <c r="B68" s="80" t="s">
        <v>4262</v>
      </c>
      <c r="C68" s="80" t="s">
        <v>4263</v>
      </c>
      <c r="D68" s="501">
        <v>1.2</v>
      </c>
      <c r="E68" s="501"/>
      <c r="F68" s="501"/>
      <c r="G68" s="194">
        <v>0</v>
      </c>
      <c r="H68" s="501">
        <v>70</v>
      </c>
      <c r="I68" s="501"/>
      <c r="J68" s="101">
        <v>18.5</v>
      </c>
      <c r="K68" s="101"/>
      <c r="L68" s="101"/>
      <c r="M68" s="101"/>
      <c r="N68" s="101"/>
      <c r="O68" s="101"/>
      <c r="P68" s="101" t="s">
        <v>2291</v>
      </c>
      <c r="Q68" s="101" t="s">
        <v>4264</v>
      </c>
      <c r="R68" s="107" t="str">
        <f t="shared" si="5"/>
        <v>1800</v>
      </c>
      <c r="S68" s="107" t="str">
        <f t="shared" si="6"/>
        <v>980</v>
      </c>
      <c r="T68" s="107" t="str">
        <f t="shared" si="7"/>
        <v>1250</v>
      </c>
      <c r="U68" s="101">
        <v>1000</v>
      </c>
      <c r="V68" s="101" t="s">
        <v>565</v>
      </c>
      <c r="W68" s="533"/>
      <c r="X68" s="533"/>
      <c r="Y68" s="533"/>
      <c r="Z68" s="533"/>
      <c r="AA68" s="533"/>
      <c r="AB68" s="305" t="s">
        <v>476</v>
      </c>
      <c r="AC68" s="101"/>
      <c r="AD68" s="533"/>
      <c r="AE68" s="467" t="s">
        <v>4239</v>
      </c>
      <c r="AF68" s="467" t="s">
        <v>478</v>
      </c>
      <c r="AG68" s="533"/>
      <c r="AH68" s="533"/>
      <c r="AI68" s="533"/>
      <c r="AJ68" s="533"/>
      <c r="AK68" s="533"/>
      <c r="AL68" s="533"/>
      <c r="AM68" s="533"/>
      <c r="AN68" s="533"/>
      <c r="AO68" s="533"/>
      <c r="AP68" s="467" t="s">
        <v>1449</v>
      </c>
      <c r="AQ68" s="533"/>
      <c r="AR68" s="533"/>
      <c r="AS68" s="101" t="s">
        <v>350</v>
      </c>
      <c r="AT68" s="101" t="s">
        <v>1409</v>
      </c>
      <c r="AU68" s="539" t="s">
        <v>2832</v>
      </c>
      <c r="AV68" s="467" t="s">
        <v>2247</v>
      </c>
      <c r="AW68" s="539" t="s">
        <v>2833</v>
      </c>
      <c r="AX68" s="539" t="s">
        <v>470</v>
      </c>
      <c r="AY68" s="539" t="s">
        <v>4140</v>
      </c>
      <c r="AZ68" s="115" t="s">
        <v>2835</v>
      </c>
      <c r="BA68" s="533"/>
      <c r="BB68" s="533"/>
      <c r="BC68" s="533"/>
      <c r="BD68" s="533"/>
      <c r="BE68" s="533"/>
      <c r="BF68" s="533"/>
      <c r="BG68" s="194" t="s">
        <v>477</v>
      </c>
      <c r="BH68" s="533"/>
      <c r="BI68" s="533"/>
      <c r="BJ68" s="533"/>
      <c r="BK68" s="533"/>
      <c r="BL68" s="533"/>
      <c r="BM68" s="533"/>
      <c r="BN68" s="101"/>
      <c r="BO68" s="101"/>
      <c r="BP68" s="101">
        <v>3</v>
      </c>
      <c r="BQ68" s="101">
        <v>3</v>
      </c>
      <c r="BR68" s="533"/>
      <c r="BS68" s="533"/>
      <c r="BT68" s="533"/>
      <c r="BU68" s="134">
        <f>VLOOKUP(A68,'[1]07. Поршневые'!$G:$CC,75,0)</f>
        <v>1512608.7625599999</v>
      </c>
    </row>
    <row r="69" spans="1:73" s="470" customFormat="1" ht="25.5" x14ac:dyDescent="0.25">
      <c r="A69" s="80" t="s">
        <v>2303</v>
      </c>
      <c r="B69" s="80" t="s">
        <v>4265</v>
      </c>
      <c r="C69" s="80" t="s">
        <v>4266</v>
      </c>
      <c r="D69" s="501">
        <v>1.5</v>
      </c>
      <c r="E69" s="501"/>
      <c r="F69" s="501"/>
      <c r="G69" s="194">
        <v>0</v>
      </c>
      <c r="H69" s="501">
        <v>70</v>
      </c>
      <c r="I69" s="501"/>
      <c r="J69" s="101">
        <v>22</v>
      </c>
      <c r="K69" s="101"/>
      <c r="L69" s="101"/>
      <c r="M69" s="101"/>
      <c r="N69" s="101"/>
      <c r="O69" s="101"/>
      <c r="P69" s="101" t="s">
        <v>2291</v>
      </c>
      <c r="Q69" s="101" t="s">
        <v>4244</v>
      </c>
      <c r="R69" s="107" t="str">
        <f t="shared" si="5"/>
        <v>1800</v>
      </c>
      <c r="S69" s="107" t="str">
        <f t="shared" si="6"/>
        <v>950</v>
      </c>
      <c r="T69" s="107" t="str">
        <f t="shared" si="7"/>
        <v>1300</v>
      </c>
      <c r="U69" s="101">
        <v>1000</v>
      </c>
      <c r="V69" s="101" t="s">
        <v>565</v>
      </c>
      <c r="W69" s="533"/>
      <c r="X69" s="533"/>
      <c r="Y69" s="533"/>
      <c r="Z69" s="533"/>
      <c r="AA69" s="533"/>
      <c r="AB69" s="305" t="s">
        <v>476</v>
      </c>
      <c r="AC69" s="101"/>
      <c r="AD69" s="533"/>
      <c r="AE69" s="467" t="s">
        <v>4239</v>
      </c>
      <c r="AF69" s="467" t="s">
        <v>478</v>
      </c>
      <c r="AG69" s="533"/>
      <c r="AH69" s="533"/>
      <c r="AI69" s="533"/>
      <c r="AJ69" s="533"/>
      <c r="AK69" s="533"/>
      <c r="AL69" s="533"/>
      <c r="AM69" s="533"/>
      <c r="AN69" s="533"/>
      <c r="AO69" s="533"/>
      <c r="AP69" s="467" t="s">
        <v>1449</v>
      </c>
      <c r="AQ69" s="533"/>
      <c r="AR69" s="533"/>
      <c r="AS69" s="101" t="s">
        <v>350</v>
      </c>
      <c r="AT69" s="101" t="s">
        <v>1409</v>
      </c>
      <c r="AU69" s="539" t="s">
        <v>2832</v>
      </c>
      <c r="AV69" s="467" t="s">
        <v>2247</v>
      </c>
      <c r="AW69" s="539" t="s">
        <v>2833</v>
      </c>
      <c r="AX69" s="539" t="s">
        <v>470</v>
      </c>
      <c r="AY69" s="539" t="s">
        <v>4140</v>
      </c>
      <c r="AZ69" s="115" t="s">
        <v>2835</v>
      </c>
      <c r="BA69" s="533"/>
      <c r="BB69" s="533"/>
      <c r="BC69" s="533"/>
      <c r="BD69" s="533"/>
      <c r="BE69" s="533"/>
      <c r="BF69" s="533"/>
      <c r="BG69" s="194" t="s">
        <v>477</v>
      </c>
      <c r="BH69" s="533"/>
      <c r="BI69" s="533"/>
      <c r="BJ69" s="533"/>
      <c r="BK69" s="533"/>
      <c r="BL69" s="533"/>
      <c r="BM69" s="533"/>
      <c r="BN69" s="101"/>
      <c r="BO69" s="101"/>
      <c r="BP69" s="101">
        <v>4</v>
      </c>
      <c r="BQ69" s="101">
        <v>4</v>
      </c>
      <c r="BR69" s="533"/>
      <c r="BS69" s="533"/>
      <c r="BT69" s="533"/>
      <c r="BU69" s="134">
        <f>VLOOKUP(A69,'[1]07. Поршневые'!$G:$CC,75,0)</f>
        <v>1762312.559264</v>
      </c>
    </row>
    <row r="70" spans="1:73" s="470" customFormat="1" ht="25.5" x14ac:dyDescent="0.25">
      <c r="A70" s="80" t="s">
        <v>2304</v>
      </c>
      <c r="B70" s="80" t="s">
        <v>4267</v>
      </c>
      <c r="C70" s="80" t="s">
        <v>4268</v>
      </c>
      <c r="D70" s="501">
        <v>2</v>
      </c>
      <c r="E70" s="501"/>
      <c r="F70" s="501"/>
      <c r="G70" s="194">
        <v>0</v>
      </c>
      <c r="H70" s="501">
        <v>70</v>
      </c>
      <c r="I70" s="501"/>
      <c r="J70" s="101">
        <v>30</v>
      </c>
      <c r="K70" s="101"/>
      <c r="L70" s="101"/>
      <c r="M70" s="101"/>
      <c r="N70" s="101"/>
      <c r="O70" s="101"/>
      <c r="P70" s="101" t="s">
        <v>2291</v>
      </c>
      <c r="Q70" s="101" t="s">
        <v>4264</v>
      </c>
      <c r="R70" s="107" t="str">
        <f t="shared" si="5"/>
        <v>1800</v>
      </c>
      <c r="S70" s="107" t="str">
        <f t="shared" si="6"/>
        <v>980</v>
      </c>
      <c r="T70" s="107" t="str">
        <f t="shared" si="7"/>
        <v>1250</v>
      </c>
      <c r="U70" s="101">
        <v>1000</v>
      </c>
      <c r="V70" s="101" t="s">
        <v>565</v>
      </c>
      <c r="W70" s="533"/>
      <c r="X70" s="533"/>
      <c r="Y70" s="533"/>
      <c r="Z70" s="533"/>
      <c r="AA70" s="533"/>
      <c r="AB70" s="305" t="s">
        <v>476</v>
      </c>
      <c r="AC70" s="101"/>
      <c r="AD70" s="533"/>
      <c r="AE70" s="467" t="s">
        <v>4239</v>
      </c>
      <c r="AF70" s="467" t="s">
        <v>478</v>
      </c>
      <c r="AG70" s="533"/>
      <c r="AH70" s="533"/>
      <c r="AI70" s="533"/>
      <c r="AJ70" s="533"/>
      <c r="AK70" s="533"/>
      <c r="AL70" s="533"/>
      <c r="AM70" s="533"/>
      <c r="AN70" s="533"/>
      <c r="AO70" s="533"/>
      <c r="AP70" s="467" t="s">
        <v>1449</v>
      </c>
      <c r="AQ70" s="533"/>
      <c r="AR70" s="533"/>
      <c r="AS70" s="101" t="s">
        <v>350</v>
      </c>
      <c r="AT70" s="101" t="s">
        <v>1409</v>
      </c>
      <c r="AU70" s="539" t="s">
        <v>2832</v>
      </c>
      <c r="AV70" s="467" t="s">
        <v>2247</v>
      </c>
      <c r="AW70" s="539" t="s">
        <v>2833</v>
      </c>
      <c r="AX70" s="539" t="s">
        <v>470</v>
      </c>
      <c r="AY70" s="539" t="s">
        <v>4140</v>
      </c>
      <c r="AZ70" s="115" t="s">
        <v>2835</v>
      </c>
      <c r="BA70" s="533"/>
      <c r="BB70" s="533"/>
      <c r="BC70" s="533"/>
      <c r="BD70" s="533"/>
      <c r="BE70" s="533"/>
      <c r="BF70" s="533"/>
      <c r="BG70" s="194" t="s">
        <v>477</v>
      </c>
      <c r="BH70" s="533"/>
      <c r="BI70" s="533"/>
      <c r="BJ70" s="533"/>
      <c r="BK70" s="533"/>
      <c r="BL70" s="533"/>
      <c r="BM70" s="533"/>
      <c r="BN70" s="101"/>
      <c r="BO70" s="101"/>
      <c r="BP70" s="101">
        <v>5</v>
      </c>
      <c r="BQ70" s="101">
        <v>5</v>
      </c>
      <c r="BR70" s="533"/>
      <c r="BS70" s="533"/>
      <c r="BT70" s="533"/>
      <c r="BU70" s="134">
        <f>VLOOKUP(A70,'[1]07. Поршневые'!$G:$CC,75,0)</f>
        <v>2283715.249632</v>
      </c>
    </row>
    <row r="71" spans="1:73" s="470" customFormat="1" ht="25.5" x14ac:dyDescent="0.25">
      <c r="A71" s="80" t="s">
        <v>2305</v>
      </c>
      <c r="B71" s="531" t="s">
        <v>4269</v>
      </c>
      <c r="C71" s="80" t="s">
        <v>4270</v>
      </c>
      <c r="D71" s="501">
        <v>2.5</v>
      </c>
      <c r="E71" s="501"/>
      <c r="F71" s="501"/>
      <c r="G71" s="194">
        <v>0</v>
      </c>
      <c r="H71" s="501">
        <v>70</v>
      </c>
      <c r="I71" s="501"/>
      <c r="J71" s="101">
        <v>37</v>
      </c>
      <c r="K71" s="101"/>
      <c r="L71" s="101"/>
      <c r="M71" s="101"/>
      <c r="N71" s="101"/>
      <c r="O71" s="101"/>
      <c r="P71" s="101" t="s">
        <v>2291</v>
      </c>
      <c r="Q71" s="101" t="s">
        <v>4253</v>
      </c>
      <c r="R71" s="107" t="str">
        <f t="shared" si="5"/>
        <v>2300</v>
      </c>
      <c r="S71" s="107" t="str">
        <f t="shared" si="6"/>
        <v>1300</v>
      </c>
      <c r="T71" s="107" t="str">
        <f t="shared" si="7"/>
        <v>1500</v>
      </c>
      <c r="U71" s="101">
        <v>1200</v>
      </c>
      <c r="V71" s="101" t="s">
        <v>565</v>
      </c>
      <c r="W71" s="533"/>
      <c r="X71" s="533"/>
      <c r="Y71" s="533"/>
      <c r="Z71" s="533"/>
      <c r="AA71" s="533"/>
      <c r="AB71" s="305" t="s">
        <v>476</v>
      </c>
      <c r="AC71" s="101"/>
      <c r="AD71" s="533"/>
      <c r="AE71" s="467" t="s">
        <v>4239</v>
      </c>
      <c r="AF71" s="467" t="s">
        <v>478</v>
      </c>
      <c r="AG71" s="533"/>
      <c r="AH71" s="533"/>
      <c r="AI71" s="533"/>
      <c r="AJ71" s="533"/>
      <c r="AK71" s="533"/>
      <c r="AL71" s="533"/>
      <c r="AM71" s="533"/>
      <c r="AN71" s="533"/>
      <c r="AO71" s="533"/>
      <c r="AP71" s="467" t="s">
        <v>1449</v>
      </c>
      <c r="AQ71" s="533"/>
      <c r="AR71" s="533"/>
      <c r="AS71" s="101" t="s">
        <v>350</v>
      </c>
      <c r="AT71" s="101" t="s">
        <v>1409</v>
      </c>
      <c r="AU71" s="539" t="s">
        <v>2832</v>
      </c>
      <c r="AV71" s="467" t="s">
        <v>2247</v>
      </c>
      <c r="AW71" s="539" t="s">
        <v>2833</v>
      </c>
      <c r="AX71" s="539" t="s">
        <v>470</v>
      </c>
      <c r="AY71" s="539" t="s">
        <v>4140</v>
      </c>
      <c r="AZ71" s="115" t="s">
        <v>2835</v>
      </c>
      <c r="BA71" s="533"/>
      <c r="BB71" s="533"/>
      <c r="BC71" s="533"/>
      <c r="BD71" s="533"/>
      <c r="BE71" s="533"/>
      <c r="BF71" s="533"/>
      <c r="BG71" s="194" t="s">
        <v>477</v>
      </c>
      <c r="BH71" s="533"/>
      <c r="BI71" s="533"/>
      <c r="BJ71" s="533"/>
      <c r="BK71" s="533"/>
      <c r="BL71" s="533"/>
      <c r="BM71" s="533"/>
      <c r="BN71" s="101"/>
      <c r="BO71" s="101"/>
      <c r="BP71" s="101">
        <v>5</v>
      </c>
      <c r="BQ71" s="101">
        <v>5</v>
      </c>
      <c r="BR71" s="533"/>
      <c r="BS71" s="533"/>
      <c r="BT71" s="533"/>
      <c r="BU71" s="134">
        <f>VLOOKUP(A71,'[1]07. Поршневые'!$G:$CC,75,0)</f>
        <v>2563810.9201759999</v>
      </c>
    </row>
    <row r="72" spans="1:73" s="470" customFormat="1" ht="25.5" x14ac:dyDescent="0.25">
      <c r="A72" s="80" t="s">
        <v>2306</v>
      </c>
      <c r="B72" s="531" t="s">
        <v>4271</v>
      </c>
      <c r="C72" s="80" t="s">
        <v>4272</v>
      </c>
      <c r="D72" s="501">
        <v>3</v>
      </c>
      <c r="E72" s="501"/>
      <c r="F72" s="501"/>
      <c r="G72" s="194">
        <v>0</v>
      </c>
      <c r="H72" s="501">
        <v>70</v>
      </c>
      <c r="I72" s="501"/>
      <c r="J72" s="101">
        <v>45</v>
      </c>
      <c r="K72" s="101"/>
      <c r="L72" s="101"/>
      <c r="M72" s="101"/>
      <c r="N72" s="101"/>
      <c r="O72" s="101"/>
      <c r="P72" s="101" t="s">
        <v>2291</v>
      </c>
      <c r="Q72" s="101" t="s">
        <v>4253</v>
      </c>
      <c r="R72" s="107" t="str">
        <f t="shared" si="5"/>
        <v>2300</v>
      </c>
      <c r="S72" s="107" t="str">
        <f t="shared" si="6"/>
        <v>1300</v>
      </c>
      <c r="T72" s="107" t="str">
        <f t="shared" si="7"/>
        <v>1500</v>
      </c>
      <c r="U72" s="101">
        <v>1500</v>
      </c>
      <c r="V72" s="101" t="s">
        <v>565</v>
      </c>
      <c r="W72" s="533"/>
      <c r="X72" s="533"/>
      <c r="Y72" s="533"/>
      <c r="Z72" s="533"/>
      <c r="AA72" s="533"/>
      <c r="AB72" s="305" t="s">
        <v>476</v>
      </c>
      <c r="AC72" s="101"/>
      <c r="AD72" s="533"/>
      <c r="AE72" s="467" t="s">
        <v>4239</v>
      </c>
      <c r="AF72" s="467" t="s">
        <v>478</v>
      </c>
      <c r="AG72" s="533"/>
      <c r="AH72" s="533"/>
      <c r="AI72" s="533"/>
      <c r="AJ72" s="533"/>
      <c r="AK72" s="533"/>
      <c r="AL72" s="533"/>
      <c r="AM72" s="533"/>
      <c r="AN72" s="533"/>
      <c r="AO72" s="533"/>
      <c r="AP72" s="467" t="s">
        <v>1449</v>
      </c>
      <c r="AQ72" s="533"/>
      <c r="AR72" s="533"/>
      <c r="AS72" s="101" t="s">
        <v>350</v>
      </c>
      <c r="AT72" s="101" t="s">
        <v>1409</v>
      </c>
      <c r="AU72" s="539" t="s">
        <v>2832</v>
      </c>
      <c r="AV72" s="467" t="s">
        <v>2247</v>
      </c>
      <c r="AW72" s="539" t="s">
        <v>2833</v>
      </c>
      <c r="AX72" s="539" t="s">
        <v>470</v>
      </c>
      <c r="AY72" s="539" t="s">
        <v>4140</v>
      </c>
      <c r="AZ72" s="115" t="s">
        <v>2835</v>
      </c>
      <c r="BA72" s="533"/>
      <c r="BB72" s="533"/>
      <c r="BC72" s="533"/>
      <c r="BD72" s="533"/>
      <c r="BE72" s="533"/>
      <c r="BF72" s="533"/>
      <c r="BG72" s="194" t="s">
        <v>477</v>
      </c>
      <c r="BH72" s="533"/>
      <c r="BI72" s="533"/>
      <c r="BJ72" s="533"/>
      <c r="BK72" s="533"/>
      <c r="BL72" s="533"/>
      <c r="BM72" s="533"/>
      <c r="BN72" s="101"/>
      <c r="BO72" s="101"/>
      <c r="BP72" s="101">
        <v>5</v>
      </c>
      <c r="BQ72" s="101">
        <v>5</v>
      </c>
      <c r="BR72" s="533"/>
      <c r="BS72" s="533"/>
      <c r="BT72" s="533"/>
      <c r="BU72" s="134">
        <f>VLOOKUP(A72,'[1]07. Поршневые'!$G:$CC,75,0)</f>
        <v>3558791.8265760001</v>
      </c>
    </row>
    <row r="73" spans="1:73" s="470" customFormat="1" ht="25.5" x14ac:dyDescent="0.25">
      <c r="A73" s="80" t="s">
        <v>2307</v>
      </c>
      <c r="B73" s="531" t="s">
        <v>4273</v>
      </c>
      <c r="C73" s="80" t="s">
        <v>4274</v>
      </c>
      <c r="D73" s="501">
        <v>4</v>
      </c>
      <c r="E73" s="501"/>
      <c r="F73" s="501"/>
      <c r="G73" s="194">
        <v>0</v>
      </c>
      <c r="H73" s="501">
        <v>70</v>
      </c>
      <c r="I73" s="501"/>
      <c r="J73" s="101">
        <v>55</v>
      </c>
      <c r="K73" s="101"/>
      <c r="L73" s="101"/>
      <c r="M73" s="101"/>
      <c r="N73" s="101"/>
      <c r="O73" s="101"/>
      <c r="P73" s="101" t="s">
        <v>2291</v>
      </c>
      <c r="Q73" s="101" t="s">
        <v>4253</v>
      </c>
      <c r="R73" s="107" t="str">
        <f t="shared" si="5"/>
        <v>2300</v>
      </c>
      <c r="S73" s="107" t="str">
        <f t="shared" si="6"/>
        <v>1300</v>
      </c>
      <c r="T73" s="107" t="str">
        <f t="shared" si="7"/>
        <v>1500</v>
      </c>
      <c r="U73" s="101">
        <v>1500</v>
      </c>
      <c r="V73" s="101" t="s">
        <v>565</v>
      </c>
      <c r="W73" s="533"/>
      <c r="X73" s="533"/>
      <c r="Y73" s="533"/>
      <c r="Z73" s="533"/>
      <c r="AA73" s="533"/>
      <c r="AB73" s="305" t="s">
        <v>476</v>
      </c>
      <c r="AC73" s="101"/>
      <c r="AD73" s="533"/>
      <c r="AE73" s="467" t="s">
        <v>4239</v>
      </c>
      <c r="AF73" s="467" t="s">
        <v>478</v>
      </c>
      <c r="AG73" s="533"/>
      <c r="AH73" s="533"/>
      <c r="AI73" s="533"/>
      <c r="AJ73" s="533"/>
      <c r="AK73" s="533"/>
      <c r="AL73" s="533"/>
      <c r="AM73" s="533"/>
      <c r="AN73" s="533"/>
      <c r="AO73" s="533"/>
      <c r="AP73" s="467" t="s">
        <v>1449</v>
      </c>
      <c r="AQ73" s="533"/>
      <c r="AR73" s="533"/>
      <c r="AS73" s="101" t="s">
        <v>350</v>
      </c>
      <c r="AT73" s="101" t="s">
        <v>1409</v>
      </c>
      <c r="AU73" s="539" t="s">
        <v>2832</v>
      </c>
      <c r="AV73" s="467" t="s">
        <v>2247</v>
      </c>
      <c r="AW73" s="539" t="s">
        <v>2833</v>
      </c>
      <c r="AX73" s="539" t="s">
        <v>470</v>
      </c>
      <c r="AY73" s="539" t="s">
        <v>4140</v>
      </c>
      <c r="AZ73" s="115" t="s">
        <v>2835</v>
      </c>
      <c r="BA73" s="533"/>
      <c r="BB73" s="533"/>
      <c r="BC73" s="533"/>
      <c r="BD73" s="533"/>
      <c r="BE73" s="533"/>
      <c r="BF73" s="533"/>
      <c r="BG73" s="194" t="s">
        <v>477</v>
      </c>
      <c r="BH73" s="533"/>
      <c r="BI73" s="533"/>
      <c r="BJ73" s="533"/>
      <c r="BK73" s="533"/>
      <c r="BL73" s="533"/>
      <c r="BM73" s="533"/>
      <c r="BN73" s="101"/>
      <c r="BO73" s="101"/>
      <c r="BP73" s="101">
        <v>5</v>
      </c>
      <c r="BQ73" s="101">
        <v>6</v>
      </c>
      <c r="BR73" s="533"/>
      <c r="BS73" s="533"/>
      <c r="BT73" s="533"/>
      <c r="BU73" s="134">
        <f>VLOOKUP(A73,'[1]07. Поршневые'!$G:$CC,75,0)</f>
        <v>4056282.279776</v>
      </c>
    </row>
    <row r="74" spans="1:73" s="470" customFormat="1" ht="25.5" x14ac:dyDescent="0.25">
      <c r="A74" s="80" t="s">
        <v>2308</v>
      </c>
      <c r="B74" s="531" t="s">
        <v>4275</v>
      </c>
      <c r="C74" s="80" t="s">
        <v>4276</v>
      </c>
      <c r="D74" s="501">
        <v>6</v>
      </c>
      <c r="E74" s="501"/>
      <c r="F74" s="501"/>
      <c r="G74" s="194">
        <v>0</v>
      </c>
      <c r="H74" s="501">
        <v>70</v>
      </c>
      <c r="I74" s="501"/>
      <c r="J74" s="101">
        <v>110</v>
      </c>
      <c r="K74" s="101"/>
      <c r="L74" s="101"/>
      <c r="M74" s="101"/>
      <c r="N74" s="101"/>
      <c r="O74" s="101"/>
      <c r="P74" s="101" t="s">
        <v>2291</v>
      </c>
      <c r="Q74" s="101" t="s">
        <v>4238</v>
      </c>
      <c r="R74" s="107" t="str">
        <f t="shared" si="5"/>
        <v>3100</v>
      </c>
      <c r="S74" s="107" t="str">
        <f t="shared" si="6"/>
        <v>2000</v>
      </c>
      <c r="T74" s="107" t="str">
        <f t="shared" si="7"/>
        <v>1900</v>
      </c>
      <c r="U74" s="101">
        <v>4800</v>
      </c>
      <c r="V74" s="101" t="s">
        <v>565</v>
      </c>
      <c r="W74" s="533"/>
      <c r="X74" s="533"/>
      <c r="Y74" s="533"/>
      <c r="Z74" s="533"/>
      <c r="AA74" s="533"/>
      <c r="AB74" s="305" t="s">
        <v>476</v>
      </c>
      <c r="AC74" s="101"/>
      <c r="AD74" s="533"/>
      <c r="AE74" s="467" t="s">
        <v>4239</v>
      </c>
      <c r="AF74" s="467" t="s">
        <v>478</v>
      </c>
      <c r="AG74" s="533"/>
      <c r="AH74" s="533"/>
      <c r="AI74" s="533"/>
      <c r="AJ74" s="533"/>
      <c r="AK74" s="533"/>
      <c r="AL74" s="533"/>
      <c r="AM74" s="533"/>
      <c r="AN74" s="533"/>
      <c r="AO74" s="533"/>
      <c r="AP74" s="467" t="s">
        <v>1449</v>
      </c>
      <c r="AQ74" s="533"/>
      <c r="AR74" s="533"/>
      <c r="AS74" s="101" t="s">
        <v>350</v>
      </c>
      <c r="AT74" s="101" t="s">
        <v>1409</v>
      </c>
      <c r="AU74" s="539" t="s">
        <v>2832</v>
      </c>
      <c r="AV74" s="467" t="s">
        <v>2247</v>
      </c>
      <c r="AW74" s="539" t="s">
        <v>2833</v>
      </c>
      <c r="AX74" s="539" t="s">
        <v>470</v>
      </c>
      <c r="AY74" s="539" t="s">
        <v>4140</v>
      </c>
      <c r="AZ74" s="115" t="s">
        <v>2835</v>
      </c>
      <c r="BA74" s="533"/>
      <c r="BB74" s="533"/>
      <c r="BC74" s="533"/>
      <c r="BD74" s="533"/>
      <c r="BE74" s="533"/>
      <c r="BF74" s="533"/>
      <c r="BG74" s="194" t="s">
        <v>477</v>
      </c>
      <c r="BH74" s="533"/>
      <c r="BI74" s="533"/>
      <c r="BJ74" s="533"/>
      <c r="BK74" s="533"/>
      <c r="BL74" s="533"/>
      <c r="BM74" s="533"/>
      <c r="BN74" s="101"/>
      <c r="BO74" s="101"/>
      <c r="BP74" s="101">
        <v>5</v>
      </c>
      <c r="BQ74" s="101">
        <v>6</v>
      </c>
      <c r="BR74" s="533"/>
      <c r="BS74" s="533"/>
      <c r="BT74" s="533"/>
      <c r="BU74" s="134">
        <f>VLOOKUP(A74,'[1]07. Поршневые'!$G:$CC,75,0)</f>
        <v>9260515.4206879996</v>
      </c>
    </row>
    <row r="75" spans="1:73" s="470" customFormat="1" ht="25.5" x14ac:dyDescent="0.25">
      <c r="A75" s="80" t="s">
        <v>2309</v>
      </c>
      <c r="B75" s="80" t="s">
        <v>4277</v>
      </c>
      <c r="C75" s="80" t="s">
        <v>4278</v>
      </c>
      <c r="D75" s="501">
        <v>8</v>
      </c>
      <c r="E75" s="501"/>
      <c r="F75" s="501"/>
      <c r="G75" s="194">
        <v>0</v>
      </c>
      <c r="H75" s="501">
        <v>70</v>
      </c>
      <c r="I75" s="501"/>
      <c r="J75" s="101">
        <v>132</v>
      </c>
      <c r="K75" s="101"/>
      <c r="L75" s="101"/>
      <c r="M75" s="101"/>
      <c r="N75" s="101"/>
      <c r="O75" s="101"/>
      <c r="P75" s="101" t="s">
        <v>2291</v>
      </c>
      <c r="Q75" s="101" t="s">
        <v>4238</v>
      </c>
      <c r="R75" s="107" t="str">
        <f t="shared" si="5"/>
        <v>3100</v>
      </c>
      <c r="S75" s="107" t="str">
        <f t="shared" si="6"/>
        <v>2000</v>
      </c>
      <c r="T75" s="107" t="str">
        <f t="shared" si="7"/>
        <v>1900</v>
      </c>
      <c r="U75" s="101">
        <v>4800</v>
      </c>
      <c r="V75" s="101" t="s">
        <v>565</v>
      </c>
      <c r="W75" s="533"/>
      <c r="X75" s="533"/>
      <c r="Y75" s="533"/>
      <c r="Z75" s="533"/>
      <c r="AA75" s="533"/>
      <c r="AB75" s="305" t="s">
        <v>476</v>
      </c>
      <c r="AC75" s="101"/>
      <c r="AD75" s="533"/>
      <c r="AE75" s="467" t="s">
        <v>4239</v>
      </c>
      <c r="AF75" s="467" t="s">
        <v>478</v>
      </c>
      <c r="AG75" s="533"/>
      <c r="AH75" s="533"/>
      <c r="AI75" s="533"/>
      <c r="AJ75" s="533"/>
      <c r="AK75" s="533"/>
      <c r="AL75" s="533"/>
      <c r="AM75" s="533"/>
      <c r="AN75" s="533"/>
      <c r="AO75" s="533"/>
      <c r="AP75" s="467" t="s">
        <v>1449</v>
      </c>
      <c r="AQ75" s="533"/>
      <c r="AR75" s="533"/>
      <c r="AS75" s="101" t="s">
        <v>350</v>
      </c>
      <c r="AT75" s="101" t="s">
        <v>1409</v>
      </c>
      <c r="AU75" s="539" t="s">
        <v>2832</v>
      </c>
      <c r="AV75" s="467" t="s">
        <v>2247</v>
      </c>
      <c r="AW75" s="539" t="s">
        <v>2833</v>
      </c>
      <c r="AX75" s="539" t="s">
        <v>470</v>
      </c>
      <c r="AY75" s="539" t="s">
        <v>4140</v>
      </c>
      <c r="AZ75" s="115" t="s">
        <v>2835</v>
      </c>
      <c r="BA75" s="533"/>
      <c r="BB75" s="533"/>
      <c r="BC75" s="533"/>
      <c r="BD75" s="533"/>
      <c r="BE75" s="533"/>
      <c r="BF75" s="533"/>
      <c r="BG75" s="194" t="s">
        <v>477</v>
      </c>
      <c r="BH75" s="533"/>
      <c r="BI75" s="533"/>
      <c r="BJ75" s="533"/>
      <c r="BK75" s="533"/>
      <c r="BL75" s="533"/>
      <c r="BM75" s="533"/>
      <c r="BN75" s="101"/>
      <c r="BO75" s="101"/>
      <c r="BP75" s="101">
        <v>5</v>
      </c>
      <c r="BQ75" s="101">
        <v>6</v>
      </c>
      <c r="BR75" s="533"/>
      <c r="BS75" s="533"/>
      <c r="BT75" s="533"/>
      <c r="BU75" s="134">
        <f>VLOOKUP(A75,'[1]07. Поршневые'!$G:$CC,75,0)</f>
        <v>9509268.0780640002</v>
      </c>
    </row>
    <row r="76" spans="1:73" s="470" customFormat="1" ht="25.5" x14ac:dyDescent="0.25">
      <c r="A76" s="80" t="s">
        <v>2310</v>
      </c>
      <c r="B76" s="80" t="s">
        <v>4279</v>
      </c>
      <c r="C76" s="80" t="s">
        <v>4280</v>
      </c>
      <c r="D76" s="501">
        <v>1.5</v>
      </c>
      <c r="E76" s="501"/>
      <c r="F76" s="501"/>
      <c r="G76" s="194">
        <v>0</v>
      </c>
      <c r="H76" s="501">
        <v>80</v>
      </c>
      <c r="I76" s="501"/>
      <c r="J76" s="101">
        <v>22</v>
      </c>
      <c r="K76" s="101"/>
      <c r="L76" s="101"/>
      <c r="M76" s="101"/>
      <c r="N76" s="101"/>
      <c r="O76" s="101"/>
      <c r="P76" s="101" t="s">
        <v>2291</v>
      </c>
      <c r="Q76" s="101" t="s">
        <v>4244</v>
      </c>
      <c r="R76" s="107" t="str">
        <f t="shared" si="5"/>
        <v>1800</v>
      </c>
      <c r="S76" s="107" t="str">
        <f t="shared" si="6"/>
        <v>950</v>
      </c>
      <c r="T76" s="107" t="str">
        <f t="shared" si="7"/>
        <v>1300</v>
      </c>
      <c r="U76" s="101">
        <v>900</v>
      </c>
      <c r="V76" s="101" t="s">
        <v>565</v>
      </c>
      <c r="W76" s="533"/>
      <c r="X76" s="533"/>
      <c r="Y76" s="533"/>
      <c r="Z76" s="533"/>
      <c r="AA76" s="533"/>
      <c r="AB76" s="305" t="s">
        <v>476</v>
      </c>
      <c r="AC76" s="101"/>
      <c r="AD76" s="533"/>
      <c r="AE76" s="467" t="s">
        <v>4239</v>
      </c>
      <c r="AF76" s="467" t="s">
        <v>478</v>
      </c>
      <c r="AG76" s="533"/>
      <c r="AH76" s="533"/>
      <c r="AI76" s="533"/>
      <c r="AJ76" s="533"/>
      <c r="AK76" s="533"/>
      <c r="AL76" s="533"/>
      <c r="AM76" s="533"/>
      <c r="AN76" s="533"/>
      <c r="AO76" s="533"/>
      <c r="AP76" s="467" t="s">
        <v>1449</v>
      </c>
      <c r="AQ76" s="533"/>
      <c r="AR76" s="533"/>
      <c r="AS76" s="101" t="s">
        <v>350</v>
      </c>
      <c r="AT76" s="101" t="s">
        <v>1409</v>
      </c>
      <c r="AU76" s="539" t="s">
        <v>2832</v>
      </c>
      <c r="AV76" s="467" t="s">
        <v>2247</v>
      </c>
      <c r="AW76" s="539" t="s">
        <v>2833</v>
      </c>
      <c r="AX76" s="539" t="s">
        <v>470</v>
      </c>
      <c r="AY76" s="539" t="s">
        <v>4140</v>
      </c>
      <c r="AZ76" s="115" t="s">
        <v>2835</v>
      </c>
      <c r="BA76" s="533"/>
      <c r="BB76" s="533"/>
      <c r="BC76" s="533"/>
      <c r="BD76" s="533"/>
      <c r="BE76" s="533"/>
      <c r="BF76" s="533"/>
      <c r="BG76" s="194" t="s">
        <v>477</v>
      </c>
      <c r="BH76" s="533"/>
      <c r="BI76" s="533"/>
      <c r="BJ76" s="533"/>
      <c r="BK76" s="533"/>
      <c r="BL76" s="533"/>
      <c r="BM76" s="533"/>
      <c r="BN76" s="101"/>
      <c r="BO76" s="101"/>
      <c r="BP76" s="101">
        <v>4</v>
      </c>
      <c r="BQ76" s="101">
        <v>4</v>
      </c>
      <c r="BR76" s="533"/>
      <c r="BS76" s="533"/>
      <c r="BT76" s="533"/>
      <c r="BU76" s="134">
        <f>VLOOKUP(A76,'[1]07. Поршневые'!$G:$CC,75,0)</f>
        <v>2284666.3889600001</v>
      </c>
    </row>
    <row r="77" spans="1:73" s="470" customFormat="1" ht="25.5" x14ac:dyDescent="0.25">
      <c r="A77" s="80" t="s">
        <v>2311</v>
      </c>
      <c r="B77" s="80" t="s">
        <v>4281</v>
      </c>
      <c r="C77" s="80" t="s">
        <v>4282</v>
      </c>
      <c r="D77" s="501">
        <v>2</v>
      </c>
      <c r="E77" s="501"/>
      <c r="F77" s="501"/>
      <c r="G77" s="194">
        <v>0</v>
      </c>
      <c r="H77" s="501">
        <v>80</v>
      </c>
      <c r="I77" s="501"/>
      <c r="J77" s="101">
        <v>30</v>
      </c>
      <c r="K77" s="101"/>
      <c r="L77" s="101"/>
      <c r="M77" s="101"/>
      <c r="N77" s="101"/>
      <c r="O77" s="101"/>
      <c r="P77" s="101" t="s">
        <v>2291</v>
      </c>
      <c r="Q77" s="101" t="s">
        <v>4244</v>
      </c>
      <c r="R77" s="107" t="str">
        <f t="shared" si="5"/>
        <v>1800</v>
      </c>
      <c r="S77" s="107" t="str">
        <f t="shared" si="6"/>
        <v>950</v>
      </c>
      <c r="T77" s="107" t="str">
        <f t="shared" si="7"/>
        <v>1300</v>
      </c>
      <c r="U77" s="101">
        <v>950</v>
      </c>
      <c r="V77" s="101" t="s">
        <v>565</v>
      </c>
      <c r="W77" s="533"/>
      <c r="X77" s="533"/>
      <c r="Y77" s="533"/>
      <c r="Z77" s="533"/>
      <c r="AA77" s="533"/>
      <c r="AB77" s="305" t="s">
        <v>476</v>
      </c>
      <c r="AC77" s="101"/>
      <c r="AD77" s="533"/>
      <c r="AE77" s="467" t="s">
        <v>4239</v>
      </c>
      <c r="AF77" s="467" t="s">
        <v>478</v>
      </c>
      <c r="AG77" s="533"/>
      <c r="AH77" s="533"/>
      <c r="AI77" s="533"/>
      <c r="AJ77" s="533"/>
      <c r="AK77" s="533"/>
      <c r="AL77" s="533"/>
      <c r="AM77" s="533"/>
      <c r="AN77" s="533"/>
      <c r="AO77" s="533"/>
      <c r="AP77" s="467" t="s">
        <v>1449</v>
      </c>
      <c r="AQ77" s="533"/>
      <c r="AR77" s="533"/>
      <c r="AS77" s="101" t="s">
        <v>350</v>
      </c>
      <c r="AT77" s="101" t="s">
        <v>1409</v>
      </c>
      <c r="AU77" s="539" t="s">
        <v>2832</v>
      </c>
      <c r="AV77" s="467" t="s">
        <v>2247</v>
      </c>
      <c r="AW77" s="539" t="s">
        <v>2833</v>
      </c>
      <c r="AX77" s="539" t="s">
        <v>470</v>
      </c>
      <c r="AY77" s="539" t="s">
        <v>4140</v>
      </c>
      <c r="AZ77" s="115" t="s">
        <v>2835</v>
      </c>
      <c r="BA77" s="533"/>
      <c r="BB77" s="533"/>
      <c r="BC77" s="533"/>
      <c r="BD77" s="533"/>
      <c r="BE77" s="533"/>
      <c r="BF77" s="533"/>
      <c r="BG77" s="194" t="s">
        <v>477</v>
      </c>
      <c r="BH77" s="533"/>
      <c r="BI77" s="533"/>
      <c r="BJ77" s="533"/>
      <c r="BK77" s="533"/>
      <c r="BL77" s="533"/>
      <c r="BM77" s="533"/>
      <c r="BN77" s="101"/>
      <c r="BO77" s="101"/>
      <c r="BP77" s="101">
        <v>5</v>
      </c>
      <c r="BQ77" s="101">
        <v>5</v>
      </c>
      <c r="BR77" s="533"/>
      <c r="BS77" s="533"/>
      <c r="BT77" s="533"/>
      <c r="BU77" s="134">
        <f>VLOOKUP(A77,'[1]07. Поршневые'!$G:$CC,75,0)</f>
        <v>2309544.6270079999</v>
      </c>
    </row>
    <row r="78" spans="1:73" s="470" customFormat="1" ht="25.5" x14ac:dyDescent="0.25">
      <c r="A78" s="80" t="s">
        <v>2312</v>
      </c>
      <c r="B78" s="80" t="s">
        <v>4283</v>
      </c>
      <c r="C78" s="80" t="s">
        <v>4284</v>
      </c>
      <c r="D78" s="501">
        <v>2.5</v>
      </c>
      <c r="E78" s="501"/>
      <c r="F78" s="501"/>
      <c r="G78" s="194">
        <v>0</v>
      </c>
      <c r="H78" s="501">
        <v>80</v>
      </c>
      <c r="I78" s="501"/>
      <c r="J78" s="101">
        <v>37</v>
      </c>
      <c r="K78" s="101"/>
      <c r="L78" s="101"/>
      <c r="M78" s="101"/>
      <c r="N78" s="101"/>
      <c r="O78" s="101"/>
      <c r="P78" s="101" t="s">
        <v>2291</v>
      </c>
      <c r="Q78" s="101" t="s">
        <v>4244</v>
      </c>
      <c r="R78" s="107" t="str">
        <f t="shared" si="5"/>
        <v>1800</v>
      </c>
      <c r="S78" s="107" t="str">
        <f t="shared" si="6"/>
        <v>950</v>
      </c>
      <c r="T78" s="107" t="str">
        <f t="shared" si="7"/>
        <v>1300</v>
      </c>
      <c r="U78" s="101">
        <v>1000</v>
      </c>
      <c r="V78" s="101" t="s">
        <v>565</v>
      </c>
      <c r="W78" s="533"/>
      <c r="X78" s="533"/>
      <c r="Y78" s="533"/>
      <c r="Z78" s="533"/>
      <c r="AA78" s="533"/>
      <c r="AB78" s="305" t="s">
        <v>476</v>
      </c>
      <c r="AC78" s="101"/>
      <c r="AD78" s="533"/>
      <c r="AE78" s="467" t="s">
        <v>4239</v>
      </c>
      <c r="AF78" s="467" t="s">
        <v>478</v>
      </c>
      <c r="AG78" s="533"/>
      <c r="AH78" s="533"/>
      <c r="AI78" s="533"/>
      <c r="AJ78" s="533"/>
      <c r="AK78" s="533"/>
      <c r="AL78" s="533"/>
      <c r="AM78" s="533"/>
      <c r="AN78" s="533"/>
      <c r="AO78" s="533"/>
      <c r="AP78" s="467" t="s">
        <v>1449</v>
      </c>
      <c r="AQ78" s="533"/>
      <c r="AR78" s="533"/>
      <c r="AS78" s="101" t="s">
        <v>350</v>
      </c>
      <c r="AT78" s="101" t="s">
        <v>1409</v>
      </c>
      <c r="AU78" s="539" t="s">
        <v>2832</v>
      </c>
      <c r="AV78" s="467" t="s">
        <v>2247</v>
      </c>
      <c r="AW78" s="539" t="s">
        <v>2833</v>
      </c>
      <c r="AX78" s="539" t="s">
        <v>470</v>
      </c>
      <c r="AY78" s="539" t="s">
        <v>4140</v>
      </c>
      <c r="AZ78" s="115" t="s">
        <v>2835</v>
      </c>
      <c r="BA78" s="533"/>
      <c r="BB78" s="533"/>
      <c r="BC78" s="533"/>
      <c r="BD78" s="533"/>
      <c r="BE78" s="533"/>
      <c r="BF78" s="533"/>
      <c r="BG78" s="194" t="s">
        <v>477</v>
      </c>
      <c r="BH78" s="533"/>
      <c r="BI78" s="533"/>
      <c r="BJ78" s="533"/>
      <c r="BK78" s="533"/>
      <c r="BL78" s="533"/>
      <c r="BM78" s="533"/>
      <c r="BN78" s="101"/>
      <c r="BO78" s="101"/>
      <c r="BP78" s="101">
        <v>5</v>
      </c>
      <c r="BQ78" s="101">
        <v>5</v>
      </c>
      <c r="BR78" s="533"/>
      <c r="BS78" s="533"/>
      <c r="BT78" s="533"/>
      <c r="BU78" s="134">
        <f>VLOOKUP(A78,'[1]07. Поршневые'!$G:$CC,75,0)</f>
        <v>2483677.4317919998</v>
      </c>
    </row>
    <row r="79" spans="1:73" s="470" customFormat="1" ht="25.5" x14ac:dyDescent="0.25">
      <c r="A79" s="80" t="s">
        <v>2313</v>
      </c>
      <c r="B79" s="531" t="s">
        <v>4285</v>
      </c>
      <c r="C79" s="80" t="s">
        <v>4286</v>
      </c>
      <c r="D79" s="501">
        <v>1</v>
      </c>
      <c r="E79" s="501"/>
      <c r="F79" s="501"/>
      <c r="G79" s="194">
        <v>0</v>
      </c>
      <c r="H79" s="501">
        <v>100</v>
      </c>
      <c r="I79" s="501"/>
      <c r="J79" s="101">
        <v>22</v>
      </c>
      <c r="K79" s="101"/>
      <c r="L79" s="101"/>
      <c r="M79" s="101"/>
      <c r="N79" s="101"/>
      <c r="O79" s="101"/>
      <c r="P79" s="101" t="s">
        <v>2291</v>
      </c>
      <c r="Q79" s="101" t="s">
        <v>4264</v>
      </c>
      <c r="R79" s="107" t="str">
        <f t="shared" si="5"/>
        <v>1800</v>
      </c>
      <c r="S79" s="107" t="str">
        <f t="shared" si="6"/>
        <v>980</v>
      </c>
      <c r="T79" s="107" t="str">
        <f t="shared" si="7"/>
        <v>1250</v>
      </c>
      <c r="U79" s="101">
        <v>1050</v>
      </c>
      <c r="V79" s="101" t="s">
        <v>565</v>
      </c>
      <c r="W79" s="533"/>
      <c r="X79" s="533"/>
      <c r="Y79" s="533"/>
      <c r="Z79" s="533"/>
      <c r="AA79" s="533"/>
      <c r="AB79" s="305" t="s">
        <v>476</v>
      </c>
      <c r="AC79" s="101"/>
      <c r="AD79" s="533"/>
      <c r="AE79" s="467" t="s">
        <v>4239</v>
      </c>
      <c r="AF79" s="467" t="s">
        <v>478</v>
      </c>
      <c r="AG79" s="533"/>
      <c r="AH79" s="533"/>
      <c r="AI79" s="533"/>
      <c r="AJ79" s="533"/>
      <c r="AK79" s="533"/>
      <c r="AL79" s="533"/>
      <c r="AM79" s="533"/>
      <c r="AN79" s="533"/>
      <c r="AO79" s="533"/>
      <c r="AP79" s="467" t="s">
        <v>1449</v>
      </c>
      <c r="AQ79" s="533"/>
      <c r="AR79" s="533"/>
      <c r="AS79" s="101" t="s">
        <v>350</v>
      </c>
      <c r="AT79" s="101" t="s">
        <v>1409</v>
      </c>
      <c r="AU79" s="539" t="s">
        <v>2832</v>
      </c>
      <c r="AV79" s="467" t="s">
        <v>2247</v>
      </c>
      <c r="AW79" s="539" t="s">
        <v>2833</v>
      </c>
      <c r="AX79" s="539" t="s">
        <v>470</v>
      </c>
      <c r="AY79" s="539" t="s">
        <v>4140</v>
      </c>
      <c r="AZ79" s="115" t="s">
        <v>2835</v>
      </c>
      <c r="BA79" s="533"/>
      <c r="BB79" s="533"/>
      <c r="BC79" s="533"/>
      <c r="BD79" s="533"/>
      <c r="BE79" s="533"/>
      <c r="BF79" s="533"/>
      <c r="BG79" s="194" t="s">
        <v>477</v>
      </c>
      <c r="BH79" s="533"/>
      <c r="BI79" s="533"/>
      <c r="BJ79" s="533"/>
      <c r="BK79" s="533"/>
      <c r="BL79" s="533"/>
      <c r="BM79" s="533"/>
      <c r="BN79" s="101"/>
      <c r="BO79" s="101"/>
      <c r="BP79" s="101">
        <v>4</v>
      </c>
      <c r="BQ79" s="101">
        <v>4</v>
      </c>
      <c r="BR79" s="533"/>
      <c r="BS79" s="533"/>
      <c r="BT79" s="533"/>
      <c r="BU79" s="134">
        <f>VLOOKUP(A79,'[1]07. Поршневые'!$G:$CC,75,0)</f>
        <v>2159338.9209439997</v>
      </c>
    </row>
    <row r="80" spans="1:73" s="470" customFormat="1" ht="25.5" x14ac:dyDescent="0.25">
      <c r="A80" s="80" t="s">
        <v>2314</v>
      </c>
      <c r="B80" s="531" t="s">
        <v>4287</v>
      </c>
      <c r="C80" s="80" t="s">
        <v>4288</v>
      </c>
      <c r="D80" s="501">
        <v>1.5</v>
      </c>
      <c r="E80" s="501"/>
      <c r="F80" s="501"/>
      <c r="G80" s="194">
        <v>0</v>
      </c>
      <c r="H80" s="501">
        <v>100</v>
      </c>
      <c r="I80" s="501"/>
      <c r="J80" s="101">
        <v>30</v>
      </c>
      <c r="K80" s="101"/>
      <c r="L80" s="101"/>
      <c r="M80" s="101"/>
      <c r="N80" s="101"/>
      <c r="O80" s="101"/>
      <c r="P80" s="101" t="s">
        <v>2291</v>
      </c>
      <c r="Q80" s="101" t="s">
        <v>4264</v>
      </c>
      <c r="R80" s="107" t="str">
        <f t="shared" si="5"/>
        <v>1800</v>
      </c>
      <c r="S80" s="107" t="str">
        <f t="shared" si="6"/>
        <v>980</v>
      </c>
      <c r="T80" s="107" t="str">
        <f t="shared" si="7"/>
        <v>1250</v>
      </c>
      <c r="U80" s="101">
        <v>1050</v>
      </c>
      <c r="V80" s="101" t="s">
        <v>565</v>
      </c>
      <c r="W80" s="533"/>
      <c r="X80" s="533"/>
      <c r="Y80" s="533"/>
      <c r="Z80" s="533"/>
      <c r="AA80" s="533"/>
      <c r="AB80" s="305" t="s">
        <v>476</v>
      </c>
      <c r="AC80" s="101"/>
      <c r="AD80" s="533"/>
      <c r="AE80" s="467" t="s">
        <v>4239</v>
      </c>
      <c r="AF80" s="467" t="s">
        <v>478</v>
      </c>
      <c r="AG80" s="533"/>
      <c r="AH80" s="533"/>
      <c r="AI80" s="533"/>
      <c r="AJ80" s="533"/>
      <c r="AK80" s="533"/>
      <c r="AL80" s="533"/>
      <c r="AM80" s="533"/>
      <c r="AN80" s="533"/>
      <c r="AO80" s="533"/>
      <c r="AP80" s="467" t="s">
        <v>1449</v>
      </c>
      <c r="AQ80" s="533"/>
      <c r="AR80" s="533"/>
      <c r="AS80" s="101" t="s">
        <v>350</v>
      </c>
      <c r="AT80" s="101" t="s">
        <v>1409</v>
      </c>
      <c r="AU80" s="539" t="s">
        <v>2832</v>
      </c>
      <c r="AV80" s="467" t="s">
        <v>2247</v>
      </c>
      <c r="AW80" s="539" t="s">
        <v>2833</v>
      </c>
      <c r="AX80" s="539" t="s">
        <v>470</v>
      </c>
      <c r="AY80" s="539" t="s">
        <v>4140</v>
      </c>
      <c r="AZ80" s="115" t="s">
        <v>2835</v>
      </c>
      <c r="BA80" s="533"/>
      <c r="BB80" s="533"/>
      <c r="BC80" s="533"/>
      <c r="BD80" s="533"/>
      <c r="BE80" s="533"/>
      <c r="BF80" s="533"/>
      <c r="BG80" s="194" t="s">
        <v>477</v>
      </c>
      <c r="BH80" s="533"/>
      <c r="BI80" s="533"/>
      <c r="BJ80" s="533"/>
      <c r="BK80" s="533"/>
      <c r="BL80" s="533"/>
      <c r="BM80" s="533"/>
      <c r="BN80" s="101"/>
      <c r="BO80" s="101"/>
      <c r="BP80" s="101">
        <v>4</v>
      </c>
      <c r="BQ80" s="101">
        <v>4</v>
      </c>
      <c r="BR80" s="533"/>
      <c r="BS80" s="533"/>
      <c r="BT80" s="533"/>
      <c r="BU80" s="134">
        <f>VLOOKUP(A80,'[1]07. Поршневые'!$G:$CC,75,0)</f>
        <v>2781205.7028319999</v>
      </c>
    </row>
    <row r="81" spans="1:73" s="470" customFormat="1" ht="25.5" x14ac:dyDescent="0.25">
      <c r="A81" s="80" t="s">
        <v>2315</v>
      </c>
      <c r="B81" s="531" t="s">
        <v>4289</v>
      </c>
      <c r="C81" s="80" t="s">
        <v>4290</v>
      </c>
      <c r="D81" s="501">
        <v>2</v>
      </c>
      <c r="E81" s="501"/>
      <c r="F81" s="501"/>
      <c r="G81" s="194">
        <v>0</v>
      </c>
      <c r="H81" s="501">
        <v>100</v>
      </c>
      <c r="I81" s="501"/>
      <c r="J81" s="101">
        <v>37</v>
      </c>
      <c r="K81" s="101"/>
      <c r="L81" s="101"/>
      <c r="M81" s="101"/>
      <c r="N81" s="101"/>
      <c r="O81" s="101"/>
      <c r="P81" s="101" t="s">
        <v>2291</v>
      </c>
      <c r="Q81" s="101" t="s">
        <v>4264</v>
      </c>
      <c r="R81" s="107" t="str">
        <f t="shared" si="5"/>
        <v>1800</v>
      </c>
      <c r="S81" s="107" t="str">
        <f t="shared" si="6"/>
        <v>980</v>
      </c>
      <c r="T81" s="107" t="str">
        <f t="shared" si="7"/>
        <v>1250</v>
      </c>
      <c r="U81" s="101">
        <v>1050</v>
      </c>
      <c r="V81" s="101" t="s">
        <v>565</v>
      </c>
      <c r="W81" s="533"/>
      <c r="X81" s="533"/>
      <c r="Y81" s="533"/>
      <c r="Z81" s="533"/>
      <c r="AA81" s="533"/>
      <c r="AB81" s="305" t="s">
        <v>476</v>
      </c>
      <c r="AC81" s="101"/>
      <c r="AD81" s="533"/>
      <c r="AE81" s="467" t="s">
        <v>4239</v>
      </c>
      <c r="AF81" s="467" t="s">
        <v>478</v>
      </c>
      <c r="AG81" s="533"/>
      <c r="AH81" s="533"/>
      <c r="AI81" s="533"/>
      <c r="AJ81" s="533"/>
      <c r="AK81" s="533"/>
      <c r="AL81" s="533"/>
      <c r="AM81" s="533"/>
      <c r="AN81" s="533"/>
      <c r="AO81" s="533"/>
      <c r="AP81" s="467" t="s">
        <v>1449</v>
      </c>
      <c r="AQ81" s="533"/>
      <c r="AR81" s="533"/>
      <c r="AS81" s="101" t="s">
        <v>350</v>
      </c>
      <c r="AT81" s="101" t="s">
        <v>1409</v>
      </c>
      <c r="AU81" s="539" t="s">
        <v>2832</v>
      </c>
      <c r="AV81" s="467" t="s">
        <v>2247</v>
      </c>
      <c r="AW81" s="539" t="s">
        <v>2833</v>
      </c>
      <c r="AX81" s="539" t="s">
        <v>470</v>
      </c>
      <c r="AY81" s="539" t="s">
        <v>4140</v>
      </c>
      <c r="AZ81" s="115" t="s">
        <v>2835</v>
      </c>
      <c r="BA81" s="533"/>
      <c r="BB81" s="533"/>
      <c r="BC81" s="533"/>
      <c r="BD81" s="533"/>
      <c r="BE81" s="533"/>
      <c r="BF81" s="533"/>
      <c r="BG81" s="194" t="s">
        <v>477</v>
      </c>
      <c r="BH81" s="533"/>
      <c r="BI81" s="533"/>
      <c r="BJ81" s="533"/>
      <c r="BK81" s="533"/>
      <c r="BL81" s="533"/>
      <c r="BM81" s="533"/>
      <c r="BN81" s="101"/>
      <c r="BO81" s="101"/>
      <c r="BP81" s="101">
        <v>5</v>
      </c>
      <c r="BQ81" s="101">
        <v>5</v>
      </c>
      <c r="BR81" s="533"/>
      <c r="BS81" s="533"/>
      <c r="BT81" s="533"/>
      <c r="BU81" s="134">
        <f>VLOOKUP(A81,'[1]07. Поршневые'!$G:$CC,75,0)</f>
        <v>3029958.3602079996</v>
      </c>
    </row>
    <row r="82" spans="1:73" s="470" customFormat="1" ht="25.5" x14ac:dyDescent="0.25">
      <c r="A82" s="80" t="s">
        <v>2316</v>
      </c>
      <c r="B82" s="531" t="s">
        <v>4291</v>
      </c>
      <c r="C82" s="80" t="s">
        <v>4292</v>
      </c>
      <c r="D82" s="501">
        <v>3</v>
      </c>
      <c r="E82" s="501"/>
      <c r="F82" s="501"/>
      <c r="G82" s="194">
        <v>0</v>
      </c>
      <c r="H82" s="501">
        <v>100</v>
      </c>
      <c r="I82" s="501"/>
      <c r="J82" s="101">
        <v>55</v>
      </c>
      <c r="K82" s="101"/>
      <c r="L82" s="101"/>
      <c r="M82" s="101"/>
      <c r="N82" s="101"/>
      <c r="O82" s="101"/>
      <c r="P82" s="101" t="s">
        <v>2291</v>
      </c>
      <c r="Q82" s="101" t="s">
        <v>4253</v>
      </c>
      <c r="R82" s="107" t="str">
        <f t="shared" si="5"/>
        <v>2300</v>
      </c>
      <c r="S82" s="107" t="str">
        <f t="shared" si="6"/>
        <v>1300</v>
      </c>
      <c r="T82" s="107" t="str">
        <f t="shared" si="7"/>
        <v>1500</v>
      </c>
      <c r="U82" s="101">
        <v>1500</v>
      </c>
      <c r="V82" s="101" t="s">
        <v>565</v>
      </c>
      <c r="W82" s="533"/>
      <c r="X82" s="533"/>
      <c r="Y82" s="533"/>
      <c r="Z82" s="533"/>
      <c r="AA82" s="533"/>
      <c r="AB82" s="305" t="s">
        <v>476</v>
      </c>
      <c r="AC82" s="101"/>
      <c r="AD82" s="533"/>
      <c r="AE82" s="467" t="s">
        <v>4239</v>
      </c>
      <c r="AF82" s="467" t="s">
        <v>478</v>
      </c>
      <c r="AG82" s="533"/>
      <c r="AH82" s="533"/>
      <c r="AI82" s="533"/>
      <c r="AJ82" s="533"/>
      <c r="AK82" s="533"/>
      <c r="AL82" s="533"/>
      <c r="AM82" s="533"/>
      <c r="AN82" s="533"/>
      <c r="AO82" s="533"/>
      <c r="AP82" s="467" t="s">
        <v>1449</v>
      </c>
      <c r="AQ82" s="533"/>
      <c r="AR82" s="533"/>
      <c r="AS82" s="101" t="s">
        <v>350</v>
      </c>
      <c r="AT82" s="101" t="s">
        <v>1409</v>
      </c>
      <c r="AU82" s="539" t="s">
        <v>2832</v>
      </c>
      <c r="AV82" s="467" t="s">
        <v>2247</v>
      </c>
      <c r="AW82" s="539" t="s">
        <v>2833</v>
      </c>
      <c r="AX82" s="539" t="s">
        <v>470</v>
      </c>
      <c r="AY82" s="539" t="s">
        <v>4140</v>
      </c>
      <c r="AZ82" s="115" t="s">
        <v>2835</v>
      </c>
      <c r="BA82" s="533"/>
      <c r="BB82" s="533"/>
      <c r="BC82" s="533"/>
      <c r="BD82" s="533"/>
      <c r="BE82" s="533"/>
      <c r="BF82" s="533"/>
      <c r="BG82" s="194" t="s">
        <v>477</v>
      </c>
      <c r="BH82" s="533"/>
      <c r="BI82" s="533"/>
      <c r="BJ82" s="533"/>
      <c r="BK82" s="533"/>
      <c r="BL82" s="533"/>
      <c r="BM82" s="533"/>
      <c r="BN82" s="101"/>
      <c r="BO82" s="101"/>
      <c r="BP82" s="101">
        <v>5</v>
      </c>
      <c r="BQ82" s="101">
        <v>5</v>
      </c>
      <c r="BR82" s="533"/>
      <c r="BS82" s="533"/>
      <c r="BT82" s="533"/>
      <c r="BU82" s="134">
        <f>VLOOKUP(A82,'[1]07. Поршневые'!$G:$CC,75,0)</f>
        <v>5051263.1861759992</v>
      </c>
    </row>
    <row r="83" spans="1:73" s="470" customFormat="1" ht="25.5" x14ac:dyDescent="0.25">
      <c r="A83" s="80" t="s">
        <v>2317</v>
      </c>
      <c r="B83" s="531" t="s">
        <v>4293</v>
      </c>
      <c r="C83" s="80" t="s">
        <v>4294</v>
      </c>
      <c r="D83" s="501">
        <v>4</v>
      </c>
      <c r="E83" s="501"/>
      <c r="F83" s="501"/>
      <c r="G83" s="194">
        <v>0</v>
      </c>
      <c r="H83" s="501">
        <v>100</v>
      </c>
      <c r="I83" s="501"/>
      <c r="J83" s="101">
        <v>75</v>
      </c>
      <c r="K83" s="101"/>
      <c r="L83" s="101"/>
      <c r="M83" s="101"/>
      <c r="N83" s="101"/>
      <c r="O83" s="101"/>
      <c r="P83" s="101" t="s">
        <v>2291</v>
      </c>
      <c r="Q83" s="101" t="s">
        <v>4253</v>
      </c>
      <c r="R83" s="107" t="str">
        <f t="shared" si="5"/>
        <v>2300</v>
      </c>
      <c r="S83" s="107" t="str">
        <f t="shared" si="6"/>
        <v>1300</v>
      </c>
      <c r="T83" s="107" t="str">
        <f t="shared" si="7"/>
        <v>1500</v>
      </c>
      <c r="U83" s="101">
        <v>1600</v>
      </c>
      <c r="V83" s="101" t="s">
        <v>565</v>
      </c>
      <c r="W83" s="533"/>
      <c r="X83" s="533"/>
      <c r="Y83" s="533"/>
      <c r="Z83" s="533"/>
      <c r="AA83" s="533"/>
      <c r="AB83" s="305" t="s">
        <v>476</v>
      </c>
      <c r="AC83" s="101"/>
      <c r="AD83" s="533"/>
      <c r="AE83" s="467" t="s">
        <v>4239</v>
      </c>
      <c r="AF83" s="467" t="s">
        <v>478</v>
      </c>
      <c r="AG83" s="533"/>
      <c r="AH83" s="533"/>
      <c r="AI83" s="533"/>
      <c r="AJ83" s="533"/>
      <c r="AK83" s="533"/>
      <c r="AL83" s="533"/>
      <c r="AM83" s="533"/>
      <c r="AN83" s="533"/>
      <c r="AO83" s="533"/>
      <c r="AP83" s="467" t="s">
        <v>1449</v>
      </c>
      <c r="AQ83" s="533"/>
      <c r="AR83" s="533"/>
      <c r="AS83" s="101" t="s">
        <v>350</v>
      </c>
      <c r="AT83" s="101" t="s">
        <v>1409</v>
      </c>
      <c r="AU83" s="539" t="s">
        <v>2832</v>
      </c>
      <c r="AV83" s="467" t="s">
        <v>2247</v>
      </c>
      <c r="AW83" s="539" t="s">
        <v>2833</v>
      </c>
      <c r="AX83" s="539" t="s">
        <v>470</v>
      </c>
      <c r="AY83" s="539" t="s">
        <v>4140</v>
      </c>
      <c r="AZ83" s="115" t="s">
        <v>2835</v>
      </c>
      <c r="BA83" s="533"/>
      <c r="BB83" s="533"/>
      <c r="BC83" s="533"/>
      <c r="BD83" s="533"/>
      <c r="BE83" s="533"/>
      <c r="BF83" s="533"/>
      <c r="BG83" s="194" t="s">
        <v>477</v>
      </c>
      <c r="BH83" s="533"/>
      <c r="BI83" s="533"/>
      <c r="BJ83" s="533"/>
      <c r="BK83" s="533"/>
      <c r="BL83" s="533"/>
      <c r="BM83" s="533"/>
      <c r="BN83" s="101"/>
      <c r="BO83" s="101"/>
      <c r="BP83" s="101">
        <v>5</v>
      </c>
      <c r="BQ83" s="101">
        <v>5</v>
      </c>
      <c r="BR83" s="533"/>
      <c r="BS83" s="533"/>
      <c r="BT83" s="533"/>
      <c r="BU83" s="134">
        <f>VLOOKUP(A83,'[1]07. Поршневые'!$G:$CC,75,0)</f>
        <v>5548753.6393760005</v>
      </c>
    </row>
    <row r="84" spans="1:73" s="470" customFormat="1" ht="25.5" x14ac:dyDescent="0.25">
      <c r="A84" s="80" t="s">
        <v>2318</v>
      </c>
      <c r="B84" s="531" t="s">
        <v>4295</v>
      </c>
      <c r="C84" s="80" t="s">
        <v>4296</v>
      </c>
      <c r="D84" s="501">
        <v>6</v>
      </c>
      <c r="E84" s="501"/>
      <c r="F84" s="501"/>
      <c r="G84" s="194">
        <v>0</v>
      </c>
      <c r="H84" s="501">
        <v>100</v>
      </c>
      <c r="I84" s="501"/>
      <c r="J84" s="101">
        <v>110</v>
      </c>
      <c r="K84" s="101"/>
      <c r="L84" s="101"/>
      <c r="M84" s="101"/>
      <c r="N84" s="101"/>
      <c r="O84" s="101"/>
      <c r="P84" s="101" t="s">
        <v>2291</v>
      </c>
      <c r="Q84" s="101" t="s">
        <v>4238</v>
      </c>
      <c r="R84" s="107" t="str">
        <f t="shared" si="5"/>
        <v>3100</v>
      </c>
      <c r="S84" s="107" t="str">
        <f t="shared" si="6"/>
        <v>2000</v>
      </c>
      <c r="T84" s="107" t="str">
        <f t="shared" si="7"/>
        <v>1900</v>
      </c>
      <c r="U84" s="101">
        <v>4800</v>
      </c>
      <c r="V84" s="101" t="s">
        <v>565</v>
      </c>
      <c r="W84" s="533"/>
      <c r="X84" s="533"/>
      <c r="Y84" s="533"/>
      <c r="Z84" s="533"/>
      <c r="AA84" s="533"/>
      <c r="AB84" s="305" t="s">
        <v>476</v>
      </c>
      <c r="AC84" s="101"/>
      <c r="AD84" s="533"/>
      <c r="AE84" s="467" t="s">
        <v>4239</v>
      </c>
      <c r="AF84" s="467" t="s">
        <v>478</v>
      </c>
      <c r="AG84" s="533"/>
      <c r="AH84" s="533"/>
      <c r="AI84" s="533"/>
      <c r="AJ84" s="533"/>
      <c r="AK84" s="533"/>
      <c r="AL84" s="533"/>
      <c r="AM84" s="533"/>
      <c r="AN84" s="533"/>
      <c r="AO84" s="533"/>
      <c r="AP84" s="467" t="s">
        <v>1449</v>
      </c>
      <c r="AQ84" s="533"/>
      <c r="AR84" s="533"/>
      <c r="AS84" s="101" t="s">
        <v>350</v>
      </c>
      <c r="AT84" s="101" t="s">
        <v>1409</v>
      </c>
      <c r="AU84" s="539" t="s">
        <v>2832</v>
      </c>
      <c r="AV84" s="467" t="s">
        <v>2247</v>
      </c>
      <c r="AW84" s="539" t="s">
        <v>2833</v>
      </c>
      <c r="AX84" s="539" t="s">
        <v>470</v>
      </c>
      <c r="AY84" s="539" t="s">
        <v>4140</v>
      </c>
      <c r="AZ84" s="115" t="s">
        <v>2835</v>
      </c>
      <c r="BA84" s="533"/>
      <c r="BB84" s="533"/>
      <c r="BC84" s="533"/>
      <c r="BD84" s="533"/>
      <c r="BE84" s="533"/>
      <c r="BF84" s="533"/>
      <c r="BG84" s="194" t="s">
        <v>477</v>
      </c>
      <c r="BH84" s="533"/>
      <c r="BI84" s="533"/>
      <c r="BJ84" s="533"/>
      <c r="BK84" s="533"/>
      <c r="BL84" s="533"/>
      <c r="BM84" s="533"/>
      <c r="BN84" s="101"/>
      <c r="BO84" s="101"/>
      <c r="BP84" s="101">
        <v>5</v>
      </c>
      <c r="BQ84" s="101">
        <v>6</v>
      </c>
      <c r="BR84" s="533"/>
      <c r="BS84" s="533"/>
      <c r="BT84" s="533"/>
      <c r="BU84" s="134">
        <f>VLOOKUP(A84,'[1]07. Поршневые'!$G:$CC,75,0)</f>
        <v>9758005.873887999</v>
      </c>
    </row>
    <row r="85" spans="1:73" s="470" customFormat="1" ht="25.5" x14ac:dyDescent="0.25">
      <c r="A85" s="80" t="s">
        <v>2319</v>
      </c>
      <c r="B85" s="531" t="s">
        <v>4297</v>
      </c>
      <c r="C85" s="80" t="s">
        <v>4298</v>
      </c>
      <c r="D85" s="501">
        <v>8</v>
      </c>
      <c r="E85" s="501"/>
      <c r="F85" s="501"/>
      <c r="G85" s="194">
        <v>0</v>
      </c>
      <c r="H85" s="501">
        <v>100</v>
      </c>
      <c r="I85" s="501"/>
      <c r="J85" s="101">
        <v>132</v>
      </c>
      <c r="K85" s="101"/>
      <c r="L85" s="101"/>
      <c r="M85" s="101"/>
      <c r="N85" s="101"/>
      <c r="O85" s="101"/>
      <c r="P85" s="101" t="s">
        <v>2291</v>
      </c>
      <c r="Q85" s="101" t="s">
        <v>4238</v>
      </c>
      <c r="R85" s="107" t="str">
        <f t="shared" si="5"/>
        <v>3100</v>
      </c>
      <c r="S85" s="107" t="str">
        <f t="shared" si="6"/>
        <v>2000</v>
      </c>
      <c r="T85" s="107" t="str">
        <f t="shared" si="7"/>
        <v>1900</v>
      </c>
      <c r="U85" s="101">
        <v>4800</v>
      </c>
      <c r="V85" s="101" t="s">
        <v>565</v>
      </c>
      <c r="W85" s="533"/>
      <c r="X85" s="533"/>
      <c r="Y85" s="533"/>
      <c r="Z85" s="533"/>
      <c r="AA85" s="533"/>
      <c r="AB85" s="305" t="s">
        <v>476</v>
      </c>
      <c r="AC85" s="101"/>
      <c r="AD85" s="533"/>
      <c r="AE85" s="467" t="s">
        <v>4239</v>
      </c>
      <c r="AF85" s="467" t="s">
        <v>478</v>
      </c>
      <c r="AG85" s="533"/>
      <c r="AH85" s="533"/>
      <c r="AI85" s="533"/>
      <c r="AJ85" s="533"/>
      <c r="AK85" s="533"/>
      <c r="AL85" s="533"/>
      <c r="AM85" s="533"/>
      <c r="AN85" s="533"/>
      <c r="AO85" s="533"/>
      <c r="AP85" s="467" t="s">
        <v>1449</v>
      </c>
      <c r="AQ85" s="533"/>
      <c r="AR85" s="533"/>
      <c r="AS85" s="101" t="s">
        <v>350</v>
      </c>
      <c r="AT85" s="101" t="s">
        <v>1409</v>
      </c>
      <c r="AU85" s="539" t="s">
        <v>2832</v>
      </c>
      <c r="AV85" s="467" t="s">
        <v>2247</v>
      </c>
      <c r="AW85" s="539" t="s">
        <v>2833</v>
      </c>
      <c r="AX85" s="539" t="s">
        <v>470</v>
      </c>
      <c r="AY85" s="539" t="s">
        <v>4140</v>
      </c>
      <c r="AZ85" s="115" t="s">
        <v>2835</v>
      </c>
      <c r="BA85" s="533"/>
      <c r="BB85" s="533"/>
      <c r="BC85" s="533"/>
      <c r="BD85" s="533"/>
      <c r="BE85" s="533"/>
      <c r="BF85" s="533"/>
      <c r="BG85" s="194" t="s">
        <v>477</v>
      </c>
      <c r="BH85" s="533"/>
      <c r="BI85" s="533"/>
      <c r="BJ85" s="533"/>
      <c r="BK85" s="533"/>
      <c r="BL85" s="533"/>
      <c r="BM85" s="533"/>
      <c r="BN85" s="101"/>
      <c r="BO85" s="101"/>
      <c r="BP85" s="101">
        <v>5</v>
      </c>
      <c r="BQ85" s="101">
        <v>6</v>
      </c>
      <c r="BR85" s="533"/>
      <c r="BS85" s="533"/>
      <c r="BT85" s="533"/>
      <c r="BU85" s="134">
        <f>VLOOKUP(A85,'[1]07. Поршневые'!$G:$CC,75,0)</f>
        <v>11001739.437663998</v>
      </c>
    </row>
    <row r="86" spans="1:73" s="470" customFormat="1" ht="25.5" x14ac:dyDescent="0.25">
      <c r="A86" s="80" t="s">
        <v>2320</v>
      </c>
      <c r="B86" s="531" t="s">
        <v>4299</v>
      </c>
      <c r="C86" s="80" t="s">
        <v>4300</v>
      </c>
      <c r="D86" s="501">
        <v>1</v>
      </c>
      <c r="E86" s="501"/>
      <c r="F86" s="501"/>
      <c r="G86" s="194">
        <v>0</v>
      </c>
      <c r="H86" s="501">
        <v>150</v>
      </c>
      <c r="I86" s="501"/>
      <c r="J86" s="101">
        <v>22</v>
      </c>
      <c r="K86" s="101"/>
      <c r="L86" s="101"/>
      <c r="M86" s="101"/>
      <c r="N86" s="101"/>
      <c r="O86" s="101"/>
      <c r="P86" s="101" t="s">
        <v>2291</v>
      </c>
      <c r="Q86" s="101" t="s">
        <v>4264</v>
      </c>
      <c r="R86" s="107" t="str">
        <f t="shared" si="5"/>
        <v>1800</v>
      </c>
      <c r="S86" s="107" t="str">
        <f t="shared" si="6"/>
        <v>980</v>
      </c>
      <c r="T86" s="107" t="str">
        <f t="shared" si="7"/>
        <v>1250</v>
      </c>
      <c r="U86" s="101">
        <v>1050</v>
      </c>
      <c r="V86" s="101" t="s">
        <v>565</v>
      </c>
      <c r="W86" s="533"/>
      <c r="X86" s="533"/>
      <c r="Y86" s="533"/>
      <c r="Z86" s="533"/>
      <c r="AA86" s="533"/>
      <c r="AB86" s="305" t="s">
        <v>476</v>
      </c>
      <c r="AC86" s="101"/>
      <c r="AD86" s="533"/>
      <c r="AE86" s="467" t="s">
        <v>4239</v>
      </c>
      <c r="AF86" s="467" t="s">
        <v>478</v>
      </c>
      <c r="AG86" s="533"/>
      <c r="AH86" s="533"/>
      <c r="AI86" s="533"/>
      <c r="AJ86" s="533"/>
      <c r="AK86" s="533"/>
      <c r="AL86" s="533"/>
      <c r="AM86" s="533"/>
      <c r="AN86" s="533"/>
      <c r="AO86" s="533"/>
      <c r="AP86" s="467" t="s">
        <v>1449</v>
      </c>
      <c r="AQ86" s="533"/>
      <c r="AR86" s="533"/>
      <c r="AS86" s="101" t="s">
        <v>350</v>
      </c>
      <c r="AT86" s="101" t="s">
        <v>1409</v>
      </c>
      <c r="AU86" s="539" t="s">
        <v>2832</v>
      </c>
      <c r="AV86" s="467" t="s">
        <v>2247</v>
      </c>
      <c r="AW86" s="539" t="s">
        <v>2833</v>
      </c>
      <c r="AX86" s="539" t="s">
        <v>470</v>
      </c>
      <c r="AY86" s="539" t="s">
        <v>4140</v>
      </c>
      <c r="AZ86" s="115" t="s">
        <v>2835</v>
      </c>
      <c r="BA86" s="533"/>
      <c r="BB86" s="533"/>
      <c r="BC86" s="533"/>
      <c r="BD86" s="533"/>
      <c r="BE86" s="533"/>
      <c r="BF86" s="533"/>
      <c r="BG86" s="194" t="s">
        <v>477</v>
      </c>
      <c r="BH86" s="533"/>
      <c r="BI86" s="533"/>
      <c r="BJ86" s="533"/>
      <c r="BK86" s="533"/>
      <c r="BL86" s="533"/>
      <c r="BM86" s="533"/>
      <c r="BN86" s="101"/>
      <c r="BO86" s="101"/>
      <c r="BP86" s="101">
        <v>4</v>
      </c>
      <c r="BQ86" s="101">
        <v>4</v>
      </c>
      <c r="BR86" s="533"/>
      <c r="BS86" s="533"/>
      <c r="BT86" s="533"/>
      <c r="BU86" s="134">
        <f>VLOOKUP(A86,'[1]07. Поршневые'!$G:$CC,75,0)</f>
        <v>2283715.249632</v>
      </c>
    </row>
    <row r="87" spans="1:73" s="470" customFormat="1" ht="25.5" x14ac:dyDescent="0.25">
      <c r="A87" s="80" t="s">
        <v>2321</v>
      </c>
      <c r="B87" s="531" t="s">
        <v>4301</v>
      </c>
      <c r="C87" s="80" t="s">
        <v>4302</v>
      </c>
      <c r="D87" s="501">
        <v>1.3</v>
      </c>
      <c r="E87" s="501"/>
      <c r="F87" s="501"/>
      <c r="G87" s="194">
        <v>0</v>
      </c>
      <c r="H87" s="501">
        <v>150</v>
      </c>
      <c r="I87" s="501"/>
      <c r="J87" s="101">
        <v>30</v>
      </c>
      <c r="K87" s="101"/>
      <c r="L87" s="101"/>
      <c r="M87" s="101"/>
      <c r="N87" s="101"/>
      <c r="O87" s="101"/>
      <c r="P87" s="101" t="s">
        <v>2291</v>
      </c>
      <c r="Q87" s="101" t="s">
        <v>4264</v>
      </c>
      <c r="R87" s="107" t="str">
        <f t="shared" si="5"/>
        <v>1800</v>
      </c>
      <c r="S87" s="107" t="str">
        <f t="shared" si="6"/>
        <v>980</v>
      </c>
      <c r="T87" s="107" t="str">
        <f t="shared" si="7"/>
        <v>1250</v>
      </c>
      <c r="U87" s="101">
        <v>1050</v>
      </c>
      <c r="V87" s="101" t="s">
        <v>565</v>
      </c>
      <c r="W87" s="533"/>
      <c r="X87" s="533"/>
      <c r="Y87" s="533"/>
      <c r="Z87" s="533"/>
      <c r="AA87" s="533"/>
      <c r="AB87" s="305" t="s">
        <v>476</v>
      </c>
      <c r="AC87" s="101"/>
      <c r="AD87" s="533"/>
      <c r="AE87" s="467" t="s">
        <v>4239</v>
      </c>
      <c r="AF87" s="467" t="s">
        <v>478</v>
      </c>
      <c r="AG87" s="533"/>
      <c r="AH87" s="533"/>
      <c r="AI87" s="533"/>
      <c r="AJ87" s="533"/>
      <c r="AK87" s="533"/>
      <c r="AL87" s="533"/>
      <c r="AM87" s="533"/>
      <c r="AN87" s="533"/>
      <c r="AO87" s="533"/>
      <c r="AP87" s="467" t="s">
        <v>1449</v>
      </c>
      <c r="AQ87" s="533"/>
      <c r="AR87" s="533"/>
      <c r="AS87" s="101" t="s">
        <v>350</v>
      </c>
      <c r="AT87" s="101" t="s">
        <v>1409</v>
      </c>
      <c r="AU87" s="539" t="s">
        <v>2832</v>
      </c>
      <c r="AV87" s="467" t="s">
        <v>2247</v>
      </c>
      <c r="AW87" s="539" t="s">
        <v>2833</v>
      </c>
      <c r="AX87" s="539" t="s">
        <v>470</v>
      </c>
      <c r="AY87" s="539" t="s">
        <v>4140</v>
      </c>
      <c r="AZ87" s="115" t="s">
        <v>2835</v>
      </c>
      <c r="BA87" s="533"/>
      <c r="BB87" s="533"/>
      <c r="BC87" s="533"/>
      <c r="BD87" s="533"/>
      <c r="BE87" s="533"/>
      <c r="BF87" s="533"/>
      <c r="BG87" s="194" t="s">
        <v>477</v>
      </c>
      <c r="BH87" s="533"/>
      <c r="BI87" s="533"/>
      <c r="BJ87" s="533"/>
      <c r="BK87" s="533"/>
      <c r="BL87" s="533"/>
      <c r="BM87" s="533"/>
      <c r="BN87" s="101"/>
      <c r="BO87" s="101"/>
      <c r="BP87" s="101">
        <v>4</v>
      </c>
      <c r="BQ87" s="101">
        <v>4</v>
      </c>
      <c r="BR87" s="533"/>
      <c r="BS87" s="533"/>
      <c r="BT87" s="533"/>
      <c r="BU87" s="134">
        <f>VLOOKUP(A87,'[1]07. Поршневые'!$G:$CC,75,0)</f>
        <v>2855840.4169759997</v>
      </c>
    </row>
    <row r="88" spans="1:73" s="470" customFormat="1" ht="25.5" x14ac:dyDescent="0.25">
      <c r="A88" s="80" t="s">
        <v>2322</v>
      </c>
      <c r="B88" s="531" t="s">
        <v>4303</v>
      </c>
      <c r="C88" s="80" t="s">
        <v>4304</v>
      </c>
      <c r="D88" s="501">
        <v>1.5</v>
      </c>
      <c r="E88" s="501"/>
      <c r="F88" s="501"/>
      <c r="G88" s="194">
        <v>0</v>
      </c>
      <c r="H88" s="501">
        <v>150</v>
      </c>
      <c r="I88" s="501"/>
      <c r="J88" s="101">
        <v>37</v>
      </c>
      <c r="K88" s="101"/>
      <c r="L88" s="101"/>
      <c r="M88" s="101"/>
      <c r="N88" s="101"/>
      <c r="O88" s="101"/>
      <c r="P88" s="101" t="s">
        <v>2291</v>
      </c>
      <c r="Q88" s="101" t="s">
        <v>4264</v>
      </c>
      <c r="R88" s="107" t="str">
        <f t="shared" si="5"/>
        <v>1800</v>
      </c>
      <c r="S88" s="107" t="str">
        <f t="shared" si="6"/>
        <v>980</v>
      </c>
      <c r="T88" s="107" t="str">
        <f t="shared" si="7"/>
        <v>1250</v>
      </c>
      <c r="U88" s="101">
        <v>1050</v>
      </c>
      <c r="V88" s="101" t="s">
        <v>565</v>
      </c>
      <c r="W88" s="533"/>
      <c r="X88" s="533"/>
      <c r="Y88" s="533"/>
      <c r="Z88" s="533"/>
      <c r="AA88" s="533"/>
      <c r="AB88" s="305" t="s">
        <v>476</v>
      </c>
      <c r="AC88" s="101"/>
      <c r="AD88" s="533"/>
      <c r="AE88" s="467" t="s">
        <v>4239</v>
      </c>
      <c r="AF88" s="467" t="s">
        <v>478</v>
      </c>
      <c r="AG88" s="533"/>
      <c r="AH88" s="533"/>
      <c r="AI88" s="533"/>
      <c r="AJ88" s="533"/>
      <c r="AK88" s="533"/>
      <c r="AL88" s="533"/>
      <c r="AM88" s="533"/>
      <c r="AN88" s="533"/>
      <c r="AO88" s="533"/>
      <c r="AP88" s="467" t="s">
        <v>1449</v>
      </c>
      <c r="AQ88" s="533"/>
      <c r="AR88" s="533"/>
      <c r="AS88" s="101" t="s">
        <v>350</v>
      </c>
      <c r="AT88" s="101" t="s">
        <v>1409</v>
      </c>
      <c r="AU88" s="539" t="s">
        <v>2832</v>
      </c>
      <c r="AV88" s="467" t="s">
        <v>2247</v>
      </c>
      <c r="AW88" s="539" t="s">
        <v>2833</v>
      </c>
      <c r="AX88" s="539" t="s">
        <v>470</v>
      </c>
      <c r="AY88" s="539" t="s">
        <v>4140</v>
      </c>
      <c r="AZ88" s="115" t="s">
        <v>2835</v>
      </c>
      <c r="BA88" s="533"/>
      <c r="BB88" s="533"/>
      <c r="BC88" s="533"/>
      <c r="BD88" s="533"/>
      <c r="BE88" s="533"/>
      <c r="BF88" s="533"/>
      <c r="BG88" s="194" t="s">
        <v>477</v>
      </c>
      <c r="BH88" s="533"/>
      <c r="BI88" s="533"/>
      <c r="BJ88" s="533"/>
      <c r="BK88" s="533"/>
      <c r="BL88" s="533"/>
      <c r="BM88" s="533"/>
      <c r="BN88" s="101"/>
      <c r="BO88" s="101"/>
      <c r="BP88" s="101">
        <v>4</v>
      </c>
      <c r="BQ88" s="101">
        <v>4</v>
      </c>
      <c r="BR88" s="533"/>
      <c r="BS88" s="533"/>
      <c r="BT88" s="533"/>
      <c r="BU88" s="134">
        <f>VLOOKUP(A88,'[1]07. Поршневые'!$G:$CC,75,0)</f>
        <v>2905582.0315199997</v>
      </c>
    </row>
    <row r="89" spans="1:73" s="470" customFormat="1" ht="25.5" x14ac:dyDescent="0.25">
      <c r="A89" s="80" t="s">
        <v>2323</v>
      </c>
      <c r="B89" s="531" t="s">
        <v>4305</v>
      </c>
      <c r="C89" s="80" t="s">
        <v>4306</v>
      </c>
      <c r="D89" s="501">
        <v>2</v>
      </c>
      <c r="E89" s="501"/>
      <c r="F89" s="501"/>
      <c r="G89" s="194">
        <v>0</v>
      </c>
      <c r="H89" s="501">
        <v>150</v>
      </c>
      <c r="I89" s="501"/>
      <c r="J89" s="101">
        <v>37</v>
      </c>
      <c r="K89" s="101"/>
      <c r="L89" s="101"/>
      <c r="M89" s="101"/>
      <c r="N89" s="101"/>
      <c r="O89" s="101"/>
      <c r="P89" s="101" t="s">
        <v>2291</v>
      </c>
      <c r="Q89" s="101" t="s">
        <v>4264</v>
      </c>
      <c r="R89" s="107" t="str">
        <f t="shared" si="5"/>
        <v>1800</v>
      </c>
      <c r="S89" s="107" t="str">
        <f t="shared" si="6"/>
        <v>980</v>
      </c>
      <c r="T89" s="107" t="str">
        <f t="shared" si="7"/>
        <v>1250</v>
      </c>
      <c r="U89" s="101">
        <v>1080</v>
      </c>
      <c r="V89" s="101" t="s">
        <v>565</v>
      </c>
      <c r="W89" s="533"/>
      <c r="X89" s="533"/>
      <c r="Y89" s="533"/>
      <c r="Z89" s="533"/>
      <c r="AA89" s="533"/>
      <c r="AB89" s="305" t="s">
        <v>476</v>
      </c>
      <c r="AC89" s="101"/>
      <c r="AD89" s="533"/>
      <c r="AE89" s="467" t="s">
        <v>4239</v>
      </c>
      <c r="AF89" s="467" t="s">
        <v>478</v>
      </c>
      <c r="AG89" s="533"/>
      <c r="AH89" s="533"/>
      <c r="AI89" s="533"/>
      <c r="AJ89" s="533"/>
      <c r="AK89" s="533"/>
      <c r="AL89" s="533"/>
      <c r="AM89" s="533"/>
      <c r="AN89" s="533"/>
      <c r="AO89" s="533"/>
      <c r="AP89" s="467" t="s">
        <v>1449</v>
      </c>
      <c r="AQ89" s="533"/>
      <c r="AR89" s="533"/>
      <c r="AS89" s="101" t="s">
        <v>350</v>
      </c>
      <c r="AT89" s="101" t="s">
        <v>1409</v>
      </c>
      <c r="AU89" s="539" t="s">
        <v>2832</v>
      </c>
      <c r="AV89" s="467" t="s">
        <v>2247</v>
      </c>
      <c r="AW89" s="539" t="s">
        <v>2833</v>
      </c>
      <c r="AX89" s="539" t="s">
        <v>470</v>
      </c>
      <c r="AY89" s="539" t="s">
        <v>4140</v>
      </c>
      <c r="AZ89" s="115" t="s">
        <v>2835</v>
      </c>
      <c r="BA89" s="533"/>
      <c r="BB89" s="533"/>
      <c r="BC89" s="533"/>
      <c r="BD89" s="533"/>
      <c r="BE89" s="533"/>
      <c r="BF89" s="533"/>
      <c r="BG89" s="194" t="s">
        <v>477</v>
      </c>
      <c r="BH89" s="533"/>
      <c r="BI89" s="533"/>
      <c r="BJ89" s="533"/>
      <c r="BK89" s="533"/>
      <c r="BL89" s="533"/>
      <c r="BM89" s="533"/>
      <c r="BN89" s="101"/>
      <c r="BO89" s="101"/>
      <c r="BP89" s="101">
        <v>5</v>
      </c>
      <c r="BQ89" s="101">
        <v>5</v>
      </c>
      <c r="BR89" s="533"/>
      <c r="BS89" s="533"/>
      <c r="BT89" s="533"/>
      <c r="BU89" s="134">
        <f>VLOOKUP(A89,'[1]07. Поршневые'!$G:$CC,75,0)</f>
        <v>3154319.8273439999</v>
      </c>
    </row>
    <row r="90" spans="1:73" s="470" customFormat="1" ht="25.5" x14ac:dyDescent="0.25">
      <c r="A90" s="80" t="s">
        <v>2324</v>
      </c>
      <c r="B90" s="531" t="s">
        <v>4307</v>
      </c>
      <c r="C90" s="80" t="s">
        <v>4308</v>
      </c>
      <c r="D90" s="501">
        <v>3</v>
      </c>
      <c r="E90" s="501"/>
      <c r="F90" s="501"/>
      <c r="G90" s="194">
        <v>0</v>
      </c>
      <c r="H90" s="501">
        <v>150</v>
      </c>
      <c r="I90" s="501"/>
      <c r="J90" s="101">
        <v>55</v>
      </c>
      <c r="K90" s="101"/>
      <c r="L90" s="101"/>
      <c r="M90" s="101"/>
      <c r="N90" s="101"/>
      <c r="O90" s="101"/>
      <c r="P90" s="101" t="s">
        <v>2291</v>
      </c>
      <c r="Q90" s="101" t="s">
        <v>4309</v>
      </c>
      <c r="R90" s="107" t="str">
        <f t="shared" si="5"/>
        <v>2200</v>
      </c>
      <c r="S90" s="107" t="str">
        <f t="shared" si="6"/>
        <v>1200</v>
      </c>
      <c r="T90" s="107" t="str">
        <f t="shared" si="7"/>
        <v>1500</v>
      </c>
      <c r="U90" s="101">
        <v>1450</v>
      </c>
      <c r="V90" s="101" t="s">
        <v>565</v>
      </c>
      <c r="W90" s="533"/>
      <c r="X90" s="533"/>
      <c r="Y90" s="533"/>
      <c r="Z90" s="533"/>
      <c r="AA90" s="533"/>
      <c r="AB90" s="305" t="s">
        <v>476</v>
      </c>
      <c r="AC90" s="101"/>
      <c r="AD90" s="533"/>
      <c r="AE90" s="467" t="s">
        <v>4239</v>
      </c>
      <c r="AF90" s="467" t="s">
        <v>478</v>
      </c>
      <c r="AG90" s="533"/>
      <c r="AH90" s="533"/>
      <c r="AI90" s="533"/>
      <c r="AJ90" s="533"/>
      <c r="AK90" s="533"/>
      <c r="AL90" s="533"/>
      <c r="AM90" s="533"/>
      <c r="AN90" s="533"/>
      <c r="AO90" s="533"/>
      <c r="AP90" s="467" t="s">
        <v>1449</v>
      </c>
      <c r="AQ90" s="533"/>
      <c r="AR90" s="533"/>
      <c r="AS90" s="101" t="s">
        <v>350</v>
      </c>
      <c r="AT90" s="101" t="s">
        <v>1409</v>
      </c>
      <c r="AU90" s="539" t="s">
        <v>2832</v>
      </c>
      <c r="AV90" s="467" t="s">
        <v>2247</v>
      </c>
      <c r="AW90" s="539" t="s">
        <v>2833</v>
      </c>
      <c r="AX90" s="539" t="s">
        <v>470</v>
      </c>
      <c r="AY90" s="539" t="s">
        <v>4140</v>
      </c>
      <c r="AZ90" s="115" t="s">
        <v>2835</v>
      </c>
      <c r="BA90" s="533"/>
      <c r="BB90" s="533"/>
      <c r="BC90" s="533"/>
      <c r="BD90" s="533"/>
      <c r="BE90" s="533"/>
      <c r="BF90" s="533"/>
      <c r="BG90" s="194" t="s">
        <v>477</v>
      </c>
      <c r="BH90" s="533"/>
      <c r="BI90" s="533"/>
      <c r="BJ90" s="533"/>
      <c r="BK90" s="533"/>
      <c r="BL90" s="533"/>
      <c r="BM90" s="533"/>
      <c r="BN90" s="101"/>
      <c r="BO90" s="101"/>
      <c r="BP90" s="101">
        <v>5</v>
      </c>
      <c r="BQ90" s="101">
        <v>5</v>
      </c>
      <c r="BR90" s="533"/>
      <c r="BS90" s="533"/>
      <c r="BT90" s="533"/>
      <c r="BU90" s="134">
        <f>VLOOKUP(A90,'[1]07. Поршневые'!$G:$CC,75,0)</f>
        <v>5264229.2263359996</v>
      </c>
    </row>
    <row r="91" spans="1:73" s="470" customFormat="1" ht="25.5" x14ac:dyDescent="0.25">
      <c r="A91" s="80" t="s">
        <v>2325</v>
      </c>
      <c r="B91" s="531" t="s">
        <v>4310</v>
      </c>
      <c r="C91" s="80" t="s">
        <v>4311</v>
      </c>
      <c r="D91" s="501">
        <v>5</v>
      </c>
      <c r="E91" s="501"/>
      <c r="F91" s="501"/>
      <c r="G91" s="194">
        <v>0</v>
      </c>
      <c r="H91" s="501">
        <v>150</v>
      </c>
      <c r="I91" s="501"/>
      <c r="J91" s="101">
        <v>90</v>
      </c>
      <c r="K91" s="101"/>
      <c r="L91" s="101"/>
      <c r="M91" s="101"/>
      <c r="N91" s="101"/>
      <c r="O91" s="101"/>
      <c r="P91" s="101" t="s">
        <v>2291</v>
      </c>
      <c r="Q91" s="101" t="s">
        <v>4238</v>
      </c>
      <c r="R91" s="107" t="str">
        <f t="shared" si="5"/>
        <v>3100</v>
      </c>
      <c r="S91" s="107" t="str">
        <f t="shared" si="6"/>
        <v>2000</v>
      </c>
      <c r="T91" s="107" t="str">
        <f t="shared" si="7"/>
        <v>1900</v>
      </c>
      <c r="U91" s="101">
        <v>4500</v>
      </c>
      <c r="V91" s="101" t="s">
        <v>565</v>
      </c>
      <c r="W91" s="533"/>
      <c r="X91" s="533"/>
      <c r="Y91" s="533"/>
      <c r="Z91" s="533"/>
      <c r="AA91" s="533"/>
      <c r="AB91" s="305" t="s">
        <v>476</v>
      </c>
      <c r="AC91" s="101"/>
      <c r="AD91" s="533"/>
      <c r="AE91" s="467" t="s">
        <v>4239</v>
      </c>
      <c r="AF91" s="467" t="s">
        <v>478</v>
      </c>
      <c r="AG91" s="533"/>
      <c r="AH91" s="533"/>
      <c r="AI91" s="533"/>
      <c r="AJ91" s="533"/>
      <c r="AK91" s="533"/>
      <c r="AL91" s="533"/>
      <c r="AM91" s="533"/>
      <c r="AN91" s="533"/>
      <c r="AO91" s="533"/>
      <c r="AP91" s="467" t="s">
        <v>1449</v>
      </c>
      <c r="AQ91" s="533"/>
      <c r="AR91" s="533"/>
      <c r="AS91" s="101" t="s">
        <v>350</v>
      </c>
      <c r="AT91" s="101" t="s">
        <v>1409</v>
      </c>
      <c r="AU91" s="539" t="s">
        <v>2832</v>
      </c>
      <c r="AV91" s="467" t="s">
        <v>2247</v>
      </c>
      <c r="AW91" s="539" t="s">
        <v>2833</v>
      </c>
      <c r="AX91" s="539" t="s">
        <v>470</v>
      </c>
      <c r="AY91" s="539" t="s">
        <v>4140</v>
      </c>
      <c r="AZ91" s="115" t="s">
        <v>2835</v>
      </c>
      <c r="BA91" s="533"/>
      <c r="BB91" s="533"/>
      <c r="BC91" s="533"/>
      <c r="BD91" s="533"/>
      <c r="BE91" s="533"/>
      <c r="BF91" s="533"/>
      <c r="BG91" s="194" t="s">
        <v>477</v>
      </c>
      <c r="BH91" s="533"/>
      <c r="BI91" s="533"/>
      <c r="BJ91" s="533"/>
      <c r="BK91" s="533"/>
      <c r="BL91" s="533"/>
      <c r="BM91" s="533"/>
      <c r="BN91" s="101"/>
      <c r="BO91" s="101"/>
      <c r="BP91" s="101">
        <v>5</v>
      </c>
      <c r="BQ91" s="101">
        <v>6</v>
      </c>
      <c r="BR91" s="533"/>
      <c r="BS91" s="533"/>
      <c r="BT91" s="533"/>
      <c r="BU91" s="134">
        <f>VLOOKUP(A91,'[1]07. Поршневые'!$G:$CC,75,0)</f>
        <v>10255496.327088</v>
      </c>
    </row>
    <row r="92" spans="1:73" s="470" customFormat="1" ht="25.5" x14ac:dyDescent="0.25">
      <c r="A92" s="80" t="s">
        <v>2326</v>
      </c>
      <c r="B92" s="531" t="s">
        <v>4312</v>
      </c>
      <c r="C92" s="80" t="s">
        <v>4313</v>
      </c>
      <c r="D92" s="501">
        <v>6</v>
      </c>
      <c r="E92" s="501"/>
      <c r="F92" s="501"/>
      <c r="G92" s="194">
        <v>0</v>
      </c>
      <c r="H92" s="501">
        <v>150</v>
      </c>
      <c r="I92" s="501"/>
      <c r="J92" s="101">
        <v>110</v>
      </c>
      <c r="K92" s="101"/>
      <c r="L92" s="101"/>
      <c r="M92" s="101"/>
      <c r="N92" s="101"/>
      <c r="O92" s="101"/>
      <c r="P92" s="101" t="s">
        <v>2291</v>
      </c>
      <c r="Q92" s="101" t="s">
        <v>4238</v>
      </c>
      <c r="R92" s="107" t="str">
        <f t="shared" si="5"/>
        <v>3100</v>
      </c>
      <c r="S92" s="107" t="str">
        <f t="shared" si="6"/>
        <v>2000</v>
      </c>
      <c r="T92" s="107" t="str">
        <f t="shared" si="7"/>
        <v>1900</v>
      </c>
      <c r="U92" s="101">
        <v>4800</v>
      </c>
      <c r="V92" s="101" t="s">
        <v>565</v>
      </c>
      <c r="W92" s="533"/>
      <c r="X92" s="533"/>
      <c r="Y92" s="533"/>
      <c r="Z92" s="533"/>
      <c r="AA92" s="533"/>
      <c r="AB92" s="305" t="s">
        <v>476</v>
      </c>
      <c r="AC92" s="101"/>
      <c r="AD92" s="533"/>
      <c r="AE92" s="467" t="s">
        <v>4239</v>
      </c>
      <c r="AF92" s="467" t="s">
        <v>478</v>
      </c>
      <c r="AG92" s="533"/>
      <c r="AH92" s="533"/>
      <c r="AI92" s="533"/>
      <c r="AJ92" s="533"/>
      <c r="AK92" s="533"/>
      <c r="AL92" s="533"/>
      <c r="AM92" s="533"/>
      <c r="AN92" s="533"/>
      <c r="AO92" s="533"/>
      <c r="AP92" s="467" t="s">
        <v>1449</v>
      </c>
      <c r="AQ92" s="533"/>
      <c r="AR92" s="533"/>
      <c r="AS92" s="101" t="s">
        <v>350</v>
      </c>
      <c r="AT92" s="101" t="s">
        <v>1409</v>
      </c>
      <c r="AU92" s="539" t="s">
        <v>2832</v>
      </c>
      <c r="AV92" s="467" t="s">
        <v>2247</v>
      </c>
      <c r="AW92" s="539" t="s">
        <v>2833</v>
      </c>
      <c r="AX92" s="539" t="s">
        <v>470</v>
      </c>
      <c r="AY92" s="539" t="s">
        <v>4140</v>
      </c>
      <c r="AZ92" s="115" t="s">
        <v>2835</v>
      </c>
      <c r="BA92" s="533"/>
      <c r="BB92" s="533"/>
      <c r="BC92" s="533"/>
      <c r="BD92" s="533"/>
      <c r="BE92" s="533"/>
      <c r="BF92" s="533"/>
      <c r="BG92" s="194" t="s">
        <v>477</v>
      </c>
      <c r="BH92" s="533"/>
      <c r="BI92" s="533"/>
      <c r="BJ92" s="533"/>
      <c r="BK92" s="533"/>
      <c r="BL92" s="533"/>
      <c r="BM92" s="533"/>
      <c r="BN92" s="101"/>
      <c r="BO92" s="101"/>
      <c r="BP92" s="101">
        <v>5</v>
      </c>
      <c r="BQ92" s="101">
        <v>6</v>
      </c>
      <c r="BR92" s="533"/>
      <c r="BS92" s="533"/>
      <c r="BT92" s="533"/>
      <c r="BU92" s="134">
        <f>VLOOKUP(A92,'[1]07. Поршневые'!$G:$CC,75,0)</f>
        <v>11001739.437663998</v>
      </c>
    </row>
    <row r="93" spans="1:73" s="470" customFormat="1" ht="25.5" x14ac:dyDescent="0.25">
      <c r="A93" s="80" t="s">
        <v>2327</v>
      </c>
      <c r="B93" s="531" t="s">
        <v>4314</v>
      </c>
      <c r="C93" s="80" t="s">
        <v>4315</v>
      </c>
      <c r="D93" s="501">
        <v>7</v>
      </c>
      <c r="E93" s="501"/>
      <c r="F93" s="501"/>
      <c r="G93" s="194">
        <v>0</v>
      </c>
      <c r="H93" s="501">
        <v>150</v>
      </c>
      <c r="I93" s="501"/>
      <c r="J93" s="101">
        <v>132</v>
      </c>
      <c r="K93" s="101"/>
      <c r="L93" s="101"/>
      <c r="M93" s="101"/>
      <c r="N93" s="101"/>
      <c r="O93" s="101"/>
      <c r="P93" s="101" t="s">
        <v>2291</v>
      </c>
      <c r="Q93" s="101" t="s">
        <v>4238</v>
      </c>
      <c r="R93" s="107" t="str">
        <f t="shared" si="5"/>
        <v>3100</v>
      </c>
      <c r="S93" s="107" t="str">
        <f t="shared" si="6"/>
        <v>2000</v>
      </c>
      <c r="T93" s="107" t="str">
        <f t="shared" si="7"/>
        <v>1900</v>
      </c>
      <c r="U93" s="101">
        <v>4800</v>
      </c>
      <c r="V93" s="101" t="s">
        <v>565</v>
      </c>
      <c r="W93" s="533"/>
      <c r="X93" s="533"/>
      <c r="Y93" s="533"/>
      <c r="Z93" s="533"/>
      <c r="AA93" s="533"/>
      <c r="AB93" s="305" t="s">
        <v>476</v>
      </c>
      <c r="AC93" s="101"/>
      <c r="AD93" s="533"/>
      <c r="AE93" s="467" t="s">
        <v>4239</v>
      </c>
      <c r="AF93" s="467" t="s">
        <v>478</v>
      </c>
      <c r="AG93" s="533"/>
      <c r="AH93" s="533"/>
      <c r="AI93" s="533"/>
      <c r="AJ93" s="533"/>
      <c r="AK93" s="533"/>
      <c r="AL93" s="533"/>
      <c r="AM93" s="533"/>
      <c r="AN93" s="533"/>
      <c r="AO93" s="533"/>
      <c r="AP93" s="467" t="s">
        <v>1449</v>
      </c>
      <c r="AQ93" s="533"/>
      <c r="AR93" s="533"/>
      <c r="AS93" s="101" t="s">
        <v>350</v>
      </c>
      <c r="AT93" s="101" t="s">
        <v>1409</v>
      </c>
      <c r="AU93" s="539" t="s">
        <v>2832</v>
      </c>
      <c r="AV93" s="467" t="s">
        <v>2247</v>
      </c>
      <c r="AW93" s="539" t="s">
        <v>2833</v>
      </c>
      <c r="AX93" s="539" t="s">
        <v>470</v>
      </c>
      <c r="AY93" s="539" t="s">
        <v>4140</v>
      </c>
      <c r="AZ93" s="115" t="s">
        <v>2835</v>
      </c>
      <c r="BA93" s="533"/>
      <c r="BB93" s="533"/>
      <c r="BC93" s="533"/>
      <c r="BD93" s="533"/>
      <c r="BE93" s="533"/>
      <c r="BF93" s="533"/>
      <c r="BG93" s="194" t="s">
        <v>477</v>
      </c>
      <c r="BH93" s="533"/>
      <c r="BI93" s="533"/>
      <c r="BJ93" s="533"/>
      <c r="BK93" s="533"/>
      <c r="BL93" s="533"/>
      <c r="BM93" s="533"/>
      <c r="BN93" s="101"/>
      <c r="BO93" s="101"/>
      <c r="BP93" s="101">
        <v>5</v>
      </c>
      <c r="BQ93" s="101">
        <v>6</v>
      </c>
      <c r="BR93" s="533"/>
      <c r="BS93" s="533"/>
      <c r="BT93" s="533"/>
      <c r="BU93" s="134">
        <f>VLOOKUP(A93,'[1]07. Поршневые'!$G:$CC,75,0)</f>
        <v>11250477.233487999</v>
      </c>
    </row>
    <row r="94" spans="1:73" s="470" customFormat="1" ht="25.5" x14ac:dyDescent="0.25">
      <c r="A94" s="80" t="s">
        <v>2328</v>
      </c>
      <c r="B94" s="531" t="s">
        <v>4316</v>
      </c>
      <c r="C94" s="80" t="s">
        <v>4317</v>
      </c>
      <c r="D94" s="501">
        <v>8</v>
      </c>
      <c r="E94" s="501"/>
      <c r="F94" s="501"/>
      <c r="G94" s="194">
        <v>0</v>
      </c>
      <c r="H94" s="501">
        <v>150</v>
      </c>
      <c r="I94" s="501"/>
      <c r="J94" s="101">
        <v>132</v>
      </c>
      <c r="K94" s="101"/>
      <c r="L94" s="101"/>
      <c r="M94" s="101"/>
      <c r="N94" s="101"/>
      <c r="O94" s="101"/>
      <c r="P94" s="101" t="s">
        <v>2291</v>
      </c>
      <c r="Q94" s="101" t="s">
        <v>4238</v>
      </c>
      <c r="R94" s="107" t="str">
        <f t="shared" si="5"/>
        <v>3100</v>
      </c>
      <c r="S94" s="107" t="str">
        <f t="shared" si="6"/>
        <v>2000</v>
      </c>
      <c r="T94" s="107" t="str">
        <f t="shared" si="7"/>
        <v>1900</v>
      </c>
      <c r="U94" s="101">
        <v>4800</v>
      </c>
      <c r="V94" s="101" t="s">
        <v>565</v>
      </c>
      <c r="W94" s="533"/>
      <c r="X94" s="533"/>
      <c r="Y94" s="533"/>
      <c r="Z94" s="533"/>
      <c r="AA94" s="533"/>
      <c r="AB94" s="305" t="s">
        <v>476</v>
      </c>
      <c r="AC94" s="101"/>
      <c r="AD94" s="533"/>
      <c r="AE94" s="467" t="s">
        <v>4239</v>
      </c>
      <c r="AF94" s="467" t="s">
        <v>478</v>
      </c>
      <c r="AG94" s="533"/>
      <c r="AH94" s="533"/>
      <c r="AI94" s="533"/>
      <c r="AJ94" s="533"/>
      <c r="AK94" s="533"/>
      <c r="AL94" s="533"/>
      <c r="AM94" s="533"/>
      <c r="AN94" s="533"/>
      <c r="AO94" s="533"/>
      <c r="AP94" s="467" t="s">
        <v>1449</v>
      </c>
      <c r="AQ94" s="533"/>
      <c r="AR94" s="533"/>
      <c r="AS94" s="101" t="s">
        <v>350</v>
      </c>
      <c r="AT94" s="101" t="s">
        <v>1409</v>
      </c>
      <c r="AU94" s="539" t="s">
        <v>2832</v>
      </c>
      <c r="AV94" s="467" t="s">
        <v>2247</v>
      </c>
      <c r="AW94" s="539" t="s">
        <v>2833</v>
      </c>
      <c r="AX94" s="539" t="s">
        <v>470</v>
      </c>
      <c r="AY94" s="539" t="s">
        <v>4140</v>
      </c>
      <c r="AZ94" s="115" t="s">
        <v>2835</v>
      </c>
      <c r="BA94" s="533"/>
      <c r="BB94" s="533"/>
      <c r="BC94" s="533"/>
      <c r="BD94" s="533"/>
      <c r="BE94" s="533"/>
      <c r="BF94" s="533"/>
      <c r="BG94" s="194" t="s">
        <v>477</v>
      </c>
      <c r="BH94" s="533"/>
      <c r="BI94" s="533"/>
      <c r="BJ94" s="533"/>
      <c r="BK94" s="533"/>
      <c r="BL94" s="533"/>
      <c r="BM94" s="533"/>
      <c r="BN94" s="101"/>
      <c r="BO94" s="101"/>
      <c r="BP94" s="101">
        <v>5</v>
      </c>
      <c r="BQ94" s="101">
        <v>6</v>
      </c>
      <c r="BR94" s="533"/>
      <c r="BS94" s="533"/>
      <c r="BT94" s="533"/>
      <c r="BU94" s="134">
        <f>VLOOKUP(A94,'[1]07. Поршневые'!$G:$CC,75,0)</f>
        <v>11499229.890864</v>
      </c>
    </row>
    <row r="95" spans="1:73" s="470" customFormat="1" ht="25.5" x14ac:dyDescent="0.25">
      <c r="A95" s="80" t="s">
        <v>2329</v>
      </c>
      <c r="B95" s="531" t="s">
        <v>4318</v>
      </c>
      <c r="C95" s="80" t="s">
        <v>4319</v>
      </c>
      <c r="D95" s="501">
        <v>1</v>
      </c>
      <c r="E95" s="501"/>
      <c r="F95" s="501"/>
      <c r="G95" s="194">
        <v>0</v>
      </c>
      <c r="H95" s="501">
        <v>250</v>
      </c>
      <c r="I95" s="501"/>
      <c r="J95" s="101">
        <v>22</v>
      </c>
      <c r="K95" s="101"/>
      <c r="L95" s="101"/>
      <c r="M95" s="101"/>
      <c r="N95" s="101"/>
      <c r="O95" s="101"/>
      <c r="P95" s="101" t="s">
        <v>2291</v>
      </c>
      <c r="Q95" s="101" t="s">
        <v>4264</v>
      </c>
      <c r="R95" s="107" t="str">
        <f t="shared" si="5"/>
        <v>1800</v>
      </c>
      <c r="S95" s="107" t="str">
        <f t="shared" si="6"/>
        <v>980</v>
      </c>
      <c r="T95" s="107" t="str">
        <f t="shared" si="7"/>
        <v>1250</v>
      </c>
      <c r="U95" s="101">
        <v>1050</v>
      </c>
      <c r="V95" s="101" t="s">
        <v>565</v>
      </c>
      <c r="W95" s="533"/>
      <c r="X95" s="533"/>
      <c r="Y95" s="533"/>
      <c r="Z95" s="533"/>
      <c r="AA95" s="533"/>
      <c r="AB95" s="305" t="s">
        <v>476</v>
      </c>
      <c r="AC95" s="101"/>
      <c r="AD95" s="533"/>
      <c r="AE95" s="467" t="s">
        <v>4239</v>
      </c>
      <c r="AF95" s="467" t="s">
        <v>478</v>
      </c>
      <c r="AG95" s="533"/>
      <c r="AH95" s="533"/>
      <c r="AI95" s="533"/>
      <c r="AJ95" s="533"/>
      <c r="AK95" s="533"/>
      <c r="AL95" s="533"/>
      <c r="AM95" s="533"/>
      <c r="AN95" s="533"/>
      <c r="AO95" s="533"/>
      <c r="AP95" s="467" t="s">
        <v>1449</v>
      </c>
      <c r="AQ95" s="533"/>
      <c r="AR95" s="533"/>
      <c r="AS95" s="101" t="s">
        <v>350</v>
      </c>
      <c r="AT95" s="101" t="s">
        <v>1409</v>
      </c>
      <c r="AU95" s="539" t="s">
        <v>2832</v>
      </c>
      <c r="AV95" s="467" t="s">
        <v>2247</v>
      </c>
      <c r="AW95" s="539" t="s">
        <v>2833</v>
      </c>
      <c r="AX95" s="539" t="s">
        <v>470</v>
      </c>
      <c r="AY95" s="539" t="s">
        <v>4140</v>
      </c>
      <c r="AZ95" s="115" t="s">
        <v>2835</v>
      </c>
      <c r="BA95" s="533"/>
      <c r="BB95" s="533"/>
      <c r="BC95" s="533"/>
      <c r="BD95" s="533"/>
      <c r="BE95" s="533"/>
      <c r="BF95" s="533"/>
      <c r="BG95" s="194" t="s">
        <v>477</v>
      </c>
      <c r="BH95" s="533"/>
      <c r="BI95" s="533"/>
      <c r="BJ95" s="533"/>
      <c r="BK95" s="533"/>
      <c r="BL95" s="533"/>
      <c r="BM95" s="533"/>
      <c r="BN95" s="101"/>
      <c r="BO95" s="101"/>
      <c r="BP95" s="101">
        <v>4</v>
      </c>
      <c r="BQ95" s="101">
        <v>4</v>
      </c>
      <c r="BR95" s="533"/>
      <c r="BS95" s="533"/>
      <c r="BT95" s="533"/>
      <c r="BU95" s="134">
        <f>VLOOKUP(A95,'[1]07. Поршневые'!$G:$CC,75,0)</f>
        <v>2408091.5783199999</v>
      </c>
    </row>
    <row r="96" spans="1:73" s="470" customFormat="1" ht="25.5" x14ac:dyDescent="0.25">
      <c r="A96" s="80" t="s">
        <v>2330</v>
      </c>
      <c r="B96" s="531" t="s">
        <v>4320</v>
      </c>
      <c r="C96" s="80" t="s">
        <v>4321</v>
      </c>
      <c r="D96" s="501">
        <v>1.3</v>
      </c>
      <c r="E96" s="501"/>
      <c r="F96" s="501"/>
      <c r="G96" s="194">
        <v>0</v>
      </c>
      <c r="H96" s="501">
        <v>250</v>
      </c>
      <c r="I96" s="501"/>
      <c r="J96" s="101">
        <v>30</v>
      </c>
      <c r="K96" s="101"/>
      <c r="L96" s="101"/>
      <c r="M96" s="101"/>
      <c r="N96" s="101"/>
      <c r="O96" s="101"/>
      <c r="P96" s="101" t="s">
        <v>2291</v>
      </c>
      <c r="Q96" s="101" t="s">
        <v>4264</v>
      </c>
      <c r="R96" s="107" t="str">
        <f t="shared" si="5"/>
        <v>1800</v>
      </c>
      <c r="S96" s="107" t="str">
        <f t="shared" si="6"/>
        <v>980</v>
      </c>
      <c r="T96" s="107" t="str">
        <f t="shared" si="7"/>
        <v>1250</v>
      </c>
      <c r="U96" s="101">
        <v>1050</v>
      </c>
      <c r="V96" s="101" t="s">
        <v>565</v>
      </c>
      <c r="W96" s="533"/>
      <c r="X96" s="533"/>
      <c r="Y96" s="533"/>
      <c r="Z96" s="533"/>
      <c r="AA96" s="533"/>
      <c r="AB96" s="305" t="s">
        <v>476</v>
      </c>
      <c r="AC96" s="101"/>
      <c r="AD96" s="533"/>
      <c r="AE96" s="467" t="s">
        <v>4239</v>
      </c>
      <c r="AF96" s="467" t="s">
        <v>478</v>
      </c>
      <c r="AG96" s="533"/>
      <c r="AH96" s="533"/>
      <c r="AI96" s="533"/>
      <c r="AJ96" s="533"/>
      <c r="AK96" s="533"/>
      <c r="AL96" s="533"/>
      <c r="AM96" s="533"/>
      <c r="AN96" s="533"/>
      <c r="AO96" s="533"/>
      <c r="AP96" s="467" t="s">
        <v>1449</v>
      </c>
      <c r="AQ96" s="533"/>
      <c r="AR96" s="533"/>
      <c r="AS96" s="101" t="s">
        <v>350</v>
      </c>
      <c r="AT96" s="101" t="s">
        <v>1409</v>
      </c>
      <c r="AU96" s="539" t="s">
        <v>2832</v>
      </c>
      <c r="AV96" s="467" t="s">
        <v>2247</v>
      </c>
      <c r="AW96" s="539" t="s">
        <v>2833</v>
      </c>
      <c r="AX96" s="539" t="s">
        <v>470</v>
      </c>
      <c r="AY96" s="539" t="s">
        <v>4140</v>
      </c>
      <c r="AZ96" s="115" t="s">
        <v>2835</v>
      </c>
      <c r="BA96" s="533"/>
      <c r="BB96" s="533"/>
      <c r="BC96" s="533"/>
      <c r="BD96" s="533"/>
      <c r="BE96" s="533"/>
      <c r="BF96" s="533"/>
      <c r="BG96" s="194" t="s">
        <v>477</v>
      </c>
      <c r="BH96" s="533"/>
      <c r="BI96" s="533"/>
      <c r="BJ96" s="533"/>
      <c r="BK96" s="533"/>
      <c r="BL96" s="533"/>
      <c r="BM96" s="533"/>
      <c r="BN96" s="101"/>
      <c r="BO96" s="101"/>
      <c r="BP96" s="101">
        <v>4</v>
      </c>
      <c r="BQ96" s="101">
        <v>4</v>
      </c>
      <c r="BR96" s="533"/>
      <c r="BS96" s="533"/>
      <c r="BT96" s="533"/>
      <c r="BU96" s="134">
        <f>VLOOKUP(A96,'[1]07. Поршневые'!$G:$CC,75,0)</f>
        <v>3005080.1221599998</v>
      </c>
    </row>
    <row r="97" spans="1:73" s="470" customFormat="1" ht="25.5" x14ac:dyDescent="0.25">
      <c r="A97" s="80" t="s">
        <v>2331</v>
      </c>
      <c r="B97" s="531" t="s">
        <v>4322</v>
      </c>
      <c r="C97" s="80" t="s">
        <v>4323</v>
      </c>
      <c r="D97" s="501">
        <v>1.5</v>
      </c>
      <c r="E97" s="501"/>
      <c r="F97" s="501"/>
      <c r="G97" s="194">
        <v>0</v>
      </c>
      <c r="H97" s="501">
        <v>250</v>
      </c>
      <c r="I97" s="501"/>
      <c r="J97" s="101">
        <v>37</v>
      </c>
      <c r="K97" s="101"/>
      <c r="L97" s="101"/>
      <c r="M97" s="101"/>
      <c r="N97" s="101"/>
      <c r="O97" s="101"/>
      <c r="P97" s="101" t="s">
        <v>2291</v>
      </c>
      <c r="Q97" s="101" t="s">
        <v>4264</v>
      </c>
      <c r="R97" s="107" t="str">
        <f t="shared" si="5"/>
        <v>1800</v>
      </c>
      <c r="S97" s="107" t="str">
        <f t="shared" si="6"/>
        <v>980</v>
      </c>
      <c r="T97" s="107" t="str">
        <f t="shared" si="7"/>
        <v>1250</v>
      </c>
      <c r="U97" s="101">
        <v>1050</v>
      </c>
      <c r="V97" s="101" t="s">
        <v>565</v>
      </c>
      <c r="W97" s="533"/>
      <c r="X97" s="533"/>
      <c r="Y97" s="533"/>
      <c r="Z97" s="533"/>
      <c r="AA97" s="533"/>
      <c r="AB97" s="305" t="s">
        <v>476</v>
      </c>
      <c r="AC97" s="101"/>
      <c r="AD97" s="533"/>
      <c r="AE97" s="467" t="s">
        <v>4239</v>
      </c>
      <c r="AF97" s="467" t="s">
        <v>478</v>
      </c>
      <c r="AG97" s="533"/>
      <c r="AH97" s="533"/>
      <c r="AI97" s="533"/>
      <c r="AJ97" s="533"/>
      <c r="AK97" s="533"/>
      <c r="AL97" s="533"/>
      <c r="AM97" s="533"/>
      <c r="AN97" s="533"/>
      <c r="AO97" s="533"/>
      <c r="AP97" s="467" t="s">
        <v>1449</v>
      </c>
      <c r="AQ97" s="533"/>
      <c r="AR97" s="533"/>
      <c r="AS97" s="101" t="s">
        <v>350</v>
      </c>
      <c r="AT97" s="101" t="s">
        <v>1409</v>
      </c>
      <c r="AU97" s="539" t="s">
        <v>2832</v>
      </c>
      <c r="AV97" s="467" t="s">
        <v>2247</v>
      </c>
      <c r="AW97" s="539" t="s">
        <v>2833</v>
      </c>
      <c r="AX97" s="539" t="s">
        <v>470</v>
      </c>
      <c r="AY97" s="539" t="s">
        <v>4140</v>
      </c>
      <c r="AZ97" s="115" t="s">
        <v>2835</v>
      </c>
      <c r="BA97" s="533"/>
      <c r="BB97" s="533"/>
      <c r="BC97" s="533"/>
      <c r="BD97" s="533"/>
      <c r="BE97" s="533"/>
      <c r="BF97" s="533"/>
      <c r="BG97" s="194" t="s">
        <v>477</v>
      </c>
      <c r="BH97" s="533"/>
      <c r="BI97" s="533"/>
      <c r="BJ97" s="533"/>
      <c r="BK97" s="533"/>
      <c r="BL97" s="533"/>
      <c r="BM97" s="533"/>
      <c r="BN97" s="101"/>
      <c r="BO97" s="101"/>
      <c r="BP97" s="101">
        <v>4</v>
      </c>
      <c r="BQ97" s="101">
        <v>4</v>
      </c>
      <c r="BR97" s="533"/>
      <c r="BS97" s="533"/>
      <c r="BT97" s="533"/>
      <c r="BU97" s="134">
        <f>VLOOKUP(A97,'[1]07. Поршневые'!$G:$CC,75,0)</f>
        <v>3029958.3602079996</v>
      </c>
    </row>
    <row r="98" spans="1:73" s="470" customFormat="1" ht="25.5" x14ac:dyDescent="0.25">
      <c r="A98" s="80" t="s">
        <v>2332</v>
      </c>
      <c r="B98" s="531" t="s">
        <v>4324</v>
      </c>
      <c r="C98" s="80" t="s">
        <v>4325</v>
      </c>
      <c r="D98" s="501">
        <v>2</v>
      </c>
      <c r="E98" s="501"/>
      <c r="F98" s="501"/>
      <c r="G98" s="194">
        <v>0</v>
      </c>
      <c r="H98" s="501">
        <v>250</v>
      </c>
      <c r="I98" s="501"/>
      <c r="J98" s="101">
        <v>45</v>
      </c>
      <c r="K98" s="101"/>
      <c r="L98" s="101"/>
      <c r="M98" s="101"/>
      <c r="N98" s="101"/>
      <c r="O98" s="101"/>
      <c r="P98" s="101" t="s">
        <v>2291</v>
      </c>
      <c r="Q98" s="101" t="s">
        <v>4253</v>
      </c>
      <c r="R98" s="107" t="str">
        <f t="shared" si="5"/>
        <v>2300</v>
      </c>
      <c r="S98" s="107" t="str">
        <f t="shared" si="6"/>
        <v>1300</v>
      </c>
      <c r="T98" s="107" t="str">
        <f t="shared" si="7"/>
        <v>1500</v>
      </c>
      <c r="U98" s="101">
        <v>1450</v>
      </c>
      <c r="V98" s="101" t="s">
        <v>565</v>
      </c>
      <c r="W98" s="533"/>
      <c r="X98" s="533"/>
      <c r="Y98" s="533"/>
      <c r="Z98" s="533"/>
      <c r="AA98" s="533"/>
      <c r="AB98" s="305" t="s">
        <v>476</v>
      </c>
      <c r="AC98" s="101"/>
      <c r="AD98" s="533"/>
      <c r="AE98" s="467" t="s">
        <v>4239</v>
      </c>
      <c r="AF98" s="467" t="s">
        <v>478</v>
      </c>
      <c r="AG98" s="533"/>
      <c r="AH98" s="533"/>
      <c r="AI98" s="533"/>
      <c r="AJ98" s="533"/>
      <c r="AK98" s="533"/>
      <c r="AL98" s="533"/>
      <c r="AM98" s="533"/>
      <c r="AN98" s="533"/>
      <c r="AO98" s="533"/>
      <c r="AP98" s="467" t="s">
        <v>1449</v>
      </c>
      <c r="AQ98" s="533"/>
      <c r="AR98" s="533"/>
      <c r="AS98" s="101" t="s">
        <v>350</v>
      </c>
      <c r="AT98" s="101" t="s">
        <v>1409</v>
      </c>
      <c r="AU98" s="539" t="s">
        <v>2832</v>
      </c>
      <c r="AV98" s="467" t="s">
        <v>2247</v>
      </c>
      <c r="AW98" s="539" t="s">
        <v>2833</v>
      </c>
      <c r="AX98" s="539" t="s">
        <v>470</v>
      </c>
      <c r="AY98" s="539" t="s">
        <v>4140</v>
      </c>
      <c r="AZ98" s="115" t="s">
        <v>2835</v>
      </c>
      <c r="BA98" s="533"/>
      <c r="BB98" s="533"/>
      <c r="BC98" s="533"/>
      <c r="BD98" s="533"/>
      <c r="BE98" s="533"/>
      <c r="BF98" s="533"/>
      <c r="BG98" s="194" t="s">
        <v>477</v>
      </c>
      <c r="BH98" s="533"/>
      <c r="BI98" s="533"/>
      <c r="BJ98" s="533"/>
      <c r="BK98" s="533"/>
      <c r="BL98" s="533"/>
      <c r="BM98" s="533"/>
      <c r="BN98" s="101"/>
      <c r="BO98" s="101"/>
      <c r="BP98" s="101">
        <v>5</v>
      </c>
      <c r="BQ98" s="101">
        <v>5</v>
      </c>
      <c r="BR98" s="533"/>
      <c r="BS98" s="533"/>
      <c r="BT98" s="533"/>
      <c r="BU98" s="134">
        <f>VLOOKUP(A98,'[1]07. Поршневые'!$G:$CC,75,0)</f>
        <v>5300000.9819999998</v>
      </c>
    </row>
    <row r="99" spans="1:73" s="470" customFormat="1" ht="25.5" x14ac:dyDescent="0.25">
      <c r="A99" s="80" t="s">
        <v>2333</v>
      </c>
      <c r="B99" s="531" t="s">
        <v>4326</v>
      </c>
      <c r="C99" s="80" t="s">
        <v>4327</v>
      </c>
      <c r="D99" s="501">
        <v>3</v>
      </c>
      <c r="E99" s="501"/>
      <c r="F99" s="501"/>
      <c r="G99" s="194">
        <v>0</v>
      </c>
      <c r="H99" s="501">
        <v>250</v>
      </c>
      <c r="I99" s="501"/>
      <c r="J99" s="101">
        <v>55</v>
      </c>
      <c r="K99" s="101"/>
      <c r="L99" s="101"/>
      <c r="M99" s="101"/>
      <c r="N99" s="101"/>
      <c r="O99" s="101"/>
      <c r="P99" s="101" t="s">
        <v>2291</v>
      </c>
      <c r="Q99" s="101" t="s">
        <v>4253</v>
      </c>
      <c r="R99" s="107" t="str">
        <f t="shared" si="5"/>
        <v>2300</v>
      </c>
      <c r="S99" s="107" t="str">
        <f t="shared" si="6"/>
        <v>1300</v>
      </c>
      <c r="T99" s="107" t="str">
        <f t="shared" si="7"/>
        <v>1500</v>
      </c>
      <c r="U99" s="101">
        <v>1500</v>
      </c>
      <c r="V99" s="101" t="s">
        <v>565</v>
      </c>
      <c r="W99" s="533"/>
      <c r="X99" s="533"/>
      <c r="Y99" s="533"/>
      <c r="Z99" s="533"/>
      <c r="AA99" s="533"/>
      <c r="AB99" s="305" t="s">
        <v>476</v>
      </c>
      <c r="AC99" s="101"/>
      <c r="AD99" s="533"/>
      <c r="AE99" s="467" t="s">
        <v>4239</v>
      </c>
      <c r="AF99" s="467" t="s">
        <v>478</v>
      </c>
      <c r="AG99" s="533"/>
      <c r="AH99" s="533"/>
      <c r="AI99" s="533"/>
      <c r="AJ99" s="533"/>
      <c r="AK99" s="533"/>
      <c r="AL99" s="533"/>
      <c r="AM99" s="533"/>
      <c r="AN99" s="533"/>
      <c r="AO99" s="533"/>
      <c r="AP99" s="467" t="s">
        <v>1449</v>
      </c>
      <c r="AQ99" s="533"/>
      <c r="AR99" s="533"/>
      <c r="AS99" s="101" t="s">
        <v>350</v>
      </c>
      <c r="AT99" s="101" t="s">
        <v>1409</v>
      </c>
      <c r="AU99" s="539" t="s">
        <v>2832</v>
      </c>
      <c r="AV99" s="467" t="s">
        <v>2247</v>
      </c>
      <c r="AW99" s="539" t="s">
        <v>2833</v>
      </c>
      <c r="AX99" s="539" t="s">
        <v>470</v>
      </c>
      <c r="AY99" s="539" t="s">
        <v>4140</v>
      </c>
      <c r="AZ99" s="115" t="s">
        <v>2835</v>
      </c>
      <c r="BA99" s="533"/>
      <c r="BB99" s="533"/>
      <c r="BC99" s="533"/>
      <c r="BD99" s="533"/>
      <c r="BE99" s="533"/>
      <c r="BF99" s="533"/>
      <c r="BG99" s="194" t="s">
        <v>477</v>
      </c>
      <c r="BH99" s="533"/>
      <c r="BI99" s="533"/>
      <c r="BJ99" s="533"/>
      <c r="BK99" s="533"/>
      <c r="BL99" s="533"/>
      <c r="BM99" s="533"/>
      <c r="BN99" s="101"/>
      <c r="BO99" s="101"/>
      <c r="BP99" s="101">
        <v>5</v>
      </c>
      <c r="BQ99" s="101">
        <v>5</v>
      </c>
      <c r="BR99" s="533"/>
      <c r="BS99" s="533"/>
      <c r="BT99" s="533"/>
      <c r="BU99" s="134">
        <f>VLOOKUP(A99,'[1]07. Поршневые'!$G:$CC,75,0)</f>
        <v>5797491.4352000002</v>
      </c>
    </row>
    <row r="100" spans="1:73" s="470" customFormat="1" ht="25.5" x14ac:dyDescent="0.25">
      <c r="A100" s="80" t="s">
        <v>2334</v>
      </c>
      <c r="B100" s="531" t="s">
        <v>4328</v>
      </c>
      <c r="C100" s="80" t="s">
        <v>4329</v>
      </c>
      <c r="D100" s="501">
        <v>4</v>
      </c>
      <c r="E100" s="501"/>
      <c r="F100" s="501"/>
      <c r="G100" s="194">
        <v>0</v>
      </c>
      <c r="H100" s="501">
        <v>250</v>
      </c>
      <c r="I100" s="501"/>
      <c r="J100" s="101">
        <v>90</v>
      </c>
      <c r="K100" s="101"/>
      <c r="L100" s="101"/>
      <c r="M100" s="101"/>
      <c r="N100" s="101"/>
      <c r="O100" s="101"/>
      <c r="P100" s="101" t="s">
        <v>2291</v>
      </c>
      <c r="Q100" s="101" t="s">
        <v>4238</v>
      </c>
      <c r="R100" s="107" t="str">
        <f t="shared" si="5"/>
        <v>3100</v>
      </c>
      <c r="S100" s="107" t="str">
        <f t="shared" si="6"/>
        <v>2000</v>
      </c>
      <c r="T100" s="107" t="str">
        <f t="shared" si="7"/>
        <v>1900</v>
      </c>
      <c r="U100" s="101">
        <v>4650</v>
      </c>
      <c r="V100" s="101" t="s">
        <v>565</v>
      </c>
      <c r="W100" s="533"/>
      <c r="X100" s="533"/>
      <c r="Y100" s="533"/>
      <c r="Z100" s="533"/>
      <c r="AA100" s="533"/>
      <c r="AB100" s="305" t="s">
        <v>476</v>
      </c>
      <c r="AC100" s="101"/>
      <c r="AD100" s="533"/>
      <c r="AE100" s="467" t="s">
        <v>4239</v>
      </c>
      <c r="AF100" s="467" t="s">
        <v>478</v>
      </c>
      <c r="AG100" s="533"/>
      <c r="AH100" s="533"/>
      <c r="AI100" s="533"/>
      <c r="AJ100" s="533"/>
      <c r="AK100" s="533"/>
      <c r="AL100" s="533"/>
      <c r="AM100" s="533"/>
      <c r="AN100" s="533"/>
      <c r="AO100" s="533"/>
      <c r="AP100" s="467" t="s">
        <v>1449</v>
      </c>
      <c r="AQ100" s="533"/>
      <c r="AR100" s="533"/>
      <c r="AS100" s="101" t="s">
        <v>350</v>
      </c>
      <c r="AT100" s="101" t="s">
        <v>1409</v>
      </c>
      <c r="AU100" s="539" t="s">
        <v>2832</v>
      </c>
      <c r="AV100" s="467" t="s">
        <v>2247</v>
      </c>
      <c r="AW100" s="539" t="s">
        <v>2833</v>
      </c>
      <c r="AX100" s="539" t="s">
        <v>470</v>
      </c>
      <c r="AY100" s="539" t="s">
        <v>4140</v>
      </c>
      <c r="AZ100" s="115" t="s">
        <v>2835</v>
      </c>
      <c r="BA100" s="533"/>
      <c r="BB100" s="533"/>
      <c r="BC100" s="533"/>
      <c r="BD100" s="533"/>
      <c r="BE100" s="533"/>
      <c r="BF100" s="533"/>
      <c r="BG100" s="194" t="s">
        <v>477</v>
      </c>
      <c r="BH100" s="533"/>
      <c r="BI100" s="533"/>
      <c r="BJ100" s="533"/>
      <c r="BK100" s="533"/>
      <c r="BL100" s="533"/>
      <c r="BM100" s="533"/>
      <c r="BN100" s="101"/>
      <c r="BO100" s="101"/>
      <c r="BP100" s="101">
        <v>5</v>
      </c>
      <c r="BQ100" s="101">
        <v>5</v>
      </c>
      <c r="BR100" s="533"/>
      <c r="BS100" s="533"/>
      <c r="BT100" s="533"/>
      <c r="BU100" s="134">
        <f>VLOOKUP(A100,'[1]07. Поршневые'!$G:$CC,75,0)</f>
        <v>9758005.873887999</v>
      </c>
    </row>
    <row r="101" spans="1:73" s="470" customFormat="1" ht="25.5" x14ac:dyDescent="0.25">
      <c r="A101" s="80" t="s">
        <v>2335</v>
      </c>
      <c r="B101" s="531" t="s">
        <v>4330</v>
      </c>
      <c r="C101" s="80" t="s">
        <v>4331</v>
      </c>
      <c r="D101" s="501">
        <v>5</v>
      </c>
      <c r="E101" s="501"/>
      <c r="F101" s="501"/>
      <c r="G101" s="194">
        <v>0</v>
      </c>
      <c r="H101" s="501">
        <v>250</v>
      </c>
      <c r="I101" s="501"/>
      <c r="J101" s="101">
        <v>110</v>
      </c>
      <c r="K101" s="101"/>
      <c r="L101" s="101"/>
      <c r="M101" s="101"/>
      <c r="N101" s="101"/>
      <c r="O101" s="101"/>
      <c r="P101" s="101" t="s">
        <v>2291</v>
      </c>
      <c r="Q101" s="101" t="s">
        <v>4238</v>
      </c>
      <c r="R101" s="107" t="str">
        <f t="shared" si="5"/>
        <v>3100</v>
      </c>
      <c r="S101" s="107" t="str">
        <f t="shared" si="6"/>
        <v>2000</v>
      </c>
      <c r="T101" s="107" t="str">
        <f t="shared" si="7"/>
        <v>1900</v>
      </c>
      <c r="U101" s="101">
        <v>4650</v>
      </c>
      <c r="V101" s="101" t="s">
        <v>565</v>
      </c>
      <c r="W101" s="533"/>
      <c r="X101" s="533"/>
      <c r="Y101" s="533"/>
      <c r="Z101" s="533"/>
      <c r="AA101" s="533"/>
      <c r="AB101" s="305" t="s">
        <v>476</v>
      </c>
      <c r="AC101" s="101"/>
      <c r="AD101" s="533"/>
      <c r="AE101" s="467" t="s">
        <v>4239</v>
      </c>
      <c r="AF101" s="467" t="s">
        <v>478</v>
      </c>
      <c r="AG101" s="533"/>
      <c r="AH101" s="533"/>
      <c r="AI101" s="533"/>
      <c r="AJ101" s="533"/>
      <c r="AK101" s="533"/>
      <c r="AL101" s="533"/>
      <c r="AM101" s="533"/>
      <c r="AN101" s="533"/>
      <c r="AO101" s="533"/>
      <c r="AP101" s="467" t="s">
        <v>1449</v>
      </c>
      <c r="AQ101" s="533"/>
      <c r="AR101" s="533"/>
      <c r="AS101" s="101" t="s">
        <v>350</v>
      </c>
      <c r="AT101" s="101" t="s">
        <v>1409</v>
      </c>
      <c r="AU101" s="539" t="s">
        <v>2832</v>
      </c>
      <c r="AV101" s="467" t="s">
        <v>2247</v>
      </c>
      <c r="AW101" s="539" t="s">
        <v>2833</v>
      </c>
      <c r="AX101" s="539" t="s">
        <v>470</v>
      </c>
      <c r="AY101" s="539" t="s">
        <v>4140</v>
      </c>
      <c r="AZ101" s="115" t="s">
        <v>2835</v>
      </c>
      <c r="BA101" s="533"/>
      <c r="BB101" s="533"/>
      <c r="BC101" s="533"/>
      <c r="BD101" s="533"/>
      <c r="BE101" s="533"/>
      <c r="BF101" s="533"/>
      <c r="BG101" s="194" t="s">
        <v>477</v>
      </c>
      <c r="BH101" s="533"/>
      <c r="BI101" s="533"/>
      <c r="BJ101" s="533"/>
      <c r="BK101" s="533"/>
      <c r="BL101" s="533"/>
      <c r="BM101" s="533"/>
      <c r="BN101" s="101"/>
      <c r="BO101" s="101"/>
      <c r="BP101" s="101">
        <v>5</v>
      </c>
      <c r="BQ101" s="101">
        <v>6</v>
      </c>
      <c r="BR101" s="533"/>
      <c r="BS101" s="533"/>
      <c r="BT101" s="533"/>
      <c r="BU101" s="134">
        <f>VLOOKUP(A101,'[1]07. Поршневые'!$G:$CC,75,0)</f>
        <v>11001739.437663998</v>
      </c>
    </row>
    <row r="102" spans="1:73" s="470" customFormat="1" ht="25.5" x14ac:dyDescent="0.25">
      <c r="A102" s="80" t="s">
        <v>2336</v>
      </c>
      <c r="B102" s="531" t="s">
        <v>4332</v>
      </c>
      <c r="C102" s="80" t="s">
        <v>4333</v>
      </c>
      <c r="D102" s="501">
        <v>6</v>
      </c>
      <c r="E102" s="501"/>
      <c r="F102" s="501"/>
      <c r="G102" s="194">
        <v>0</v>
      </c>
      <c r="H102" s="501">
        <v>250</v>
      </c>
      <c r="I102" s="501"/>
      <c r="J102" s="101">
        <v>132</v>
      </c>
      <c r="K102" s="101"/>
      <c r="L102" s="101"/>
      <c r="M102" s="101"/>
      <c r="N102" s="101"/>
      <c r="O102" s="101"/>
      <c r="P102" s="101" t="s">
        <v>2291</v>
      </c>
      <c r="Q102" s="101" t="s">
        <v>4238</v>
      </c>
      <c r="R102" s="107" t="str">
        <f t="shared" si="5"/>
        <v>3100</v>
      </c>
      <c r="S102" s="107" t="str">
        <f t="shared" si="6"/>
        <v>2000</v>
      </c>
      <c r="T102" s="107" t="str">
        <f t="shared" si="7"/>
        <v>1900</v>
      </c>
      <c r="U102" s="101">
        <v>4650</v>
      </c>
      <c r="V102" s="101" t="s">
        <v>565</v>
      </c>
      <c r="W102" s="533"/>
      <c r="X102" s="533"/>
      <c r="Y102" s="533"/>
      <c r="Z102" s="533"/>
      <c r="AA102" s="533"/>
      <c r="AB102" s="305" t="s">
        <v>476</v>
      </c>
      <c r="AC102" s="101"/>
      <c r="AD102" s="533"/>
      <c r="AE102" s="467" t="s">
        <v>4239</v>
      </c>
      <c r="AF102" s="467" t="s">
        <v>478</v>
      </c>
      <c r="AG102" s="533"/>
      <c r="AH102" s="533"/>
      <c r="AI102" s="533"/>
      <c r="AJ102" s="533"/>
      <c r="AK102" s="533"/>
      <c r="AL102" s="533"/>
      <c r="AM102" s="533"/>
      <c r="AN102" s="533"/>
      <c r="AO102" s="533"/>
      <c r="AP102" s="467" t="s">
        <v>1449</v>
      </c>
      <c r="AQ102" s="533"/>
      <c r="AR102" s="533"/>
      <c r="AS102" s="101" t="s">
        <v>350</v>
      </c>
      <c r="AT102" s="101" t="s">
        <v>1409</v>
      </c>
      <c r="AU102" s="539" t="s">
        <v>2832</v>
      </c>
      <c r="AV102" s="467" t="s">
        <v>2247</v>
      </c>
      <c r="AW102" s="539" t="s">
        <v>2833</v>
      </c>
      <c r="AX102" s="539" t="s">
        <v>470</v>
      </c>
      <c r="AY102" s="539" t="s">
        <v>4140</v>
      </c>
      <c r="AZ102" s="115" t="s">
        <v>2835</v>
      </c>
      <c r="BA102" s="533"/>
      <c r="BB102" s="533"/>
      <c r="BC102" s="533"/>
      <c r="BD102" s="533"/>
      <c r="BE102" s="533"/>
      <c r="BF102" s="533"/>
      <c r="BG102" s="194" t="s">
        <v>477</v>
      </c>
      <c r="BH102" s="533"/>
      <c r="BI102" s="533"/>
      <c r="BJ102" s="533"/>
      <c r="BK102" s="533"/>
      <c r="BL102" s="533"/>
      <c r="BM102" s="533"/>
      <c r="BN102" s="101"/>
      <c r="BO102" s="101"/>
      <c r="BP102" s="101">
        <v>5</v>
      </c>
      <c r="BQ102" s="101">
        <v>6</v>
      </c>
      <c r="BR102" s="533"/>
      <c r="BS102" s="533"/>
      <c r="BT102" s="533"/>
      <c r="BU102" s="134">
        <f>VLOOKUP(A102,'[1]07. Поршневые'!$G:$CC,75,0)</f>
        <v>11499229.890864</v>
      </c>
    </row>
    <row r="103" spans="1:73" s="470" customFormat="1" ht="25.5" x14ac:dyDescent="0.25">
      <c r="A103" s="80" t="s">
        <v>2337</v>
      </c>
      <c r="B103" s="531" t="s">
        <v>4334</v>
      </c>
      <c r="C103" s="80" t="s">
        <v>4335</v>
      </c>
      <c r="D103" s="501">
        <v>8</v>
      </c>
      <c r="E103" s="501"/>
      <c r="F103" s="501"/>
      <c r="G103" s="194">
        <v>0</v>
      </c>
      <c r="H103" s="501">
        <v>250</v>
      </c>
      <c r="I103" s="501"/>
      <c r="J103" s="101">
        <v>160</v>
      </c>
      <c r="K103" s="101"/>
      <c r="L103" s="101"/>
      <c r="M103" s="101"/>
      <c r="N103" s="101"/>
      <c r="O103" s="101"/>
      <c r="P103" s="101" t="s">
        <v>2291</v>
      </c>
      <c r="Q103" s="101" t="s">
        <v>4238</v>
      </c>
      <c r="R103" s="107" t="str">
        <f t="shared" si="5"/>
        <v>3100</v>
      </c>
      <c r="S103" s="107" t="str">
        <f t="shared" si="6"/>
        <v>2000</v>
      </c>
      <c r="T103" s="107" t="str">
        <f t="shared" si="7"/>
        <v>1900</v>
      </c>
      <c r="U103" s="101">
        <v>5000</v>
      </c>
      <c r="V103" s="101" t="s">
        <v>565</v>
      </c>
      <c r="W103" s="533"/>
      <c r="X103" s="533"/>
      <c r="Y103" s="533"/>
      <c r="Z103" s="533"/>
      <c r="AA103" s="533"/>
      <c r="AB103" s="305" t="s">
        <v>476</v>
      </c>
      <c r="AC103" s="101"/>
      <c r="AD103" s="533"/>
      <c r="AE103" s="467" t="s">
        <v>4239</v>
      </c>
      <c r="AF103" s="467" t="s">
        <v>478</v>
      </c>
      <c r="AG103" s="533"/>
      <c r="AH103" s="533"/>
      <c r="AI103" s="533"/>
      <c r="AJ103" s="533"/>
      <c r="AK103" s="533"/>
      <c r="AL103" s="533"/>
      <c r="AM103" s="533"/>
      <c r="AN103" s="533"/>
      <c r="AO103" s="533"/>
      <c r="AP103" s="467" t="s">
        <v>1449</v>
      </c>
      <c r="AQ103" s="533"/>
      <c r="AR103" s="533"/>
      <c r="AS103" s="101" t="s">
        <v>350</v>
      </c>
      <c r="AT103" s="101" t="s">
        <v>1409</v>
      </c>
      <c r="AU103" s="539" t="s">
        <v>2832</v>
      </c>
      <c r="AV103" s="467" t="s">
        <v>2247</v>
      </c>
      <c r="AW103" s="539" t="s">
        <v>2833</v>
      </c>
      <c r="AX103" s="539" t="s">
        <v>470</v>
      </c>
      <c r="AY103" s="539" t="s">
        <v>4140</v>
      </c>
      <c r="AZ103" s="115" t="s">
        <v>2835</v>
      </c>
      <c r="BA103" s="533"/>
      <c r="BB103" s="533"/>
      <c r="BC103" s="533"/>
      <c r="BD103" s="533"/>
      <c r="BE103" s="533"/>
      <c r="BF103" s="533"/>
      <c r="BG103" s="194" t="s">
        <v>477</v>
      </c>
      <c r="BH103" s="533"/>
      <c r="BI103" s="533"/>
      <c r="BJ103" s="533"/>
      <c r="BK103" s="533"/>
      <c r="BL103" s="533"/>
      <c r="BM103" s="533"/>
      <c r="BN103" s="101"/>
      <c r="BO103" s="101"/>
      <c r="BP103" s="101">
        <v>5</v>
      </c>
      <c r="BQ103" s="101">
        <v>6</v>
      </c>
      <c r="BR103" s="533"/>
      <c r="BS103" s="533"/>
      <c r="BT103" s="533"/>
      <c r="BU103" s="134">
        <f>VLOOKUP(A103,'[1]07. Поршневые'!$G:$CC,75,0)</f>
        <v>11996720.344063999</v>
      </c>
    </row>
    <row r="104" spans="1:73" s="470" customFormat="1" ht="25.5" x14ac:dyDescent="0.25">
      <c r="A104" s="80" t="s">
        <v>2338</v>
      </c>
      <c r="B104" s="531" t="s">
        <v>4336</v>
      </c>
      <c r="C104" s="80" t="s">
        <v>4337</v>
      </c>
      <c r="D104" s="501">
        <v>1</v>
      </c>
      <c r="E104" s="501"/>
      <c r="F104" s="501"/>
      <c r="G104" s="194">
        <v>0</v>
      </c>
      <c r="H104" s="501">
        <v>350</v>
      </c>
      <c r="I104" s="501"/>
      <c r="J104" s="101">
        <v>22</v>
      </c>
      <c r="K104" s="101"/>
      <c r="L104" s="101"/>
      <c r="M104" s="101"/>
      <c r="N104" s="101"/>
      <c r="O104" s="101"/>
      <c r="P104" s="101" t="s">
        <v>2291</v>
      </c>
      <c r="Q104" s="101" t="s">
        <v>4264</v>
      </c>
      <c r="R104" s="107" t="str">
        <f t="shared" si="5"/>
        <v>1800</v>
      </c>
      <c r="S104" s="107" t="str">
        <f t="shared" si="6"/>
        <v>980</v>
      </c>
      <c r="T104" s="107" t="str">
        <f t="shared" si="7"/>
        <v>1250</v>
      </c>
      <c r="U104" s="101">
        <v>1080</v>
      </c>
      <c r="V104" s="101" t="s">
        <v>565</v>
      </c>
      <c r="W104" s="533"/>
      <c r="X104" s="533"/>
      <c r="Y104" s="533"/>
      <c r="Z104" s="533"/>
      <c r="AA104" s="533"/>
      <c r="AB104" s="305" t="s">
        <v>476</v>
      </c>
      <c r="AC104" s="101"/>
      <c r="AD104" s="533"/>
      <c r="AE104" s="467" t="s">
        <v>4239</v>
      </c>
      <c r="AF104" s="467" t="s">
        <v>478</v>
      </c>
      <c r="AG104" s="533"/>
      <c r="AH104" s="533"/>
      <c r="AI104" s="533"/>
      <c r="AJ104" s="533"/>
      <c r="AK104" s="533"/>
      <c r="AL104" s="533"/>
      <c r="AM104" s="533"/>
      <c r="AN104" s="533"/>
      <c r="AO104" s="533"/>
      <c r="AP104" s="467" t="s">
        <v>1449</v>
      </c>
      <c r="AQ104" s="533"/>
      <c r="AR104" s="533"/>
      <c r="AS104" s="101" t="s">
        <v>350</v>
      </c>
      <c r="AT104" s="101" t="s">
        <v>1409</v>
      </c>
      <c r="AU104" s="539" t="s">
        <v>2832</v>
      </c>
      <c r="AV104" s="467" t="s">
        <v>2247</v>
      </c>
      <c r="AW104" s="539" t="s">
        <v>2833</v>
      </c>
      <c r="AX104" s="539" t="s">
        <v>470</v>
      </c>
      <c r="AY104" s="539" t="s">
        <v>4140</v>
      </c>
      <c r="AZ104" s="115" t="s">
        <v>2835</v>
      </c>
      <c r="BA104" s="533"/>
      <c r="BB104" s="533"/>
      <c r="BC104" s="533"/>
      <c r="BD104" s="533"/>
      <c r="BE104" s="533"/>
      <c r="BF104" s="533"/>
      <c r="BG104" s="194" t="s">
        <v>477</v>
      </c>
      <c r="BH104" s="533"/>
      <c r="BI104" s="533"/>
      <c r="BJ104" s="533"/>
      <c r="BK104" s="533"/>
      <c r="BL104" s="533"/>
      <c r="BM104" s="533"/>
      <c r="BN104" s="101"/>
      <c r="BO104" s="101"/>
      <c r="BP104" s="101">
        <v>4</v>
      </c>
      <c r="BQ104" s="101">
        <v>4</v>
      </c>
      <c r="BR104" s="533"/>
      <c r="BS104" s="533"/>
      <c r="BT104" s="533"/>
      <c r="BU104" s="134">
        <f>VLOOKUP(A104,'[1]07. Поршневые'!$G:$CC,75,0)</f>
        <v>2457833.1928639999</v>
      </c>
    </row>
    <row r="105" spans="1:73" s="470" customFormat="1" ht="25.5" x14ac:dyDescent="0.25">
      <c r="A105" s="80" t="s">
        <v>2339</v>
      </c>
      <c r="B105" s="531" t="s">
        <v>4338</v>
      </c>
      <c r="C105" s="80" t="s">
        <v>4339</v>
      </c>
      <c r="D105" s="501">
        <v>1.3</v>
      </c>
      <c r="E105" s="501"/>
      <c r="F105" s="501"/>
      <c r="G105" s="194">
        <v>0</v>
      </c>
      <c r="H105" s="501">
        <v>350</v>
      </c>
      <c r="I105" s="501"/>
      <c r="J105" s="101">
        <v>30</v>
      </c>
      <c r="K105" s="101"/>
      <c r="L105" s="101"/>
      <c r="M105" s="101"/>
      <c r="N105" s="101"/>
      <c r="O105" s="101"/>
      <c r="P105" s="101" t="s">
        <v>2291</v>
      </c>
      <c r="Q105" s="101" t="s">
        <v>4264</v>
      </c>
      <c r="R105" s="107" t="str">
        <f t="shared" si="5"/>
        <v>1800</v>
      </c>
      <c r="S105" s="107" t="str">
        <f t="shared" si="6"/>
        <v>980</v>
      </c>
      <c r="T105" s="107" t="str">
        <f t="shared" si="7"/>
        <v>1250</v>
      </c>
      <c r="U105" s="101">
        <v>1080</v>
      </c>
      <c r="V105" s="101" t="s">
        <v>565</v>
      </c>
      <c r="W105" s="533"/>
      <c r="X105" s="533"/>
      <c r="Y105" s="533"/>
      <c r="Z105" s="533"/>
      <c r="AA105" s="533"/>
      <c r="AB105" s="305" t="s">
        <v>476</v>
      </c>
      <c r="AC105" s="101"/>
      <c r="AD105" s="533"/>
      <c r="AE105" s="467" t="s">
        <v>4239</v>
      </c>
      <c r="AF105" s="467" t="s">
        <v>478</v>
      </c>
      <c r="AG105" s="533"/>
      <c r="AH105" s="533"/>
      <c r="AI105" s="533"/>
      <c r="AJ105" s="533"/>
      <c r="AK105" s="533"/>
      <c r="AL105" s="533"/>
      <c r="AM105" s="533"/>
      <c r="AN105" s="533"/>
      <c r="AO105" s="533"/>
      <c r="AP105" s="467" t="s">
        <v>1449</v>
      </c>
      <c r="AQ105" s="533"/>
      <c r="AR105" s="533"/>
      <c r="AS105" s="101" t="s">
        <v>350</v>
      </c>
      <c r="AT105" s="101" t="s">
        <v>1409</v>
      </c>
      <c r="AU105" s="539" t="s">
        <v>2832</v>
      </c>
      <c r="AV105" s="467" t="s">
        <v>2247</v>
      </c>
      <c r="AW105" s="539" t="s">
        <v>2833</v>
      </c>
      <c r="AX105" s="539" t="s">
        <v>470</v>
      </c>
      <c r="AY105" s="539" t="s">
        <v>4140</v>
      </c>
      <c r="AZ105" s="115" t="s">
        <v>2835</v>
      </c>
      <c r="BA105" s="533"/>
      <c r="BB105" s="533"/>
      <c r="BC105" s="533"/>
      <c r="BD105" s="533"/>
      <c r="BE105" s="533"/>
      <c r="BF105" s="533"/>
      <c r="BG105" s="194" t="s">
        <v>477</v>
      </c>
      <c r="BH105" s="533"/>
      <c r="BI105" s="533"/>
      <c r="BJ105" s="533"/>
      <c r="BK105" s="533"/>
      <c r="BL105" s="533"/>
      <c r="BM105" s="533"/>
      <c r="BN105" s="101"/>
      <c r="BO105" s="101"/>
      <c r="BP105" s="101">
        <v>4</v>
      </c>
      <c r="BQ105" s="101">
        <v>4</v>
      </c>
      <c r="BR105" s="533"/>
      <c r="BS105" s="533"/>
      <c r="BT105" s="533"/>
      <c r="BU105" s="134">
        <f>VLOOKUP(A105,'[1]07. Поршневые'!$G:$CC,75,0)</f>
        <v>3104578.2127999999</v>
      </c>
    </row>
    <row r="106" spans="1:73" s="470" customFormat="1" ht="25.5" x14ac:dyDescent="0.25">
      <c r="A106" s="80" t="s">
        <v>2340</v>
      </c>
      <c r="B106" s="531" t="s">
        <v>4340</v>
      </c>
      <c r="C106" s="80" t="s">
        <v>4341</v>
      </c>
      <c r="D106" s="501">
        <v>1.5</v>
      </c>
      <c r="E106" s="501"/>
      <c r="F106" s="501"/>
      <c r="G106" s="194">
        <v>0</v>
      </c>
      <c r="H106" s="501">
        <v>350</v>
      </c>
      <c r="I106" s="501"/>
      <c r="J106" s="101">
        <v>37</v>
      </c>
      <c r="K106" s="101"/>
      <c r="L106" s="101"/>
      <c r="M106" s="101"/>
      <c r="N106" s="101"/>
      <c r="O106" s="101"/>
      <c r="P106" s="101" t="s">
        <v>2291</v>
      </c>
      <c r="Q106" s="101" t="s">
        <v>4264</v>
      </c>
      <c r="R106" s="107" t="str">
        <f t="shared" si="5"/>
        <v>1800</v>
      </c>
      <c r="S106" s="107" t="str">
        <f t="shared" si="6"/>
        <v>980</v>
      </c>
      <c r="T106" s="107" t="str">
        <f t="shared" si="7"/>
        <v>1250</v>
      </c>
      <c r="U106" s="101">
        <v>1080</v>
      </c>
      <c r="V106" s="101" t="s">
        <v>565</v>
      </c>
      <c r="W106" s="533"/>
      <c r="X106" s="533"/>
      <c r="Y106" s="533"/>
      <c r="Z106" s="533"/>
      <c r="AA106" s="533"/>
      <c r="AB106" s="305" t="s">
        <v>476</v>
      </c>
      <c r="AC106" s="101"/>
      <c r="AD106" s="533"/>
      <c r="AE106" s="467" t="s">
        <v>4239</v>
      </c>
      <c r="AF106" s="467" t="s">
        <v>478</v>
      </c>
      <c r="AG106" s="533"/>
      <c r="AH106" s="533"/>
      <c r="AI106" s="533"/>
      <c r="AJ106" s="533"/>
      <c r="AK106" s="533"/>
      <c r="AL106" s="533"/>
      <c r="AM106" s="533"/>
      <c r="AN106" s="533"/>
      <c r="AO106" s="533"/>
      <c r="AP106" s="467" t="s">
        <v>1449</v>
      </c>
      <c r="AQ106" s="533"/>
      <c r="AR106" s="533"/>
      <c r="AS106" s="101" t="s">
        <v>350</v>
      </c>
      <c r="AT106" s="101" t="s">
        <v>1409</v>
      </c>
      <c r="AU106" s="539" t="s">
        <v>2832</v>
      </c>
      <c r="AV106" s="467" t="s">
        <v>2247</v>
      </c>
      <c r="AW106" s="539" t="s">
        <v>2833</v>
      </c>
      <c r="AX106" s="539" t="s">
        <v>470</v>
      </c>
      <c r="AY106" s="539" t="s">
        <v>4140</v>
      </c>
      <c r="AZ106" s="115" t="s">
        <v>2835</v>
      </c>
      <c r="BA106" s="533"/>
      <c r="BB106" s="533"/>
      <c r="BC106" s="533"/>
      <c r="BD106" s="533"/>
      <c r="BE106" s="533"/>
      <c r="BF106" s="533"/>
      <c r="BG106" s="194" t="s">
        <v>477</v>
      </c>
      <c r="BH106" s="533"/>
      <c r="BI106" s="533"/>
      <c r="BJ106" s="533"/>
      <c r="BK106" s="533"/>
      <c r="BL106" s="533"/>
      <c r="BM106" s="533"/>
      <c r="BN106" s="101"/>
      <c r="BO106" s="101"/>
      <c r="BP106" s="101">
        <v>4</v>
      </c>
      <c r="BQ106" s="101">
        <v>4</v>
      </c>
      <c r="BR106" s="533"/>
      <c r="BS106" s="533"/>
      <c r="BT106" s="533"/>
      <c r="BU106" s="134">
        <f>VLOOKUP(A106,'[1]07. Поршневые'!$G:$CC,75,0)</f>
        <v>3154319.8273439999</v>
      </c>
    </row>
    <row r="107" spans="1:73" s="470" customFormat="1" ht="25.5" x14ac:dyDescent="0.25">
      <c r="A107" s="80" t="s">
        <v>2341</v>
      </c>
      <c r="B107" s="531" t="s">
        <v>4342</v>
      </c>
      <c r="C107" s="80" t="s">
        <v>4343</v>
      </c>
      <c r="D107" s="501">
        <v>2</v>
      </c>
      <c r="E107" s="501"/>
      <c r="F107" s="501"/>
      <c r="G107" s="194">
        <v>0</v>
      </c>
      <c r="H107" s="501">
        <v>350</v>
      </c>
      <c r="I107" s="501"/>
      <c r="J107" s="101">
        <v>45</v>
      </c>
      <c r="K107" s="101"/>
      <c r="L107" s="101"/>
      <c r="M107" s="101"/>
      <c r="N107" s="101"/>
      <c r="O107" s="101"/>
      <c r="P107" s="101" t="s">
        <v>2291</v>
      </c>
      <c r="Q107" s="101" t="s">
        <v>4253</v>
      </c>
      <c r="R107" s="107" t="str">
        <f t="shared" si="5"/>
        <v>2300</v>
      </c>
      <c r="S107" s="107" t="str">
        <f t="shared" si="6"/>
        <v>1300</v>
      </c>
      <c r="T107" s="107" t="str">
        <f t="shared" si="7"/>
        <v>1500</v>
      </c>
      <c r="U107" s="101">
        <v>1450</v>
      </c>
      <c r="V107" s="101" t="s">
        <v>565</v>
      </c>
      <c r="W107" s="533"/>
      <c r="X107" s="533"/>
      <c r="Y107" s="533"/>
      <c r="Z107" s="533"/>
      <c r="AA107" s="533"/>
      <c r="AB107" s="305" t="s">
        <v>476</v>
      </c>
      <c r="AC107" s="101"/>
      <c r="AD107" s="533"/>
      <c r="AE107" s="467" t="s">
        <v>4239</v>
      </c>
      <c r="AF107" s="467" t="s">
        <v>478</v>
      </c>
      <c r="AG107" s="533"/>
      <c r="AH107" s="533"/>
      <c r="AI107" s="533"/>
      <c r="AJ107" s="533"/>
      <c r="AK107" s="533"/>
      <c r="AL107" s="533"/>
      <c r="AM107" s="533"/>
      <c r="AN107" s="533"/>
      <c r="AO107" s="533"/>
      <c r="AP107" s="467" t="s">
        <v>1449</v>
      </c>
      <c r="AQ107" s="533"/>
      <c r="AR107" s="533"/>
      <c r="AS107" s="101" t="s">
        <v>350</v>
      </c>
      <c r="AT107" s="101" t="s">
        <v>1409</v>
      </c>
      <c r="AU107" s="539" t="s">
        <v>2832</v>
      </c>
      <c r="AV107" s="467" t="s">
        <v>2247</v>
      </c>
      <c r="AW107" s="539" t="s">
        <v>2833</v>
      </c>
      <c r="AX107" s="539" t="s">
        <v>470</v>
      </c>
      <c r="AY107" s="539" t="s">
        <v>4140</v>
      </c>
      <c r="AZ107" s="115" t="s">
        <v>2835</v>
      </c>
      <c r="BA107" s="533"/>
      <c r="BB107" s="533"/>
      <c r="BC107" s="533"/>
      <c r="BD107" s="533"/>
      <c r="BE107" s="533"/>
      <c r="BF107" s="533"/>
      <c r="BG107" s="194" t="s">
        <v>477</v>
      </c>
      <c r="BH107" s="533"/>
      <c r="BI107" s="533"/>
      <c r="BJ107" s="533"/>
      <c r="BK107" s="533"/>
      <c r="BL107" s="533"/>
      <c r="BM107" s="533"/>
      <c r="BN107" s="101"/>
      <c r="BO107" s="101"/>
      <c r="BP107" s="101">
        <v>5</v>
      </c>
      <c r="BQ107" s="101">
        <v>5</v>
      </c>
      <c r="BR107" s="533"/>
      <c r="BS107" s="533"/>
      <c r="BT107" s="533"/>
      <c r="BU107" s="134">
        <f>VLOOKUP(A107,'[1]07. Поршневые'!$G:$CC,75,0)</f>
        <v>5548753.6393760005</v>
      </c>
    </row>
    <row r="108" spans="1:73" s="470" customFormat="1" ht="25.5" x14ac:dyDescent="0.25">
      <c r="A108" s="80" t="s">
        <v>2342</v>
      </c>
      <c r="B108" s="531" t="s">
        <v>4344</v>
      </c>
      <c r="C108" s="80" t="s">
        <v>4345</v>
      </c>
      <c r="D108" s="501">
        <v>2.5</v>
      </c>
      <c r="E108" s="501"/>
      <c r="F108" s="501"/>
      <c r="G108" s="194">
        <v>0</v>
      </c>
      <c r="H108" s="501">
        <v>350</v>
      </c>
      <c r="I108" s="501"/>
      <c r="J108" s="101">
        <v>55</v>
      </c>
      <c r="K108" s="101"/>
      <c r="L108" s="101"/>
      <c r="M108" s="101"/>
      <c r="N108" s="101"/>
      <c r="O108" s="101"/>
      <c r="P108" s="101" t="s">
        <v>2291</v>
      </c>
      <c r="Q108" s="101" t="s">
        <v>4253</v>
      </c>
      <c r="R108" s="107" t="str">
        <f t="shared" si="5"/>
        <v>2300</v>
      </c>
      <c r="S108" s="107" t="str">
        <f t="shared" si="6"/>
        <v>1300</v>
      </c>
      <c r="T108" s="107" t="str">
        <f t="shared" si="7"/>
        <v>1500</v>
      </c>
      <c r="U108" s="101">
        <v>1500</v>
      </c>
      <c r="V108" s="101" t="s">
        <v>565</v>
      </c>
      <c r="W108" s="533"/>
      <c r="X108" s="533"/>
      <c r="Y108" s="533"/>
      <c r="Z108" s="533"/>
      <c r="AA108" s="533"/>
      <c r="AB108" s="305" t="s">
        <v>476</v>
      </c>
      <c r="AC108" s="101"/>
      <c r="AD108" s="533"/>
      <c r="AE108" s="467" t="s">
        <v>4239</v>
      </c>
      <c r="AF108" s="467" t="s">
        <v>478</v>
      </c>
      <c r="AG108" s="533"/>
      <c r="AH108" s="533"/>
      <c r="AI108" s="533"/>
      <c r="AJ108" s="533"/>
      <c r="AK108" s="533"/>
      <c r="AL108" s="533"/>
      <c r="AM108" s="533"/>
      <c r="AN108" s="533"/>
      <c r="AO108" s="533"/>
      <c r="AP108" s="467" t="s">
        <v>1449</v>
      </c>
      <c r="AQ108" s="533"/>
      <c r="AR108" s="533"/>
      <c r="AS108" s="101" t="s">
        <v>350</v>
      </c>
      <c r="AT108" s="101" t="s">
        <v>1409</v>
      </c>
      <c r="AU108" s="539" t="s">
        <v>2832</v>
      </c>
      <c r="AV108" s="467" t="s">
        <v>2247</v>
      </c>
      <c r="AW108" s="539" t="s">
        <v>2833</v>
      </c>
      <c r="AX108" s="539" t="s">
        <v>470</v>
      </c>
      <c r="AY108" s="539" t="s">
        <v>4140</v>
      </c>
      <c r="AZ108" s="115" t="s">
        <v>2835</v>
      </c>
      <c r="BA108" s="533"/>
      <c r="BB108" s="533"/>
      <c r="BC108" s="533"/>
      <c r="BD108" s="533"/>
      <c r="BE108" s="533"/>
      <c r="BF108" s="533"/>
      <c r="BG108" s="194" t="s">
        <v>477</v>
      </c>
      <c r="BH108" s="533"/>
      <c r="BI108" s="533"/>
      <c r="BJ108" s="533"/>
      <c r="BK108" s="533"/>
      <c r="BL108" s="533"/>
      <c r="BM108" s="533"/>
      <c r="BN108" s="101"/>
      <c r="BO108" s="101"/>
      <c r="BP108" s="101">
        <v>5</v>
      </c>
      <c r="BQ108" s="101">
        <v>5</v>
      </c>
      <c r="BR108" s="533"/>
      <c r="BS108" s="533"/>
      <c r="BT108" s="533"/>
      <c r="BU108" s="134">
        <f>VLOOKUP(A108,'[1]07. Поршневые'!$G:$CC,75,0)</f>
        <v>6046244.0925759999</v>
      </c>
    </row>
    <row r="109" spans="1:73" s="470" customFormat="1" ht="25.5" x14ac:dyDescent="0.25">
      <c r="A109" s="80" t="s">
        <v>2343</v>
      </c>
      <c r="B109" s="531" t="s">
        <v>4346</v>
      </c>
      <c r="C109" s="80" t="s">
        <v>4347</v>
      </c>
      <c r="D109" s="501">
        <v>4</v>
      </c>
      <c r="E109" s="501"/>
      <c r="F109" s="501"/>
      <c r="G109" s="194">
        <v>0</v>
      </c>
      <c r="H109" s="501">
        <v>350</v>
      </c>
      <c r="I109" s="501"/>
      <c r="J109" s="101">
        <v>90</v>
      </c>
      <c r="K109" s="101"/>
      <c r="L109" s="101"/>
      <c r="M109" s="101"/>
      <c r="N109" s="101"/>
      <c r="O109" s="101"/>
      <c r="P109" s="101" t="s">
        <v>2291</v>
      </c>
      <c r="Q109" s="101" t="s">
        <v>4238</v>
      </c>
      <c r="R109" s="107" t="str">
        <f t="shared" si="5"/>
        <v>3100</v>
      </c>
      <c r="S109" s="107" t="str">
        <f t="shared" si="6"/>
        <v>2000</v>
      </c>
      <c r="T109" s="107" t="str">
        <f t="shared" si="7"/>
        <v>1900</v>
      </c>
      <c r="U109" s="101">
        <v>4650</v>
      </c>
      <c r="V109" s="101" t="s">
        <v>565</v>
      </c>
      <c r="W109" s="533"/>
      <c r="X109" s="533"/>
      <c r="Y109" s="533"/>
      <c r="Z109" s="533"/>
      <c r="AA109" s="533"/>
      <c r="AB109" s="305" t="s">
        <v>476</v>
      </c>
      <c r="AC109" s="101"/>
      <c r="AD109" s="533"/>
      <c r="AE109" s="467" t="s">
        <v>4239</v>
      </c>
      <c r="AF109" s="467" t="s">
        <v>478</v>
      </c>
      <c r="AG109" s="533"/>
      <c r="AH109" s="533"/>
      <c r="AI109" s="533"/>
      <c r="AJ109" s="533"/>
      <c r="AK109" s="533"/>
      <c r="AL109" s="533"/>
      <c r="AM109" s="533"/>
      <c r="AN109" s="533"/>
      <c r="AO109" s="533"/>
      <c r="AP109" s="467" t="s">
        <v>1449</v>
      </c>
      <c r="AQ109" s="533"/>
      <c r="AR109" s="533"/>
      <c r="AS109" s="101" t="s">
        <v>350</v>
      </c>
      <c r="AT109" s="101" t="s">
        <v>1409</v>
      </c>
      <c r="AU109" s="539" t="s">
        <v>2832</v>
      </c>
      <c r="AV109" s="467" t="s">
        <v>2247</v>
      </c>
      <c r="AW109" s="539" t="s">
        <v>2833</v>
      </c>
      <c r="AX109" s="539" t="s">
        <v>470</v>
      </c>
      <c r="AY109" s="539" t="s">
        <v>4140</v>
      </c>
      <c r="AZ109" s="115" t="s">
        <v>2835</v>
      </c>
      <c r="BA109" s="533"/>
      <c r="BB109" s="533"/>
      <c r="BC109" s="533"/>
      <c r="BD109" s="533"/>
      <c r="BE109" s="533"/>
      <c r="BF109" s="533"/>
      <c r="BG109" s="194" t="s">
        <v>477</v>
      </c>
      <c r="BH109" s="533"/>
      <c r="BI109" s="533"/>
      <c r="BJ109" s="533"/>
      <c r="BK109" s="533"/>
      <c r="BL109" s="533"/>
      <c r="BM109" s="533"/>
      <c r="BN109" s="101"/>
      <c r="BO109" s="101"/>
      <c r="BP109" s="101">
        <v>5</v>
      </c>
      <c r="BQ109" s="101">
        <v>6</v>
      </c>
      <c r="BR109" s="533"/>
      <c r="BS109" s="533"/>
      <c r="BT109" s="533"/>
      <c r="BU109" s="134">
        <f>VLOOKUP(A109,'[1]07. Поршневые'!$G:$CC,75,0)</f>
        <v>10504248.984464001</v>
      </c>
    </row>
    <row r="110" spans="1:73" s="470" customFormat="1" ht="25.5" x14ac:dyDescent="0.25">
      <c r="A110" s="80" t="s">
        <v>2344</v>
      </c>
      <c r="B110" s="531" t="s">
        <v>4348</v>
      </c>
      <c r="C110" s="80" t="s">
        <v>4349</v>
      </c>
      <c r="D110" s="501">
        <v>5</v>
      </c>
      <c r="E110" s="501"/>
      <c r="F110" s="501"/>
      <c r="G110" s="194">
        <v>0</v>
      </c>
      <c r="H110" s="501">
        <v>350</v>
      </c>
      <c r="I110" s="501"/>
      <c r="J110" s="101">
        <v>110</v>
      </c>
      <c r="K110" s="101"/>
      <c r="L110" s="101"/>
      <c r="M110" s="101"/>
      <c r="N110" s="101"/>
      <c r="O110" s="101"/>
      <c r="P110" s="101" t="s">
        <v>2291</v>
      </c>
      <c r="Q110" s="101" t="s">
        <v>4238</v>
      </c>
      <c r="R110" s="107" t="str">
        <f t="shared" si="5"/>
        <v>3100</v>
      </c>
      <c r="S110" s="107" t="str">
        <f t="shared" si="6"/>
        <v>2000</v>
      </c>
      <c r="T110" s="107" t="str">
        <f t="shared" si="7"/>
        <v>1900</v>
      </c>
      <c r="U110" s="101">
        <v>4650</v>
      </c>
      <c r="V110" s="101" t="s">
        <v>565</v>
      </c>
      <c r="W110" s="533"/>
      <c r="X110" s="533"/>
      <c r="Y110" s="533"/>
      <c r="Z110" s="533"/>
      <c r="AA110" s="533"/>
      <c r="AB110" s="305" t="s">
        <v>476</v>
      </c>
      <c r="AC110" s="101"/>
      <c r="AD110" s="533"/>
      <c r="AE110" s="467" t="s">
        <v>4239</v>
      </c>
      <c r="AF110" s="467" t="s">
        <v>478</v>
      </c>
      <c r="AG110" s="533"/>
      <c r="AH110" s="533"/>
      <c r="AI110" s="533"/>
      <c r="AJ110" s="533"/>
      <c r="AK110" s="533"/>
      <c r="AL110" s="533"/>
      <c r="AM110" s="533"/>
      <c r="AN110" s="533"/>
      <c r="AO110" s="533"/>
      <c r="AP110" s="467" t="s">
        <v>1449</v>
      </c>
      <c r="AQ110" s="533"/>
      <c r="AR110" s="533"/>
      <c r="AS110" s="101" t="s">
        <v>350</v>
      </c>
      <c r="AT110" s="101" t="s">
        <v>1409</v>
      </c>
      <c r="AU110" s="539" t="s">
        <v>2832</v>
      </c>
      <c r="AV110" s="467" t="s">
        <v>2247</v>
      </c>
      <c r="AW110" s="539" t="s">
        <v>2833</v>
      </c>
      <c r="AX110" s="539" t="s">
        <v>470</v>
      </c>
      <c r="AY110" s="539" t="s">
        <v>4140</v>
      </c>
      <c r="AZ110" s="115" t="s">
        <v>2835</v>
      </c>
      <c r="BA110" s="533"/>
      <c r="BB110" s="533"/>
      <c r="BC110" s="533"/>
      <c r="BD110" s="533"/>
      <c r="BE110" s="533"/>
      <c r="BF110" s="533"/>
      <c r="BG110" s="194" t="s">
        <v>477</v>
      </c>
      <c r="BH110" s="533"/>
      <c r="BI110" s="533"/>
      <c r="BJ110" s="533"/>
      <c r="BK110" s="533"/>
      <c r="BL110" s="533"/>
      <c r="BM110" s="533"/>
      <c r="BN110" s="101"/>
      <c r="BO110" s="101"/>
      <c r="BP110" s="101">
        <v>5</v>
      </c>
      <c r="BQ110" s="101">
        <v>6</v>
      </c>
      <c r="BR110" s="533"/>
      <c r="BS110" s="533"/>
      <c r="BT110" s="533"/>
      <c r="BU110" s="134">
        <f>VLOOKUP(A110,'[1]07. Поршневые'!$G:$CC,75,0)</f>
        <v>11499229.890864</v>
      </c>
    </row>
    <row r="111" spans="1:73" s="470" customFormat="1" ht="25.5" x14ac:dyDescent="0.25">
      <c r="A111" s="80" t="s">
        <v>2345</v>
      </c>
      <c r="B111" s="531" t="s">
        <v>4350</v>
      </c>
      <c r="C111" s="80" t="s">
        <v>4351</v>
      </c>
      <c r="D111" s="501">
        <v>6</v>
      </c>
      <c r="E111" s="501"/>
      <c r="F111" s="501"/>
      <c r="G111" s="194">
        <v>0</v>
      </c>
      <c r="H111" s="501">
        <v>350</v>
      </c>
      <c r="I111" s="501"/>
      <c r="J111" s="101">
        <v>132</v>
      </c>
      <c r="K111" s="101"/>
      <c r="L111" s="101"/>
      <c r="M111" s="101"/>
      <c r="N111" s="101"/>
      <c r="O111" s="101"/>
      <c r="P111" s="101" t="s">
        <v>2291</v>
      </c>
      <c r="Q111" s="101" t="s">
        <v>4238</v>
      </c>
      <c r="R111" s="107" t="str">
        <f t="shared" si="5"/>
        <v>3100</v>
      </c>
      <c r="S111" s="107" t="str">
        <f t="shared" si="6"/>
        <v>2000</v>
      </c>
      <c r="T111" s="107" t="str">
        <f t="shared" si="7"/>
        <v>1900</v>
      </c>
      <c r="U111" s="101">
        <v>4650</v>
      </c>
      <c r="V111" s="101" t="s">
        <v>565</v>
      </c>
      <c r="W111" s="533"/>
      <c r="X111" s="533"/>
      <c r="Y111" s="533"/>
      <c r="Z111" s="533"/>
      <c r="AA111" s="533"/>
      <c r="AB111" s="305" t="s">
        <v>476</v>
      </c>
      <c r="AC111" s="101"/>
      <c r="AD111" s="533"/>
      <c r="AE111" s="467" t="s">
        <v>4239</v>
      </c>
      <c r="AF111" s="467" t="s">
        <v>478</v>
      </c>
      <c r="AG111" s="533"/>
      <c r="AH111" s="533"/>
      <c r="AI111" s="533"/>
      <c r="AJ111" s="533"/>
      <c r="AK111" s="533"/>
      <c r="AL111" s="533"/>
      <c r="AM111" s="533"/>
      <c r="AN111" s="533"/>
      <c r="AO111" s="533"/>
      <c r="AP111" s="467" t="s">
        <v>1449</v>
      </c>
      <c r="AQ111" s="533"/>
      <c r="AR111" s="533"/>
      <c r="AS111" s="101" t="s">
        <v>350</v>
      </c>
      <c r="AT111" s="101" t="s">
        <v>1409</v>
      </c>
      <c r="AU111" s="539" t="s">
        <v>2832</v>
      </c>
      <c r="AV111" s="467" t="s">
        <v>2247</v>
      </c>
      <c r="AW111" s="539" t="s">
        <v>2833</v>
      </c>
      <c r="AX111" s="539" t="s">
        <v>470</v>
      </c>
      <c r="AY111" s="539" t="s">
        <v>4140</v>
      </c>
      <c r="AZ111" s="115" t="s">
        <v>2835</v>
      </c>
      <c r="BA111" s="533"/>
      <c r="BB111" s="533"/>
      <c r="BC111" s="533"/>
      <c r="BD111" s="533"/>
      <c r="BE111" s="533"/>
      <c r="BF111" s="533"/>
      <c r="BG111" s="194" t="s">
        <v>477</v>
      </c>
      <c r="BH111" s="533"/>
      <c r="BI111" s="533"/>
      <c r="BJ111" s="533"/>
      <c r="BK111" s="533"/>
      <c r="BL111" s="533"/>
      <c r="BM111" s="533"/>
      <c r="BN111" s="101"/>
      <c r="BO111" s="101"/>
      <c r="BP111" s="101">
        <v>5</v>
      </c>
      <c r="BQ111" s="101">
        <v>6</v>
      </c>
      <c r="BR111" s="533"/>
      <c r="BS111" s="533"/>
      <c r="BT111" s="533"/>
      <c r="BU111" s="134">
        <f>VLOOKUP(A111,'[1]07. Поршневые'!$G:$CC,75,0)</f>
        <v>12245458.139887998</v>
      </c>
    </row>
    <row r="112" spans="1:73" s="470" customFormat="1" ht="25.5" x14ac:dyDescent="0.25">
      <c r="A112" s="80" t="s">
        <v>2346</v>
      </c>
      <c r="B112" s="531" t="s">
        <v>4352</v>
      </c>
      <c r="C112" s="80" t="s">
        <v>4353</v>
      </c>
      <c r="D112" s="501">
        <v>7</v>
      </c>
      <c r="E112" s="501"/>
      <c r="F112" s="501"/>
      <c r="G112" s="194">
        <v>0</v>
      </c>
      <c r="H112" s="501">
        <v>350</v>
      </c>
      <c r="I112" s="501"/>
      <c r="J112" s="101">
        <v>160</v>
      </c>
      <c r="K112" s="101"/>
      <c r="L112" s="101"/>
      <c r="M112" s="101"/>
      <c r="N112" s="101"/>
      <c r="O112" s="101"/>
      <c r="P112" s="101" t="s">
        <v>2291</v>
      </c>
      <c r="Q112" s="101" t="s">
        <v>4238</v>
      </c>
      <c r="R112" s="107" t="str">
        <f t="shared" si="5"/>
        <v>3100</v>
      </c>
      <c r="S112" s="107" t="str">
        <f t="shared" si="6"/>
        <v>2000</v>
      </c>
      <c r="T112" s="107" t="str">
        <f t="shared" si="7"/>
        <v>1900</v>
      </c>
      <c r="U112" s="101">
        <v>5000</v>
      </c>
      <c r="V112" s="101" t="s">
        <v>565</v>
      </c>
      <c r="W112" s="533"/>
      <c r="X112" s="533"/>
      <c r="Y112" s="533"/>
      <c r="Z112" s="533"/>
      <c r="AA112" s="533"/>
      <c r="AB112" s="305" t="s">
        <v>476</v>
      </c>
      <c r="AC112" s="101"/>
      <c r="AD112" s="533"/>
      <c r="AE112" s="467" t="s">
        <v>4239</v>
      </c>
      <c r="AF112" s="467" t="s">
        <v>478</v>
      </c>
      <c r="AG112" s="533"/>
      <c r="AH112" s="533"/>
      <c r="AI112" s="533"/>
      <c r="AJ112" s="533"/>
      <c r="AK112" s="533"/>
      <c r="AL112" s="533"/>
      <c r="AM112" s="533"/>
      <c r="AN112" s="533"/>
      <c r="AO112" s="533"/>
      <c r="AP112" s="467" t="s">
        <v>1449</v>
      </c>
      <c r="AQ112" s="533"/>
      <c r="AR112" s="533"/>
      <c r="AS112" s="101" t="s">
        <v>350</v>
      </c>
      <c r="AT112" s="101" t="s">
        <v>1409</v>
      </c>
      <c r="AU112" s="539" t="s">
        <v>2832</v>
      </c>
      <c r="AV112" s="467" t="s">
        <v>2247</v>
      </c>
      <c r="AW112" s="539" t="s">
        <v>2833</v>
      </c>
      <c r="AX112" s="539" t="s">
        <v>470</v>
      </c>
      <c r="AY112" s="539" t="s">
        <v>4140</v>
      </c>
      <c r="AZ112" s="115" t="s">
        <v>2835</v>
      </c>
      <c r="BA112" s="533"/>
      <c r="BB112" s="533"/>
      <c r="BC112" s="533"/>
      <c r="BD112" s="533"/>
      <c r="BE112" s="533"/>
      <c r="BF112" s="533"/>
      <c r="BG112" s="194" t="s">
        <v>477</v>
      </c>
      <c r="BH112" s="533"/>
      <c r="BI112" s="533"/>
      <c r="BJ112" s="533"/>
      <c r="BK112" s="533"/>
      <c r="BL112" s="533"/>
      <c r="BM112" s="533"/>
      <c r="BN112" s="101"/>
      <c r="BO112" s="101"/>
      <c r="BP112" s="101">
        <v>5</v>
      </c>
      <c r="BQ112" s="101">
        <v>6</v>
      </c>
      <c r="BR112" s="533"/>
      <c r="BS112" s="533"/>
      <c r="BT112" s="533"/>
      <c r="BU112" s="134">
        <f>VLOOKUP(A112,'[1]07. Поршневые'!$G:$CC,75,0)</f>
        <v>12742948.593087999</v>
      </c>
    </row>
    <row r="113" spans="1:73" s="470" customFormat="1" ht="25.5" x14ac:dyDescent="0.25">
      <c r="A113" s="80" t="s">
        <v>2347</v>
      </c>
      <c r="B113" s="531" t="s">
        <v>4354</v>
      </c>
      <c r="C113" s="80" t="s">
        <v>4355</v>
      </c>
      <c r="D113" s="501">
        <v>1.5</v>
      </c>
      <c r="E113" s="501"/>
      <c r="F113" s="501"/>
      <c r="G113" s="194">
        <v>0</v>
      </c>
      <c r="H113" s="501">
        <v>400</v>
      </c>
      <c r="I113" s="501"/>
      <c r="J113" s="101">
        <v>37</v>
      </c>
      <c r="K113" s="101"/>
      <c r="L113" s="101"/>
      <c r="M113" s="101"/>
      <c r="N113" s="101"/>
      <c r="O113" s="101"/>
      <c r="P113" s="101" t="s">
        <v>2291</v>
      </c>
      <c r="Q113" s="101" t="s">
        <v>4253</v>
      </c>
      <c r="R113" s="107" t="str">
        <f t="shared" si="5"/>
        <v>2300</v>
      </c>
      <c r="S113" s="107" t="str">
        <f t="shared" si="6"/>
        <v>1300</v>
      </c>
      <c r="T113" s="107" t="str">
        <f t="shared" si="7"/>
        <v>1500</v>
      </c>
      <c r="U113" s="101">
        <v>1500</v>
      </c>
      <c r="V113" s="101" t="s">
        <v>565</v>
      </c>
      <c r="W113" s="533"/>
      <c r="X113" s="533"/>
      <c r="Y113" s="533"/>
      <c r="Z113" s="533"/>
      <c r="AA113" s="533"/>
      <c r="AB113" s="305" t="s">
        <v>476</v>
      </c>
      <c r="AC113" s="101"/>
      <c r="AD113" s="533"/>
      <c r="AE113" s="467" t="s">
        <v>4239</v>
      </c>
      <c r="AF113" s="467" t="s">
        <v>478</v>
      </c>
      <c r="AG113" s="533"/>
      <c r="AH113" s="533"/>
      <c r="AI113" s="533"/>
      <c r="AJ113" s="533"/>
      <c r="AK113" s="533"/>
      <c r="AL113" s="533"/>
      <c r="AM113" s="533"/>
      <c r="AN113" s="533"/>
      <c r="AO113" s="533"/>
      <c r="AP113" s="467" t="s">
        <v>1449</v>
      </c>
      <c r="AQ113" s="533"/>
      <c r="AR113" s="533"/>
      <c r="AS113" s="101" t="s">
        <v>350</v>
      </c>
      <c r="AT113" s="101" t="s">
        <v>1409</v>
      </c>
      <c r="AU113" s="539" t="s">
        <v>2832</v>
      </c>
      <c r="AV113" s="467" t="s">
        <v>2247</v>
      </c>
      <c r="AW113" s="539" t="s">
        <v>2833</v>
      </c>
      <c r="AX113" s="539" t="s">
        <v>470</v>
      </c>
      <c r="AY113" s="539" t="s">
        <v>4140</v>
      </c>
      <c r="AZ113" s="115" t="s">
        <v>2835</v>
      </c>
      <c r="BA113" s="533"/>
      <c r="BB113" s="533"/>
      <c r="BC113" s="533"/>
      <c r="BD113" s="533"/>
      <c r="BE113" s="533"/>
      <c r="BF113" s="533"/>
      <c r="BG113" s="194" t="s">
        <v>477</v>
      </c>
      <c r="BH113" s="533"/>
      <c r="BI113" s="533"/>
      <c r="BJ113" s="533"/>
      <c r="BK113" s="533"/>
      <c r="BL113" s="533"/>
      <c r="BM113" s="533"/>
      <c r="BN113" s="101"/>
      <c r="BO113" s="101"/>
      <c r="BP113" s="101">
        <v>4</v>
      </c>
      <c r="BQ113" s="101">
        <v>4</v>
      </c>
      <c r="BR113" s="533"/>
      <c r="BS113" s="533"/>
      <c r="BT113" s="533"/>
      <c r="BU113" s="134">
        <f>VLOOKUP(A113,'[1]07. Поршневые'!$G:$CC,75,0)</f>
        <v>6046244.0925759999</v>
      </c>
    </row>
    <row r="114" spans="1:73" s="470" customFormat="1" ht="25.5" x14ac:dyDescent="0.25">
      <c r="A114" s="80" t="s">
        <v>2348</v>
      </c>
      <c r="B114" s="531" t="s">
        <v>4356</v>
      </c>
      <c r="C114" s="80" t="s">
        <v>4357</v>
      </c>
      <c r="D114" s="501">
        <v>2</v>
      </c>
      <c r="E114" s="501"/>
      <c r="F114" s="501"/>
      <c r="G114" s="194">
        <v>0</v>
      </c>
      <c r="H114" s="501">
        <v>400</v>
      </c>
      <c r="I114" s="501"/>
      <c r="J114" s="101">
        <v>55</v>
      </c>
      <c r="K114" s="101"/>
      <c r="L114" s="101"/>
      <c r="M114" s="101"/>
      <c r="N114" s="101"/>
      <c r="O114" s="101"/>
      <c r="P114" s="101" t="s">
        <v>2291</v>
      </c>
      <c r="Q114" s="101" t="s">
        <v>4253</v>
      </c>
      <c r="R114" s="107" t="str">
        <f t="shared" si="5"/>
        <v>2300</v>
      </c>
      <c r="S114" s="107" t="str">
        <f t="shared" si="6"/>
        <v>1300</v>
      </c>
      <c r="T114" s="107" t="str">
        <f t="shared" si="7"/>
        <v>1500</v>
      </c>
      <c r="U114" s="101">
        <v>1500</v>
      </c>
      <c r="V114" s="101" t="s">
        <v>565</v>
      </c>
      <c r="W114" s="533"/>
      <c r="X114" s="533"/>
      <c r="Y114" s="533"/>
      <c r="Z114" s="533"/>
      <c r="AA114" s="533"/>
      <c r="AB114" s="305" t="s">
        <v>476</v>
      </c>
      <c r="AC114" s="101"/>
      <c r="AD114" s="533"/>
      <c r="AE114" s="467" t="s">
        <v>4239</v>
      </c>
      <c r="AF114" s="467" t="s">
        <v>478</v>
      </c>
      <c r="AG114" s="533"/>
      <c r="AH114" s="533"/>
      <c r="AI114" s="533"/>
      <c r="AJ114" s="533"/>
      <c r="AK114" s="533"/>
      <c r="AL114" s="533"/>
      <c r="AM114" s="533"/>
      <c r="AN114" s="533"/>
      <c r="AO114" s="533"/>
      <c r="AP114" s="467" t="s">
        <v>1449</v>
      </c>
      <c r="AQ114" s="533"/>
      <c r="AR114" s="533"/>
      <c r="AS114" s="101" t="s">
        <v>350</v>
      </c>
      <c r="AT114" s="101" t="s">
        <v>1409</v>
      </c>
      <c r="AU114" s="539" t="s">
        <v>2832</v>
      </c>
      <c r="AV114" s="467" t="s">
        <v>2247</v>
      </c>
      <c r="AW114" s="539" t="s">
        <v>2833</v>
      </c>
      <c r="AX114" s="539" t="s">
        <v>470</v>
      </c>
      <c r="AY114" s="539" t="s">
        <v>4140</v>
      </c>
      <c r="AZ114" s="115" t="s">
        <v>2835</v>
      </c>
      <c r="BA114" s="533"/>
      <c r="BB114" s="533"/>
      <c r="BC114" s="533"/>
      <c r="BD114" s="533"/>
      <c r="BE114" s="533"/>
      <c r="BF114" s="533"/>
      <c r="BG114" s="194" t="s">
        <v>477</v>
      </c>
      <c r="BH114" s="533"/>
      <c r="BI114" s="533"/>
      <c r="BJ114" s="533"/>
      <c r="BK114" s="533"/>
      <c r="BL114" s="533"/>
      <c r="BM114" s="533"/>
      <c r="BN114" s="101"/>
      <c r="BO114" s="101"/>
      <c r="BP114" s="101">
        <v>5</v>
      </c>
      <c r="BQ114" s="101">
        <v>5</v>
      </c>
      <c r="BR114" s="533"/>
      <c r="BS114" s="533"/>
      <c r="BT114" s="533"/>
      <c r="BU114" s="134">
        <f>VLOOKUP(A114,'[1]07. Поршневые'!$G:$CC,75,0)</f>
        <v>6543734.5457759993</v>
      </c>
    </row>
    <row r="115" spans="1:73" s="470" customFormat="1" ht="25.5" x14ac:dyDescent="0.25">
      <c r="A115" s="80" t="s">
        <v>2349</v>
      </c>
      <c r="B115" s="531" t="s">
        <v>4358</v>
      </c>
      <c r="C115" s="80" t="s">
        <v>4359</v>
      </c>
      <c r="D115" s="501">
        <v>2.5</v>
      </c>
      <c r="E115" s="501"/>
      <c r="F115" s="501"/>
      <c r="G115" s="194">
        <v>0</v>
      </c>
      <c r="H115" s="501">
        <v>400</v>
      </c>
      <c r="I115" s="501"/>
      <c r="J115" s="101">
        <v>55</v>
      </c>
      <c r="K115" s="101"/>
      <c r="L115" s="101"/>
      <c r="M115" s="101"/>
      <c r="N115" s="101"/>
      <c r="O115" s="101"/>
      <c r="P115" s="101" t="s">
        <v>2291</v>
      </c>
      <c r="Q115" s="101" t="s">
        <v>4253</v>
      </c>
      <c r="R115" s="107" t="str">
        <f t="shared" si="5"/>
        <v>2300</v>
      </c>
      <c r="S115" s="107" t="str">
        <f t="shared" si="6"/>
        <v>1300</v>
      </c>
      <c r="T115" s="107" t="str">
        <f t="shared" si="7"/>
        <v>1500</v>
      </c>
      <c r="U115" s="101">
        <v>1500</v>
      </c>
      <c r="V115" s="101" t="s">
        <v>565</v>
      </c>
      <c r="W115" s="533"/>
      <c r="X115" s="533"/>
      <c r="Y115" s="533"/>
      <c r="Z115" s="533"/>
      <c r="AA115" s="533"/>
      <c r="AB115" s="305" t="s">
        <v>476</v>
      </c>
      <c r="AC115" s="101"/>
      <c r="AD115" s="533"/>
      <c r="AE115" s="467" t="s">
        <v>4239</v>
      </c>
      <c r="AF115" s="467" t="s">
        <v>478</v>
      </c>
      <c r="AG115" s="533"/>
      <c r="AH115" s="533"/>
      <c r="AI115" s="533"/>
      <c r="AJ115" s="533"/>
      <c r="AK115" s="533"/>
      <c r="AL115" s="533"/>
      <c r="AM115" s="533"/>
      <c r="AN115" s="533"/>
      <c r="AO115" s="533"/>
      <c r="AP115" s="467" t="s">
        <v>1449</v>
      </c>
      <c r="AQ115" s="533"/>
      <c r="AR115" s="533"/>
      <c r="AS115" s="101" t="s">
        <v>350</v>
      </c>
      <c r="AT115" s="101" t="s">
        <v>1409</v>
      </c>
      <c r="AU115" s="539" t="s">
        <v>2832</v>
      </c>
      <c r="AV115" s="467" t="s">
        <v>2247</v>
      </c>
      <c r="AW115" s="539" t="s">
        <v>2833</v>
      </c>
      <c r="AX115" s="539" t="s">
        <v>470</v>
      </c>
      <c r="AY115" s="539" t="s">
        <v>4140</v>
      </c>
      <c r="AZ115" s="115" t="s">
        <v>2835</v>
      </c>
      <c r="BA115" s="533"/>
      <c r="BB115" s="533"/>
      <c r="BC115" s="533"/>
      <c r="BD115" s="533"/>
      <c r="BE115" s="533"/>
      <c r="BF115" s="533"/>
      <c r="BG115" s="194" t="s">
        <v>477</v>
      </c>
      <c r="BH115" s="533"/>
      <c r="BI115" s="533"/>
      <c r="BJ115" s="533"/>
      <c r="BK115" s="533"/>
      <c r="BL115" s="533"/>
      <c r="BM115" s="533"/>
      <c r="BN115" s="101"/>
      <c r="BO115" s="101"/>
      <c r="BP115" s="101">
        <v>5</v>
      </c>
      <c r="BQ115" s="101">
        <v>5</v>
      </c>
      <c r="BR115" s="533"/>
      <c r="BS115" s="533"/>
      <c r="BT115" s="533"/>
      <c r="BU115" s="134">
        <f>VLOOKUP(A115,'[1]07. Поршневые'!$G:$CC,75,0)</f>
        <v>6792472.341599999</v>
      </c>
    </row>
    <row r="116" spans="1:73" s="470" customFormat="1" ht="25.5" x14ac:dyDescent="0.25">
      <c r="A116" s="80" t="s">
        <v>2350</v>
      </c>
      <c r="B116" s="531" t="s">
        <v>4360</v>
      </c>
      <c r="C116" s="80" t="s">
        <v>4361</v>
      </c>
      <c r="D116" s="501">
        <v>4</v>
      </c>
      <c r="E116" s="501"/>
      <c r="F116" s="501"/>
      <c r="G116" s="194">
        <v>0</v>
      </c>
      <c r="H116" s="501">
        <v>400</v>
      </c>
      <c r="I116" s="501"/>
      <c r="J116" s="101">
        <v>90</v>
      </c>
      <c r="K116" s="101"/>
      <c r="L116" s="101"/>
      <c r="M116" s="101"/>
      <c r="N116" s="101"/>
      <c r="O116" s="101"/>
      <c r="P116" s="101" t="s">
        <v>2291</v>
      </c>
      <c r="Q116" s="101" t="s">
        <v>4238</v>
      </c>
      <c r="R116" s="107" t="str">
        <f t="shared" si="5"/>
        <v>3100</v>
      </c>
      <c r="S116" s="107" t="str">
        <f t="shared" si="6"/>
        <v>2000</v>
      </c>
      <c r="T116" s="107" t="str">
        <f t="shared" si="7"/>
        <v>1900</v>
      </c>
      <c r="U116" s="101">
        <v>4650</v>
      </c>
      <c r="V116" s="101" t="s">
        <v>565</v>
      </c>
      <c r="W116" s="533"/>
      <c r="X116" s="533"/>
      <c r="Y116" s="533"/>
      <c r="Z116" s="533"/>
      <c r="AA116" s="533"/>
      <c r="AB116" s="305" t="s">
        <v>476</v>
      </c>
      <c r="AC116" s="101"/>
      <c r="AD116" s="533"/>
      <c r="AE116" s="467" t="s">
        <v>4239</v>
      </c>
      <c r="AF116" s="467" t="s">
        <v>478</v>
      </c>
      <c r="AG116" s="533"/>
      <c r="AH116" s="533"/>
      <c r="AI116" s="533"/>
      <c r="AJ116" s="533"/>
      <c r="AK116" s="533"/>
      <c r="AL116" s="533"/>
      <c r="AM116" s="533"/>
      <c r="AN116" s="533"/>
      <c r="AO116" s="533"/>
      <c r="AP116" s="467" t="s">
        <v>1449</v>
      </c>
      <c r="AQ116" s="533"/>
      <c r="AR116" s="533"/>
      <c r="AS116" s="101" t="s">
        <v>350</v>
      </c>
      <c r="AT116" s="101" t="s">
        <v>1409</v>
      </c>
      <c r="AU116" s="539" t="s">
        <v>2832</v>
      </c>
      <c r="AV116" s="467" t="s">
        <v>2247</v>
      </c>
      <c r="AW116" s="539" t="s">
        <v>2833</v>
      </c>
      <c r="AX116" s="539" t="s">
        <v>470</v>
      </c>
      <c r="AY116" s="539" t="s">
        <v>4140</v>
      </c>
      <c r="AZ116" s="115" t="s">
        <v>2835</v>
      </c>
      <c r="BA116" s="533"/>
      <c r="BB116" s="533"/>
      <c r="BC116" s="533"/>
      <c r="BD116" s="533"/>
      <c r="BE116" s="533"/>
      <c r="BF116" s="533"/>
      <c r="BG116" s="194" t="s">
        <v>477</v>
      </c>
      <c r="BH116" s="533"/>
      <c r="BI116" s="533"/>
      <c r="BJ116" s="533"/>
      <c r="BK116" s="533"/>
      <c r="BL116" s="533"/>
      <c r="BM116" s="533"/>
      <c r="BN116" s="101"/>
      <c r="BO116" s="101"/>
      <c r="BP116" s="101">
        <v>5</v>
      </c>
      <c r="BQ116" s="101">
        <v>6</v>
      </c>
      <c r="BR116" s="533"/>
      <c r="BS116" s="533"/>
      <c r="BT116" s="533"/>
      <c r="BU116" s="134">
        <f>VLOOKUP(A116,'[1]07. Поршневые'!$G:$CC,75,0)</f>
        <v>12494210.797264</v>
      </c>
    </row>
    <row r="117" spans="1:73" s="470" customFormat="1" ht="25.5" x14ac:dyDescent="0.25">
      <c r="A117" s="80" t="s">
        <v>2351</v>
      </c>
      <c r="B117" s="531" t="s">
        <v>4362</v>
      </c>
      <c r="C117" s="80" t="s">
        <v>4363</v>
      </c>
      <c r="D117" s="501">
        <v>4.5</v>
      </c>
      <c r="E117" s="501"/>
      <c r="F117" s="501"/>
      <c r="G117" s="194">
        <v>0</v>
      </c>
      <c r="H117" s="501">
        <v>400</v>
      </c>
      <c r="I117" s="501"/>
      <c r="J117" s="101">
        <v>110</v>
      </c>
      <c r="K117" s="101"/>
      <c r="L117" s="101"/>
      <c r="M117" s="101"/>
      <c r="N117" s="101"/>
      <c r="O117" s="101"/>
      <c r="P117" s="101" t="s">
        <v>2291</v>
      </c>
      <c r="Q117" s="101" t="s">
        <v>4238</v>
      </c>
      <c r="R117" s="107" t="str">
        <f t="shared" si="5"/>
        <v>3100</v>
      </c>
      <c r="S117" s="107" t="str">
        <f t="shared" si="6"/>
        <v>2000</v>
      </c>
      <c r="T117" s="107" t="str">
        <f t="shared" si="7"/>
        <v>1900</v>
      </c>
      <c r="U117" s="101">
        <v>4650</v>
      </c>
      <c r="V117" s="101" t="s">
        <v>565</v>
      </c>
      <c r="W117" s="533"/>
      <c r="X117" s="533"/>
      <c r="Y117" s="533"/>
      <c r="Z117" s="533"/>
      <c r="AA117" s="533"/>
      <c r="AB117" s="305" t="s">
        <v>476</v>
      </c>
      <c r="AC117" s="101"/>
      <c r="AD117" s="533"/>
      <c r="AE117" s="467" t="s">
        <v>4239</v>
      </c>
      <c r="AF117" s="467" t="s">
        <v>478</v>
      </c>
      <c r="AG117" s="533"/>
      <c r="AH117" s="533"/>
      <c r="AI117" s="533"/>
      <c r="AJ117" s="533"/>
      <c r="AK117" s="533"/>
      <c r="AL117" s="533"/>
      <c r="AM117" s="533"/>
      <c r="AN117" s="533"/>
      <c r="AO117" s="533"/>
      <c r="AP117" s="467" t="s">
        <v>1449</v>
      </c>
      <c r="AQ117" s="533"/>
      <c r="AR117" s="533"/>
      <c r="AS117" s="101" t="s">
        <v>350</v>
      </c>
      <c r="AT117" s="101" t="s">
        <v>1409</v>
      </c>
      <c r="AU117" s="539" t="s">
        <v>2832</v>
      </c>
      <c r="AV117" s="467" t="s">
        <v>2247</v>
      </c>
      <c r="AW117" s="539" t="s">
        <v>2833</v>
      </c>
      <c r="AX117" s="539" t="s">
        <v>470</v>
      </c>
      <c r="AY117" s="539" t="s">
        <v>4140</v>
      </c>
      <c r="AZ117" s="115" t="s">
        <v>2835</v>
      </c>
      <c r="BA117" s="533"/>
      <c r="BB117" s="533"/>
      <c r="BC117" s="533"/>
      <c r="BD117" s="533"/>
      <c r="BE117" s="533"/>
      <c r="BF117" s="533"/>
      <c r="BG117" s="194" t="s">
        <v>477</v>
      </c>
      <c r="BH117" s="533"/>
      <c r="BI117" s="533"/>
      <c r="BJ117" s="533"/>
      <c r="BK117" s="533"/>
      <c r="BL117" s="533"/>
      <c r="BM117" s="533"/>
      <c r="BN117" s="101"/>
      <c r="BO117" s="101"/>
      <c r="BP117" s="101">
        <v>5</v>
      </c>
      <c r="BQ117" s="101">
        <v>5</v>
      </c>
      <c r="BR117" s="533"/>
      <c r="BS117" s="533"/>
      <c r="BT117" s="533"/>
      <c r="BU117" s="134">
        <f>VLOOKUP(A117,'[1]07. Поршневые'!$G:$CC,75,0)</f>
        <v>12742948.593087999</v>
      </c>
    </row>
    <row r="118" spans="1:73" s="470" customFormat="1" ht="25.5" x14ac:dyDescent="0.25">
      <c r="A118" s="80" t="s">
        <v>2352</v>
      </c>
      <c r="B118" s="531" t="s">
        <v>4364</v>
      </c>
      <c r="C118" s="80" t="s">
        <v>4365</v>
      </c>
      <c r="D118" s="501">
        <v>5</v>
      </c>
      <c r="E118" s="501"/>
      <c r="F118" s="501"/>
      <c r="G118" s="194">
        <v>0</v>
      </c>
      <c r="H118" s="501">
        <v>400</v>
      </c>
      <c r="I118" s="501"/>
      <c r="J118" s="101">
        <v>110</v>
      </c>
      <c r="K118" s="101"/>
      <c r="L118" s="101"/>
      <c r="M118" s="101"/>
      <c r="N118" s="101"/>
      <c r="O118" s="101"/>
      <c r="P118" s="101" t="s">
        <v>2291</v>
      </c>
      <c r="Q118" s="101" t="s">
        <v>4238</v>
      </c>
      <c r="R118" s="107" t="str">
        <f t="shared" si="5"/>
        <v>3100</v>
      </c>
      <c r="S118" s="107" t="str">
        <f t="shared" si="6"/>
        <v>2000</v>
      </c>
      <c r="T118" s="107" t="str">
        <f t="shared" si="7"/>
        <v>1900</v>
      </c>
      <c r="U118" s="101">
        <v>4650</v>
      </c>
      <c r="V118" s="101" t="s">
        <v>565</v>
      </c>
      <c r="W118" s="533"/>
      <c r="X118" s="533"/>
      <c r="Y118" s="533"/>
      <c r="Z118" s="533"/>
      <c r="AA118" s="533"/>
      <c r="AB118" s="305" t="s">
        <v>476</v>
      </c>
      <c r="AC118" s="101"/>
      <c r="AD118" s="533"/>
      <c r="AE118" s="467" t="s">
        <v>4239</v>
      </c>
      <c r="AF118" s="467" t="s">
        <v>478</v>
      </c>
      <c r="AG118" s="533"/>
      <c r="AH118" s="533"/>
      <c r="AI118" s="533"/>
      <c r="AJ118" s="533"/>
      <c r="AK118" s="533"/>
      <c r="AL118" s="533"/>
      <c r="AM118" s="533"/>
      <c r="AN118" s="533"/>
      <c r="AO118" s="533"/>
      <c r="AP118" s="467" t="s">
        <v>1449</v>
      </c>
      <c r="AQ118" s="533"/>
      <c r="AR118" s="533"/>
      <c r="AS118" s="101" t="s">
        <v>350</v>
      </c>
      <c r="AT118" s="101" t="s">
        <v>1409</v>
      </c>
      <c r="AU118" s="539" t="s">
        <v>2832</v>
      </c>
      <c r="AV118" s="467" t="s">
        <v>2247</v>
      </c>
      <c r="AW118" s="539" t="s">
        <v>2833</v>
      </c>
      <c r="AX118" s="539" t="s">
        <v>470</v>
      </c>
      <c r="AY118" s="539" t="s">
        <v>4140</v>
      </c>
      <c r="AZ118" s="115" t="s">
        <v>2835</v>
      </c>
      <c r="BA118" s="533"/>
      <c r="BB118" s="533"/>
      <c r="BC118" s="533"/>
      <c r="BD118" s="533"/>
      <c r="BE118" s="533"/>
      <c r="BF118" s="533"/>
      <c r="BG118" s="194" t="s">
        <v>477</v>
      </c>
      <c r="BH118" s="533"/>
      <c r="BI118" s="533"/>
      <c r="BJ118" s="533"/>
      <c r="BK118" s="533"/>
      <c r="BL118" s="533"/>
      <c r="BM118" s="533"/>
      <c r="BN118" s="101"/>
      <c r="BO118" s="101"/>
      <c r="BP118" s="101">
        <v>5</v>
      </c>
      <c r="BQ118" s="101">
        <v>6</v>
      </c>
      <c r="BR118" s="533"/>
      <c r="BS118" s="533"/>
      <c r="BT118" s="533"/>
      <c r="BU118" s="134">
        <f>VLOOKUP(A118,'[1]07. Поршневые'!$G:$CC,75,0)</f>
        <v>12867324.921775999</v>
      </c>
    </row>
    <row r="119" spans="1:73" s="470" customFormat="1" ht="25.5" x14ac:dyDescent="0.25">
      <c r="A119" s="80" t="s">
        <v>2353</v>
      </c>
      <c r="B119" s="80" t="s">
        <v>4366</v>
      </c>
      <c r="C119" s="80" t="s">
        <v>4367</v>
      </c>
      <c r="D119" s="501">
        <v>6</v>
      </c>
      <c r="E119" s="501"/>
      <c r="F119" s="501"/>
      <c r="G119" s="194">
        <v>0</v>
      </c>
      <c r="H119" s="501">
        <v>400</v>
      </c>
      <c r="I119" s="501"/>
      <c r="J119" s="101">
        <v>132</v>
      </c>
      <c r="K119" s="101"/>
      <c r="L119" s="101"/>
      <c r="M119" s="101"/>
      <c r="N119" s="101"/>
      <c r="O119" s="101"/>
      <c r="P119" s="101" t="s">
        <v>2291</v>
      </c>
      <c r="Q119" s="101" t="s">
        <v>4238</v>
      </c>
      <c r="R119" s="107" t="str">
        <f t="shared" si="5"/>
        <v>3100</v>
      </c>
      <c r="S119" s="107" t="str">
        <f t="shared" si="6"/>
        <v>2000</v>
      </c>
      <c r="T119" s="107" t="str">
        <f t="shared" si="7"/>
        <v>1900</v>
      </c>
      <c r="U119" s="101">
        <v>4800</v>
      </c>
      <c r="V119" s="101" t="s">
        <v>565</v>
      </c>
      <c r="W119" s="533"/>
      <c r="X119" s="533"/>
      <c r="Y119" s="533"/>
      <c r="Z119" s="533"/>
      <c r="AA119" s="533"/>
      <c r="AB119" s="305" t="s">
        <v>476</v>
      </c>
      <c r="AC119" s="101"/>
      <c r="AD119" s="533"/>
      <c r="AE119" s="467" t="s">
        <v>4239</v>
      </c>
      <c r="AF119" s="467" t="s">
        <v>478</v>
      </c>
      <c r="AG119" s="533"/>
      <c r="AH119" s="533"/>
      <c r="AI119" s="533"/>
      <c r="AJ119" s="533"/>
      <c r="AK119" s="533"/>
      <c r="AL119" s="533"/>
      <c r="AM119" s="533"/>
      <c r="AN119" s="533"/>
      <c r="AO119" s="533"/>
      <c r="AP119" s="467" t="s">
        <v>1449</v>
      </c>
      <c r="AQ119" s="533"/>
      <c r="AR119" s="533"/>
      <c r="AS119" s="101" t="s">
        <v>350</v>
      </c>
      <c r="AT119" s="101" t="s">
        <v>1409</v>
      </c>
      <c r="AU119" s="539" t="s">
        <v>2832</v>
      </c>
      <c r="AV119" s="467" t="s">
        <v>2247</v>
      </c>
      <c r="AW119" s="539" t="s">
        <v>2833</v>
      </c>
      <c r="AX119" s="539" t="s">
        <v>470</v>
      </c>
      <c r="AY119" s="539" t="s">
        <v>4140</v>
      </c>
      <c r="AZ119" s="115" t="s">
        <v>2835</v>
      </c>
      <c r="BA119" s="533"/>
      <c r="BB119" s="533"/>
      <c r="BC119" s="533"/>
      <c r="BD119" s="533"/>
      <c r="BE119" s="533"/>
      <c r="BF119" s="533"/>
      <c r="BG119" s="194" t="s">
        <v>477</v>
      </c>
      <c r="BH119" s="533"/>
      <c r="BI119" s="533"/>
      <c r="BJ119" s="533"/>
      <c r="BK119" s="533"/>
      <c r="BL119" s="533"/>
      <c r="BM119" s="533"/>
      <c r="BN119" s="101"/>
      <c r="BO119" s="101"/>
      <c r="BP119" s="101">
        <v>5</v>
      </c>
      <c r="BQ119" s="101">
        <v>6</v>
      </c>
      <c r="BR119" s="533"/>
      <c r="BS119" s="533"/>
      <c r="BT119" s="533"/>
      <c r="BU119" s="134">
        <f>VLOOKUP(A119,'[1]07. Поршневые'!$G:$CC,75,0)</f>
        <v>13240439.046288</v>
      </c>
    </row>
    <row r="120" spans="1:73" s="470" customFormat="1" ht="15.75" x14ac:dyDescent="0.25">
      <c r="A120" s="483" t="s">
        <v>2242</v>
      </c>
      <c r="B120" s="486"/>
      <c r="C120" s="537"/>
      <c r="D120" s="486"/>
      <c r="E120" s="486"/>
      <c r="F120" s="486"/>
      <c r="G120" s="486"/>
      <c r="H120" s="486"/>
      <c r="I120" s="486"/>
      <c r="J120" s="486"/>
      <c r="K120" s="486"/>
      <c r="L120" s="486"/>
      <c r="M120" s="486"/>
      <c r="N120" s="486"/>
      <c r="O120" s="486"/>
      <c r="P120" s="486"/>
      <c r="Q120" s="486"/>
      <c r="R120" s="486"/>
      <c r="S120" s="486"/>
      <c r="T120" s="486"/>
      <c r="U120" s="543"/>
      <c r="V120" s="486"/>
      <c r="W120" s="486"/>
      <c r="X120" s="486"/>
      <c r="Y120" s="486"/>
      <c r="Z120" s="486"/>
      <c r="AA120" s="486"/>
      <c r="AB120" s="486"/>
      <c r="AC120" s="543"/>
      <c r="AD120" s="486"/>
      <c r="AE120" s="486"/>
      <c r="AF120" s="486"/>
      <c r="AG120" s="486"/>
      <c r="AH120" s="486"/>
      <c r="AI120" s="486"/>
      <c r="AJ120" s="486"/>
      <c r="AK120" s="486"/>
      <c r="AL120" s="486"/>
      <c r="AM120" s="486"/>
      <c r="AN120" s="486"/>
      <c r="AO120" s="486"/>
      <c r="AP120" s="486"/>
      <c r="AQ120" s="486"/>
      <c r="AR120" s="486"/>
      <c r="AS120" s="486"/>
      <c r="AT120" s="486"/>
      <c r="AU120" s="486"/>
      <c r="AV120" s="486"/>
      <c r="AW120" s="486"/>
      <c r="AX120" s="486"/>
      <c r="AY120" s="486"/>
      <c r="AZ120" s="486"/>
      <c r="BA120" s="486"/>
      <c r="BB120" s="486"/>
      <c r="BC120" s="486"/>
      <c r="BD120" s="486"/>
      <c r="BE120" s="486"/>
      <c r="BF120" s="486"/>
      <c r="BG120" s="486"/>
      <c r="BH120" s="486"/>
      <c r="BI120" s="486"/>
      <c r="BJ120" s="486"/>
      <c r="BK120" s="486"/>
      <c r="BL120" s="486"/>
      <c r="BM120" s="486"/>
      <c r="BN120" s="486"/>
      <c r="BO120" s="486"/>
      <c r="BP120" s="486"/>
      <c r="BQ120" s="486"/>
      <c r="BR120" s="486"/>
      <c r="BS120" s="486"/>
      <c r="BT120" s="486"/>
      <c r="BU120" s="486"/>
    </row>
    <row r="121" spans="1:73" s="470" customFormat="1" ht="25.5" x14ac:dyDescent="0.25">
      <c r="A121" s="80" t="s">
        <v>2354</v>
      </c>
      <c r="B121" s="80" t="s">
        <v>4368</v>
      </c>
      <c r="C121" s="80" t="s">
        <v>4369</v>
      </c>
      <c r="D121" s="107">
        <v>4</v>
      </c>
      <c r="E121" s="107"/>
      <c r="F121" s="107"/>
      <c r="G121" s="107">
        <v>6</v>
      </c>
      <c r="H121" s="107">
        <v>25</v>
      </c>
      <c r="I121" s="107"/>
      <c r="J121" s="79">
        <v>22</v>
      </c>
      <c r="K121" s="79"/>
      <c r="L121" s="79"/>
      <c r="M121" s="79"/>
      <c r="N121" s="79"/>
      <c r="O121" s="79"/>
      <c r="P121" s="79" t="s">
        <v>2291</v>
      </c>
      <c r="Q121" s="79" t="s">
        <v>4244</v>
      </c>
      <c r="R121" s="107" t="str">
        <f t="shared" ref="R121:R184" si="8">LEFTB(Q121, FIND("*", Q121) - 1)</f>
        <v>1800</v>
      </c>
      <c r="S121" s="107" t="str">
        <f t="shared" ref="S121:S184" si="9">MID(Q121, FIND("*", Q121) + 1, FIND("*", Q121, FIND("*", Q121) + 1) - FIND("*", Q121) - 1)</f>
        <v>950</v>
      </c>
      <c r="T121" s="107" t="str">
        <f t="shared" ref="T121:T184" si="10">RIGHTB(Q121, LEN(Q121) - FIND("*", Q121, FIND("*", Q121) + 1))</f>
        <v>1300</v>
      </c>
      <c r="U121" s="79">
        <v>1000</v>
      </c>
      <c r="V121" s="79" t="s">
        <v>565</v>
      </c>
      <c r="W121" s="533"/>
      <c r="X121" s="533"/>
      <c r="Y121" s="533"/>
      <c r="Z121" s="533"/>
      <c r="AA121" s="533"/>
      <c r="AB121" s="305" t="s">
        <v>476</v>
      </c>
      <c r="AC121" s="101"/>
      <c r="AD121" s="533"/>
      <c r="AE121" s="467" t="s">
        <v>4239</v>
      </c>
      <c r="AF121" s="467" t="s">
        <v>478</v>
      </c>
      <c r="AG121" s="533"/>
      <c r="AH121" s="533"/>
      <c r="AI121" s="533"/>
      <c r="AJ121" s="533"/>
      <c r="AK121" s="533"/>
      <c r="AL121" s="533"/>
      <c r="AM121" s="533"/>
      <c r="AN121" s="533"/>
      <c r="AO121" s="533"/>
      <c r="AP121" s="467" t="s">
        <v>1449</v>
      </c>
      <c r="AQ121" s="533"/>
      <c r="AR121" s="533"/>
      <c r="AS121" s="79" t="s">
        <v>350</v>
      </c>
      <c r="AT121" s="79" t="s">
        <v>1409</v>
      </c>
      <c r="AU121" s="539" t="s">
        <v>2832</v>
      </c>
      <c r="AV121" s="467" t="s">
        <v>2247</v>
      </c>
      <c r="AW121" s="539" t="s">
        <v>2833</v>
      </c>
      <c r="AX121" s="539" t="s">
        <v>470</v>
      </c>
      <c r="AY121" s="539" t="s">
        <v>4140</v>
      </c>
      <c r="AZ121" s="115" t="s">
        <v>2835</v>
      </c>
      <c r="BA121" s="533"/>
      <c r="BB121" s="533"/>
      <c r="BC121" s="533"/>
      <c r="BD121" s="533"/>
      <c r="BE121" s="533"/>
      <c r="BF121" s="533"/>
      <c r="BG121" s="194" t="s">
        <v>477</v>
      </c>
      <c r="BH121" s="533"/>
      <c r="BI121" s="533"/>
      <c r="BJ121" s="533"/>
      <c r="BK121" s="533"/>
      <c r="BL121" s="533"/>
      <c r="BM121" s="533"/>
      <c r="BN121" s="79"/>
      <c r="BO121" s="79"/>
      <c r="BP121" s="79">
        <v>1</v>
      </c>
      <c r="BQ121" s="79">
        <v>3</v>
      </c>
      <c r="BR121" s="533"/>
      <c r="BS121" s="533"/>
      <c r="BT121" s="533"/>
      <c r="BU121" s="134">
        <f>VLOOKUP(A121,'[1]07. Поршневые'!$G:$CC,75,0)</f>
        <v>1563301.5164319999</v>
      </c>
    </row>
    <row r="122" spans="1:73" s="470" customFormat="1" ht="25.5" x14ac:dyDescent="0.25">
      <c r="A122" s="80" t="s">
        <v>2355</v>
      </c>
      <c r="B122" s="80" t="s">
        <v>4370</v>
      </c>
      <c r="C122" s="80" t="s">
        <v>4371</v>
      </c>
      <c r="D122" s="107">
        <v>6</v>
      </c>
      <c r="E122" s="107"/>
      <c r="F122" s="107"/>
      <c r="G122" s="107">
        <v>6</v>
      </c>
      <c r="H122" s="107">
        <v>25</v>
      </c>
      <c r="I122" s="107"/>
      <c r="J122" s="79">
        <v>30</v>
      </c>
      <c r="K122" s="79"/>
      <c r="L122" s="79"/>
      <c r="M122" s="79"/>
      <c r="N122" s="79"/>
      <c r="O122" s="79"/>
      <c r="P122" s="79" t="s">
        <v>2291</v>
      </c>
      <c r="Q122" s="79" t="s">
        <v>4244</v>
      </c>
      <c r="R122" s="107" t="str">
        <f t="shared" si="8"/>
        <v>1800</v>
      </c>
      <c r="S122" s="107" t="str">
        <f t="shared" si="9"/>
        <v>950</v>
      </c>
      <c r="T122" s="107" t="str">
        <f t="shared" si="10"/>
        <v>1300</v>
      </c>
      <c r="U122" s="79">
        <v>1000</v>
      </c>
      <c r="V122" s="79" t="s">
        <v>565</v>
      </c>
      <c r="W122" s="533"/>
      <c r="X122" s="533"/>
      <c r="Y122" s="533"/>
      <c r="Z122" s="533"/>
      <c r="AA122" s="533"/>
      <c r="AB122" s="305" t="s">
        <v>476</v>
      </c>
      <c r="AC122" s="101"/>
      <c r="AD122" s="533"/>
      <c r="AE122" s="467" t="s">
        <v>4239</v>
      </c>
      <c r="AF122" s="467" t="s">
        <v>478</v>
      </c>
      <c r="AG122" s="533"/>
      <c r="AH122" s="533"/>
      <c r="AI122" s="533"/>
      <c r="AJ122" s="533"/>
      <c r="AK122" s="533"/>
      <c r="AL122" s="533"/>
      <c r="AM122" s="533"/>
      <c r="AN122" s="533"/>
      <c r="AO122" s="533"/>
      <c r="AP122" s="467" t="s">
        <v>1449</v>
      </c>
      <c r="AQ122" s="533"/>
      <c r="AR122" s="533"/>
      <c r="AS122" s="79" t="s">
        <v>350</v>
      </c>
      <c r="AT122" s="79" t="s">
        <v>1409</v>
      </c>
      <c r="AU122" s="539" t="s">
        <v>2832</v>
      </c>
      <c r="AV122" s="467" t="s">
        <v>2247</v>
      </c>
      <c r="AW122" s="539" t="s">
        <v>2833</v>
      </c>
      <c r="AX122" s="539" t="s">
        <v>470</v>
      </c>
      <c r="AY122" s="539" t="s">
        <v>4140</v>
      </c>
      <c r="AZ122" s="115" t="s">
        <v>2835</v>
      </c>
      <c r="BA122" s="533"/>
      <c r="BB122" s="533"/>
      <c r="BC122" s="533"/>
      <c r="BD122" s="533"/>
      <c r="BE122" s="533"/>
      <c r="BF122" s="533"/>
      <c r="BG122" s="194" t="s">
        <v>477</v>
      </c>
      <c r="BH122" s="533"/>
      <c r="BI122" s="533"/>
      <c r="BJ122" s="533"/>
      <c r="BK122" s="533"/>
      <c r="BL122" s="533"/>
      <c r="BM122" s="533"/>
      <c r="BN122" s="79"/>
      <c r="BO122" s="79"/>
      <c r="BP122" s="79">
        <v>1</v>
      </c>
      <c r="BQ122" s="79">
        <v>2</v>
      </c>
      <c r="BR122" s="533"/>
      <c r="BS122" s="533"/>
      <c r="BT122" s="533"/>
      <c r="BU122" s="134">
        <f>VLOOKUP(A122,'[1]07. Поршневые'!$G:$CC,75,0)</f>
        <v>2035928.5931359997</v>
      </c>
    </row>
    <row r="123" spans="1:73" s="470" customFormat="1" ht="25.5" x14ac:dyDescent="0.25">
      <c r="A123" s="80" t="s">
        <v>2356</v>
      </c>
      <c r="B123" s="80" t="s">
        <v>4372</v>
      </c>
      <c r="C123" s="80" t="s">
        <v>4373</v>
      </c>
      <c r="D123" s="107">
        <v>8</v>
      </c>
      <c r="E123" s="107"/>
      <c r="F123" s="107"/>
      <c r="G123" s="107">
        <v>6</v>
      </c>
      <c r="H123" s="107">
        <v>25</v>
      </c>
      <c r="I123" s="107"/>
      <c r="J123" s="79">
        <v>37</v>
      </c>
      <c r="K123" s="79"/>
      <c r="L123" s="79"/>
      <c r="M123" s="79"/>
      <c r="N123" s="79"/>
      <c r="O123" s="79"/>
      <c r="P123" s="79" t="s">
        <v>2357</v>
      </c>
      <c r="Q123" s="79" t="s">
        <v>4244</v>
      </c>
      <c r="R123" s="107" t="str">
        <f t="shared" si="8"/>
        <v>1800</v>
      </c>
      <c r="S123" s="107" t="str">
        <f t="shared" si="9"/>
        <v>950</v>
      </c>
      <c r="T123" s="107" t="str">
        <f t="shared" si="10"/>
        <v>1300</v>
      </c>
      <c r="U123" s="79">
        <v>1000</v>
      </c>
      <c r="V123" s="79" t="s">
        <v>565</v>
      </c>
      <c r="W123" s="533"/>
      <c r="X123" s="533"/>
      <c r="Y123" s="533"/>
      <c r="Z123" s="533"/>
      <c r="AA123" s="533"/>
      <c r="AB123" s="305" t="s">
        <v>476</v>
      </c>
      <c r="AC123" s="101"/>
      <c r="AD123" s="533"/>
      <c r="AE123" s="467" t="s">
        <v>4239</v>
      </c>
      <c r="AF123" s="467" t="s">
        <v>478</v>
      </c>
      <c r="AG123" s="533"/>
      <c r="AH123" s="533"/>
      <c r="AI123" s="533"/>
      <c r="AJ123" s="533"/>
      <c r="AK123" s="533"/>
      <c r="AL123" s="533"/>
      <c r="AM123" s="533"/>
      <c r="AN123" s="533"/>
      <c r="AO123" s="533"/>
      <c r="AP123" s="467" t="s">
        <v>1449</v>
      </c>
      <c r="AQ123" s="533"/>
      <c r="AR123" s="533"/>
      <c r="AS123" s="79" t="s">
        <v>350</v>
      </c>
      <c r="AT123" s="79" t="s">
        <v>1409</v>
      </c>
      <c r="AU123" s="539" t="s">
        <v>2832</v>
      </c>
      <c r="AV123" s="467" t="s">
        <v>2247</v>
      </c>
      <c r="AW123" s="539" t="s">
        <v>2833</v>
      </c>
      <c r="AX123" s="539" t="s">
        <v>470</v>
      </c>
      <c r="AY123" s="539" t="s">
        <v>4140</v>
      </c>
      <c r="AZ123" s="115" t="s">
        <v>2835</v>
      </c>
      <c r="BA123" s="533"/>
      <c r="BB123" s="533"/>
      <c r="BC123" s="533"/>
      <c r="BD123" s="533"/>
      <c r="BE123" s="533"/>
      <c r="BF123" s="533"/>
      <c r="BG123" s="194" t="s">
        <v>477</v>
      </c>
      <c r="BH123" s="533"/>
      <c r="BI123" s="533"/>
      <c r="BJ123" s="533"/>
      <c r="BK123" s="533"/>
      <c r="BL123" s="533"/>
      <c r="BM123" s="533"/>
      <c r="BN123" s="79"/>
      <c r="BO123" s="79"/>
      <c r="BP123" s="79">
        <v>1</v>
      </c>
      <c r="BQ123" s="79">
        <v>2</v>
      </c>
      <c r="BR123" s="533"/>
      <c r="BS123" s="533"/>
      <c r="BT123" s="533"/>
      <c r="BU123" s="134">
        <f>VLOOKUP(A123,'[1]07. Поршневые'!$G:$CC,75,0)</f>
        <v>2284666.3889600001</v>
      </c>
    </row>
    <row r="124" spans="1:73" s="470" customFormat="1" ht="25.5" x14ac:dyDescent="0.25">
      <c r="A124" s="80" t="s">
        <v>2358</v>
      </c>
      <c r="B124" s="80" t="s">
        <v>4374</v>
      </c>
      <c r="C124" s="80" t="s">
        <v>4375</v>
      </c>
      <c r="D124" s="107">
        <v>10</v>
      </c>
      <c r="E124" s="107"/>
      <c r="F124" s="107"/>
      <c r="G124" s="107">
        <v>6</v>
      </c>
      <c r="H124" s="107">
        <v>25</v>
      </c>
      <c r="I124" s="107"/>
      <c r="J124" s="79">
        <v>45</v>
      </c>
      <c r="K124" s="79"/>
      <c r="L124" s="79"/>
      <c r="M124" s="79"/>
      <c r="N124" s="79"/>
      <c r="O124" s="79"/>
      <c r="P124" s="79" t="s">
        <v>2291</v>
      </c>
      <c r="Q124" s="79" t="s">
        <v>4244</v>
      </c>
      <c r="R124" s="107" t="str">
        <f t="shared" si="8"/>
        <v>1800</v>
      </c>
      <c r="S124" s="107" t="str">
        <f t="shared" si="9"/>
        <v>950</v>
      </c>
      <c r="T124" s="107" t="str">
        <f t="shared" si="10"/>
        <v>1300</v>
      </c>
      <c r="U124" s="79">
        <v>1000</v>
      </c>
      <c r="V124" s="79" t="s">
        <v>565</v>
      </c>
      <c r="W124" s="533"/>
      <c r="X124" s="533"/>
      <c r="Y124" s="533"/>
      <c r="Z124" s="533"/>
      <c r="AA124" s="533"/>
      <c r="AB124" s="305" t="s">
        <v>476</v>
      </c>
      <c r="AC124" s="101"/>
      <c r="AD124" s="533"/>
      <c r="AE124" s="467" t="s">
        <v>4239</v>
      </c>
      <c r="AF124" s="467" t="s">
        <v>478</v>
      </c>
      <c r="AG124" s="533"/>
      <c r="AH124" s="533"/>
      <c r="AI124" s="533"/>
      <c r="AJ124" s="533"/>
      <c r="AK124" s="533"/>
      <c r="AL124" s="533"/>
      <c r="AM124" s="533"/>
      <c r="AN124" s="533"/>
      <c r="AO124" s="533"/>
      <c r="AP124" s="467" t="s">
        <v>1449</v>
      </c>
      <c r="AQ124" s="533"/>
      <c r="AR124" s="533"/>
      <c r="AS124" s="79" t="s">
        <v>350</v>
      </c>
      <c r="AT124" s="79" t="s">
        <v>1409</v>
      </c>
      <c r="AU124" s="539" t="s">
        <v>2832</v>
      </c>
      <c r="AV124" s="467" t="s">
        <v>2247</v>
      </c>
      <c r="AW124" s="539" t="s">
        <v>2833</v>
      </c>
      <c r="AX124" s="539" t="s">
        <v>470</v>
      </c>
      <c r="AY124" s="539" t="s">
        <v>4140</v>
      </c>
      <c r="AZ124" s="115" t="s">
        <v>2835</v>
      </c>
      <c r="BA124" s="533"/>
      <c r="BB124" s="533"/>
      <c r="BC124" s="533"/>
      <c r="BD124" s="533"/>
      <c r="BE124" s="533"/>
      <c r="BF124" s="533"/>
      <c r="BG124" s="194" t="s">
        <v>477</v>
      </c>
      <c r="BH124" s="533"/>
      <c r="BI124" s="533"/>
      <c r="BJ124" s="533"/>
      <c r="BK124" s="533"/>
      <c r="BL124" s="533"/>
      <c r="BM124" s="533"/>
      <c r="BN124" s="79"/>
      <c r="BO124" s="79"/>
      <c r="BP124" s="79">
        <v>1</v>
      </c>
      <c r="BQ124" s="79">
        <v>3</v>
      </c>
      <c r="BR124" s="533"/>
      <c r="BS124" s="533"/>
      <c r="BT124" s="533"/>
      <c r="BU124" s="134">
        <f>VLOOKUP(A124,'[1]07. Поршневые'!$G:$CC,75,0)</f>
        <v>2533419.0463359999</v>
      </c>
    </row>
    <row r="125" spans="1:73" s="470" customFormat="1" ht="25.5" x14ac:dyDescent="0.25">
      <c r="A125" s="80" t="s">
        <v>2359</v>
      </c>
      <c r="B125" s="80" t="s">
        <v>4376</v>
      </c>
      <c r="C125" s="80" t="s">
        <v>4377</v>
      </c>
      <c r="D125" s="107">
        <v>12</v>
      </c>
      <c r="E125" s="107"/>
      <c r="F125" s="107"/>
      <c r="G125" s="107">
        <v>6</v>
      </c>
      <c r="H125" s="107">
        <v>25</v>
      </c>
      <c r="I125" s="107"/>
      <c r="J125" s="79">
        <v>55</v>
      </c>
      <c r="K125" s="79"/>
      <c r="L125" s="79"/>
      <c r="M125" s="79"/>
      <c r="N125" s="79"/>
      <c r="O125" s="79"/>
      <c r="P125" s="79" t="s">
        <v>2291</v>
      </c>
      <c r="Q125" s="79" t="s">
        <v>4244</v>
      </c>
      <c r="R125" s="107" t="str">
        <f t="shared" si="8"/>
        <v>1800</v>
      </c>
      <c r="S125" s="107" t="str">
        <f t="shared" si="9"/>
        <v>950</v>
      </c>
      <c r="T125" s="107" t="str">
        <f t="shared" si="10"/>
        <v>1300</v>
      </c>
      <c r="U125" s="79">
        <v>1000</v>
      </c>
      <c r="V125" s="79" t="s">
        <v>565</v>
      </c>
      <c r="W125" s="533"/>
      <c r="X125" s="533"/>
      <c r="Y125" s="533"/>
      <c r="Z125" s="533"/>
      <c r="AA125" s="533"/>
      <c r="AB125" s="305" t="s">
        <v>476</v>
      </c>
      <c r="AC125" s="101"/>
      <c r="AD125" s="533"/>
      <c r="AE125" s="467" t="s">
        <v>4239</v>
      </c>
      <c r="AF125" s="467" t="s">
        <v>478</v>
      </c>
      <c r="AG125" s="533"/>
      <c r="AH125" s="533"/>
      <c r="AI125" s="533"/>
      <c r="AJ125" s="533"/>
      <c r="AK125" s="533"/>
      <c r="AL125" s="533"/>
      <c r="AM125" s="533"/>
      <c r="AN125" s="533"/>
      <c r="AO125" s="533"/>
      <c r="AP125" s="467" t="s">
        <v>1449</v>
      </c>
      <c r="AQ125" s="533"/>
      <c r="AR125" s="533"/>
      <c r="AS125" s="79" t="s">
        <v>350</v>
      </c>
      <c r="AT125" s="79" t="s">
        <v>1409</v>
      </c>
      <c r="AU125" s="539" t="s">
        <v>2832</v>
      </c>
      <c r="AV125" s="467" t="s">
        <v>2247</v>
      </c>
      <c r="AW125" s="539" t="s">
        <v>2833</v>
      </c>
      <c r="AX125" s="539" t="s">
        <v>470</v>
      </c>
      <c r="AY125" s="539" t="s">
        <v>4140</v>
      </c>
      <c r="AZ125" s="115" t="s">
        <v>2835</v>
      </c>
      <c r="BA125" s="533"/>
      <c r="BB125" s="533"/>
      <c r="BC125" s="533"/>
      <c r="BD125" s="533"/>
      <c r="BE125" s="533"/>
      <c r="BF125" s="533"/>
      <c r="BG125" s="194" t="s">
        <v>477</v>
      </c>
      <c r="BH125" s="533"/>
      <c r="BI125" s="533"/>
      <c r="BJ125" s="533"/>
      <c r="BK125" s="533"/>
      <c r="BL125" s="533"/>
      <c r="BM125" s="533"/>
      <c r="BN125" s="79"/>
      <c r="BO125" s="79"/>
      <c r="BP125" s="79">
        <v>1</v>
      </c>
      <c r="BQ125" s="79">
        <v>3</v>
      </c>
      <c r="BR125" s="533"/>
      <c r="BS125" s="533"/>
      <c r="BT125" s="533"/>
      <c r="BU125" s="134">
        <f>VLOOKUP(A125,'[1]07. Поршневые'!$G:$CC,75,0)</f>
        <v>2782156.8421599995</v>
      </c>
    </row>
    <row r="126" spans="1:73" s="470" customFormat="1" ht="25.5" x14ac:dyDescent="0.25">
      <c r="A126" s="80" t="s">
        <v>2360</v>
      </c>
      <c r="B126" s="80" t="s">
        <v>4378</v>
      </c>
      <c r="C126" s="80" t="s">
        <v>4379</v>
      </c>
      <c r="D126" s="107">
        <v>4</v>
      </c>
      <c r="E126" s="107"/>
      <c r="F126" s="107"/>
      <c r="G126" s="107">
        <v>6</v>
      </c>
      <c r="H126" s="107">
        <v>30</v>
      </c>
      <c r="I126" s="107"/>
      <c r="J126" s="79">
        <v>22</v>
      </c>
      <c r="K126" s="79"/>
      <c r="L126" s="79"/>
      <c r="M126" s="79"/>
      <c r="N126" s="79"/>
      <c r="O126" s="79"/>
      <c r="P126" s="79" t="s">
        <v>2291</v>
      </c>
      <c r="Q126" s="79" t="s">
        <v>4244</v>
      </c>
      <c r="R126" s="107" t="str">
        <f t="shared" si="8"/>
        <v>1800</v>
      </c>
      <c r="S126" s="107" t="str">
        <f t="shared" si="9"/>
        <v>950</v>
      </c>
      <c r="T126" s="107" t="str">
        <f t="shared" si="10"/>
        <v>1300</v>
      </c>
      <c r="U126" s="79">
        <v>1000</v>
      </c>
      <c r="V126" s="79" t="s">
        <v>565</v>
      </c>
      <c r="W126" s="533"/>
      <c r="X126" s="533"/>
      <c r="Y126" s="533"/>
      <c r="Z126" s="533"/>
      <c r="AA126" s="533"/>
      <c r="AB126" s="305" t="s">
        <v>476</v>
      </c>
      <c r="AC126" s="101"/>
      <c r="AD126" s="533"/>
      <c r="AE126" s="467" t="s">
        <v>4239</v>
      </c>
      <c r="AF126" s="467" t="s">
        <v>478</v>
      </c>
      <c r="AG126" s="533"/>
      <c r="AH126" s="533"/>
      <c r="AI126" s="533"/>
      <c r="AJ126" s="533"/>
      <c r="AK126" s="533"/>
      <c r="AL126" s="533"/>
      <c r="AM126" s="533"/>
      <c r="AN126" s="533"/>
      <c r="AO126" s="533"/>
      <c r="AP126" s="467" t="s">
        <v>1449</v>
      </c>
      <c r="AQ126" s="533"/>
      <c r="AR126" s="533"/>
      <c r="AS126" s="79" t="s">
        <v>350</v>
      </c>
      <c r="AT126" s="79" t="s">
        <v>1409</v>
      </c>
      <c r="AU126" s="539" t="s">
        <v>2832</v>
      </c>
      <c r="AV126" s="467" t="s">
        <v>2247</v>
      </c>
      <c r="AW126" s="539" t="s">
        <v>2833</v>
      </c>
      <c r="AX126" s="539" t="s">
        <v>470</v>
      </c>
      <c r="AY126" s="539" t="s">
        <v>4140</v>
      </c>
      <c r="AZ126" s="115" t="s">
        <v>2835</v>
      </c>
      <c r="BA126" s="533"/>
      <c r="BB126" s="533"/>
      <c r="BC126" s="533"/>
      <c r="BD126" s="533"/>
      <c r="BE126" s="533"/>
      <c r="BF126" s="533"/>
      <c r="BG126" s="194" t="s">
        <v>477</v>
      </c>
      <c r="BH126" s="533"/>
      <c r="BI126" s="533"/>
      <c r="BJ126" s="533"/>
      <c r="BK126" s="533"/>
      <c r="BL126" s="533"/>
      <c r="BM126" s="533"/>
      <c r="BN126" s="79"/>
      <c r="BO126" s="79"/>
      <c r="BP126" s="79">
        <v>1</v>
      </c>
      <c r="BQ126" s="79">
        <v>3</v>
      </c>
      <c r="BR126" s="533"/>
      <c r="BS126" s="533"/>
      <c r="BT126" s="533"/>
      <c r="BU126" s="134">
        <f>VLOOKUP(A126,'[1]07. Поршневые'!$G:$CC,75,0)</f>
        <v>1662799.6070719999</v>
      </c>
    </row>
    <row r="127" spans="1:73" s="470" customFormat="1" ht="25.5" x14ac:dyDescent="0.25">
      <c r="A127" s="80" t="s">
        <v>2361</v>
      </c>
      <c r="B127" s="80" t="s">
        <v>4380</v>
      </c>
      <c r="C127" s="80" t="s">
        <v>4381</v>
      </c>
      <c r="D127" s="107">
        <v>5</v>
      </c>
      <c r="E127" s="107"/>
      <c r="F127" s="107"/>
      <c r="G127" s="107">
        <v>6</v>
      </c>
      <c r="H127" s="107">
        <v>30</v>
      </c>
      <c r="I127" s="107"/>
      <c r="J127" s="79">
        <v>30</v>
      </c>
      <c r="K127" s="79"/>
      <c r="L127" s="79"/>
      <c r="M127" s="79"/>
      <c r="N127" s="79"/>
      <c r="O127" s="79"/>
      <c r="P127" s="79" t="s">
        <v>2291</v>
      </c>
      <c r="Q127" s="79" t="s">
        <v>4244</v>
      </c>
      <c r="R127" s="107" t="str">
        <f t="shared" si="8"/>
        <v>1800</v>
      </c>
      <c r="S127" s="107" t="str">
        <f t="shared" si="9"/>
        <v>950</v>
      </c>
      <c r="T127" s="107" t="str">
        <f t="shared" si="10"/>
        <v>1300</v>
      </c>
      <c r="U127" s="79">
        <v>1000</v>
      </c>
      <c r="V127" s="79" t="s">
        <v>565</v>
      </c>
      <c r="W127" s="533"/>
      <c r="X127" s="533"/>
      <c r="Y127" s="533"/>
      <c r="Z127" s="533"/>
      <c r="AA127" s="533"/>
      <c r="AB127" s="305" t="s">
        <v>476</v>
      </c>
      <c r="AC127" s="101"/>
      <c r="AD127" s="533"/>
      <c r="AE127" s="467" t="s">
        <v>4239</v>
      </c>
      <c r="AF127" s="467" t="s">
        <v>478</v>
      </c>
      <c r="AG127" s="533"/>
      <c r="AH127" s="533"/>
      <c r="AI127" s="533"/>
      <c r="AJ127" s="533"/>
      <c r="AK127" s="533"/>
      <c r="AL127" s="533"/>
      <c r="AM127" s="533"/>
      <c r="AN127" s="533"/>
      <c r="AO127" s="533"/>
      <c r="AP127" s="467" t="s">
        <v>1449</v>
      </c>
      <c r="AQ127" s="533"/>
      <c r="AR127" s="533"/>
      <c r="AS127" s="79" t="s">
        <v>350</v>
      </c>
      <c r="AT127" s="79" t="s">
        <v>1409</v>
      </c>
      <c r="AU127" s="539" t="s">
        <v>2832</v>
      </c>
      <c r="AV127" s="467" t="s">
        <v>2247</v>
      </c>
      <c r="AW127" s="539" t="s">
        <v>2833</v>
      </c>
      <c r="AX127" s="539" t="s">
        <v>470</v>
      </c>
      <c r="AY127" s="539" t="s">
        <v>4140</v>
      </c>
      <c r="AZ127" s="115" t="s">
        <v>2835</v>
      </c>
      <c r="BA127" s="533"/>
      <c r="BB127" s="533"/>
      <c r="BC127" s="533"/>
      <c r="BD127" s="533"/>
      <c r="BE127" s="533"/>
      <c r="BF127" s="533"/>
      <c r="BG127" s="194" t="s">
        <v>477</v>
      </c>
      <c r="BH127" s="533"/>
      <c r="BI127" s="533"/>
      <c r="BJ127" s="533"/>
      <c r="BK127" s="533"/>
      <c r="BL127" s="533"/>
      <c r="BM127" s="533"/>
      <c r="BN127" s="79"/>
      <c r="BO127" s="79"/>
      <c r="BP127" s="79">
        <v>1</v>
      </c>
      <c r="BQ127" s="79">
        <v>2</v>
      </c>
      <c r="BR127" s="533"/>
      <c r="BS127" s="533"/>
      <c r="BT127" s="533"/>
      <c r="BU127" s="134">
        <f>VLOOKUP(A127,'[1]07. Поршневые'!$G:$CC,75,0)</f>
        <v>2284666.3889600001</v>
      </c>
    </row>
    <row r="128" spans="1:73" s="470" customFormat="1" ht="25.5" x14ac:dyDescent="0.25">
      <c r="A128" s="80" t="s">
        <v>2362</v>
      </c>
      <c r="B128" s="80" t="s">
        <v>4382</v>
      </c>
      <c r="C128" s="80" t="s">
        <v>4383</v>
      </c>
      <c r="D128" s="107">
        <v>6</v>
      </c>
      <c r="E128" s="107"/>
      <c r="F128" s="107"/>
      <c r="G128" s="107">
        <v>6</v>
      </c>
      <c r="H128" s="107">
        <v>30</v>
      </c>
      <c r="I128" s="107"/>
      <c r="J128" s="79">
        <v>37</v>
      </c>
      <c r="K128" s="79"/>
      <c r="L128" s="79"/>
      <c r="M128" s="79"/>
      <c r="N128" s="79"/>
      <c r="O128" s="79"/>
      <c r="P128" s="79" t="s">
        <v>2291</v>
      </c>
      <c r="Q128" s="79" t="s">
        <v>4244</v>
      </c>
      <c r="R128" s="107" t="str">
        <f t="shared" si="8"/>
        <v>1800</v>
      </c>
      <c r="S128" s="107" t="str">
        <f t="shared" si="9"/>
        <v>950</v>
      </c>
      <c r="T128" s="107" t="str">
        <f t="shared" si="10"/>
        <v>1300</v>
      </c>
      <c r="U128" s="79">
        <v>1000</v>
      </c>
      <c r="V128" s="79" t="s">
        <v>565</v>
      </c>
      <c r="W128" s="533"/>
      <c r="X128" s="533"/>
      <c r="Y128" s="533"/>
      <c r="Z128" s="533"/>
      <c r="AA128" s="533"/>
      <c r="AB128" s="305" t="s">
        <v>476</v>
      </c>
      <c r="AC128" s="101"/>
      <c r="AD128" s="533"/>
      <c r="AE128" s="467" t="s">
        <v>4239</v>
      </c>
      <c r="AF128" s="467" t="s">
        <v>478</v>
      </c>
      <c r="AG128" s="533"/>
      <c r="AH128" s="533"/>
      <c r="AI128" s="533"/>
      <c r="AJ128" s="533"/>
      <c r="AK128" s="533"/>
      <c r="AL128" s="533"/>
      <c r="AM128" s="533"/>
      <c r="AN128" s="533"/>
      <c r="AO128" s="533"/>
      <c r="AP128" s="467" t="s">
        <v>1449</v>
      </c>
      <c r="AQ128" s="533"/>
      <c r="AR128" s="533"/>
      <c r="AS128" s="79" t="s">
        <v>350</v>
      </c>
      <c r="AT128" s="79" t="s">
        <v>1409</v>
      </c>
      <c r="AU128" s="539" t="s">
        <v>2832</v>
      </c>
      <c r="AV128" s="467" t="s">
        <v>2247</v>
      </c>
      <c r="AW128" s="539" t="s">
        <v>2833</v>
      </c>
      <c r="AX128" s="539" t="s">
        <v>470</v>
      </c>
      <c r="AY128" s="539" t="s">
        <v>4140</v>
      </c>
      <c r="AZ128" s="115" t="s">
        <v>2835</v>
      </c>
      <c r="BA128" s="533"/>
      <c r="BB128" s="533"/>
      <c r="BC128" s="533"/>
      <c r="BD128" s="533"/>
      <c r="BE128" s="533"/>
      <c r="BF128" s="533"/>
      <c r="BG128" s="194" t="s">
        <v>477</v>
      </c>
      <c r="BH128" s="533"/>
      <c r="BI128" s="533"/>
      <c r="BJ128" s="533"/>
      <c r="BK128" s="533"/>
      <c r="BL128" s="533"/>
      <c r="BM128" s="533"/>
      <c r="BN128" s="79"/>
      <c r="BO128" s="79"/>
      <c r="BP128" s="79">
        <v>1</v>
      </c>
      <c r="BQ128" s="79">
        <v>3</v>
      </c>
      <c r="BR128" s="533"/>
      <c r="BS128" s="533"/>
      <c r="BT128" s="533"/>
      <c r="BU128" s="134">
        <f>VLOOKUP(A128,'[1]07. Поршневые'!$G:$CC,75,0)</f>
        <v>2657780.5134720001</v>
      </c>
    </row>
    <row r="129" spans="1:73" s="470" customFormat="1" ht="25.5" x14ac:dyDescent="0.25">
      <c r="A129" s="80" t="s">
        <v>2363</v>
      </c>
      <c r="B129" s="80" t="s">
        <v>4384</v>
      </c>
      <c r="C129" s="80" t="s">
        <v>4385</v>
      </c>
      <c r="D129" s="107">
        <v>7</v>
      </c>
      <c r="E129" s="107"/>
      <c r="F129" s="107"/>
      <c r="G129" s="107">
        <v>6</v>
      </c>
      <c r="H129" s="107">
        <v>30</v>
      </c>
      <c r="I129" s="107"/>
      <c r="J129" s="79">
        <v>45</v>
      </c>
      <c r="K129" s="79"/>
      <c r="L129" s="79"/>
      <c r="M129" s="79"/>
      <c r="N129" s="79"/>
      <c r="O129" s="79"/>
      <c r="P129" s="79" t="s">
        <v>2291</v>
      </c>
      <c r="Q129" s="79" t="s">
        <v>4244</v>
      </c>
      <c r="R129" s="107" t="str">
        <f t="shared" si="8"/>
        <v>1800</v>
      </c>
      <c r="S129" s="107" t="str">
        <f t="shared" si="9"/>
        <v>950</v>
      </c>
      <c r="T129" s="107" t="str">
        <f t="shared" si="10"/>
        <v>1300</v>
      </c>
      <c r="U129" s="79">
        <v>1000</v>
      </c>
      <c r="V129" s="79" t="s">
        <v>565</v>
      </c>
      <c r="W129" s="533"/>
      <c r="X129" s="533"/>
      <c r="Y129" s="533"/>
      <c r="Z129" s="533"/>
      <c r="AA129" s="533"/>
      <c r="AB129" s="305" t="s">
        <v>476</v>
      </c>
      <c r="AC129" s="101"/>
      <c r="AD129" s="533"/>
      <c r="AE129" s="467" t="s">
        <v>4239</v>
      </c>
      <c r="AF129" s="467" t="s">
        <v>478</v>
      </c>
      <c r="AG129" s="533"/>
      <c r="AH129" s="533"/>
      <c r="AI129" s="533"/>
      <c r="AJ129" s="533"/>
      <c r="AK129" s="533"/>
      <c r="AL129" s="533"/>
      <c r="AM129" s="533"/>
      <c r="AN129" s="533"/>
      <c r="AO129" s="533"/>
      <c r="AP129" s="467" t="s">
        <v>1449</v>
      </c>
      <c r="AQ129" s="533"/>
      <c r="AR129" s="533"/>
      <c r="AS129" s="79" t="s">
        <v>350</v>
      </c>
      <c r="AT129" s="79" t="s">
        <v>1409</v>
      </c>
      <c r="AU129" s="539" t="s">
        <v>2832</v>
      </c>
      <c r="AV129" s="467" t="s">
        <v>2247</v>
      </c>
      <c r="AW129" s="539" t="s">
        <v>2833</v>
      </c>
      <c r="AX129" s="539" t="s">
        <v>470</v>
      </c>
      <c r="AY129" s="539" t="s">
        <v>4140</v>
      </c>
      <c r="AZ129" s="115" t="s">
        <v>2835</v>
      </c>
      <c r="BA129" s="533"/>
      <c r="BB129" s="533"/>
      <c r="BC129" s="533"/>
      <c r="BD129" s="533"/>
      <c r="BE129" s="533"/>
      <c r="BF129" s="533"/>
      <c r="BG129" s="194" t="s">
        <v>477</v>
      </c>
      <c r="BH129" s="533"/>
      <c r="BI129" s="533"/>
      <c r="BJ129" s="533"/>
      <c r="BK129" s="533"/>
      <c r="BL129" s="533"/>
      <c r="BM129" s="533"/>
      <c r="BN129" s="79"/>
      <c r="BO129" s="79"/>
      <c r="BP129" s="79">
        <v>1</v>
      </c>
      <c r="BQ129" s="79">
        <v>3</v>
      </c>
      <c r="BR129" s="533"/>
      <c r="BS129" s="533"/>
      <c r="BT129" s="533"/>
      <c r="BU129" s="134">
        <f>VLOOKUP(A129,'[1]07. Поршневые'!$G:$CC,75,0)</f>
        <v>2782156.8421599995</v>
      </c>
    </row>
    <row r="130" spans="1:73" s="470" customFormat="1" ht="25.5" x14ac:dyDescent="0.25">
      <c r="A130" s="80" t="s">
        <v>2364</v>
      </c>
      <c r="B130" s="80" t="s">
        <v>4386</v>
      </c>
      <c r="C130" s="80" t="s">
        <v>4387</v>
      </c>
      <c r="D130" s="107">
        <v>8</v>
      </c>
      <c r="E130" s="107"/>
      <c r="F130" s="107"/>
      <c r="G130" s="107">
        <v>6</v>
      </c>
      <c r="H130" s="107">
        <v>30</v>
      </c>
      <c r="I130" s="107"/>
      <c r="J130" s="79">
        <v>45</v>
      </c>
      <c r="K130" s="79"/>
      <c r="L130" s="79"/>
      <c r="M130" s="79"/>
      <c r="N130" s="79"/>
      <c r="O130" s="79"/>
      <c r="P130" s="79" t="s">
        <v>2291</v>
      </c>
      <c r="Q130" s="79" t="s">
        <v>4253</v>
      </c>
      <c r="R130" s="107" t="str">
        <f t="shared" si="8"/>
        <v>2300</v>
      </c>
      <c r="S130" s="107" t="str">
        <f t="shared" si="9"/>
        <v>1300</v>
      </c>
      <c r="T130" s="107" t="str">
        <f t="shared" si="10"/>
        <v>1500</v>
      </c>
      <c r="U130" s="79">
        <v>1450</v>
      </c>
      <c r="V130" s="79" t="s">
        <v>565</v>
      </c>
      <c r="W130" s="533"/>
      <c r="X130" s="533"/>
      <c r="Y130" s="533"/>
      <c r="Z130" s="533"/>
      <c r="AA130" s="533"/>
      <c r="AB130" s="305" t="s">
        <v>476</v>
      </c>
      <c r="AC130" s="101"/>
      <c r="AD130" s="533"/>
      <c r="AE130" s="467" t="s">
        <v>4239</v>
      </c>
      <c r="AF130" s="467" t="s">
        <v>478</v>
      </c>
      <c r="AG130" s="533"/>
      <c r="AH130" s="533"/>
      <c r="AI130" s="533"/>
      <c r="AJ130" s="533"/>
      <c r="AK130" s="533"/>
      <c r="AL130" s="533"/>
      <c r="AM130" s="533"/>
      <c r="AN130" s="533"/>
      <c r="AO130" s="533"/>
      <c r="AP130" s="467" t="s">
        <v>1449</v>
      </c>
      <c r="AQ130" s="533"/>
      <c r="AR130" s="533"/>
      <c r="AS130" s="79" t="s">
        <v>350</v>
      </c>
      <c r="AT130" s="79" t="s">
        <v>1409</v>
      </c>
      <c r="AU130" s="539" t="s">
        <v>2832</v>
      </c>
      <c r="AV130" s="467" t="s">
        <v>2247</v>
      </c>
      <c r="AW130" s="539" t="s">
        <v>2833</v>
      </c>
      <c r="AX130" s="539" t="s">
        <v>470</v>
      </c>
      <c r="AY130" s="539" t="s">
        <v>4140</v>
      </c>
      <c r="AZ130" s="115" t="s">
        <v>2835</v>
      </c>
      <c r="BA130" s="533"/>
      <c r="BB130" s="533"/>
      <c r="BC130" s="533"/>
      <c r="BD130" s="533"/>
      <c r="BE130" s="533"/>
      <c r="BF130" s="533"/>
      <c r="BG130" s="194" t="s">
        <v>477</v>
      </c>
      <c r="BH130" s="533"/>
      <c r="BI130" s="533"/>
      <c r="BJ130" s="533"/>
      <c r="BK130" s="533"/>
      <c r="BL130" s="533"/>
      <c r="BM130" s="533"/>
      <c r="BN130" s="79"/>
      <c r="BO130" s="79"/>
      <c r="BP130" s="79">
        <v>1</v>
      </c>
      <c r="BQ130" s="79">
        <v>5</v>
      </c>
      <c r="BR130" s="533"/>
      <c r="BS130" s="533"/>
      <c r="BT130" s="533"/>
      <c r="BU130" s="134">
        <f>VLOOKUP(A130,'[1]07. Поршневые'!$G:$CC,75,0)</f>
        <v>3185677.7020639996</v>
      </c>
    </row>
    <row r="131" spans="1:73" s="470" customFormat="1" ht="25.5" x14ac:dyDescent="0.25">
      <c r="A131" s="80" t="s">
        <v>2365</v>
      </c>
      <c r="B131" s="80" t="s">
        <v>4388</v>
      </c>
      <c r="C131" s="80" t="s">
        <v>4389</v>
      </c>
      <c r="D131" s="107">
        <v>10</v>
      </c>
      <c r="E131" s="107"/>
      <c r="F131" s="107"/>
      <c r="G131" s="107">
        <v>6</v>
      </c>
      <c r="H131" s="107">
        <v>30</v>
      </c>
      <c r="I131" s="107"/>
      <c r="J131" s="79">
        <v>55</v>
      </c>
      <c r="K131" s="79"/>
      <c r="L131" s="79"/>
      <c r="M131" s="79"/>
      <c r="N131" s="79"/>
      <c r="O131" s="79"/>
      <c r="P131" s="79" t="s">
        <v>2291</v>
      </c>
      <c r="Q131" s="79" t="s">
        <v>4253</v>
      </c>
      <c r="R131" s="107" t="str">
        <f t="shared" si="8"/>
        <v>2300</v>
      </c>
      <c r="S131" s="107" t="str">
        <f t="shared" si="9"/>
        <v>1300</v>
      </c>
      <c r="T131" s="107" t="str">
        <f t="shared" si="10"/>
        <v>1500</v>
      </c>
      <c r="U131" s="79">
        <v>1450</v>
      </c>
      <c r="V131" s="79" t="s">
        <v>565</v>
      </c>
      <c r="W131" s="533"/>
      <c r="X131" s="533"/>
      <c r="Y131" s="533"/>
      <c r="Z131" s="533"/>
      <c r="AA131" s="533"/>
      <c r="AB131" s="305" t="s">
        <v>476</v>
      </c>
      <c r="AC131" s="101"/>
      <c r="AD131" s="533"/>
      <c r="AE131" s="467" t="s">
        <v>4239</v>
      </c>
      <c r="AF131" s="467" t="s">
        <v>478</v>
      </c>
      <c r="AG131" s="533"/>
      <c r="AH131" s="533"/>
      <c r="AI131" s="533"/>
      <c r="AJ131" s="533"/>
      <c r="AK131" s="533"/>
      <c r="AL131" s="533"/>
      <c r="AM131" s="533"/>
      <c r="AN131" s="533"/>
      <c r="AO131" s="533"/>
      <c r="AP131" s="467" t="s">
        <v>1449</v>
      </c>
      <c r="AQ131" s="533"/>
      <c r="AR131" s="533"/>
      <c r="AS131" s="79" t="s">
        <v>350</v>
      </c>
      <c r="AT131" s="79" t="s">
        <v>1409</v>
      </c>
      <c r="AU131" s="539" t="s">
        <v>2832</v>
      </c>
      <c r="AV131" s="467" t="s">
        <v>2247</v>
      </c>
      <c r="AW131" s="539" t="s">
        <v>2833</v>
      </c>
      <c r="AX131" s="539" t="s">
        <v>470</v>
      </c>
      <c r="AY131" s="539" t="s">
        <v>4140</v>
      </c>
      <c r="AZ131" s="115" t="s">
        <v>2835</v>
      </c>
      <c r="BA131" s="533"/>
      <c r="BB131" s="533"/>
      <c r="BC131" s="533"/>
      <c r="BD131" s="533"/>
      <c r="BE131" s="533"/>
      <c r="BF131" s="533"/>
      <c r="BG131" s="194" t="s">
        <v>477</v>
      </c>
      <c r="BH131" s="533"/>
      <c r="BI131" s="533"/>
      <c r="BJ131" s="533"/>
      <c r="BK131" s="533"/>
      <c r="BL131" s="533"/>
      <c r="BM131" s="533"/>
      <c r="BN131" s="79"/>
      <c r="BO131" s="79"/>
      <c r="BP131" s="79">
        <v>1</v>
      </c>
      <c r="BQ131" s="79">
        <v>5</v>
      </c>
      <c r="BR131" s="533"/>
      <c r="BS131" s="533"/>
      <c r="BT131" s="533"/>
      <c r="BU131" s="134">
        <f>VLOOKUP(A131,'[1]07. Поршневые'!$G:$CC,75,0)</f>
        <v>3558791.8265760001</v>
      </c>
    </row>
    <row r="132" spans="1:73" s="470" customFormat="1" ht="25.5" x14ac:dyDescent="0.25">
      <c r="A132" s="80" t="s">
        <v>2366</v>
      </c>
      <c r="B132" s="80" t="s">
        <v>4390</v>
      </c>
      <c r="C132" s="80" t="s">
        <v>4391</v>
      </c>
      <c r="D132" s="107">
        <v>12</v>
      </c>
      <c r="E132" s="107"/>
      <c r="F132" s="107"/>
      <c r="G132" s="107">
        <v>6</v>
      </c>
      <c r="H132" s="107">
        <v>30</v>
      </c>
      <c r="I132" s="107"/>
      <c r="J132" s="79">
        <v>75</v>
      </c>
      <c r="K132" s="79"/>
      <c r="L132" s="79"/>
      <c r="M132" s="79"/>
      <c r="N132" s="79"/>
      <c r="O132" s="79"/>
      <c r="P132" s="79" t="s">
        <v>2291</v>
      </c>
      <c r="Q132" s="79" t="s">
        <v>4253</v>
      </c>
      <c r="R132" s="107" t="str">
        <f t="shared" si="8"/>
        <v>2300</v>
      </c>
      <c r="S132" s="107" t="str">
        <f t="shared" si="9"/>
        <v>1300</v>
      </c>
      <c r="T132" s="107" t="str">
        <f t="shared" si="10"/>
        <v>1500</v>
      </c>
      <c r="U132" s="79">
        <v>1450</v>
      </c>
      <c r="V132" s="79" t="s">
        <v>565</v>
      </c>
      <c r="W132" s="533"/>
      <c r="X132" s="533"/>
      <c r="Y132" s="533"/>
      <c r="Z132" s="533"/>
      <c r="AA132" s="533"/>
      <c r="AB132" s="305" t="s">
        <v>476</v>
      </c>
      <c r="AC132" s="101"/>
      <c r="AD132" s="533"/>
      <c r="AE132" s="467" t="s">
        <v>4239</v>
      </c>
      <c r="AF132" s="467" t="s">
        <v>478</v>
      </c>
      <c r="AG132" s="533"/>
      <c r="AH132" s="533"/>
      <c r="AI132" s="533"/>
      <c r="AJ132" s="533"/>
      <c r="AK132" s="533"/>
      <c r="AL132" s="533"/>
      <c r="AM132" s="533"/>
      <c r="AN132" s="533"/>
      <c r="AO132" s="533"/>
      <c r="AP132" s="467" t="s">
        <v>1449</v>
      </c>
      <c r="AQ132" s="533"/>
      <c r="AR132" s="533"/>
      <c r="AS132" s="79" t="s">
        <v>350</v>
      </c>
      <c r="AT132" s="79" t="s">
        <v>1409</v>
      </c>
      <c r="AU132" s="539" t="s">
        <v>2832</v>
      </c>
      <c r="AV132" s="467" t="s">
        <v>2247</v>
      </c>
      <c r="AW132" s="539" t="s">
        <v>2833</v>
      </c>
      <c r="AX132" s="539" t="s">
        <v>470</v>
      </c>
      <c r="AY132" s="539" t="s">
        <v>4140</v>
      </c>
      <c r="AZ132" s="115" t="s">
        <v>2835</v>
      </c>
      <c r="BA132" s="533"/>
      <c r="BB132" s="533"/>
      <c r="BC132" s="533"/>
      <c r="BD132" s="533"/>
      <c r="BE132" s="533"/>
      <c r="BF132" s="533"/>
      <c r="BG132" s="194" t="s">
        <v>477</v>
      </c>
      <c r="BH132" s="533"/>
      <c r="BI132" s="533"/>
      <c r="BJ132" s="533"/>
      <c r="BK132" s="533"/>
      <c r="BL132" s="533"/>
      <c r="BM132" s="533"/>
      <c r="BN132" s="79"/>
      <c r="BO132" s="79"/>
      <c r="BP132" s="79">
        <v>1</v>
      </c>
      <c r="BQ132" s="79">
        <v>5</v>
      </c>
      <c r="BR132" s="533"/>
      <c r="BS132" s="533"/>
      <c r="BT132" s="533"/>
      <c r="BU132" s="134">
        <f>VLOOKUP(A132,'[1]07. Поршневые'!$G:$CC,75,0)</f>
        <v>3807529.6223999998</v>
      </c>
    </row>
    <row r="133" spans="1:73" s="470" customFormat="1" ht="25.5" x14ac:dyDescent="0.25">
      <c r="A133" s="80" t="s">
        <v>2367</v>
      </c>
      <c r="B133" s="80" t="s">
        <v>4392</v>
      </c>
      <c r="C133" s="80" t="s">
        <v>4393</v>
      </c>
      <c r="D133" s="107">
        <v>3</v>
      </c>
      <c r="E133" s="107"/>
      <c r="F133" s="107"/>
      <c r="G133" s="107">
        <v>6</v>
      </c>
      <c r="H133" s="107">
        <v>40</v>
      </c>
      <c r="I133" s="107"/>
      <c r="J133" s="79">
        <v>22</v>
      </c>
      <c r="K133" s="79"/>
      <c r="L133" s="79"/>
      <c r="M133" s="79"/>
      <c r="N133" s="79"/>
      <c r="O133" s="79"/>
      <c r="P133" s="79" t="s">
        <v>2291</v>
      </c>
      <c r="Q133" s="79" t="s">
        <v>4244</v>
      </c>
      <c r="R133" s="107" t="str">
        <f t="shared" si="8"/>
        <v>1800</v>
      </c>
      <c r="S133" s="107" t="str">
        <f t="shared" si="9"/>
        <v>950</v>
      </c>
      <c r="T133" s="107" t="str">
        <f t="shared" si="10"/>
        <v>1300</v>
      </c>
      <c r="U133" s="79">
        <v>1000</v>
      </c>
      <c r="V133" s="79" t="s">
        <v>565</v>
      </c>
      <c r="W133" s="533"/>
      <c r="X133" s="533"/>
      <c r="Y133" s="533"/>
      <c r="Z133" s="533"/>
      <c r="AA133" s="533"/>
      <c r="AB133" s="305" t="s">
        <v>476</v>
      </c>
      <c r="AC133" s="101"/>
      <c r="AD133" s="533"/>
      <c r="AE133" s="467" t="s">
        <v>4239</v>
      </c>
      <c r="AF133" s="467" t="s">
        <v>478</v>
      </c>
      <c r="AG133" s="533"/>
      <c r="AH133" s="533"/>
      <c r="AI133" s="533"/>
      <c r="AJ133" s="533"/>
      <c r="AK133" s="533"/>
      <c r="AL133" s="533"/>
      <c r="AM133" s="533"/>
      <c r="AN133" s="533"/>
      <c r="AO133" s="533"/>
      <c r="AP133" s="467" t="s">
        <v>1449</v>
      </c>
      <c r="AQ133" s="533"/>
      <c r="AR133" s="533"/>
      <c r="AS133" s="79" t="s">
        <v>350</v>
      </c>
      <c r="AT133" s="79" t="s">
        <v>1409</v>
      </c>
      <c r="AU133" s="539" t="s">
        <v>2832</v>
      </c>
      <c r="AV133" s="467" t="s">
        <v>2247</v>
      </c>
      <c r="AW133" s="539" t="s">
        <v>2833</v>
      </c>
      <c r="AX133" s="539" t="s">
        <v>470</v>
      </c>
      <c r="AY133" s="539" t="s">
        <v>4140</v>
      </c>
      <c r="AZ133" s="115" t="s">
        <v>2835</v>
      </c>
      <c r="BA133" s="533"/>
      <c r="BB133" s="533"/>
      <c r="BC133" s="533"/>
      <c r="BD133" s="533"/>
      <c r="BE133" s="533"/>
      <c r="BF133" s="533"/>
      <c r="BG133" s="194" t="s">
        <v>477</v>
      </c>
      <c r="BH133" s="533"/>
      <c r="BI133" s="533"/>
      <c r="BJ133" s="533"/>
      <c r="BK133" s="533"/>
      <c r="BL133" s="533"/>
      <c r="BM133" s="533"/>
      <c r="BN133" s="79"/>
      <c r="BO133" s="79"/>
      <c r="BP133" s="79">
        <v>2</v>
      </c>
      <c r="BQ133" s="79">
        <v>3</v>
      </c>
      <c r="BR133" s="533"/>
      <c r="BS133" s="533"/>
      <c r="BT133" s="533"/>
      <c r="BU133" s="134">
        <f>VLOOKUP(A133,'[1]07. Поршневые'!$G:$CC,75,0)</f>
        <v>1911552.2644480001</v>
      </c>
    </row>
    <row r="134" spans="1:73" s="470" customFormat="1" ht="25.5" x14ac:dyDescent="0.25">
      <c r="A134" s="80" t="s">
        <v>2368</v>
      </c>
      <c r="B134" s="80" t="s">
        <v>4394</v>
      </c>
      <c r="C134" s="80" t="s">
        <v>4395</v>
      </c>
      <c r="D134" s="107">
        <v>4</v>
      </c>
      <c r="E134" s="107"/>
      <c r="F134" s="107"/>
      <c r="G134" s="107">
        <v>6</v>
      </c>
      <c r="H134" s="107">
        <v>40</v>
      </c>
      <c r="I134" s="107"/>
      <c r="J134" s="79">
        <v>30</v>
      </c>
      <c r="K134" s="79"/>
      <c r="L134" s="79"/>
      <c r="M134" s="79"/>
      <c r="N134" s="79"/>
      <c r="O134" s="79"/>
      <c r="P134" s="79" t="s">
        <v>2291</v>
      </c>
      <c r="Q134" s="79" t="s">
        <v>4244</v>
      </c>
      <c r="R134" s="107" t="str">
        <f t="shared" si="8"/>
        <v>1800</v>
      </c>
      <c r="S134" s="107" t="str">
        <f t="shared" si="9"/>
        <v>950</v>
      </c>
      <c r="T134" s="107" t="str">
        <f t="shared" si="10"/>
        <v>1300</v>
      </c>
      <c r="U134" s="79">
        <v>1000</v>
      </c>
      <c r="V134" s="79" t="s">
        <v>565</v>
      </c>
      <c r="W134" s="533"/>
      <c r="X134" s="533"/>
      <c r="Y134" s="533"/>
      <c r="Z134" s="533"/>
      <c r="AA134" s="533"/>
      <c r="AB134" s="305" t="s">
        <v>476</v>
      </c>
      <c r="AC134" s="101"/>
      <c r="AD134" s="533"/>
      <c r="AE134" s="467" t="s">
        <v>4239</v>
      </c>
      <c r="AF134" s="467" t="s">
        <v>478</v>
      </c>
      <c r="AG134" s="533"/>
      <c r="AH134" s="533"/>
      <c r="AI134" s="533"/>
      <c r="AJ134" s="533"/>
      <c r="AK134" s="533"/>
      <c r="AL134" s="533"/>
      <c r="AM134" s="533"/>
      <c r="AN134" s="533"/>
      <c r="AO134" s="533"/>
      <c r="AP134" s="467" t="s">
        <v>1449</v>
      </c>
      <c r="AQ134" s="533"/>
      <c r="AR134" s="533"/>
      <c r="AS134" s="79" t="s">
        <v>350</v>
      </c>
      <c r="AT134" s="79" t="s">
        <v>1409</v>
      </c>
      <c r="AU134" s="539" t="s">
        <v>2832</v>
      </c>
      <c r="AV134" s="467" t="s">
        <v>2247</v>
      </c>
      <c r="AW134" s="539" t="s">
        <v>2833</v>
      </c>
      <c r="AX134" s="539" t="s">
        <v>470</v>
      </c>
      <c r="AY134" s="539" t="s">
        <v>4140</v>
      </c>
      <c r="AZ134" s="115" t="s">
        <v>2835</v>
      </c>
      <c r="BA134" s="533"/>
      <c r="BB134" s="533"/>
      <c r="BC134" s="533"/>
      <c r="BD134" s="533"/>
      <c r="BE134" s="533"/>
      <c r="BF134" s="533"/>
      <c r="BG134" s="194" t="s">
        <v>477</v>
      </c>
      <c r="BH134" s="533"/>
      <c r="BI134" s="533"/>
      <c r="BJ134" s="533"/>
      <c r="BK134" s="533"/>
      <c r="BL134" s="533"/>
      <c r="BM134" s="533"/>
      <c r="BN134" s="79"/>
      <c r="BO134" s="79"/>
      <c r="BP134" s="79">
        <v>2</v>
      </c>
      <c r="BQ134" s="79">
        <v>2</v>
      </c>
      <c r="BR134" s="533"/>
      <c r="BS134" s="533"/>
      <c r="BT134" s="533"/>
      <c r="BU134" s="134">
        <f>VLOOKUP(A134,'[1]07. Поршневые'!$G:$CC,75,0)</f>
        <v>2409042.717648</v>
      </c>
    </row>
    <row r="135" spans="1:73" s="470" customFormat="1" ht="25.5" x14ac:dyDescent="0.25">
      <c r="A135" s="80" t="s">
        <v>2369</v>
      </c>
      <c r="B135" s="80" t="s">
        <v>4396</v>
      </c>
      <c r="C135" s="80" t="s">
        <v>4397</v>
      </c>
      <c r="D135" s="107">
        <v>5</v>
      </c>
      <c r="E135" s="107"/>
      <c r="F135" s="107"/>
      <c r="G135" s="107">
        <v>6</v>
      </c>
      <c r="H135" s="107">
        <v>40</v>
      </c>
      <c r="I135" s="107"/>
      <c r="J135" s="79">
        <v>37</v>
      </c>
      <c r="K135" s="79"/>
      <c r="L135" s="79"/>
      <c r="M135" s="79"/>
      <c r="N135" s="79"/>
      <c r="O135" s="79"/>
      <c r="P135" s="79" t="s">
        <v>2291</v>
      </c>
      <c r="Q135" s="79" t="s">
        <v>4244</v>
      </c>
      <c r="R135" s="107" t="str">
        <f t="shared" si="8"/>
        <v>1800</v>
      </c>
      <c r="S135" s="107" t="str">
        <f t="shared" si="9"/>
        <v>950</v>
      </c>
      <c r="T135" s="107" t="str">
        <f t="shared" si="10"/>
        <v>1300</v>
      </c>
      <c r="U135" s="79">
        <v>1000</v>
      </c>
      <c r="V135" s="79" t="s">
        <v>565</v>
      </c>
      <c r="W135" s="533"/>
      <c r="X135" s="533"/>
      <c r="Y135" s="533"/>
      <c r="Z135" s="533"/>
      <c r="AA135" s="533"/>
      <c r="AB135" s="305" t="s">
        <v>476</v>
      </c>
      <c r="AC135" s="101"/>
      <c r="AD135" s="533"/>
      <c r="AE135" s="467" t="s">
        <v>4239</v>
      </c>
      <c r="AF135" s="467" t="s">
        <v>478</v>
      </c>
      <c r="AG135" s="533"/>
      <c r="AH135" s="533"/>
      <c r="AI135" s="533"/>
      <c r="AJ135" s="533"/>
      <c r="AK135" s="533"/>
      <c r="AL135" s="533"/>
      <c r="AM135" s="533"/>
      <c r="AN135" s="533"/>
      <c r="AO135" s="533"/>
      <c r="AP135" s="467" t="s">
        <v>1449</v>
      </c>
      <c r="AQ135" s="533"/>
      <c r="AR135" s="533"/>
      <c r="AS135" s="79" t="s">
        <v>350</v>
      </c>
      <c r="AT135" s="79" t="s">
        <v>1409</v>
      </c>
      <c r="AU135" s="539" t="s">
        <v>2832</v>
      </c>
      <c r="AV135" s="467" t="s">
        <v>2247</v>
      </c>
      <c r="AW135" s="539" t="s">
        <v>2833</v>
      </c>
      <c r="AX135" s="539" t="s">
        <v>470</v>
      </c>
      <c r="AY135" s="539" t="s">
        <v>4140</v>
      </c>
      <c r="AZ135" s="115" t="s">
        <v>2835</v>
      </c>
      <c r="BA135" s="533"/>
      <c r="BB135" s="533"/>
      <c r="BC135" s="533"/>
      <c r="BD135" s="533"/>
      <c r="BE135" s="533"/>
      <c r="BF135" s="533"/>
      <c r="BG135" s="194" t="s">
        <v>477</v>
      </c>
      <c r="BH135" s="533"/>
      <c r="BI135" s="533"/>
      <c r="BJ135" s="533"/>
      <c r="BK135" s="533"/>
      <c r="BL135" s="533"/>
      <c r="BM135" s="533"/>
      <c r="BN135" s="79"/>
      <c r="BO135" s="79"/>
      <c r="BP135" s="79">
        <v>2</v>
      </c>
      <c r="BQ135" s="79">
        <v>3</v>
      </c>
      <c r="BR135" s="533"/>
      <c r="BS135" s="533"/>
      <c r="BT135" s="533"/>
      <c r="BU135" s="134">
        <f>VLOOKUP(A135,'[1]07. Поршневые'!$G:$CC,75,0)</f>
        <v>2533419.0463359999</v>
      </c>
    </row>
    <row r="136" spans="1:73" s="470" customFormat="1" ht="25.5" x14ac:dyDescent="0.25">
      <c r="A136" s="80" t="s">
        <v>2370</v>
      </c>
      <c r="B136" s="80" t="s">
        <v>4398</v>
      </c>
      <c r="C136" s="80" t="s">
        <v>4399</v>
      </c>
      <c r="D136" s="107">
        <v>6</v>
      </c>
      <c r="E136" s="107"/>
      <c r="F136" s="107"/>
      <c r="G136" s="107">
        <v>6</v>
      </c>
      <c r="H136" s="107">
        <v>40</v>
      </c>
      <c r="I136" s="107"/>
      <c r="J136" s="79">
        <v>45</v>
      </c>
      <c r="K136" s="79"/>
      <c r="L136" s="79"/>
      <c r="M136" s="79"/>
      <c r="N136" s="79"/>
      <c r="O136" s="79"/>
      <c r="P136" s="79" t="s">
        <v>2291</v>
      </c>
      <c r="Q136" s="79" t="s">
        <v>4244</v>
      </c>
      <c r="R136" s="107" t="str">
        <f t="shared" si="8"/>
        <v>1800</v>
      </c>
      <c r="S136" s="107" t="str">
        <f t="shared" si="9"/>
        <v>950</v>
      </c>
      <c r="T136" s="107" t="str">
        <f t="shared" si="10"/>
        <v>1300</v>
      </c>
      <c r="U136" s="79">
        <v>1000</v>
      </c>
      <c r="V136" s="79" t="s">
        <v>565</v>
      </c>
      <c r="W136" s="533"/>
      <c r="X136" s="533"/>
      <c r="Y136" s="533"/>
      <c r="Z136" s="533"/>
      <c r="AA136" s="533"/>
      <c r="AB136" s="305" t="s">
        <v>476</v>
      </c>
      <c r="AC136" s="101"/>
      <c r="AD136" s="533"/>
      <c r="AE136" s="467" t="s">
        <v>4239</v>
      </c>
      <c r="AF136" s="467" t="s">
        <v>478</v>
      </c>
      <c r="AG136" s="533"/>
      <c r="AH136" s="533"/>
      <c r="AI136" s="533"/>
      <c r="AJ136" s="533"/>
      <c r="AK136" s="533"/>
      <c r="AL136" s="533"/>
      <c r="AM136" s="533"/>
      <c r="AN136" s="533"/>
      <c r="AO136" s="533"/>
      <c r="AP136" s="467" t="s">
        <v>1449</v>
      </c>
      <c r="AQ136" s="533"/>
      <c r="AR136" s="533"/>
      <c r="AS136" s="79" t="s">
        <v>350</v>
      </c>
      <c r="AT136" s="79" t="s">
        <v>1409</v>
      </c>
      <c r="AU136" s="539" t="s">
        <v>2832</v>
      </c>
      <c r="AV136" s="467" t="s">
        <v>2247</v>
      </c>
      <c r="AW136" s="539" t="s">
        <v>2833</v>
      </c>
      <c r="AX136" s="539" t="s">
        <v>470</v>
      </c>
      <c r="AY136" s="539" t="s">
        <v>4140</v>
      </c>
      <c r="AZ136" s="115" t="s">
        <v>2835</v>
      </c>
      <c r="BA136" s="533"/>
      <c r="BB136" s="533"/>
      <c r="BC136" s="533"/>
      <c r="BD136" s="533"/>
      <c r="BE136" s="533"/>
      <c r="BF136" s="533"/>
      <c r="BG136" s="194" t="s">
        <v>477</v>
      </c>
      <c r="BH136" s="533"/>
      <c r="BI136" s="533"/>
      <c r="BJ136" s="533"/>
      <c r="BK136" s="533"/>
      <c r="BL136" s="533"/>
      <c r="BM136" s="533"/>
      <c r="BN136" s="79"/>
      <c r="BO136" s="79"/>
      <c r="BP136" s="79">
        <v>2</v>
      </c>
      <c r="BQ136" s="79">
        <v>3</v>
      </c>
      <c r="BR136" s="533"/>
      <c r="BS136" s="533"/>
      <c r="BT136" s="533"/>
      <c r="BU136" s="134">
        <f>VLOOKUP(A136,'[1]07. Поршневые'!$G:$CC,75,0)</f>
        <v>2657780.5134720001</v>
      </c>
    </row>
    <row r="137" spans="1:73" s="470" customFormat="1" ht="25.5" x14ac:dyDescent="0.25">
      <c r="A137" s="80" t="s">
        <v>2371</v>
      </c>
      <c r="B137" s="80" t="s">
        <v>4400</v>
      </c>
      <c r="C137" s="80" t="s">
        <v>4401</v>
      </c>
      <c r="D137" s="107">
        <v>7</v>
      </c>
      <c r="E137" s="107"/>
      <c r="F137" s="107"/>
      <c r="G137" s="107">
        <v>6</v>
      </c>
      <c r="H137" s="107">
        <v>40</v>
      </c>
      <c r="I137" s="107"/>
      <c r="J137" s="79">
        <v>45</v>
      </c>
      <c r="K137" s="79"/>
      <c r="L137" s="79"/>
      <c r="M137" s="79"/>
      <c r="N137" s="79"/>
      <c r="O137" s="79"/>
      <c r="P137" s="79" t="s">
        <v>2291</v>
      </c>
      <c r="Q137" s="79" t="s">
        <v>4244</v>
      </c>
      <c r="R137" s="107" t="str">
        <f t="shared" si="8"/>
        <v>1800</v>
      </c>
      <c r="S137" s="107" t="str">
        <f t="shared" si="9"/>
        <v>950</v>
      </c>
      <c r="T137" s="107" t="str">
        <f t="shared" si="10"/>
        <v>1300</v>
      </c>
      <c r="U137" s="79">
        <v>1000</v>
      </c>
      <c r="V137" s="79" t="s">
        <v>565</v>
      </c>
      <c r="W137" s="533"/>
      <c r="X137" s="533"/>
      <c r="Y137" s="533"/>
      <c r="Z137" s="533"/>
      <c r="AA137" s="533"/>
      <c r="AB137" s="305" t="s">
        <v>476</v>
      </c>
      <c r="AC137" s="101"/>
      <c r="AD137" s="533"/>
      <c r="AE137" s="467" t="s">
        <v>4239</v>
      </c>
      <c r="AF137" s="467" t="s">
        <v>478</v>
      </c>
      <c r="AG137" s="533"/>
      <c r="AH137" s="533"/>
      <c r="AI137" s="533"/>
      <c r="AJ137" s="533"/>
      <c r="AK137" s="533"/>
      <c r="AL137" s="533"/>
      <c r="AM137" s="533"/>
      <c r="AN137" s="533"/>
      <c r="AO137" s="533"/>
      <c r="AP137" s="467" t="s">
        <v>1449</v>
      </c>
      <c r="AQ137" s="533"/>
      <c r="AR137" s="533"/>
      <c r="AS137" s="79" t="s">
        <v>350</v>
      </c>
      <c r="AT137" s="79" t="s">
        <v>1409</v>
      </c>
      <c r="AU137" s="539" t="s">
        <v>2832</v>
      </c>
      <c r="AV137" s="467" t="s">
        <v>2247</v>
      </c>
      <c r="AW137" s="539" t="s">
        <v>2833</v>
      </c>
      <c r="AX137" s="539" t="s">
        <v>470</v>
      </c>
      <c r="AY137" s="539" t="s">
        <v>4140</v>
      </c>
      <c r="AZ137" s="115" t="s">
        <v>2835</v>
      </c>
      <c r="BA137" s="533"/>
      <c r="BB137" s="533"/>
      <c r="BC137" s="533"/>
      <c r="BD137" s="533"/>
      <c r="BE137" s="533"/>
      <c r="BF137" s="533"/>
      <c r="BG137" s="194" t="s">
        <v>477</v>
      </c>
      <c r="BH137" s="533"/>
      <c r="BI137" s="533"/>
      <c r="BJ137" s="533"/>
      <c r="BK137" s="533"/>
      <c r="BL137" s="533"/>
      <c r="BM137" s="533"/>
      <c r="BN137" s="79"/>
      <c r="BO137" s="79"/>
      <c r="BP137" s="79">
        <v>2</v>
      </c>
      <c r="BQ137" s="79">
        <v>3</v>
      </c>
      <c r="BR137" s="533"/>
      <c r="BS137" s="533"/>
      <c r="BT137" s="533"/>
      <c r="BU137" s="134">
        <f>VLOOKUP(A137,'[1]07. Поршневые'!$G:$CC,75,0)</f>
        <v>2782156.8421599995</v>
      </c>
    </row>
    <row r="138" spans="1:73" s="470" customFormat="1" ht="25.5" x14ac:dyDescent="0.25">
      <c r="A138" s="80" t="s">
        <v>2372</v>
      </c>
      <c r="B138" s="80" t="s">
        <v>4402</v>
      </c>
      <c r="C138" s="80" t="s">
        <v>4403</v>
      </c>
      <c r="D138" s="107">
        <v>8</v>
      </c>
      <c r="E138" s="107"/>
      <c r="F138" s="107"/>
      <c r="G138" s="107">
        <v>6</v>
      </c>
      <c r="H138" s="107">
        <v>40</v>
      </c>
      <c r="I138" s="107"/>
      <c r="J138" s="79">
        <v>55</v>
      </c>
      <c r="K138" s="79"/>
      <c r="L138" s="79"/>
      <c r="M138" s="79"/>
      <c r="N138" s="79"/>
      <c r="O138" s="79"/>
      <c r="P138" s="79" t="s">
        <v>2291</v>
      </c>
      <c r="Q138" s="79" t="s">
        <v>4244</v>
      </c>
      <c r="R138" s="107" t="str">
        <f t="shared" si="8"/>
        <v>1800</v>
      </c>
      <c r="S138" s="107" t="str">
        <f t="shared" si="9"/>
        <v>950</v>
      </c>
      <c r="T138" s="107" t="str">
        <f t="shared" si="10"/>
        <v>1300</v>
      </c>
      <c r="U138" s="79">
        <v>1000</v>
      </c>
      <c r="V138" s="79" t="s">
        <v>565</v>
      </c>
      <c r="W138" s="533"/>
      <c r="X138" s="533"/>
      <c r="Y138" s="533"/>
      <c r="Z138" s="533"/>
      <c r="AA138" s="533"/>
      <c r="AB138" s="305" t="s">
        <v>476</v>
      </c>
      <c r="AC138" s="101"/>
      <c r="AD138" s="533"/>
      <c r="AE138" s="467" t="s">
        <v>4239</v>
      </c>
      <c r="AF138" s="467" t="s">
        <v>478</v>
      </c>
      <c r="AG138" s="533"/>
      <c r="AH138" s="533"/>
      <c r="AI138" s="533"/>
      <c r="AJ138" s="533"/>
      <c r="AK138" s="533"/>
      <c r="AL138" s="533"/>
      <c r="AM138" s="533"/>
      <c r="AN138" s="533"/>
      <c r="AO138" s="533"/>
      <c r="AP138" s="467" t="s">
        <v>1449</v>
      </c>
      <c r="AQ138" s="533"/>
      <c r="AR138" s="533"/>
      <c r="AS138" s="79" t="s">
        <v>350</v>
      </c>
      <c r="AT138" s="79" t="s">
        <v>1409</v>
      </c>
      <c r="AU138" s="539" t="s">
        <v>2832</v>
      </c>
      <c r="AV138" s="467" t="s">
        <v>2247</v>
      </c>
      <c r="AW138" s="539" t="s">
        <v>2833</v>
      </c>
      <c r="AX138" s="539" t="s">
        <v>470</v>
      </c>
      <c r="AY138" s="539" t="s">
        <v>4140</v>
      </c>
      <c r="AZ138" s="115" t="s">
        <v>2835</v>
      </c>
      <c r="BA138" s="533"/>
      <c r="BB138" s="533"/>
      <c r="BC138" s="533"/>
      <c r="BD138" s="533"/>
      <c r="BE138" s="533"/>
      <c r="BF138" s="533"/>
      <c r="BG138" s="194" t="s">
        <v>477</v>
      </c>
      <c r="BH138" s="533"/>
      <c r="BI138" s="533"/>
      <c r="BJ138" s="533"/>
      <c r="BK138" s="533"/>
      <c r="BL138" s="533"/>
      <c r="BM138" s="533"/>
      <c r="BN138" s="79"/>
      <c r="BO138" s="79"/>
      <c r="BP138" s="79">
        <v>2</v>
      </c>
      <c r="BQ138" s="79">
        <v>3</v>
      </c>
      <c r="BR138" s="533"/>
      <c r="BS138" s="533"/>
      <c r="BT138" s="533"/>
      <c r="BU138" s="134">
        <f>VLOOKUP(A138,'[1]07. Поршневые'!$G:$CC,75,0)</f>
        <v>3030909.4995359997</v>
      </c>
    </row>
    <row r="139" spans="1:73" s="470" customFormat="1" ht="25.5" x14ac:dyDescent="0.25">
      <c r="A139" s="80" t="s">
        <v>2373</v>
      </c>
      <c r="B139" s="80" t="s">
        <v>4404</v>
      </c>
      <c r="C139" s="80" t="s">
        <v>4405</v>
      </c>
      <c r="D139" s="107">
        <v>10</v>
      </c>
      <c r="E139" s="107"/>
      <c r="F139" s="107"/>
      <c r="G139" s="107">
        <v>6</v>
      </c>
      <c r="H139" s="107">
        <v>40</v>
      </c>
      <c r="I139" s="107"/>
      <c r="J139" s="79">
        <v>75</v>
      </c>
      <c r="K139" s="79"/>
      <c r="L139" s="79"/>
      <c r="M139" s="79"/>
      <c r="N139" s="79"/>
      <c r="O139" s="79"/>
      <c r="P139" s="79" t="s">
        <v>2291</v>
      </c>
      <c r="Q139" s="79" t="s">
        <v>4253</v>
      </c>
      <c r="R139" s="107" t="str">
        <f t="shared" si="8"/>
        <v>2300</v>
      </c>
      <c r="S139" s="107" t="str">
        <f t="shared" si="9"/>
        <v>1300</v>
      </c>
      <c r="T139" s="107" t="str">
        <f t="shared" si="10"/>
        <v>1500</v>
      </c>
      <c r="U139" s="79">
        <v>1450</v>
      </c>
      <c r="V139" s="79" t="s">
        <v>565</v>
      </c>
      <c r="W139" s="533"/>
      <c r="X139" s="533"/>
      <c r="Y139" s="533"/>
      <c r="Z139" s="533"/>
      <c r="AA139" s="533"/>
      <c r="AB139" s="305" t="s">
        <v>476</v>
      </c>
      <c r="AC139" s="101"/>
      <c r="AD139" s="533"/>
      <c r="AE139" s="467" t="s">
        <v>4239</v>
      </c>
      <c r="AF139" s="467" t="s">
        <v>478</v>
      </c>
      <c r="AG139" s="533"/>
      <c r="AH139" s="533"/>
      <c r="AI139" s="533"/>
      <c r="AJ139" s="533"/>
      <c r="AK139" s="533"/>
      <c r="AL139" s="533"/>
      <c r="AM139" s="533"/>
      <c r="AN139" s="533"/>
      <c r="AO139" s="533"/>
      <c r="AP139" s="467" t="s">
        <v>1449</v>
      </c>
      <c r="AQ139" s="533"/>
      <c r="AR139" s="533"/>
      <c r="AS139" s="79" t="s">
        <v>350</v>
      </c>
      <c r="AT139" s="79" t="s">
        <v>1409</v>
      </c>
      <c r="AU139" s="539" t="s">
        <v>2832</v>
      </c>
      <c r="AV139" s="467" t="s">
        <v>2247</v>
      </c>
      <c r="AW139" s="539" t="s">
        <v>2833</v>
      </c>
      <c r="AX139" s="539" t="s">
        <v>470</v>
      </c>
      <c r="AY139" s="539" t="s">
        <v>4140</v>
      </c>
      <c r="AZ139" s="115" t="s">
        <v>2835</v>
      </c>
      <c r="BA139" s="533"/>
      <c r="BB139" s="533"/>
      <c r="BC139" s="533"/>
      <c r="BD139" s="533"/>
      <c r="BE139" s="533"/>
      <c r="BF139" s="533"/>
      <c r="BG139" s="194" t="s">
        <v>477</v>
      </c>
      <c r="BH139" s="533"/>
      <c r="BI139" s="533"/>
      <c r="BJ139" s="533"/>
      <c r="BK139" s="533"/>
      <c r="BL139" s="533"/>
      <c r="BM139" s="533"/>
      <c r="BN139" s="79"/>
      <c r="BO139" s="79"/>
      <c r="BP139" s="79">
        <v>2</v>
      </c>
      <c r="BQ139" s="79">
        <v>5</v>
      </c>
      <c r="BR139" s="533"/>
      <c r="BS139" s="533"/>
      <c r="BT139" s="533"/>
      <c r="BU139" s="134">
        <f>VLOOKUP(A139,'[1]07. Поршневые'!$G:$CC,75,0)</f>
        <v>3931905.9510879996</v>
      </c>
    </row>
    <row r="140" spans="1:73" s="470" customFormat="1" ht="25.5" x14ac:dyDescent="0.25">
      <c r="A140" s="80" t="s">
        <v>2374</v>
      </c>
      <c r="B140" s="80" t="s">
        <v>4406</v>
      </c>
      <c r="C140" s="80" t="s">
        <v>4407</v>
      </c>
      <c r="D140" s="107">
        <v>13</v>
      </c>
      <c r="E140" s="107"/>
      <c r="F140" s="107"/>
      <c r="G140" s="107">
        <v>6</v>
      </c>
      <c r="H140" s="107">
        <v>40</v>
      </c>
      <c r="I140" s="107"/>
      <c r="J140" s="79">
        <v>90</v>
      </c>
      <c r="K140" s="79"/>
      <c r="L140" s="79"/>
      <c r="M140" s="79"/>
      <c r="N140" s="79"/>
      <c r="O140" s="79"/>
      <c r="P140" s="79" t="s">
        <v>2291</v>
      </c>
      <c r="Q140" s="79" t="s">
        <v>4238</v>
      </c>
      <c r="R140" s="107" t="str">
        <f t="shared" si="8"/>
        <v>3100</v>
      </c>
      <c r="S140" s="107" t="str">
        <f t="shared" si="9"/>
        <v>2000</v>
      </c>
      <c r="T140" s="107" t="str">
        <f t="shared" si="10"/>
        <v>1900</v>
      </c>
      <c r="U140" s="79">
        <v>3750</v>
      </c>
      <c r="V140" s="79" t="s">
        <v>565</v>
      </c>
      <c r="W140" s="533"/>
      <c r="X140" s="533"/>
      <c r="Y140" s="533"/>
      <c r="Z140" s="533"/>
      <c r="AA140" s="533"/>
      <c r="AB140" s="305" t="s">
        <v>476</v>
      </c>
      <c r="AC140" s="101"/>
      <c r="AD140" s="533"/>
      <c r="AE140" s="467" t="s">
        <v>82</v>
      </c>
      <c r="AF140" s="467" t="s">
        <v>478</v>
      </c>
      <c r="AG140" s="533"/>
      <c r="AH140" s="533"/>
      <c r="AI140" s="533"/>
      <c r="AJ140" s="533"/>
      <c r="AK140" s="533"/>
      <c r="AL140" s="533"/>
      <c r="AM140" s="533"/>
      <c r="AN140" s="533"/>
      <c r="AO140" s="533"/>
      <c r="AP140" s="467" t="s">
        <v>1449</v>
      </c>
      <c r="AQ140" s="533"/>
      <c r="AR140" s="533"/>
      <c r="AS140" s="79" t="s">
        <v>350</v>
      </c>
      <c r="AT140" s="79" t="s">
        <v>1409</v>
      </c>
      <c r="AU140" s="539" t="s">
        <v>2832</v>
      </c>
      <c r="AV140" s="467" t="s">
        <v>2247</v>
      </c>
      <c r="AW140" s="539" t="s">
        <v>2833</v>
      </c>
      <c r="AX140" s="539" t="s">
        <v>470</v>
      </c>
      <c r="AY140" s="539" t="s">
        <v>4140</v>
      </c>
      <c r="AZ140" s="115" t="s">
        <v>2835</v>
      </c>
      <c r="BA140" s="533"/>
      <c r="BB140" s="533"/>
      <c r="BC140" s="533"/>
      <c r="BD140" s="533"/>
      <c r="BE140" s="533"/>
      <c r="BF140" s="533"/>
      <c r="BG140" s="194" t="s">
        <v>477</v>
      </c>
      <c r="BH140" s="533"/>
      <c r="BI140" s="533"/>
      <c r="BJ140" s="533"/>
      <c r="BK140" s="533"/>
      <c r="BL140" s="533"/>
      <c r="BM140" s="533"/>
      <c r="BN140" s="79"/>
      <c r="BO140" s="79"/>
      <c r="BP140" s="79">
        <v>2</v>
      </c>
      <c r="BQ140" s="79">
        <v>6</v>
      </c>
      <c r="BR140" s="533"/>
      <c r="BS140" s="533"/>
      <c r="BT140" s="533"/>
      <c r="BU140" s="134" t="s">
        <v>15965</v>
      </c>
    </row>
    <row r="141" spans="1:73" s="470" customFormat="1" ht="25.5" x14ac:dyDescent="0.25">
      <c r="A141" s="80" t="s">
        <v>2375</v>
      </c>
      <c r="B141" s="80" t="s">
        <v>4408</v>
      </c>
      <c r="C141" s="80" t="s">
        <v>4409</v>
      </c>
      <c r="D141" s="107">
        <v>15</v>
      </c>
      <c r="E141" s="107"/>
      <c r="F141" s="107"/>
      <c r="G141" s="107">
        <v>8</v>
      </c>
      <c r="H141" s="107">
        <v>40</v>
      </c>
      <c r="I141" s="107"/>
      <c r="J141" s="79">
        <v>90</v>
      </c>
      <c r="K141" s="79"/>
      <c r="L141" s="79"/>
      <c r="M141" s="79"/>
      <c r="N141" s="79"/>
      <c r="O141" s="79"/>
      <c r="P141" s="79" t="s">
        <v>2291</v>
      </c>
      <c r="Q141" s="79" t="s">
        <v>4238</v>
      </c>
      <c r="R141" s="107" t="str">
        <f t="shared" si="8"/>
        <v>3100</v>
      </c>
      <c r="S141" s="107" t="str">
        <f t="shared" si="9"/>
        <v>2000</v>
      </c>
      <c r="T141" s="107" t="str">
        <f t="shared" si="10"/>
        <v>1900</v>
      </c>
      <c r="U141" s="79">
        <v>3750</v>
      </c>
      <c r="V141" s="79" t="s">
        <v>565</v>
      </c>
      <c r="W141" s="533"/>
      <c r="X141" s="533"/>
      <c r="Y141" s="533"/>
      <c r="Z141" s="533"/>
      <c r="AA141" s="533"/>
      <c r="AB141" s="305" t="s">
        <v>476</v>
      </c>
      <c r="AC141" s="101"/>
      <c r="AD141" s="533"/>
      <c r="AE141" s="467" t="s">
        <v>82</v>
      </c>
      <c r="AF141" s="467" t="s">
        <v>478</v>
      </c>
      <c r="AG141" s="533"/>
      <c r="AH141" s="533"/>
      <c r="AI141" s="533"/>
      <c r="AJ141" s="533"/>
      <c r="AK141" s="533"/>
      <c r="AL141" s="533"/>
      <c r="AM141" s="533"/>
      <c r="AN141" s="533"/>
      <c r="AO141" s="533"/>
      <c r="AP141" s="467" t="s">
        <v>1449</v>
      </c>
      <c r="AQ141" s="533"/>
      <c r="AR141" s="533"/>
      <c r="AS141" s="79" t="s">
        <v>350</v>
      </c>
      <c r="AT141" s="79" t="s">
        <v>1409</v>
      </c>
      <c r="AU141" s="539" t="s">
        <v>2832</v>
      </c>
      <c r="AV141" s="467" t="s">
        <v>2247</v>
      </c>
      <c r="AW141" s="539" t="s">
        <v>2833</v>
      </c>
      <c r="AX141" s="539" t="s">
        <v>470</v>
      </c>
      <c r="AY141" s="539" t="s">
        <v>4140</v>
      </c>
      <c r="AZ141" s="115" t="s">
        <v>2835</v>
      </c>
      <c r="BA141" s="533"/>
      <c r="BB141" s="533"/>
      <c r="BC141" s="533"/>
      <c r="BD141" s="533"/>
      <c r="BE141" s="533"/>
      <c r="BF141" s="533"/>
      <c r="BG141" s="194" t="s">
        <v>477</v>
      </c>
      <c r="BH141" s="533"/>
      <c r="BI141" s="533"/>
      <c r="BJ141" s="533"/>
      <c r="BK141" s="533"/>
      <c r="BL141" s="533"/>
      <c r="BM141" s="533"/>
      <c r="BN141" s="79"/>
      <c r="BO141" s="79"/>
      <c r="BP141" s="79">
        <v>2</v>
      </c>
      <c r="BQ141" s="79">
        <v>6</v>
      </c>
      <c r="BR141" s="533"/>
      <c r="BS141" s="533"/>
      <c r="BT141" s="533"/>
      <c r="BU141" s="134" t="s">
        <v>15965</v>
      </c>
    </row>
    <row r="142" spans="1:73" s="470" customFormat="1" ht="25.5" x14ac:dyDescent="0.25">
      <c r="A142" s="80" t="s">
        <v>2376</v>
      </c>
      <c r="B142" s="80" t="s">
        <v>4410</v>
      </c>
      <c r="C142" s="80" t="s">
        <v>4411</v>
      </c>
      <c r="D142" s="107">
        <v>17</v>
      </c>
      <c r="E142" s="107"/>
      <c r="F142" s="107"/>
      <c r="G142" s="107">
        <v>10</v>
      </c>
      <c r="H142" s="107">
        <v>40</v>
      </c>
      <c r="I142" s="107"/>
      <c r="J142" s="79">
        <v>90</v>
      </c>
      <c r="K142" s="79"/>
      <c r="L142" s="79"/>
      <c r="M142" s="79"/>
      <c r="N142" s="79"/>
      <c r="O142" s="79"/>
      <c r="P142" s="79" t="s">
        <v>2291</v>
      </c>
      <c r="Q142" s="79" t="s">
        <v>4238</v>
      </c>
      <c r="R142" s="107" t="str">
        <f t="shared" si="8"/>
        <v>3100</v>
      </c>
      <c r="S142" s="107" t="str">
        <f t="shared" si="9"/>
        <v>2000</v>
      </c>
      <c r="T142" s="107" t="str">
        <f t="shared" si="10"/>
        <v>1900</v>
      </c>
      <c r="U142" s="79">
        <v>3750</v>
      </c>
      <c r="V142" s="79" t="s">
        <v>565</v>
      </c>
      <c r="W142" s="533"/>
      <c r="X142" s="533"/>
      <c r="Y142" s="533"/>
      <c r="Z142" s="533"/>
      <c r="AA142" s="533"/>
      <c r="AB142" s="305" t="s">
        <v>476</v>
      </c>
      <c r="AC142" s="101"/>
      <c r="AD142" s="533"/>
      <c r="AE142" s="467" t="s">
        <v>82</v>
      </c>
      <c r="AF142" s="467" t="s">
        <v>478</v>
      </c>
      <c r="AG142" s="533"/>
      <c r="AH142" s="533"/>
      <c r="AI142" s="533"/>
      <c r="AJ142" s="533"/>
      <c r="AK142" s="533"/>
      <c r="AL142" s="533"/>
      <c r="AM142" s="533"/>
      <c r="AN142" s="533"/>
      <c r="AO142" s="533"/>
      <c r="AP142" s="467" t="s">
        <v>1449</v>
      </c>
      <c r="AQ142" s="533"/>
      <c r="AR142" s="533"/>
      <c r="AS142" s="79" t="s">
        <v>350</v>
      </c>
      <c r="AT142" s="79" t="s">
        <v>1409</v>
      </c>
      <c r="AU142" s="539" t="s">
        <v>2832</v>
      </c>
      <c r="AV142" s="467" t="s">
        <v>2247</v>
      </c>
      <c r="AW142" s="539" t="s">
        <v>2833</v>
      </c>
      <c r="AX142" s="539" t="s">
        <v>470</v>
      </c>
      <c r="AY142" s="539" t="s">
        <v>4140</v>
      </c>
      <c r="AZ142" s="115" t="s">
        <v>2835</v>
      </c>
      <c r="BA142" s="533"/>
      <c r="BB142" s="533"/>
      <c r="BC142" s="533"/>
      <c r="BD142" s="533"/>
      <c r="BE142" s="533"/>
      <c r="BF142" s="533"/>
      <c r="BG142" s="194" t="s">
        <v>477</v>
      </c>
      <c r="BH142" s="533"/>
      <c r="BI142" s="533"/>
      <c r="BJ142" s="533"/>
      <c r="BK142" s="533"/>
      <c r="BL142" s="533"/>
      <c r="BM142" s="533"/>
      <c r="BN142" s="79"/>
      <c r="BO142" s="79"/>
      <c r="BP142" s="79">
        <v>2</v>
      </c>
      <c r="BQ142" s="79">
        <v>6</v>
      </c>
      <c r="BR142" s="533"/>
      <c r="BS142" s="533"/>
      <c r="BT142" s="533"/>
      <c r="BU142" s="134" t="s">
        <v>15965</v>
      </c>
    </row>
    <row r="143" spans="1:73" s="470" customFormat="1" ht="25.5" x14ac:dyDescent="0.25">
      <c r="A143" s="80" t="s">
        <v>2377</v>
      </c>
      <c r="B143" s="80" t="s">
        <v>4412</v>
      </c>
      <c r="C143" s="80" t="s">
        <v>4413</v>
      </c>
      <c r="D143" s="107">
        <v>16</v>
      </c>
      <c r="E143" s="107"/>
      <c r="F143" s="107"/>
      <c r="G143" s="107">
        <v>6</v>
      </c>
      <c r="H143" s="107">
        <v>40</v>
      </c>
      <c r="I143" s="107"/>
      <c r="J143" s="79">
        <v>110</v>
      </c>
      <c r="K143" s="79"/>
      <c r="L143" s="79"/>
      <c r="M143" s="79"/>
      <c r="N143" s="79"/>
      <c r="O143" s="79"/>
      <c r="P143" s="79" t="s">
        <v>2291</v>
      </c>
      <c r="Q143" s="79" t="s">
        <v>4238</v>
      </c>
      <c r="R143" s="107" t="str">
        <f t="shared" si="8"/>
        <v>3100</v>
      </c>
      <c r="S143" s="107" t="str">
        <f t="shared" si="9"/>
        <v>2000</v>
      </c>
      <c r="T143" s="107" t="str">
        <f t="shared" si="10"/>
        <v>1900</v>
      </c>
      <c r="U143" s="79">
        <v>3750</v>
      </c>
      <c r="V143" s="79" t="s">
        <v>565</v>
      </c>
      <c r="W143" s="533"/>
      <c r="X143" s="533"/>
      <c r="Y143" s="533"/>
      <c r="Z143" s="533"/>
      <c r="AA143" s="533"/>
      <c r="AB143" s="305" t="s">
        <v>476</v>
      </c>
      <c r="AC143" s="101"/>
      <c r="AD143" s="533"/>
      <c r="AE143" s="467" t="s">
        <v>82</v>
      </c>
      <c r="AF143" s="467" t="s">
        <v>478</v>
      </c>
      <c r="AG143" s="533"/>
      <c r="AH143" s="533"/>
      <c r="AI143" s="533"/>
      <c r="AJ143" s="533"/>
      <c r="AK143" s="533"/>
      <c r="AL143" s="533"/>
      <c r="AM143" s="533"/>
      <c r="AN143" s="533"/>
      <c r="AO143" s="533"/>
      <c r="AP143" s="467" t="s">
        <v>1449</v>
      </c>
      <c r="AQ143" s="533"/>
      <c r="AR143" s="533"/>
      <c r="AS143" s="79" t="s">
        <v>350</v>
      </c>
      <c r="AT143" s="79" t="s">
        <v>1409</v>
      </c>
      <c r="AU143" s="539" t="s">
        <v>2832</v>
      </c>
      <c r="AV143" s="467" t="s">
        <v>2247</v>
      </c>
      <c r="AW143" s="539" t="s">
        <v>2833</v>
      </c>
      <c r="AX143" s="539" t="s">
        <v>470</v>
      </c>
      <c r="AY143" s="539" t="s">
        <v>4140</v>
      </c>
      <c r="AZ143" s="115" t="s">
        <v>2835</v>
      </c>
      <c r="BA143" s="533"/>
      <c r="BB143" s="533"/>
      <c r="BC143" s="533"/>
      <c r="BD143" s="533"/>
      <c r="BE143" s="533"/>
      <c r="BF143" s="533"/>
      <c r="BG143" s="194" t="s">
        <v>477</v>
      </c>
      <c r="BH143" s="533"/>
      <c r="BI143" s="533"/>
      <c r="BJ143" s="533"/>
      <c r="BK143" s="533"/>
      <c r="BL143" s="533"/>
      <c r="BM143" s="533"/>
      <c r="BN143" s="79"/>
      <c r="BO143" s="79"/>
      <c r="BP143" s="79">
        <v>2</v>
      </c>
      <c r="BQ143" s="79">
        <v>6</v>
      </c>
      <c r="BR143" s="533"/>
      <c r="BS143" s="533"/>
      <c r="BT143" s="533"/>
      <c r="BU143" s="134" t="s">
        <v>15965</v>
      </c>
    </row>
    <row r="144" spans="1:73" s="470" customFormat="1" ht="25.5" x14ac:dyDescent="0.25">
      <c r="A144" s="80" t="s">
        <v>2378</v>
      </c>
      <c r="B144" s="80" t="s">
        <v>4414</v>
      </c>
      <c r="C144" s="80" t="s">
        <v>4415</v>
      </c>
      <c r="D144" s="107">
        <v>18</v>
      </c>
      <c r="E144" s="107"/>
      <c r="F144" s="107"/>
      <c r="G144" s="107">
        <v>8</v>
      </c>
      <c r="H144" s="107">
        <v>40</v>
      </c>
      <c r="I144" s="107"/>
      <c r="J144" s="79">
        <v>110</v>
      </c>
      <c r="K144" s="79"/>
      <c r="L144" s="79"/>
      <c r="M144" s="79"/>
      <c r="N144" s="79"/>
      <c r="O144" s="79"/>
      <c r="P144" s="79" t="s">
        <v>2291</v>
      </c>
      <c r="Q144" s="79" t="s">
        <v>4238</v>
      </c>
      <c r="R144" s="107" t="str">
        <f t="shared" si="8"/>
        <v>3100</v>
      </c>
      <c r="S144" s="107" t="str">
        <f t="shared" si="9"/>
        <v>2000</v>
      </c>
      <c r="T144" s="107" t="str">
        <f t="shared" si="10"/>
        <v>1900</v>
      </c>
      <c r="U144" s="79">
        <v>3750</v>
      </c>
      <c r="V144" s="79" t="s">
        <v>565</v>
      </c>
      <c r="W144" s="533"/>
      <c r="X144" s="533"/>
      <c r="Y144" s="533"/>
      <c r="Z144" s="533"/>
      <c r="AA144" s="533"/>
      <c r="AB144" s="305" t="s">
        <v>476</v>
      </c>
      <c r="AC144" s="101"/>
      <c r="AD144" s="533"/>
      <c r="AE144" s="467" t="s">
        <v>82</v>
      </c>
      <c r="AF144" s="467" t="s">
        <v>478</v>
      </c>
      <c r="AG144" s="533"/>
      <c r="AH144" s="533"/>
      <c r="AI144" s="533"/>
      <c r="AJ144" s="533"/>
      <c r="AK144" s="533"/>
      <c r="AL144" s="533"/>
      <c r="AM144" s="533"/>
      <c r="AN144" s="533"/>
      <c r="AO144" s="533"/>
      <c r="AP144" s="467" t="s">
        <v>1449</v>
      </c>
      <c r="AQ144" s="533"/>
      <c r="AR144" s="533"/>
      <c r="AS144" s="79" t="s">
        <v>350</v>
      </c>
      <c r="AT144" s="79" t="s">
        <v>1409</v>
      </c>
      <c r="AU144" s="539" t="s">
        <v>2832</v>
      </c>
      <c r="AV144" s="467" t="s">
        <v>2247</v>
      </c>
      <c r="AW144" s="539" t="s">
        <v>2833</v>
      </c>
      <c r="AX144" s="539" t="s">
        <v>470</v>
      </c>
      <c r="AY144" s="539" t="s">
        <v>4140</v>
      </c>
      <c r="AZ144" s="115" t="s">
        <v>2835</v>
      </c>
      <c r="BA144" s="533"/>
      <c r="BB144" s="533"/>
      <c r="BC144" s="533"/>
      <c r="BD144" s="533"/>
      <c r="BE144" s="533"/>
      <c r="BF144" s="533"/>
      <c r="BG144" s="194" t="s">
        <v>477</v>
      </c>
      <c r="BH144" s="533"/>
      <c r="BI144" s="533"/>
      <c r="BJ144" s="533"/>
      <c r="BK144" s="533"/>
      <c r="BL144" s="533"/>
      <c r="BM144" s="533"/>
      <c r="BN144" s="79"/>
      <c r="BO144" s="79"/>
      <c r="BP144" s="79">
        <v>2</v>
      </c>
      <c r="BQ144" s="79">
        <v>6</v>
      </c>
      <c r="BR144" s="533"/>
      <c r="BS144" s="533"/>
      <c r="BT144" s="533"/>
      <c r="BU144" s="134" t="s">
        <v>15965</v>
      </c>
    </row>
    <row r="145" spans="1:73" s="470" customFormat="1" ht="25.5" x14ac:dyDescent="0.25">
      <c r="A145" s="80" t="s">
        <v>2379</v>
      </c>
      <c r="B145" s="80" t="s">
        <v>4416</v>
      </c>
      <c r="C145" s="80" t="s">
        <v>4417</v>
      </c>
      <c r="D145" s="107">
        <v>22</v>
      </c>
      <c r="E145" s="107"/>
      <c r="F145" s="107"/>
      <c r="G145" s="107">
        <v>10</v>
      </c>
      <c r="H145" s="107">
        <v>40</v>
      </c>
      <c r="I145" s="107"/>
      <c r="J145" s="79">
        <v>110</v>
      </c>
      <c r="K145" s="79"/>
      <c r="L145" s="79"/>
      <c r="M145" s="79"/>
      <c r="N145" s="79"/>
      <c r="O145" s="79"/>
      <c r="P145" s="79" t="s">
        <v>2291</v>
      </c>
      <c r="Q145" s="79" t="s">
        <v>4238</v>
      </c>
      <c r="R145" s="107" t="str">
        <f t="shared" si="8"/>
        <v>3100</v>
      </c>
      <c r="S145" s="107" t="str">
        <f t="shared" si="9"/>
        <v>2000</v>
      </c>
      <c r="T145" s="107" t="str">
        <f t="shared" si="10"/>
        <v>1900</v>
      </c>
      <c r="U145" s="79">
        <v>3750</v>
      </c>
      <c r="V145" s="79" t="s">
        <v>565</v>
      </c>
      <c r="W145" s="533"/>
      <c r="X145" s="533"/>
      <c r="Y145" s="533"/>
      <c r="Z145" s="533"/>
      <c r="AA145" s="533"/>
      <c r="AB145" s="305" t="s">
        <v>476</v>
      </c>
      <c r="AC145" s="101"/>
      <c r="AD145" s="533"/>
      <c r="AE145" s="467" t="s">
        <v>82</v>
      </c>
      <c r="AF145" s="467" t="s">
        <v>478</v>
      </c>
      <c r="AG145" s="533"/>
      <c r="AH145" s="533"/>
      <c r="AI145" s="533"/>
      <c r="AJ145" s="533"/>
      <c r="AK145" s="533"/>
      <c r="AL145" s="533"/>
      <c r="AM145" s="533"/>
      <c r="AN145" s="533"/>
      <c r="AO145" s="533"/>
      <c r="AP145" s="467" t="s">
        <v>1449</v>
      </c>
      <c r="AQ145" s="533"/>
      <c r="AR145" s="533"/>
      <c r="AS145" s="79" t="s">
        <v>350</v>
      </c>
      <c r="AT145" s="79" t="s">
        <v>1409</v>
      </c>
      <c r="AU145" s="539" t="s">
        <v>2832</v>
      </c>
      <c r="AV145" s="467" t="s">
        <v>2247</v>
      </c>
      <c r="AW145" s="539" t="s">
        <v>2833</v>
      </c>
      <c r="AX145" s="539" t="s">
        <v>470</v>
      </c>
      <c r="AY145" s="539" t="s">
        <v>4140</v>
      </c>
      <c r="AZ145" s="115" t="s">
        <v>2835</v>
      </c>
      <c r="BA145" s="533"/>
      <c r="BB145" s="533"/>
      <c r="BC145" s="533"/>
      <c r="BD145" s="533"/>
      <c r="BE145" s="533"/>
      <c r="BF145" s="533"/>
      <c r="BG145" s="194" t="s">
        <v>477</v>
      </c>
      <c r="BH145" s="533"/>
      <c r="BI145" s="533"/>
      <c r="BJ145" s="533"/>
      <c r="BK145" s="533"/>
      <c r="BL145" s="533"/>
      <c r="BM145" s="533"/>
      <c r="BN145" s="79"/>
      <c r="BO145" s="79"/>
      <c r="BP145" s="79">
        <v>2</v>
      </c>
      <c r="BQ145" s="79">
        <v>6</v>
      </c>
      <c r="BR145" s="533"/>
      <c r="BS145" s="533"/>
      <c r="BT145" s="533"/>
      <c r="BU145" s="134" t="s">
        <v>15965</v>
      </c>
    </row>
    <row r="146" spans="1:73" s="470" customFormat="1" ht="25.5" x14ac:dyDescent="0.25">
      <c r="A146" s="80" t="s">
        <v>2380</v>
      </c>
      <c r="B146" s="80" t="s">
        <v>4418</v>
      </c>
      <c r="C146" s="80" t="s">
        <v>4419</v>
      </c>
      <c r="D146" s="107">
        <v>2.5</v>
      </c>
      <c r="E146" s="107"/>
      <c r="F146" s="107"/>
      <c r="G146" s="107">
        <v>6</v>
      </c>
      <c r="H146" s="107">
        <v>50</v>
      </c>
      <c r="I146" s="107"/>
      <c r="J146" s="79">
        <v>22</v>
      </c>
      <c r="K146" s="79"/>
      <c r="L146" s="79"/>
      <c r="M146" s="79"/>
      <c r="N146" s="79"/>
      <c r="O146" s="79"/>
      <c r="P146" s="79" t="s">
        <v>2291</v>
      </c>
      <c r="Q146" s="79" t="s">
        <v>4244</v>
      </c>
      <c r="R146" s="107" t="str">
        <f t="shared" si="8"/>
        <v>1800</v>
      </c>
      <c r="S146" s="107" t="str">
        <f t="shared" si="9"/>
        <v>950</v>
      </c>
      <c r="T146" s="107" t="str">
        <f t="shared" si="10"/>
        <v>1300</v>
      </c>
      <c r="U146" s="79">
        <v>1000</v>
      </c>
      <c r="V146" s="79" t="s">
        <v>565</v>
      </c>
      <c r="W146" s="533"/>
      <c r="X146" s="533"/>
      <c r="Y146" s="533"/>
      <c r="Z146" s="533"/>
      <c r="AA146" s="533"/>
      <c r="AB146" s="305" t="s">
        <v>476</v>
      </c>
      <c r="AC146" s="101"/>
      <c r="AD146" s="533"/>
      <c r="AE146" s="467" t="s">
        <v>4239</v>
      </c>
      <c r="AF146" s="467" t="s">
        <v>478</v>
      </c>
      <c r="AG146" s="533"/>
      <c r="AH146" s="533"/>
      <c r="AI146" s="533"/>
      <c r="AJ146" s="533"/>
      <c r="AK146" s="533"/>
      <c r="AL146" s="533"/>
      <c r="AM146" s="533"/>
      <c r="AN146" s="533"/>
      <c r="AO146" s="533"/>
      <c r="AP146" s="467" t="s">
        <v>1449</v>
      </c>
      <c r="AQ146" s="533"/>
      <c r="AR146" s="533"/>
      <c r="AS146" s="79" t="s">
        <v>350</v>
      </c>
      <c r="AT146" s="79" t="s">
        <v>1409</v>
      </c>
      <c r="AU146" s="539" t="s">
        <v>2832</v>
      </c>
      <c r="AV146" s="467" t="s">
        <v>2247</v>
      </c>
      <c r="AW146" s="539" t="s">
        <v>2833</v>
      </c>
      <c r="AX146" s="539" t="s">
        <v>470</v>
      </c>
      <c r="AY146" s="539" t="s">
        <v>4140</v>
      </c>
      <c r="AZ146" s="115" t="s">
        <v>2835</v>
      </c>
      <c r="BA146" s="533"/>
      <c r="BB146" s="533"/>
      <c r="BC146" s="533"/>
      <c r="BD146" s="533"/>
      <c r="BE146" s="533"/>
      <c r="BF146" s="533"/>
      <c r="BG146" s="194" t="s">
        <v>477</v>
      </c>
      <c r="BH146" s="533"/>
      <c r="BI146" s="533"/>
      <c r="BJ146" s="533"/>
      <c r="BK146" s="533"/>
      <c r="BL146" s="533"/>
      <c r="BM146" s="533"/>
      <c r="BN146" s="79"/>
      <c r="BO146" s="79"/>
      <c r="BP146" s="79">
        <v>2</v>
      </c>
      <c r="BQ146" s="79">
        <v>2</v>
      </c>
      <c r="BR146" s="533"/>
      <c r="BS146" s="533"/>
      <c r="BT146" s="533"/>
      <c r="BU146" s="134">
        <f>VLOOKUP(A146,'[1]07. Поршневые'!$G:$CC,75,0)</f>
        <v>2035928.5931359997</v>
      </c>
    </row>
    <row r="147" spans="1:73" s="470" customFormat="1" ht="25.5" x14ac:dyDescent="0.25">
      <c r="A147" s="80" t="s">
        <v>2381</v>
      </c>
      <c r="B147" s="80" t="s">
        <v>4420</v>
      </c>
      <c r="C147" s="80" t="s">
        <v>4421</v>
      </c>
      <c r="D147" s="107">
        <v>3</v>
      </c>
      <c r="E147" s="107"/>
      <c r="F147" s="107"/>
      <c r="G147" s="107">
        <v>6</v>
      </c>
      <c r="H147" s="107">
        <v>50</v>
      </c>
      <c r="I147" s="107"/>
      <c r="J147" s="79">
        <v>22</v>
      </c>
      <c r="K147" s="79"/>
      <c r="L147" s="79"/>
      <c r="M147" s="79"/>
      <c r="N147" s="79"/>
      <c r="O147" s="79"/>
      <c r="P147" s="79" t="s">
        <v>2291</v>
      </c>
      <c r="Q147" s="79" t="s">
        <v>4244</v>
      </c>
      <c r="R147" s="107" t="str">
        <f t="shared" si="8"/>
        <v>1800</v>
      </c>
      <c r="S147" s="107" t="str">
        <f t="shared" si="9"/>
        <v>950</v>
      </c>
      <c r="T147" s="107" t="str">
        <f t="shared" si="10"/>
        <v>1300</v>
      </c>
      <c r="U147" s="79">
        <v>1000</v>
      </c>
      <c r="V147" s="79" t="s">
        <v>565</v>
      </c>
      <c r="W147" s="533"/>
      <c r="X147" s="533"/>
      <c r="Y147" s="533"/>
      <c r="Z147" s="533"/>
      <c r="AA147" s="533"/>
      <c r="AB147" s="305" t="s">
        <v>476</v>
      </c>
      <c r="AC147" s="101"/>
      <c r="AD147" s="533"/>
      <c r="AE147" s="467" t="s">
        <v>4239</v>
      </c>
      <c r="AF147" s="467" t="s">
        <v>478</v>
      </c>
      <c r="AG147" s="533"/>
      <c r="AH147" s="533"/>
      <c r="AI147" s="533"/>
      <c r="AJ147" s="533"/>
      <c r="AK147" s="533"/>
      <c r="AL147" s="533"/>
      <c r="AM147" s="533"/>
      <c r="AN147" s="533"/>
      <c r="AO147" s="533"/>
      <c r="AP147" s="467" t="s">
        <v>1449</v>
      </c>
      <c r="AQ147" s="533"/>
      <c r="AR147" s="533"/>
      <c r="AS147" s="79" t="s">
        <v>350</v>
      </c>
      <c r="AT147" s="79" t="s">
        <v>1409</v>
      </c>
      <c r="AU147" s="539" t="s">
        <v>2832</v>
      </c>
      <c r="AV147" s="467" t="s">
        <v>2247</v>
      </c>
      <c r="AW147" s="539" t="s">
        <v>2833</v>
      </c>
      <c r="AX147" s="539" t="s">
        <v>470</v>
      </c>
      <c r="AY147" s="539" t="s">
        <v>4140</v>
      </c>
      <c r="AZ147" s="115" t="s">
        <v>2835</v>
      </c>
      <c r="BA147" s="533"/>
      <c r="BB147" s="533"/>
      <c r="BC147" s="533"/>
      <c r="BD147" s="533"/>
      <c r="BE147" s="533"/>
      <c r="BF147" s="533"/>
      <c r="BG147" s="194" t="s">
        <v>477</v>
      </c>
      <c r="BH147" s="533"/>
      <c r="BI147" s="533"/>
      <c r="BJ147" s="533"/>
      <c r="BK147" s="533"/>
      <c r="BL147" s="533"/>
      <c r="BM147" s="533"/>
      <c r="BN147" s="79"/>
      <c r="BO147" s="79"/>
      <c r="BP147" s="79">
        <v>2</v>
      </c>
      <c r="BQ147" s="79">
        <v>2</v>
      </c>
      <c r="BR147" s="533"/>
      <c r="BS147" s="533"/>
      <c r="BT147" s="533"/>
      <c r="BU147" s="134">
        <f>VLOOKUP(A147,'[1]07. Поршневые'!$G:$CC,75,0)</f>
        <v>2409042.717648</v>
      </c>
    </row>
    <row r="148" spans="1:73" s="470" customFormat="1" ht="25.5" x14ac:dyDescent="0.25">
      <c r="A148" s="80" t="s">
        <v>2382</v>
      </c>
      <c r="B148" s="80" t="s">
        <v>4422</v>
      </c>
      <c r="C148" s="80" t="s">
        <v>4423</v>
      </c>
      <c r="D148" s="107">
        <v>4</v>
      </c>
      <c r="E148" s="107"/>
      <c r="F148" s="107"/>
      <c r="G148" s="107">
        <v>6</v>
      </c>
      <c r="H148" s="107">
        <v>50</v>
      </c>
      <c r="I148" s="107"/>
      <c r="J148" s="79">
        <v>30</v>
      </c>
      <c r="K148" s="79"/>
      <c r="L148" s="79"/>
      <c r="M148" s="79"/>
      <c r="N148" s="79"/>
      <c r="O148" s="79"/>
      <c r="P148" s="79" t="s">
        <v>2291</v>
      </c>
      <c r="Q148" s="79" t="s">
        <v>4244</v>
      </c>
      <c r="R148" s="107" t="str">
        <f t="shared" si="8"/>
        <v>1800</v>
      </c>
      <c r="S148" s="107" t="str">
        <f t="shared" si="9"/>
        <v>950</v>
      </c>
      <c r="T148" s="107" t="str">
        <f t="shared" si="10"/>
        <v>1300</v>
      </c>
      <c r="U148" s="79">
        <v>1000</v>
      </c>
      <c r="V148" s="79" t="s">
        <v>565</v>
      </c>
      <c r="W148" s="533"/>
      <c r="X148" s="533"/>
      <c r="Y148" s="533"/>
      <c r="Z148" s="533"/>
      <c r="AA148" s="533"/>
      <c r="AB148" s="305" t="s">
        <v>476</v>
      </c>
      <c r="AC148" s="101"/>
      <c r="AD148" s="533"/>
      <c r="AE148" s="467" t="s">
        <v>4239</v>
      </c>
      <c r="AF148" s="467" t="s">
        <v>478</v>
      </c>
      <c r="AG148" s="533"/>
      <c r="AH148" s="533"/>
      <c r="AI148" s="533"/>
      <c r="AJ148" s="533"/>
      <c r="AK148" s="533"/>
      <c r="AL148" s="533"/>
      <c r="AM148" s="533"/>
      <c r="AN148" s="533"/>
      <c r="AO148" s="533"/>
      <c r="AP148" s="467" t="s">
        <v>1449</v>
      </c>
      <c r="AQ148" s="533"/>
      <c r="AR148" s="533"/>
      <c r="AS148" s="79" t="s">
        <v>350</v>
      </c>
      <c r="AT148" s="79" t="s">
        <v>1409</v>
      </c>
      <c r="AU148" s="539" t="s">
        <v>2832</v>
      </c>
      <c r="AV148" s="467" t="s">
        <v>2247</v>
      </c>
      <c r="AW148" s="539" t="s">
        <v>2833</v>
      </c>
      <c r="AX148" s="539" t="s">
        <v>470</v>
      </c>
      <c r="AY148" s="539" t="s">
        <v>4140</v>
      </c>
      <c r="AZ148" s="115" t="s">
        <v>2835</v>
      </c>
      <c r="BA148" s="533"/>
      <c r="BB148" s="533"/>
      <c r="BC148" s="533"/>
      <c r="BD148" s="533"/>
      <c r="BE148" s="533"/>
      <c r="BF148" s="533"/>
      <c r="BG148" s="194" t="s">
        <v>477</v>
      </c>
      <c r="BH148" s="533"/>
      <c r="BI148" s="533"/>
      <c r="BJ148" s="533"/>
      <c r="BK148" s="533"/>
      <c r="BL148" s="533"/>
      <c r="BM148" s="533"/>
      <c r="BN148" s="79"/>
      <c r="BO148" s="79"/>
      <c r="BP148" s="79">
        <v>2</v>
      </c>
      <c r="BQ148" s="79">
        <v>3</v>
      </c>
      <c r="BR148" s="533"/>
      <c r="BS148" s="533"/>
      <c r="BT148" s="533"/>
      <c r="BU148" s="134">
        <f>VLOOKUP(A148,'[1]07. Поршневые'!$G:$CC,75,0)</f>
        <v>2657780.5134720001</v>
      </c>
    </row>
    <row r="149" spans="1:73" s="470" customFormat="1" ht="25.5" x14ac:dyDescent="0.25">
      <c r="A149" s="80" t="s">
        <v>2383</v>
      </c>
      <c r="B149" s="80" t="s">
        <v>4424</v>
      </c>
      <c r="C149" s="80" t="s">
        <v>4425</v>
      </c>
      <c r="D149" s="107">
        <v>5</v>
      </c>
      <c r="E149" s="107"/>
      <c r="F149" s="107"/>
      <c r="G149" s="107">
        <v>6</v>
      </c>
      <c r="H149" s="107">
        <v>50</v>
      </c>
      <c r="I149" s="107"/>
      <c r="J149" s="79">
        <v>37</v>
      </c>
      <c r="K149" s="79"/>
      <c r="L149" s="79"/>
      <c r="M149" s="79"/>
      <c r="N149" s="79"/>
      <c r="O149" s="79"/>
      <c r="P149" s="79" t="s">
        <v>2291</v>
      </c>
      <c r="Q149" s="79" t="s">
        <v>4244</v>
      </c>
      <c r="R149" s="107" t="str">
        <f t="shared" si="8"/>
        <v>1800</v>
      </c>
      <c r="S149" s="107" t="str">
        <f t="shared" si="9"/>
        <v>950</v>
      </c>
      <c r="T149" s="107" t="str">
        <f t="shared" si="10"/>
        <v>1300</v>
      </c>
      <c r="U149" s="79">
        <v>1000</v>
      </c>
      <c r="V149" s="79" t="s">
        <v>565</v>
      </c>
      <c r="W149" s="533"/>
      <c r="X149" s="533"/>
      <c r="Y149" s="533"/>
      <c r="Z149" s="533"/>
      <c r="AA149" s="533"/>
      <c r="AB149" s="305" t="s">
        <v>476</v>
      </c>
      <c r="AC149" s="101"/>
      <c r="AD149" s="533"/>
      <c r="AE149" s="467" t="s">
        <v>4239</v>
      </c>
      <c r="AF149" s="467" t="s">
        <v>478</v>
      </c>
      <c r="AG149" s="533"/>
      <c r="AH149" s="533"/>
      <c r="AI149" s="533"/>
      <c r="AJ149" s="533"/>
      <c r="AK149" s="533"/>
      <c r="AL149" s="533"/>
      <c r="AM149" s="533"/>
      <c r="AN149" s="533"/>
      <c r="AO149" s="533"/>
      <c r="AP149" s="467" t="s">
        <v>1449</v>
      </c>
      <c r="AQ149" s="533"/>
      <c r="AR149" s="533"/>
      <c r="AS149" s="79" t="s">
        <v>350</v>
      </c>
      <c r="AT149" s="79" t="s">
        <v>1409</v>
      </c>
      <c r="AU149" s="539" t="s">
        <v>2832</v>
      </c>
      <c r="AV149" s="467" t="s">
        <v>2247</v>
      </c>
      <c r="AW149" s="539" t="s">
        <v>2833</v>
      </c>
      <c r="AX149" s="539" t="s">
        <v>470</v>
      </c>
      <c r="AY149" s="539" t="s">
        <v>4140</v>
      </c>
      <c r="AZ149" s="115" t="s">
        <v>2835</v>
      </c>
      <c r="BA149" s="533"/>
      <c r="BB149" s="533"/>
      <c r="BC149" s="533"/>
      <c r="BD149" s="533"/>
      <c r="BE149" s="533"/>
      <c r="BF149" s="533"/>
      <c r="BG149" s="194" t="s">
        <v>477</v>
      </c>
      <c r="BH149" s="533"/>
      <c r="BI149" s="533"/>
      <c r="BJ149" s="533"/>
      <c r="BK149" s="533"/>
      <c r="BL149" s="533"/>
      <c r="BM149" s="533"/>
      <c r="BN149" s="79"/>
      <c r="BO149" s="79"/>
      <c r="BP149" s="79">
        <v>2</v>
      </c>
      <c r="BQ149" s="79">
        <v>3</v>
      </c>
      <c r="BR149" s="533"/>
      <c r="BS149" s="533"/>
      <c r="BT149" s="533"/>
      <c r="BU149" s="134">
        <f>VLOOKUP(A149,'[1]07. Поршневые'!$G:$CC,75,0)</f>
        <v>2906533.1708479994</v>
      </c>
    </row>
    <row r="150" spans="1:73" s="470" customFormat="1" ht="25.5" x14ac:dyDescent="0.25">
      <c r="A150" s="80" t="s">
        <v>2384</v>
      </c>
      <c r="B150" s="80" t="s">
        <v>4426</v>
      </c>
      <c r="C150" s="80" t="s">
        <v>4427</v>
      </c>
      <c r="D150" s="107">
        <v>6</v>
      </c>
      <c r="E150" s="107"/>
      <c r="F150" s="107"/>
      <c r="G150" s="107">
        <v>6</v>
      </c>
      <c r="H150" s="107">
        <v>50</v>
      </c>
      <c r="I150" s="107"/>
      <c r="J150" s="79">
        <v>45</v>
      </c>
      <c r="K150" s="79"/>
      <c r="L150" s="79"/>
      <c r="M150" s="79"/>
      <c r="N150" s="79"/>
      <c r="O150" s="79"/>
      <c r="P150" s="79" t="s">
        <v>2291</v>
      </c>
      <c r="Q150" s="79" t="s">
        <v>4244</v>
      </c>
      <c r="R150" s="107" t="str">
        <f t="shared" si="8"/>
        <v>1800</v>
      </c>
      <c r="S150" s="107" t="str">
        <f t="shared" si="9"/>
        <v>950</v>
      </c>
      <c r="T150" s="107" t="str">
        <f t="shared" si="10"/>
        <v>1300</v>
      </c>
      <c r="U150" s="79">
        <v>1000</v>
      </c>
      <c r="V150" s="79" t="s">
        <v>565</v>
      </c>
      <c r="W150" s="533"/>
      <c r="X150" s="533"/>
      <c r="Y150" s="533"/>
      <c r="Z150" s="533"/>
      <c r="AA150" s="533"/>
      <c r="AB150" s="305" t="s">
        <v>476</v>
      </c>
      <c r="AC150" s="101"/>
      <c r="AD150" s="533"/>
      <c r="AE150" s="467" t="s">
        <v>4239</v>
      </c>
      <c r="AF150" s="467" t="s">
        <v>478</v>
      </c>
      <c r="AG150" s="533"/>
      <c r="AH150" s="533"/>
      <c r="AI150" s="533"/>
      <c r="AJ150" s="533"/>
      <c r="AK150" s="533"/>
      <c r="AL150" s="533"/>
      <c r="AM150" s="533"/>
      <c r="AN150" s="533"/>
      <c r="AO150" s="533"/>
      <c r="AP150" s="467" t="s">
        <v>1449</v>
      </c>
      <c r="AQ150" s="533"/>
      <c r="AR150" s="533"/>
      <c r="AS150" s="79" t="s">
        <v>350</v>
      </c>
      <c r="AT150" s="79" t="s">
        <v>1409</v>
      </c>
      <c r="AU150" s="539" t="s">
        <v>2832</v>
      </c>
      <c r="AV150" s="467" t="s">
        <v>2247</v>
      </c>
      <c r="AW150" s="539" t="s">
        <v>2833</v>
      </c>
      <c r="AX150" s="539" t="s">
        <v>470</v>
      </c>
      <c r="AY150" s="539" t="s">
        <v>4140</v>
      </c>
      <c r="AZ150" s="115" t="s">
        <v>2835</v>
      </c>
      <c r="BA150" s="533"/>
      <c r="BB150" s="533"/>
      <c r="BC150" s="533"/>
      <c r="BD150" s="533"/>
      <c r="BE150" s="533"/>
      <c r="BF150" s="533"/>
      <c r="BG150" s="194" t="s">
        <v>477</v>
      </c>
      <c r="BH150" s="533"/>
      <c r="BI150" s="533"/>
      <c r="BJ150" s="533"/>
      <c r="BK150" s="533"/>
      <c r="BL150" s="533"/>
      <c r="BM150" s="533"/>
      <c r="BN150" s="79"/>
      <c r="BO150" s="79"/>
      <c r="BP150" s="79">
        <v>2</v>
      </c>
      <c r="BQ150" s="79">
        <v>3</v>
      </c>
      <c r="BR150" s="533"/>
      <c r="BS150" s="533"/>
      <c r="BT150" s="533"/>
      <c r="BU150" s="134">
        <f>VLOOKUP(A150,'[1]07. Поршневые'!$G:$CC,75,0)</f>
        <v>3030909.4995359997</v>
      </c>
    </row>
    <row r="151" spans="1:73" s="470" customFormat="1" ht="25.5" x14ac:dyDescent="0.25">
      <c r="A151" s="80" t="s">
        <v>2385</v>
      </c>
      <c r="B151" s="80" t="s">
        <v>4428</v>
      </c>
      <c r="C151" s="80" t="s">
        <v>4429</v>
      </c>
      <c r="D151" s="107">
        <v>7</v>
      </c>
      <c r="E151" s="107"/>
      <c r="F151" s="107"/>
      <c r="G151" s="107">
        <v>6</v>
      </c>
      <c r="H151" s="107">
        <v>50</v>
      </c>
      <c r="I151" s="107"/>
      <c r="J151" s="79">
        <v>55</v>
      </c>
      <c r="K151" s="79"/>
      <c r="L151" s="79"/>
      <c r="M151" s="79"/>
      <c r="N151" s="79"/>
      <c r="O151" s="79"/>
      <c r="P151" s="79" t="s">
        <v>2291</v>
      </c>
      <c r="Q151" s="79" t="s">
        <v>4244</v>
      </c>
      <c r="R151" s="107" t="str">
        <f t="shared" si="8"/>
        <v>1800</v>
      </c>
      <c r="S151" s="107" t="str">
        <f t="shared" si="9"/>
        <v>950</v>
      </c>
      <c r="T151" s="107" t="str">
        <f t="shared" si="10"/>
        <v>1300</v>
      </c>
      <c r="U151" s="79">
        <v>1000</v>
      </c>
      <c r="V151" s="79" t="s">
        <v>565</v>
      </c>
      <c r="W151" s="533"/>
      <c r="X151" s="533"/>
      <c r="Y151" s="533"/>
      <c r="Z151" s="533"/>
      <c r="AA151" s="533"/>
      <c r="AB151" s="305" t="s">
        <v>476</v>
      </c>
      <c r="AC151" s="101"/>
      <c r="AD151" s="533"/>
      <c r="AE151" s="467" t="s">
        <v>4239</v>
      </c>
      <c r="AF151" s="467" t="s">
        <v>478</v>
      </c>
      <c r="AG151" s="533"/>
      <c r="AH151" s="533"/>
      <c r="AI151" s="533"/>
      <c r="AJ151" s="533"/>
      <c r="AK151" s="533"/>
      <c r="AL151" s="533"/>
      <c r="AM151" s="533"/>
      <c r="AN151" s="533"/>
      <c r="AO151" s="533"/>
      <c r="AP151" s="467" t="s">
        <v>1449</v>
      </c>
      <c r="AQ151" s="533"/>
      <c r="AR151" s="533"/>
      <c r="AS151" s="79" t="s">
        <v>350</v>
      </c>
      <c r="AT151" s="79" t="s">
        <v>1409</v>
      </c>
      <c r="AU151" s="539" t="s">
        <v>2832</v>
      </c>
      <c r="AV151" s="467" t="s">
        <v>2247</v>
      </c>
      <c r="AW151" s="539" t="s">
        <v>2833</v>
      </c>
      <c r="AX151" s="539" t="s">
        <v>470</v>
      </c>
      <c r="AY151" s="539" t="s">
        <v>4140</v>
      </c>
      <c r="AZ151" s="115" t="s">
        <v>2835</v>
      </c>
      <c r="BA151" s="533"/>
      <c r="BB151" s="533"/>
      <c r="BC151" s="533"/>
      <c r="BD151" s="533"/>
      <c r="BE151" s="533"/>
      <c r="BF151" s="533"/>
      <c r="BG151" s="194" t="s">
        <v>477</v>
      </c>
      <c r="BH151" s="533"/>
      <c r="BI151" s="533"/>
      <c r="BJ151" s="533"/>
      <c r="BK151" s="533"/>
      <c r="BL151" s="533"/>
      <c r="BM151" s="533"/>
      <c r="BN151" s="79"/>
      <c r="BO151" s="79"/>
      <c r="BP151" s="79">
        <v>2</v>
      </c>
      <c r="BQ151" s="79">
        <v>3</v>
      </c>
      <c r="BR151" s="533"/>
      <c r="BS151" s="533"/>
      <c r="BT151" s="533"/>
      <c r="BU151" s="134">
        <f>VLOOKUP(A151,'[1]07. Поршневые'!$G:$CC,75,0)</f>
        <v>3155270.966672</v>
      </c>
    </row>
    <row r="152" spans="1:73" s="470" customFormat="1" ht="25.5" x14ac:dyDescent="0.25">
      <c r="A152" s="80" t="s">
        <v>2386</v>
      </c>
      <c r="B152" s="80" t="s">
        <v>4430</v>
      </c>
      <c r="C152" s="80" t="s">
        <v>4431</v>
      </c>
      <c r="D152" s="107">
        <v>8.5</v>
      </c>
      <c r="E152" s="107"/>
      <c r="F152" s="107"/>
      <c r="G152" s="107">
        <v>6</v>
      </c>
      <c r="H152" s="107">
        <v>50</v>
      </c>
      <c r="I152" s="107"/>
      <c r="J152" s="79">
        <v>55</v>
      </c>
      <c r="K152" s="79"/>
      <c r="L152" s="79"/>
      <c r="M152" s="79"/>
      <c r="N152" s="79"/>
      <c r="O152" s="79"/>
      <c r="P152" s="79" t="s">
        <v>2291</v>
      </c>
      <c r="Q152" s="79" t="s">
        <v>4253</v>
      </c>
      <c r="R152" s="107" t="str">
        <f t="shared" si="8"/>
        <v>2300</v>
      </c>
      <c r="S152" s="107" t="str">
        <f t="shared" si="9"/>
        <v>1300</v>
      </c>
      <c r="T152" s="107" t="str">
        <f t="shared" si="10"/>
        <v>1500</v>
      </c>
      <c r="U152" s="79">
        <v>1450</v>
      </c>
      <c r="V152" s="79" t="s">
        <v>565</v>
      </c>
      <c r="W152" s="533"/>
      <c r="X152" s="533"/>
      <c r="Y152" s="533"/>
      <c r="Z152" s="533"/>
      <c r="AA152" s="533"/>
      <c r="AB152" s="305" t="s">
        <v>476</v>
      </c>
      <c r="AC152" s="101"/>
      <c r="AD152" s="533"/>
      <c r="AE152" s="467" t="s">
        <v>4239</v>
      </c>
      <c r="AF152" s="467" t="s">
        <v>478</v>
      </c>
      <c r="AG152" s="533"/>
      <c r="AH152" s="533"/>
      <c r="AI152" s="533"/>
      <c r="AJ152" s="533"/>
      <c r="AK152" s="533"/>
      <c r="AL152" s="533"/>
      <c r="AM152" s="533"/>
      <c r="AN152" s="533"/>
      <c r="AO152" s="533"/>
      <c r="AP152" s="467" t="s">
        <v>1449</v>
      </c>
      <c r="AQ152" s="533"/>
      <c r="AR152" s="533"/>
      <c r="AS152" s="79" t="s">
        <v>350</v>
      </c>
      <c r="AT152" s="79" t="s">
        <v>1409</v>
      </c>
      <c r="AU152" s="539" t="s">
        <v>2832</v>
      </c>
      <c r="AV152" s="467" t="s">
        <v>2247</v>
      </c>
      <c r="AW152" s="539" t="s">
        <v>2833</v>
      </c>
      <c r="AX152" s="539" t="s">
        <v>470</v>
      </c>
      <c r="AY152" s="539" t="s">
        <v>4140</v>
      </c>
      <c r="AZ152" s="115" t="s">
        <v>2835</v>
      </c>
      <c r="BA152" s="533"/>
      <c r="BB152" s="533"/>
      <c r="BC152" s="533"/>
      <c r="BD152" s="533"/>
      <c r="BE152" s="533"/>
      <c r="BF152" s="533"/>
      <c r="BG152" s="194" t="s">
        <v>477</v>
      </c>
      <c r="BH152" s="533"/>
      <c r="BI152" s="533"/>
      <c r="BJ152" s="533"/>
      <c r="BK152" s="533"/>
      <c r="BL152" s="533"/>
      <c r="BM152" s="533"/>
      <c r="BN152" s="79"/>
      <c r="BO152" s="79"/>
      <c r="BP152" s="79">
        <v>2</v>
      </c>
      <c r="BQ152" s="79">
        <v>5</v>
      </c>
      <c r="BR152" s="533"/>
      <c r="BS152" s="533"/>
      <c r="BT152" s="533"/>
      <c r="BU152" s="134">
        <f>VLOOKUP(A152,'[1]07. Поршневые'!$G:$CC,75,0)</f>
        <v>4305020.0756000001</v>
      </c>
    </row>
    <row r="153" spans="1:73" s="470" customFormat="1" ht="25.5" x14ac:dyDescent="0.25">
      <c r="A153" s="80" t="s">
        <v>2387</v>
      </c>
      <c r="B153" s="80" t="s">
        <v>4432</v>
      </c>
      <c r="C153" s="80" t="s">
        <v>4433</v>
      </c>
      <c r="D153" s="107">
        <v>2.5</v>
      </c>
      <c r="E153" s="107"/>
      <c r="F153" s="107"/>
      <c r="G153" s="107">
        <v>6</v>
      </c>
      <c r="H153" s="107">
        <v>60</v>
      </c>
      <c r="I153" s="107"/>
      <c r="J153" s="79">
        <v>22</v>
      </c>
      <c r="K153" s="79"/>
      <c r="L153" s="79"/>
      <c r="M153" s="79"/>
      <c r="N153" s="79"/>
      <c r="O153" s="79"/>
      <c r="P153" s="79" t="s">
        <v>2291</v>
      </c>
      <c r="Q153" s="79" t="s">
        <v>4244</v>
      </c>
      <c r="R153" s="107" t="str">
        <f t="shared" si="8"/>
        <v>1800</v>
      </c>
      <c r="S153" s="107" t="str">
        <f t="shared" si="9"/>
        <v>950</v>
      </c>
      <c r="T153" s="107" t="str">
        <f t="shared" si="10"/>
        <v>1300</v>
      </c>
      <c r="U153" s="79">
        <v>1000</v>
      </c>
      <c r="V153" s="79" t="s">
        <v>565</v>
      </c>
      <c r="W153" s="533"/>
      <c r="X153" s="533"/>
      <c r="Y153" s="533"/>
      <c r="Z153" s="533"/>
      <c r="AA153" s="533"/>
      <c r="AB153" s="305" t="s">
        <v>476</v>
      </c>
      <c r="AC153" s="101"/>
      <c r="AD153" s="533"/>
      <c r="AE153" s="467" t="s">
        <v>4239</v>
      </c>
      <c r="AF153" s="467" t="s">
        <v>478</v>
      </c>
      <c r="AG153" s="533"/>
      <c r="AH153" s="533"/>
      <c r="AI153" s="533"/>
      <c r="AJ153" s="533"/>
      <c r="AK153" s="533"/>
      <c r="AL153" s="533"/>
      <c r="AM153" s="533"/>
      <c r="AN153" s="533"/>
      <c r="AO153" s="533"/>
      <c r="AP153" s="467" t="s">
        <v>1449</v>
      </c>
      <c r="AQ153" s="533"/>
      <c r="AR153" s="533"/>
      <c r="AS153" s="79" t="s">
        <v>350</v>
      </c>
      <c r="AT153" s="79" t="s">
        <v>1409</v>
      </c>
      <c r="AU153" s="539" t="s">
        <v>2832</v>
      </c>
      <c r="AV153" s="467" t="s">
        <v>2247</v>
      </c>
      <c r="AW153" s="539" t="s">
        <v>2833</v>
      </c>
      <c r="AX153" s="539" t="s">
        <v>470</v>
      </c>
      <c r="AY153" s="539" t="s">
        <v>4140</v>
      </c>
      <c r="AZ153" s="115" t="s">
        <v>2835</v>
      </c>
      <c r="BA153" s="533"/>
      <c r="BB153" s="533"/>
      <c r="BC153" s="533"/>
      <c r="BD153" s="533"/>
      <c r="BE153" s="533"/>
      <c r="BF153" s="533"/>
      <c r="BG153" s="194" t="s">
        <v>477</v>
      </c>
      <c r="BH153" s="533"/>
      <c r="BI153" s="533"/>
      <c r="BJ153" s="533"/>
      <c r="BK153" s="533"/>
      <c r="BL153" s="533"/>
      <c r="BM153" s="533"/>
      <c r="BN153" s="79"/>
      <c r="BO153" s="79"/>
      <c r="BP153" s="79">
        <v>2</v>
      </c>
      <c r="BQ153" s="79">
        <v>2</v>
      </c>
      <c r="BR153" s="533"/>
      <c r="BS153" s="533"/>
      <c r="BT153" s="533"/>
      <c r="BU153" s="134">
        <f>VLOOKUP(A153,'[1]07. Поршневые'!$G:$CC,75,0)</f>
        <v>2035928.5931359997</v>
      </c>
    </row>
    <row r="154" spans="1:73" s="470" customFormat="1" ht="25.5" x14ac:dyDescent="0.25">
      <c r="A154" s="80" t="s">
        <v>2388</v>
      </c>
      <c r="B154" s="80" t="s">
        <v>4434</v>
      </c>
      <c r="C154" s="80" t="s">
        <v>4435</v>
      </c>
      <c r="D154" s="107">
        <v>3</v>
      </c>
      <c r="E154" s="107"/>
      <c r="F154" s="107"/>
      <c r="G154" s="107">
        <v>6</v>
      </c>
      <c r="H154" s="107">
        <v>60</v>
      </c>
      <c r="I154" s="107"/>
      <c r="J154" s="79">
        <v>22</v>
      </c>
      <c r="K154" s="79"/>
      <c r="L154" s="79"/>
      <c r="M154" s="79"/>
      <c r="N154" s="79"/>
      <c r="O154" s="79"/>
      <c r="P154" s="79" t="s">
        <v>2291</v>
      </c>
      <c r="Q154" s="79" t="s">
        <v>4244</v>
      </c>
      <c r="R154" s="107" t="str">
        <f t="shared" si="8"/>
        <v>1800</v>
      </c>
      <c r="S154" s="107" t="str">
        <f t="shared" si="9"/>
        <v>950</v>
      </c>
      <c r="T154" s="107" t="str">
        <f t="shared" si="10"/>
        <v>1300</v>
      </c>
      <c r="U154" s="79">
        <v>1000</v>
      </c>
      <c r="V154" s="79" t="s">
        <v>565</v>
      </c>
      <c r="W154" s="533"/>
      <c r="X154" s="533"/>
      <c r="Y154" s="533"/>
      <c r="Z154" s="533"/>
      <c r="AA154" s="533"/>
      <c r="AB154" s="305" t="s">
        <v>476</v>
      </c>
      <c r="AC154" s="101"/>
      <c r="AD154" s="533"/>
      <c r="AE154" s="467" t="s">
        <v>4239</v>
      </c>
      <c r="AF154" s="467" t="s">
        <v>478</v>
      </c>
      <c r="AG154" s="533"/>
      <c r="AH154" s="533"/>
      <c r="AI154" s="533"/>
      <c r="AJ154" s="533"/>
      <c r="AK154" s="533"/>
      <c r="AL154" s="533"/>
      <c r="AM154" s="533"/>
      <c r="AN154" s="533"/>
      <c r="AO154" s="533"/>
      <c r="AP154" s="467" t="s">
        <v>1449</v>
      </c>
      <c r="AQ154" s="533"/>
      <c r="AR154" s="533"/>
      <c r="AS154" s="79" t="s">
        <v>350</v>
      </c>
      <c r="AT154" s="79" t="s">
        <v>1409</v>
      </c>
      <c r="AU154" s="539" t="s">
        <v>2832</v>
      </c>
      <c r="AV154" s="467" t="s">
        <v>2247</v>
      </c>
      <c r="AW154" s="539" t="s">
        <v>2833</v>
      </c>
      <c r="AX154" s="539" t="s">
        <v>470</v>
      </c>
      <c r="AY154" s="539" t="s">
        <v>4140</v>
      </c>
      <c r="AZ154" s="115" t="s">
        <v>2835</v>
      </c>
      <c r="BA154" s="533"/>
      <c r="BB154" s="533"/>
      <c r="BC154" s="533"/>
      <c r="BD154" s="533"/>
      <c r="BE154" s="533"/>
      <c r="BF154" s="533"/>
      <c r="BG154" s="194" t="s">
        <v>477</v>
      </c>
      <c r="BH154" s="533"/>
      <c r="BI154" s="533"/>
      <c r="BJ154" s="533"/>
      <c r="BK154" s="533"/>
      <c r="BL154" s="533"/>
      <c r="BM154" s="533"/>
      <c r="BN154" s="79"/>
      <c r="BO154" s="79"/>
      <c r="BP154" s="79">
        <v>2</v>
      </c>
      <c r="BQ154" s="79">
        <v>2</v>
      </c>
      <c r="BR154" s="533"/>
      <c r="BS154" s="533"/>
      <c r="BT154" s="533"/>
      <c r="BU154" s="134">
        <f>VLOOKUP(A154,'[1]07. Поршневые'!$G:$CC,75,0)</f>
        <v>2409042.717648</v>
      </c>
    </row>
    <row r="155" spans="1:73" s="470" customFormat="1" ht="25.5" x14ac:dyDescent="0.25">
      <c r="A155" s="80" t="s">
        <v>2389</v>
      </c>
      <c r="B155" s="80" t="s">
        <v>4436</v>
      </c>
      <c r="C155" s="80" t="s">
        <v>4437</v>
      </c>
      <c r="D155" s="107">
        <v>4</v>
      </c>
      <c r="E155" s="107"/>
      <c r="F155" s="107"/>
      <c r="G155" s="107">
        <v>6</v>
      </c>
      <c r="H155" s="107">
        <v>60</v>
      </c>
      <c r="I155" s="107"/>
      <c r="J155" s="79">
        <v>30</v>
      </c>
      <c r="K155" s="79"/>
      <c r="L155" s="79"/>
      <c r="M155" s="79"/>
      <c r="N155" s="79"/>
      <c r="O155" s="79"/>
      <c r="P155" s="79" t="s">
        <v>2291</v>
      </c>
      <c r="Q155" s="79" t="s">
        <v>4244</v>
      </c>
      <c r="R155" s="107" t="str">
        <f t="shared" si="8"/>
        <v>1800</v>
      </c>
      <c r="S155" s="107" t="str">
        <f t="shared" si="9"/>
        <v>950</v>
      </c>
      <c r="T155" s="107" t="str">
        <f t="shared" si="10"/>
        <v>1300</v>
      </c>
      <c r="U155" s="79">
        <v>1000</v>
      </c>
      <c r="V155" s="79" t="s">
        <v>565</v>
      </c>
      <c r="W155" s="533"/>
      <c r="X155" s="533"/>
      <c r="Y155" s="533"/>
      <c r="Z155" s="533"/>
      <c r="AA155" s="533"/>
      <c r="AB155" s="305" t="s">
        <v>476</v>
      </c>
      <c r="AC155" s="101"/>
      <c r="AD155" s="533"/>
      <c r="AE155" s="467" t="s">
        <v>4239</v>
      </c>
      <c r="AF155" s="467" t="s">
        <v>478</v>
      </c>
      <c r="AG155" s="533"/>
      <c r="AH155" s="533"/>
      <c r="AI155" s="533"/>
      <c r="AJ155" s="533"/>
      <c r="AK155" s="533"/>
      <c r="AL155" s="533"/>
      <c r="AM155" s="533"/>
      <c r="AN155" s="533"/>
      <c r="AO155" s="533"/>
      <c r="AP155" s="467" t="s">
        <v>1449</v>
      </c>
      <c r="AQ155" s="533"/>
      <c r="AR155" s="533"/>
      <c r="AS155" s="79" t="s">
        <v>350</v>
      </c>
      <c r="AT155" s="79" t="s">
        <v>1409</v>
      </c>
      <c r="AU155" s="539" t="s">
        <v>2832</v>
      </c>
      <c r="AV155" s="467" t="s">
        <v>2247</v>
      </c>
      <c r="AW155" s="539" t="s">
        <v>2833</v>
      </c>
      <c r="AX155" s="539" t="s">
        <v>470</v>
      </c>
      <c r="AY155" s="539" t="s">
        <v>4140</v>
      </c>
      <c r="AZ155" s="115" t="s">
        <v>2835</v>
      </c>
      <c r="BA155" s="533"/>
      <c r="BB155" s="533"/>
      <c r="BC155" s="533"/>
      <c r="BD155" s="533"/>
      <c r="BE155" s="533"/>
      <c r="BF155" s="533"/>
      <c r="BG155" s="194" t="s">
        <v>477</v>
      </c>
      <c r="BH155" s="533"/>
      <c r="BI155" s="533"/>
      <c r="BJ155" s="533"/>
      <c r="BK155" s="533"/>
      <c r="BL155" s="533"/>
      <c r="BM155" s="533"/>
      <c r="BN155" s="79"/>
      <c r="BO155" s="79"/>
      <c r="BP155" s="79">
        <v>2</v>
      </c>
      <c r="BQ155" s="79">
        <v>3</v>
      </c>
      <c r="BR155" s="533"/>
      <c r="BS155" s="533"/>
      <c r="BT155" s="533"/>
      <c r="BU155" s="134">
        <f>VLOOKUP(A155,'[1]07. Поршневые'!$G:$CC,75,0)</f>
        <v>2782156.8421599995</v>
      </c>
    </row>
    <row r="156" spans="1:73" s="470" customFormat="1" ht="25.5" x14ac:dyDescent="0.25">
      <c r="A156" s="80" t="s">
        <v>2390</v>
      </c>
      <c r="B156" s="80" t="s">
        <v>4438</v>
      </c>
      <c r="C156" s="80" t="s">
        <v>4439</v>
      </c>
      <c r="D156" s="107">
        <v>5</v>
      </c>
      <c r="E156" s="107"/>
      <c r="F156" s="107"/>
      <c r="G156" s="107">
        <v>6</v>
      </c>
      <c r="H156" s="107">
        <v>60</v>
      </c>
      <c r="I156" s="107"/>
      <c r="J156" s="79">
        <v>37</v>
      </c>
      <c r="K156" s="79"/>
      <c r="L156" s="79"/>
      <c r="M156" s="79"/>
      <c r="N156" s="79"/>
      <c r="O156" s="79"/>
      <c r="P156" s="79" t="s">
        <v>2291</v>
      </c>
      <c r="Q156" s="79" t="s">
        <v>4244</v>
      </c>
      <c r="R156" s="107" t="str">
        <f t="shared" si="8"/>
        <v>1800</v>
      </c>
      <c r="S156" s="107" t="str">
        <f t="shared" si="9"/>
        <v>950</v>
      </c>
      <c r="T156" s="107" t="str">
        <f t="shared" si="10"/>
        <v>1300</v>
      </c>
      <c r="U156" s="79">
        <v>1000</v>
      </c>
      <c r="V156" s="79" t="s">
        <v>565</v>
      </c>
      <c r="W156" s="533"/>
      <c r="X156" s="533"/>
      <c r="Y156" s="533"/>
      <c r="Z156" s="533"/>
      <c r="AA156" s="533"/>
      <c r="AB156" s="305" t="s">
        <v>476</v>
      </c>
      <c r="AC156" s="101"/>
      <c r="AD156" s="533"/>
      <c r="AE156" s="467" t="s">
        <v>4239</v>
      </c>
      <c r="AF156" s="467" t="s">
        <v>478</v>
      </c>
      <c r="AG156" s="533"/>
      <c r="AH156" s="533"/>
      <c r="AI156" s="533"/>
      <c r="AJ156" s="533"/>
      <c r="AK156" s="533"/>
      <c r="AL156" s="533"/>
      <c r="AM156" s="533"/>
      <c r="AN156" s="533"/>
      <c r="AO156" s="533"/>
      <c r="AP156" s="467" t="s">
        <v>1449</v>
      </c>
      <c r="AQ156" s="533"/>
      <c r="AR156" s="533"/>
      <c r="AS156" s="79" t="s">
        <v>350</v>
      </c>
      <c r="AT156" s="79" t="s">
        <v>1409</v>
      </c>
      <c r="AU156" s="539" t="s">
        <v>2832</v>
      </c>
      <c r="AV156" s="467" t="s">
        <v>2247</v>
      </c>
      <c r="AW156" s="539" t="s">
        <v>2833</v>
      </c>
      <c r="AX156" s="539" t="s">
        <v>470</v>
      </c>
      <c r="AY156" s="539" t="s">
        <v>4140</v>
      </c>
      <c r="AZ156" s="115" t="s">
        <v>2835</v>
      </c>
      <c r="BA156" s="533"/>
      <c r="BB156" s="533"/>
      <c r="BC156" s="533"/>
      <c r="BD156" s="533"/>
      <c r="BE156" s="533"/>
      <c r="BF156" s="533"/>
      <c r="BG156" s="194" t="s">
        <v>477</v>
      </c>
      <c r="BH156" s="533"/>
      <c r="BI156" s="533"/>
      <c r="BJ156" s="533"/>
      <c r="BK156" s="533"/>
      <c r="BL156" s="533"/>
      <c r="BM156" s="533"/>
      <c r="BN156" s="79"/>
      <c r="BO156" s="79"/>
      <c r="BP156" s="79">
        <v>2</v>
      </c>
      <c r="BQ156" s="79">
        <v>3</v>
      </c>
      <c r="BR156" s="533"/>
      <c r="BS156" s="533"/>
      <c r="BT156" s="533"/>
      <c r="BU156" s="134">
        <f>VLOOKUP(A156,'[1]07. Поршневые'!$G:$CC,75,0)</f>
        <v>3030909.4995359997</v>
      </c>
    </row>
    <row r="157" spans="1:73" s="470" customFormat="1" ht="25.5" x14ac:dyDescent="0.25">
      <c r="A157" s="80" t="s">
        <v>2391</v>
      </c>
      <c r="B157" s="80" t="s">
        <v>4440</v>
      </c>
      <c r="C157" s="80" t="s">
        <v>4441</v>
      </c>
      <c r="D157" s="107">
        <v>6</v>
      </c>
      <c r="E157" s="107"/>
      <c r="F157" s="107"/>
      <c r="G157" s="107">
        <v>6</v>
      </c>
      <c r="H157" s="107">
        <v>60</v>
      </c>
      <c r="I157" s="107"/>
      <c r="J157" s="79">
        <v>45</v>
      </c>
      <c r="K157" s="79"/>
      <c r="L157" s="79"/>
      <c r="M157" s="79"/>
      <c r="N157" s="79"/>
      <c r="O157" s="79"/>
      <c r="P157" s="79" t="s">
        <v>2291</v>
      </c>
      <c r="Q157" s="79" t="s">
        <v>4253</v>
      </c>
      <c r="R157" s="107" t="str">
        <f t="shared" si="8"/>
        <v>2300</v>
      </c>
      <c r="S157" s="107" t="str">
        <f t="shared" si="9"/>
        <v>1300</v>
      </c>
      <c r="T157" s="107" t="str">
        <f t="shared" si="10"/>
        <v>1500</v>
      </c>
      <c r="U157" s="79">
        <v>1450</v>
      </c>
      <c r="V157" s="79" t="s">
        <v>565</v>
      </c>
      <c r="W157" s="533"/>
      <c r="X157" s="533"/>
      <c r="Y157" s="533"/>
      <c r="Z157" s="533"/>
      <c r="AA157" s="533"/>
      <c r="AB157" s="305" t="s">
        <v>476</v>
      </c>
      <c r="AC157" s="101"/>
      <c r="AD157" s="533"/>
      <c r="AE157" s="467" t="s">
        <v>4239</v>
      </c>
      <c r="AF157" s="467" t="s">
        <v>478</v>
      </c>
      <c r="AG157" s="533"/>
      <c r="AH157" s="533"/>
      <c r="AI157" s="533"/>
      <c r="AJ157" s="533"/>
      <c r="AK157" s="533"/>
      <c r="AL157" s="533"/>
      <c r="AM157" s="533"/>
      <c r="AN157" s="533"/>
      <c r="AO157" s="533"/>
      <c r="AP157" s="467" t="s">
        <v>1449</v>
      </c>
      <c r="AQ157" s="533"/>
      <c r="AR157" s="533"/>
      <c r="AS157" s="79" t="s">
        <v>350</v>
      </c>
      <c r="AT157" s="79" t="s">
        <v>1409</v>
      </c>
      <c r="AU157" s="539" t="s">
        <v>2832</v>
      </c>
      <c r="AV157" s="467" t="s">
        <v>2247</v>
      </c>
      <c r="AW157" s="539" t="s">
        <v>2833</v>
      </c>
      <c r="AX157" s="539" t="s">
        <v>470</v>
      </c>
      <c r="AY157" s="539" t="s">
        <v>4140</v>
      </c>
      <c r="AZ157" s="115" t="s">
        <v>2835</v>
      </c>
      <c r="BA157" s="533"/>
      <c r="BB157" s="533"/>
      <c r="BC157" s="533"/>
      <c r="BD157" s="533"/>
      <c r="BE157" s="533"/>
      <c r="BF157" s="533"/>
      <c r="BG157" s="194" t="s">
        <v>477</v>
      </c>
      <c r="BH157" s="533"/>
      <c r="BI157" s="533"/>
      <c r="BJ157" s="533"/>
      <c r="BK157" s="533"/>
      <c r="BL157" s="533"/>
      <c r="BM157" s="533"/>
      <c r="BN157" s="79"/>
      <c r="BO157" s="79"/>
      <c r="BP157" s="79">
        <v>2</v>
      </c>
      <c r="BQ157" s="79">
        <v>5</v>
      </c>
      <c r="BR157" s="533"/>
      <c r="BS157" s="533"/>
      <c r="BT157" s="533"/>
      <c r="BU157" s="134">
        <f>VLOOKUP(A157,'[1]07. Поршневые'!$G:$CC,75,0)</f>
        <v>4056282.279776</v>
      </c>
    </row>
    <row r="158" spans="1:73" s="470" customFormat="1" ht="25.5" x14ac:dyDescent="0.25">
      <c r="A158" s="80" t="s">
        <v>2392</v>
      </c>
      <c r="B158" s="80" t="s">
        <v>4442</v>
      </c>
      <c r="C158" s="80" t="s">
        <v>4443</v>
      </c>
      <c r="D158" s="107">
        <v>7</v>
      </c>
      <c r="E158" s="107"/>
      <c r="F158" s="107"/>
      <c r="G158" s="107">
        <v>6</v>
      </c>
      <c r="H158" s="107">
        <v>60</v>
      </c>
      <c r="I158" s="107"/>
      <c r="J158" s="79">
        <v>55</v>
      </c>
      <c r="K158" s="79"/>
      <c r="L158" s="79"/>
      <c r="M158" s="79"/>
      <c r="N158" s="79"/>
      <c r="O158" s="79"/>
      <c r="P158" s="79" t="s">
        <v>2291</v>
      </c>
      <c r="Q158" s="79" t="s">
        <v>4253</v>
      </c>
      <c r="R158" s="107" t="str">
        <f t="shared" si="8"/>
        <v>2300</v>
      </c>
      <c r="S158" s="107" t="str">
        <f t="shared" si="9"/>
        <v>1300</v>
      </c>
      <c r="T158" s="107" t="str">
        <f t="shared" si="10"/>
        <v>1500</v>
      </c>
      <c r="U158" s="79">
        <v>1450</v>
      </c>
      <c r="V158" s="79" t="s">
        <v>565</v>
      </c>
      <c r="W158" s="533"/>
      <c r="X158" s="533"/>
      <c r="Y158" s="533"/>
      <c r="Z158" s="533"/>
      <c r="AA158" s="533"/>
      <c r="AB158" s="305" t="s">
        <v>476</v>
      </c>
      <c r="AC158" s="101"/>
      <c r="AD158" s="533"/>
      <c r="AE158" s="467" t="s">
        <v>4239</v>
      </c>
      <c r="AF158" s="467" t="s">
        <v>478</v>
      </c>
      <c r="AG158" s="533"/>
      <c r="AH158" s="533"/>
      <c r="AI158" s="533"/>
      <c r="AJ158" s="533"/>
      <c r="AK158" s="533"/>
      <c r="AL158" s="533"/>
      <c r="AM158" s="533"/>
      <c r="AN158" s="533"/>
      <c r="AO158" s="533"/>
      <c r="AP158" s="467" t="s">
        <v>1449</v>
      </c>
      <c r="AQ158" s="533"/>
      <c r="AR158" s="533"/>
      <c r="AS158" s="79" t="s">
        <v>350</v>
      </c>
      <c r="AT158" s="79" t="s">
        <v>1409</v>
      </c>
      <c r="AU158" s="539" t="s">
        <v>2832</v>
      </c>
      <c r="AV158" s="467" t="s">
        <v>2247</v>
      </c>
      <c r="AW158" s="539" t="s">
        <v>2833</v>
      </c>
      <c r="AX158" s="539" t="s">
        <v>470</v>
      </c>
      <c r="AY158" s="539" t="s">
        <v>4140</v>
      </c>
      <c r="AZ158" s="115" t="s">
        <v>2835</v>
      </c>
      <c r="BA158" s="533"/>
      <c r="BB158" s="533"/>
      <c r="BC158" s="533"/>
      <c r="BD158" s="533"/>
      <c r="BE158" s="533"/>
      <c r="BF158" s="533"/>
      <c r="BG158" s="194" t="s">
        <v>477</v>
      </c>
      <c r="BH158" s="533"/>
      <c r="BI158" s="533"/>
      <c r="BJ158" s="533"/>
      <c r="BK158" s="533"/>
      <c r="BL158" s="533"/>
      <c r="BM158" s="533"/>
      <c r="BN158" s="79"/>
      <c r="BO158" s="79"/>
      <c r="BP158" s="79">
        <v>2</v>
      </c>
      <c r="BQ158" s="79">
        <v>5</v>
      </c>
      <c r="BR158" s="533"/>
      <c r="BS158" s="533"/>
      <c r="BT158" s="533"/>
      <c r="BU158" s="134">
        <f>VLOOKUP(A158,'[1]07. Поршневые'!$G:$CC,75,0)</f>
        <v>4180658.6084639998</v>
      </c>
    </row>
    <row r="159" spans="1:73" s="470" customFormat="1" ht="25.5" x14ac:dyDescent="0.25">
      <c r="A159" s="80" t="s">
        <v>2393</v>
      </c>
      <c r="B159" s="80" t="s">
        <v>4444</v>
      </c>
      <c r="C159" s="80" t="s">
        <v>4445</v>
      </c>
      <c r="D159" s="107">
        <v>8</v>
      </c>
      <c r="E159" s="107"/>
      <c r="F159" s="107"/>
      <c r="G159" s="107">
        <v>6</v>
      </c>
      <c r="H159" s="107">
        <v>60</v>
      </c>
      <c r="I159" s="107"/>
      <c r="J159" s="79">
        <v>75</v>
      </c>
      <c r="K159" s="79"/>
      <c r="L159" s="79"/>
      <c r="M159" s="79"/>
      <c r="N159" s="79"/>
      <c r="O159" s="79"/>
      <c r="P159" s="79" t="s">
        <v>2291</v>
      </c>
      <c r="Q159" s="79" t="s">
        <v>4253</v>
      </c>
      <c r="R159" s="107" t="str">
        <f t="shared" si="8"/>
        <v>2300</v>
      </c>
      <c r="S159" s="107" t="str">
        <f t="shared" si="9"/>
        <v>1300</v>
      </c>
      <c r="T159" s="107" t="str">
        <f t="shared" si="10"/>
        <v>1500</v>
      </c>
      <c r="U159" s="79">
        <v>1450</v>
      </c>
      <c r="V159" s="79" t="s">
        <v>565</v>
      </c>
      <c r="W159" s="533"/>
      <c r="X159" s="533"/>
      <c r="Y159" s="533"/>
      <c r="Z159" s="533"/>
      <c r="AA159" s="533"/>
      <c r="AB159" s="305" t="s">
        <v>476</v>
      </c>
      <c r="AC159" s="101"/>
      <c r="AD159" s="533"/>
      <c r="AE159" s="467" t="s">
        <v>4239</v>
      </c>
      <c r="AF159" s="467" t="s">
        <v>478</v>
      </c>
      <c r="AG159" s="533"/>
      <c r="AH159" s="533"/>
      <c r="AI159" s="533"/>
      <c r="AJ159" s="533"/>
      <c r="AK159" s="533"/>
      <c r="AL159" s="533"/>
      <c r="AM159" s="533"/>
      <c r="AN159" s="533"/>
      <c r="AO159" s="533"/>
      <c r="AP159" s="467" t="s">
        <v>1449</v>
      </c>
      <c r="AQ159" s="533"/>
      <c r="AR159" s="533"/>
      <c r="AS159" s="79" t="s">
        <v>350</v>
      </c>
      <c r="AT159" s="79" t="s">
        <v>1409</v>
      </c>
      <c r="AU159" s="539" t="s">
        <v>2832</v>
      </c>
      <c r="AV159" s="467" t="s">
        <v>2247</v>
      </c>
      <c r="AW159" s="539" t="s">
        <v>2833</v>
      </c>
      <c r="AX159" s="539" t="s">
        <v>470</v>
      </c>
      <c r="AY159" s="539" t="s">
        <v>4140</v>
      </c>
      <c r="AZ159" s="115" t="s">
        <v>2835</v>
      </c>
      <c r="BA159" s="533"/>
      <c r="BB159" s="533"/>
      <c r="BC159" s="533"/>
      <c r="BD159" s="533"/>
      <c r="BE159" s="533"/>
      <c r="BF159" s="533"/>
      <c r="BG159" s="194" t="s">
        <v>477</v>
      </c>
      <c r="BH159" s="533"/>
      <c r="BI159" s="533"/>
      <c r="BJ159" s="533"/>
      <c r="BK159" s="533"/>
      <c r="BL159" s="533"/>
      <c r="BM159" s="533"/>
      <c r="BN159" s="79"/>
      <c r="BO159" s="79"/>
      <c r="BP159" s="79">
        <v>2</v>
      </c>
      <c r="BQ159" s="79">
        <v>5</v>
      </c>
      <c r="BR159" s="533"/>
      <c r="BS159" s="533"/>
      <c r="BT159" s="533"/>
      <c r="BU159" s="134">
        <f>VLOOKUP(A159,'[1]07. Поршневые'!$G:$CC,75,0)</f>
        <v>4305020.0756000001</v>
      </c>
    </row>
    <row r="160" spans="1:73" s="470" customFormat="1" ht="25.5" x14ac:dyDescent="0.25">
      <c r="A160" s="80" t="s">
        <v>2394</v>
      </c>
      <c r="B160" s="80" t="s">
        <v>4446</v>
      </c>
      <c r="C160" s="80" t="s">
        <v>4447</v>
      </c>
      <c r="D160" s="107">
        <v>2</v>
      </c>
      <c r="E160" s="107"/>
      <c r="F160" s="107"/>
      <c r="G160" s="107">
        <v>6</v>
      </c>
      <c r="H160" s="107">
        <v>80</v>
      </c>
      <c r="I160" s="107"/>
      <c r="J160" s="79">
        <v>22</v>
      </c>
      <c r="K160" s="79"/>
      <c r="L160" s="79"/>
      <c r="M160" s="79"/>
      <c r="N160" s="79"/>
      <c r="O160" s="79"/>
      <c r="P160" s="79" t="s">
        <v>2291</v>
      </c>
      <c r="Q160" s="79" t="s">
        <v>4244</v>
      </c>
      <c r="R160" s="107" t="str">
        <f t="shared" si="8"/>
        <v>1800</v>
      </c>
      <c r="S160" s="107" t="str">
        <f t="shared" si="9"/>
        <v>950</v>
      </c>
      <c r="T160" s="107" t="str">
        <f t="shared" si="10"/>
        <v>1300</v>
      </c>
      <c r="U160" s="79">
        <v>1000</v>
      </c>
      <c r="V160" s="79" t="s">
        <v>565</v>
      </c>
      <c r="W160" s="533"/>
      <c r="X160" s="533"/>
      <c r="Y160" s="533"/>
      <c r="Z160" s="533"/>
      <c r="AA160" s="533"/>
      <c r="AB160" s="305" t="s">
        <v>476</v>
      </c>
      <c r="AC160" s="101"/>
      <c r="AD160" s="533"/>
      <c r="AE160" s="467" t="s">
        <v>4239</v>
      </c>
      <c r="AF160" s="467" t="s">
        <v>478</v>
      </c>
      <c r="AG160" s="533"/>
      <c r="AH160" s="533"/>
      <c r="AI160" s="533"/>
      <c r="AJ160" s="533"/>
      <c r="AK160" s="533"/>
      <c r="AL160" s="533"/>
      <c r="AM160" s="533"/>
      <c r="AN160" s="533"/>
      <c r="AO160" s="533"/>
      <c r="AP160" s="467" t="s">
        <v>1449</v>
      </c>
      <c r="AQ160" s="533"/>
      <c r="AR160" s="533"/>
      <c r="AS160" s="79" t="s">
        <v>350</v>
      </c>
      <c r="AT160" s="79" t="s">
        <v>1409</v>
      </c>
      <c r="AU160" s="539" t="s">
        <v>2832</v>
      </c>
      <c r="AV160" s="467" t="s">
        <v>2247</v>
      </c>
      <c r="AW160" s="539" t="s">
        <v>2833</v>
      </c>
      <c r="AX160" s="539" t="s">
        <v>470</v>
      </c>
      <c r="AY160" s="539" t="s">
        <v>4140</v>
      </c>
      <c r="AZ160" s="115" t="s">
        <v>2835</v>
      </c>
      <c r="BA160" s="533"/>
      <c r="BB160" s="533"/>
      <c r="BC160" s="533"/>
      <c r="BD160" s="533"/>
      <c r="BE160" s="533"/>
      <c r="BF160" s="533"/>
      <c r="BG160" s="194" t="s">
        <v>477</v>
      </c>
      <c r="BH160" s="533"/>
      <c r="BI160" s="533"/>
      <c r="BJ160" s="533"/>
      <c r="BK160" s="533"/>
      <c r="BL160" s="533"/>
      <c r="BM160" s="533"/>
      <c r="BN160" s="79"/>
      <c r="BO160" s="79"/>
      <c r="BP160" s="79">
        <v>2</v>
      </c>
      <c r="BQ160" s="79">
        <v>2</v>
      </c>
      <c r="BR160" s="533"/>
      <c r="BS160" s="533"/>
      <c r="BT160" s="533"/>
      <c r="BU160" s="134">
        <f>VLOOKUP(A160,'[1]07. Поршневые'!$G:$CC,75,0)</f>
        <v>2160290.0602719998</v>
      </c>
    </row>
    <row r="161" spans="1:73" s="470" customFormat="1" ht="25.5" x14ac:dyDescent="0.25">
      <c r="A161" s="80" t="s">
        <v>2395</v>
      </c>
      <c r="B161" s="80" t="s">
        <v>4448</v>
      </c>
      <c r="C161" s="80" t="s">
        <v>4449</v>
      </c>
      <c r="D161" s="107">
        <v>3</v>
      </c>
      <c r="E161" s="107"/>
      <c r="F161" s="107"/>
      <c r="G161" s="107">
        <v>6</v>
      </c>
      <c r="H161" s="107">
        <v>80</v>
      </c>
      <c r="I161" s="107"/>
      <c r="J161" s="79">
        <v>30</v>
      </c>
      <c r="K161" s="79"/>
      <c r="L161" s="79"/>
      <c r="M161" s="79"/>
      <c r="N161" s="79"/>
      <c r="O161" s="79"/>
      <c r="P161" s="79" t="s">
        <v>2291</v>
      </c>
      <c r="Q161" s="79" t="s">
        <v>4244</v>
      </c>
      <c r="R161" s="107" t="str">
        <f t="shared" si="8"/>
        <v>1800</v>
      </c>
      <c r="S161" s="107" t="str">
        <f t="shared" si="9"/>
        <v>950</v>
      </c>
      <c r="T161" s="107" t="str">
        <f t="shared" si="10"/>
        <v>1300</v>
      </c>
      <c r="U161" s="79">
        <v>1000</v>
      </c>
      <c r="V161" s="79" t="s">
        <v>565</v>
      </c>
      <c r="W161" s="533"/>
      <c r="X161" s="533"/>
      <c r="Y161" s="533"/>
      <c r="Z161" s="533"/>
      <c r="AA161" s="533"/>
      <c r="AB161" s="305" t="s">
        <v>476</v>
      </c>
      <c r="AC161" s="101"/>
      <c r="AD161" s="533"/>
      <c r="AE161" s="467" t="s">
        <v>4239</v>
      </c>
      <c r="AF161" s="467" t="s">
        <v>478</v>
      </c>
      <c r="AG161" s="533"/>
      <c r="AH161" s="533"/>
      <c r="AI161" s="533"/>
      <c r="AJ161" s="533"/>
      <c r="AK161" s="533"/>
      <c r="AL161" s="533"/>
      <c r="AM161" s="533"/>
      <c r="AN161" s="533"/>
      <c r="AO161" s="533"/>
      <c r="AP161" s="467" t="s">
        <v>1449</v>
      </c>
      <c r="AQ161" s="533"/>
      <c r="AR161" s="533"/>
      <c r="AS161" s="79" t="s">
        <v>350</v>
      </c>
      <c r="AT161" s="79" t="s">
        <v>1409</v>
      </c>
      <c r="AU161" s="539" t="s">
        <v>2832</v>
      </c>
      <c r="AV161" s="467" t="s">
        <v>2247</v>
      </c>
      <c r="AW161" s="539" t="s">
        <v>2833</v>
      </c>
      <c r="AX161" s="539" t="s">
        <v>470</v>
      </c>
      <c r="AY161" s="539" t="s">
        <v>4140</v>
      </c>
      <c r="AZ161" s="115" t="s">
        <v>2835</v>
      </c>
      <c r="BA161" s="533"/>
      <c r="BB161" s="533"/>
      <c r="BC161" s="533"/>
      <c r="BD161" s="533"/>
      <c r="BE161" s="533"/>
      <c r="BF161" s="533"/>
      <c r="BG161" s="194" t="s">
        <v>477</v>
      </c>
      <c r="BH161" s="533"/>
      <c r="BI161" s="533"/>
      <c r="BJ161" s="533"/>
      <c r="BK161" s="533"/>
      <c r="BL161" s="533"/>
      <c r="BM161" s="533"/>
      <c r="BN161" s="79"/>
      <c r="BO161" s="79"/>
      <c r="BP161" s="79">
        <v>2</v>
      </c>
      <c r="BQ161" s="79">
        <v>2</v>
      </c>
      <c r="BR161" s="533"/>
      <c r="BS161" s="533"/>
      <c r="BT161" s="533"/>
      <c r="BU161" s="134">
        <f>VLOOKUP(A161,'[1]07. Поршневые'!$G:$CC,75,0)</f>
        <v>2533419.0463359999</v>
      </c>
    </row>
    <row r="162" spans="1:73" s="470" customFormat="1" ht="25.5" x14ac:dyDescent="0.25">
      <c r="A162" s="80" t="s">
        <v>2396</v>
      </c>
      <c r="B162" s="80" t="s">
        <v>4450</v>
      </c>
      <c r="C162" s="80" t="s">
        <v>4451</v>
      </c>
      <c r="D162" s="107">
        <v>4</v>
      </c>
      <c r="E162" s="107"/>
      <c r="F162" s="107"/>
      <c r="G162" s="107">
        <v>6</v>
      </c>
      <c r="H162" s="107">
        <v>80</v>
      </c>
      <c r="I162" s="107"/>
      <c r="J162" s="79">
        <v>37</v>
      </c>
      <c r="K162" s="79"/>
      <c r="L162" s="79"/>
      <c r="M162" s="79"/>
      <c r="N162" s="79"/>
      <c r="O162" s="79"/>
      <c r="P162" s="79" t="s">
        <v>2291</v>
      </c>
      <c r="Q162" s="79" t="s">
        <v>4244</v>
      </c>
      <c r="R162" s="107" t="str">
        <f t="shared" si="8"/>
        <v>1800</v>
      </c>
      <c r="S162" s="107" t="str">
        <f t="shared" si="9"/>
        <v>950</v>
      </c>
      <c r="T162" s="107" t="str">
        <f t="shared" si="10"/>
        <v>1300</v>
      </c>
      <c r="U162" s="79">
        <v>1000</v>
      </c>
      <c r="V162" s="79" t="s">
        <v>565</v>
      </c>
      <c r="W162" s="533"/>
      <c r="X162" s="533"/>
      <c r="Y162" s="533"/>
      <c r="Z162" s="533"/>
      <c r="AA162" s="533"/>
      <c r="AB162" s="305" t="s">
        <v>476</v>
      </c>
      <c r="AC162" s="101"/>
      <c r="AD162" s="533"/>
      <c r="AE162" s="467" t="s">
        <v>4239</v>
      </c>
      <c r="AF162" s="467" t="s">
        <v>478</v>
      </c>
      <c r="AG162" s="533"/>
      <c r="AH162" s="533"/>
      <c r="AI162" s="533"/>
      <c r="AJ162" s="533"/>
      <c r="AK162" s="533"/>
      <c r="AL162" s="533"/>
      <c r="AM162" s="533"/>
      <c r="AN162" s="533"/>
      <c r="AO162" s="533"/>
      <c r="AP162" s="467" t="s">
        <v>1449</v>
      </c>
      <c r="AQ162" s="533"/>
      <c r="AR162" s="533"/>
      <c r="AS162" s="79" t="s">
        <v>350</v>
      </c>
      <c r="AT162" s="79" t="s">
        <v>1409</v>
      </c>
      <c r="AU162" s="539" t="s">
        <v>2832</v>
      </c>
      <c r="AV162" s="467" t="s">
        <v>2247</v>
      </c>
      <c r="AW162" s="539" t="s">
        <v>2833</v>
      </c>
      <c r="AX162" s="539" t="s">
        <v>470</v>
      </c>
      <c r="AY162" s="539" t="s">
        <v>4140</v>
      </c>
      <c r="AZ162" s="115" t="s">
        <v>2835</v>
      </c>
      <c r="BA162" s="533"/>
      <c r="BB162" s="533"/>
      <c r="BC162" s="533"/>
      <c r="BD162" s="533"/>
      <c r="BE162" s="533"/>
      <c r="BF162" s="533"/>
      <c r="BG162" s="194" t="s">
        <v>477</v>
      </c>
      <c r="BH162" s="533"/>
      <c r="BI162" s="533"/>
      <c r="BJ162" s="533"/>
      <c r="BK162" s="533"/>
      <c r="BL162" s="533"/>
      <c r="BM162" s="533"/>
      <c r="BN162" s="79"/>
      <c r="BO162" s="79"/>
      <c r="BP162" s="79">
        <v>2</v>
      </c>
      <c r="BQ162" s="79">
        <v>3</v>
      </c>
      <c r="BR162" s="533"/>
      <c r="BS162" s="533"/>
      <c r="BT162" s="533"/>
      <c r="BU162" s="134">
        <f>VLOOKUP(A162,'[1]07. Поршневые'!$G:$CC,75,0)</f>
        <v>3279647.2953599999</v>
      </c>
    </row>
    <row r="163" spans="1:73" s="470" customFormat="1" ht="25.5" x14ac:dyDescent="0.25">
      <c r="A163" s="80" t="s">
        <v>2397</v>
      </c>
      <c r="B163" s="80" t="s">
        <v>4452</v>
      </c>
      <c r="C163" s="80" t="s">
        <v>4453</v>
      </c>
      <c r="D163" s="107">
        <v>6</v>
      </c>
      <c r="E163" s="107"/>
      <c r="F163" s="107"/>
      <c r="G163" s="107">
        <v>6</v>
      </c>
      <c r="H163" s="107">
        <v>80</v>
      </c>
      <c r="I163" s="107"/>
      <c r="J163" s="79">
        <v>55</v>
      </c>
      <c r="K163" s="79"/>
      <c r="L163" s="79"/>
      <c r="M163" s="79"/>
      <c r="N163" s="79"/>
      <c r="O163" s="79"/>
      <c r="P163" s="79" t="s">
        <v>2291</v>
      </c>
      <c r="Q163" s="79" t="s">
        <v>4253</v>
      </c>
      <c r="R163" s="107" t="str">
        <f t="shared" si="8"/>
        <v>2300</v>
      </c>
      <c r="S163" s="107" t="str">
        <f t="shared" si="9"/>
        <v>1300</v>
      </c>
      <c r="T163" s="107" t="str">
        <f t="shared" si="10"/>
        <v>1500</v>
      </c>
      <c r="U163" s="79">
        <v>1450</v>
      </c>
      <c r="V163" s="79" t="s">
        <v>565</v>
      </c>
      <c r="W163" s="533"/>
      <c r="X163" s="533"/>
      <c r="Y163" s="533"/>
      <c r="Z163" s="533"/>
      <c r="AA163" s="533"/>
      <c r="AB163" s="305" t="s">
        <v>476</v>
      </c>
      <c r="AC163" s="101"/>
      <c r="AD163" s="533"/>
      <c r="AE163" s="467" t="s">
        <v>4239</v>
      </c>
      <c r="AF163" s="467" t="s">
        <v>478</v>
      </c>
      <c r="AG163" s="533"/>
      <c r="AH163" s="533"/>
      <c r="AI163" s="533"/>
      <c r="AJ163" s="533"/>
      <c r="AK163" s="533"/>
      <c r="AL163" s="533"/>
      <c r="AM163" s="533"/>
      <c r="AN163" s="533"/>
      <c r="AO163" s="533"/>
      <c r="AP163" s="467" t="s">
        <v>1449</v>
      </c>
      <c r="AQ163" s="533"/>
      <c r="AR163" s="533"/>
      <c r="AS163" s="79" t="s">
        <v>350</v>
      </c>
      <c r="AT163" s="79" t="s">
        <v>1409</v>
      </c>
      <c r="AU163" s="539" t="s">
        <v>2832</v>
      </c>
      <c r="AV163" s="467" t="s">
        <v>2247</v>
      </c>
      <c r="AW163" s="539" t="s">
        <v>2833</v>
      </c>
      <c r="AX163" s="539" t="s">
        <v>470</v>
      </c>
      <c r="AY163" s="539" t="s">
        <v>4140</v>
      </c>
      <c r="AZ163" s="115" t="s">
        <v>2835</v>
      </c>
      <c r="BA163" s="533"/>
      <c r="BB163" s="533"/>
      <c r="BC163" s="533"/>
      <c r="BD163" s="533"/>
      <c r="BE163" s="533"/>
      <c r="BF163" s="533"/>
      <c r="BG163" s="194" t="s">
        <v>477</v>
      </c>
      <c r="BH163" s="533"/>
      <c r="BI163" s="533"/>
      <c r="BJ163" s="533"/>
      <c r="BK163" s="533"/>
      <c r="BL163" s="533"/>
      <c r="BM163" s="533"/>
      <c r="BN163" s="79"/>
      <c r="BO163" s="79"/>
      <c r="BP163" s="79">
        <v>2</v>
      </c>
      <c r="BQ163" s="79">
        <v>5</v>
      </c>
      <c r="BR163" s="533"/>
      <c r="BS163" s="533"/>
      <c r="BT163" s="533"/>
      <c r="BU163" s="134">
        <f>VLOOKUP(A163,'[1]07. Поршневые'!$G:$CC,75,0)</f>
        <v>4180658.6084639998</v>
      </c>
    </row>
    <row r="164" spans="1:73" s="470" customFormat="1" ht="25.5" x14ac:dyDescent="0.25">
      <c r="A164" s="80" t="s">
        <v>2398</v>
      </c>
      <c r="B164" s="80" t="s">
        <v>4454</v>
      </c>
      <c r="C164" s="80" t="s">
        <v>4455</v>
      </c>
      <c r="D164" s="107">
        <v>7</v>
      </c>
      <c r="E164" s="107"/>
      <c r="F164" s="107"/>
      <c r="G164" s="107">
        <v>6</v>
      </c>
      <c r="H164" s="107">
        <v>80</v>
      </c>
      <c r="I164" s="107"/>
      <c r="J164" s="79">
        <v>75</v>
      </c>
      <c r="K164" s="79"/>
      <c r="L164" s="79"/>
      <c r="M164" s="79"/>
      <c r="N164" s="79"/>
      <c r="O164" s="79"/>
      <c r="P164" s="79" t="s">
        <v>2291</v>
      </c>
      <c r="Q164" s="79" t="s">
        <v>4253</v>
      </c>
      <c r="R164" s="107" t="str">
        <f t="shared" si="8"/>
        <v>2300</v>
      </c>
      <c r="S164" s="107" t="str">
        <f t="shared" si="9"/>
        <v>1300</v>
      </c>
      <c r="T164" s="107" t="str">
        <f t="shared" si="10"/>
        <v>1500</v>
      </c>
      <c r="U164" s="79">
        <v>1450</v>
      </c>
      <c r="V164" s="79" t="s">
        <v>565</v>
      </c>
      <c r="W164" s="533"/>
      <c r="X164" s="533"/>
      <c r="Y164" s="533"/>
      <c r="Z164" s="533"/>
      <c r="AA164" s="533"/>
      <c r="AB164" s="305" t="s">
        <v>476</v>
      </c>
      <c r="AC164" s="101"/>
      <c r="AD164" s="533"/>
      <c r="AE164" s="467" t="s">
        <v>4239</v>
      </c>
      <c r="AF164" s="467" t="s">
        <v>478</v>
      </c>
      <c r="AG164" s="533"/>
      <c r="AH164" s="533"/>
      <c r="AI164" s="533"/>
      <c r="AJ164" s="533"/>
      <c r="AK164" s="533"/>
      <c r="AL164" s="533"/>
      <c r="AM164" s="533"/>
      <c r="AN164" s="533"/>
      <c r="AO164" s="533"/>
      <c r="AP164" s="467" t="s">
        <v>1449</v>
      </c>
      <c r="AQ164" s="533"/>
      <c r="AR164" s="533"/>
      <c r="AS164" s="79" t="s">
        <v>350</v>
      </c>
      <c r="AT164" s="79" t="s">
        <v>1409</v>
      </c>
      <c r="AU164" s="539" t="s">
        <v>2832</v>
      </c>
      <c r="AV164" s="467" t="s">
        <v>2247</v>
      </c>
      <c r="AW164" s="539" t="s">
        <v>2833</v>
      </c>
      <c r="AX164" s="539" t="s">
        <v>470</v>
      </c>
      <c r="AY164" s="539" t="s">
        <v>4140</v>
      </c>
      <c r="AZ164" s="115" t="s">
        <v>2835</v>
      </c>
      <c r="BA164" s="533"/>
      <c r="BB164" s="533"/>
      <c r="BC164" s="533"/>
      <c r="BD164" s="533"/>
      <c r="BE164" s="533"/>
      <c r="BF164" s="533"/>
      <c r="BG164" s="194" t="s">
        <v>477</v>
      </c>
      <c r="BH164" s="533"/>
      <c r="BI164" s="533"/>
      <c r="BJ164" s="533"/>
      <c r="BK164" s="533"/>
      <c r="BL164" s="533"/>
      <c r="BM164" s="533"/>
      <c r="BN164" s="79"/>
      <c r="BO164" s="79"/>
      <c r="BP164" s="79">
        <v>2</v>
      </c>
      <c r="BQ164" s="79">
        <v>5</v>
      </c>
      <c r="BR164" s="533"/>
      <c r="BS164" s="533"/>
      <c r="BT164" s="533"/>
      <c r="BU164" s="134">
        <f>VLOOKUP(A164,'[1]07. Поршневые'!$G:$CC,75,0)</f>
        <v>4305020.0756000001</v>
      </c>
    </row>
    <row r="165" spans="1:73" s="470" customFormat="1" ht="25.5" x14ac:dyDescent="0.25">
      <c r="A165" s="80" t="s">
        <v>2399</v>
      </c>
      <c r="B165" s="80" t="s">
        <v>4456</v>
      </c>
      <c r="C165" s="80" t="s">
        <v>4457</v>
      </c>
      <c r="D165" s="107">
        <v>2</v>
      </c>
      <c r="E165" s="107"/>
      <c r="F165" s="107"/>
      <c r="G165" s="107">
        <v>6</v>
      </c>
      <c r="H165" s="107">
        <v>100</v>
      </c>
      <c r="I165" s="107"/>
      <c r="J165" s="79">
        <v>22</v>
      </c>
      <c r="K165" s="79"/>
      <c r="L165" s="79"/>
      <c r="M165" s="79"/>
      <c r="N165" s="79"/>
      <c r="O165" s="79"/>
      <c r="P165" s="79" t="s">
        <v>2291</v>
      </c>
      <c r="Q165" s="79" t="s">
        <v>4244</v>
      </c>
      <c r="R165" s="107" t="str">
        <f t="shared" si="8"/>
        <v>1800</v>
      </c>
      <c r="S165" s="107" t="str">
        <f t="shared" si="9"/>
        <v>950</v>
      </c>
      <c r="T165" s="107" t="str">
        <f t="shared" si="10"/>
        <v>1300</v>
      </c>
      <c r="U165" s="79">
        <v>1000</v>
      </c>
      <c r="V165" s="79" t="s">
        <v>565</v>
      </c>
      <c r="W165" s="533"/>
      <c r="X165" s="533"/>
      <c r="Y165" s="533"/>
      <c r="Z165" s="533"/>
      <c r="AA165" s="533"/>
      <c r="AB165" s="305" t="s">
        <v>476</v>
      </c>
      <c r="AC165" s="101"/>
      <c r="AD165" s="533"/>
      <c r="AE165" s="467" t="s">
        <v>4239</v>
      </c>
      <c r="AF165" s="467" t="s">
        <v>478</v>
      </c>
      <c r="AG165" s="533"/>
      <c r="AH165" s="533"/>
      <c r="AI165" s="533"/>
      <c r="AJ165" s="533"/>
      <c r="AK165" s="533"/>
      <c r="AL165" s="533"/>
      <c r="AM165" s="533"/>
      <c r="AN165" s="533"/>
      <c r="AO165" s="533"/>
      <c r="AP165" s="467" t="s">
        <v>1449</v>
      </c>
      <c r="AQ165" s="533"/>
      <c r="AR165" s="533"/>
      <c r="AS165" s="79" t="s">
        <v>350</v>
      </c>
      <c r="AT165" s="79" t="s">
        <v>1409</v>
      </c>
      <c r="AU165" s="539" t="s">
        <v>2832</v>
      </c>
      <c r="AV165" s="467" t="s">
        <v>2247</v>
      </c>
      <c r="AW165" s="539" t="s">
        <v>2833</v>
      </c>
      <c r="AX165" s="539" t="s">
        <v>470</v>
      </c>
      <c r="AY165" s="539" t="s">
        <v>4140</v>
      </c>
      <c r="AZ165" s="115" t="s">
        <v>2835</v>
      </c>
      <c r="BA165" s="533"/>
      <c r="BB165" s="533"/>
      <c r="BC165" s="533"/>
      <c r="BD165" s="533"/>
      <c r="BE165" s="533"/>
      <c r="BF165" s="533"/>
      <c r="BG165" s="194" t="s">
        <v>477</v>
      </c>
      <c r="BH165" s="533"/>
      <c r="BI165" s="533"/>
      <c r="BJ165" s="533"/>
      <c r="BK165" s="533"/>
      <c r="BL165" s="533"/>
      <c r="BM165" s="533"/>
      <c r="BN165" s="79"/>
      <c r="BO165" s="79"/>
      <c r="BP165" s="79">
        <v>3</v>
      </c>
      <c r="BQ165" s="79">
        <v>3</v>
      </c>
      <c r="BR165" s="533"/>
      <c r="BS165" s="533"/>
      <c r="BT165" s="533"/>
      <c r="BU165" s="134">
        <f>VLOOKUP(A165,'[1]07. Поршневые'!$G:$CC,75,0)</f>
        <v>2409042.717648</v>
      </c>
    </row>
    <row r="166" spans="1:73" s="470" customFormat="1" ht="25.5" x14ac:dyDescent="0.25">
      <c r="A166" s="80" t="s">
        <v>2400</v>
      </c>
      <c r="B166" s="80" t="s">
        <v>4458</v>
      </c>
      <c r="C166" s="80" t="s">
        <v>4459</v>
      </c>
      <c r="D166" s="107">
        <v>3</v>
      </c>
      <c r="E166" s="107"/>
      <c r="F166" s="107"/>
      <c r="G166" s="107">
        <v>6</v>
      </c>
      <c r="H166" s="107">
        <v>100</v>
      </c>
      <c r="I166" s="107"/>
      <c r="J166" s="79">
        <v>30</v>
      </c>
      <c r="K166" s="79"/>
      <c r="L166" s="79"/>
      <c r="M166" s="79"/>
      <c r="N166" s="79"/>
      <c r="O166" s="79"/>
      <c r="P166" s="79" t="s">
        <v>2291</v>
      </c>
      <c r="Q166" s="79" t="s">
        <v>4244</v>
      </c>
      <c r="R166" s="107" t="str">
        <f t="shared" si="8"/>
        <v>1800</v>
      </c>
      <c r="S166" s="107" t="str">
        <f t="shared" si="9"/>
        <v>950</v>
      </c>
      <c r="T166" s="107" t="str">
        <f t="shared" si="10"/>
        <v>1300</v>
      </c>
      <c r="U166" s="79">
        <v>1000</v>
      </c>
      <c r="V166" s="79" t="s">
        <v>565</v>
      </c>
      <c r="W166" s="533"/>
      <c r="X166" s="533"/>
      <c r="Y166" s="533"/>
      <c r="Z166" s="533"/>
      <c r="AA166" s="533"/>
      <c r="AB166" s="305" t="s">
        <v>476</v>
      </c>
      <c r="AC166" s="101"/>
      <c r="AD166" s="533"/>
      <c r="AE166" s="467" t="s">
        <v>4239</v>
      </c>
      <c r="AF166" s="467" t="s">
        <v>478</v>
      </c>
      <c r="AG166" s="533"/>
      <c r="AH166" s="533"/>
      <c r="AI166" s="533"/>
      <c r="AJ166" s="533"/>
      <c r="AK166" s="533"/>
      <c r="AL166" s="533"/>
      <c r="AM166" s="533"/>
      <c r="AN166" s="533"/>
      <c r="AO166" s="533"/>
      <c r="AP166" s="467" t="s">
        <v>1449</v>
      </c>
      <c r="AQ166" s="533"/>
      <c r="AR166" s="533"/>
      <c r="AS166" s="79" t="s">
        <v>350</v>
      </c>
      <c r="AT166" s="79" t="s">
        <v>1409</v>
      </c>
      <c r="AU166" s="539" t="s">
        <v>2832</v>
      </c>
      <c r="AV166" s="467" t="s">
        <v>2247</v>
      </c>
      <c r="AW166" s="539" t="s">
        <v>2833</v>
      </c>
      <c r="AX166" s="539" t="s">
        <v>470</v>
      </c>
      <c r="AY166" s="539" t="s">
        <v>4140</v>
      </c>
      <c r="AZ166" s="115" t="s">
        <v>2835</v>
      </c>
      <c r="BA166" s="533"/>
      <c r="BB166" s="533"/>
      <c r="BC166" s="533"/>
      <c r="BD166" s="533"/>
      <c r="BE166" s="533"/>
      <c r="BF166" s="533"/>
      <c r="BG166" s="194" t="s">
        <v>477</v>
      </c>
      <c r="BH166" s="533"/>
      <c r="BI166" s="533"/>
      <c r="BJ166" s="533"/>
      <c r="BK166" s="533"/>
      <c r="BL166" s="533"/>
      <c r="BM166" s="533"/>
      <c r="BN166" s="79"/>
      <c r="BO166" s="79"/>
      <c r="BP166" s="79">
        <v>3</v>
      </c>
      <c r="BQ166" s="79">
        <v>3</v>
      </c>
      <c r="BR166" s="533"/>
      <c r="BS166" s="533"/>
      <c r="BT166" s="533"/>
      <c r="BU166" s="134">
        <f>VLOOKUP(A166,'[1]07. Поршневые'!$G:$CC,75,0)</f>
        <v>2906533.1708479994</v>
      </c>
    </row>
    <row r="167" spans="1:73" s="470" customFormat="1" ht="25.5" x14ac:dyDescent="0.25">
      <c r="A167" s="80" t="s">
        <v>2401</v>
      </c>
      <c r="B167" s="80" t="s">
        <v>4460</v>
      </c>
      <c r="C167" s="80" t="s">
        <v>4461</v>
      </c>
      <c r="D167" s="107">
        <v>4</v>
      </c>
      <c r="E167" s="107"/>
      <c r="F167" s="107"/>
      <c r="G167" s="107">
        <v>6</v>
      </c>
      <c r="H167" s="107">
        <v>100</v>
      </c>
      <c r="I167" s="107"/>
      <c r="J167" s="79">
        <v>37</v>
      </c>
      <c r="K167" s="79"/>
      <c r="L167" s="79"/>
      <c r="M167" s="79"/>
      <c r="N167" s="79"/>
      <c r="O167" s="79"/>
      <c r="P167" s="79" t="s">
        <v>2291</v>
      </c>
      <c r="Q167" s="79" t="s">
        <v>4244</v>
      </c>
      <c r="R167" s="107" t="str">
        <f t="shared" si="8"/>
        <v>1800</v>
      </c>
      <c r="S167" s="107" t="str">
        <f t="shared" si="9"/>
        <v>950</v>
      </c>
      <c r="T167" s="107" t="str">
        <f t="shared" si="10"/>
        <v>1300</v>
      </c>
      <c r="U167" s="79">
        <v>1000</v>
      </c>
      <c r="V167" s="79" t="s">
        <v>565</v>
      </c>
      <c r="W167" s="533"/>
      <c r="X167" s="533"/>
      <c r="Y167" s="533"/>
      <c r="Z167" s="533"/>
      <c r="AA167" s="533"/>
      <c r="AB167" s="305" t="s">
        <v>476</v>
      </c>
      <c r="AC167" s="101"/>
      <c r="AD167" s="533"/>
      <c r="AE167" s="467" t="s">
        <v>4239</v>
      </c>
      <c r="AF167" s="467" t="s">
        <v>478</v>
      </c>
      <c r="AG167" s="533"/>
      <c r="AH167" s="533"/>
      <c r="AI167" s="533"/>
      <c r="AJ167" s="533"/>
      <c r="AK167" s="533"/>
      <c r="AL167" s="533"/>
      <c r="AM167" s="533"/>
      <c r="AN167" s="533"/>
      <c r="AO167" s="533"/>
      <c r="AP167" s="467" t="s">
        <v>1449</v>
      </c>
      <c r="AQ167" s="533"/>
      <c r="AR167" s="533"/>
      <c r="AS167" s="79" t="s">
        <v>350</v>
      </c>
      <c r="AT167" s="79" t="s">
        <v>1409</v>
      </c>
      <c r="AU167" s="539" t="s">
        <v>2832</v>
      </c>
      <c r="AV167" s="467" t="s">
        <v>2247</v>
      </c>
      <c r="AW167" s="539" t="s">
        <v>2833</v>
      </c>
      <c r="AX167" s="539" t="s">
        <v>470</v>
      </c>
      <c r="AY167" s="539" t="s">
        <v>4140</v>
      </c>
      <c r="AZ167" s="115" t="s">
        <v>2835</v>
      </c>
      <c r="BA167" s="533"/>
      <c r="BB167" s="533"/>
      <c r="BC167" s="533"/>
      <c r="BD167" s="533"/>
      <c r="BE167" s="533"/>
      <c r="BF167" s="533"/>
      <c r="BG167" s="194" t="s">
        <v>477</v>
      </c>
      <c r="BH167" s="533"/>
      <c r="BI167" s="533"/>
      <c r="BJ167" s="533"/>
      <c r="BK167" s="533"/>
      <c r="BL167" s="533"/>
      <c r="BM167" s="533"/>
      <c r="BN167" s="79"/>
      <c r="BO167" s="79"/>
      <c r="BP167" s="79">
        <v>3</v>
      </c>
      <c r="BQ167" s="79">
        <v>3</v>
      </c>
      <c r="BR167" s="533"/>
      <c r="BS167" s="533"/>
      <c r="BT167" s="533"/>
      <c r="BU167" s="134">
        <f>VLOOKUP(A167,'[1]07. Поршневые'!$G:$CC,75,0)</f>
        <v>3652761.4198719999</v>
      </c>
    </row>
    <row r="168" spans="1:73" s="470" customFormat="1" ht="25.5" x14ac:dyDescent="0.25">
      <c r="A168" s="80" t="s">
        <v>2402</v>
      </c>
      <c r="B168" s="80" t="s">
        <v>4462</v>
      </c>
      <c r="C168" s="80" t="s">
        <v>4463</v>
      </c>
      <c r="D168" s="107">
        <v>5</v>
      </c>
      <c r="E168" s="107"/>
      <c r="F168" s="107"/>
      <c r="G168" s="107">
        <v>6</v>
      </c>
      <c r="H168" s="107">
        <v>100</v>
      </c>
      <c r="I168" s="107"/>
      <c r="J168" s="79">
        <v>55</v>
      </c>
      <c r="K168" s="79"/>
      <c r="L168" s="79"/>
      <c r="M168" s="79"/>
      <c r="N168" s="79"/>
      <c r="O168" s="79"/>
      <c r="P168" s="79" t="s">
        <v>2291</v>
      </c>
      <c r="Q168" s="79" t="s">
        <v>4244</v>
      </c>
      <c r="R168" s="107" t="str">
        <f t="shared" si="8"/>
        <v>1800</v>
      </c>
      <c r="S168" s="107" t="str">
        <f t="shared" si="9"/>
        <v>950</v>
      </c>
      <c r="T168" s="107" t="str">
        <f t="shared" si="10"/>
        <v>1300</v>
      </c>
      <c r="U168" s="79">
        <v>1000</v>
      </c>
      <c r="V168" s="79" t="s">
        <v>565</v>
      </c>
      <c r="W168" s="533"/>
      <c r="X168" s="533"/>
      <c r="Y168" s="533"/>
      <c r="Z168" s="533"/>
      <c r="AA168" s="533"/>
      <c r="AB168" s="305" t="s">
        <v>476</v>
      </c>
      <c r="AC168" s="101"/>
      <c r="AD168" s="533"/>
      <c r="AE168" s="467" t="s">
        <v>4239</v>
      </c>
      <c r="AF168" s="467" t="s">
        <v>478</v>
      </c>
      <c r="AG168" s="533"/>
      <c r="AH168" s="533"/>
      <c r="AI168" s="533"/>
      <c r="AJ168" s="533"/>
      <c r="AK168" s="533"/>
      <c r="AL168" s="533"/>
      <c r="AM168" s="533"/>
      <c r="AN168" s="533"/>
      <c r="AO168" s="533"/>
      <c r="AP168" s="467" t="s">
        <v>1449</v>
      </c>
      <c r="AQ168" s="533"/>
      <c r="AR168" s="533"/>
      <c r="AS168" s="79" t="s">
        <v>350</v>
      </c>
      <c r="AT168" s="79" t="s">
        <v>1409</v>
      </c>
      <c r="AU168" s="539" t="s">
        <v>2832</v>
      </c>
      <c r="AV168" s="467" t="s">
        <v>2247</v>
      </c>
      <c r="AW168" s="539" t="s">
        <v>2833</v>
      </c>
      <c r="AX168" s="539" t="s">
        <v>470</v>
      </c>
      <c r="AY168" s="539" t="s">
        <v>4140</v>
      </c>
      <c r="AZ168" s="115" t="s">
        <v>2835</v>
      </c>
      <c r="BA168" s="533"/>
      <c r="BB168" s="533"/>
      <c r="BC168" s="533"/>
      <c r="BD168" s="533"/>
      <c r="BE168" s="533"/>
      <c r="BF168" s="533"/>
      <c r="BG168" s="194" t="s">
        <v>477</v>
      </c>
      <c r="BH168" s="533"/>
      <c r="BI168" s="533"/>
      <c r="BJ168" s="533"/>
      <c r="BK168" s="533"/>
      <c r="BL168" s="533"/>
      <c r="BM168" s="533"/>
      <c r="BN168" s="79"/>
      <c r="BO168" s="79"/>
      <c r="BP168" s="79">
        <v>3</v>
      </c>
      <c r="BQ168" s="79">
        <v>3</v>
      </c>
      <c r="BR168" s="533"/>
      <c r="BS168" s="533"/>
      <c r="BT168" s="533"/>
      <c r="BU168" s="134">
        <f>VLOOKUP(A168,'[1]07. Поршневые'!$G:$CC,75,0)</f>
        <v>3901514.0772479996</v>
      </c>
    </row>
    <row r="169" spans="1:73" s="470" customFormat="1" ht="25.5" x14ac:dyDescent="0.25">
      <c r="A169" s="80" t="s">
        <v>2403</v>
      </c>
      <c r="B169" s="80" t="s">
        <v>4464</v>
      </c>
      <c r="C169" s="80" t="s">
        <v>4465</v>
      </c>
      <c r="D169" s="107">
        <v>6</v>
      </c>
      <c r="E169" s="107"/>
      <c r="F169" s="107"/>
      <c r="G169" s="107">
        <v>6</v>
      </c>
      <c r="H169" s="107">
        <v>100</v>
      </c>
      <c r="I169" s="107"/>
      <c r="J169" s="79">
        <v>75</v>
      </c>
      <c r="K169" s="79"/>
      <c r="L169" s="79"/>
      <c r="M169" s="79"/>
      <c r="N169" s="79"/>
      <c r="O169" s="79"/>
      <c r="P169" s="79" t="s">
        <v>2291</v>
      </c>
      <c r="Q169" s="79" t="s">
        <v>4253</v>
      </c>
      <c r="R169" s="107" t="str">
        <f t="shared" si="8"/>
        <v>2300</v>
      </c>
      <c r="S169" s="107" t="str">
        <f t="shared" si="9"/>
        <v>1300</v>
      </c>
      <c r="T169" s="107" t="str">
        <f t="shared" si="10"/>
        <v>1500</v>
      </c>
      <c r="U169" s="79">
        <v>1450</v>
      </c>
      <c r="V169" s="79" t="s">
        <v>565</v>
      </c>
      <c r="W169" s="533"/>
      <c r="X169" s="533"/>
      <c r="Y169" s="533"/>
      <c r="Z169" s="533"/>
      <c r="AA169" s="533"/>
      <c r="AB169" s="305" t="s">
        <v>476</v>
      </c>
      <c r="AC169" s="101"/>
      <c r="AD169" s="533"/>
      <c r="AE169" s="467" t="s">
        <v>4239</v>
      </c>
      <c r="AF169" s="467" t="s">
        <v>478</v>
      </c>
      <c r="AG169" s="533"/>
      <c r="AH169" s="533"/>
      <c r="AI169" s="533"/>
      <c r="AJ169" s="533"/>
      <c r="AK169" s="533"/>
      <c r="AL169" s="533"/>
      <c r="AM169" s="533"/>
      <c r="AN169" s="533"/>
      <c r="AO169" s="533"/>
      <c r="AP169" s="467" t="s">
        <v>1449</v>
      </c>
      <c r="AQ169" s="533"/>
      <c r="AR169" s="533"/>
      <c r="AS169" s="79" t="s">
        <v>350</v>
      </c>
      <c r="AT169" s="79" t="s">
        <v>1409</v>
      </c>
      <c r="AU169" s="539" t="s">
        <v>2832</v>
      </c>
      <c r="AV169" s="467" t="s">
        <v>2247</v>
      </c>
      <c r="AW169" s="539" t="s">
        <v>2833</v>
      </c>
      <c r="AX169" s="539" t="s">
        <v>470</v>
      </c>
      <c r="AY169" s="539" t="s">
        <v>4140</v>
      </c>
      <c r="AZ169" s="115" t="s">
        <v>2835</v>
      </c>
      <c r="BA169" s="533"/>
      <c r="BB169" s="533"/>
      <c r="BC169" s="533"/>
      <c r="BD169" s="533"/>
      <c r="BE169" s="533"/>
      <c r="BF169" s="533"/>
      <c r="BG169" s="194" t="s">
        <v>477</v>
      </c>
      <c r="BH169" s="533"/>
      <c r="BI169" s="533"/>
      <c r="BJ169" s="533"/>
      <c r="BK169" s="533"/>
      <c r="BL169" s="533"/>
      <c r="BM169" s="533"/>
      <c r="BN169" s="79"/>
      <c r="BO169" s="79"/>
      <c r="BP169" s="79">
        <v>3</v>
      </c>
      <c r="BQ169" s="79">
        <v>5</v>
      </c>
      <c r="BR169" s="533"/>
      <c r="BS169" s="533"/>
      <c r="BT169" s="533"/>
      <c r="BU169" s="134">
        <f>VLOOKUP(A169,'[1]07. Поршневые'!$G:$CC,75,0)</f>
        <v>4553772.7329759998</v>
      </c>
    </row>
    <row r="170" spans="1:73" s="470" customFormat="1" ht="25.5" x14ac:dyDescent="0.25">
      <c r="A170" s="80" t="s">
        <v>2404</v>
      </c>
      <c r="B170" s="80" t="s">
        <v>4466</v>
      </c>
      <c r="C170" s="80" t="s">
        <v>4467</v>
      </c>
      <c r="D170" s="107">
        <v>1</v>
      </c>
      <c r="E170" s="107"/>
      <c r="F170" s="107"/>
      <c r="G170" s="107">
        <v>6</v>
      </c>
      <c r="H170" s="107">
        <v>150</v>
      </c>
      <c r="I170" s="107"/>
      <c r="J170" s="79">
        <v>15</v>
      </c>
      <c r="K170" s="79"/>
      <c r="L170" s="79"/>
      <c r="M170" s="79"/>
      <c r="N170" s="79"/>
      <c r="O170" s="79"/>
      <c r="P170" s="79" t="s">
        <v>2291</v>
      </c>
      <c r="Q170" s="79" t="s">
        <v>4244</v>
      </c>
      <c r="R170" s="107" t="str">
        <f t="shared" si="8"/>
        <v>1800</v>
      </c>
      <c r="S170" s="107" t="str">
        <f t="shared" si="9"/>
        <v>950</v>
      </c>
      <c r="T170" s="107" t="str">
        <f t="shared" si="10"/>
        <v>1300</v>
      </c>
      <c r="U170" s="79">
        <v>1000</v>
      </c>
      <c r="V170" s="79" t="s">
        <v>565</v>
      </c>
      <c r="W170" s="533"/>
      <c r="X170" s="533"/>
      <c r="Y170" s="533"/>
      <c r="Z170" s="533"/>
      <c r="AA170" s="533"/>
      <c r="AB170" s="305" t="s">
        <v>476</v>
      </c>
      <c r="AC170" s="101"/>
      <c r="AD170" s="533"/>
      <c r="AE170" s="467" t="s">
        <v>4239</v>
      </c>
      <c r="AF170" s="467" t="s">
        <v>478</v>
      </c>
      <c r="AG170" s="533"/>
      <c r="AH170" s="533"/>
      <c r="AI170" s="533"/>
      <c r="AJ170" s="533"/>
      <c r="AK170" s="533"/>
      <c r="AL170" s="533"/>
      <c r="AM170" s="533"/>
      <c r="AN170" s="533"/>
      <c r="AO170" s="533"/>
      <c r="AP170" s="467" t="s">
        <v>1449</v>
      </c>
      <c r="AQ170" s="533"/>
      <c r="AR170" s="533"/>
      <c r="AS170" s="79" t="s">
        <v>350</v>
      </c>
      <c r="AT170" s="79" t="s">
        <v>1409</v>
      </c>
      <c r="AU170" s="539" t="s">
        <v>2832</v>
      </c>
      <c r="AV170" s="467" t="s">
        <v>2247</v>
      </c>
      <c r="AW170" s="539" t="s">
        <v>2833</v>
      </c>
      <c r="AX170" s="539" t="s">
        <v>470</v>
      </c>
      <c r="AY170" s="539" t="s">
        <v>4140</v>
      </c>
      <c r="AZ170" s="115" t="s">
        <v>2835</v>
      </c>
      <c r="BA170" s="533"/>
      <c r="BB170" s="533"/>
      <c r="BC170" s="533"/>
      <c r="BD170" s="533"/>
      <c r="BE170" s="533"/>
      <c r="BF170" s="533"/>
      <c r="BG170" s="194" t="s">
        <v>477</v>
      </c>
      <c r="BH170" s="533"/>
      <c r="BI170" s="533"/>
      <c r="BJ170" s="533"/>
      <c r="BK170" s="533"/>
      <c r="BL170" s="533"/>
      <c r="BM170" s="533"/>
      <c r="BN170" s="79"/>
      <c r="BO170" s="79"/>
      <c r="BP170" s="79">
        <v>3</v>
      </c>
      <c r="BQ170" s="79">
        <v>3</v>
      </c>
      <c r="BR170" s="533"/>
      <c r="BS170" s="533"/>
      <c r="BT170" s="533"/>
      <c r="BU170" s="134">
        <f>VLOOKUP(A170,'[1]07. Поршневые'!$G:$CC,75,0)</f>
        <v>2533419.0463359999</v>
      </c>
    </row>
    <row r="171" spans="1:73" s="470" customFormat="1" ht="25.5" x14ac:dyDescent="0.25">
      <c r="A171" s="80" t="s">
        <v>2405</v>
      </c>
      <c r="B171" s="80" t="s">
        <v>4468</v>
      </c>
      <c r="C171" s="80" t="s">
        <v>4469</v>
      </c>
      <c r="D171" s="107">
        <v>1.5</v>
      </c>
      <c r="E171" s="107"/>
      <c r="F171" s="107"/>
      <c r="G171" s="107">
        <v>6</v>
      </c>
      <c r="H171" s="107">
        <v>150</v>
      </c>
      <c r="I171" s="107"/>
      <c r="J171" s="79">
        <v>22</v>
      </c>
      <c r="K171" s="79"/>
      <c r="L171" s="79"/>
      <c r="M171" s="79"/>
      <c r="N171" s="79"/>
      <c r="O171" s="79"/>
      <c r="P171" s="79" t="s">
        <v>2291</v>
      </c>
      <c r="Q171" s="79" t="s">
        <v>4244</v>
      </c>
      <c r="R171" s="107" t="str">
        <f t="shared" si="8"/>
        <v>1800</v>
      </c>
      <c r="S171" s="107" t="str">
        <f t="shared" si="9"/>
        <v>950</v>
      </c>
      <c r="T171" s="107" t="str">
        <f t="shared" si="10"/>
        <v>1300</v>
      </c>
      <c r="U171" s="79">
        <v>1000</v>
      </c>
      <c r="V171" s="79" t="s">
        <v>565</v>
      </c>
      <c r="W171" s="533"/>
      <c r="X171" s="533"/>
      <c r="Y171" s="533"/>
      <c r="Z171" s="533"/>
      <c r="AA171" s="533"/>
      <c r="AB171" s="305" t="s">
        <v>476</v>
      </c>
      <c r="AC171" s="101"/>
      <c r="AD171" s="533"/>
      <c r="AE171" s="467" t="s">
        <v>4239</v>
      </c>
      <c r="AF171" s="467" t="s">
        <v>478</v>
      </c>
      <c r="AG171" s="533"/>
      <c r="AH171" s="533"/>
      <c r="AI171" s="533"/>
      <c r="AJ171" s="533"/>
      <c r="AK171" s="533"/>
      <c r="AL171" s="533"/>
      <c r="AM171" s="533"/>
      <c r="AN171" s="533"/>
      <c r="AO171" s="533"/>
      <c r="AP171" s="467" t="s">
        <v>1449</v>
      </c>
      <c r="AQ171" s="533"/>
      <c r="AR171" s="533"/>
      <c r="AS171" s="79" t="s">
        <v>350</v>
      </c>
      <c r="AT171" s="79" t="s">
        <v>1409</v>
      </c>
      <c r="AU171" s="539" t="s">
        <v>2832</v>
      </c>
      <c r="AV171" s="467" t="s">
        <v>2247</v>
      </c>
      <c r="AW171" s="539" t="s">
        <v>2833</v>
      </c>
      <c r="AX171" s="539" t="s">
        <v>470</v>
      </c>
      <c r="AY171" s="539" t="s">
        <v>4140</v>
      </c>
      <c r="AZ171" s="115" t="s">
        <v>2835</v>
      </c>
      <c r="BA171" s="533"/>
      <c r="BB171" s="533"/>
      <c r="BC171" s="533"/>
      <c r="BD171" s="533"/>
      <c r="BE171" s="533"/>
      <c r="BF171" s="533"/>
      <c r="BG171" s="194" t="s">
        <v>477</v>
      </c>
      <c r="BH171" s="533"/>
      <c r="BI171" s="533"/>
      <c r="BJ171" s="533"/>
      <c r="BK171" s="533"/>
      <c r="BL171" s="533"/>
      <c r="BM171" s="533"/>
      <c r="BN171" s="79"/>
      <c r="BO171" s="79"/>
      <c r="BP171" s="79">
        <v>3</v>
      </c>
      <c r="BQ171" s="79">
        <v>3</v>
      </c>
      <c r="BR171" s="533"/>
      <c r="BS171" s="533"/>
      <c r="BT171" s="533"/>
      <c r="BU171" s="134">
        <f>VLOOKUP(A171,'[1]07. Поршневые'!$G:$CC,75,0)</f>
        <v>2782156.8421599995</v>
      </c>
    </row>
    <row r="172" spans="1:73" s="470" customFormat="1" ht="25.5" x14ac:dyDescent="0.25">
      <c r="A172" s="80" t="s">
        <v>2406</v>
      </c>
      <c r="B172" s="80" t="s">
        <v>4470</v>
      </c>
      <c r="C172" s="80" t="s">
        <v>4471</v>
      </c>
      <c r="D172" s="107">
        <v>2</v>
      </c>
      <c r="E172" s="107"/>
      <c r="F172" s="107"/>
      <c r="G172" s="107">
        <v>6</v>
      </c>
      <c r="H172" s="107">
        <v>150</v>
      </c>
      <c r="I172" s="107"/>
      <c r="J172" s="79">
        <v>22</v>
      </c>
      <c r="K172" s="79"/>
      <c r="L172" s="79"/>
      <c r="M172" s="79"/>
      <c r="N172" s="79"/>
      <c r="O172" s="79"/>
      <c r="P172" s="79" t="s">
        <v>2291</v>
      </c>
      <c r="Q172" s="79" t="s">
        <v>4244</v>
      </c>
      <c r="R172" s="107" t="str">
        <f t="shared" si="8"/>
        <v>1800</v>
      </c>
      <c r="S172" s="107" t="str">
        <f t="shared" si="9"/>
        <v>950</v>
      </c>
      <c r="T172" s="107" t="str">
        <f t="shared" si="10"/>
        <v>1300</v>
      </c>
      <c r="U172" s="79">
        <v>1000</v>
      </c>
      <c r="V172" s="79" t="s">
        <v>565</v>
      </c>
      <c r="W172" s="533"/>
      <c r="X172" s="533"/>
      <c r="Y172" s="533"/>
      <c r="Z172" s="533"/>
      <c r="AA172" s="533"/>
      <c r="AB172" s="305" t="s">
        <v>476</v>
      </c>
      <c r="AC172" s="101"/>
      <c r="AD172" s="533"/>
      <c r="AE172" s="467" t="s">
        <v>4239</v>
      </c>
      <c r="AF172" s="467" t="s">
        <v>478</v>
      </c>
      <c r="AG172" s="533"/>
      <c r="AH172" s="533"/>
      <c r="AI172" s="533"/>
      <c r="AJ172" s="533"/>
      <c r="AK172" s="533"/>
      <c r="AL172" s="533"/>
      <c r="AM172" s="533"/>
      <c r="AN172" s="533"/>
      <c r="AO172" s="533"/>
      <c r="AP172" s="467" t="s">
        <v>1449</v>
      </c>
      <c r="AQ172" s="533"/>
      <c r="AR172" s="533"/>
      <c r="AS172" s="79" t="s">
        <v>350</v>
      </c>
      <c r="AT172" s="79" t="s">
        <v>1409</v>
      </c>
      <c r="AU172" s="539" t="s">
        <v>2832</v>
      </c>
      <c r="AV172" s="467" t="s">
        <v>2247</v>
      </c>
      <c r="AW172" s="539" t="s">
        <v>2833</v>
      </c>
      <c r="AX172" s="539" t="s">
        <v>470</v>
      </c>
      <c r="AY172" s="539" t="s">
        <v>4140</v>
      </c>
      <c r="AZ172" s="115" t="s">
        <v>2835</v>
      </c>
      <c r="BA172" s="533"/>
      <c r="BB172" s="533"/>
      <c r="BC172" s="533"/>
      <c r="BD172" s="533"/>
      <c r="BE172" s="533"/>
      <c r="BF172" s="533"/>
      <c r="BG172" s="194" t="s">
        <v>477</v>
      </c>
      <c r="BH172" s="533"/>
      <c r="BI172" s="533"/>
      <c r="BJ172" s="533"/>
      <c r="BK172" s="533"/>
      <c r="BL172" s="533"/>
      <c r="BM172" s="533"/>
      <c r="BN172" s="79"/>
      <c r="BO172" s="79"/>
      <c r="BP172" s="79">
        <v>3</v>
      </c>
      <c r="BQ172" s="79">
        <v>3</v>
      </c>
      <c r="BR172" s="533"/>
      <c r="BS172" s="533"/>
      <c r="BT172" s="533"/>
      <c r="BU172" s="134">
        <f>VLOOKUP(A172,'[1]07. Поршневые'!$G:$CC,75,0)</f>
        <v>3404023.6240479997</v>
      </c>
    </row>
    <row r="173" spans="1:73" s="470" customFormat="1" ht="25.5" x14ac:dyDescent="0.25">
      <c r="A173" s="80" t="s">
        <v>2407</v>
      </c>
      <c r="B173" s="80" t="s">
        <v>4472</v>
      </c>
      <c r="C173" s="80" t="s">
        <v>4473</v>
      </c>
      <c r="D173" s="107">
        <v>3</v>
      </c>
      <c r="E173" s="107"/>
      <c r="F173" s="107"/>
      <c r="G173" s="107">
        <v>6</v>
      </c>
      <c r="H173" s="107">
        <v>150</v>
      </c>
      <c r="I173" s="107"/>
      <c r="J173" s="79">
        <v>37</v>
      </c>
      <c r="K173" s="79"/>
      <c r="L173" s="79"/>
      <c r="M173" s="79"/>
      <c r="N173" s="79"/>
      <c r="O173" s="79"/>
      <c r="P173" s="79" t="s">
        <v>2291</v>
      </c>
      <c r="Q173" s="79" t="s">
        <v>4244</v>
      </c>
      <c r="R173" s="107" t="str">
        <f t="shared" si="8"/>
        <v>1800</v>
      </c>
      <c r="S173" s="107" t="str">
        <f t="shared" si="9"/>
        <v>950</v>
      </c>
      <c r="T173" s="107" t="str">
        <f t="shared" si="10"/>
        <v>1300</v>
      </c>
      <c r="U173" s="79">
        <v>1000</v>
      </c>
      <c r="V173" s="79" t="s">
        <v>565</v>
      </c>
      <c r="W173" s="533"/>
      <c r="X173" s="533"/>
      <c r="Y173" s="533"/>
      <c r="Z173" s="533"/>
      <c r="AA173" s="533"/>
      <c r="AB173" s="305" t="s">
        <v>476</v>
      </c>
      <c r="AC173" s="101"/>
      <c r="AD173" s="533"/>
      <c r="AE173" s="467" t="s">
        <v>4239</v>
      </c>
      <c r="AF173" s="467" t="s">
        <v>478</v>
      </c>
      <c r="AG173" s="533"/>
      <c r="AH173" s="533"/>
      <c r="AI173" s="533"/>
      <c r="AJ173" s="533"/>
      <c r="AK173" s="533"/>
      <c r="AL173" s="533"/>
      <c r="AM173" s="533"/>
      <c r="AN173" s="533"/>
      <c r="AO173" s="533"/>
      <c r="AP173" s="467" t="s">
        <v>1449</v>
      </c>
      <c r="AQ173" s="533"/>
      <c r="AR173" s="533"/>
      <c r="AS173" s="79" t="s">
        <v>350</v>
      </c>
      <c r="AT173" s="79" t="s">
        <v>1409</v>
      </c>
      <c r="AU173" s="539" t="s">
        <v>2832</v>
      </c>
      <c r="AV173" s="467" t="s">
        <v>2247</v>
      </c>
      <c r="AW173" s="539" t="s">
        <v>2833</v>
      </c>
      <c r="AX173" s="539" t="s">
        <v>470</v>
      </c>
      <c r="AY173" s="539" t="s">
        <v>4140</v>
      </c>
      <c r="AZ173" s="115" t="s">
        <v>2835</v>
      </c>
      <c r="BA173" s="533"/>
      <c r="BB173" s="533"/>
      <c r="BC173" s="533"/>
      <c r="BD173" s="533"/>
      <c r="BE173" s="533"/>
      <c r="BF173" s="533"/>
      <c r="BG173" s="194" t="s">
        <v>477</v>
      </c>
      <c r="BH173" s="533"/>
      <c r="BI173" s="533"/>
      <c r="BJ173" s="533"/>
      <c r="BK173" s="533"/>
      <c r="BL173" s="533"/>
      <c r="BM173" s="533"/>
      <c r="BN173" s="79"/>
      <c r="BO173" s="79"/>
      <c r="BP173" s="79">
        <v>3</v>
      </c>
      <c r="BQ173" s="79">
        <v>3</v>
      </c>
      <c r="BR173" s="533"/>
      <c r="BS173" s="533"/>
      <c r="BT173" s="533"/>
      <c r="BU173" s="134">
        <f>VLOOKUP(A173,'[1]07. Поршневые'!$G:$CC,75,0)</f>
        <v>3652761.4198719999</v>
      </c>
    </row>
    <row r="174" spans="1:73" s="470" customFormat="1" ht="25.5" x14ac:dyDescent="0.25">
      <c r="A174" s="80" t="s">
        <v>2408</v>
      </c>
      <c r="B174" s="80" t="s">
        <v>4474</v>
      </c>
      <c r="C174" s="80" t="s">
        <v>4475</v>
      </c>
      <c r="D174" s="107">
        <v>4</v>
      </c>
      <c r="E174" s="107"/>
      <c r="F174" s="107"/>
      <c r="G174" s="107">
        <v>6</v>
      </c>
      <c r="H174" s="107">
        <v>150</v>
      </c>
      <c r="I174" s="107"/>
      <c r="J174" s="79">
        <v>45</v>
      </c>
      <c r="K174" s="79"/>
      <c r="L174" s="79"/>
      <c r="M174" s="79"/>
      <c r="N174" s="79"/>
      <c r="O174" s="79"/>
      <c r="P174" s="79" t="s">
        <v>2291</v>
      </c>
      <c r="Q174" s="79" t="s">
        <v>4244</v>
      </c>
      <c r="R174" s="107" t="str">
        <f t="shared" si="8"/>
        <v>1800</v>
      </c>
      <c r="S174" s="107" t="str">
        <f t="shared" si="9"/>
        <v>950</v>
      </c>
      <c r="T174" s="107" t="str">
        <f t="shared" si="10"/>
        <v>1300</v>
      </c>
      <c r="U174" s="79">
        <v>1000</v>
      </c>
      <c r="V174" s="79" t="s">
        <v>565</v>
      </c>
      <c r="W174" s="533"/>
      <c r="X174" s="533"/>
      <c r="Y174" s="533"/>
      <c r="Z174" s="533"/>
      <c r="AA174" s="533"/>
      <c r="AB174" s="305" t="s">
        <v>476</v>
      </c>
      <c r="AC174" s="101"/>
      <c r="AD174" s="533"/>
      <c r="AE174" s="467" t="s">
        <v>4239</v>
      </c>
      <c r="AF174" s="467" t="s">
        <v>478</v>
      </c>
      <c r="AG174" s="533"/>
      <c r="AH174" s="533"/>
      <c r="AI174" s="533"/>
      <c r="AJ174" s="533"/>
      <c r="AK174" s="533"/>
      <c r="AL174" s="533"/>
      <c r="AM174" s="533"/>
      <c r="AN174" s="533"/>
      <c r="AO174" s="533"/>
      <c r="AP174" s="467" t="s">
        <v>1449</v>
      </c>
      <c r="AQ174" s="533"/>
      <c r="AR174" s="533"/>
      <c r="AS174" s="79" t="s">
        <v>350</v>
      </c>
      <c r="AT174" s="79" t="s">
        <v>1409</v>
      </c>
      <c r="AU174" s="539" t="s">
        <v>2832</v>
      </c>
      <c r="AV174" s="467" t="s">
        <v>2247</v>
      </c>
      <c r="AW174" s="539" t="s">
        <v>2833</v>
      </c>
      <c r="AX174" s="539" t="s">
        <v>470</v>
      </c>
      <c r="AY174" s="539" t="s">
        <v>4140</v>
      </c>
      <c r="AZ174" s="115" t="s">
        <v>2835</v>
      </c>
      <c r="BA174" s="533"/>
      <c r="BB174" s="533"/>
      <c r="BC174" s="533"/>
      <c r="BD174" s="533"/>
      <c r="BE174" s="533"/>
      <c r="BF174" s="533"/>
      <c r="BG174" s="194" t="s">
        <v>477</v>
      </c>
      <c r="BH174" s="533"/>
      <c r="BI174" s="533"/>
      <c r="BJ174" s="533"/>
      <c r="BK174" s="533"/>
      <c r="BL174" s="533"/>
      <c r="BM174" s="533"/>
      <c r="BN174" s="79"/>
      <c r="BO174" s="79"/>
      <c r="BP174" s="79">
        <v>3</v>
      </c>
      <c r="BQ174" s="79">
        <v>3</v>
      </c>
      <c r="BR174" s="533"/>
      <c r="BS174" s="533"/>
      <c r="BT174" s="533"/>
      <c r="BU174" s="134">
        <f>VLOOKUP(A174,'[1]07. Поршневые'!$G:$CC,75,0)</f>
        <v>3901514.0772479996</v>
      </c>
    </row>
    <row r="175" spans="1:73" s="470" customFormat="1" ht="25.5" x14ac:dyDescent="0.25">
      <c r="A175" s="80" t="s">
        <v>2409</v>
      </c>
      <c r="B175" s="80" t="s">
        <v>4476</v>
      </c>
      <c r="C175" s="80" t="s">
        <v>4477</v>
      </c>
      <c r="D175" s="107">
        <v>1</v>
      </c>
      <c r="E175" s="107"/>
      <c r="F175" s="107"/>
      <c r="G175" s="107">
        <v>6</v>
      </c>
      <c r="H175" s="107">
        <v>250</v>
      </c>
      <c r="I175" s="107"/>
      <c r="J175" s="79">
        <v>15</v>
      </c>
      <c r="K175" s="79"/>
      <c r="L175" s="79"/>
      <c r="M175" s="79"/>
      <c r="N175" s="79"/>
      <c r="O175" s="79"/>
      <c r="P175" s="79" t="s">
        <v>2291</v>
      </c>
      <c r="Q175" s="79" t="s">
        <v>4244</v>
      </c>
      <c r="R175" s="107" t="str">
        <f t="shared" si="8"/>
        <v>1800</v>
      </c>
      <c r="S175" s="107" t="str">
        <f t="shared" si="9"/>
        <v>950</v>
      </c>
      <c r="T175" s="107" t="str">
        <f t="shared" si="10"/>
        <v>1300</v>
      </c>
      <c r="U175" s="79">
        <v>1000</v>
      </c>
      <c r="V175" s="79" t="s">
        <v>565</v>
      </c>
      <c r="W175" s="533"/>
      <c r="X175" s="533"/>
      <c r="Y175" s="533"/>
      <c r="Z175" s="533"/>
      <c r="AA175" s="533"/>
      <c r="AB175" s="305" t="s">
        <v>476</v>
      </c>
      <c r="AC175" s="101"/>
      <c r="AD175" s="533"/>
      <c r="AE175" s="467" t="s">
        <v>4239</v>
      </c>
      <c r="AF175" s="467" t="s">
        <v>478</v>
      </c>
      <c r="AG175" s="533"/>
      <c r="AH175" s="533"/>
      <c r="AI175" s="533"/>
      <c r="AJ175" s="533"/>
      <c r="AK175" s="533"/>
      <c r="AL175" s="533"/>
      <c r="AM175" s="533"/>
      <c r="AN175" s="533"/>
      <c r="AO175" s="533"/>
      <c r="AP175" s="467" t="s">
        <v>1449</v>
      </c>
      <c r="AQ175" s="533"/>
      <c r="AR175" s="533"/>
      <c r="AS175" s="79" t="s">
        <v>350</v>
      </c>
      <c r="AT175" s="79" t="s">
        <v>1409</v>
      </c>
      <c r="AU175" s="539" t="s">
        <v>2832</v>
      </c>
      <c r="AV175" s="467" t="s">
        <v>2247</v>
      </c>
      <c r="AW175" s="539" t="s">
        <v>2833</v>
      </c>
      <c r="AX175" s="539" t="s">
        <v>470</v>
      </c>
      <c r="AY175" s="539" t="s">
        <v>4140</v>
      </c>
      <c r="AZ175" s="115" t="s">
        <v>2835</v>
      </c>
      <c r="BA175" s="533"/>
      <c r="BB175" s="533"/>
      <c r="BC175" s="533"/>
      <c r="BD175" s="533"/>
      <c r="BE175" s="533"/>
      <c r="BF175" s="533"/>
      <c r="BG175" s="194" t="s">
        <v>477</v>
      </c>
      <c r="BH175" s="533"/>
      <c r="BI175" s="533"/>
      <c r="BJ175" s="533"/>
      <c r="BK175" s="533"/>
      <c r="BL175" s="533"/>
      <c r="BM175" s="533"/>
      <c r="BN175" s="79"/>
      <c r="BO175" s="79"/>
      <c r="BP175" s="79">
        <v>3</v>
      </c>
      <c r="BQ175" s="79">
        <v>3</v>
      </c>
      <c r="BR175" s="533"/>
      <c r="BS175" s="533"/>
      <c r="BT175" s="533"/>
      <c r="BU175" s="134">
        <f>VLOOKUP(A175,'[1]07. Поршневые'!$G:$CC,75,0)</f>
        <v>2657780.5134720001</v>
      </c>
    </row>
    <row r="176" spans="1:73" s="470" customFormat="1" ht="25.5" x14ac:dyDescent="0.25">
      <c r="A176" s="80" t="s">
        <v>2410</v>
      </c>
      <c r="B176" s="80" t="s">
        <v>4478</v>
      </c>
      <c r="C176" s="80" t="s">
        <v>4479</v>
      </c>
      <c r="D176" s="107">
        <v>1.5</v>
      </c>
      <c r="E176" s="107"/>
      <c r="F176" s="107"/>
      <c r="G176" s="107">
        <v>6</v>
      </c>
      <c r="H176" s="107">
        <v>250</v>
      </c>
      <c r="I176" s="107"/>
      <c r="J176" s="79">
        <v>22</v>
      </c>
      <c r="K176" s="79"/>
      <c r="L176" s="79"/>
      <c r="M176" s="79"/>
      <c r="N176" s="79"/>
      <c r="O176" s="79"/>
      <c r="P176" s="79" t="s">
        <v>2291</v>
      </c>
      <c r="Q176" s="79" t="s">
        <v>4244</v>
      </c>
      <c r="R176" s="107" t="str">
        <f t="shared" si="8"/>
        <v>1800</v>
      </c>
      <c r="S176" s="107" t="str">
        <f t="shared" si="9"/>
        <v>950</v>
      </c>
      <c r="T176" s="107" t="str">
        <f t="shared" si="10"/>
        <v>1300</v>
      </c>
      <c r="U176" s="79">
        <v>1000</v>
      </c>
      <c r="V176" s="79" t="s">
        <v>565</v>
      </c>
      <c r="W176" s="533"/>
      <c r="X176" s="533"/>
      <c r="Y176" s="533"/>
      <c r="Z176" s="533"/>
      <c r="AA176" s="533"/>
      <c r="AB176" s="305" t="s">
        <v>476</v>
      </c>
      <c r="AC176" s="101"/>
      <c r="AD176" s="533"/>
      <c r="AE176" s="467" t="s">
        <v>4239</v>
      </c>
      <c r="AF176" s="467" t="s">
        <v>478</v>
      </c>
      <c r="AG176" s="533"/>
      <c r="AH176" s="533"/>
      <c r="AI176" s="533"/>
      <c r="AJ176" s="533"/>
      <c r="AK176" s="533"/>
      <c r="AL176" s="533"/>
      <c r="AM176" s="533"/>
      <c r="AN176" s="533"/>
      <c r="AO176" s="533"/>
      <c r="AP176" s="467" t="s">
        <v>1449</v>
      </c>
      <c r="AQ176" s="533"/>
      <c r="AR176" s="533"/>
      <c r="AS176" s="79" t="s">
        <v>350</v>
      </c>
      <c r="AT176" s="79" t="s">
        <v>1409</v>
      </c>
      <c r="AU176" s="539" t="s">
        <v>2832</v>
      </c>
      <c r="AV176" s="467" t="s">
        <v>2247</v>
      </c>
      <c r="AW176" s="539" t="s">
        <v>2833</v>
      </c>
      <c r="AX176" s="539" t="s">
        <v>470</v>
      </c>
      <c r="AY176" s="539" t="s">
        <v>4140</v>
      </c>
      <c r="AZ176" s="115" t="s">
        <v>2835</v>
      </c>
      <c r="BA176" s="533"/>
      <c r="BB176" s="533"/>
      <c r="BC176" s="533"/>
      <c r="BD176" s="533"/>
      <c r="BE176" s="533"/>
      <c r="BF176" s="533"/>
      <c r="BG176" s="194" t="s">
        <v>477</v>
      </c>
      <c r="BH176" s="533"/>
      <c r="BI176" s="533"/>
      <c r="BJ176" s="533"/>
      <c r="BK176" s="533"/>
      <c r="BL176" s="533"/>
      <c r="BM176" s="533"/>
      <c r="BN176" s="79"/>
      <c r="BO176" s="79"/>
      <c r="BP176" s="79">
        <v>3</v>
      </c>
      <c r="BQ176" s="79">
        <v>3</v>
      </c>
      <c r="BR176" s="533"/>
      <c r="BS176" s="533"/>
      <c r="BT176" s="533"/>
      <c r="BU176" s="134">
        <f>VLOOKUP(A176,'[1]07. Поршневые'!$G:$CC,75,0)</f>
        <v>2906533.1708479994</v>
      </c>
    </row>
    <row r="177" spans="1:73" s="470" customFormat="1" ht="25.5" x14ac:dyDescent="0.25">
      <c r="A177" s="80" t="s">
        <v>2411</v>
      </c>
      <c r="B177" s="80" t="s">
        <v>4480</v>
      </c>
      <c r="C177" s="80" t="s">
        <v>4481</v>
      </c>
      <c r="D177" s="107">
        <v>2</v>
      </c>
      <c r="E177" s="107"/>
      <c r="F177" s="107"/>
      <c r="G177" s="107">
        <v>6</v>
      </c>
      <c r="H177" s="107">
        <v>250</v>
      </c>
      <c r="I177" s="107"/>
      <c r="J177" s="79">
        <v>30</v>
      </c>
      <c r="K177" s="79"/>
      <c r="L177" s="79"/>
      <c r="M177" s="79"/>
      <c r="N177" s="79"/>
      <c r="O177" s="79"/>
      <c r="P177" s="79" t="s">
        <v>2291</v>
      </c>
      <c r="Q177" s="79" t="s">
        <v>4244</v>
      </c>
      <c r="R177" s="107" t="str">
        <f t="shared" si="8"/>
        <v>1800</v>
      </c>
      <c r="S177" s="107" t="str">
        <f t="shared" si="9"/>
        <v>950</v>
      </c>
      <c r="T177" s="107" t="str">
        <f t="shared" si="10"/>
        <v>1300</v>
      </c>
      <c r="U177" s="79">
        <v>1000</v>
      </c>
      <c r="V177" s="79" t="s">
        <v>565</v>
      </c>
      <c r="W177" s="533"/>
      <c r="X177" s="533"/>
      <c r="Y177" s="533"/>
      <c r="Z177" s="533"/>
      <c r="AA177" s="533"/>
      <c r="AB177" s="305" t="s">
        <v>476</v>
      </c>
      <c r="AC177" s="101"/>
      <c r="AD177" s="533"/>
      <c r="AE177" s="467" t="s">
        <v>4239</v>
      </c>
      <c r="AF177" s="467" t="s">
        <v>478</v>
      </c>
      <c r="AG177" s="533"/>
      <c r="AH177" s="533"/>
      <c r="AI177" s="533"/>
      <c r="AJ177" s="533"/>
      <c r="AK177" s="533"/>
      <c r="AL177" s="533"/>
      <c r="AM177" s="533"/>
      <c r="AN177" s="533"/>
      <c r="AO177" s="533"/>
      <c r="AP177" s="467" t="s">
        <v>1449</v>
      </c>
      <c r="AQ177" s="533"/>
      <c r="AR177" s="533"/>
      <c r="AS177" s="79" t="s">
        <v>350</v>
      </c>
      <c r="AT177" s="79" t="s">
        <v>1409</v>
      </c>
      <c r="AU177" s="539" t="s">
        <v>2832</v>
      </c>
      <c r="AV177" s="467" t="s">
        <v>2247</v>
      </c>
      <c r="AW177" s="539" t="s">
        <v>2833</v>
      </c>
      <c r="AX177" s="539" t="s">
        <v>470</v>
      </c>
      <c r="AY177" s="539" t="s">
        <v>4140</v>
      </c>
      <c r="AZ177" s="115" t="s">
        <v>2835</v>
      </c>
      <c r="BA177" s="533"/>
      <c r="BB177" s="533"/>
      <c r="BC177" s="533"/>
      <c r="BD177" s="533"/>
      <c r="BE177" s="533"/>
      <c r="BF177" s="533"/>
      <c r="BG177" s="194" t="s">
        <v>477</v>
      </c>
      <c r="BH177" s="533"/>
      <c r="BI177" s="533"/>
      <c r="BJ177" s="533"/>
      <c r="BK177" s="533"/>
      <c r="BL177" s="533"/>
      <c r="BM177" s="533"/>
      <c r="BN177" s="79"/>
      <c r="BO177" s="79"/>
      <c r="BP177" s="79">
        <v>3</v>
      </c>
      <c r="BQ177" s="79">
        <v>3</v>
      </c>
      <c r="BR177" s="533"/>
      <c r="BS177" s="533"/>
      <c r="BT177" s="533"/>
      <c r="BU177" s="134">
        <f>VLOOKUP(A177,'[1]07. Поршневые'!$G:$CC,75,0)</f>
        <v>3528399.9527360001</v>
      </c>
    </row>
    <row r="178" spans="1:73" s="470" customFormat="1" ht="25.5" x14ac:dyDescent="0.25">
      <c r="A178" s="80" t="s">
        <v>2412</v>
      </c>
      <c r="B178" s="80" t="s">
        <v>4482</v>
      </c>
      <c r="C178" s="80" t="s">
        <v>4483</v>
      </c>
      <c r="D178" s="107">
        <v>2.5</v>
      </c>
      <c r="E178" s="107"/>
      <c r="F178" s="107"/>
      <c r="G178" s="107">
        <v>6</v>
      </c>
      <c r="H178" s="107">
        <v>250</v>
      </c>
      <c r="I178" s="107"/>
      <c r="J178" s="79">
        <v>37</v>
      </c>
      <c r="K178" s="79"/>
      <c r="L178" s="79"/>
      <c r="M178" s="79"/>
      <c r="N178" s="79"/>
      <c r="O178" s="79"/>
      <c r="P178" s="79" t="s">
        <v>2291</v>
      </c>
      <c r="Q178" s="79" t="s">
        <v>4244</v>
      </c>
      <c r="R178" s="107" t="str">
        <f t="shared" si="8"/>
        <v>1800</v>
      </c>
      <c r="S178" s="107" t="str">
        <f t="shared" si="9"/>
        <v>950</v>
      </c>
      <c r="T178" s="107" t="str">
        <f t="shared" si="10"/>
        <v>1300</v>
      </c>
      <c r="U178" s="79">
        <v>1000</v>
      </c>
      <c r="V178" s="79" t="s">
        <v>565</v>
      </c>
      <c r="W178" s="533"/>
      <c r="X178" s="533"/>
      <c r="Y178" s="533"/>
      <c r="Z178" s="533"/>
      <c r="AA178" s="533"/>
      <c r="AB178" s="305" t="s">
        <v>476</v>
      </c>
      <c r="AC178" s="101"/>
      <c r="AD178" s="533"/>
      <c r="AE178" s="467" t="s">
        <v>4239</v>
      </c>
      <c r="AF178" s="467" t="s">
        <v>478</v>
      </c>
      <c r="AG178" s="533"/>
      <c r="AH178" s="533"/>
      <c r="AI178" s="533"/>
      <c r="AJ178" s="533"/>
      <c r="AK178" s="533"/>
      <c r="AL178" s="533"/>
      <c r="AM178" s="533"/>
      <c r="AN178" s="533"/>
      <c r="AO178" s="533"/>
      <c r="AP178" s="467" t="s">
        <v>1449</v>
      </c>
      <c r="AQ178" s="533"/>
      <c r="AR178" s="533"/>
      <c r="AS178" s="79" t="s">
        <v>350</v>
      </c>
      <c r="AT178" s="79" t="s">
        <v>1409</v>
      </c>
      <c r="AU178" s="539" t="s">
        <v>2832</v>
      </c>
      <c r="AV178" s="467" t="s">
        <v>2247</v>
      </c>
      <c r="AW178" s="539" t="s">
        <v>2833</v>
      </c>
      <c r="AX178" s="539" t="s">
        <v>470</v>
      </c>
      <c r="AY178" s="539" t="s">
        <v>4140</v>
      </c>
      <c r="AZ178" s="115" t="s">
        <v>2835</v>
      </c>
      <c r="BA178" s="533"/>
      <c r="BB178" s="533"/>
      <c r="BC178" s="533"/>
      <c r="BD178" s="533"/>
      <c r="BE178" s="533"/>
      <c r="BF178" s="533"/>
      <c r="BG178" s="194" t="s">
        <v>477</v>
      </c>
      <c r="BH178" s="533"/>
      <c r="BI178" s="533"/>
      <c r="BJ178" s="533"/>
      <c r="BK178" s="533"/>
      <c r="BL178" s="533"/>
      <c r="BM178" s="533"/>
      <c r="BN178" s="79"/>
      <c r="BO178" s="79"/>
      <c r="BP178" s="79">
        <v>3</v>
      </c>
      <c r="BQ178" s="79">
        <v>3</v>
      </c>
      <c r="BR178" s="533"/>
      <c r="BS178" s="533"/>
      <c r="BT178" s="533"/>
      <c r="BU178" s="134">
        <f>VLOOKUP(A178,'[1]07. Поршневые'!$G:$CC,75,0)</f>
        <v>3901514.0772479996</v>
      </c>
    </row>
    <row r="179" spans="1:73" s="470" customFormat="1" ht="25.5" x14ac:dyDescent="0.25">
      <c r="A179" s="80" t="s">
        <v>2413</v>
      </c>
      <c r="B179" s="80" t="s">
        <v>4484</v>
      </c>
      <c r="C179" s="80" t="s">
        <v>4485</v>
      </c>
      <c r="D179" s="107">
        <v>3</v>
      </c>
      <c r="E179" s="107"/>
      <c r="F179" s="107"/>
      <c r="G179" s="107">
        <v>6</v>
      </c>
      <c r="H179" s="107">
        <v>250</v>
      </c>
      <c r="I179" s="107"/>
      <c r="J179" s="79">
        <v>45</v>
      </c>
      <c r="K179" s="79"/>
      <c r="L179" s="79"/>
      <c r="M179" s="79"/>
      <c r="N179" s="79"/>
      <c r="O179" s="79"/>
      <c r="P179" s="79" t="s">
        <v>2291</v>
      </c>
      <c r="Q179" s="79" t="s">
        <v>4244</v>
      </c>
      <c r="R179" s="107" t="str">
        <f t="shared" si="8"/>
        <v>1800</v>
      </c>
      <c r="S179" s="107" t="str">
        <f t="shared" si="9"/>
        <v>950</v>
      </c>
      <c r="T179" s="107" t="str">
        <f t="shared" si="10"/>
        <v>1300</v>
      </c>
      <c r="U179" s="79">
        <v>1000</v>
      </c>
      <c r="V179" s="79" t="s">
        <v>565</v>
      </c>
      <c r="W179" s="533"/>
      <c r="X179" s="533"/>
      <c r="Y179" s="533"/>
      <c r="Z179" s="533"/>
      <c r="AA179" s="533"/>
      <c r="AB179" s="305" t="s">
        <v>476</v>
      </c>
      <c r="AC179" s="101"/>
      <c r="AD179" s="533"/>
      <c r="AE179" s="467" t="s">
        <v>4239</v>
      </c>
      <c r="AF179" s="467" t="s">
        <v>478</v>
      </c>
      <c r="AG179" s="533"/>
      <c r="AH179" s="533"/>
      <c r="AI179" s="533"/>
      <c r="AJ179" s="533"/>
      <c r="AK179" s="533"/>
      <c r="AL179" s="533"/>
      <c r="AM179" s="533"/>
      <c r="AN179" s="533"/>
      <c r="AO179" s="533"/>
      <c r="AP179" s="467" t="s">
        <v>1449</v>
      </c>
      <c r="AQ179" s="533"/>
      <c r="AR179" s="533"/>
      <c r="AS179" s="79" t="s">
        <v>350</v>
      </c>
      <c r="AT179" s="79" t="s">
        <v>1409</v>
      </c>
      <c r="AU179" s="539" t="s">
        <v>2832</v>
      </c>
      <c r="AV179" s="467" t="s">
        <v>2247</v>
      </c>
      <c r="AW179" s="539" t="s">
        <v>2833</v>
      </c>
      <c r="AX179" s="539" t="s">
        <v>470</v>
      </c>
      <c r="AY179" s="539" t="s">
        <v>4140</v>
      </c>
      <c r="AZ179" s="115" t="s">
        <v>2835</v>
      </c>
      <c r="BA179" s="533"/>
      <c r="BB179" s="533"/>
      <c r="BC179" s="533"/>
      <c r="BD179" s="533"/>
      <c r="BE179" s="533"/>
      <c r="BF179" s="533"/>
      <c r="BG179" s="194" t="s">
        <v>477</v>
      </c>
      <c r="BH179" s="533"/>
      <c r="BI179" s="533"/>
      <c r="BJ179" s="533"/>
      <c r="BK179" s="533"/>
      <c r="BL179" s="533"/>
      <c r="BM179" s="533"/>
      <c r="BN179" s="79"/>
      <c r="BO179" s="79"/>
      <c r="BP179" s="79">
        <v>3</v>
      </c>
      <c r="BQ179" s="79">
        <v>3</v>
      </c>
      <c r="BR179" s="533"/>
      <c r="BS179" s="533"/>
      <c r="BT179" s="533"/>
      <c r="BU179" s="134">
        <f>VLOOKUP(A179,'[1]07. Поршневые'!$G:$CC,75,0)</f>
        <v>4025890.4059359999</v>
      </c>
    </row>
    <row r="180" spans="1:73" s="470" customFormat="1" ht="25.5" x14ac:dyDescent="0.25">
      <c r="A180" s="80" t="s">
        <v>2414</v>
      </c>
      <c r="B180" s="80" t="s">
        <v>4486</v>
      </c>
      <c r="C180" s="80" t="s">
        <v>4487</v>
      </c>
      <c r="D180" s="107">
        <v>3.5</v>
      </c>
      <c r="E180" s="107"/>
      <c r="F180" s="107"/>
      <c r="G180" s="107">
        <v>6</v>
      </c>
      <c r="H180" s="107">
        <v>250</v>
      </c>
      <c r="I180" s="107"/>
      <c r="J180" s="79">
        <v>45</v>
      </c>
      <c r="K180" s="79"/>
      <c r="L180" s="79"/>
      <c r="M180" s="79"/>
      <c r="N180" s="79"/>
      <c r="O180" s="79"/>
      <c r="P180" s="79" t="s">
        <v>2291</v>
      </c>
      <c r="Q180" s="79" t="s">
        <v>4244</v>
      </c>
      <c r="R180" s="107" t="str">
        <f t="shared" si="8"/>
        <v>1800</v>
      </c>
      <c r="S180" s="107" t="str">
        <f t="shared" si="9"/>
        <v>950</v>
      </c>
      <c r="T180" s="107" t="str">
        <f t="shared" si="10"/>
        <v>1300</v>
      </c>
      <c r="U180" s="79">
        <v>1000</v>
      </c>
      <c r="V180" s="79" t="s">
        <v>565</v>
      </c>
      <c r="W180" s="533"/>
      <c r="X180" s="533"/>
      <c r="Y180" s="533"/>
      <c r="Z180" s="533"/>
      <c r="AA180" s="533"/>
      <c r="AB180" s="305" t="s">
        <v>476</v>
      </c>
      <c r="AC180" s="101"/>
      <c r="AD180" s="533"/>
      <c r="AE180" s="467" t="s">
        <v>4239</v>
      </c>
      <c r="AF180" s="467" t="s">
        <v>478</v>
      </c>
      <c r="AG180" s="533"/>
      <c r="AH180" s="533"/>
      <c r="AI180" s="533"/>
      <c r="AJ180" s="533"/>
      <c r="AK180" s="533"/>
      <c r="AL180" s="533"/>
      <c r="AM180" s="533"/>
      <c r="AN180" s="533"/>
      <c r="AO180" s="533"/>
      <c r="AP180" s="467" t="s">
        <v>1449</v>
      </c>
      <c r="AQ180" s="533"/>
      <c r="AR180" s="533"/>
      <c r="AS180" s="79" t="s">
        <v>350</v>
      </c>
      <c r="AT180" s="79" t="s">
        <v>1409</v>
      </c>
      <c r="AU180" s="539" t="s">
        <v>2832</v>
      </c>
      <c r="AV180" s="467" t="s">
        <v>2247</v>
      </c>
      <c r="AW180" s="539" t="s">
        <v>2833</v>
      </c>
      <c r="AX180" s="539" t="s">
        <v>470</v>
      </c>
      <c r="AY180" s="539" t="s">
        <v>4140</v>
      </c>
      <c r="AZ180" s="115" t="s">
        <v>2835</v>
      </c>
      <c r="BA180" s="533"/>
      <c r="BB180" s="533"/>
      <c r="BC180" s="533"/>
      <c r="BD180" s="533"/>
      <c r="BE180" s="533"/>
      <c r="BF180" s="533"/>
      <c r="BG180" s="194" t="s">
        <v>477</v>
      </c>
      <c r="BH180" s="533"/>
      <c r="BI180" s="533"/>
      <c r="BJ180" s="533"/>
      <c r="BK180" s="533"/>
      <c r="BL180" s="533"/>
      <c r="BM180" s="533"/>
      <c r="BN180" s="79"/>
      <c r="BO180" s="79"/>
      <c r="BP180" s="79">
        <v>3</v>
      </c>
      <c r="BQ180" s="79">
        <v>3</v>
      </c>
      <c r="BR180" s="533"/>
      <c r="BS180" s="533"/>
      <c r="BT180" s="533"/>
      <c r="BU180" s="134">
        <f>VLOOKUP(A180,'[1]07. Поршневые'!$G:$CC,75,0)</f>
        <v>4150251.8730719998</v>
      </c>
    </row>
    <row r="181" spans="1:73" s="470" customFormat="1" ht="25.5" x14ac:dyDescent="0.25">
      <c r="A181" s="80" t="s">
        <v>2415</v>
      </c>
      <c r="B181" s="80" t="s">
        <v>4488</v>
      </c>
      <c r="C181" s="80" t="s">
        <v>4489</v>
      </c>
      <c r="D181" s="107">
        <v>1</v>
      </c>
      <c r="E181" s="107"/>
      <c r="F181" s="107"/>
      <c r="G181" s="107">
        <v>6</v>
      </c>
      <c r="H181" s="107">
        <v>350</v>
      </c>
      <c r="I181" s="107"/>
      <c r="J181" s="79">
        <v>15</v>
      </c>
      <c r="K181" s="79"/>
      <c r="L181" s="79"/>
      <c r="M181" s="79"/>
      <c r="N181" s="79"/>
      <c r="O181" s="79"/>
      <c r="P181" s="79" t="s">
        <v>2291</v>
      </c>
      <c r="Q181" s="79" t="s">
        <v>4244</v>
      </c>
      <c r="R181" s="107" t="str">
        <f t="shared" si="8"/>
        <v>1800</v>
      </c>
      <c r="S181" s="107" t="str">
        <f t="shared" si="9"/>
        <v>950</v>
      </c>
      <c r="T181" s="107" t="str">
        <f t="shared" si="10"/>
        <v>1300</v>
      </c>
      <c r="U181" s="79">
        <v>1000</v>
      </c>
      <c r="V181" s="79" t="s">
        <v>565</v>
      </c>
      <c r="W181" s="533"/>
      <c r="X181" s="533"/>
      <c r="Y181" s="533"/>
      <c r="Z181" s="533"/>
      <c r="AA181" s="533"/>
      <c r="AB181" s="305" t="s">
        <v>476</v>
      </c>
      <c r="AC181" s="101"/>
      <c r="AD181" s="533"/>
      <c r="AE181" s="467" t="s">
        <v>4239</v>
      </c>
      <c r="AF181" s="467" t="s">
        <v>478</v>
      </c>
      <c r="AG181" s="533"/>
      <c r="AH181" s="533"/>
      <c r="AI181" s="533"/>
      <c r="AJ181" s="533"/>
      <c r="AK181" s="533"/>
      <c r="AL181" s="533"/>
      <c r="AM181" s="533"/>
      <c r="AN181" s="533"/>
      <c r="AO181" s="533"/>
      <c r="AP181" s="467" t="s">
        <v>1449</v>
      </c>
      <c r="AQ181" s="533"/>
      <c r="AR181" s="533"/>
      <c r="AS181" s="79" t="s">
        <v>350</v>
      </c>
      <c r="AT181" s="79" t="s">
        <v>1409</v>
      </c>
      <c r="AU181" s="539" t="s">
        <v>2832</v>
      </c>
      <c r="AV181" s="467" t="s">
        <v>2247</v>
      </c>
      <c r="AW181" s="539" t="s">
        <v>2833</v>
      </c>
      <c r="AX181" s="539" t="s">
        <v>470</v>
      </c>
      <c r="AY181" s="539" t="s">
        <v>4140</v>
      </c>
      <c r="AZ181" s="115" t="s">
        <v>2835</v>
      </c>
      <c r="BA181" s="533"/>
      <c r="BB181" s="533"/>
      <c r="BC181" s="533"/>
      <c r="BD181" s="533"/>
      <c r="BE181" s="533"/>
      <c r="BF181" s="533"/>
      <c r="BG181" s="194" t="s">
        <v>477</v>
      </c>
      <c r="BH181" s="533"/>
      <c r="BI181" s="533"/>
      <c r="BJ181" s="533"/>
      <c r="BK181" s="533"/>
      <c r="BL181" s="533"/>
      <c r="BM181" s="533"/>
      <c r="BN181" s="79"/>
      <c r="BO181" s="79"/>
      <c r="BP181" s="79">
        <v>3</v>
      </c>
      <c r="BQ181" s="79">
        <v>3</v>
      </c>
      <c r="BR181" s="533"/>
      <c r="BS181" s="533"/>
      <c r="BT181" s="533"/>
      <c r="BU181" s="134">
        <f>VLOOKUP(A181,'[1]07. Поршневые'!$G:$CC,75,0)</f>
        <v>2782156.8421599995</v>
      </c>
    </row>
    <row r="182" spans="1:73" s="470" customFormat="1" ht="25.5" x14ac:dyDescent="0.25">
      <c r="A182" s="80" t="s">
        <v>2416</v>
      </c>
      <c r="B182" s="80" t="s">
        <v>4490</v>
      </c>
      <c r="C182" s="80" t="s">
        <v>4491</v>
      </c>
      <c r="D182" s="107">
        <v>1.5</v>
      </c>
      <c r="E182" s="107"/>
      <c r="F182" s="107"/>
      <c r="G182" s="107">
        <v>6</v>
      </c>
      <c r="H182" s="107">
        <v>350</v>
      </c>
      <c r="I182" s="107"/>
      <c r="J182" s="79">
        <v>22</v>
      </c>
      <c r="K182" s="79"/>
      <c r="L182" s="79"/>
      <c r="M182" s="79"/>
      <c r="N182" s="79"/>
      <c r="O182" s="79"/>
      <c r="P182" s="79" t="s">
        <v>2291</v>
      </c>
      <c r="Q182" s="79" t="s">
        <v>4244</v>
      </c>
      <c r="R182" s="107" t="str">
        <f t="shared" si="8"/>
        <v>1800</v>
      </c>
      <c r="S182" s="107" t="str">
        <f t="shared" si="9"/>
        <v>950</v>
      </c>
      <c r="T182" s="107" t="str">
        <f t="shared" si="10"/>
        <v>1300</v>
      </c>
      <c r="U182" s="79">
        <v>1000</v>
      </c>
      <c r="V182" s="79" t="s">
        <v>565</v>
      </c>
      <c r="W182" s="533"/>
      <c r="X182" s="533"/>
      <c r="Y182" s="533"/>
      <c r="Z182" s="533"/>
      <c r="AA182" s="533"/>
      <c r="AB182" s="305" t="s">
        <v>476</v>
      </c>
      <c r="AC182" s="101"/>
      <c r="AD182" s="533"/>
      <c r="AE182" s="467" t="s">
        <v>4239</v>
      </c>
      <c r="AF182" s="467" t="s">
        <v>478</v>
      </c>
      <c r="AG182" s="533"/>
      <c r="AH182" s="533"/>
      <c r="AI182" s="533"/>
      <c r="AJ182" s="533"/>
      <c r="AK182" s="533"/>
      <c r="AL182" s="533"/>
      <c r="AM182" s="533"/>
      <c r="AN182" s="533"/>
      <c r="AO182" s="533"/>
      <c r="AP182" s="467" t="s">
        <v>1449</v>
      </c>
      <c r="AQ182" s="533"/>
      <c r="AR182" s="533"/>
      <c r="AS182" s="79" t="s">
        <v>350</v>
      </c>
      <c r="AT182" s="79" t="s">
        <v>1409</v>
      </c>
      <c r="AU182" s="539" t="s">
        <v>2832</v>
      </c>
      <c r="AV182" s="467" t="s">
        <v>2247</v>
      </c>
      <c r="AW182" s="539" t="s">
        <v>2833</v>
      </c>
      <c r="AX182" s="539" t="s">
        <v>470</v>
      </c>
      <c r="AY182" s="539" t="s">
        <v>4140</v>
      </c>
      <c r="AZ182" s="115" t="s">
        <v>2835</v>
      </c>
      <c r="BA182" s="533"/>
      <c r="BB182" s="533"/>
      <c r="BC182" s="533"/>
      <c r="BD182" s="533"/>
      <c r="BE182" s="533"/>
      <c r="BF182" s="533"/>
      <c r="BG182" s="194" t="s">
        <v>477</v>
      </c>
      <c r="BH182" s="533"/>
      <c r="BI182" s="533"/>
      <c r="BJ182" s="533"/>
      <c r="BK182" s="533"/>
      <c r="BL182" s="533"/>
      <c r="BM182" s="533"/>
      <c r="BN182" s="79"/>
      <c r="BO182" s="79"/>
      <c r="BP182" s="79">
        <v>3</v>
      </c>
      <c r="BQ182" s="79">
        <v>3</v>
      </c>
      <c r="BR182" s="533"/>
      <c r="BS182" s="533"/>
      <c r="BT182" s="533"/>
      <c r="BU182" s="134">
        <f>VLOOKUP(A182,'[1]07. Поршневые'!$G:$CC,75,0)</f>
        <v>3030909.4995359997</v>
      </c>
    </row>
    <row r="183" spans="1:73" s="470" customFormat="1" ht="25.5" x14ac:dyDescent="0.25">
      <c r="A183" s="80" t="s">
        <v>2417</v>
      </c>
      <c r="B183" s="80" t="s">
        <v>4492</v>
      </c>
      <c r="C183" s="80" t="s">
        <v>4493</v>
      </c>
      <c r="D183" s="107">
        <v>2</v>
      </c>
      <c r="E183" s="107"/>
      <c r="F183" s="107"/>
      <c r="G183" s="107">
        <v>6</v>
      </c>
      <c r="H183" s="107">
        <v>350</v>
      </c>
      <c r="I183" s="107"/>
      <c r="J183" s="79">
        <v>30</v>
      </c>
      <c r="K183" s="79"/>
      <c r="L183" s="79"/>
      <c r="M183" s="79"/>
      <c r="N183" s="79"/>
      <c r="O183" s="79"/>
      <c r="P183" s="79" t="s">
        <v>2291</v>
      </c>
      <c r="Q183" s="79" t="s">
        <v>4244</v>
      </c>
      <c r="R183" s="107" t="str">
        <f t="shared" si="8"/>
        <v>1800</v>
      </c>
      <c r="S183" s="107" t="str">
        <f t="shared" si="9"/>
        <v>950</v>
      </c>
      <c r="T183" s="107" t="str">
        <f t="shared" si="10"/>
        <v>1300</v>
      </c>
      <c r="U183" s="79">
        <v>1000</v>
      </c>
      <c r="V183" s="79" t="s">
        <v>565</v>
      </c>
      <c r="W183" s="533"/>
      <c r="X183" s="533"/>
      <c r="Y183" s="533"/>
      <c r="Z183" s="533"/>
      <c r="AA183" s="533"/>
      <c r="AB183" s="305" t="s">
        <v>476</v>
      </c>
      <c r="AC183" s="101"/>
      <c r="AD183" s="533"/>
      <c r="AE183" s="467" t="s">
        <v>4239</v>
      </c>
      <c r="AF183" s="467" t="s">
        <v>478</v>
      </c>
      <c r="AG183" s="533"/>
      <c r="AH183" s="533"/>
      <c r="AI183" s="533"/>
      <c r="AJ183" s="533"/>
      <c r="AK183" s="533"/>
      <c r="AL183" s="533"/>
      <c r="AM183" s="533"/>
      <c r="AN183" s="533"/>
      <c r="AO183" s="533"/>
      <c r="AP183" s="467" t="s">
        <v>1449</v>
      </c>
      <c r="AQ183" s="533"/>
      <c r="AR183" s="533"/>
      <c r="AS183" s="79" t="s">
        <v>350</v>
      </c>
      <c r="AT183" s="79" t="s">
        <v>1409</v>
      </c>
      <c r="AU183" s="539" t="s">
        <v>2832</v>
      </c>
      <c r="AV183" s="467" t="s">
        <v>2247</v>
      </c>
      <c r="AW183" s="539" t="s">
        <v>2833</v>
      </c>
      <c r="AX183" s="539" t="s">
        <v>470</v>
      </c>
      <c r="AY183" s="539" t="s">
        <v>4140</v>
      </c>
      <c r="AZ183" s="115" t="s">
        <v>2835</v>
      </c>
      <c r="BA183" s="533"/>
      <c r="BB183" s="533"/>
      <c r="BC183" s="533"/>
      <c r="BD183" s="533"/>
      <c r="BE183" s="533"/>
      <c r="BF183" s="533"/>
      <c r="BG183" s="194" t="s">
        <v>477</v>
      </c>
      <c r="BH183" s="533"/>
      <c r="BI183" s="533"/>
      <c r="BJ183" s="533"/>
      <c r="BK183" s="533"/>
      <c r="BL183" s="533"/>
      <c r="BM183" s="533"/>
      <c r="BN183" s="79"/>
      <c r="BO183" s="79"/>
      <c r="BP183" s="79">
        <v>2</v>
      </c>
      <c r="BQ183" s="79">
        <v>2</v>
      </c>
      <c r="BR183" s="533"/>
      <c r="BS183" s="533"/>
      <c r="BT183" s="533"/>
      <c r="BU183" s="134">
        <f>VLOOKUP(A183,'[1]07. Поршневые'!$G:$CC,75,0)</f>
        <v>3777137.7485599997</v>
      </c>
    </row>
    <row r="184" spans="1:73" s="470" customFormat="1" ht="25.5" x14ac:dyDescent="0.25">
      <c r="A184" s="80" t="s">
        <v>2418</v>
      </c>
      <c r="B184" s="80" t="s">
        <v>4494</v>
      </c>
      <c r="C184" s="80" t="s">
        <v>4495</v>
      </c>
      <c r="D184" s="107">
        <v>3</v>
      </c>
      <c r="E184" s="107"/>
      <c r="F184" s="107"/>
      <c r="G184" s="107">
        <v>6</v>
      </c>
      <c r="H184" s="107">
        <v>350</v>
      </c>
      <c r="I184" s="107"/>
      <c r="J184" s="79">
        <v>45</v>
      </c>
      <c r="K184" s="79"/>
      <c r="L184" s="79"/>
      <c r="M184" s="79"/>
      <c r="N184" s="79"/>
      <c r="O184" s="79"/>
      <c r="P184" s="79" t="s">
        <v>2291</v>
      </c>
      <c r="Q184" s="79" t="s">
        <v>4264</v>
      </c>
      <c r="R184" s="107" t="str">
        <f t="shared" si="8"/>
        <v>1800</v>
      </c>
      <c r="S184" s="107" t="str">
        <f t="shared" si="9"/>
        <v>980</v>
      </c>
      <c r="T184" s="107" t="str">
        <f t="shared" si="10"/>
        <v>1250</v>
      </c>
      <c r="U184" s="79">
        <v>1080</v>
      </c>
      <c r="V184" s="79" t="s">
        <v>565</v>
      </c>
      <c r="W184" s="533"/>
      <c r="X184" s="533"/>
      <c r="Y184" s="533"/>
      <c r="Z184" s="533"/>
      <c r="AA184" s="533"/>
      <c r="AB184" s="305" t="s">
        <v>476</v>
      </c>
      <c r="AC184" s="101"/>
      <c r="AD184" s="533"/>
      <c r="AE184" s="467" t="s">
        <v>4239</v>
      </c>
      <c r="AF184" s="467" t="s">
        <v>478</v>
      </c>
      <c r="AG184" s="533"/>
      <c r="AH184" s="533"/>
      <c r="AI184" s="533"/>
      <c r="AJ184" s="533"/>
      <c r="AK184" s="533"/>
      <c r="AL184" s="533"/>
      <c r="AM184" s="533"/>
      <c r="AN184" s="533"/>
      <c r="AO184" s="533"/>
      <c r="AP184" s="467" t="s">
        <v>1449</v>
      </c>
      <c r="AQ184" s="533"/>
      <c r="AR184" s="533"/>
      <c r="AS184" s="79" t="s">
        <v>350</v>
      </c>
      <c r="AT184" s="79" t="s">
        <v>1409</v>
      </c>
      <c r="AU184" s="539" t="s">
        <v>2832</v>
      </c>
      <c r="AV184" s="467" t="s">
        <v>2247</v>
      </c>
      <c r="AW184" s="539" t="s">
        <v>2833</v>
      </c>
      <c r="AX184" s="539" t="s">
        <v>470</v>
      </c>
      <c r="AY184" s="539" t="s">
        <v>4140</v>
      </c>
      <c r="AZ184" s="115" t="s">
        <v>2835</v>
      </c>
      <c r="BA184" s="533"/>
      <c r="BB184" s="533"/>
      <c r="BC184" s="533"/>
      <c r="BD184" s="533"/>
      <c r="BE184" s="533"/>
      <c r="BF184" s="533"/>
      <c r="BG184" s="194" t="s">
        <v>477</v>
      </c>
      <c r="BH184" s="533"/>
      <c r="BI184" s="533"/>
      <c r="BJ184" s="533"/>
      <c r="BK184" s="533"/>
      <c r="BL184" s="533"/>
      <c r="BM184" s="533"/>
      <c r="BN184" s="79"/>
      <c r="BO184" s="79"/>
      <c r="BP184" s="79">
        <v>4</v>
      </c>
      <c r="BQ184" s="79">
        <v>4</v>
      </c>
      <c r="BR184" s="533"/>
      <c r="BS184" s="533"/>
      <c r="BT184" s="533"/>
      <c r="BU184" s="134">
        <f>VLOOKUP(A184,'[1]07. Поршневые'!$G:$CC,75,0)</f>
        <v>4398053.3911199998</v>
      </c>
    </row>
    <row r="185" spans="1:73" s="470" customFormat="1" ht="25.5" x14ac:dyDescent="0.25">
      <c r="A185" s="80" t="s">
        <v>2419</v>
      </c>
      <c r="B185" s="80" t="s">
        <v>4496</v>
      </c>
      <c r="C185" s="80" t="s">
        <v>4497</v>
      </c>
      <c r="D185" s="107">
        <v>3.5</v>
      </c>
      <c r="E185" s="107"/>
      <c r="F185" s="107"/>
      <c r="G185" s="107">
        <v>6</v>
      </c>
      <c r="H185" s="107">
        <v>350</v>
      </c>
      <c r="I185" s="107"/>
      <c r="J185" s="79">
        <v>45</v>
      </c>
      <c r="K185" s="79"/>
      <c r="L185" s="79"/>
      <c r="M185" s="79"/>
      <c r="N185" s="79"/>
      <c r="O185" s="79"/>
      <c r="P185" s="79" t="s">
        <v>2291</v>
      </c>
      <c r="Q185" s="79" t="s">
        <v>4264</v>
      </c>
      <c r="R185" s="107" t="str">
        <f t="shared" ref="R185" si="11">LEFTB(Q185, FIND("*", Q185) - 1)</f>
        <v>1800</v>
      </c>
      <c r="S185" s="107" t="str">
        <f t="shared" ref="S185" si="12">MID(Q185, FIND("*", Q185) + 1, FIND("*", Q185, FIND("*", Q185) + 1) - FIND("*", Q185) - 1)</f>
        <v>980</v>
      </c>
      <c r="T185" s="107" t="str">
        <f t="shared" ref="T185" si="13">RIGHTB(Q185, LEN(Q185) - FIND("*", Q185, FIND("*", Q185) + 1))</f>
        <v>1250</v>
      </c>
      <c r="U185" s="79">
        <v>1080</v>
      </c>
      <c r="V185" s="79" t="s">
        <v>565</v>
      </c>
      <c r="W185" s="533"/>
      <c r="X185" s="533"/>
      <c r="Y185" s="533"/>
      <c r="Z185" s="533"/>
      <c r="AA185" s="533"/>
      <c r="AB185" s="305" t="s">
        <v>476</v>
      </c>
      <c r="AC185" s="101"/>
      <c r="AD185" s="533"/>
      <c r="AE185" s="467" t="s">
        <v>4239</v>
      </c>
      <c r="AF185" s="467" t="s">
        <v>478</v>
      </c>
      <c r="AG185" s="533"/>
      <c r="AH185" s="533"/>
      <c r="AI185" s="533"/>
      <c r="AJ185" s="533"/>
      <c r="AK185" s="533"/>
      <c r="AL185" s="533"/>
      <c r="AM185" s="533"/>
      <c r="AN185" s="533"/>
      <c r="AO185" s="533"/>
      <c r="AP185" s="467" t="s">
        <v>1449</v>
      </c>
      <c r="AQ185" s="533"/>
      <c r="AR185" s="533"/>
      <c r="AS185" s="79" t="s">
        <v>350</v>
      </c>
      <c r="AT185" s="79" t="s">
        <v>1409</v>
      </c>
      <c r="AU185" s="539" t="s">
        <v>2832</v>
      </c>
      <c r="AV185" s="467" t="s">
        <v>2247</v>
      </c>
      <c r="AW185" s="539" t="s">
        <v>2833</v>
      </c>
      <c r="AX185" s="539" t="s">
        <v>470</v>
      </c>
      <c r="AY185" s="539" t="s">
        <v>4140</v>
      </c>
      <c r="AZ185" s="115" t="s">
        <v>2835</v>
      </c>
      <c r="BA185" s="533"/>
      <c r="BB185" s="533"/>
      <c r="BC185" s="533"/>
      <c r="BD185" s="533"/>
      <c r="BE185" s="533"/>
      <c r="BF185" s="533"/>
      <c r="BG185" s="194" t="s">
        <v>477</v>
      </c>
      <c r="BH185" s="533"/>
      <c r="BI185" s="533"/>
      <c r="BJ185" s="533"/>
      <c r="BK185" s="533"/>
      <c r="BL185" s="533"/>
      <c r="BM185" s="533"/>
      <c r="BN185" s="79"/>
      <c r="BO185" s="79"/>
      <c r="BP185" s="79">
        <v>4</v>
      </c>
      <c r="BQ185" s="79">
        <v>4</v>
      </c>
      <c r="BR185" s="533"/>
      <c r="BS185" s="533"/>
      <c r="BT185" s="533"/>
      <c r="BU185" s="134">
        <f>VLOOKUP(A185,'[1]07. Поршневые'!$G:$CC,75,0)</f>
        <v>4522429.7198080001</v>
      </c>
    </row>
    <row r="186" spans="1:73" s="470" customFormat="1" ht="15.75" x14ac:dyDescent="0.25">
      <c r="A186" s="545" t="s">
        <v>2243</v>
      </c>
      <c r="B186" s="538"/>
      <c r="C186" s="546"/>
      <c r="D186" s="543"/>
      <c r="E186" s="543"/>
      <c r="F186" s="543"/>
      <c r="G186" s="543"/>
      <c r="H186" s="543"/>
      <c r="I186" s="543"/>
      <c r="J186" s="543"/>
      <c r="K186" s="543"/>
      <c r="L186" s="543"/>
      <c r="M186" s="543"/>
      <c r="N186" s="543"/>
      <c r="O186" s="543"/>
      <c r="P186" s="543"/>
      <c r="Q186" s="543"/>
      <c r="R186" s="543"/>
      <c r="S186" s="543"/>
      <c r="T186" s="543"/>
      <c r="U186" s="543"/>
      <c r="V186" s="543"/>
      <c r="W186" s="543"/>
      <c r="X186" s="543"/>
      <c r="Y186" s="543"/>
      <c r="Z186" s="543"/>
      <c r="AA186" s="543"/>
      <c r="AB186" s="543"/>
      <c r="AC186" s="543"/>
      <c r="AD186" s="543"/>
      <c r="AE186" s="543"/>
      <c r="AF186" s="543"/>
      <c r="AG186" s="543"/>
      <c r="AH186" s="543"/>
      <c r="AI186" s="543"/>
      <c r="AJ186" s="543"/>
      <c r="AK186" s="543"/>
      <c r="AL186" s="543"/>
      <c r="AM186" s="543"/>
      <c r="AN186" s="543"/>
      <c r="AO186" s="543"/>
      <c r="AP186" s="543"/>
      <c r="AQ186" s="543"/>
      <c r="AR186" s="543"/>
      <c r="AS186" s="543"/>
      <c r="AT186" s="543"/>
      <c r="AU186" s="543"/>
      <c r="AV186" s="543"/>
      <c r="AW186" s="543"/>
      <c r="AX186" s="543"/>
      <c r="AY186" s="543"/>
      <c r="AZ186" s="543"/>
      <c r="BA186" s="543"/>
      <c r="BB186" s="543"/>
      <c r="BC186" s="543"/>
      <c r="BD186" s="543"/>
      <c r="BE186" s="543"/>
      <c r="BF186" s="543"/>
      <c r="BG186" s="543"/>
      <c r="BH186" s="543"/>
      <c r="BI186" s="543"/>
      <c r="BJ186" s="543"/>
      <c r="BK186" s="543"/>
      <c r="BL186" s="543"/>
      <c r="BM186" s="543"/>
      <c r="BN186" s="543"/>
      <c r="BO186" s="543"/>
      <c r="BP186" s="543"/>
      <c r="BQ186" s="543"/>
      <c r="BR186" s="543"/>
      <c r="BS186" s="543"/>
      <c r="BT186" s="543"/>
      <c r="BU186" s="543"/>
    </row>
    <row r="187" spans="1:73" s="470" customFormat="1" x14ac:dyDescent="0.25">
      <c r="A187" s="80"/>
      <c r="B187" s="80"/>
      <c r="C187" s="80"/>
      <c r="D187" s="465"/>
      <c r="E187" s="465"/>
      <c r="F187" s="465"/>
      <c r="G187" s="107"/>
      <c r="H187" s="107"/>
      <c r="I187" s="107"/>
      <c r="J187" s="465"/>
      <c r="K187" s="465"/>
      <c r="L187" s="465"/>
      <c r="M187" s="465"/>
      <c r="N187" s="465"/>
      <c r="O187" s="465"/>
      <c r="P187" s="79"/>
      <c r="Q187" s="233"/>
      <c r="R187" s="233"/>
      <c r="S187" s="233"/>
      <c r="T187" s="233"/>
      <c r="U187" s="79"/>
      <c r="V187" s="79"/>
      <c r="W187" s="533"/>
      <c r="X187" s="533"/>
      <c r="Y187" s="533"/>
      <c r="Z187" s="533"/>
      <c r="AA187" s="533"/>
      <c r="AB187" s="305"/>
      <c r="AC187" s="101"/>
      <c r="AD187" s="533"/>
      <c r="AE187" s="533"/>
      <c r="AF187" s="467"/>
      <c r="AG187" s="533"/>
      <c r="AH187" s="533"/>
      <c r="AI187" s="533"/>
      <c r="AJ187" s="533"/>
      <c r="AK187" s="533"/>
      <c r="AL187" s="533"/>
      <c r="AM187" s="533"/>
      <c r="AN187" s="533"/>
      <c r="AO187" s="533"/>
      <c r="AP187" s="467"/>
      <c r="AQ187" s="533"/>
      <c r="AR187" s="533"/>
      <c r="AS187" s="79"/>
      <c r="AT187" s="79"/>
      <c r="AU187" s="533"/>
      <c r="AV187" s="467"/>
      <c r="AW187" s="467"/>
      <c r="AX187" s="467"/>
      <c r="AY187" s="467"/>
      <c r="AZ187" s="305"/>
      <c r="BA187" s="533"/>
      <c r="BB187" s="533"/>
      <c r="BC187" s="533"/>
      <c r="BD187" s="533"/>
      <c r="BE187" s="533"/>
      <c r="BF187" s="533"/>
      <c r="BG187" s="468"/>
      <c r="BH187" s="533"/>
      <c r="BI187" s="533"/>
      <c r="BJ187" s="533"/>
      <c r="BK187" s="533"/>
      <c r="BL187" s="533"/>
      <c r="BM187" s="533"/>
      <c r="BN187" s="79"/>
      <c r="BO187" s="79"/>
      <c r="BP187" s="79"/>
      <c r="BQ187" s="79"/>
      <c r="BR187" s="468"/>
      <c r="BS187" s="468"/>
      <c r="BT187" s="533"/>
      <c r="BU187" s="134" t="s">
        <v>15965</v>
      </c>
    </row>
    <row r="188" spans="1:73" s="470" customFormat="1" x14ac:dyDescent="0.25">
      <c r="A188" s="80"/>
      <c r="B188" s="80"/>
      <c r="C188" s="80"/>
      <c r="D188" s="465"/>
      <c r="E188" s="465"/>
      <c r="F188" s="465"/>
      <c r="G188" s="107"/>
      <c r="H188" s="107"/>
      <c r="I188" s="107"/>
      <c r="J188" s="465"/>
      <c r="K188" s="465"/>
      <c r="L188" s="465"/>
      <c r="M188" s="465"/>
      <c r="N188" s="465"/>
      <c r="O188" s="465"/>
      <c r="P188" s="79"/>
      <c r="Q188" s="233"/>
      <c r="R188" s="233"/>
      <c r="S188" s="233"/>
      <c r="T188" s="233"/>
      <c r="U188" s="79"/>
      <c r="V188" s="79"/>
      <c r="W188" s="533"/>
      <c r="X188" s="533"/>
      <c r="Y188" s="533"/>
      <c r="Z188" s="533"/>
      <c r="AA188" s="533"/>
      <c r="AB188" s="305"/>
      <c r="AC188" s="101"/>
      <c r="AD188" s="533"/>
      <c r="AE188" s="533"/>
      <c r="AF188" s="467"/>
      <c r="AG188" s="533"/>
      <c r="AH188" s="533"/>
      <c r="AI188" s="533"/>
      <c r="AJ188" s="533"/>
      <c r="AK188" s="533"/>
      <c r="AL188" s="533"/>
      <c r="AM188" s="533"/>
      <c r="AN188" s="533"/>
      <c r="AO188" s="533"/>
      <c r="AP188" s="467"/>
      <c r="AQ188" s="533"/>
      <c r="AR188" s="533"/>
      <c r="AS188" s="79"/>
      <c r="AT188" s="79"/>
      <c r="AU188" s="533"/>
      <c r="AV188" s="467"/>
      <c r="AW188" s="467"/>
      <c r="AX188" s="467"/>
      <c r="AY188" s="467"/>
      <c r="AZ188" s="305"/>
      <c r="BA188" s="533"/>
      <c r="BB188" s="533"/>
      <c r="BC188" s="533"/>
      <c r="BD188" s="533"/>
      <c r="BE188" s="533"/>
      <c r="BF188" s="533"/>
      <c r="BG188" s="468"/>
      <c r="BH188" s="533"/>
      <c r="BI188" s="533"/>
      <c r="BJ188" s="533"/>
      <c r="BK188" s="533"/>
      <c r="BL188" s="533"/>
      <c r="BM188" s="533"/>
      <c r="BN188" s="79"/>
      <c r="BO188" s="79"/>
      <c r="BP188" s="79"/>
      <c r="BQ188" s="79"/>
      <c r="BR188" s="468"/>
      <c r="BS188" s="468"/>
      <c r="BT188" s="533"/>
      <c r="BU188" s="134" t="s">
        <v>15965</v>
      </c>
    </row>
    <row r="189" spans="1:73" s="470" customFormat="1" x14ac:dyDescent="0.25">
      <c r="A189" s="80"/>
      <c r="B189" s="80"/>
      <c r="C189" s="80"/>
      <c r="D189" s="465"/>
      <c r="E189" s="465"/>
      <c r="F189" s="465"/>
      <c r="G189" s="107"/>
      <c r="H189" s="107"/>
      <c r="I189" s="107"/>
      <c r="J189" s="465"/>
      <c r="K189" s="465"/>
      <c r="L189" s="465"/>
      <c r="M189" s="465"/>
      <c r="N189" s="465"/>
      <c r="O189" s="465"/>
      <c r="P189" s="79"/>
      <c r="Q189" s="233"/>
      <c r="R189" s="233"/>
      <c r="S189" s="233"/>
      <c r="T189" s="233"/>
      <c r="U189" s="79"/>
      <c r="V189" s="79"/>
      <c r="W189" s="533"/>
      <c r="X189" s="533"/>
      <c r="Y189" s="533"/>
      <c r="Z189" s="533"/>
      <c r="AA189" s="533"/>
      <c r="AB189" s="305"/>
      <c r="AC189" s="101"/>
      <c r="AD189" s="533"/>
      <c r="AE189" s="533"/>
      <c r="AF189" s="467"/>
      <c r="AG189" s="533"/>
      <c r="AH189" s="533"/>
      <c r="AI189" s="533"/>
      <c r="AJ189" s="533"/>
      <c r="AK189" s="533"/>
      <c r="AL189" s="533"/>
      <c r="AM189" s="533"/>
      <c r="AN189" s="533"/>
      <c r="AO189" s="533"/>
      <c r="AP189" s="467"/>
      <c r="AQ189" s="533"/>
      <c r="AR189" s="533"/>
      <c r="AS189" s="79"/>
      <c r="AT189" s="79"/>
      <c r="AU189" s="533"/>
      <c r="AV189" s="467"/>
      <c r="AW189" s="467"/>
      <c r="AX189" s="467"/>
      <c r="AY189" s="467"/>
      <c r="AZ189" s="305"/>
      <c r="BA189" s="533"/>
      <c r="BB189" s="533"/>
      <c r="BC189" s="533"/>
      <c r="BD189" s="533"/>
      <c r="BE189" s="533"/>
      <c r="BF189" s="533"/>
      <c r="BG189" s="468"/>
      <c r="BH189" s="533"/>
      <c r="BI189" s="533"/>
      <c r="BJ189" s="533"/>
      <c r="BK189" s="533"/>
      <c r="BL189" s="533"/>
      <c r="BM189" s="533"/>
      <c r="BN189" s="79"/>
      <c r="BO189" s="79"/>
      <c r="BP189" s="79"/>
      <c r="BQ189" s="79"/>
      <c r="BR189" s="468"/>
      <c r="BS189" s="468"/>
      <c r="BT189" s="533"/>
      <c r="BU189" s="134" t="s">
        <v>15965</v>
      </c>
    </row>
    <row r="190" spans="1:73" s="470" customFormat="1" x14ac:dyDescent="0.25">
      <c r="A190" s="80"/>
      <c r="B190" s="80"/>
      <c r="C190" s="80"/>
      <c r="D190" s="465"/>
      <c r="E190" s="465"/>
      <c r="F190" s="465"/>
      <c r="G190" s="107"/>
      <c r="H190" s="107"/>
      <c r="I190" s="107"/>
      <c r="J190" s="465"/>
      <c r="K190" s="465"/>
      <c r="L190" s="465"/>
      <c r="M190" s="465"/>
      <c r="N190" s="465"/>
      <c r="O190" s="465"/>
      <c r="P190" s="79"/>
      <c r="Q190" s="233"/>
      <c r="R190" s="233"/>
      <c r="S190" s="233"/>
      <c r="T190" s="233"/>
      <c r="U190" s="79"/>
      <c r="V190" s="79"/>
      <c r="W190" s="533"/>
      <c r="X190" s="533"/>
      <c r="Y190" s="533"/>
      <c r="Z190" s="533"/>
      <c r="AA190" s="533"/>
      <c r="AB190" s="305"/>
      <c r="AC190" s="101"/>
      <c r="AD190" s="533"/>
      <c r="AE190" s="533"/>
      <c r="AF190" s="467"/>
      <c r="AG190" s="533"/>
      <c r="AH190" s="533"/>
      <c r="AI190" s="533"/>
      <c r="AJ190" s="533"/>
      <c r="AK190" s="533"/>
      <c r="AL190" s="533"/>
      <c r="AM190" s="533"/>
      <c r="AN190" s="533"/>
      <c r="AO190" s="533"/>
      <c r="AP190" s="467"/>
      <c r="AQ190" s="533"/>
      <c r="AR190" s="533"/>
      <c r="AS190" s="79"/>
      <c r="AT190" s="79"/>
      <c r="AU190" s="533"/>
      <c r="AV190" s="467"/>
      <c r="AW190" s="467"/>
      <c r="AX190" s="467"/>
      <c r="AY190" s="467"/>
      <c r="AZ190" s="305"/>
      <c r="BA190" s="533"/>
      <c r="BB190" s="533"/>
      <c r="BC190" s="533"/>
      <c r="BD190" s="533"/>
      <c r="BE190" s="533"/>
      <c r="BF190" s="533"/>
      <c r="BG190" s="468"/>
      <c r="BH190" s="533"/>
      <c r="BI190" s="533"/>
      <c r="BJ190" s="533"/>
      <c r="BK190" s="533"/>
      <c r="BL190" s="533"/>
      <c r="BM190" s="533"/>
      <c r="BN190" s="79"/>
      <c r="BO190" s="79"/>
      <c r="BP190" s="79"/>
      <c r="BQ190" s="79"/>
      <c r="BR190" s="468"/>
      <c r="BS190" s="468"/>
      <c r="BT190" s="533"/>
      <c r="BU190" s="134" t="s">
        <v>15965</v>
      </c>
    </row>
    <row r="191" spans="1:73" s="470" customFormat="1" x14ac:dyDescent="0.25">
      <c r="A191" s="80"/>
      <c r="B191" s="80"/>
      <c r="C191" s="80"/>
      <c r="D191" s="465"/>
      <c r="E191" s="465"/>
      <c r="F191" s="465"/>
      <c r="G191" s="107"/>
      <c r="H191" s="107"/>
      <c r="I191" s="107"/>
      <c r="J191" s="465"/>
      <c r="K191" s="465"/>
      <c r="L191" s="465"/>
      <c r="M191" s="465"/>
      <c r="N191" s="465"/>
      <c r="O191" s="465"/>
      <c r="P191" s="79"/>
      <c r="Q191" s="233"/>
      <c r="R191" s="233"/>
      <c r="S191" s="233"/>
      <c r="T191" s="233"/>
      <c r="U191" s="79"/>
      <c r="V191" s="79"/>
      <c r="W191" s="533"/>
      <c r="X191" s="533"/>
      <c r="Y191" s="533"/>
      <c r="Z191" s="533"/>
      <c r="AA191" s="533"/>
      <c r="AB191" s="305"/>
      <c r="AC191" s="101"/>
      <c r="AD191" s="533"/>
      <c r="AE191" s="533"/>
      <c r="AF191" s="467"/>
      <c r="AG191" s="533"/>
      <c r="AH191" s="533"/>
      <c r="AI191" s="533"/>
      <c r="AJ191" s="533"/>
      <c r="AK191" s="533"/>
      <c r="AL191" s="533"/>
      <c r="AM191" s="533"/>
      <c r="AN191" s="533"/>
      <c r="AO191" s="533"/>
      <c r="AP191" s="467"/>
      <c r="AQ191" s="533"/>
      <c r="AR191" s="533"/>
      <c r="AS191" s="79"/>
      <c r="AT191" s="79"/>
      <c r="AU191" s="533"/>
      <c r="AV191" s="467"/>
      <c r="AW191" s="467"/>
      <c r="AX191" s="467"/>
      <c r="AY191" s="467"/>
      <c r="AZ191" s="305"/>
      <c r="BA191" s="533"/>
      <c r="BB191" s="533"/>
      <c r="BC191" s="533"/>
      <c r="BD191" s="533"/>
      <c r="BE191" s="533"/>
      <c r="BF191" s="533"/>
      <c r="BG191" s="468"/>
      <c r="BH191" s="533"/>
      <c r="BI191" s="533"/>
      <c r="BJ191" s="533"/>
      <c r="BK191" s="533"/>
      <c r="BL191" s="533"/>
      <c r="BM191" s="533"/>
      <c r="BN191" s="79"/>
      <c r="BO191" s="79"/>
      <c r="BP191" s="79"/>
      <c r="BQ191" s="79"/>
      <c r="BR191" s="468"/>
      <c r="BS191" s="468"/>
      <c r="BT191" s="533"/>
      <c r="BU191" s="134" t="s">
        <v>15965</v>
      </c>
    </row>
    <row r="192" spans="1:73" s="470" customFormat="1" x14ac:dyDescent="0.25">
      <c r="A192" s="80"/>
      <c r="B192" s="80"/>
      <c r="C192" s="80"/>
      <c r="D192" s="465"/>
      <c r="E192" s="465"/>
      <c r="F192" s="465"/>
      <c r="G192" s="107"/>
      <c r="H192" s="107"/>
      <c r="I192" s="107"/>
      <c r="J192" s="465"/>
      <c r="K192" s="465"/>
      <c r="L192" s="465"/>
      <c r="M192" s="465"/>
      <c r="N192" s="465"/>
      <c r="O192" s="465"/>
      <c r="P192" s="79"/>
      <c r="Q192" s="233"/>
      <c r="R192" s="233"/>
      <c r="S192" s="233"/>
      <c r="T192" s="233"/>
      <c r="U192" s="79"/>
      <c r="V192" s="79"/>
      <c r="W192" s="533"/>
      <c r="X192" s="533"/>
      <c r="Y192" s="533"/>
      <c r="Z192" s="533"/>
      <c r="AA192" s="533"/>
      <c r="AB192" s="305"/>
      <c r="AC192" s="101"/>
      <c r="AD192" s="533"/>
      <c r="AE192" s="533"/>
      <c r="AF192" s="467"/>
      <c r="AG192" s="533"/>
      <c r="AH192" s="533"/>
      <c r="AI192" s="533"/>
      <c r="AJ192" s="533"/>
      <c r="AK192" s="533"/>
      <c r="AL192" s="533"/>
      <c r="AM192" s="533"/>
      <c r="AN192" s="533"/>
      <c r="AO192" s="533"/>
      <c r="AP192" s="467"/>
      <c r="AQ192" s="533"/>
      <c r="AR192" s="533"/>
      <c r="AS192" s="79"/>
      <c r="AT192" s="79"/>
      <c r="AU192" s="533"/>
      <c r="AV192" s="467"/>
      <c r="AW192" s="467"/>
      <c r="AX192" s="467"/>
      <c r="AY192" s="467"/>
      <c r="AZ192" s="305"/>
      <c r="BA192" s="533"/>
      <c r="BB192" s="533"/>
      <c r="BC192" s="533"/>
      <c r="BD192" s="533"/>
      <c r="BE192" s="533"/>
      <c r="BF192" s="533"/>
      <c r="BG192" s="468"/>
      <c r="BH192" s="533"/>
      <c r="BI192" s="533"/>
      <c r="BJ192" s="533"/>
      <c r="BK192" s="533"/>
      <c r="BL192" s="533"/>
      <c r="BM192" s="533"/>
      <c r="BN192" s="79"/>
      <c r="BO192" s="79"/>
      <c r="BP192" s="79"/>
      <c r="BQ192" s="79"/>
      <c r="BR192" s="468"/>
      <c r="BS192" s="468"/>
      <c r="BT192" s="533"/>
      <c r="BU192" s="134" t="s">
        <v>15965</v>
      </c>
    </row>
    <row r="193" spans="1:73" s="470" customFormat="1" x14ac:dyDescent="0.25">
      <c r="A193" s="80"/>
      <c r="B193" s="80"/>
      <c r="C193" s="80"/>
      <c r="D193" s="465"/>
      <c r="E193" s="465"/>
      <c r="F193" s="465"/>
      <c r="G193" s="107"/>
      <c r="H193" s="107"/>
      <c r="I193" s="107"/>
      <c r="J193" s="465"/>
      <c r="K193" s="465"/>
      <c r="L193" s="465"/>
      <c r="M193" s="465"/>
      <c r="N193" s="465"/>
      <c r="O193" s="465"/>
      <c r="P193" s="79"/>
      <c r="Q193" s="233"/>
      <c r="R193" s="233"/>
      <c r="S193" s="233"/>
      <c r="T193" s="233"/>
      <c r="U193" s="79"/>
      <c r="V193" s="79"/>
      <c r="W193" s="533"/>
      <c r="X193" s="533"/>
      <c r="Y193" s="533"/>
      <c r="Z193" s="533"/>
      <c r="AA193" s="533"/>
      <c r="AB193" s="305"/>
      <c r="AC193" s="101"/>
      <c r="AD193" s="533"/>
      <c r="AE193" s="533"/>
      <c r="AF193" s="467"/>
      <c r="AG193" s="533"/>
      <c r="AH193" s="533"/>
      <c r="AI193" s="533"/>
      <c r="AJ193" s="533"/>
      <c r="AK193" s="533"/>
      <c r="AL193" s="533"/>
      <c r="AM193" s="533"/>
      <c r="AN193" s="533"/>
      <c r="AO193" s="533"/>
      <c r="AP193" s="467"/>
      <c r="AQ193" s="533"/>
      <c r="AR193" s="533"/>
      <c r="AS193" s="79"/>
      <c r="AT193" s="79"/>
      <c r="AU193" s="533"/>
      <c r="AV193" s="467"/>
      <c r="AW193" s="467"/>
      <c r="AX193" s="467"/>
      <c r="AY193" s="467"/>
      <c r="AZ193" s="305"/>
      <c r="BA193" s="533"/>
      <c r="BB193" s="533"/>
      <c r="BC193" s="533"/>
      <c r="BD193" s="533"/>
      <c r="BE193" s="533"/>
      <c r="BF193" s="533"/>
      <c r="BG193" s="468"/>
      <c r="BH193" s="533"/>
      <c r="BI193" s="533"/>
      <c r="BJ193" s="533"/>
      <c r="BK193" s="533"/>
      <c r="BL193" s="533"/>
      <c r="BM193" s="533"/>
      <c r="BN193" s="79"/>
      <c r="BO193" s="79"/>
      <c r="BP193" s="79"/>
      <c r="BQ193" s="79"/>
      <c r="BR193" s="468"/>
      <c r="BS193" s="468"/>
      <c r="BT193" s="533"/>
      <c r="BU193" s="134" t="s">
        <v>15965</v>
      </c>
    </row>
    <row r="194" spans="1:73" s="470" customFormat="1" x14ac:dyDescent="0.25">
      <c r="A194" s="80"/>
      <c r="B194" s="80"/>
      <c r="C194" s="80"/>
      <c r="D194" s="465"/>
      <c r="E194" s="465"/>
      <c r="F194" s="465"/>
      <c r="G194" s="107"/>
      <c r="H194" s="107"/>
      <c r="I194" s="107"/>
      <c r="J194" s="465"/>
      <c r="K194" s="465"/>
      <c r="L194" s="465"/>
      <c r="M194" s="465"/>
      <c r="N194" s="465"/>
      <c r="O194" s="465"/>
      <c r="P194" s="79"/>
      <c r="Q194" s="233"/>
      <c r="R194" s="233"/>
      <c r="S194" s="233"/>
      <c r="T194" s="233"/>
      <c r="U194" s="79"/>
      <c r="V194" s="79"/>
      <c r="W194" s="533"/>
      <c r="X194" s="533"/>
      <c r="Y194" s="533"/>
      <c r="Z194" s="533"/>
      <c r="AA194" s="533"/>
      <c r="AB194" s="305"/>
      <c r="AC194" s="101"/>
      <c r="AD194" s="533"/>
      <c r="AE194" s="533"/>
      <c r="AF194" s="467"/>
      <c r="AG194" s="533"/>
      <c r="AH194" s="533"/>
      <c r="AI194" s="533"/>
      <c r="AJ194" s="533"/>
      <c r="AK194" s="533"/>
      <c r="AL194" s="533"/>
      <c r="AM194" s="533"/>
      <c r="AN194" s="533"/>
      <c r="AO194" s="533"/>
      <c r="AP194" s="467"/>
      <c r="AQ194" s="533"/>
      <c r="AR194" s="533"/>
      <c r="AS194" s="79"/>
      <c r="AT194" s="79"/>
      <c r="AU194" s="533"/>
      <c r="AV194" s="467"/>
      <c r="AW194" s="467"/>
      <c r="AX194" s="467"/>
      <c r="AY194" s="467"/>
      <c r="AZ194" s="305"/>
      <c r="BA194" s="533"/>
      <c r="BB194" s="533"/>
      <c r="BC194" s="533"/>
      <c r="BD194" s="533"/>
      <c r="BE194" s="533"/>
      <c r="BF194" s="533"/>
      <c r="BG194" s="468"/>
      <c r="BH194" s="533"/>
      <c r="BI194" s="533"/>
      <c r="BJ194" s="533"/>
      <c r="BK194" s="533"/>
      <c r="BL194" s="533"/>
      <c r="BM194" s="533"/>
      <c r="BN194" s="79"/>
      <c r="BO194" s="79"/>
      <c r="BP194" s="79"/>
      <c r="BQ194" s="79"/>
      <c r="BR194" s="468"/>
      <c r="BS194" s="468"/>
      <c r="BT194" s="533"/>
      <c r="BU194" s="134" t="s">
        <v>15965</v>
      </c>
    </row>
    <row r="195" spans="1:73" s="470" customFormat="1" x14ac:dyDescent="0.25">
      <c r="A195" s="80"/>
      <c r="B195" s="80"/>
      <c r="C195" s="80"/>
      <c r="D195" s="465"/>
      <c r="E195" s="465"/>
      <c r="F195" s="465"/>
      <c r="G195" s="107"/>
      <c r="H195" s="107"/>
      <c r="I195" s="107"/>
      <c r="J195" s="465"/>
      <c r="K195" s="465"/>
      <c r="L195" s="465"/>
      <c r="M195" s="465"/>
      <c r="N195" s="465"/>
      <c r="O195" s="465"/>
      <c r="P195" s="79"/>
      <c r="Q195" s="233"/>
      <c r="R195" s="233"/>
      <c r="S195" s="233"/>
      <c r="T195" s="233"/>
      <c r="U195" s="79"/>
      <c r="V195" s="79"/>
      <c r="W195" s="533"/>
      <c r="X195" s="533"/>
      <c r="Y195" s="533"/>
      <c r="Z195" s="533"/>
      <c r="AA195" s="533"/>
      <c r="AB195" s="305"/>
      <c r="AC195" s="101"/>
      <c r="AD195" s="533"/>
      <c r="AE195" s="533"/>
      <c r="AF195" s="467"/>
      <c r="AG195" s="533"/>
      <c r="AH195" s="533"/>
      <c r="AI195" s="533"/>
      <c r="AJ195" s="533"/>
      <c r="AK195" s="533"/>
      <c r="AL195" s="533"/>
      <c r="AM195" s="533"/>
      <c r="AN195" s="533"/>
      <c r="AO195" s="533"/>
      <c r="AP195" s="467"/>
      <c r="AQ195" s="533"/>
      <c r="AR195" s="533"/>
      <c r="AS195" s="79"/>
      <c r="AT195" s="79"/>
      <c r="AU195" s="533"/>
      <c r="AV195" s="467"/>
      <c r="AW195" s="467"/>
      <c r="AX195" s="467"/>
      <c r="AY195" s="467"/>
      <c r="AZ195" s="305"/>
      <c r="BA195" s="533"/>
      <c r="BB195" s="533"/>
      <c r="BC195" s="533"/>
      <c r="BD195" s="533"/>
      <c r="BE195" s="533"/>
      <c r="BF195" s="533"/>
      <c r="BG195" s="468"/>
      <c r="BH195" s="533"/>
      <c r="BI195" s="533"/>
      <c r="BJ195" s="533"/>
      <c r="BK195" s="533"/>
      <c r="BL195" s="533"/>
      <c r="BM195" s="533"/>
      <c r="BN195" s="79"/>
      <c r="BO195" s="79"/>
      <c r="BP195" s="79"/>
      <c r="BQ195" s="79"/>
      <c r="BR195" s="468"/>
      <c r="BS195" s="468"/>
      <c r="BT195" s="533"/>
      <c r="BU195" s="134" t="s">
        <v>15965</v>
      </c>
    </row>
    <row r="196" spans="1:73" s="470" customFormat="1" x14ac:dyDescent="0.25">
      <c r="A196" s="80"/>
      <c r="B196" s="80"/>
      <c r="C196" s="80"/>
      <c r="D196" s="465"/>
      <c r="E196" s="465"/>
      <c r="F196" s="465"/>
      <c r="G196" s="107"/>
      <c r="H196" s="107"/>
      <c r="I196" s="107"/>
      <c r="J196" s="465"/>
      <c r="K196" s="465"/>
      <c r="L196" s="465"/>
      <c r="M196" s="465"/>
      <c r="N196" s="465"/>
      <c r="O196" s="465"/>
      <c r="P196" s="79"/>
      <c r="Q196" s="233"/>
      <c r="R196" s="233"/>
      <c r="S196" s="233"/>
      <c r="T196" s="233"/>
      <c r="U196" s="79"/>
      <c r="V196" s="79"/>
      <c r="W196" s="533"/>
      <c r="X196" s="533"/>
      <c r="Y196" s="533"/>
      <c r="Z196" s="533"/>
      <c r="AA196" s="533"/>
      <c r="AB196" s="305"/>
      <c r="AC196" s="101"/>
      <c r="AD196" s="533"/>
      <c r="AE196" s="533"/>
      <c r="AF196" s="467"/>
      <c r="AG196" s="533"/>
      <c r="AH196" s="533"/>
      <c r="AI196" s="533"/>
      <c r="AJ196" s="533"/>
      <c r="AK196" s="533"/>
      <c r="AL196" s="533"/>
      <c r="AM196" s="533"/>
      <c r="AN196" s="533"/>
      <c r="AO196" s="533"/>
      <c r="AP196" s="467"/>
      <c r="AQ196" s="533"/>
      <c r="AR196" s="533"/>
      <c r="AS196" s="79"/>
      <c r="AT196" s="79"/>
      <c r="AU196" s="533"/>
      <c r="AV196" s="467"/>
      <c r="AW196" s="467"/>
      <c r="AX196" s="467"/>
      <c r="AY196" s="467"/>
      <c r="AZ196" s="305"/>
      <c r="BA196" s="533"/>
      <c r="BB196" s="533"/>
      <c r="BC196" s="533"/>
      <c r="BD196" s="533"/>
      <c r="BE196" s="533"/>
      <c r="BF196" s="533"/>
      <c r="BG196" s="468"/>
      <c r="BH196" s="533"/>
      <c r="BI196" s="533"/>
      <c r="BJ196" s="533"/>
      <c r="BK196" s="533"/>
      <c r="BL196" s="533"/>
      <c r="BM196" s="533"/>
      <c r="BN196" s="79"/>
      <c r="BO196" s="79"/>
      <c r="BP196" s="79"/>
      <c r="BQ196" s="79"/>
      <c r="BR196" s="468"/>
      <c r="BS196" s="468"/>
      <c r="BT196" s="533"/>
      <c r="BU196" s="134" t="s">
        <v>15965</v>
      </c>
    </row>
    <row r="197" spans="1:73" s="470" customFormat="1" x14ac:dyDescent="0.25">
      <c r="A197" s="80"/>
      <c r="B197" s="80"/>
      <c r="C197" s="80"/>
      <c r="D197" s="465"/>
      <c r="E197" s="465"/>
      <c r="F197" s="465"/>
      <c r="G197" s="107"/>
      <c r="H197" s="107"/>
      <c r="I197" s="107"/>
      <c r="J197" s="465"/>
      <c r="K197" s="465"/>
      <c r="L197" s="465"/>
      <c r="M197" s="465"/>
      <c r="N197" s="465"/>
      <c r="O197" s="465"/>
      <c r="P197" s="79"/>
      <c r="Q197" s="233"/>
      <c r="R197" s="233"/>
      <c r="S197" s="233"/>
      <c r="T197" s="233"/>
      <c r="U197" s="79"/>
      <c r="V197" s="79"/>
      <c r="W197" s="533"/>
      <c r="X197" s="533"/>
      <c r="Y197" s="533"/>
      <c r="Z197" s="533"/>
      <c r="AA197" s="533"/>
      <c r="AB197" s="305"/>
      <c r="AC197" s="101"/>
      <c r="AD197" s="533"/>
      <c r="AE197" s="533"/>
      <c r="AF197" s="467"/>
      <c r="AG197" s="533"/>
      <c r="AH197" s="533"/>
      <c r="AI197" s="533"/>
      <c r="AJ197" s="533"/>
      <c r="AK197" s="533"/>
      <c r="AL197" s="533"/>
      <c r="AM197" s="533"/>
      <c r="AN197" s="533"/>
      <c r="AO197" s="533"/>
      <c r="AP197" s="467"/>
      <c r="AQ197" s="533"/>
      <c r="AR197" s="533"/>
      <c r="AS197" s="79"/>
      <c r="AT197" s="79"/>
      <c r="AU197" s="533"/>
      <c r="AV197" s="467"/>
      <c r="AW197" s="467"/>
      <c r="AX197" s="467"/>
      <c r="AY197" s="467"/>
      <c r="AZ197" s="305"/>
      <c r="BA197" s="533"/>
      <c r="BB197" s="533"/>
      <c r="BC197" s="533"/>
      <c r="BD197" s="533"/>
      <c r="BE197" s="533"/>
      <c r="BF197" s="533"/>
      <c r="BG197" s="468"/>
      <c r="BH197" s="533"/>
      <c r="BI197" s="533"/>
      <c r="BJ197" s="533"/>
      <c r="BK197" s="533"/>
      <c r="BL197" s="533"/>
      <c r="BM197" s="533"/>
      <c r="BN197" s="79"/>
      <c r="BO197" s="79"/>
      <c r="BP197" s="79"/>
      <c r="BQ197" s="79"/>
      <c r="BR197" s="468"/>
      <c r="BS197" s="468"/>
      <c r="BT197" s="533"/>
      <c r="BU197" s="134" t="s">
        <v>15965</v>
      </c>
    </row>
    <row r="198" spans="1:73" s="470" customFormat="1" x14ac:dyDescent="0.25">
      <c r="A198" s="80"/>
      <c r="B198" s="80"/>
      <c r="C198" s="80"/>
      <c r="D198" s="465"/>
      <c r="E198" s="465"/>
      <c r="F198" s="465"/>
      <c r="G198" s="107"/>
      <c r="H198" s="107"/>
      <c r="I198" s="107"/>
      <c r="J198" s="465"/>
      <c r="K198" s="465"/>
      <c r="L198" s="465"/>
      <c r="M198" s="465"/>
      <c r="N198" s="465"/>
      <c r="O198" s="465"/>
      <c r="P198" s="79"/>
      <c r="Q198" s="233"/>
      <c r="R198" s="233"/>
      <c r="S198" s="233"/>
      <c r="T198" s="233"/>
      <c r="U198" s="79"/>
      <c r="V198" s="79"/>
      <c r="W198" s="533"/>
      <c r="X198" s="533"/>
      <c r="Y198" s="533"/>
      <c r="Z198" s="533"/>
      <c r="AA198" s="533"/>
      <c r="AB198" s="305"/>
      <c r="AC198" s="101"/>
      <c r="AD198" s="533"/>
      <c r="AE198" s="533"/>
      <c r="AF198" s="467"/>
      <c r="AG198" s="533"/>
      <c r="AH198" s="533"/>
      <c r="AI198" s="533"/>
      <c r="AJ198" s="533"/>
      <c r="AK198" s="533"/>
      <c r="AL198" s="533"/>
      <c r="AM198" s="533"/>
      <c r="AN198" s="533"/>
      <c r="AO198" s="533"/>
      <c r="AP198" s="467"/>
      <c r="AQ198" s="533"/>
      <c r="AR198" s="533"/>
      <c r="AS198" s="79"/>
      <c r="AT198" s="79"/>
      <c r="AU198" s="533"/>
      <c r="AV198" s="467"/>
      <c r="AW198" s="467"/>
      <c r="AX198" s="467"/>
      <c r="AY198" s="467"/>
      <c r="AZ198" s="305"/>
      <c r="BA198" s="533"/>
      <c r="BB198" s="533"/>
      <c r="BC198" s="533"/>
      <c r="BD198" s="533"/>
      <c r="BE198" s="533"/>
      <c r="BF198" s="533"/>
      <c r="BG198" s="468"/>
      <c r="BH198" s="533"/>
      <c r="BI198" s="533"/>
      <c r="BJ198" s="533"/>
      <c r="BK198" s="533"/>
      <c r="BL198" s="533"/>
      <c r="BM198" s="533"/>
      <c r="BN198" s="79"/>
      <c r="BO198" s="79"/>
      <c r="BP198" s="79"/>
      <c r="BQ198" s="79"/>
      <c r="BR198" s="468"/>
      <c r="BS198" s="468"/>
      <c r="BT198" s="533"/>
      <c r="BU198" s="134" t="s">
        <v>15965</v>
      </c>
    </row>
    <row r="199" spans="1:73" s="470" customFormat="1" x14ac:dyDescent="0.25">
      <c r="A199" s="80"/>
      <c r="B199" s="80"/>
      <c r="C199" s="80"/>
      <c r="D199" s="465"/>
      <c r="E199" s="465"/>
      <c r="F199" s="465"/>
      <c r="G199" s="107"/>
      <c r="H199" s="107"/>
      <c r="I199" s="107"/>
      <c r="J199" s="465"/>
      <c r="K199" s="465"/>
      <c r="L199" s="465"/>
      <c r="M199" s="465"/>
      <c r="N199" s="465"/>
      <c r="O199" s="465"/>
      <c r="P199" s="79"/>
      <c r="Q199" s="233"/>
      <c r="R199" s="233"/>
      <c r="S199" s="233"/>
      <c r="T199" s="233"/>
      <c r="U199" s="79"/>
      <c r="V199" s="79"/>
      <c r="W199" s="533"/>
      <c r="X199" s="533"/>
      <c r="Y199" s="533"/>
      <c r="Z199" s="533"/>
      <c r="AA199" s="533"/>
      <c r="AB199" s="305"/>
      <c r="AC199" s="101"/>
      <c r="AD199" s="533"/>
      <c r="AE199" s="533"/>
      <c r="AF199" s="467"/>
      <c r="AG199" s="533"/>
      <c r="AH199" s="533"/>
      <c r="AI199" s="533"/>
      <c r="AJ199" s="533"/>
      <c r="AK199" s="533"/>
      <c r="AL199" s="533"/>
      <c r="AM199" s="533"/>
      <c r="AN199" s="533"/>
      <c r="AO199" s="533"/>
      <c r="AP199" s="467"/>
      <c r="AQ199" s="533"/>
      <c r="AR199" s="533"/>
      <c r="AS199" s="79"/>
      <c r="AT199" s="79"/>
      <c r="AU199" s="533"/>
      <c r="AV199" s="467"/>
      <c r="AW199" s="467"/>
      <c r="AX199" s="467"/>
      <c r="AY199" s="467"/>
      <c r="AZ199" s="305"/>
      <c r="BA199" s="533"/>
      <c r="BB199" s="533"/>
      <c r="BC199" s="533"/>
      <c r="BD199" s="533"/>
      <c r="BE199" s="533"/>
      <c r="BF199" s="533"/>
      <c r="BG199" s="468"/>
      <c r="BH199" s="533"/>
      <c r="BI199" s="533"/>
      <c r="BJ199" s="533"/>
      <c r="BK199" s="533"/>
      <c r="BL199" s="533"/>
      <c r="BM199" s="533"/>
      <c r="BN199" s="79"/>
      <c r="BO199" s="79"/>
      <c r="BP199" s="79"/>
      <c r="BQ199" s="79"/>
      <c r="BR199" s="468"/>
      <c r="BS199" s="468"/>
      <c r="BT199" s="533"/>
      <c r="BU199" s="134" t="s">
        <v>15965</v>
      </c>
    </row>
    <row r="200" spans="1:73" s="470" customFormat="1" x14ac:dyDescent="0.25">
      <c r="A200" s="80"/>
      <c r="B200" s="80"/>
      <c r="C200" s="80"/>
      <c r="D200" s="465"/>
      <c r="E200" s="465"/>
      <c r="F200" s="465"/>
      <c r="G200" s="107"/>
      <c r="H200" s="107"/>
      <c r="I200" s="107"/>
      <c r="J200" s="465"/>
      <c r="K200" s="465"/>
      <c r="L200" s="465"/>
      <c r="M200" s="465"/>
      <c r="N200" s="465"/>
      <c r="O200" s="465"/>
      <c r="P200" s="79"/>
      <c r="Q200" s="233"/>
      <c r="R200" s="233"/>
      <c r="S200" s="233"/>
      <c r="T200" s="233"/>
      <c r="U200" s="79"/>
      <c r="V200" s="79"/>
      <c r="W200" s="533"/>
      <c r="X200" s="533"/>
      <c r="Y200" s="533"/>
      <c r="Z200" s="533"/>
      <c r="AA200" s="533"/>
      <c r="AB200" s="305"/>
      <c r="AC200" s="101"/>
      <c r="AD200" s="533"/>
      <c r="AE200" s="533"/>
      <c r="AF200" s="467"/>
      <c r="AG200" s="533"/>
      <c r="AH200" s="533"/>
      <c r="AI200" s="533"/>
      <c r="AJ200" s="533"/>
      <c r="AK200" s="533"/>
      <c r="AL200" s="533"/>
      <c r="AM200" s="533"/>
      <c r="AN200" s="533"/>
      <c r="AO200" s="533"/>
      <c r="AP200" s="467"/>
      <c r="AQ200" s="533"/>
      <c r="AR200" s="533"/>
      <c r="AS200" s="79"/>
      <c r="AT200" s="79"/>
      <c r="AU200" s="533"/>
      <c r="AV200" s="467"/>
      <c r="AW200" s="467"/>
      <c r="AX200" s="467"/>
      <c r="AY200" s="467"/>
      <c r="AZ200" s="305"/>
      <c r="BA200" s="533"/>
      <c r="BB200" s="533"/>
      <c r="BC200" s="533"/>
      <c r="BD200" s="533"/>
      <c r="BE200" s="533"/>
      <c r="BF200" s="533"/>
      <c r="BG200" s="468"/>
      <c r="BH200" s="533"/>
      <c r="BI200" s="533"/>
      <c r="BJ200" s="533"/>
      <c r="BK200" s="533"/>
      <c r="BL200" s="533"/>
      <c r="BM200" s="533"/>
      <c r="BN200" s="79"/>
      <c r="BO200" s="79"/>
      <c r="BP200" s="79"/>
      <c r="BQ200" s="79"/>
      <c r="BR200" s="468"/>
      <c r="BS200" s="468"/>
      <c r="BT200" s="533"/>
      <c r="BU200" s="134" t="s">
        <v>15965</v>
      </c>
    </row>
    <row r="201" spans="1:73" s="470" customFormat="1" x14ac:dyDescent="0.25">
      <c r="A201" s="80"/>
      <c r="B201" s="80"/>
      <c r="C201" s="80"/>
      <c r="D201" s="465"/>
      <c r="E201" s="465"/>
      <c r="F201" s="465"/>
      <c r="G201" s="107"/>
      <c r="H201" s="107"/>
      <c r="I201" s="107"/>
      <c r="J201" s="465"/>
      <c r="K201" s="465"/>
      <c r="L201" s="465"/>
      <c r="M201" s="465"/>
      <c r="N201" s="465"/>
      <c r="O201" s="465"/>
      <c r="P201" s="79"/>
      <c r="Q201" s="233"/>
      <c r="R201" s="233"/>
      <c r="S201" s="233"/>
      <c r="T201" s="233"/>
      <c r="U201" s="79"/>
      <c r="V201" s="79"/>
      <c r="W201" s="533"/>
      <c r="X201" s="533"/>
      <c r="Y201" s="533"/>
      <c r="Z201" s="533"/>
      <c r="AA201" s="533"/>
      <c r="AB201" s="305"/>
      <c r="AC201" s="101"/>
      <c r="AD201" s="533"/>
      <c r="AE201" s="533"/>
      <c r="AF201" s="467"/>
      <c r="AG201" s="533"/>
      <c r="AH201" s="533"/>
      <c r="AI201" s="533"/>
      <c r="AJ201" s="533"/>
      <c r="AK201" s="533"/>
      <c r="AL201" s="533"/>
      <c r="AM201" s="533"/>
      <c r="AN201" s="533"/>
      <c r="AO201" s="533"/>
      <c r="AP201" s="467"/>
      <c r="AQ201" s="533"/>
      <c r="AR201" s="533"/>
      <c r="AS201" s="79"/>
      <c r="AT201" s="79"/>
      <c r="AU201" s="533"/>
      <c r="AV201" s="467"/>
      <c r="AW201" s="467"/>
      <c r="AX201" s="467"/>
      <c r="AY201" s="467"/>
      <c r="AZ201" s="305"/>
      <c r="BA201" s="533"/>
      <c r="BB201" s="533"/>
      <c r="BC201" s="533"/>
      <c r="BD201" s="533"/>
      <c r="BE201" s="533"/>
      <c r="BF201" s="533"/>
      <c r="BG201" s="468"/>
      <c r="BH201" s="533"/>
      <c r="BI201" s="533"/>
      <c r="BJ201" s="533"/>
      <c r="BK201" s="533"/>
      <c r="BL201" s="533"/>
      <c r="BM201" s="533"/>
      <c r="BN201" s="79"/>
      <c r="BO201" s="79"/>
      <c r="BP201" s="79"/>
      <c r="BQ201" s="79"/>
      <c r="BR201" s="468"/>
      <c r="BS201" s="468"/>
      <c r="BT201" s="533"/>
      <c r="BU201" s="134" t="s">
        <v>15965</v>
      </c>
    </row>
    <row r="202" spans="1:73" s="470" customFormat="1" x14ac:dyDescent="0.25">
      <c r="A202" s="80"/>
      <c r="B202" s="80"/>
      <c r="C202" s="80"/>
      <c r="D202" s="465"/>
      <c r="E202" s="465"/>
      <c r="F202" s="465"/>
      <c r="G202" s="107"/>
      <c r="H202" s="107"/>
      <c r="I202" s="107"/>
      <c r="J202" s="465"/>
      <c r="K202" s="465"/>
      <c r="L202" s="465"/>
      <c r="M202" s="465"/>
      <c r="N202" s="465"/>
      <c r="O202" s="465"/>
      <c r="P202" s="79"/>
      <c r="Q202" s="233"/>
      <c r="R202" s="233"/>
      <c r="S202" s="233"/>
      <c r="T202" s="233"/>
      <c r="U202" s="79"/>
      <c r="V202" s="79"/>
      <c r="W202" s="533"/>
      <c r="X202" s="533"/>
      <c r="Y202" s="533"/>
      <c r="Z202" s="533"/>
      <c r="AA202" s="533"/>
      <c r="AB202" s="305"/>
      <c r="AC202" s="101"/>
      <c r="AD202" s="533"/>
      <c r="AE202" s="533"/>
      <c r="AF202" s="467"/>
      <c r="AG202" s="533"/>
      <c r="AH202" s="533"/>
      <c r="AI202" s="533"/>
      <c r="AJ202" s="533"/>
      <c r="AK202" s="533"/>
      <c r="AL202" s="533"/>
      <c r="AM202" s="533"/>
      <c r="AN202" s="533"/>
      <c r="AO202" s="533"/>
      <c r="AP202" s="467"/>
      <c r="AQ202" s="533"/>
      <c r="AR202" s="533"/>
      <c r="AS202" s="79"/>
      <c r="AT202" s="79"/>
      <c r="AU202" s="533"/>
      <c r="AV202" s="467"/>
      <c r="AW202" s="467"/>
      <c r="AX202" s="467"/>
      <c r="AY202" s="467"/>
      <c r="AZ202" s="305"/>
      <c r="BA202" s="533"/>
      <c r="BB202" s="533"/>
      <c r="BC202" s="533"/>
      <c r="BD202" s="533"/>
      <c r="BE202" s="533"/>
      <c r="BF202" s="533"/>
      <c r="BG202" s="468"/>
      <c r="BH202" s="533"/>
      <c r="BI202" s="533"/>
      <c r="BJ202" s="533"/>
      <c r="BK202" s="533"/>
      <c r="BL202" s="533"/>
      <c r="BM202" s="533"/>
      <c r="BN202" s="79"/>
      <c r="BO202" s="79"/>
      <c r="BP202" s="79"/>
      <c r="BQ202" s="79"/>
      <c r="BR202" s="468"/>
      <c r="BS202" s="468"/>
      <c r="BT202" s="533"/>
      <c r="BU202" s="134" t="s">
        <v>15965</v>
      </c>
    </row>
  </sheetData>
  <customSheetViews>
    <customSheetView guid="{95FFDFDA-4A46-4476-85E9-089546F64CA0}" scale="85" hiddenRows="1" hiddenColumns="1">
      <pane xSplit="4" ySplit="12" topLeftCell="AZ175" activePane="bottomRight" state="frozen"/>
      <selection pane="bottomRight" activeCell="BF121" sqref="BF121:BF18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E9F1-ABC4-4E8B-8361-ACBBC31B4DD1}">
  <sheetPr>
    <outlinePr summaryBelow="0" summaryRight="0"/>
  </sheetPr>
  <dimension ref="A1:BU87"/>
  <sheetViews>
    <sheetView zoomScale="85" zoomScaleNormal="85" workbookViewId="0">
      <selection activeCell="BT77" sqref="BT77"/>
    </sheetView>
  </sheetViews>
  <sheetFormatPr defaultRowHeight="15" outlineLevelCol="1" x14ac:dyDescent="0.25"/>
  <cols>
    <col min="1" max="1" width="18.140625" style="229" customWidth="1"/>
    <col min="2" max="2" width="24.5703125" style="229" customWidth="1"/>
    <col min="3" max="3" width="51.85546875" style="550" customWidth="1" outlineLevel="1"/>
    <col min="4" max="6" width="14.5703125" style="229" customWidth="1"/>
    <col min="7" max="7" width="16.28515625" style="229" customWidth="1"/>
    <col min="8" max="9" width="14" style="229" customWidth="1"/>
    <col min="10" max="10" width="13.5703125" style="229" customWidth="1" collapsed="1"/>
    <col min="11" max="31" width="0" style="229" hidden="1" customWidth="1" outlineLevel="1"/>
    <col min="32" max="32" width="18.28515625" style="229" hidden="1" customWidth="1" outlineLevel="1"/>
    <col min="33" max="46" width="0" style="229" hidden="1" customWidth="1" outlineLevel="1"/>
    <col min="47" max="47" width="14.140625" style="229" hidden="1" customWidth="1" outlineLevel="1"/>
    <col min="48" max="51" width="21.5703125" style="229" hidden="1" customWidth="1" outlineLevel="1"/>
    <col min="52" max="52" width="12.5703125" style="229" hidden="1" customWidth="1" outlineLevel="1"/>
    <col min="53" max="72" width="0" style="229" hidden="1" customWidth="1" outlineLevel="1"/>
    <col min="73" max="73" width="12.7109375" style="229" customWidth="1"/>
  </cols>
  <sheetData>
    <row r="1" spans="1:73" s="6" customFormat="1" ht="26.25" customHeight="1" x14ac:dyDescent="0.25">
      <c r="A1" s="182"/>
      <c r="B1" s="182"/>
      <c r="C1" s="547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</row>
    <row r="2" spans="1:73" s="6" customFormat="1" ht="21" customHeight="1" x14ac:dyDescent="0.25">
      <c r="A2" s="8"/>
      <c r="B2" s="8" t="s">
        <v>4685</v>
      </c>
      <c r="C2" s="547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</row>
    <row r="3" spans="1:73" s="6" customFormat="1" ht="19.5" customHeight="1" x14ac:dyDescent="0.25">
      <c r="A3" s="182"/>
      <c r="B3" s="182"/>
      <c r="C3" s="547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</row>
    <row r="4" spans="1:73" s="6" customFormat="1" ht="24.95" customHeight="1" x14ac:dyDescent="0.25">
      <c r="A4" s="555" t="s">
        <v>1129</v>
      </c>
      <c r="B4" s="548"/>
      <c r="C4" s="14"/>
      <c r="D4" s="14"/>
      <c r="E4" s="14"/>
      <c r="F4" s="14"/>
    </row>
    <row r="5" spans="1:73" ht="15.75" x14ac:dyDescent="0.25">
      <c r="A5" s="556" t="s">
        <v>4686</v>
      </c>
      <c r="B5" s="549"/>
      <c r="C5" s="106"/>
      <c r="D5" s="178"/>
      <c r="E5" s="178"/>
      <c r="F5" s="178"/>
      <c r="G5" s="10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</row>
    <row r="6" spans="1:73" ht="15.75" x14ac:dyDescent="0.25">
      <c r="A6" s="556" t="s">
        <v>4687</v>
      </c>
      <c r="B6" s="549"/>
      <c r="C6" s="106"/>
      <c r="D6" s="178"/>
      <c r="E6" s="178"/>
      <c r="F6" s="178"/>
    </row>
    <row r="7" spans="1:73" ht="15.75" x14ac:dyDescent="0.25">
      <c r="A7" s="556" t="s">
        <v>4688</v>
      </c>
      <c r="B7" s="549"/>
      <c r="C7" s="106"/>
      <c r="D7" s="178"/>
      <c r="E7" s="178"/>
      <c r="F7" s="178"/>
    </row>
    <row r="8" spans="1:73" ht="15.75" x14ac:dyDescent="0.25">
      <c r="A8" s="556" t="s">
        <v>4689</v>
      </c>
      <c r="B8" s="549"/>
      <c r="C8" s="106"/>
      <c r="D8" s="178"/>
      <c r="E8" s="178"/>
      <c r="F8" s="178"/>
    </row>
    <row r="9" spans="1:73" ht="15.75" x14ac:dyDescent="0.25">
      <c r="A9" s="556" t="s">
        <v>4690</v>
      </c>
      <c r="B9" s="549"/>
      <c r="C9" s="106"/>
      <c r="D9" s="178"/>
      <c r="E9" s="178"/>
      <c r="F9" s="178"/>
    </row>
    <row r="10" spans="1:73" ht="15.75" x14ac:dyDescent="0.25">
      <c r="A10" s="556" t="s">
        <v>4691</v>
      </c>
      <c r="B10" s="549"/>
      <c r="C10" s="106"/>
      <c r="D10" s="178"/>
      <c r="E10" s="178"/>
      <c r="F10" s="178"/>
    </row>
    <row r="11" spans="1:73" ht="15.75" x14ac:dyDescent="0.25">
      <c r="A11" s="556" t="s">
        <v>4692</v>
      </c>
      <c r="B11" s="549"/>
      <c r="C11" s="106"/>
      <c r="D11" s="178"/>
      <c r="E11" s="178"/>
      <c r="F11" s="178"/>
    </row>
    <row r="12" spans="1:73" x14ac:dyDescent="0.25">
      <c r="A12" s="236"/>
      <c r="B12" s="236"/>
      <c r="C12" s="557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</row>
    <row r="13" spans="1:73" x14ac:dyDescent="0.25">
      <c r="A13" s="532">
        <v>1</v>
      </c>
      <c r="B13" s="532">
        <f t="shared" ref="B13" si="0">A13+1</f>
        <v>2</v>
      </c>
      <c r="C13" s="532">
        <f t="shared" ref="C13" si="1">B13+1</f>
        <v>3</v>
      </c>
      <c r="D13" s="532">
        <f t="shared" ref="D13" si="2">C13+1</f>
        <v>4</v>
      </c>
      <c r="E13" s="532">
        <f t="shared" ref="E13" si="3">D13+1</f>
        <v>5</v>
      </c>
      <c r="F13" s="532">
        <f t="shared" ref="F13" si="4">E13+1</f>
        <v>6</v>
      </c>
      <c r="G13" s="532">
        <f t="shared" ref="G13" si="5">F13+1</f>
        <v>7</v>
      </c>
      <c r="H13" s="532">
        <f t="shared" ref="H13" si="6">G13+1</f>
        <v>8</v>
      </c>
      <c r="I13" s="532">
        <f t="shared" ref="I13" si="7">H13+1</f>
        <v>9</v>
      </c>
      <c r="J13" s="532">
        <f t="shared" ref="J13" si="8">I13+1</f>
        <v>10</v>
      </c>
      <c r="K13" s="532">
        <f t="shared" ref="K13" si="9">J13+1</f>
        <v>11</v>
      </c>
      <c r="L13" s="532">
        <f t="shared" ref="L13" si="10">K13+1</f>
        <v>12</v>
      </c>
      <c r="M13" s="532">
        <f t="shared" ref="M13" si="11">L13+1</f>
        <v>13</v>
      </c>
      <c r="N13" s="532">
        <f t="shared" ref="N13" si="12">M13+1</f>
        <v>14</v>
      </c>
      <c r="O13" s="532">
        <f t="shared" ref="O13" si="13">N13+1</f>
        <v>15</v>
      </c>
      <c r="P13" s="532">
        <f t="shared" ref="P13" si="14">O13+1</f>
        <v>16</v>
      </c>
      <c r="Q13" s="532">
        <f t="shared" ref="Q13" si="15">P13+1</f>
        <v>17</v>
      </c>
      <c r="R13" s="532">
        <f t="shared" ref="R13" si="16">Q13+1</f>
        <v>18</v>
      </c>
      <c r="S13" s="532">
        <f t="shared" ref="S13" si="17">R13+1</f>
        <v>19</v>
      </c>
      <c r="T13" s="532">
        <f t="shared" ref="T13" si="18">S13+1</f>
        <v>20</v>
      </c>
      <c r="U13" s="532">
        <f t="shared" ref="U13" si="19">T13+1</f>
        <v>21</v>
      </c>
      <c r="V13" s="532">
        <f t="shared" ref="V13" si="20">U13+1</f>
        <v>22</v>
      </c>
      <c r="W13" s="532">
        <f t="shared" ref="W13" si="21">V13+1</f>
        <v>23</v>
      </c>
      <c r="X13" s="532">
        <f t="shared" ref="X13" si="22">W13+1</f>
        <v>24</v>
      </c>
      <c r="Y13" s="532">
        <f t="shared" ref="Y13" si="23">X13+1</f>
        <v>25</v>
      </c>
      <c r="Z13" s="532">
        <f t="shared" ref="Z13" si="24">Y13+1</f>
        <v>26</v>
      </c>
      <c r="AA13" s="532">
        <f t="shared" ref="AA13" si="25">Z13+1</f>
        <v>27</v>
      </c>
      <c r="AB13" s="532">
        <f t="shared" ref="AB13" si="26">AA13+1</f>
        <v>28</v>
      </c>
      <c r="AC13" s="532">
        <f t="shared" ref="AC13" si="27">AB13+1</f>
        <v>29</v>
      </c>
      <c r="AD13" s="532">
        <f t="shared" ref="AD13" si="28">AC13+1</f>
        <v>30</v>
      </c>
      <c r="AE13" s="532">
        <f t="shared" ref="AE13" si="29">AD13+1</f>
        <v>31</v>
      </c>
      <c r="AF13" s="532">
        <f t="shared" ref="AF13" si="30">AE13+1</f>
        <v>32</v>
      </c>
      <c r="AG13" s="532">
        <f t="shared" ref="AG13" si="31">AF13+1</f>
        <v>33</v>
      </c>
      <c r="AH13" s="532">
        <f t="shared" ref="AH13" si="32">AG13+1</f>
        <v>34</v>
      </c>
      <c r="AI13" s="532">
        <f t="shared" ref="AI13" si="33">AH13+1</f>
        <v>35</v>
      </c>
      <c r="AJ13" s="532">
        <f t="shared" ref="AJ13" si="34">AI13+1</f>
        <v>36</v>
      </c>
      <c r="AK13" s="532">
        <f t="shared" ref="AK13" si="35">AJ13+1</f>
        <v>37</v>
      </c>
      <c r="AL13" s="532">
        <f t="shared" ref="AL13" si="36">AK13+1</f>
        <v>38</v>
      </c>
      <c r="AM13" s="532">
        <f t="shared" ref="AM13" si="37">AL13+1</f>
        <v>39</v>
      </c>
      <c r="AN13" s="532">
        <f t="shared" ref="AN13" si="38">AM13+1</f>
        <v>40</v>
      </c>
      <c r="AO13" s="532">
        <f t="shared" ref="AO13" si="39">AN13+1</f>
        <v>41</v>
      </c>
      <c r="AP13" s="532">
        <f t="shared" ref="AP13" si="40">AO13+1</f>
        <v>42</v>
      </c>
      <c r="AQ13" s="532">
        <f t="shared" ref="AQ13" si="41">AP13+1</f>
        <v>43</v>
      </c>
      <c r="AR13" s="532">
        <f t="shared" ref="AR13" si="42">AQ13+1</f>
        <v>44</v>
      </c>
      <c r="AS13" s="532">
        <f t="shared" ref="AS13" si="43">AR13+1</f>
        <v>45</v>
      </c>
      <c r="AT13" s="532">
        <f t="shared" ref="AT13" si="44">AS13+1</f>
        <v>46</v>
      </c>
      <c r="AU13" s="532">
        <f t="shared" ref="AU13" si="45">AT13+1</f>
        <v>47</v>
      </c>
      <c r="AV13" s="532">
        <f t="shared" ref="AV13" si="46">AU13+1</f>
        <v>48</v>
      </c>
      <c r="AW13" s="532">
        <f t="shared" ref="AW13" si="47">AV13+1</f>
        <v>49</v>
      </c>
      <c r="AX13" s="532">
        <f t="shared" ref="AX13" si="48">AW13+1</f>
        <v>50</v>
      </c>
      <c r="AY13" s="532">
        <f t="shared" ref="AY13" si="49">AX13+1</f>
        <v>51</v>
      </c>
      <c r="AZ13" s="532">
        <f t="shared" ref="AZ13" si="50">AY13+1</f>
        <v>52</v>
      </c>
      <c r="BA13" s="532">
        <f t="shared" ref="BA13" si="51">AZ13+1</f>
        <v>53</v>
      </c>
      <c r="BB13" s="532">
        <f t="shared" ref="BB13" si="52">BA13+1</f>
        <v>54</v>
      </c>
      <c r="BC13" s="532">
        <f t="shared" ref="BC13" si="53">BB13+1</f>
        <v>55</v>
      </c>
      <c r="BD13" s="532">
        <f t="shared" ref="BD13" si="54">BC13+1</f>
        <v>56</v>
      </c>
      <c r="BE13" s="532">
        <f t="shared" ref="BE13" si="55">BD13+1</f>
        <v>57</v>
      </c>
      <c r="BF13" s="532">
        <f t="shared" ref="BF13" si="56">BE13+1</f>
        <v>58</v>
      </c>
      <c r="BG13" s="532">
        <f t="shared" ref="BG13" si="57">BF13+1</f>
        <v>59</v>
      </c>
      <c r="BH13" s="532">
        <f t="shared" ref="BH13" si="58">BG13+1</f>
        <v>60</v>
      </c>
      <c r="BI13" s="532">
        <f t="shared" ref="BI13" si="59">BH13+1</f>
        <v>61</v>
      </c>
      <c r="BJ13" s="532">
        <f t="shared" ref="BJ13" si="60">BI13+1</f>
        <v>62</v>
      </c>
      <c r="BK13" s="532">
        <f t="shared" ref="BK13" si="61">BJ13+1</f>
        <v>63</v>
      </c>
      <c r="BL13" s="532">
        <f t="shared" ref="BL13" si="62">BK13+1</f>
        <v>64</v>
      </c>
      <c r="BM13" s="532">
        <f t="shared" ref="BM13" si="63">BL13+1</f>
        <v>65</v>
      </c>
      <c r="BN13" s="532">
        <f t="shared" ref="BN13" si="64">BM13+1</f>
        <v>66</v>
      </c>
      <c r="BO13" s="532">
        <f t="shared" ref="BO13" si="65">BN13+1</f>
        <v>67</v>
      </c>
      <c r="BP13" s="532">
        <f t="shared" ref="BP13" si="66">BO13+1</f>
        <v>68</v>
      </c>
      <c r="BQ13" s="532">
        <f t="shared" ref="BQ13" si="67">BP13+1</f>
        <v>69</v>
      </c>
      <c r="BR13" s="532">
        <f t="shared" ref="BR13" si="68">BQ13+1</f>
        <v>70</v>
      </c>
      <c r="BS13" s="532">
        <f t="shared" ref="BS13" si="69">BR13+1</f>
        <v>71</v>
      </c>
      <c r="BT13" s="532">
        <f t="shared" ref="BT13" si="70">BS13+1</f>
        <v>72</v>
      </c>
      <c r="BU13" s="532">
        <f t="shared" ref="BU13" si="71">BT13+1</f>
        <v>73</v>
      </c>
    </row>
    <row r="14" spans="1:73" ht="84" customHeight="1" x14ac:dyDescent="0.25">
      <c r="A14" s="148" t="s">
        <v>6</v>
      </c>
      <c r="B14" s="148" t="s">
        <v>1005</v>
      </c>
      <c r="C14" s="148" t="s">
        <v>437</v>
      </c>
      <c r="D14" s="149" t="s">
        <v>2244</v>
      </c>
      <c r="E14" s="149" t="s">
        <v>2613</v>
      </c>
      <c r="F14" s="149" t="s">
        <v>2614</v>
      </c>
      <c r="G14" s="149" t="s">
        <v>1003</v>
      </c>
      <c r="H14" s="149" t="s">
        <v>1002</v>
      </c>
      <c r="I14" s="149" t="s">
        <v>4499</v>
      </c>
      <c r="J14" s="149" t="s">
        <v>339</v>
      </c>
      <c r="K14" s="109" t="s">
        <v>1006</v>
      </c>
      <c r="L14" s="108" t="s">
        <v>1007</v>
      </c>
      <c r="M14" s="108" t="s">
        <v>2616</v>
      </c>
      <c r="N14" s="108" t="s">
        <v>2617</v>
      </c>
      <c r="O14" s="108" t="s">
        <v>2618</v>
      </c>
      <c r="P14" s="149" t="s">
        <v>341</v>
      </c>
      <c r="Q14" s="149" t="s">
        <v>344</v>
      </c>
      <c r="R14" s="149" t="s">
        <v>2619</v>
      </c>
      <c r="S14" s="149" t="s">
        <v>2620</v>
      </c>
      <c r="T14" s="149" t="s">
        <v>2621</v>
      </c>
      <c r="U14" s="149" t="s">
        <v>345</v>
      </c>
      <c r="V14" s="149" t="s">
        <v>342</v>
      </c>
      <c r="W14" s="149" t="s">
        <v>445</v>
      </c>
      <c r="X14" s="149" t="s">
        <v>2622</v>
      </c>
      <c r="Y14" s="149" t="s">
        <v>2623</v>
      </c>
      <c r="Z14" s="149" t="s">
        <v>439</v>
      </c>
      <c r="AA14" s="149" t="s">
        <v>446</v>
      </c>
      <c r="AB14" s="149" t="s">
        <v>454</v>
      </c>
      <c r="AC14" s="148" t="s">
        <v>7</v>
      </c>
      <c r="AD14" s="109" t="s">
        <v>1008</v>
      </c>
      <c r="AE14" s="150" t="s">
        <v>346</v>
      </c>
      <c r="AF14" s="149" t="s">
        <v>457</v>
      </c>
      <c r="AG14" s="149" t="s">
        <v>459</v>
      </c>
      <c r="AH14" s="149" t="s">
        <v>447</v>
      </c>
      <c r="AI14" s="149" t="s">
        <v>449</v>
      </c>
      <c r="AJ14" s="108" t="s">
        <v>1009</v>
      </c>
      <c r="AK14" s="149" t="s">
        <v>461</v>
      </c>
      <c r="AL14" s="149" t="s">
        <v>1010</v>
      </c>
      <c r="AM14" s="149" t="s">
        <v>1011</v>
      </c>
      <c r="AN14" s="149" t="s">
        <v>452</v>
      </c>
      <c r="AO14" s="149" t="s">
        <v>462</v>
      </c>
      <c r="AP14" s="149" t="s">
        <v>458</v>
      </c>
      <c r="AQ14" s="149" t="s">
        <v>463</v>
      </c>
      <c r="AR14" s="149" t="s">
        <v>464</v>
      </c>
      <c r="AS14" s="149" t="s">
        <v>343</v>
      </c>
      <c r="AT14" s="148" t="s">
        <v>340</v>
      </c>
      <c r="AU14" s="241" t="s">
        <v>347</v>
      </c>
      <c r="AV14" s="241" t="s">
        <v>438</v>
      </c>
      <c r="AW14" s="241" t="s">
        <v>2624</v>
      </c>
      <c r="AX14" s="241" t="s">
        <v>2625</v>
      </c>
      <c r="AY14" s="241" t="s">
        <v>2626</v>
      </c>
      <c r="AZ14" s="241" t="s">
        <v>456</v>
      </c>
      <c r="BA14" s="149" t="s">
        <v>348</v>
      </c>
      <c r="BB14" s="149" t="s">
        <v>465</v>
      </c>
      <c r="BC14" s="149" t="s">
        <v>2628</v>
      </c>
      <c r="BD14" s="149" t="s">
        <v>442</v>
      </c>
      <c r="BE14" s="149" t="s">
        <v>443</v>
      </c>
      <c r="BF14" s="149" t="s">
        <v>444</v>
      </c>
      <c r="BG14" s="149" t="s">
        <v>455</v>
      </c>
      <c r="BH14" s="149" t="s">
        <v>440</v>
      </c>
      <c r="BI14" s="149" t="s">
        <v>441</v>
      </c>
      <c r="BJ14" s="149" t="s">
        <v>460</v>
      </c>
      <c r="BK14" s="149" t="s">
        <v>450</v>
      </c>
      <c r="BL14" s="149" t="s">
        <v>448</v>
      </c>
      <c r="BM14" s="149" t="s">
        <v>451</v>
      </c>
      <c r="BN14" s="148" t="s">
        <v>1012</v>
      </c>
      <c r="BO14" s="149" t="s">
        <v>1013</v>
      </c>
      <c r="BP14" s="148" t="s">
        <v>1014</v>
      </c>
      <c r="BQ14" s="148" t="s">
        <v>1015</v>
      </c>
      <c r="BR14" s="149" t="s">
        <v>453</v>
      </c>
      <c r="BS14" s="149" t="s">
        <v>2629</v>
      </c>
      <c r="BT14" s="149" t="s">
        <v>466</v>
      </c>
      <c r="BU14" s="149" t="s">
        <v>4753</v>
      </c>
    </row>
    <row r="15" spans="1:73" x14ac:dyDescent="0.25">
      <c r="A15" s="167"/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</row>
    <row r="16" spans="1:73" ht="15.75" x14ac:dyDescent="0.25">
      <c r="A16" s="198" t="s">
        <v>4686</v>
      </c>
      <c r="C16" s="551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552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6"/>
      <c r="AT16" s="236"/>
      <c r="AU16" s="236"/>
      <c r="AV16" s="236"/>
      <c r="AW16" s="236"/>
      <c r="AX16" s="236"/>
      <c r="AY16" s="236"/>
      <c r="AZ16" s="236"/>
      <c r="BA16" s="236"/>
      <c r="BB16" s="236"/>
      <c r="BC16" s="236"/>
      <c r="BD16" s="236"/>
      <c r="BE16" s="236"/>
      <c r="BF16" s="236"/>
      <c r="BG16" s="236"/>
      <c r="BH16" s="236"/>
      <c r="BI16" s="236"/>
      <c r="BJ16" s="236"/>
      <c r="BK16" s="236"/>
      <c r="BL16" s="236"/>
      <c r="BM16" s="236"/>
      <c r="BN16" s="236"/>
      <c r="BO16" s="553"/>
      <c r="BP16" s="553"/>
      <c r="BQ16" s="553"/>
      <c r="BR16" s="553"/>
      <c r="BS16" s="553"/>
      <c r="BT16" s="553"/>
      <c r="BU16" s="553"/>
    </row>
    <row r="17" spans="1:73" s="306" customFormat="1" x14ac:dyDescent="0.25">
      <c r="A17" s="80" t="s">
        <v>4500</v>
      </c>
      <c r="B17" s="176" t="s">
        <v>4501</v>
      </c>
      <c r="C17" s="554" t="s">
        <v>4502</v>
      </c>
      <c r="D17" s="558">
        <v>20</v>
      </c>
      <c r="E17" s="465"/>
      <c r="F17" s="465"/>
      <c r="G17" s="107"/>
      <c r="H17" s="558">
        <v>7</v>
      </c>
      <c r="I17" s="466"/>
      <c r="J17" s="465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231"/>
      <c r="AB17" s="533"/>
      <c r="AC17" s="467"/>
      <c r="AD17" s="533"/>
      <c r="AE17" s="467"/>
      <c r="AF17" s="193" t="s">
        <v>4503</v>
      </c>
      <c r="AG17" s="533"/>
      <c r="AH17" s="533"/>
      <c r="AI17" s="533"/>
      <c r="AJ17" s="533"/>
      <c r="AK17" s="533"/>
      <c r="AL17" s="533"/>
      <c r="AM17" s="533"/>
      <c r="AN17" s="533"/>
      <c r="AO17" s="533"/>
      <c r="AP17" s="533"/>
      <c r="AQ17" s="533"/>
      <c r="AR17" s="533"/>
      <c r="AS17" s="533"/>
      <c r="AT17" s="533"/>
      <c r="AU17" s="559" t="s">
        <v>2832</v>
      </c>
      <c r="AV17" s="560" t="s">
        <v>4504</v>
      </c>
      <c r="AW17" s="560" t="s">
        <v>2833</v>
      </c>
      <c r="AX17" s="560" t="s">
        <v>470</v>
      </c>
      <c r="AY17" s="560" t="s">
        <v>4140</v>
      </c>
      <c r="AZ17" s="561" t="s">
        <v>2835</v>
      </c>
      <c r="BA17" s="468"/>
      <c r="BB17" s="305"/>
      <c r="BC17" s="305"/>
      <c r="BD17" s="467"/>
      <c r="BE17" s="467"/>
      <c r="BF17" s="533"/>
      <c r="BG17" s="533"/>
      <c r="BH17" s="533"/>
      <c r="BI17" s="533"/>
      <c r="BJ17" s="533"/>
      <c r="BK17" s="533"/>
      <c r="BL17" s="533"/>
      <c r="BM17" s="467"/>
      <c r="BN17" s="562"/>
      <c r="BO17" s="562"/>
      <c r="BP17" s="193" t="s">
        <v>4505</v>
      </c>
      <c r="BQ17" s="562"/>
      <c r="BR17" s="562"/>
      <c r="BS17" s="562"/>
      <c r="BT17" s="562"/>
      <c r="BU17" s="134" t="s">
        <v>15965</v>
      </c>
    </row>
    <row r="18" spans="1:73" s="306" customFormat="1" x14ac:dyDescent="0.25">
      <c r="A18" s="80" t="s">
        <v>4506</v>
      </c>
      <c r="B18" s="176" t="s">
        <v>4507</v>
      </c>
      <c r="C18" s="554" t="s">
        <v>4508</v>
      </c>
      <c r="D18" s="558">
        <v>20</v>
      </c>
      <c r="E18" s="465"/>
      <c r="F18" s="465"/>
      <c r="G18" s="107"/>
      <c r="H18" s="558">
        <v>9</v>
      </c>
      <c r="I18" s="466"/>
      <c r="J18" s="465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231"/>
      <c r="AB18" s="533"/>
      <c r="AC18" s="467"/>
      <c r="AD18" s="533"/>
      <c r="AE18" s="467"/>
      <c r="AF18" s="193" t="s">
        <v>4503</v>
      </c>
      <c r="AG18" s="533"/>
      <c r="AH18" s="533"/>
      <c r="AI18" s="533"/>
      <c r="AJ18" s="533"/>
      <c r="AK18" s="533"/>
      <c r="AL18" s="533"/>
      <c r="AM18" s="533"/>
      <c r="AN18" s="533"/>
      <c r="AO18" s="533"/>
      <c r="AP18" s="533"/>
      <c r="AQ18" s="533"/>
      <c r="AR18" s="533"/>
      <c r="AS18" s="533"/>
      <c r="AT18" s="533"/>
      <c r="AU18" s="559" t="s">
        <v>2832</v>
      </c>
      <c r="AV18" s="560" t="s">
        <v>4504</v>
      </c>
      <c r="AW18" s="560" t="s">
        <v>2833</v>
      </c>
      <c r="AX18" s="560" t="s">
        <v>470</v>
      </c>
      <c r="AY18" s="560" t="s">
        <v>4140</v>
      </c>
      <c r="AZ18" s="561" t="s">
        <v>2835</v>
      </c>
      <c r="BA18" s="468"/>
      <c r="BB18" s="305"/>
      <c r="BC18" s="305"/>
      <c r="BD18" s="467"/>
      <c r="BE18" s="467"/>
      <c r="BF18" s="533"/>
      <c r="BG18" s="533"/>
      <c r="BH18" s="533"/>
      <c r="BI18" s="533"/>
      <c r="BJ18" s="533"/>
      <c r="BK18" s="533"/>
      <c r="BL18" s="533"/>
      <c r="BM18" s="467"/>
      <c r="BN18" s="562"/>
      <c r="BO18" s="562"/>
      <c r="BP18" s="193" t="s">
        <v>4505</v>
      </c>
      <c r="BQ18" s="562"/>
      <c r="BR18" s="562"/>
      <c r="BS18" s="562"/>
      <c r="BT18" s="562"/>
      <c r="BU18" s="134" t="s">
        <v>15965</v>
      </c>
    </row>
    <row r="19" spans="1:73" s="306" customFormat="1" x14ac:dyDescent="0.25">
      <c r="A19" s="80" t="s">
        <v>4509</v>
      </c>
      <c r="B19" s="176" t="s">
        <v>4510</v>
      </c>
      <c r="C19" s="554" t="s">
        <v>4511</v>
      </c>
      <c r="D19" s="558">
        <v>30</v>
      </c>
      <c r="E19" s="465"/>
      <c r="F19" s="465"/>
      <c r="G19" s="107"/>
      <c r="H19" s="558">
        <v>4</v>
      </c>
      <c r="I19" s="466"/>
      <c r="J19" s="465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231"/>
      <c r="AB19" s="533"/>
      <c r="AC19" s="467"/>
      <c r="AD19" s="533"/>
      <c r="AE19" s="467"/>
      <c r="AF19" s="193" t="s">
        <v>4503</v>
      </c>
      <c r="AG19" s="533"/>
      <c r="AH19" s="533"/>
      <c r="AI19" s="533"/>
      <c r="AJ19" s="533"/>
      <c r="AK19" s="533"/>
      <c r="AL19" s="533"/>
      <c r="AM19" s="533"/>
      <c r="AN19" s="533"/>
      <c r="AO19" s="533"/>
      <c r="AP19" s="533"/>
      <c r="AQ19" s="533"/>
      <c r="AR19" s="533"/>
      <c r="AS19" s="533"/>
      <c r="AT19" s="533"/>
      <c r="AU19" s="559" t="s">
        <v>2832</v>
      </c>
      <c r="AV19" s="560" t="s">
        <v>4504</v>
      </c>
      <c r="AW19" s="560" t="s">
        <v>2833</v>
      </c>
      <c r="AX19" s="560" t="s">
        <v>470</v>
      </c>
      <c r="AY19" s="560" t="s">
        <v>4140</v>
      </c>
      <c r="AZ19" s="561" t="s">
        <v>2835</v>
      </c>
      <c r="BA19" s="468"/>
      <c r="BB19" s="305"/>
      <c r="BC19" s="305"/>
      <c r="BD19" s="467"/>
      <c r="BE19" s="467"/>
      <c r="BF19" s="533"/>
      <c r="BG19" s="533"/>
      <c r="BH19" s="533"/>
      <c r="BI19" s="533"/>
      <c r="BJ19" s="533"/>
      <c r="BK19" s="533"/>
      <c r="BL19" s="533"/>
      <c r="BM19" s="467"/>
      <c r="BN19" s="562"/>
      <c r="BO19" s="562"/>
      <c r="BP19" s="193" t="s">
        <v>4512</v>
      </c>
      <c r="BQ19" s="562"/>
      <c r="BR19" s="562"/>
      <c r="BS19" s="562"/>
      <c r="BT19" s="562"/>
      <c r="BU19" s="134" t="s">
        <v>15965</v>
      </c>
    </row>
    <row r="20" spans="1:73" s="306" customFormat="1" x14ac:dyDescent="0.25">
      <c r="A20" s="80" t="s">
        <v>4513</v>
      </c>
      <c r="B20" s="176" t="s">
        <v>4514</v>
      </c>
      <c r="C20" s="554" t="s">
        <v>4515</v>
      </c>
      <c r="D20" s="558">
        <v>30</v>
      </c>
      <c r="E20" s="465"/>
      <c r="F20" s="465"/>
      <c r="G20" s="107"/>
      <c r="H20" s="558">
        <v>9</v>
      </c>
      <c r="I20" s="466"/>
      <c r="J20" s="465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231"/>
      <c r="AB20" s="533"/>
      <c r="AC20" s="467"/>
      <c r="AD20" s="533"/>
      <c r="AE20" s="467"/>
      <c r="AF20" s="193" t="s">
        <v>4503</v>
      </c>
      <c r="AG20" s="533"/>
      <c r="AH20" s="533"/>
      <c r="AI20" s="533"/>
      <c r="AJ20" s="533"/>
      <c r="AK20" s="533"/>
      <c r="AL20" s="533"/>
      <c r="AM20" s="533"/>
      <c r="AN20" s="533"/>
      <c r="AO20" s="533"/>
      <c r="AP20" s="533"/>
      <c r="AQ20" s="533"/>
      <c r="AR20" s="533"/>
      <c r="AS20" s="533"/>
      <c r="AT20" s="533"/>
      <c r="AU20" s="559" t="s">
        <v>2832</v>
      </c>
      <c r="AV20" s="560" t="s">
        <v>4504</v>
      </c>
      <c r="AW20" s="560" t="s">
        <v>2833</v>
      </c>
      <c r="AX20" s="560" t="s">
        <v>470</v>
      </c>
      <c r="AY20" s="560" t="s">
        <v>4140</v>
      </c>
      <c r="AZ20" s="561" t="s">
        <v>2835</v>
      </c>
      <c r="BA20" s="468"/>
      <c r="BB20" s="305"/>
      <c r="BC20" s="305"/>
      <c r="BD20" s="467"/>
      <c r="BE20" s="467"/>
      <c r="BF20" s="533"/>
      <c r="BG20" s="533"/>
      <c r="BH20" s="533"/>
      <c r="BI20" s="533"/>
      <c r="BJ20" s="533"/>
      <c r="BK20" s="533"/>
      <c r="BL20" s="533"/>
      <c r="BM20" s="467"/>
      <c r="BN20" s="562"/>
      <c r="BO20" s="562"/>
      <c r="BP20" s="193" t="s">
        <v>4505</v>
      </c>
      <c r="BQ20" s="562"/>
      <c r="BR20" s="562"/>
      <c r="BS20" s="562"/>
      <c r="BT20" s="562"/>
      <c r="BU20" s="134" t="s">
        <v>15965</v>
      </c>
    </row>
    <row r="21" spans="1:73" s="306" customFormat="1" x14ac:dyDescent="0.25">
      <c r="A21" s="80" t="s">
        <v>4516</v>
      </c>
      <c r="B21" s="176" t="s">
        <v>4517</v>
      </c>
      <c r="C21" s="554" t="s">
        <v>4518</v>
      </c>
      <c r="D21" s="558">
        <v>40</v>
      </c>
      <c r="E21" s="465"/>
      <c r="F21" s="465"/>
      <c r="G21" s="107"/>
      <c r="H21" s="558">
        <v>4</v>
      </c>
      <c r="I21" s="466"/>
      <c r="J21" s="465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231"/>
      <c r="AB21" s="533"/>
      <c r="AC21" s="467"/>
      <c r="AD21" s="533"/>
      <c r="AE21" s="467"/>
      <c r="AF21" s="193" t="s">
        <v>4503</v>
      </c>
      <c r="AG21" s="533"/>
      <c r="AH21" s="533"/>
      <c r="AI21" s="533"/>
      <c r="AJ21" s="533"/>
      <c r="AK21" s="533"/>
      <c r="AL21" s="533"/>
      <c r="AM21" s="533"/>
      <c r="AN21" s="533"/>
      <c r="AO21" s="533"/>
      <c r="AP21" s="533"/>
      <c r="AQ21" s="533"/>
      <c r="AR21" s="533"/>
      <c r="AS21" s="533"/>
      <c r="AT21" s="533"/>
      <c r="AU21" s="559" t="s">
        <v>2832</v>
      </c>
      <c r="AV21" s="560" t="s">
        <v>4504</v>
      </c>
      <c r="AW21" s="560" t="s">
        <v>2833</v>
      </c>
      <c r="AX21" s="560" t="s">
        <v>470</v>
      </c>
      <c r="AY21" s="560" t="s">
        <v>4140</v>
      </c>
      <c r="AZ21" s="561" t="s">
        <v>2835</v>
      </c>
      <c r="BA21" s="468"/>
      <c r="BB21" s="305"/>
      <c r="BC21" s="305"/>
      <c r="BD21" s="467"/>
      <c r="BE21" s="467"/>
      <c r="BF21" s="533"/>
      <c r="BG21" s="533"/>
      <c r="BH21" s="533"/>
      <c r="BI21" s="533"/>
      <c r="BJ21" s="533"/>
      <c r="BK21" s="533"/>
      <c r="BL21" s="533"/>
      <c r="BM21" s="467"/>
      <c r="BN21" s="562"/>
      <c r="BO21" s="562"/>
      <c r="BP21" s="193" t="s">
        <v>4512</v>
      </c>
      <c r="BQ21" s="562"/>
      <c r="BR21" s="562"/>
      <c r="BS21" s="562"/>
      <c r="BT21" s="562"/>
      <c r="BU21" s="134" t="s">
        <v>15965</v>
      </c>
    </row>
    <row r="22" spans="1:73" s="306" customFormat="1" x14ac:dyDescent="0.25">
      <c r="A22" s="80" t="s">
        <v>4519</v>
      </c>
      <c r="B22" s="176" t="s">
        <v>4520</v>
      </c>
      <c r="C22" s="554" t="s">
        <v>4521</v>
      </c>
      <c r="D22" s="558">
        <v>30</v>
      </c>
      <c r="E22" s="465"/>
      <c r="F22" s="465"/>
      <c r="G22" s="107"/>
      <c r="H22" s="558">
        <v>7</v>
      </c>
      <c r="I22" s="466"/>
      <c r="J22" s="465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231"/>
      <c r="AB22" s="533"/>
      <c r="AC22" s="467"/>
      <c r="AD22" s="533"/>
      <c r="AE22" s="467"/>
      <c r="AF22" s="193" t="s">
        <v>4503</v>
      </c>
      <c r="AG22" s="533"/>
      <c r="AH22" s="533"/>
      <c r="AI22" s="533"/>
      <c r="AJ22" s="533"/>
      <c r="AK22" s="533"/>
      <c r="AL22" s="533"/>
      <c r="AM22" s="533"/>
      <c r="AN22" s="533"/>
      <c r="AO22" s="533"/>
      <c r="AP22" s="533"/>
      <c r="AQ22" s="533"/>
      <c r="AR22" s="533"/>
      <c r="AS22" s="533"/>
      <c r="AT22" s="533"/>
      <c r="AU22" s="559" t="s">
        <v>2832</v>
      </c>
      <c r="AV22" s="560" t="s">
        <v>4504</v>
      </c>
      <c r="AW22" s="560" t="s">
        <v>2833</v>
      </c>
      <c r="AX22" s="560" t="s">
        <v>470</v>
      </c>
      <c r="AY22" s="560" t="s">
        <v>4140</v>
      </c>
      <c r="AZ22" s="561" t="s">
        <v>2835</v>
      </c>
      <c r="BA22" s="468"/>
      <c r="BB22" s="305"/>
      <c r="BC22" s="305"/>
      <c r="BD22" s="467"/>
      <c r="BE22" s="467"/>
      <c r="BF22" s="533"/>
      <c r="BG22" s="533"/>
      <c r="BH22" s="533"/>
      <c r="BI22" s="533"/>
      <c r="BJ22" s="533"/>
      <c r="BK22" s="533"/>
      <c r="BL22" s="533"/>
      <c r="BM22" s="467"/>
      <c r="BN22" s="562"/>
      <c r="BO22" s="562"/>
      <c r="BP22" s="193" t="s">
        <v>4505</v>
      </c>
      <c r="BQ22" s="562"/>
      <c r="BR22" s="562"/>
      <c r="BS22" s="562"/>
      <c r="BT22" s="562"/>
      <c r="BU22" s="134" t="s">
        <v>15965</v>
      </c>
    </row>
    <row r="23" spans="1:73" s="306" customFormat="1" ht="15.75" x14ac:dyDescent="0.25">
      <c r="A23" s="556" t="s">
        <v>4687</v>
      </c>
      <c r="B23" s="535"/>
      <c r="C23" s="563"/>
      <c r="D23" s="564"/>
      <c r="E23" s="564"/>
      <c r="F23" s="564"/>
      <c r="G23" s="564"/>
      <c r="H23" s="564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  <c r="X23" s="564"/>
      <c r="Y23" s="564"/>
      <c r="Z23" s="564"/>
      <c r="AA23" s="564"/>
      <c r="AB23" s="564"/>
      <c r="AC23" s="564"/>
      <c r="AD23" s="564"/>
      <c r="AE23" s="564"/>
      <c r="AF23" s="564"/>
      <c r="AG23" s="564"/>
      <c r="AH23" s="564"/>
      <c r="AI23" s="564"/>
      <c r="AJ23" s="564"/>
      <c r="AK23" s="564"/>
      <c r="AL23" s="564"/>
      <c r="AM23" s="564"/>
      <c r="AN23" s="564"/>
      <c r="AO23" s="564"/>
      <c r="AP23" s="564"/>
      <c r="AQ23" s="564"/>
      <c r="AR23" s="564"/>
      <c r="AS23" s="564"/>
      <c r="AT23" s="564"/>
      <c r="AU23" s="564"/>
      <c r="AV23" s="564"/>
      <c r="AW23" s="564"/>
      <c r="AX23" s="564"/>
      <c r="AY23" s="564"/>
      <c r="AZ23" s="564"/>
      <c r="BA23" s="564"/>
      <c r="BB23" s="564"/>
      <c r="BC23" s="564"/>
      <c r="BD23" s="564"/>
      <c r="BE23" s="564"/>
      <c r="BF23" s="564"/>
      <c r="BG23" s="564"/>
      <c r="BH23" s="564"/>
      <c r="BI23" s="564"/>
      <c r="BJ23" s="564"/>
      <c r="BK23" s="564"/>
      <c r="BL23" s="564"/>
      <c r="BM23" s="564"/>
      <c r="BN23" s="564"/>
      <c r="BO23" s="564"/>
      <c r="BP23" s="564"/>
      <c r="BQ23" s="564"/>
      <c r="BR23" s="564"/>
      <c r="BS23" s="564"/>
      <c r="BT23" s="564"/>
      <c r="BU23" s="564"/>
    </row>
    <row r="24" spans="1:73" s="306" customFormat="1" x14ac:dyDescent="0.25">
      <c r="A24" s="80" t="s">
        <v>4522</v>
      </c>
      <c r="B24" s="176" t="s">
        <v>4523</v>
      </c>
      <c r="C24" s="554" t="s">
        <v>4524</v>
      </c>
      <c r="D24" s="558">
        <v>175</v>
      </c>
      <c r="E24" s="465"/>
      <c r="F24" s="465"/>
      <c r="G24" s="107"/>
      <c r="H24" s="558">
        <v>12</v>
      </c>
      <c r="I24" s="466"/>
      <c r="J24" s="465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231"/>
      <c r="AB24" s="533"/>
      <c r="AC24" s="467"/>
      <c r="AD24" s="533"/>
      <c r="AE24" s="467"/>
      <c r="AF24" s="193" t="s">
        <v>4503</v>
      </c>
      <c r="AG24" s="533"/>
      <c r="AH24" s="533"/>
      <c r="AI24" s="533"/>
      <c r="AJ24" s="533"/>
      <c r="AK24" s="533"/>
      <c r="AL24" s="533"/>
      <c r="AM24" s="533"/>
      <c r="AN24" s="533"/>
      <c r="AO24" s="533"/>
      <c r="AP24" s="533"/>
      <c r="AQ24" s="533"/>
      <c r="AR24" s="533"/>
      <c r="AS24" s="533"/>
      <c r="AT24" s="533"/>
      <c r="AU24" s="559" t="s">
        <v>2832</v>
      </c>
      <c r="AV24" s="560" t="s">
        <v>4504</v>
      </c>
      <c r="AW24" s="560" t="s">
        <v>2833</v>
      </c>
      <c r="AX24" s="560" t="s">
        <v>470</v>
      </c>
      <c r="AY24" s="560" t="s">
        <v>4140</v>
      </c>
      <c r="AZ24" s="561" t="s">
        <v>2835</v>
      </c>
      <c r="BA24" s="468"/>
      <c r="BB24" s="305"/>
      <c r="BC24" s="305"/>
      <c r="BD24" s="467"/>
      <c r="BE24" s="467"/>
      <c r="BF24" s="533"/>
      <c r="BG24" s="533"/>
      <c r="BH24" s="533"/>
      <c r="BI24" s="533"/>
      <c r="BJ24" s="533"/>
      <c r="BK24" s="533"/>
      <c r="BL24" s="533"/>
      <c r="BM24" s="467"/>
      <c r="BN24" s="562"/>
      <c r="BO24" s="562"/>
      <c r="BP24" s="193" t="s">
        <v>4525</v>
      </c>
      <c r="BQ24" s="562"/>
      <c r="BR24" s="562"/>
      <c r="BS24" s="562"/>
      <c r="BT24" s="562"/>
      <c r="BU24" s="134" t="s">
        <v>15965</v>
      </c>
    </row>
    <row r="25" spans="1:73" s="306" customFormat="1" x14ac:dyDescent="0.25">
      <c r="A25" s="80" t="s">
        <v>4526</v>
      </c>
      <c r="B25" s="176" t="s">
        <v>4527</v>
      </c>
      <c r="C25" s="554" t="s">
        <v>4528</v>
      </c>
      <c r="D25" s="558">
        <v>215</v>
      </c>
      <c r="E25" s="465"/>
      <c r="F25" s="465"/>
      <c r="G25" s="107"/>
      <c r="H25" s="558">
        <v>4</v>
      </c>
      <c r="I25" s="466"/>
      <c r="J25" s="465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231"/>
      <c r="AB25" s="533"/>
      <c r="AC25" s="467"/>
      <c r="AD25" s="533"/>
      <c r="AE25" s="467"/>
      <c r="AF25" s="193" t="s">
        <v>4503</v>
      </c>
      <c r="AG25" s="533"/>
      <c r="AH25" s="533"/>
      <c r="AI25" s="533"/>
      <c r="AJ25" s="533"/>
      <c r="AK25" s="533"/>
      <c r="AL25" s="533"/>
      <c r="AM25" s="533"/>
      <c r="AN25" s="533"/>
      <c r="AO25" s="533"/>
      <c r="AP25" s="533"/>
      <c r="AQ25" s="533"/>
      <c r="AR25" s="533"/>
      <c r="AS25" s="533"/>
      <c r="AT25" s="533"/>
      <c r="AU25" s="559" t="s">
        <v>2832</v>
      </c>
      <c r="AV25" s="560" t="s">
        <v>4504</v>
      </c>
      <c r="AW25" s="560" t="s">
        <v>2833</v>
      </c>
      <c r="AX25" s="560" t="s">
        <v>470</v>
      </c>
      <c r="AY25" s="560" t="s">
        <v>4140</v>
      </c>
      <c r="AZ25" s="561" t="s">
        <v>2835</v>
      </c>
      <c r="BA25" s="468"/>
      <c r="BB25" s="305"/>
      <c r="BC25" s="305"/>
      <c r="BD25" s="467"/>
      <c r="BE25" s="467"/>
      <c r="BF25" s="533"/>
      <c r="BG25" s="533"/>
      <c r="BH25" s="533"/>
      <c r="BI25" s="533"/>
      <c r="BJ25" s="533"/>
      <c r="BK25" s="533"/>
      <c r="BL25" s="533"/>
      <c r="BM25" s="467"/>
      <c r="BN25" s="562"/>
      <c r="BO25" s="562"/>
      <c r="BP25" s="193" t="s">
        <v>4512</v>
      </c>
      <c r="BQ25" s="562"/>
      <c r="BR25" s="562"/>
      <c r="BS25" s="562"/>
      <c r="BT25" s="562"/>
      <c r="BU25" s="134" t="s">
        <v>15965</v>
      </c>
    </row>
    <row r="26" spans="1:73" s="306" customFormat="1" x14ac:dyDescent="0.25">
      <c r="A26" s="80" t="s">
        <v>4529</v>
      </c>
      <c r="B26" s="176" t="s">
        <v>4530</v>
      </c>
      <c r="C26" s="554" t="s">
        <v>4531</v>
      </c>
      <c r="D26" s="558">
        <v>220</v>
      </c>
      <c r="E26" s="465"/>
      <c r="F26" s="465"/>
      <c r="G26" s="107"/>
      <c r="H26" s="558">
        <v>12</v>
      </c>
      <c r="I26" s="466"/>
      <c r="J26" s="465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231"/>
      <c r="AB26" s="533"/>
      <c r="AC26" s="467"/>
      <c r="AD26" s="533"/>
      <c r="AE26" s="467"/>
      <c r="AF26" s="193" t="s">
        <v>4503</v>
      </c>
      <c r="AG26" s="533"/>
      <c r="AH26" s="533"/>
      <c r="AI26" s="533"/>
      <c r="AJ26" s="533"/>
      <c r="AK26" s="533"/>
      <c r="AL26" s="533"/>
      <c r="AM26" s="533"/>
      <c r="AN26" s="533"/>
      <c r="AO26" s="533"/>
      <c r="AP26" s="533"/>
      <c r="AQ26" s="533"/>
      <c r="AR26" s="533"/>
      <c r="AS26" s="533"/>
      <c r="AT26" s="533"/>
      <c r="AU26" s="559" t="s">
        <v>2832</v>
      </c>
      <c r="AV26" s="560" t="s">
        <v>4504</v>
      </c>
      <c r="AW26" s="560" t="s">
        <v>2833</v>
      </c>
      <c r="AX26" s="560" t="s">
        <v>470</v>
      </c>
      <c r="AY26" s="560" t="s">
        <v>4140</v>
      </c>
      <c r="AZ26" s="561" t="s">
        <v>2835</v>
      </c>
      <c r="BA26" s="468"/>
      <c r="BB26" s="305"/>
      <c r="BC26" s="305"/>
      <c r="BD26" s="467"/>
      <c r="BE26" s="467"/>
      <c r="BF26" s="533"/>
      <c r="BG26" s="533"/>
      <c r="BH26" s="533"/>
      <c r="BI26" s="533"/>
      <c r="BJ26" s="533"/>
      <c r="BK26" s="533"/>
      <c r="BL26" s="533"/>
      <c r="BM26" s="467"/>
      <c r="BN26" s="562"/>
      <c r="BO26" s="562"/>
      <c r="BP26" s="193" t="s">
        <v>4525</v>
      </c>
      <c r="BQ26" s="562"/>
      <c r="BR26" s="562"/>
      <c r="BS26" s="562"/>
      <c r="BT26" s="562"/>
      <c r="BU26" s="134" t="s">
        <v>15965</v>
      </c>
    </row>
    <row r="27" spans="1:73" s="306" customFormat="1" x14ac:dyDescent="0.25">
      <c r="A27" s="80" t="s">
        <v>4532</v>
      </c>
      <c r="B27" s="176" t="s">
        <v>4533</v>
      </c>
      <c r="C27" s="554" t="s">
        <v>4534</v>
      </c>
      <c r="D27" s="558">
        <v>225</v>
      </c>
      <c r="E27" s="465"/>
      <c r="F27" s="465"/>
      <c r="G27" s="107"/>
      <c r="H27" s="558">
        <v>16</v>
      </c>
      <c r="I27" s="466"/>
      <c r="J27" s="465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231"/>
      <c r="AB27" s="533"/>
      <c r="AC27" s="467"/>
      <c r="AD27" s="533"/>
      <c r="AE27" s="467"/>
      <c r="AF27" s="193" t="s">
        <v>4503</v>
      </c>
      <c r="AG27" s="533"/>
      <c r="AH27" s="533"/>
      <c r="AI27" s="533"/>
      <c r="AJ27" s="533"/>
      <c r="AK27" s="533"/>
      <c r="AL27" s="533"/>
      <c r="AM27" s="533"/>
      <c r="AN27" s="533"/>
      <c r="AO27" s="533"/>
      <c r="AP27" s="533"/>
      <c r="AQ27" s="533"/>
      <c r="AR27" s="533"/>
      <c r="AS27" s="533"/>
      <c r="AT27" s="533"/>
      <c r="AU27" s="559" t="s">
        <v>2832</v>
      </c>
      <c r="AV27" s="560" t="s">
        <v>4504</v>
      </c>
      <c r="AW27" s="560" t="s">
        <v>2833</v>
      </c>
      <c r="AX27" s="560" t="s">
        <v>470</v>
      </c>
      <c r="AY27" s="560" t="s">
        <v>4140</v>
      </c>
      <c r="AZ27" s="561" t="s">
        <v>2835</v>
      </c>
      <c r="BA27" s="468"/>
      <c r="BB27" s="305"/>
      <c r="BC27" s="305"/>
      <c r="BD27" s="467"/>
      <c r="BE27" s="467"/>
      <c r="BF27" s="533"/>
      <c r="BG27" s="533"/>
      <c r="BH27" s="533"/>
      <c r="BI27" s="533"/>
      <c r="BJ27" s="533"/>
      <c r="BK27" s="533"/>
      <c r="BL27" s="533"/>
      <c r="BM27" s="467"/>
      <c r="BN27" s="562"/>
      <c r="BO27" s="562"/>
      <c r="BP27" s="193" t="s">
        <v>4525</v>
      </c>
      <c r="BQ27" s="562"/>
      <c r="BR27" s="562"/>
      <c r="BS27" s="562"/>
      <c r="BT27" s="562"/>
      <c r="BU27" s="134" t="s">
        <v>15965</v>
      </c>
    </row>
    <row r="28" spans="1:73" s="306" customFormat="1" x14ac:dyDescent="0.25">
      <c r="A28" s="80" t="s">
        <v>4535</v>
      </c>
      <c r="B28" s="176" t="s">
        <v>4536</v>
      </c>
      <c r="C28" s="554" t="s">
        <v>4537</v>
      </c>
      <c r="D28" s="558">
        <v>230</v>
      </c>
      <c r="E28" s="465"/>
      <c r="F28" s="465"/>
      <c r="G28" s="107"/>
      <c r="H28" s="558">
        <v>9</v>
      </c>
      <c r="I28" s="466"/>
      <c r="J28" s="465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231"/>
      <c r="AB28" s="533"/>
      <c r="AC28" s="467"/>
      <c r="AD28" s="533"/>
      <c r="AE28" s="467"/>
      <c r="AF28" s="193" t="s">
        <v>4503</v>
      </c>
      <c r="AG28" s="533"/>
      <c r="AH28" s="533"/>
      <c r="AI28" s="533"/>
      <c r="AJ28" s="533"/>
      <c r="AK28" s="533"/>
      <c r="AL28" s="533"/>
      <c r="AM28" s="533"/>
      <c r="AN28" s="533"/>
      <c r="AO28" s="533"/>
      <c r="AP28" s="533"/>
      <c r="AQ28" s="533"/>
      <c r="AR28" s="533"/>
      <c r="AS28" s="533"/>
      <c r="AT28" s="533"/>
      <c r="AU28" s="559" t="s">
        <v>2832</v>
      </c>
      <c r="AV28" s="560" t="s">
        <v>4504</v>
      </c>
      <c r="AW28" s="560" t="s">
        <v>2833</v>
      </c>
      <c r="AX28" s="560" t="s">
        <v>470</v>
      </c>
      <c r="AY28" s="560" t="s">
        <v>4140</v>
      </c>
      <c r="AZ28" s="561" t="s">
        <v>2835</v>
      </c>
      <c r="BA28" s="468"/>
      <c r="BB28" s="305"/>
      <c r="BC28" s="305"/>
      <c r="BD28" s="467"/>
      <c r="BE28" s="467"/>
      <c r="BF28" s="533"/>
      <c r="BG28" s="533"/>
      <c r="BH28" s="533"/>
      <c r="BI28" s="533"/>
      <c r="BJ28" s="533"/>
      <c r="BK28" s="533"/>
      <c r="BL28" s="533"/>
      <c r="BM28" s="467"/>
      <c r="BN28" s="562"/>
      <c r="BO28" s="562"/>
      <c r="BP28" s="193" t="s">
        <v>4505</v>
      </c>
      <c r="BQ28" s="562"/>
      <c r="BR28" s="562"/>
      <c r="BS28" s="562"/>
      <c r="BT28" s="562"/>
      <c r="BU28" s="134" t="s">
        <v>15965</v>
      </c>
    </row>
    <row r="29" spans="1:73" s="306" customFormat="1" x14ac:dyDescent="0.25">
      <c r="A29" s="80" t="s">
        <v>4538</v>
      </c>
      <c r="B29" s="176" t="s">
        <v>4539</v>
      </c>
      <c r="C29" s="554" t="s">
        <v>4540</v>
      </c>
      <c r="D29" s="558">
        <v>260</v>
      </c>
      <c r="E29" s="465"/>
      <c r="F29" s="465"/>
      <c r="G29" s="107"/>
      <c r="H29" s="558">
        <v>7</v>
      </c>
      <c r="I29" s="466"/>
      <c r="J29" s="465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231"/>
      <c r="AB29" s="533"/>
      <c r="AC29" s="467"/>
      <c r="AD29" s="533"/>
      <c r="AE29" s="467"/>
      <c r="AF29" s="193" t="s">
        <v>4503</v>
      </c>
      <c r="AG29" s="533"/>
      <c r="AH29" s="533"/>
      <c r="AI29" s="533"/>
      <c r="AJ29" s="533"/>
      <c r="AK29" s="533"/>
      <c r="AL29" s="533"/>
      <c r="AM29" s="533"/>
      <c r="AN29" s="533"/>
      <c r="AO29" s="533"/>
      <c r="AP29" s="533"/>
      <c r="AQ29" s="533"/>
      <c r="AR29" s="533"/>
      <c r="AS29" s="533"/>
      <c r="AT29" s="533"/>
      <c r="AU29" s="559" t="s">
        <v>2832</v>
      </c>
      <c r="AV29" s="560" t="s">
        <v>4504</v>
      </c>
      <c r="AW29" s="560" t="s">
        <v>2833</v>
      </c>
      <c r="AX29" s="560" t="s">
        <v>470</v>
      </c>
      <c r="AY29" s="560" t="s">
        <v>4140</v>
      </c>
      <c r="AZ29" s="561" t="s">
        <v>2835</v>
      </c>
      <c r="BA29" s="468"/>
      <c r="BB29" s="305"/>
      <c r="BC29" s="305"/>
      <c r="BD29" s="467"/>
      <c r="BE29" s="467"/>
      <c r="BF29" s="533"/>
      <c r="BG29" s="533"/>
      <c r="BH29" s="533"/>
      <c r="BI29" s="533"/>
      <c r="BJ29" s="533"/>
      <c r="BK29" s="533"/>
      <c r="BL29" s="533"/>
      <c r="BM29" s="467"/>
      <c r="BN29" s="562"/>
      <c r="BO29" s="562"/>
      <c r="BP29" s="193" t="s">
        <v>4505</v>
      </c>
      <c r="BQ29" s="562"/>
      <c r="BR29" s="562"/>
      <c r="BS29" s="562"/>
      <c r="BT29" s="562"/>
      <c r="BU29" s="134" t="s">
        <v>15965</v>
      </c>
    </row>
    <row r="30" spans="1:73" s="306" customFormat="1" x14ac:dyDescent="0.25">
      <c r="A30" s="80" t="s">
        <v>4541</v>
      </c>
      <c r="B30" s="176" t="s">
        <v>4542</v>
      </c>
      <c r="C30" s="554" t="s">
        <v>4543</v>
      </c>
      <c r="D30" s="558">
        <v>260</v>
      </c>
      <c r="E30" s="465"/>
      <c r="F30" s="465"/>
      <c r="G30" s="107"/>
      <c r="H30" s="558">
        <v>12</v>
      </c>
      <c r="I30" s="466"/>
      <c r="J30" s="465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231"/>
      <c r="AB30" s="533"/>
      <c r="AC30" s="467"/>
      <c r="AD30" s="533"/>
      <c r="AE30" s="467"/>
      <c r="AF30" s="193" t="s">
        <v>4503</v>
      </c>
      <c r="AG30" s="533"/>
      <c r="AH30" s="533"/>
      <c r="AI30" s="533"/>
      <c r="AJ30" s="533"/>
      <c r="AK30" s="533"/>
      <c r="AL30" s="533"/>
      <c r="AM30" s="533"/>
      <c r="AN30" s="533"/>
      <c r="AO30" s="533"/>
      <c r="AP30" s="533"/>
      <c r="AQ30" s="533"/>
      <c r="AR30" s="533"/>
      <c r="AS30" s="533"/>
      <c r="AT30" s="533"/>
      <c r="AU30" s="559" t="s">
        <v>2832</v>
      </c>
      <c r="AV30" s="560" t="s">
        <v>4504</v>
      </c>
      <c r="AW30" s="560" t="s">
        <v>2833</v>
      </c>
      <c r="AX30" s="560" t="s">
        <v>470</v>
      </c>
      <c r="AY30" s="560" t="s">
        <v>4140</v>
      </c>
      <c r="AZ30" s="561" t="s">
        <v>2835</v>
      </c>
      <c r="BA30" s="468"/>
      <c r="BB30" s="305"/>
      <c r="BC30" s="305"/>
      <c r="BD30" s="467"/>
      <c r="BE30" s="467"/>
      <c r="BF30" s="533"/>
      <c r="BG30" s="533"/>
      <c r="BH30" s="533"/>
      <c r="BI30" s="533"/>
      <c r="BJ30" s="533"/>
      <c r="BK30" s="533"/>
      <c r="BL30" s="533"/>
      <c r="BM30" s="467"/>
      <c r="BN30" s="562"/>
      <c r="BO30" s="562"/>
      <c r="BP30" s="193" t="s">
        <v>4525</v>
      </c>
      <c r="BQ30" s="562"/>
      <c r="BR30" s="562"/>
      <c r="BS30" s="562"/>
      <c r="BT30" s="562"/>
      <c r="BU30" s="134" t="s">
        <v>15965</v>
      </c>
    </row>
    <row r="31" spans="1:73" s="306" customFormat="1" x14ac:dyDescent="0.25">
      <c r="A31" s="80" t="s">
        <v>4544</v>
      </c>
      <c r="B31" s="176" t="s">
        <v>4545</v>
      </c>
      <c r="C31" s="554" t="s">
        <v>4546</v>
      </c>
      <c r="D31" s="558">
        <v>265</v>
      </c>
      <c r="E31" s="465"/>
      <c r="F31" s="465"/>
      <c r="G31" s="107"/>
      <c r="H31" s="558">
        <v>4</v>
      </c>
      <c r="I31" s="466"/>
      <c r="J31" s="465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231"/>
      <c r="AB31" s="533"/>
      <c r="AC31" s="467"/>
      <c r="AD31" s="533"/>
      <c r="AE31" s="467"/>
      <c r="AF31" s="193" t="s">
        <v>4503</v>
      </c>
      <c r="AG31" s="533"/>
      <c r="AH31" s="533"/>
      <c r="AI31" s="533"/>
      <c r="AJ31" s="533"/>
      <c r="AK31" s="533"/>
      <c r="AL31" s="533"/>
      <c r="AM31" s="533"/>
      <c r="AN31" s="533"/>
      <c r="AO31" s="533"/>
      <c r="AP31" s="533"/>
      <c r="AQ31" s="533"/>
      <c r="AR31" s="533"/>
      <c r="AS31" s="533"/>
      <c r="AT31" s="533"/>
      <c r="AU31" s="559" t="s">
        <v>2832</v>
      </c>
      <c r="AV31" s="560" t="s">
        <v>4504</v>
      </c>
      <c r="AW31" s="560" t="s">
        <v>2833</v>
      </c>
      <c r="AX31" s="560" t="s">
        <v>470</v>
      </c>
      <c r="AY31" s="560" t="s">
        <v>4140</v>
      </c>
      <c r="AZ31" s="561" t="s">
        <v>2835</v>
      </c>
      <c r="BA31" s="468"/>
      <c r="BB31" s="305"/>
      <c r="BC31" s="305"/>
      <c r="BD31" s="467"/>
      <c r="BE31" s="467"/>
      <c r="BF31" s="533"/>
      <c r="BG31" s="533"/>
      <c r="BH31" s="533"/>
      <c r="BI31" s="533"/>
      <c r="BJ31" s="533"/>
      <c r="BK31" s="533"/>
      <c r="BL31" s="533"/>
      <c r="BM31" s="467"/>
      <c r="BN31" s="562"/>
      <c r="BO31" s="562"/>
      <c r="BP31" s="193" t="s">
        <v>4512</v>
      </c>
      <c r="BQ31" s="562"/>
      <c r="BR31" s="562"/>
      <c r="BS31" s="562"/>
      <c r="BT31" s="562"/>
      <c r="BU31" s="134" t="s">
        <v>15965</v>
      </c>
    </row>
    <row r="32" spans="1:73" s="306" customFormat="1" x14ac:dyDescent="0.25">
      <c r="A32" s="80" t="s">
        <v>4547</v>
      </c>
      <c r="B32" s="176" t="s">
        <v>4548</v>
      </c>
      <c r="C32" s="554" t="s">
        <v>4549</v>
      </c>
      <c r="D32" s="558">
        <v>280</v>
      </c>
      <c r="E32" s="465"/>
      <c r="F32" s="465"/>
      <c r="G32" s="107"/>
      <c r="H32" s="558">
        <v>2.5</v>
      </c>
      <c r="I32" s="466"/>
      <c r="J32" s="465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231"/>
      <c r="AB32" s="533"/>
      <c r="AC32" s="467"/>
      <c r="AD32" s="533"/>
      <c r="AE32" s="467"/>
      <c r="AF32" s="193" t="s">
        <v>4503</v>
      </c>
      <c r="AG32" s="533"/>
      <c r="AH32" s="533"/>
      <c r="AI32" s="533"/>
      <c r="AJ32" s="533"/>
      <c r="AK32" s="533"/>
      <c r="AL32" s="533"/>
      <c r="AM32" s="533"/>
      <c r="AN32" s="533"/>
      <c r="AO32" s="533"/>
      <c r="AP32" s="533"/>
      <c r="AQ32" s="533"/>
      <c r="AR32" s="533"/>
      <c r="AS32" s="533"/>
      <c r="AT32" s="533"/>
      <c r="AU32" s="559" t="s">
        <v>2832</v>
      </c>
      <c r="AV32" s="560" t="s">
        <v>4504</v>
      </c>
      <c r="AW32" s="560" t="s">
        <v>2833</v>
      </c>
      <c r="AX32" s="560" t="s">
        <v>470</v>
      </c>
      <c r="AY32" s="560" t="s">
        <v>4140</v>
      </c>
      <c r="AZ32" s="561" t="s">
        <v>2835</v>
      </c>
      <c r="BA32" s="468"/>
      <c r="BB32" s="305"/>
      <c r="BC32" s="305"/>
      <c r="BD32" s="467"/>
      <c r="BE32" s="467"/>
      <c r="BF32" s="533"/>
      <c r="BG32" s="533"/>
      <c r="BH32" s="533"/>
      <c r="BI32" s="533"/>
      <c r="BJ32" s="533"/>
      <c r="BK32" s="533"/>
      <c r="BL32" s="533"/>
      <c r="BM32" s="467"/>
      <c r="BN32" s="562"/>
      <c r="BO32" s="562"/>
      <c r="BP32" s="193" t="s">
        <v>4512</v>
      </c>
      <c r="BQ32" s="562"/>
      <c r="BR32" s="562"/>
      <c r="BS32" s="562"/>
      <c r="BT32" s="562"/>
      <c r="BU32" s="134" t="s">
        <v>15965</v>
      </c>
    </row>
    <row r="33" spans="1:73" s="306" customFormat="1" x14ac:dyDescent="0.25">
      <c r="A33" s="80" t="s">
        <v>4550</v>
      </c>
      <c r="B33" s="176" t="s">
        <v>4551</v>
      </c>
      <c r="C33" s="554" t="s">
        <v>4552</v>
      </c>
      <c r="D33" s="558">
        <v>290</v>
      </c>
      <c r="E33" s="465"/>
      <c r="F33" s="465"/>
      <c r="G33" s="107"/>
      <c r="H33" s="558">
        <v>9</v>
      </c>
      <c r="I33" s="466"/>
      <c r="J33" s="465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231"/>
      <c r="AB33" s="533"/>
      <c r="AC33" s="467"/>
      <c r="AD33" s="533"/>
      <c r="AE33" s="467"/>
      <c r="AF33" s="193" t="s">
        <v>4503</v>
      </c>
      <c r="AG33" s="533"/>
      <c r="AH33" s="533"/>
      <c r="AI33" s="533"/>
      <c r="AJ33" s="533"/>
      <c r="AK33" s="533"/>
      <c r="AL33" s="533"/>
      <c r="AM33" s="533"/>
      <c r="AN33" s="533"/>
      <c r="AO33" s="533"/>
      <c r="AP33" s="533"/>
      <c r="AQ33" s="533"/>
      <c r="AR33" s="533"/>
      <c r="AS33" s="533"/>
      <c r="AT33" s="533"/>
      <c r="AU33" s="559" t="s">
        <v>2832</v>
      </c>
      <c r="AV33" s="560" t="s">
        <v>4504</v>
      </c>
      <c r="AW33" s="560" t="s">
        <v>2833</v>
      </c>
      <c r="AX33" s="560" t="s">
        <v>470</v>
      </c>
      <c r="AY33" s="560" t="s">
        <v>4140</v>
      </c>
      <c r="AZ33" s="561" t="s">
        <v>2835</v>
      </c>
      <c r="BA33" s="468"/>
      <c r="BB33" s="305"/>
      <c r="BC33" s="305"/>
      <c r="BD33" s="467"/>
      <c r="BE33" s="467"/>
      <c r="BF33" s="533"/>
      <c r="BG33" s="533"/>
      <c r="BH33" s="533"/>
      <c r="BI33" s="533"/>
      <c r="BJ33" s="533"/>
      <c r="BK33" s="533"/>
      <c r="BL33" s="533"/>
      <c r="BM33" s="467"/>
      <c r="BN33" s="562"/>
      <c r="BO33" s="562"/>
      <c r="BP33" s="193" t="s">
        <v>4505</v>
      </c>
      <c r="BQ33" s="562"/>
      <c r="BR33" s="562"/>
      <c r="BS33" s="562"/>
      <c r="BT33" s="562"/>
      <c r="BU33" s="134" t="s">
        <v>15965</v>
      </c>
    </row>
    <row r="34" spans="1:73" s="306" customFormat="1" x14ac:dyDescent="0.25">
      <c r="A34" s="80" t="s">
        <v>4553</v>
      </c>
      <c r="B34" s="176" t="s">
        <v>4554</v>
      </c>
      <c r="C34" s="554" t="s">
        <v>4555</v>
      </c>
      <c r="D34" s="558">
        <v>320</v>
      </c>
      <c r="E34" s="465"/>
      <c r="F34" s="465"/>
      <c r="G34" s="107"/>
      <c r="H34" s="558">
        <v>7</v>
      </c>
      <c r="I34" s="466"/>
      <c r="J34" s="465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231"/>
      <c r="AB34" s="533"/>
      <c r="AC34" s="467"/>
      <c r="AD34" s="533"/>
      <c r="AE34" s="467"/>
      <c r="AF34" s="193" t="s">
        <v>4503</v>
      </c>
      <c r="AG34" s="533"/>
      <c r="AH34" s="533"/>
      <c r="AI34" s="533"/>
      <c r="AJ34" s="533"/>
      <c r="AK34" s="533"/>
      <c r="AL34" s="533"/>
      <c r="AM34" s="533"/>
      <c r="AN34" s="533"/>
      <c r="AO34" s="533"/>
      <c r="AP34" s="533"/>
      <c r="AQ34" s="533"/>
      <c r="AR34" s="533"/>
      <c r="AS34" s="533"/>
      <c r="AT34" s="533"/>
      <c r="AU34" s="559" t="s">
        <v>2832</v>
      </c>
      <c r="AV34" s="560" t="s">
        <v>4504</v>
      </c>
      <c r="AW34" s="560" t="s">
        <v>2833</v>
      </c>
      <c r="AX34" s="560" t="s">
        <v>470</v>
      </c>
      <c r="AY34" s="560" t="s">
        <v>4140</v>
      </c>
      <c r="AZ34" s="561" t="s">
        <v>2835</v>
      </c>
      <c r="BA34" s="468"/>
      <c r="BB34" s="305"/>
      <c r="BC34" s="305"/>
      <c r="BD34" s="467"/>
      <c r="BE34" s="467"/>
      <c r="BF34" s="533"/>
      <c r="BG34" s="533"/>
      <c r="BH34" s="533"/>
      <c r="BI34" s="533"/>
      <c r="BJ34" s="533"/>
      <c r="BK34" s="533"/>
      <c r="BL34" s="533"/>
      <c r="BM34" s="467"/>
      <c r="BN34" s="562"/>
      <c r="BO34" s="562"/>
      <c r="BP34" s="193" t="s">
        <v>4505</v>
      </c>
      <c r="BQ34" s="562"/>
      <c r="BR34" s="562"/>
      <c r="BS34" s="562"/>
      <c r="BT34" s="562"/>
      <c r="BU34" s="134" t="s">
        <v>15965</v>
      </c>
    </row>
    <row r="35" spans="1:73" s="306" customFormat="1" x14ac:dyDescent="0.25">
      <c r="A35" s="80" t="s">
        <v>4556</v>
      </c>
      <c r="B35" s="176" t="s">
        <v>4557</v>
      </c>
      <c r="C35" s="554" t="s">
        <v>4558</v>
      </c>
      <c r="D35" s="558">
        <v>340</v>
      </c>
      <c r="E35" s="465"/>
      <c r="F35" s="465"/>
      <c r="G35" s="107"/>
      <c r="H35" s="558">
        <v>2.5</v>
      </c>
      <c r="I35" s="466"/>
      <c r="J35" s="465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231"/>
      <c r="AB35" s="533"/>
      <c r="AC35" s="467"/>
      <c r="AD35" s="533"/>
      <c r="AE35" s="467"/>
      <c r="AF35" s="193" t="s">
        <v>4503</v>
      </c>
      <c r="AG35" s="533"/>
      <c r="AH35" s="533"/>
      <c r="AI35" s="533"/>
      <c r="AJ35" s="533"/>
      <c r="AK35" s="533"/>
      <c r="AL35" s="533"/>
      <c r="AM35" s="533"/>
      <c r="AN35" s="533"/>
      <c r="AO35" s="533"/>
      <c r="AP35" s="533"/>
      <c r="AQ35" s="533"/>
      <c r="AR35" s="533"/>
      <c r="AS35" s="533"/>
      <c r="AT35" s="533"/>
      <c r="AU35" s="559" t="s">
        <v>2832</v>
      </c>
      <c r="AV35" s="560" t="s">
        <v>4504</v>
      </c>
      <c r="AW35" s="560" t="s">
        <v>2833</v>
      </c>
      <c r="AX35" s="560" t="s">
        <v>470</v>
      </c>
      <c r="AY35" s="560" t="s">
        <v>4140</v>
      </c>
      <c r="AZ35" s="561" t="s">
        <v>2835</v>
      </c>
      <c r="BA35" s="468"/>
      <c r="BB35" s="305"/>
      <c r="BC35" s="305"/>
      <c r="BD35" s="467"/>
      <c r="BE35" s="467"/>
      <c r="BF35" s="533"/>
      <c r="BG35" s="533"/>
      <c r="BH35" s="533"/>
      <c r="BI35" s="533"/>
      <c r="BJ35" s="533"/>
      <c r="BK35" s="533"/>
      <c r="BL35" s="533"/>
      <c r="BM35" s="467"/>
      <c r="BN35" s="562"/>
      <c r="BO35" s="562"/>
      <c r="BP35" s="193" t="s">
        <v>4512</v>
      </c>
      <c r="BQ35" s="562"/>
      <c r="BR35" s="562"/>
      <c r="BS35" s="562"/>
      <c r="BT35" s="562"/>
      <c r="BU35" s="134" t="s">
        <v>15965</v>
      </c>
    </row>
    <row r="36" spans="1:73" s="306" customFormat="1" x14ac:dyDescent="0.25">
      <c r="A36" s="80" t="s">
        <v>4559</v>
      </c>
      <c r="B36" s="176" t="s">
        <v>4560</v>
      </c>
      <c r="C36" s="554" t="s">
        <v>4561</v>
      </c>
      <c r="D36" s="558">
        <v>340</v>
      </c>
      <c r="E36" s="465"/>
      <c r="F36" s="465"/>
      <c r="G36" s="107"/>
      <c r="H36" s="558">
        <v>4</v>
      </c>
      <c r="I36" s="466"/>
      <c r="J36" s="465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231"/>
      <c r="AB36" s="533"/>
      <c r="AC36" s="467"/>
      <c r="AD36" s="533"/>
      <c r="AE36" s="467"/>
      <c r="AF36" s="193" t="s">
        <v>4503</v>
      </c>
      <c r="AG36" s="533"/>
      <c r="AH36" s="533"/>
      <c r="AI36" s="533"/>
      <c r="AJ36" s="533"/>
      <c r="AK36" s="533"/>
      <c r="AL36" s="533"/>
      <c r="AM36" s="533"/>
      <c r="AN36" s="533"/>
      <c r="AO36" s="533"/>
      <c r="AP36" s="533"/>
      <c r="AQ36" s="533"/>
      <c r="AR36" s="533"/>
      <c r="AS36" s="533"/>
      <c r="AT36" s="533"/>
      <c r="AU36" s="559" t="s">
        <v>2832</v>
      </c>
      <c r="AV36" s="560" t="s">
        <v>4504</v>
      </c>
      <c r="AW36" s="560" t="s">
        <v>2833</v>
      </c>
      <c r="AX36" s="560" t="s">
        <v>470</v>
      </c>
      <c r="AY36" s="560" t="s">
        <v>4140</v>
      </c>
      <c r="AZ36" s="561" t="s">
        <v>2835</v>
      </c>
      <c r="BA36" s="468"/>
      <c r="BB36" s="305"/>
      <c r="BC36" s="305"/>
      <c r="BD36" s="467"/>
      <c r="BE36" s="467"/>
      <c r="BF36" s="533"/>
      <c r="BG36" s="533"/>
      <c r="BH36" s="533"/>
      <c r="BI36" s="533"/>
      <c r="BJ36" s="533"/>
      <c r="BK36" s="533"/>
      <c r="BL36" s="533"/>
      <c r="BM36" s="467"/>
      <c r="BN36" s="562"/>
      <c r="BO36" s="562"/>
      <c r="BP36" s="193"/>
      <c r="BQ36" s="562"/>
      <c r="BR36" s="562"/>
      <c r="BS36" s="562"/>
      <c r="BT36" s="562"/>
      <c r="BU36" s="134" t="s">
        <v>15965</v>
      </c>
    </row>
    <row r="37" spans="1:73" s="306" customFormat="1" x14ac:dyDescent="0.25">
      <c r="A37" s="80" t="s">
        <v>4562</v>
      </c>
      <c r="B37" s="176" t="s">
        <v>4563</v>
      </c>
      <c r="C37" s="554" t="s">
        <v>4564</v>
      </c>
      <c r="D37" s="558">
        <v>425</v>
      </c>
      <c r="E37" s="465"/>
      <c r="F37" s="465"/>
      <c r="G37" s="107"/>
      <c r="H37" s="558">
        <v>4</v>
      </c>
      <c r="I37" s="466"/>
      <c r="J37" s="465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231"/>
      <c r="AB37" s="533"/>
      <c r="AC37" s="467"/>
      <c r="AD37" s="533"/>
      <c r="AE37" s="467"/>
      <c r="AF37" s="193" t="s">
        <v>4503</v>
      </c>
      <c r="AG37" s="533"/>
      <c r="AH37" s="533"/>
      <c r="AI37" s="533"/>
      <c r="AJ37" s="533"/>
      <c r="AK37" s="533"/>
      <c r="AL37" s="533"/>
      <c r="AM37" s="533"/>
      <c r="AN37" s="533"/>
      <c r="AO37" s="533"/>
      <c r="AP37" s="533"/>
      <c r="AQ37" s="533"/>
      <c r="AR37" s="533"/>
      <c r="AS37" s="533"/>
      <c r="AT37" s="533"/>
      <c r="AU37" s="559" t="s">
        <v>2832</v>
      </c>
      <c r="AV37" s="560" t="s">
        <v>4504</v>
      </c>
      <c r="AW37" s="560" t="s">
        <v>2833</v>
      </c>
      <c r="AX37" s="560" t="s">
        <v>470</v>
      </c>
      <c r="AY37" s="560" t="s">
        <v>4140</v>
      </c>
      <c r="AZ37" s="561" t="s">
        <v>2835</v>
      </c>
      <c r="BA37" s="468"/>
      <c r="BB37" s="305"/>
      <c r="BC37" s="305"/>
      <c r="BD37" s="467"/>
      <c r="BE37" s="467"/>
      <c r="BF37" s="533"/>
      <c r="BG37" s="533"/>
      <c r="BH37" s="533"/>
      <c r="BI37" s="533"/>
      <c r="BJ37" s="533"/>
      <c r="BK37" s="533"/>
      <c r="BL37" s="533"/>
      <c r="BM37" s="467"/>
      <c r="BN37" s="562"/>
      <c r="BO37" s="562"/>
      <c r="BP37" s="193"/>
      <c r="BQ37" s="562"/>
      <c r="BR37" s="562"/>
      <c r="BS37" s="562"/>
      <c r="BT37" s="562"/>
      <c r="BU37" s="134" t="s">
        <v>15965</v>
      </c>
    </row>
    <row r="38" spans="1:73" s="306" customFormat="1" x14ac:dyDescent="0.25">
      <c r="A38" s="80" t="s">
        <v>4565</v>
      </c>
      <c r="B38" s="176" t="s">
        <v>4566</v>
      </c>
      <c r="C38" s="554" t="s">
        <v>4567</v>
      </c>
      <c r="D38" s="558">
        <v>440</v>
      </c>
      <c r="E38" s="465"/>
      <c r="F38" s="465"/>
      <c r="G38" s="107"/>
      <c r="H38" s="558">
        <v>2.5</v>
      </c>
      <c r="I38" s="466"/>
      <c r="J38" s="465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231"/>
      <c r="AB38" s="533"/>
      <c r="AC38" s="467"/>
      <c r="AD38" s="533"/>
      <c r="AE38" s="467"/>
      <c r="AF38" s="193" t="s">
        <v>4503</v>
      </c>
      <c r="AG38" s="533"/>
      <c r="AH38" s="533"/>
      <c r="AI38" s="533"/>
      <c r="AJ38" s="533"/>
      <c r="AK38" s="533"/>
      <c r="AL38" s="533"/>
      <c r="AM38" s="533"/>
      <c r="AN38" s="533"/>
      <c r="AO38" s="533"/>
      <c r="AP38" s="533"/>
      <c r="AQ38" s="533"/>
      <c r="AR38" s="533"/>
      <c r="AS38" s="533"/>
      <c r="AT38" s="533"/>
      <c r="AU38" s="559" t="s">
        <v>2832</v>
      </c>
      <c r="AV38" s="560" t="s">
        <v>4504</v>
      </c>
      <c r="AW38" s="560" t="s">
        <v>2833</v>
      </c>
      <c r="AX38" s="560" t="s">
        <v>470</v>
      </c>
      <c r="AY38" s="560" t="s">
        <v>4140</v>
      </c>
      <c r="AZ38" s="561" t="s">
        <v>2835</v>
      </c>
      <c r="BA38" s="468"/>
      <c r="BB38" s="305"/>
      <c r="BC38" s="305"/>
      <c r="BD38" s="467"/>
      <c r="BE38" s="467"/>
      <c r="BF38" s="533"/>
      <c r="BG38" s="533"/>
      <c r="BH38" s="533"/>
      <c r="BI38" s="533"/>
      <c r="BJ38" s="533"/>
      <c r="BK38" s="533"/>
      <c r="BL38" s="533"/>
      <c r="BM38" s="467"/>
      <c r="BN38" s="562"/>
      <c r="BO38" s="562"/>
      <c r="BP38" s="193"/>
      <c r="BQ38" s="562"/>
      <c r="BR38" s="562"/>
      <c r="BS38" s="562"/>
      <c r="BT38" s="562"/>
      <c r="BU38" s="134" t="s">
        <v>15965</v>
      </c>
    </row>
    <row r="39" spans="1:73" s="306" customFormat="1" ht="15.75" x14ac:dyDescent="0.25">
      <c r="A39" s="556" t="s">
        <v>4688</v>
      </c>
      <c r="B39" s="535"/>
      <c r="C39" s="563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5"/>
      <c r="O39" s="565"/>
      <c r="P39" s="565"/>
      <c r="Q39" s="565"/>
      <c r="R39" s="565"/>
      <c r="S39" s="565"/>
      <c r="T39" s="565"/>
      <c r="U39" s="565"/>
      <c r="V39" s="565"/>
      <c r="W39" s="565"/>
      <c r="X39" s="565"/>
      <c r="Y39" s="565"/>
      <c r="Z39" s="565"/>
      <c r="AA39" s="565"/>
      <c r="AB39" s="565"/>
      <c r="AC39" s="565"/>
      <c r="AD39" s="565"/>
      <c r="AE39" s="565"/>
      <c r="AF39" s="565"/>
      <c r="AG39" s="565"/>
      <c r="AH39" s="565"/>
      <c r="AI39" s="565"/>
      <c r="AJ39" s="565"/>
      <c r="AK39" s="565"/>
      <c r="AL39" s="565"/>
      <c r="AM39" s="565"/>
      <c r="AN39" s="565"/>
      <c r="AO39" s="565"/>
      <c r="AP39" s="565"/>
      <c r="AQ39" s="565"/>
      <c r="AR39" s="565"/>
      <c r="AS39" s="565"/>
      <c r="AT39" s="565"/>
      <c r="AU39" s="565"/>
      <c r="AV39" s="565"/>
      <c r="AW39" s="565"/>
      <c r="AX39" s="565"/>
      <c r="AY39" s="565"/>
      <c r="AZ39" s="565"/>
      <c r="BA39" s="565"/>
      <c r="BB39" s="565"/>
      <c r="BC39" s="565"/>
      <c r="BD39" s="565"/>
      <c r="BE39" s="565"/>
      <c r="BF39" s="565"/>
      <c r="BG39" s="565"/>
      <c r="BH39" s="565"/>
      <c r="BI39" s="565"/>
      <c r="BJ39" s="565"/>
      <c r="BK39" s="565"/>
      <c r="BL39" s="565"/>
      <c r="BM39" s="565"/>
      <c r="BN39" s="565"/>
      <c r="BO39" s="565"/>
      <c r="BP39" s="565"/>
      <c r="BQ39" s="565"/>
      <c r="BR39" s="565"/>
      <c r="BS39" s="565"/>
      <c r="BT39" s="565"/>
      <c r="BU39" s="565"/>
    </row>
    <row r="40" spans="1:73" s="306" customFormat="1" x14ac:dyDescent="0.25">
      <c r="A40" s="80" t="s">
        <v>4568</v>
      </c>
      <c r="B40" s="176" t="s">
        <v>4569</v>
      </c>
      <c r="C40" s="554" t="s">
        <v>4570</v>
      </c>
      <c r="D40" s="558">
        <v>45</v>
      </c>
      <c r="E40" s="465"/>
      <c r="F40" s="465"/>
      <c r="G40" s="107"/>
      <c r="H40" s="558">
        <v>2.5</v>
      </c>
      <c r="I40" s="466"/>
      <c r="J40" s="465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231"/>
      <c r="AB40" s="533"/>
      <c r="AC40" s="467"/>
      <c r="AD40" s="533"/>
      <c r="AE40" s="467"/>
      <c r="AF40" s="193" t="s">
        <v>4503</v>
      </c>
      <c r="AG40" s="533"/>
      <c r="AH40" s="533"/>
      <c r="AI40" s="533"/>
      <c r="AJ40" s="533"/>
      <c r="AK40" s="533"/>
      <c r="AL40" s="533"/>
      <c r="AM40" s="533"/>
      <c r="AN40" s="533"/>
      <c r="AO40" s="533"/>
      <c r="AP40" s="533"/>
      <c r="AQ40" s="533"/>
      <c r="AR40" s="533"/>
      <c r="AS40" s="533"/>
      <c r="AT40" s="533"/>
      <c r="AU40" s="559" t="s">
        <v>2832</v>
      </c>
      <c r="AV40" s="560" t="s">
        <v>4504</v>
      </c>
      <c r="AW40" s="560" t="s">
        <v>2833</v>
      </c>
      <c r="AX40" s="560" t="s">
        <v>470</v>
      </c>
      <c r="AY40" s="560" t="s">
        <v>4140</v>
      </c>
      <c r="AZ40" s="561" t="s">
        <v>2835</v>
      </c>
      <c r="BA40" s="468"/>
      <c r="BB40" s="305"/>
      <c r="BC40" s="305"/>
      <c r="BD40" s="467"/>
      <c r="BE40" s="467"/>
      <c r="BF40" s="533"/>
      <c r="BG40" s="533"/>
      <c r="BH40" s="533"/>
      <c r="BI40" s="533"/>
      <c r="BJ40" s="533"/>
      <c r="BK40" s="533"/>
      <c r="BL40" s="533"/>
      <c r="BM40" s="467"/>
      <c r="BN40" s="562"/>
      <c r="BO40" s="562"/>
      <c r="BP40" s="193" t="s">
        <v>4512</v>
      </c>
      <c r="BQ40" s="562"/>
      <c r="BR40" s="562"/>
      <c r="BS40" s="562"/>
      <c r="BT40" s="562"/>
      <c r="BU40" s="134" t="s">
        <v>15965</v>
      </c>
    </row>
    <row r="41" spans="1:73" s="306" customFormat="1" x14ac:dyDescent="0.25">
      <c r="A41" s="80" t="s">
        <v>4571</v>
      </c>
      <c r="B41" s="176" t="s">
        <v>4572</v>
      </c>
      <c r="C41" s="554" t="s">
        <v>4573</v>
      </c>
      <c r="D41" s="558">
        <v>60</v>
      </c>
      <c r="E41" s="465"/>
      <c r="F41" s="465"/>
      <c r="G41" s="107"/>
      <c r="H41" s="558">
        <v>2.5</v>
      </c>
      <c r="I41" s="466"/>
      <c r="J41" s="465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231"/>
      <c r="AB41" s="533"/>
      <c r="AC41" s="467"/>
      <c r="AD41" s="533"/>
      <c r="AE41" s="467"/>
      <c r="AF41" s="193" t="s">
        <v>4503</v>
      </c>
      <c r="AG41" s="533"/>
      <c r="AH41" s="533"/>
      <c r="AI41" s="533"/>
      <c r="AJ41" s="533"/>
      <c r="AK41" s="533"/>
      <c r="AL41" s="533"/>
      <c r="AM41" s="533"/>
      <c r="AN41" s="533"/>
      <c r="AO41" s="533"/>
      <c r="AP41" s="533"/>
      <c r="AQ41" s="533"/>
      <c r="AR41" s="533"/>
      <c r="AS41" s="533"/>
      <c r="AT41" s="533"/>
      <c r="AU41" s="559" t="s">
        <v>2832</v>
      </c>
      <c r="AV41" s="560" t="s">
        <v>4504</v>
      </c>
      <c r="AW41" s="560" t="s">
        <v>2833</v>
      </c>
      <c r="AX41" s="560" t="s">
        <v>470</v>
      </c>
      <c r="AY41" s="560" t="s">
        <v>4140</v>
      </c>
      <c r="AZ41" s="561" t="s">
        <v>2835</v>
      </c>
      <c r="BA41" s="468"/>
      <c r="BB41" s="305"/>
      <c r="BC41" s="305"/>
      <c r="BD41" s="467"/>
      <c r="BE41" s="467"/>
      <c r="BF41" s="533"/>
      <c r="BG41" s="533"/>
      <c r="BH41" s="533"/>
      <c r="BI41" s="533"/>
      <c r="BJ41" s="533"/>
      <c r="BK41" s="533"/>
      <c r="BL41" s="533"/>
      <c r="BM41" s="467"/>
      <c r="BN41" s="562"/>
      <c r="BO41" s="562"/>
      <c r="BP41" s="193" t="s">
        <v>4512</v>
      </c>
      <c r="BQ41" s="562"/>
      <c r="BR41" s="562"/>
      <c r="BS41" s="562"/>
      <c r="BT41" s="562"/>
      <c r="BU41" s="134" t="s">
        <v>15965</v>
      </c>
    </row>
    <row r="42" spans="1:73" s="306" customFormat="1" x14ac:dyDescent="0.25">
      <c r="A42" s="80" t="s">
        <v>4574</v>
      </c>
      <c r="B42" s="176" t="s">
        <v>4575</v>
      </c>
      <c r="C42" s="554" t="s">
        <v>4576</v>
      </c>
      <c r="D42" s="558">
        <v>85</v>
      </c>
      <c r="E42" s="465"/>
      <c r="F42" s="465"/>
      <c r="G42" s="107"/>
      <c r="H42" s="558">
        <v>2.5</v>
      </c>
      <c r="I42" s="466"/>
      <c r="J42" s="465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231"/>
      <c r="AB42" s="533"/>
      <c r="AC42" s="467"/>
      <c r="AD42" s="533"/>
      <c r="AE42" s="467"/>
      <c r="AF42" s="193" t="s">
        <v>4503</v>
      </c>
      <c r="AG42" s="533"/>
      <c r="AH42" s="533"/>
      <c r="AI42" s="533"/>
      <c r="AJ42" s="533"/>
      <c r="AK42" s="533"/>
      <c r="AL42" s="533"/>
      <c r="AM42" s="533"/>
      <c r="AN42" s="533"/>
      <c r="AO42" s="533"/>
      <c r="AP42" s="533"/>
      <c r="AQ42" s="533"/>
      <c r="AR42" s="533"/>
      <c r="AS42" s="533"/>
      <c r="AT42" s="533"/>
      <c r="AU42" s="559" t="s">
        <v>2832</v>
      </c>
      <c r="AV42" s="560" t="s">
        <v>4504</v>
      </c>
      <c r="AW42" s="560" t="s">
        <v>2833</v>
      </c>
      <c r="AX42" s="560" t="s">
        <v>470</v>
      </c>
      <c r="AY42" s="560" t="s">
        <v>4140</v>
      </c>
      <c r="AZ42" s="561" t="s">
        <v>2835</v>
      </c>
      <c r="BA42" s="468"/>
      <c r="BB42" s="305"/>
      <c r="BC42" s="305"/>
      <c r="BD42" s="467"/>
      <c r="BE42" s="467"/>
      <c r="BF42" s="533"/>
      <c r="BG42" s="533"/>
      <c r="BH42" s="533"/>
      <c r="BI42" s="533"/>
      <c r="BJ42" s="533"/>
      <c r="BK42" s="533"/>
      <c r="BL42" s="533"/>
      <c r="BM42" s="467"/>
      <c r="BN42" s="562"/>
      <c r="BO42" s="562"/>
      <c r="BP42" s="193" t="s">
        <v>4512</v>
      </c>
      <c r="BQ42" s="562"/>
      <c r="BR42" s="562"/>
      <c r="BS42" s="562"/>
      <c r="BT42" s="562"/>
      <c r="BU42" s="134" t="s">
        <v>15965</v>
      </c>
    </row>
    <row r="43" spans="1:73" s="306" customFormat="1" ht="15.75" x14ac:dyDescent="0.25">
      <c r="A43" s="556" t="s">
        <v>4689</v>
      </c>
      <c r="B43" s="535"/>
      <c r="C43" s="563"/>
      <c r="D43" s="564"/>
      <c r="E43" s="564"/>
      <c r="F43" s="564"/>
      <c r="G43" s="564"/>
      <c r="H43" s="564"/>
      <c r="I43" s="564"/>
      <c r="J43" s="564"/>
      <c r="K43" s="564"/>
      <c r="L43" s="564"/>
      <c r="M43" s="564"/>
      <c r="N43" s="564"/>
      <c r="O43" s="564"/>
      <c r="P43" s="564"/>
      <c r="Q43" s="564"/>
      <c r="R43" s="564"/>
      <c r="S43" s="564"/>
      <c r="T43" s="564"/>
      <c r="U43" s="564"/>
      <c r="V43" s="564"/>
      <c r="W43" s="564"/>
      <c r="X43" s="564"/>
      <c r="Y43" s="564"/>
      <c r="Z43" s="564"/>
      <c r="AA43" s="564"/>
      <c r="AB43" s="564"/>
      <c r="AC43" s="564"/>
      <c r="AD43" s="564"/>
      <c r="AE43" s="564"/>
      <c r="AF43" s="564"/>
      <c r="AG43" s="564"/>
      <c r="AH43" s="564"/>
      <c r="AI43" s="564"/>
      <c r="AJ43" s="564"/>
      <c r="AK43" s="564"/>
      <c r="AL43" s="564"/>
      <c r="AM43" s="564"/>
      <c r="AN43" s="564"/>
      <c r="AO43" s="564"/>
      <c r="AP43" s="564"/>
      <c r="AQ43" s="564"/>
      <c r="AR43" s="564"/>
      <c r="AS43" s="564"/>
      <c r="AT43" s="564"/>
      <c r="AU43" s="564"/>
      <c r="AV43" s="564"/>
      <c r="AW43" s="564"/>
      <c r="AX43" s="564"/>
      <c r="AY43" s="564"/>
      <c r="AZ43" s="564"/>
      <c r="BA43" s="564"/>
      <c r="BB43" s="564"/>
      <c r="BC43" s="564"/>
      <c r="BD43" s="564"/>
      <c r="BE43" s="564"/>
      <c r="BF43" s="564"/>
      <c r="BG43" s="564"/>
      <c r="BH43" s="564"/>
      <c r="BI43" s="564"/>
      <c r="BJ43" s="564"/>
      <c r="BK43" s="564"/>
      <c r="BL43" s="564"/>
      <c r="BM43" s="564"/>
      <c r="BN43" s="564"/>
      <c r="BO43" s="564"/>
      <c r="BP43" s="564"/>
      <c r="BQ43" s="564"/>
      <c r="BR43" s="564"/>
      <c r="BS43" s="564"/>
      <c r="BT43" s="564"/>
      <c r="BU43" s="564"/>
    </row>
    <row r="44" spans="1:73" s="306" customFormat="1" x14ac:dyDescent="0.25">
      <c r="A44" s="80" t="s">
        <v>4577</v>
      </c>
      <c r="B44" s="176" t="s">
        <v>4578</v>
      </c>
      <c r="C44" s="554" t="s">
        <v>4579</v>
      </c>
      <c r="D44" s="558">
        <v>100</v>
      </c>
      <c r="E44" s="465"/>
      <c r="F44" s="465"/>
      <c r="G44" s="107"/>
      <c r="H44" s="558">
        <v>2.5</v>
      </c>
      <c r="I44" s="466"/>
      <c r="J44" s="465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231"/>
      <c r="AB44" s="533"/>
      <c r="AC44" s="467"/>
      <c r="AD44" s="533"/>
      <c r="AE44" s="467"/>
      <c r="AF44" s="193" t="s">
        <v>4503</v>
      </c>
      <c r="AG44" s="533"/>
      <c r="AH44" s="533"/>
      <c r="AI44" s="533"/>
      <c r="AJ44" s="533"/>
      <c r="AK44" s="533"/>
      <c r="AL44" s="533"/>
      <c r="AM44" s="533"/>
      <c r="AN44" s="533"/>
      <c r="AO44" s="533"/>
      <c r="AP44" s="533"/>
      <c r="AQ44" s="533"/>
      <c r="AR44" s="533"/>
      <c r="AS44" s="533"/>
      <c r="AT44" s="533"/>
      <c r="AU44" s="559" t="s">
        <v>2832</v>
      </c>
      <c r="AV44" s="560" t="s">
        <v>4504</v>
      </c>
      <c r="AW44" s="560" t="s">
        <v>2833</v>
      </c>
      <c r="AX44" s="560" t="s">
        <v>470</v>
      </c>
      <c r="AY44" s="560" t="s">
        <v>4140</v>
      </c>
      <c r="AZ44" s="561" t="s">
        <v>2835</v>
      </c>
      <c r="BA44" s="468"/>
      <c r="BB44" s="305"/>
      <c r="BC44" s="305"/>
      <c r="BD44" s="467"/>
      <c r="BE44" s="467"/>
      <c r="BF44" s="533"/>
      <c r="BG44" s="533"/>
      <c r="BH44" s="533"/>
      <c r="BI44" s="533"/>
      <c r="BJ44" s="533"/>
      <c r="BK44" s="533"/>
      <c r="BL44" s="533"/>
      <c r="BM44" s="467"/>
      <c r="BN44" s="562"/>
      <c r="BO44" s="562"/>
      <c r="BP44" s="193" t="s">
        <v>4512</v>
      </c>
      <c r="BQ44" s="562"/>
      <c r="BR44" s="562"/>
      <c r="BS44" s="562"/>
      <c r="BT44" s="562"/>
      <c r="BU44" s="134" t="s">
        <v>15965</v>
      </c>
    </row>
    <row r="45" spans="1:73" s="306" customFormat="1" x14ac:dyDescent="0.25">
      <c r="A45" s="80" t="s">
        <v>4580</v>
      </c>
      <c r="B45" s="176" t="s">
        <v>4581</v>
      </c>
      <c r="C45" s="554" t="s">
        <v>4582</v>
      </c>
      <c r="D45" s="558">
        <v>140</v>
      </c>
      <c r="E45" s="465"/>
      <c r="F45" s="465"/>
      <c r="G45" s="107"/>
      <c r="H45" s="558">
        <v>2.5</v>
      </c>
      <c r="I45" s="466"/>
      <c r="J45" s="465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231"/>
      <c r="AB45" s="533"/>
      <c r="AC45" s="467"/>
      <c r="AD45" s="533"/>
      <c r="AE45" s="467"/>
      <c r="AF45" s="193" t="s">
        <v>4503</v>
      </c>
      <c r="AG45" s="533"/>
      <c r="AH45" s="533"/>
      <c r="AI45" s="533"/>
      <c r="AJ45" s="533"/>
      <c r="AK45" s="533"/>
      <c r="AL45" s="533"/>
      <c r="AM45" s="533"/>
      <c r="AN45" s="533"/>
      <c r="AO45" s="533"/>
      <c r="AP45" s="533"/>
      <c r="AQ45" s="533"/>
      <c r="AR45" s="533"/>
      <c r="AS45" s="533"/>
      <c r="AT45" s="533"/>
      <c r="AU45" s="559" t="s">
        <v>2832</v>
      </c>
      <c r="AV45" s="560" t="s">
        <v>4504</v>
      </c>
      <c r="AW45" s="560" t="s">
        <v>2833</v>
      </c>
      <c r="AX45" s="560" t="s">
        <v>470</v>
      </c>
      <c r="AY45" s="560" t="s">
        <v>4140</v>
      </c>
      <c r="AZ45" s="561" t="s">
        <v>2835</v>
      </c>
      <c r="BA45" s="468"/>
      <c r="BB45" s="305"/>
      <c r="BC45" s="305"/>
      <c r="BD45" s="467"/>
      <c r="BE45" s="467"/>
      <c r="BF45" s="533"/>
      <c r="BG45" s="533"/>
      <c r="BH45" s="533"/>
      <c r="BI45" s="533"/>
      <c r="BJ45" s="533"/>
      <c r="BK45" s="533"/>
      <c r="BL45" s="533"/>
      <c r="BM45" s="467"/>
      <c r="BN45" s="562"/>
      <c r="BO45" s="562"/>
      <c r="BP45" s="193" t="s">
        <v>4512</v>
      </c>
      <c r="BQ45" s="562"/>
      <c r="BR45" s="562"/>
      <c r="BS45" s="562"/>
      <c r="BT45" s="562"/>
      <c r="BU45" s="134" t="s">
        <v>15965</v>
      </c>
    </row>
    <row r="46" spans="1:73" s="306" customFormat="1" x14ac:dyDescent="0.25">
      <c r="A46" s="80" t="s">
        <v>4583</v>
      </c>
      <c r="B46" s="176" t="s">
        <v>4584</v>
      </c>
      <c r="C46" s="554" t="s">
        <v>4585</v>
      </c>
      <c r="D46" s="558">
        <v>30</v>
      </c>
      <c r="E46" s="465"/>
      <c r="F46" s="465"/>
      <c r="G46" s="107"/>
      <c r="H46" s="558">
        <v>12</v>
      </c>
      <c r="I46" s="466"/>
      <c r="J46" s="465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231"/>
      <c r="AB46" s="533"/>
      <c r="AC46" s="467"/>
      <c r="AD46" s="533"/>
      <c r="AE46" s="467"/>
      <c r="AF46" s="193" t="s">
        <v>4503</v>
      </c>
      <c r="AG46" s="533"/>
      <c r="AH46" s="533"/>
      <c r="AI46" s="533"/>
      <c r="AJ46" s="533"/>
      <c r="AK46" s="533"/>
      <c r="AL46" s="533"/>
      <c r="AM46" s="533"/>
      <c r="AN46" s="533"/>
      <c r="AO46" s="533"/>
      <c r="AP46" s="533"/>
      <c r="AQ46" s="533"/>
      <c r="AR46" s="533"/>
      <c r="AS46" s="533"/>
      <c r="AT46" s="533"/>
      <c r="AU46" s="559" t="s">
        <v>2832</v>
      </c>
      <c r="AV46" s="560" t="s">
        <v>4504</v>
      </c>
      <c r="AW46" s="560" t="s">
        <v>2833</v>
      </c>
      <c r="AX46" s="560" t="s">
        <v>470</v>
      </c>
      <c r="AY46" s="560" t="s">
        <v>4140</v>
      </c>
      <c r="AZ46" s="561" t="s">
        <v>2835</v>
      </c>
      <c r="BA46" s="468"/>
      <c r="BB46" s="305"/>
      <c r="BC46" s="305"/>
      <c r="BD46" s="467"/>
      <c r="BE46" s="467"/>
      <c r="BF46" s="533"/>
      <c r="BG46" s="533"/>
      <c r="BH46" s="533"/>
      <c r="BI46" s="533"/>
      <c r="BJ46" s="533"/>
      <c r="BK46" s="533"/>
      <c r="BL46" s="533"/>
      <c r="BM46" s="467"/>
      <c r="BN46" s="562"/>
      <c r="BO46" s="562"/>
      <c r="BP46" s="193" t="s">
        <v>4525</v>
      </c>
      <c r="BQ46" s="562"/>
      <c r="BR46" s="562"/>
      <c r="BS46" s="562"/>
      <c r="BT46" s="562"/>
      <c r="BU46" s="134" t="s">
        <v>15965</v>
      </c>
    </row>
    <row r="47" spans="1:73" s="306" customFormat="1" x14ac:dyDescent="0.25">
      <c r="A47" s="80" t="s">
        <v>4586</v>
      </c>
      <c r="B47" s="176" t="s">
        <v>4587</v>
      </c>
      <c r="C47" s="554" t="s">
        <v>4588</v>
      </c>
      <c r="D47" s="558">
        <v>45</v>
      </c>
      <c r="E47" s="465"/>
      <c r="F47" s="465"/>
      <c r="G47" s="107"/>
      <c r="H47" s="558">
        <v>12</v>
      </c>
      <c r="I47" s="466"/>
      <c r="J47" s="465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231"/>
      <c r="AB47" s="533"/>
      <c r="AC47" s="467"/>
      <c r="AD47" s="533"/>
      <c r="AE47" s="467"/>
      <c r="AF47" s="193" t="s">
        <v>4503</v>
      </c>
      <c r="AG47" s="533"/>
      <c r="AH47" s="533"/>
      <c r="AI47" s="533"/>
      <c r="AJ47" s="533"/>
      <c r="AK47" s="533"/>
      <c r="AL47" s="533"/>
      <c r="AM47" s="533"/>
      <c r="AN47" s="533"/>
      <c r="AO47" s="533"/>
      <c r="AP47" s="533"/>
      <c r="AQ47" s="533"/>
      <c r="AR47" s="533"/>
      <c r="AS47" s="533"/>
      <c r="AT47" s="533"/>
      <c r="AU47" s="559" t="s">
        <v>2832</v>
      </c>
      <c r="AV47" s="560" t="s">
        <v>4504</v>
      </c>
      <c r="AW47" s="560" t="s">
        <v>2833</v>
      </c>
      <c r="AX47" s="560" t="s">
        <v>470</v>
      </c>
      <c r="AY47" s="560" t="s">
        <v>4140</v>
      </c>
      <c r="AZ47" s="561" t="s">
        <v>2835</v>
      </c>
      <c r="BA47" s="468"/>
      <c r="BB47" s="305"/>
      <c r="BC47" s="305"/>
      <c r="BD47" s="467"/>
      <c r="BE47" s="467"/>
      <c r="BF47" s="533"/>
      <c r="BG47" s="533"/>
      <c r="BH47" s="533"/>
      <c r="BI47" s="533"/>
      <c r="BJ47" s="533"/>
      <c r="BK47" s="533"/>
      <c r="BL47" s="533"/>
      <c r="BM47" s="467"/>
      <c r="BN47" s="562"/>
      <c r="BO47" s="562"/>
      <c r="BP47" s="193" t="s">
        <v>4525</v>
      </c>
      <c r="BQ47" s="562"/>
      <c r="BR47" s="562"/>
      <c r="BS47" s="562"/>
      <c r="BT47" s="562"/>
      <c r="BU47" s="134" t="s">
        <v>15965</v>
      </c>
    </row>
    <row r="48" spans="1:73" s="306" customFormat="1" ht="15.75" x14ac:dyDescent="0.25">
      <c r="A48" s="556" t="s">
        <v>4690</v>
      </c>
      <c r="B48" s="535"/>
      <c r="C48" s="563"/>
      <c r="D48" s="535"/>
      <c r="E48" s="535"/>
      <c r="F48" s="535"/>
      <c r="G48" s="535"/>
      <c r="H48" s="535"/>
      <c r="I48" s="535"/>
      <c r="J48" s="535"/>
      <c r="K48" s="535"/>
      <c r="L48" s="535"/>
      <c r="M48" s="535"/>
      <c r="N48" s="535"/>
      <c r="O48" s="535"/>
      <c r="P48" s="535"/>
      <c r="Q48" s="535"/>
      <c r="R48" s="535"/>
      <c r="S48" s="535"/>
      <c r="T48" s="535"/>
      <c r="U48" s="535"/>
      <c r="V48" s="535"/>
      <c r="W48" s="535"/>
      <c r="X48" s="535"/>
      <c r="Y48" s="535"/>
      <c r="Z48" s="535"/>
      <c r="AA48" s="535"/>
      <c r="AB48" s="535"/>
      <c r="AC48" s="535"/>
      <c r="AD48" s="535"/>
      <c r="AE48" s="535"/>
      <c r="AF48" s="535"/>
      <c r="AG48" s="535"/>
      <c r="AH48" s="535"/>
      <c r="AI48" s="535"/>
      <c r="AJ48" s="535"/>
      <c r="AK48" s="535"/>
      <c r="AL48" s="535"/>
      <c r="AM48" s="535"/>
      <c r="AN48" s="535"/>
      <c r="AO48" s="535"/>
      <c r="AP48" s="535"/>
      <c r="AQ48" s="535"/>
      <c r="AR48" s="535"/>
      <c r="AS48" s="535"/>
      <c r="AT48" s="535"/>
      <c r="AU48" s="535"/>
      <c r="AV48" s="535"/>
      <c r="AW48" s="535"/>
      <c r="AX48" s="535"/>
      <c r="AY48" s="535"/>
      <c r="AZ48" s="535"/>
      <c r="BA48" s="535"/>
      <c r="BB48" s="535"/>
      <c r="BC48" s="535"/>
      <c r="BD48" s="535"/>
      <c r="BE48" s="535"/>
      <c r="BF48" s="535"/>
      <c r="BG48" s="535"/>
      <c r="BH48" s="535"/>
      <c r="BI48" s="535"/>
      <c r="BJ48" s="535"/>
      <c r="BK48" s="535"/>
      <c r="BL48" s="535"/>
      <c r="BM48" s="535"/>
      <c r="BN48" s="535"/>
      <c r="BO48" s="535"/>
      <c r="BP48" s="535"/>
      <c r="BQ48" s="535"/>
      <c r="BR48" s="535"/>
      <c r="BS48" s="535"/>
      <c r="BT48" s="535"/>
      <c r="BU48" s="535"/>
    </row>
    <row r="49" spans="1:73" s="306" customFormat="1" x14ac:dyDescent="0.25">
      <c r="A49" s="80" t="s">
        <v>4589</v>
      </c>
      <c r="B49" s="176" t="s">
        <v>4590</v>
      </c>
      <c r="C49" s="554" t="s">
        <v>4591</v>
      </c>
      <c r="D49" s="558">
        <v>75</v>
      </c>
      <c r="E49" s="465"/>
      <c r="F49" s="465"/>
      <c r="G49" s="107"/>
      <c r="H49" s="558">
        <v>7</v>
      </c>
      <c r="I49" s="466"/>
      <c r="J49" s="465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231"/>
      <c r="AB49" s="533"/>
      <c r="AC49" s="467"/>
      <c r="AD49" s="533"/>
      <c r="AE49" s="467"/>
      <c r="AF49" s="193" t="s">
        <v>4503</v>
      </c>
      <c r="AG49" s="533"/>
      <c r="AH49" s="533"/>
      <c r="AI49" s="533"/>
      <c r="AJ49" s="533"/>
      <c r="AK49" s="533"/>
      <c r="AL49" s="533"/>
      <c r="AM49" s="533"/>
      <c r="AN49" s="533"/>
      <c r="AO49" s="533"/>
      <c r="AP49" s="533"/>
      <c r="AQ49" s="533"/>
      <c r="AR49" s="533"/>
      <c r="AS49" s="533"/>
      <c r="AT49" s="533"/>
      <c r="AU49" s="559" t="s">
        <v>2832</v>
      </c>
      <c r="AV49" s="560" t="s">
        <v>4504</v>
      </c>
      <c r="AW49" s="560" t="s">
        <v>2833</v>
      </c>
      <c r="AX49" s="560" t="s">
        <v>470</v>
      </c>
      <c r="AY49" s="560" t="s">
        <v>4140</v>
      </c>
      <c r="AZ49" s="561" t="s">
        <v>2835</v>
      </c>
      <c r="BA49" s="468"/>
      <c r="BB49" s="305"/>
      <c r="BC49" s="305"/>
      <c r="BD49" s="467"/>
      <c r="BE49" s="467"/>
      <c r="BF49" s="533"/>
      <c r="BG49" s="533"/>
      <c r="BH49" s="533"/>
      <c r="BI49" s="533"/>
      <c r="BJ49" s="533"/>
      <c r="BK49" s="533"/>
      <c r="BL49" s="533"/>
      <c r="BM49" s="467"/>
      <c r="BN49" s="562"/>
      <c r="BO49" s="562"/>
      <c r="BP49" s="193">
        <v>3</v>
      </c>
      <c r="BQ49" s="562"/>
      <c r="BR49" s="562"/>
      <c r="BS49" s="562"/>
      <c r="BT49" s="562"/>
      <c r="BU49" s="134" t="s">
        <v>15965</v>
      </c>
    </row>
    <row r="50" spans="1:73" s="306" customFormat="1" x14ac:dyDescent="0.25">
      <c r="A50" s="80" t="s">
        <v>4592</v>
      </c>
      <c r="B50" s="176" t="s">
        <v>4593</v>
      </c>
      <c r="C50" s="554" t="s">
        <v>4594</v>
      </c>
      <c r="D50" s="558">
        <v>40</v>
      </c>
      <c r="E50" s="465"/>
      <c r="F50" s="465"/>
      <c r="G50" s="107"/>
      <c r="H50" s="558">
        <v>7</v>
      </c>
      <c r="I50" s="466"/>
      <c r="J50" s="465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231"/>
      <c r="AB50" s="533"/>
      <c r="AC50" s="467"/>
      <c r="AD50" s="533"/>
      <c r="AE50" s="467"/>
      <c r="AF50" s="193" t="s">
        <v>4503</v>
      </c>
      <c r="AG50" s="533"/>
      <c r="AH50" s="533"/>
      <c r="AI50" s="533"/>
      <c r="AJ50" s="533"/>
      <c r="AK50" s="533"/>
      <c r="AL50" s="533"/>
      <c r="AM50" s="533"/>
      <c r="AN50" s="533"/>
      <c r="AO50" s="533"/>
      <c r="AP50" s="533"/>
      <c r="AQ50" s="533"/>
      <c r="AR50" s="533"/>
      <c r="AS50" s="533"/>
      <c r="AT50" s="533"/>
      <c r="AU50" s="559" t="s">
        <v>2832</v>
      </c>
      <c r="AV50" s="560" t="s">
        <v>4504</v>
      </c>
      <c r="AW50" s="560" t="s">
        <v>2833</v>
      </c>
      <c r="AX50" s="560" t="s">
        <v>470</v>
      </c>
      <c r="AY50" s="560" t="s">
        <v>4140</v>
      </c>
      <c r="AZ50" s="561" t="s">
        <v>2835</v>
      </c>
      <c r="BA50" s="468"/>
      <c r="BB50" s="305"/>
      <c r="BC50" s="305"/>
      <c r="BD50" s="467"/>
      <c r="BE50" s="467"/>
      <c r="BF50" s="533"/>
      <c r="BG50" s="533"/>
      <c r="BH50" s="533"/>
      <c r="BI50" s="533"/>
      <c r="BJ50" s="533"/>
      <c r="BK50" s="533"/>
      <c r="BL50" s="533"/>
      <c r="BM50" s="467"/>
      <c r="BN50" s="562"/>
      <c r="BO50" s="562"/>
      <c r="BP50" s="193">
        <v>3</v>
      </c>
      <c r="BQ50" s="562"/>
      <c r="BR50" s="562"/>
      <c r="BS50" s="562"/>
      <c r="BT50" s="562"/>
      <c r="BU50" s="134" t="s">
        <v>15965</v>
      </c>
    </row>
    <row r="51" spans="1:73" s="306" customFormat="1" x14ac:dyDescent="0.25">
      <c r="A51" s="80" t="s">
        <v>4595</v>
      </c>
      <c r="B51" s="176" t="s">
        <v>4596</v>
      </c>
      <c r="C51" s="554" t="s">
        <v>4597</v>
      </c>
      <c r="D51" s="558">
        <v>40</v>
      </c>
      <c r="E51" s="465"/>
      <c r="F51" s="465"/>
      <c r="G51" s="107"/>
      <c r="H51" s="558">
        <v>9</v>
      </c>
      <c r="I51" s="466"/>
      <c r="J51" s="465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231"/>
      <c r="AB51" s="533"/>
      <c r="AC51" s="467"/>
      <c r="AD51" s="533"/>
      <c r="AE51" s="467"/>
      <c r="AF51" s="193" t="s">
        <v>4503</v>
      </c>
      <c r="AG51" s="533"/>
      <c r="AH51" s="533"/>
      <c r="AI51" s="533"/>
      <c r="AJ51" s="533"/>
      <c r="AK51" s="533"/>
      <c r="AL51" s="533"/>
      <c r="AM51" s="533"/>
      <c r="AN51" s="533"/>
      <c r="AO51" s="533"/>
      <c r="AP51" s="533"/>
      <c r="AQ51" s="533"/>
      <c r="AR51" s="533"/>
      <c r="AS51" s="533"/>
      <c r="AT51" s="533"/>
      <c r="AU51" s="559" t="s">
        <v>2832</v>
      </c>
      <c r="AV51" s="560" t="s">
        <v>4504</v>
      </c>
      <c r="AW51" s="560" t="s">
        <v>2833</v>
      </c>
      <c r="AX51" s="560" t="s">
        <v>470</v>
      </c>
      <c r="AY51" s="560" t="s">
        <v>4140</v>
      </c>
      <c r="AZ51" s="561" t="s">
        <v>2835</v>
      </c>
      <c r="BA51" s="468"/>
      <c r="BB51" s="305"/>
      <c r="BC51" s="305"/>
      <c r="BD51" s="467"/>
      <c r="BE51" s="467"/>
      <c r="BF51" s="533"/>
      <c r="BG51" s="533"/>
      <c r="BH51" s="533"/>
      <c r="BI51" s="533"/>
      <c r="BJ51" s="533"/>
      <c r="BK51" s="533"/>
      <c r="BL51" s="533"/>
      <c r="BM51" s="467"/>
      <c r="BN51" s="562"/>
      <c r="BO51" s="562"/>
      <c r="BP51" s="193">
        <v>3</v>
      </c>
      <c r="BQ51" s="562"/>
      <c r="BR51" s="562"/>
      <c r="BS51" s="562"/>
      <c r="BT51" s="562"/>
      <c r="BU51" s="134" t="s">
        <v>15965</v>
      </c>
    </row>
    <row r="52" spans="1:73" s="306" customFormat="1" x14ac:dyDescent="0.25">
      <c r="A52" s="80" t="s">
        <v>4598</v>
      </c>
      <c r="B52" s="176" t="s">
        <v>4599</v>
      </c>
      <c r="C52" s="554" t="s">
        <v>4600</v>
      </c>
      <c r="D52" s="558">
        <v>50</v>
      </c>
      <c r="E52" s="465"/>
      <c r="F52" s="465"/>
      <c r="G52" s="107"/>
      <c r="H52" s="558">
        <v>4</v>
      </c>
      <c r="I52" s="466"/>
      <c r="J52" s="465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231"/>
      <c r="AB52" s="533"/>
      <c r="AC52" s="467"/>
      <c r="AD52" s="533"/>
      <c r="AE52" s="467"/>
      <c r="AF52" s="193" t="s">
        <v>4503</v>
      </c>
      <c r="AG52" s="533"/>
      <c r="AH52" s="533"/>
      <c r="AI52" s="533"/>
      <c r="AJ52" s="533"/>
      <c r="AK52" s="533"/>
      <c r="AL52" s="533"/>
      <c r="AM52" s="533"/>
      <c r="AN52" s="533"/>
      <c r="AO52" s="533"/>
      <c r="AP52" s="533"/>
      <c r="AQ52" s="533"/>
      <c r="AR52" s="533"/>
      <c r="AS52" s="533"/>
      <c r="AT52" s="533"/>
      <c r="AU52" s="559" t="s">
        <v>2832</v>
      </c>
      <c r="AV52" s="560" t="s">
        <v>4504</v>
      </c>
      <c r="AW52" s="560" t="s">
        <v>2833</v>
      </c>
      <c r="AX52" s="560" t="s">
        <v>470</v>
      </c>
      <c r="AY52" s="560" t="s">
        <v>4140</v>
      </c>
      <c r="AZ52" s="561" t="s">
        <v>2835</v>
      </c>
      <c r="BA52" s="468"/>
      <c r="BB52" s="305"/>
      <c r="BC52" s="305"/>
      <c r="BD52" s="467"/>
      <c r="BE52" s="467"/>
      <c r="BF52" s="533"/>
      <c r="BG52" s="533"/>
      <c r="BH52" s="533"/>
      <c r="BI52" s="533"/>
      <c r="BJ52" s="533"/>
      <c r="BK52" s="533"/>
      <c r="BL52" s="533"/>
      <c r="BM52" s="467"/>
      <c r="BN52" s="562"/>
      <c r="BO52" s="562"/>
      <c r="BP52" s="193">
        <v>3</v>
      </c>
      <c r="BQ52" s="562"/>
      <c r="BR52" s="562"/>
      <c r="BS52" s="562"/>
      <c r="BT52" s="562"/>
      <c r="BU52" s="134" t="s">
        <v>15965</v>
      </c>
    </row>
    <row r="53" spans="1:73" s="306" customFormat="1" x14ac:dyDescent="0.25">
      <c r="A53" s="80" t="s">
        <v>4601</v>
      </c>
      <c r="B53" s="176" t="s">
        <v>4602</v>
      </c>
      <c r="C53" s="554" t="s">
        <v>4603</v>
      </c>
      <c r="D53" s="558">
        <v>50</v>
      </c>
      <c r="E53" s="465"/>
      <c r="F53" s="465"/>
      <c r="G53" s="107"/>
      <c r="H53" s="558">
        <v>9</v>
      </c>
      <c r="I53" s="466"/>
      <c r="J53" s="465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231"/>
      <c r="AB53" s="533"/>
      <c r="AC53" s="467"/>
      <c r="AD53" s="533"/>
      <c r="AE53" s="467"/>
      <c r="AF53" s="193" t="s">
        <v>4503</v>
      </c>
      <c r="AG53" s="533"/>
      <c r="AH53" s="533"/>
      <c r="AI53" s="533"/>
      <c r="AJ53" s="533"/>
      <c r="AK53" s="533"/>
      <c r="AL53" s="533"/>
      <c r="AM53" s="533"/>
      <c r="AN53" s="533"/>
      <c r="AO53" s="533"/>
      <c r="AP53" s="533"/>
      <c r="AQ53" s="533"/>
      <c r="AR53" s="533"/>
      <c r="AS53" s="533"/>
      <c r="AT53" s="533"/>
      <c r="AU53" s="559" t="s">
        <v>2832</v>
      </c>
      <c r="AV53" s="560" t="s">
        <v>4504</v>
      </c>
      <c r="AW53" s="560" t="s">
        <v>2833</v>
      </c>
      <c r="AX53" s="560" t="s">
        <v>470</v>
      </c>
      <c r="AY53" s="560" t="s">
        <v>4140</v>
      </c>
      <c r="AZ53" s="561" t="s">
        <v>2835</v>
      </c>
      <c r="BA53" s="468"/>
      <c r="BB53" s="305"/>
      <c r="BC53" s="305"/>
      <c r="BD53" s="467"/>
      <c r="BE53" s="467"/>
      <c r="BF53" s="533"/>
      <c r="BG53" s="533"/>
      <c r="BH53" s="533"/>
      <c r="BI53" s="533"/>
      <c r="BJ53" s="533"/>
      <c r="BK53" s="533"/>
      <c r="BL53" s="533"/>
      <c r="BM53" s="467"/>
      <c r="BN53" s="562"/>
      <c r="BO53" s="562"/>
      <c r="BP53" s="193">
        <v>2</v>
      </c>
      <c r="BQ53" s="562"/>
      <c r="BR53" s="562"/>
      <c r="BS53" s="562"/>
      <c r="BT53" s="562"/>
      <c r="BU53" s="134" t="s">
        <v>15965</v>
      </c>
    </row>
    <row r="54" spans="1:73" s="306" customFormat="1" x14ac:dyDescent="0.25">
      <c r="A54" s="80" t="s">
        <v>4604</v>
      </c>
      <c r="B54" s="176" t="s">
        <v>4605</v>
      </c>
      <c r="C54" s="554" t="s">
        <v>4606</v>
      </c>
      <c r="D54" s="558">
        <v>55</v>
      </c>
      <c r="E54" s="465"/>
      <c r="F54" s="465"/>
      <c r="G54" s="107"/>
      <c r="H54" s="558">
        <v>7</v>
      </c>
      <c r="I54" s="466"/>
      <c r="J54" s="465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231"/>
      <c r="AB54" s="533"/>
      <c r="AC54" s="467"/>
      <c r="AD54" s="533"/>
      <c r="AE54" s="467"/>
      <c r="AF54" s="193" t="s">
        <v>4503</v>
      </c>
      <c r="AG54" s="533"/>
      <c r="AH54" s="533"/>
      <c r="AI54" s="533"/>
      <c r="AJ54" s="533"/>
      <c r="AK54" s="533"/>
      <c r="AL54" s="533"/>
      <c r="AM54" s="533"/>
      <c r="AN54" s="533"/>
      <c r="AO54" s="533"/>
      <c r="AP54" s="533"/>
      <c r="AQ54" s="533"/>
      <c r="AR54" s="533"/>
      <c r="AS54" s="533"/>
      <c r="AT54" s="533"/>
      <c r="AU54" s="559" t="s">
        <v>2832</v>
      </c>
      <c r="AV54" s="560" t="s">
        <v>4504</v>
      </c>
      <c r="AW54" s="560" t="s">
        <v>2833</v>
      </c>
      <c r="AX54" s="560" t="s">
        <v>470</v>
      </c>
      <c r="AY54" s="560" t="s">
        <v>4140</v>
      </c>
      <c r="AZ54" s="561" t="s">
        <v>2835</v>
      </c>
      <c r="BA54" s="468"/>
      <c r="BB54" s="305"/>
      <c r="BC54" s="305"/>
      <c r="BD54" s="467"/>
      <c r="BE54" s="467"/>
      <c r="BF54" s="533"/>
      <c r="BG54" s="533"/>
      <c r="BH54" s="533"/>
      <c r="BI54" s="533"/>
      <c r="BJ54" s="533"/>
      <c r="BK54" s="533"/>
      <c r="BL54" s="533"/>
      <c r="BM54" s="467"/>
      <c r="BN54" s="562"/>
      <c r="BO54" s="562"/>
      <c r="BP54" s="193">
        <v>3</v>
      </c>
      <c r="BQ54" s="562"/>
      <c r="BR54" s="562"/>
      <c r="BS54" s="562"/>
      <c r="BT54" s="562"/>
      <c r="BU54" s="134" t="s">
        <v>15965</v>
      </c>
    </row>
    <row r="55" spans="1:73" s="306" customFormat="1" x14ac:dyDescent="0.25">
      <c r="A55" s="80" t="s">
        <v>4607</v>
      </c>
      <c r="B55" s="176" t="s">
        <v>4608</v>
      </c>
      <c r="C55" s="554" t="s">
        <v>4609</v>
      </c>
      <c r="D55" s="558">
        <v>70</v>
      </c>
      <c r="E55" s="465"/>
      <c r="F55" s="465"/>
      <c r="G55" s="107"/>
      <c r="H55" s="558">
        <v>4</v>
      </c>
      <c r="I55" s="466"/>
      <c r="J55" s="465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231"/>
      <c r="AB55" s="533"/>
      <c r="AC55" s="467"/>
      <c r="AD55" s="533"/>
      <c r="AE55" s="467"/>
      <c r="AF55" s="193" t="s">
        <v>4503</v>
      </c>
      <c r="AG55" s="533"/>
      <c r="AH55" s="533"/>
      <c r="AI55" s="533"/>
      <c r="AJ55" s="533"/>
      <c r="AK55" s="533"/>
      <c r="AL55" s="533"/>
      <c r="AM55" s="533"/>
      <c r="AN55" s="533"/>
      <c r="AO55" s="533"/>
      <c r="AP55" s="533"/>
      <c r="AQ55" s="533"/>
      <c r="AR55" s="533"/>
      <c r="AS55" s="533"/>
      <c r="AT55" s="533"/>
      <c r="AU55" s="559" t="s">
        <v>2832</v>
      </c>
      <c r="AV55" s="560" t="s">
        <v>4504</v>
      </c>
      <c r="AW55" s="560" t="s">
        <v>2833</v>
      </c>
      <c r="AX55" s="560" t="s">
        <v>470</v>
      </c>
      <c r="AY55" s="560" t="s">
        <v>4140</v>
      </c>
      <c r="AZ55" s="561" t="s">
        <v>2835</v>
      </c>
      <c r="BA55" s="468"/>
      <c r="BB55" s="305"/>
      <c r="BC55" s="305"/>
      <c r="BD55" s="467"/>
      <c r="BE55" s="467"/>
      <c r="BF55" s="533"/>
      <c r="BG55" s="533"/>
      <c r="BH55" s="533"/>
      <c r="BI55" s="533"/>
      <c r="BJ55" s="533"/>
      <c r="BK55" s="533"/>
      <c r="BL55" s="533"/>
      <c r="BM55" s="467"/>
      <c r="BN55" s="562"/>
      <c r="BO55" s="562"/>
      <c r="BP55" s="193">
        <v>2</v>
      </c>
      <c r="BQ55" s="562"/>
      <c r="BR55" s="562"/>
      <c r="BS55" s="562"/>
      <c r="BT55" s="562"/>
      <c r="BU55" s="134" t="s">
        <v>15965</v>
      </c>
    </row>
    <row r="56" spans="1:73" s="306" customFormat="1" x14ac:dyDescent="0.25">
      <c r="A56" s="80" t="s">
        <v>4610</v>
      </c>
      <c r="B56" s="176" t="s">
        <v>4611</v>
      </c>
      <c r="C56" s="554" t="s">
        <v>4612</v>
      </c>
      <c r="D56" s="558">
        <v>90</v>
      </c>
      <c r="E56" s="465"/>
      <c r="F56" s="465"/>
      <c r="G56" s="107"/>
      <c r="H56" s="558">
        <v>4</v>
      </c>
      <c r="I56" s="466"/>
      <c r="J56" s="465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231"/>
      <c r="AB56" s="533"/>
      <c r="AC56" s="467"/>
      <c r="AD56" s="533"/>
      <c r="AE56" s="467"/>
      <c r="AF56" s="193" t="s">
        <v>4503</v>
      </c>
      <c r="AG56" s="533"/>
      <c r="AH56" s="533"/>
      <c r="AI56" s="533"/>
      <c r="AJ56" s="533"/>
      <c r="AK56" s="533"/>
      <c r="AL56" s="533"/>
      <c r="AM56" s="533"/>
      <c r="AN56" s="533"/>
      <c r="AO56" s="533"/>
      <c r="AP56" s="533"/>
      <c r="AQ56" s="533"/>
      <c r="AR56" s="533"/>
      <c r="AS56" s="533"/>
      <c r="AT56" s="533"/>
      <c r="AU56" s="559" t="s">
        <v>2832</v>
      </c>
      <c r="AV56" s="560" t="s">
        <v>4504</v>
      </c>
      <c r="AW56" s="560" t="s">
        <v>2833</v>
      </c>
      <c r="AX56" s="560" t="s">
        <v>470</v>
      </c>
      <c r="AY56" s="560" t="s">
        <v>4140</v>
      </c>
      <c r="AZ56" s="561" t="s">
        <v>2835</v>
      </c>
      <c r="BA56" s="468"/>
      <c r="BB56" s="305"/>
      <c r="BC56" s="305"/>
      <c r="BD56" s="467"/>
      <c r="BE56" s="467"/>
      <c r="BF56" s="533"/>
      <c r="BG56" s="533"/>
      <c r="BH56" s="533"/>
      <c r="BI56" s="533"/>
      <c r="BJ56" s="533"/>
      <c r="BK56" s="533"/>
      <c r="BL56" s="533"/>
      <c r="BM56" s="467"/>
      <c r="BN56" s="562"/>
      <c r="BO56" s="562"/>
      <c r="BP56" s="193">
        <v>2</v>
      </c>
      <c r="BQ56" s="562"/>
      <c r="BR56" s="562"/>
      <c r="BS56" s="562"/>
      <c r="BT56" s="562"/>
      <c r="BU56" s="134" t="s">
        <v>15965</v>
      </c>
    </row>
    <row r="57" spans="1:73" s="306" customFormat="1" ht="15.75" x14ac:dyDescent="0.25">
      <c r="A57" s="556" t="s">
        <v>4693</v>
      </c>
      <c r="B57" s="535"/>
      <c r="C57" s="563"/>
      <c r="D57" s="565"/>
      <c r="E57" s="565"/>
      <c r="F57" s="565"/>
      <c r="G57" s="565"/>
      <c r="H57" s="565"/>
      <c r="I57" s="565"/>
      <c r="J57" s="565"/>
      <c r="K57" s="565"/>
      <c r="L57" s="565"/>
      <c r="M57" s="565"/>
      <c r="N57" s="565"/>
      <c r="O57" s="565"/>
      <c r="P57" s="565"/>
      <c r="Q57" s="565"/>
      <c r="R57" s="565"/>
      <c r="S57" s="565"/>
      <c r="T57" s="565"/>
      <c r="U57" s="565"/>
      <c r="V57" s="565"/>
      <c r="W57" s="565"/>
      <c r="X57" s="565"/>
      <c r="Y57" s="565"/>
      <c r="Z57" s="565"/>
      <c r="AA57" s="565"/>
      <c r="AB57" s="565"/>
      <c r="AC57" s="565"/>
      <c r="AD57" s="565"/>
      <c r="AE57" s="565"/>
      <c r="AF57" s="565"/>
      <c r="AG57" s="565"/>
      <c r="AH57" s="565"/>
      <c r="AI57" s="565"/>
      <c r="AJ57" s="565"/>
      <c r="AK57" s="565"/>
      <c r="AL57" s="565"/>
      <c r="AM57" s="565"/>
      <c r="AN57" s="565"/>
      <c r="AO57" s="565"/>
      <c r="AP57" s="565"/>
      <c r="AQ57" s="565"/>
      <c r="AR57" s="565"/>
      <c r="AS57" s="565"/>
      <c r="AT57" s="565"/>
      <c r="AU57" s="565"/>
      <c r="AV57" s="565"/>
      <c r="AW57" s="565"/>
      <c r="AX57" s="565"/>
      <c r="AY57" s="565"/>
      <c r="AZ57" s="565"/>
      <c r="BA57" s="565"/>
      <c r="BB57" s="565"/>
      <c r="BC57" s="565"/>
      <c r="BD57" s="565"/>
      <c r="BE57" s="565"/>
      <c r="BF57" s="565"/>
      <c r="BG57" s="565"/>
      <c r="BH57" s="565"/>
      <c r="BI57" s="565"/>
      <c r="BJ57" s="565"/>
      <c r="BK57" s="565"/>
      <c r="BL57" s="565"/>
      <c r="BM57" s="565"/>
      <c r="BN57" s="565"/>
      <c r="BO57" s="565"/>
      <c r="BP57" s="565"/>
      <c r="BQ57" s="565"/>
      <c r="BR57" s="565"/>
      <c r="BS57" s="565"/>
      <c r="BT57" s="565"/>
      <c r="BU57" s="565"/>
    </row>
    <row r="58" spans="1:73" s="306" customFormat="1" x14ac:dyDescent="0.25">
      <c r="A58" s="80" t="s">
        <v>4613</v>
      </c>
      <c r="B58" s="176" t="s">
        <v>4614</v>
      </c>
      <c r="C58" s="554" t="s">
        <v>4615</v>
      </c>
      <c r="D58" s="558">
        <v>100</v>
      </c>
      <c r="E58" s="465"/>
      <c r="F58" s="465"/>
      <c r="G58" s="107"/>
      <c r="H58" s="558">
        <v>7</v>
      </c>
      <c r="I58" s="466"/>
      <c r="J58" s="465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231"/>
      <c r="AB58" s="533"/>
      <c r="AC58" s="467"/>
      <c r="AD58" s="533"/>
      <c r="AE58" s="467"/>
      <c r="AF58" s="193" t="s">
        <v>4503</v>
      </c>
      <c r="AG58" s="533"/>
      <c r="AH58" s="533"/>
      <c r="AI58" s="533"/>
      <c r="AJ58" s="533"/>
      <c r="AK58" s="533"/>
      <c r="AL58" s="533"/>
      <c r="AM58" s="533"/>
      <c r="AN58" s="533"/>
      <c r="AO58" s="533"/>
      <c r="AP58" s="533"/>
      <c r="AQ58" s="533"/>
      <c r="AR58" s="533"/>
      <c r="AS58" s="533"/>
      <c r="AT58" s="533"/>
      <c r="AU58" s="559" t="s">
        <v>2832</v>
      </c>
      <c r="AV58" s="560" t="s">
        <v>4504</v>
      </c>
      <c r="AW58" s="560" t="s">
        <v>2833</v>
      </c>
      <c r="AX58" s="560" t="s">
        <v>470</v>
      </c>
      <c r="AY58" s="560" t="s">
        <v>4140</v>
      </c>
      <c r="AZ58" s="561" t="s">
        <v>2835</v>
      </c>
      <c r="BA58" s="468"/>
      <c r="BB58" s="305"/>
      <c r="BC58" s="305"/>
      <c r="BD58" s="467"/>
      <c r="BE58" s="467"/>
      <c r="BF58" s="533"/>
      <c r="BG58" s="533"/>
      <c r="BH58" s="533"/>
      <c r="BI58" s="533"/>
      <c r="BJ58" s="533"/>
      <c r="BK58" s="533"/>
      <c r="BL58" s="533"/>
      <c r="BM58" s="467"/>
      <c r="BN58" s="562"/>
      <c r="BO58" s="562"/>
      <c r="BP58" s="193" t="s">
        <v>4505</v>
      </c>
      <c r="BQ58" s="562"/>
      <c r="BR58" s="562"/>
      <c r="BS58" s="562"/>
      <c r="BT58" s="562"/>
      <c r="BU58" s="134" t="s">
        <v>15965</v>
      </c>
    </row>
    <row r="59" spans="1:73" s="306" customFormat="1" x14ac:dyDescent="0.25">
      <c r="A59" s="80" t="s">
        <v>4616</v>
      </c>
      <c r="B59" s="176" t="s">
        <v>4617</v>
      </c>
      <c r="C59" s="554" t="s">
        <v>4618</v>
      </c>
      <c r="D59" s="558">
        <v>100</v>
      </c>
      <c r="E59" s="465"/>
      <c r="F59" s="465"/>
      <c r="G59" s="107"/>
      <c r="H59" s="558">
        <v>9</v>
      </c>
      <c r="I59" s="466"/>
      <c r="J59" s="465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231"/>
      <c r="AB59" s="533"/>
      <c r="AC59" s="467"/>
      <c r="AD59" s="533"/>
      <c r="AE59" s="467"/>
      <c r="AF59" s="193" t="s">
        <v>4503</v>
      </c>
      <c r="AG59" s="533"/>
      <c r="AH59" s="533"/>
      <c r="AI59" s="533"/>
      <c r="AJ59" s="533"/>
      <c r="AK59" s="533"/>
      <c r="AL59" s="533"/>
      <c r="AM59" s="533"/>
      <c r="AN59" s="533"/>
      <c r="AO59" s="533"/>
      <c r="AP59" s="533"/>
      <c r="AQ59" s="533"/>
      <c r="AR59" s="533"/>
      <c r="AS59" s="533"/>
      <c r="AT59" s="533"/>
      <c r="AU59" s="559" t="s">
        <v>2832</v>
      </c>
      <c r="AV59" s="560" t="s">
        <v>4504</v>
      </c>
      <c r="AW59" s="560" t="s">
        <v>2833</v>
      </c>
      <c r="AX59" s="560" t="s">
        <v>470</v>
      </c>
      <c r="AY59" s="560" t="s">
        <v>4140</v>
      </c>
      <c r="AZ59" s="561" t="s">
        <v>2835</v>
      </c>
      <c r="BA59" s="468"/>
      <c r="BB59" s="305"/>
      <c r="BC59" s="305"/>
      <c r="BD59" s="467"/>
      <c r="BE59" s="467"/>
      <c r="BF59" s="533"/>
      <c r="BG59" s="533"/>
      <c r="BH59" s="533"/>
      <c r="BI59" s="533"/>
      <c r="BJ59" s="533"/>
      <c r="BK59" s="533"/>
      <c r="BL59" s="533"/>
      <c r="BM59" s="467"/>
      <c r="BN59" s="562"/>
      <c r="BO59" s="562"/>
      <c r="BP59" s="193" t="s">
        <v>4505</v>
      </c>
      <c r="BQ59" s="562"/>
      <c r="BR59" s="562"/>
      <c r="BS59" s="562"/>
      <c r="BT59" s="562"/>
      <c r="BU59" s="134" t="s">
        <v>15965</v>
      </c>
    </row>
    <row r="60" spans="1:73" s="306" customFormat="1" x14ac:dyDescent="0.25">
      <c r="A60" s="80" t="s">
        <v>4619</v>
      </c>
      <c r="B60" s="176" t="s">
        <v>4620</v>
      </c>
      <c r="C60" s="554" t="s">
        <v>4621</v>
      </c>
      <c r="D60" s="558">
        <v>100</v>
      </c>
      <c r="E60" s="465"/>
      <c r="F60" s="465"/>
      <c r="G60" s="107"/>
      <c r="H60" s="558">
        <v>12</v>
      </c>
      <c r="I60" s="466"/>
      <c r="J60" s="465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231"/>
      <c r="AB60" s="533"/>
      <c r="AC60" s="467"/>
      <c r="AD60" s="533"/>
      <c r="AE60" s="467"/>
      <c r="AF60" s="193" t="s">
        <v>4503</v>
      </c>
      <c r="AG60" s="533"/>
      <c r="AH60" s="533"/>
      <c r="AI60" s="533"/>
      <c r="AJ60" s="533"/>
      <c r="AK60" s="533"/>
      <c r="AL60" s="533"/>
      <c r="AM60" s="533"/>
      <c r="AN60" s="533"/>
      <c r="AO60" s="533"/>
      <c r="AP60" s="533"/>
      <c r="AQ60" s="533"/>
      <c r="AR60" s="533"/>
      <c r="AS60" s="533"/>
      <c r="AT60" s="533"/>
      <c r="AU60" s="559" t="s">
        <v>2832</v>
      </c>
      <c r="AV60" s="560" t="s">
        <v>4504</v>
      </c>
      <c r="AW60" s="560" t="s">
        <v>2833</v>
      </c>
      <c r="AX60" s="560" t="s">
        <v>470</v>
      </c>
      <c r="AY60" s="560" t="s">
        <v>4140</v>
      </c>
      <c r="AZ60" s="561" t="s">
        <v>2835</v>
      </c>
      <c r="BA60" s="468"/>
      <c r="BB60" s="305"/>
      <c r="BC60" s="305"/>
      <c r="BD60" s="467"/>
      <c r="BE60" s="467"/>
      <c r="BF60" s="533"/>
      <c r="BG60" s="533"/>
      <c r="BH60" s="533"/>
      <c r="BI60" s="533"/>
      <c r="BJ60" s="533"/>
      <c r="BK60" s="533"/>
      <c r="BL60" s="533"/>
      <c r="BM60" s="467"/>
      <c r="BN60" s="562"/>
      <c r="BO60" s="562"/>
      <c r="BP60" s="193" t="s">
        <v>4525</v>
      </c>
      <c r="BQ60" s="562"/>
      <c r="BR60" s="562"/>
      <c r="BS60" s="562"/>
      <c r="BT60" s="562"/>
      <c r="BU60" s="134" t="s">
        <v>15965</v>
      </c>
    </row>
    <row r="61" spans="1:73" s="306" customFormat="1" x14ac:dyDescent="0.25">
      <c r="A61" s="80" t="s">
        <v>4622</v>
      </c>
      <c r="B61" s="176" t="s">
        <v>4623</v>
      </c>
      <c r="C61" s="554" t="s">
        <v>4624</v>
      </c>
      <c r="D61" s="558">
        <v>110</v>
      </c>
      <c r="E61" s="465"/>
      <c r="F61" s="465"/>
      <c r="G61" s="107"/>
      <c r="H61" s="558">
        <v>4</v>
      </c>
      <c r="I61" s="466"/>
      <c r="J61" s="465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231"/>
      <c r="AB61" s="533"/>
      <c r="AC61" s="467"/>
      <c r="AD61" s="533"/>
      <c r="AE61" s="467"/>
      <c r="AF61" s="193" t="s">
        <v>4503</v>
      </c>
      <c r="AG61" s="533"/>
      <c r="AH61" s="533"/>
      <c r="AI61" s="533"/>
      <c r="AJ61" s="533"/>
      <c r="AK61" s="533"/>
      <c r="AL61" s="533"/>
      <c r="AM61" s="533"/>
      <c r="AN61" s="533"/>
      <c r="AO61" s="533"/>
      <c r="AP61" s="533"/>
      <c r="AQ61" s="533"/>
      <c r="AR61" s="533"/>
      <c r="AS61" s="533"/>
      <c r="AT61" s="533"/>
      <c r="AU61" s="559" t="s">
        <v>2832</v>
      </c>
      <c r="AV61" s="560" t="s">
        <v>4504</v>
      </c>
      <c r="AW61" s="560" t="s">
        <v>2833</v>
      </c>
      <c r="AX61" s="560" t="s">
        <v>470</v>
      </c>
      <c r="AY61" s="560" t="s">
        <v>4140</v>
      </c>
      <c r="AZ61" s="561" t="s">
        <v>2835</v>
      </c>
      <c r="BA61" s="468"/>
      <c r="BB61" s="305"/>
      <c r="BC61" s="305"/>
      <c r="BD61" s="467"/>
      <c r="BE61" s="467"/>
      <c r="BF61" s="533"/>
      <c r="BG61" s="533"/>
      <c r="BH61" s="533"/>
      <c r="BI61" s="533"/>
      <c r="BJ61" s="533"/>
      <c r="BK61" s="533"/>
      <c r="BL61" s="533"/>
      <c r="BM61" s="467"/>
      <c r="BN61" s="562"/>
      <c r="BO61" s="562"/>
      <c r="BP61" s="193" t="s">
        <v>4512</v>
      </c>
      <c r="BQ61" s="562"/>
      <c r="BR61" s="562"/>
      <c r="BS61" s="562"/>
      <c r="BT61" s="562"/>
      <c r="BU61" s="134" t="s">
        <v>15965</v>
      </c>
    </row>
    <row r="62" spans="1:73" s="306" customFormat="1" x14ac:dyDescent="0.25">
      <c r="A62" s="80" t="s">
        <v>4625</v>
      </c>
      <c r="B62" s="176" t="s">
        <v>4626</v>
      </c>
      <c r="C62" s="554" t="s">
        <v>4627</v>
      </c>
      <c r="D62" s="558">
        <v>115</v>
      </c>
      <c r="E62" s="465"/>
      <c r="F62" s="465"/>
      <c r="G62" s="107"/>
      <c r="H62" s="558">
        <v>22</v>
      </c>
      <c r="I62" s="466"/>
      <c r="J62" s="465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231"/>
      <c r="AB62" s="533"/>
      <c r="AC62" s="467"/>
      <c r="AD62" s="533"/>
      <c r="AE62" s="467"/>
      <c r="AF62" s="193" t="s">
        <v>4503</v>
      </c>
      <c r="AG62" s="533"/>
      <c r="AH62" s="533"/>
      <c r="AI62" s="533"/>
      <c r="AJ62" s="533"/>
      <c r="AK62" s="533"/>
      <c r="AL62" s="533"/>
      <c r="AM62" s="533"/>
      <c r="AN62" s="533"/>
      <c r="AO62" s="533"/>
      <c r="AP62" s="533"/>
      <c r="AQ62" s="533"/>
      <c r="AR62" s="533"/>
      <c r="AS62" s="533"/>
      <c r="AT62" s="533"/>
      <c r="AU62" s="559" t="s">
        <v>2832</v>
      </c>
      <c r="AV62" s="560" t="s">
        <v>4504</v>
      </c>
      <c r="AW62" s="560" t="s">
        <v>2833</v>
      </c>
      <c r="AX62" s="560" t="s">
        <v>470</v>
      </c>
      <c r="AY62" s="560" t="s">
        <v>4140</v>
      </c>
      <c r="AZ62" s="561" t="s">
        <v>2835</v>
      </c>
      <c r="BA62" s="468"/>
      <c r="BB62" s="305"/>
      <c r="BC62" s="305"/>
      <c r="BD62" s="467"/>
      <c r="BE62" s="467"/>
      <c r="BF62" s="533"/>
      <c r="BG62" s="533"/>
      <c r="BH62" s="533"/>
      <c r="BI62" s="533"/>
      <c r="BJ62" s="533"/>
      <c r="BK62" s="533"/>
      <c r="BL62" s="533"/>
      <c r="BM62" s="467"/>
      <c r="BN62" s="562"/>
      <c r="BO62" s="562"/>
      <c r="BP62" s="193" t="s">
        <v>4525</v>
      </c>
      <c r="BQ62" s="562"/>
      <c r="BR62" s="562"/>
      <c r="BS62" s="562"/>
      <c r="BT62" s="562"/>
      <c r="BU62" s="134" t="s">
        <v>15965</v>
      </c>
    </row>
    <row r="63" spans="1:73" s="306" customFormat="1" x14ac:dyDescent="0.25">
      <c r="A63" s="80" t="s">
        <v>4628</v>
      </c>
      <c r="B63" s="176" t="s">
        <v>4629</v>
      </c>
      <c r="C63" s="554" t="s">
        <v>4630</v>
      </c>
      <c r="D63" s="558">
        <v>125</v>
      </c>
      <c r="E63" s="465"/>
      <c r="F63" s="465"/>
      <c r="G63" s="107"/>
      <c r="H63" s="558">
        <v>7</v>
      </c>
      <c r="I63" s="466"/>
      <c r="J63" s="465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231"/>
      <c r="AB63" s="533"/>
      <c r="AC63" s="467"/>
      <c r="AD63" s="533"/>
      <c r="AE63" s="467"/>
      <c r="AF63" s="193" t="s">
        <v>4503</v>
      </c>
      <c r="AG63" s="533"/>
      <c r="AH63" s="533"/>
      <c r="AI63" s="533"/>
      <c r="AJ63" s="533"/>
      <c r="AK63" s="533"/>
      <c r="AL63" s="533"/>
      <c r="AM63" s="533"/>
      <c r="AN63" s="533"/>
      <c r="AO63" s="533"/>
      <c r="AP63" s="533"/>
      <c r="AQ63" s="533"/>
      <c r="AR63" s="533"/>
      <c r="AS63" s="533"/>
      <c r="AT63" s="533"/>
      <c r="AU63" s="559" t="s">
        <v>2832</v>
      </c>
      <c r="AV63" s="560" t="s">
        <v>4504</v>
      </c>
      <c r="AW63" s="560" t="s">
        <v>2833</v>
      </c>
      <c r="AX63" s="560" t="s">
        <v>470</v>
      </c>
      <c r="AY63" s="560" t="s">
        <v>4140</v>
      </c>
      <c r="AZ63" s="561" t="s">
        <v>2835</v>
      </c>
      <c r="BA63" s="468"/>
      <c r="BB63" s="305"/>
      <c r="BC63" s="305"/>
      <c r="BD63" s="467"/>
      <c r="BE63" s="467"/>
      <c r="BF63" s="533"/>
      <c r="BG63" s="533"/>
      <c r="BH63" s="533"/>
      <c r="BI63" s="533"/>
      <c r="BJ63" s="533"/>
      <c r="BK63" s="533"/>
      <c r="BL63" s="533"/>
      <c r="BM63" s="467"/>
      <c r="BN63" s="562"/>
      <c r="BO63" s="562"/>
      <c r="BP63" s="193" t="s">
        <v>4505</v>
      </c>
      <c r="BQ63" s="562"/>
      <c r="BR63" s="562"/>
      <c r="BS63" s="562"/>
      <c r="BT63" s="562"/>
      <c r="BU63" s="134" t="s">
        <v>15965</v>
      </c>
    </row>
    <row r="64" spans="1:73" s="306" customFormat="1" x14ac:dyDescent="0.25">
      <c r="A64" s="80" t="s">
        <v>4631</v>
      </c>
      <c r="B64" s="176" t="s">
        <v>4632</v>
      </c>
      <c r="C64" s="554" t="s">
        <v>4633</v>
      </c>
      <c r="D64" s="558">
        <v>125</v>
      </c>
      <c r="E64" s="465"/>
      <c r="F64" s="465"/>
      <c r="G64" s="107"/>
      <c r="H64" s="558">
        <v>9</v>
      </c>
      <c r="I64" s="466"/>
      <c r="J64" s="465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231"/>
      <c r="AB64" s="533"/>
      <c r="AC64" s="467"/>
      <c r="AD64" s="533"/>
      <c r="AE64" s="467"/>
      <c r="AF64" s="193" t="s">
        <v>4503</v>
      </c>
      <c r="AG64" s="533"/>
      <c r="AH64" s="533"/>
      <c r="AI64" s="533"/>
      <c r="AJ64" s="533"/>
      <c r="AK64" s="533"/>
      <c r="AL64" s="533"/>
      <c r="AM64" s="533"/>
      <c r="AN64" s="533"/>
      <c r="AO64" s="533"/>
      <c r="AP64" s="533"/>
      <c r="AQ64" s="533"/>
      <c r="AR64" s="533"/>
      <c r="AS64" s="533"/>
      <c r="AT64" s="533"/>
      <c r="AU64" s="559" t="s">
        <v>2832</v>
      </c>
      <c r="AV64" s="560" t="s">
        <v>4504</v>
      </c>
      <c r="AW64" s="560" t="s">
        <v>2833</v>
      </c>
      <c r="AX64" s="560" t="s">
        <v>470</v>
      </c>
      <c r="AY64" s="560" t="s">
        <v>4140</v>
      </c>
      <c r="AZ64" s="561" t="s">
        <v>2835</v>
      </c>
      <c r="BA64" s="468"/>
      <c r="BB64" s="305"/>
      <c r="BC64" s="305"/>
      <c r="BD64" s="467"/>
      <c r="BE64" s="467"/>
      <c r="BF64" s="533"/>
      <c r="BG64" s="533"/>
      <c r="BH64" s="533"/>
      <c r="BI64" s="533"/>
      <c r="BJ64" s="533"/>
      <c r="BK64" s="533"/>
      <c r="BL64" s="533"/>
      <c r="BM64" s="467"/>
      <c r="BN64" s="562"/>
      <c r="BO64" s="562"/>
      <c r="BP64" s="193" t="s">
        <v>4505</v>
      </c>
      <c r="BQ64" s="562"/>
      <c r="BR64" s="562"/>
      <c r="BS64" s="562"/>
      <c r="BT64" s="562"/>
      <c r="BU64" s="134" t="s">
        <v>15965</v>
      </c>
    </row>
    <row r="65" spans="1:73" s="306" customFormat="1" x14ac:dyDescent="0.25">
      <c r="A65" s="80" t="s">
        <v>4634</v>
      </c>
      <c r="B65" s="176" t="s">
        <v>4635</v>
      </c>
      <c r="C65" s="554" t="s">
        <v>4636</v>
      </c>
      <c r="D65" s="558">
        <v>125</v>
      </c>
      <c r="E65" s="465"/>
      <c r="F65" s="465"/>
      <c r="G65" s="107"/>
      <c r="H65" s="558">
        <v>12</v>
      </c>
      <c r="I65" s="466"/>
      <c r="J65" s="465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231"/>
      <c r="AB65" s="533"/>
      <c r="AC65" s="467"/>
      <c r="AD65" s="533"/>
      <c r="AE65" s="467"/>
      <c r="AF65" s="193" t="s">
        <v>4503</v>
      </c>
      <c r="AG65" s="533"/>
      <c r="AH65" s="533"/>
      <c r="AI65" s="533"/>
      <c r="AJ65" s="533"/>
      <c r="AK65" s="533"/>
      <c r="AL65" s="533"/>
      <c r="AM65" s="533"/>
      <c r="AN65" s="533"/>
      <c r="AO65" s="533"/>
      <c r="AP65" s="533"/>
      <c r="AQ65" s="533"/>
      <c r="AR65" s="533"/>
      <c r="AS65" s="533"/>
      <c r="AT65" s="533"/>
      <c r="AU65" s="559" t="s">
        <v>2832</v>
      </c>
      <c r="AV65" s="560" t="s">
        <v>4504</v>
      </c>
      <c r="AW65" s="560" t="s">
        <v>2833</v>
      </c>
      <c r="AX65" s="560" t="s">
        <v>470</v>
      </c>
      <c r="AY65" s="560" t="s">
        <v>4140</v>
      </c>
      <c r="AZ65" s="561" t="s">
        <v>2835</v>
      </c>
      <c r="BA65" s="468"/>
      <c r="BB65" s="305"/>
      <c r="BC65" s="305"/>
      <c r="BD65" s="467"/>
      <c r="BE65" s="467"/>
      <c r="BF65" s="533"/>
      <c r="BG65" s="533"/>
      <c r="BH65" s="533"/>
      <c r="BI65" s="533"/>
      <c r="BJ65" s="533"/>
      <c r="BK65" s="533"/>
      <c r="BL65" s="533"/>
      <c r="BM65" s="467"/>
      <c r="BN65" s="562"/>
      <c r="BO65" s="562"/>
      <c r="BP65" s="193" t="s">
        <v>4525</v>
      </c>
      <c r="BQ65" s="562"/>
      <c r="BR65" s="562"/>
      <c r="BS65" s="562"/>
      <c r="BT65" s="562"/>
      <c r="BU65" s="134" t="s">
        <v>15965</v>
      </c>
    </row>
    <row r="66" spans="1:73" s="306" customFormat="1" x14ac:dyDescent="0.25">
      <c r="A66" s="80" t="s">
        <v>4637</v>
      </c>
      <c r="B66" s="176" t="s">
        <v>4638</v>
      </c>
      <c r="C66" s="554" t="s">
        <v>4639</v>
      </c>
      <c r="D66" s="558">
        <v>130</v>
      </c>
      <c r="E66" s="465"/>
      <c r="F66" s="465"/>
      <c r="G66" s="107"/>
      <c r="H66" s="558">
        <v>16</v>
      </c>
      <c r="I66" s="466"/>
      <c r="J66" s="465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231"/>
      <c r="AB66" s="533"/>
      <c r="AC66" s="467"/>
      <c r="AD66" s="533"/>
      <c r="AE66" s="467"/>
      <c r="AF66" s="193" t="s">
        <v>4503</v>
      </c>
      <c r="AG66" s="533"/>
      <c r="AH66" s="533"/>
      <c r="AI66" s="533"/>
      <c r="AJ66" s="533"/>
      <c r="AK66" s="533"/>
      <c r="AL66" s="533"/>
      <c r="AM66" s="533"/>
      <c r="AN66" s="533"/>
      <c r="AO66" s="533"/>
      <c r="AP66" s="533"/>
      <c r="AQ66" s="533"/>
      <c r="AR66" s="533"/>
      <c r="AS66" s="533"/>
      <c r="AT66" s="533"/>
      <c r="AU66" s="559" t="s">
        <v>2832</v>
      </c>
      <c r="AV66" s="560" t="s">
        <v>4504</v>
      </c>
      <c r="AW66" s="560" t="s">
        <v>2833</v>
      </c>
      <c r="AX66" s="560" t="s">
        <v>470</v>
      </c>
      <c r="AY66" s="560" t="s">
        <v>4140</v>
      </c>
      <c r="AZ66" s="561" t="s">
        <v>2835</v>
      </c>
      <c r="BA66" s="468"/>
      <c r="BB66" s="305"/>
      <c r="BC66" s="305"/>
      <c r="BD66" s="467"/>
      <c r="BE66" s="467"/>
      <c r="BF66" s="533"/>
      <c r="BG66" s="533"/>
      <c r="BH66" s="533"/>
      <c r="BI66" s="533"/>
      <c r="BJ66" s="533"/>
      <c r="BK66" s="533"/>
      <c r="BL66" s="533"/>
      <c r="BM66" s="467"/>
      <c r="BN66" s="562"/>
      <c r="BO66" s="562"/>
      <c r="BP66" s="193" t="s">
        <v>4525</v>
      </c>
      <c r="BQ66" s="562"/>
      <c r="BR66" s="562"/>
      <c r="BS66" s="562"/>
      <c r="BT66" s="562"/>
      <c r="BU66" s="134" t="s">
        <v>15965</v>
      </c>
    </row>
    <row r="67" spans="1:73" s="306" customFormat="1" x14ac:dyDescent="0.25">
      <c r="A67" s="80" t="s">
        <v>4640</v>
      </c>
      <c r="B67" s="176" t="s">
        <v>4641</v>
      </c>
      <c r="C67" s="554" t="s">
        <v>4642</v>
      </c>
      <c r="D67" s="558">
        <v>140</v>
      </c>
      <c r="E67" s="465"/>
      <c r="F67" s="465"/>
      <c r="G67" s="107"/>
      <c r="H67" s="558">
        <v>9</v>
      </c>
      <c r="I67" s="466"/>
      <c r="J67" s="465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231"/>
      <c r="AB67" s="533"/>
      <c r="AC67" s="467"/>
      <c r="AD67" s="533"/>
      <c r="AE67" s="467"/>
      <c r="AF67" s="193" t="s">
        <v>4503</v>
      </c>
      <c r="AG67" s="533"/>
      <c r="AH67" s="533"/>
      <c r="AI67" s="533"/>
      <c r="AJ67" s="533"/>
      <c r="AK67" s="533"/>
      <c r="AL67" s="533"/>
      <c r="AM67" s="533"/>
      <c r="AN67" s="533"/>
      <c r="AO67" s="533"/>
      <c r="AP67" s="533"/>
      <c r="AQ67" s="533"/>
      <c r="AR67" s="533"/>
      <c r="AS67" s="533"/>
      <c r="AT67" s="533"/>
      <c r="AU67" s="559" t="s">
        <v>2832</v>
      </c>
      <c r="AV67" s="560" t="s">
        <v>4504</v>
      </c>
      <c r="AW67" s="560" t="s">
        <v>2833</v>
      </c>
      <c r="AX67" s="560" t="s">
        <v>470</v>
      </c>
      <c r="AY67" s="560" t="s">
        <v>4140</v>
      </c>
      <c r="AZ67" s="561" t="s">
        <v>2835</v>
      </c>
      <c r="BA67" s="468"/>
      <c r="BB67" s="305"/>
      <c r="BC67" s="305"/>
      <c r="BD67" s="467"/>
      <c r="BE67" s="467"/>
      <c r="BF67" s="533"/>
      <c r="BG67" s="533"/>
      <c r="BH67" s="533"/>
      <c r="BI67" s="533"/>
      <c r="BJ67" s="533"/>
      <c r="BK67" s="533"/>
      <c r="BL67" s="533"/>
      <c r="BM67" s="467"/>
      <c r="BN67" s="562"/>
      <c r="BO67" s="562"/>
      <c r="BP67" s="193" t="s">
        <v>4505</v>
      </c>
      <c r="BQ67" s="562"/>
      <c r="BR67" s="562"/>
      <c r="BS67" s="562"/>
      <c r="BT67" s="562"/>
      <c r="BU67" s="134" t="s">
        <v>15965</v>
      </c>
    </row>
    <row r="68" spans="1:73" s="306" customFormat="1" x14ac:dyDescent="0.25">
      <c r="A68" s="80" t="s">
        <v>4643</v>
      </c>
      <c r="B68" s="176" t="s">
        <v>4644</v>
      </c>
      <c r="C68" s="554" t="s">
        <v>4645</v>
      </c>
      <c r="D68" s="558">
        <v>150</v>
      </c>
      <c r="E68" s="465"/>
      <c r="F68" s="465"/>
      <c r="G68" s="107"/>
      <c r="H68" s="558">
        <v>7</v>
      </c>
      <c r="I68" s="466"/>
      <c r="J68" s="465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231"/>
      <c r="AB68" s="533"/>
      <c r="AC68" s="467"/>
      <c r="AD68" s="533"/>
      <c r="AE68" s="467"/>
      <c r="AF68" s="193" t="s">
        <v>4503</v>
      </c>
      <c r="AG68" s="533"/>
      <c r="AH68" s="533"/>
      <c r="AI68" s="533"/>
      <c r="AJ68" s="533"/>
      <c r="AK68" s="533"/>
      <c r="AL68" s="533"/>
      <c r="AM68" s="533"/>
      <c r="AN68" s="533"/>
      <c r="AO68" s="533"/>
      <c r="AP68" s="533"/>
      <c r="AQ68" s="533"/>
      <c r="AR68" s="533"/>
      <c r="AS68" s="533"/>
      <c r="AT68" s="533"/>
      <c r="AU68" s="559" t="s">
        <v>2832</v>
      </c>
      <c r="AV68" s="560" t="s">
        <v>4504</v>
      </c>
      <c r="AW68" s="560" t="s">
        <v>2833</v>
      </c>
      <c r="AX68" s="560" t="s">
        <v>470</v>
      </c>
      <c r="AY68" s="560" t="s">
        <v>4140</v>
      </c>
      <c r="AZ68" s="561" t="s">
        <v>2835</v>
      </c>
      <c r="BA68" s="468"/>
      <c r="BB68" s="305"/>
      <c r="BC68" s="305"/>
      <c r="BD68" s="467"/>
      <c r="BE68" s="467"/>
      <c r="BF68" s="533"/>
      <c r="BG68" s="533"/>
      <c r="BH68" s="533"/>
      <c r="BI68" s="533"/>
      <c r="BJ68" s="533"/>
      <c r="BK68" s="533"/>
      <c r="BL68" s="533"/>
      <c r="BM68" s="467"/>
      <c r="BN68" s="562"/>
      <c r="BO68" s="562"/>
      <c r="BP68" s="193" t="s">
        <v>4505</v>
      </c>
      <c r="BQ68" s="562"/>
      <c r="BR68" s="562"/>
      <c r="BS68" s="562"/>
      <c r="BT68" s="562"/>
      <c r="BU68" s="134" t="s">
        <v>15965</v>
      </c>
    </row>
    <row r="69" spans="1:73" s="306" customFormat="1" x14ac:dyDescent="0.25">
      <c r="A69" s="80" t="s">
        <v>4646</v>
      </c>
      <c r="B69" s="176" t="s">
        <v>4647</v>
      </c>
      <c r="C69" s="554" t="s">
        <v>4648</v>
      </c>
      <c r="D69" s="558">
        <v>155</v>
      </c>
      <c r="E69" s="465"/>
      <c r="F69" s="465"/>
      <c r="G69" s="107"/>
      <c r="H69" s="558">
        <v>4</v>
      </c>
      <c r="I69" s="466"/>
      <c r="J69" s="465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231"/>
      <c r="AB69" s="533"/>
      <c r="AC69" s="467"/>
      <c r="AD69" s="533"/>
      <c r="AE69" s="467"/>
      <c r="AF69" s="193" t="s">
        <v>4503</v>
      </c>
      <c r="AG69" s="533"/>
      <c r="AH69" s="533"/>
      <c r="AI69" s="533"/>
      <c r="AJ69" s="533"/>
      <c r="AK69" s="533"/>
      <c r="AL69" s="533"/>
      <c r="AM69" s="533"/>
      <c r="AN69" s="533"/>
      <c r="AO69" s="533"/>
      <c r="AP69" s="533"/>
      <c r="AQ69" s="533"/>
      <c r="AR69" s="533"/>
      <c r="AS69" s="533"/>
      <c r="AT69" s="533"/>
      <c r="AU69" s="559" t="s">
        <v>2832</v>
      </c>
      <c r="AV69" s="560" t="s">
        <v>4504</v>
      </c>
      <c r="AW69" s="560" t="s">
        <v>2833</v>
      </c>
      <c r="AX69" s="560" t="s">
        <v>470</v>
      </c>
      <c r="AY69" s="560" t="s">
        <v>4140</v>
      </c>
      <c r="AZ69" s="561" t="s">
        <v>2835</v>
      </c>
      <c r="BA69" s="468"/>
      <c r="BB69" s="305"/>
      <c r="BC69" s="305"/>
      <c r="BD69" s="467"/>
      <c r="BE69" s="467"/>
      <c r="BF69" s="533"/>
      <c r="BG69" s="533"/>
      <c r="BH69" s="533"/>
      <c r="BI69" s="533"/>
      <c r="BJ69" s="533"/>
      <c r="BK69" s="533"/>
      <c r="BL69" s="533"/>
      <c r="BM69" s="467"/>
      <c r="BN69" s="562"/>
      <c r="BO69" s="562"/>
      <c r="BP69" s="193" t="s">
        <v>4512</v>
      </c>
      <c r="BQ69" s="562"/>
      <c r="BR69" s="562"/>
      <c r="BS69" s="562"/>
      <c r="BT69" s="562"/>
      <c r="BU69" s="134" t="s">
        <v>15965</v>
      </c>
    </row>
    <row r="70" spans="1:73" s="306" customFormat="1" x14ac:dyDescent="0.25">
      <c r="A70" s="80" t="s">
        <v>4649</v>
      </c>
      <c r="B70" s="176" t="s">
        <v>4650</v>
      </c>
      <c r="C70" s="554" t="s">
        <v>4651</v>
      </c>
      <c r="D70" s="558">
        <v>160</v>
      </c>
      <c r="E70" s="465"/>
      <c r="F70" s="465"/>
      <c r="G70" s="107"/>
      <c r="H70" s="558">
        <v>7</v>
      </c>
      <c r="I70" s="466"/>
      <c r="J70" s="465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231"/>
      <c r="AB70" s="533"/>
      <c r="AC70" s="467"/>
      <c r="AD70" s="533"/>
      <c r="AE70" s="467"/>
      <c r="AF70" s="193" t="s">
        <v>4503</v>
      </c>
      <c r="AG70" s="533"/>
      <c r="AH70" s="533"/>
      <c r="AI70" s="533"/>
      <c r="AJ70" s="533"/>
      <c r="AK70" s="533"/>
      <c r="AL70" s="533"/>
      <c r="AM70" s="533"/>
      <c r="AN70" s="533"/>
      <c r="AO70" s="533"/>
      <c r="AP70" s="533"/>
      <c r="AQ70" s="533"/>
      <c r="AR70" s="533"/>
      <c r="AS70" s="533"/>
      <c r="AT70" s="533"/>
      <c r="AU70" s="559" t="s">
        <v>2832</v>
      </c>
      <c r="AV70" s="560" t="s">
        <v>4504</v>
      </c>
      <c r="AW70" s="560" t="s">
        <v>2833</v>
      </c>
      <c r="AX70" s="560" t="s">
        <v>470</v>
      </c>
      <c r="AY70" s="560" t="s">
        <v>4140</v>
      </c>
      <c r="AZ70" s="561" t="s">
        <v>2835</v>
      </c>
      <c r="BA70" s="468"/>
      <c r="BB70" s="305"/>
      <c r="BC70" s="305"/>
      <c r="BD70" s="467"/>
      <c r="BE70" s="467"/>
      <c r="BF70" s="533"/>
      <c r="BG70" s="533"/>
      <c r="BH70" s="533"/>
      <c r="BI70" s="533"/>
      <c r="BJ70" s="533"/>
      <c r="BK70" s="533"/>
      <c r="BL70" s="533"/>
      <c r="BM70" s="467"/>
      <c r="BN70" s="562"/>
      <c r="BO70" s="562"/>
      <c r="BP70" s="193" t="s">
        <v>4505</v>
      </c>
      <c r="BQ70" s="562"/>
      <c r="BR70" s="562"/>
      <c r="BS70" s="562"/>
      <c r="BT70" s="562"/>
      <c r="BU70" s="134" t="s">
        <v>15965</v>
      </c>
    </row>
    <row r="71" spans="1:73" s="306" customFormat="1" x14ac:dyDescent="0.25">
      <c r="A71" s="80" t="s">
        <v>4652</v>
      </c>
      <c r="B71" s="176" t="s">
        <v>4653</v>
      </c>
      <c r="C71" s="554" t="s">
        <v>4654</v>
      </c>
      <c r="D71" s="558">
        <v>165</v>
      </c>
      <c r="E71" s="465"/>
      <c r="F71" s="465"/>
      <c r="G71" s="107"/>
      <c r="H71" s="558">
        <v>9</v>
      </c>
      <c r="I71" s="466"/>
      <c r="J71" s="465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231"/>
      <c r="AB71" s="533"/>
      <c r="AC71" s="467"/>
      <c r="AD71" s="533"/>
      <c r="AE71" s="467"/>
      <c r="AF71" s="193" t="s">
        <v>4503</v>
      </c>
      <c r="AG71" s="533"/>
      <c r="AH71" s="533"/>
      <c r="AI71" s="533"/>
      <c r="AJ71" s="533"/>
      <c r="AK71" s="533"/>
      <c r="AL71" s="533"/>
      <c r="AM71" s="533"/>
      <c r="AN71" s="533"/>
      <c r="AO71" s="533"/>
      <c r="AP71" s="533"/>
      <c r="AQ71" s="533"/>
      <c r="AR71" s="533"/>
      <c r="AS71" s="533"/>
      <c r="AT71" s="533"/>
      <c r="AU71" s="559" t="s">
        <v>2832</v>
      </c>
      <c r="AV71" s="560" t="s">
        <v>4504</v>
      </c>
      <c r="AW71" s="560" t="s">
        <v>2833</v>
      </c>
      <c r="AX71" s="560" t="s">
        <v>470</v>
      </c>
      <c r="AY71" s="560" t="s">
        <v>4140</v>
      </c>
      <c r="AZ71" s="561" t="s">
        <v>2835</v>
      </c>
      <c r="BA71" s="468"/>
      <c r="BB71" s="305"/>
      <c r="BC71" s="305"/>
      <c r="BD71" s="467"/>
      <c r="BE71" s="467"/>
      <c r="BF71" s="533"/>
      <c r="BG71" s="533"/>
      <c r="BH71" s="533"/>
      <c r="BI71" s="533"/>
      <c r="BJ71" s="533"/>
      <c r="BK71" s="533"/>
      <c r="BL71" s="533"/>
      <c r="BM71" s="467"/>
      <c r="BN71" s="562"/>
      <c r="BO71" s="562"/>
      <c r="BP71" s="193" t="s">
        <v>4505</v>
      </c>
      <c r="BQ71" s="562"/>
      <c r="BR71" s="562"/>
      <c r="BS71" s="562"/>
      <c r="BT71" s="562"/>
      <c r="BU71" s="134" t="s">
        <v>15965</v>
      </c>
    </row>
    <row r="72" spans="1:73" s="306" customFormat="1" x14ac:dyDescent="0.25">
      <c r="A72" s="80" t="s">
        <v>4655</v>
      </c>
      <c r="B72" s="176" t="s">
        <v>4656</v>
      </c>
      <c r="C72" s="554" t="s">
        <v>4657</v>
      </c>
      <c r="D72" s="558">
        <v>170</v>
      </c>
      <c r="E72" s="465"/>
      <c r="F72" s="465"/>
      <c r="G72" s="107"/>
      <c r="H72" s="558">
        <v>4</v>
      </c>
      <c r="I72" s="466"/>
      <c r="J72" s="465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231"/>
      <c r="AB72" s="533"/>
      <c r="AC72" s="467"/>
      <c r="AD72" s="533"/>
      <c r="AE72" s="467"/>
      <c r="AF72" s="193" t="s">
        <v>4503</v>
      </c>
      <c r="AG72" s="533"/>
      <c r="AH72" s="533"/>
      <c r="AI72" s="533"/>
      <c r="AJ72" s="533"/>
      <c r="AK72" s="533"/>
      <c r="AL72" s="533"/>
      <c r="AM72" s="533"/>
      <c r="AN72" s="533"/>
      <c r="AO72" s="533"/>
      <c r="AP72" s="533"/>
      <c r="AQ72" s="533"/>
      <c r="AR72" s="533"/>
      <c r="AS72" s="533"/>
      <c r="AT72" s="533"/>
      <c r="AU72" s="559" t="s">
        <v>2832</v>
      </c>
      <c r="AV72" s="560" t="s">
        <v>4504</v>
      </c>
      <c r="AW72" s="560" t="s">
        <v>2833</v>
      </c>
      <c r="AX72" s="560" t="s">
        <v>470</v>
      </c>
      <c r="AY72" s="560" t="s">
        <v>4140</v>
      </c>
      <c r="AZ72" s="561" t="s">
        <v>2835</v>
      </c>
      <c r="BA72" s="468"/>
      <c r="BB72" s="305"/>
      <c r="BC72" s="305"/>
      <c r="BD72" s="467"/>
      <c r="BE72" s="467"/>
      <c r="BF72" s="533"/>
      <c r="BG72" s="533"/>
      <c r="BH72" s="533"/>
      <c r="BI72" s="533"/>
      <c r="BJ72" s="533"/>
      <c r="BK72" s="533"/>
      <c r="BL72" s="533"/>
      <c r="BM72" s="467"/>
      <c r="BN72" s="562"/>
      <c r="BO72" s="562"/>
      <c r="BP72" s="193" t="s">
        <v>4525</v>
      </c>
      <c r="BQ72" s="562"/>
      <c r="BR72" s="562"/>
      <c r="BS72" s="562"/>
      <c r="BT72" s="562"/>
      <c r="BU72" s="134" t="s">
        <v>15965</v>
      </c>
    </row>
    <row r="73" spans="1:73" s="306" customFormat="1" x14ac:dyDescent="0.25">
      <c r="A73" s="80" t="s">
        <v>4658</v>
      </c>
      <c r="B73" s="176" t="s">
        <v>4659</v>
      </c>
      <c r="C73" s="554" t="s">
        <v>4660</v>
      </c>
      <c r="D73" s="558">
        <v>175</v>
      </c>
      <c r="E73" s="465"/>
      <c r="F73" s="465"/>
      <c r="G73" s="107"/>
      <c r="H73" s="558">
        <v>2.5</v>
      </c>
      <c r="I73" s="466"/>
      <c r="J73" s="465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231"/>
      <c r="AB73" s="533"/>
      <c r="AC73" s="467"/>
      <c r="AD73" s="533"/>
      <c r="AE73" s="467"/>
      <c r="AF73" s="193" t="s">
        <v>4503</v>
      </c>
      <c r="AG73" s="533"/>
      <c r="AH73" s="533"/>
      <c r="AI73" s="533"/>
      <c r="AJ73" s="533"/>
      <c r="AK73" s="533"/>
      <c r="AL73" s="533"/>
      <c r="AM73" s="533"/>
      <c r="AN73" s="533"/>
      <c r="AO73" s="533"/>
      <c r="AP73" s="533"/>
      <c r="AQ73" s="533"/>
      <c r="AR73" s="533"/>
      <c r="AS73" s="533"/>
      <c r="AT73" s="533"/>
      <c r="AU73" s="559" t="s">
        <v>2832</v>
      </c>
      <c r="AV73" s="560" t="s">
        <v>4504</v>
      </c>
      <c r="AW73" s="560" t="s">
        <v>2833</v>
      </c>
      <c r="AX73" s="560" t="s">
        <v>470</v>
      </c>
      <c r="AY73" s="560" t="s">
        <v>4140</v>
      </c>
      <c r="AZ73" s="561" t="s">
        <v>2835</v>
      </c>
      <c r="BA73" s="468"/>
      <c r="BB73" s="305"/>
      <c r="BC73" s="305"/>
      <c r="BD73" s="467"/>
      <c r="BE73" s="467"/>
      <c r="BF73" s="533"/>
      <c r="BG73" s="533"/>
      <c r="BH73" s="533"/>
      <c r="BI73" s="533"/>
      <c r="BJ73" s="533"/>
      <c r="BK73" s="533"/>
      <c r="BL73" s="533"/>
      <c r="BM73" s="467"/>
      <c r="BN73" s="562"/>
      <c r="BO73" s="562"/>
      <c r="BP73" s="193" t="s">
        <v>4512</v>
      </c>
      <c r="BQ73" s="562"/>
      <c r="BR73" s="562"/>
      <c r="BS73" s="562"/>
      <c r="BT73" s="562"/>
      <c r="BU73" s="134" t="s">
        <v>15965</v>
      </c>
    </row>
    <row r="74" spans="1:73" s="306" customFormat="1" x14ac:dyDescent="0.25">
      <c r="A74" s="80" t="s">
        <v>4661</v>
      </c>
      <c r="B74" s="176" t="s">
        <v>4662</v>
      </c>
      <c r="C74" s="554" t="s">
        <v>4663</v>
      </c>
      <c r="D74" s="558">
        <v>180</v>
      </c>
      <c r="E74" s="465"/>
      <c r="F74" s="465"/>
      <c r="G74" s="107"/>
      <c r="H74" s="558">
        <v>7</v>
      </c>
      <c r="I74" s="466"/>
      <c r="J74" s="465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231"/>
      <c r="AB74" s="533"/>
      <c r="AC74" s="467"/>
      <c r="AD74" s="533"/>
      <c r="AE74" s="467"/>
      <c r="AF74" s="193" t="s">
        <v>4503</v>
      </c>
      <c r="AG74" s="533"/>
      <c r="AH74" s="533"/>
      <c r="AI74" s="533"/>
      <c r="AJ74" s="533"/>
      <c r="AK74" s="533"/>
      <c r="AL74" s="533"/>
      <c r="AM74" s="533"/>
      <c r="AN74" s="533"/>
      <c r="AO74" s="533"/>
      <c r="AP74" s="533"/>
      <c r="AQ74" s="533"/>
      <c r="AR74" s="533"/>
      <c r="AS74" s="533"/>
      <c r="AT74" s="533"/>
      <c r="AU74" s="559" t="s">
        <v>2832</v>
      </c>
      <c r="AV74" s="560" t="s">
        <v>4504</v>
      </c>
      <c r="AW74" s="560" t="s">
        <v>2833</v>
      </c>
      <c r="AX74" s="560" t="s">
        <v>470</v>
      </c>
      <c r="AY74" s="560" t="s">
        <v>4140</v>
      </c>
      <c r="AZ74" s="561" t="s">
        <v>2835</v>
      </c>
      <c r="BA74" s="468"/>
      <c r="BB74" s="305"/>
      <c r="BC74" s="305"/>
      <c r="BD74" s="467"/>
      <c r="BE74" s="467"/>
      <c r="BF74" s="533"/>
      <c r="BG74" s="533"/>
      <c r="BH74" s="533"/>
      <c r="BI74" s="533"/>
      <c r="BJ74" s="533"/>
      <c r="BK74" s="533"/>
      <c r="BL74" s="533"/>
      <c r="BM74" s="467"/>
      <c r="BN74" s="562"/>
      <c r="BO74" s="562"/>
      <c r="BP74" s="193" t="s">
        <v>4505</v>
      </c>
      <c r="BQ74" s="562"/>
      <c r="BR74" s="562"/>
      <c r="BS74" s="562"/>
      <c r="BT74" s="562"/>
      <c r="BU74" s="134" t="s">
        <v>15965</v>
      </c>
    </row>
    <row r="75" spans="1:73" s="306" customFormat="1" x14ac:dyDescent="0.25">
      <c r="A75" s="80" t="s">
        <v>4664</v>
      </c>
      <c r="B75" s="176" t="s">
        <v>4665</v>
      </c>
      <c r="C75" s="554" t="s">
        <v>4666</v>
      </c>
      <c r="D75" s="558">
        <v>200</v>
      </c>
      <c r="E75" s="465"/>
      <c r="F75" s="465"/>
      <c r="G75" s="107"/>
      <c r="H75" s="558">
        <v>2.5</v>
      </c>
      <c r="I75" s="466"/>
      <c r="J75" s="465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231"/>
      <c r="AB75" s="533"/>
      <c r="AC75" s="467"/>
      <c r="AD75" s="533"/>
      <c r="AE75" s="467"/>
      <c r="AF75" s="193" t="s">
        <v>4503</v>
      </c>
      <c r="AG75" s="533"/>
      <c r="AH75" s="533"/>
      <c r="AI75" s="533"/>
      <c r="AJ75" s="533"/>
      <c r="AK75" s="533"/>
      <c r="AL75" s="533"/>
      <c r="AM75" s="533"/>
      <c r="AN75" s="533"/>
      <c r="AO75" s="533"/>
      <c r="AP75" s="533"/>
      <c r="AQ75" s="533"/>
      <c r="AR75" s="533"/>
      <c r="AS75" s="533"/>
      <c r="AT75" s="533"/>
      <c r="AU75" s="559" t="s">
        <v>2832</v>
      </c>
      <c r="AV75" s="560" t="s">
        <v>4504</v>
      </c>
      <c r="AW75" s="560" t="s">
        <v>2833</v>
      </c>
      <c r="AX75" s="560" t="s">
        <v>470</v>
      </c>
      <c r="AY75" s="560" t="s">
        <v>4140</v>
      </c>
      <c r="AZ75" s="561" t="s">
        <v>2835</v>
      </c>
      <c r="BA75" s="468"/>
      <c r="BB75" s="305"/>
      <c r="BC75" s="305"/>
      <c r="BD75" s="467"/>
      <c r="BE75" s="467"/>
      <c r="BF75" s="533"/>
      <c r="BG75" s="533"/>
      <c r="BH75" s="533"/>
      <c r="BI75" s="533"/>
      <c r="BJ75" s="533"/>
      <c r="BK75" s="533"/>
      <c r="BL75" s="533"/>
      <c r="BM75" s="467"/>
      <c r="BN75" s="562"/>
      <c r="BO75" s="562"/>
      <c r="BP75" s="193" t="s">
        <v>4512</v>
      </c>
      <c r="BQ75" s="562"/>
      <c r="BR75" s="562"/>
      <c r="BS75" s="562"/>
      <c r="BT75" s="562"/>
      <c r="BU75" s="134" t="s">
        <v>15965</v>
      </c>
    </row>
    <row r="76" spans="1:73" s="306" customFormat="1" x14ac:dyDescent="0.25">
      <c r="A76" s="80" t="s">
        <v>4667</v>
      </c>
      <c r="B76" s="176" t="s">
        <v>4668</v>
      </c>
      <c r="C76" s="554" t="s">
        <v>4669</v>
      </c>
      <c r="D76" s="558">
        <v>215</v>
      </c>
      <c r="E76" s="465"/>
      <c r="F76" s="465"/>
      <c r="G76" s="107"/>
      <c r="H76" s="558">
        <v>4</v>
      </c>
      <c r="I76" s="466"/>
      <c r="J76" s="465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231"/>
      <c r="AB76" s="533"/>
      <c r="AC76" s="467"/>
      <c r="AD76" s="533"/>
      <c r="AE76" s="467"/>
      <c r="AF76" s="193" t="s">
        <v>4503</v>
      </c>
      <c r="AG76" s="533"/>
      <c r="AH76" s="533"/>
      <c r="AI76" s="533"/>
      <c r="AJ76" s="533"/>
      <c r="AK76" s="533"/>
      <c r="AL76" s="533"/>
      <c r="AM76" s="533"/>
      <c r="AN76" s="533"/>
      <c r="AO76" s="533"/>
      <c r="AP76" s="533"/>
      <c r="AQ76" s="533"/>
      <c r="AR76" s="533"/>
      <c r="AS76" s="533"/>
      <c r="AT76" s="533"/>
      <c r="AU76" s="559" t="s">
        <v>2832</v>
      </c>
      <c r="AV76" s="560" t="s">
        <v>4504</v>
      </c>
      <c r="AW76" s="560" t="s">
        <v>2833</v>
      </c>
      <c r="AX76" s="560" t="s">
        <v>470</v>
      </c>
      <c r="AY76" s="560" t="s">
        <v>4140</v>
      </c>
      <c r="AZ76" s="561" t="s">
        <v>2835</v>
      </c>
      <c r="BA76" s="468"/>
      <c r="BB76" s="305"/>
      <c r="BC76" s="305"/>
      <c r="BD76" s="467"/>
      <c r="BE76" s="467"/>
      <c r="BF76" s="533"/>
      <c r="BG76" s="533"/>
      <c r="BH76" s="533"/>
      <c r="BI76" s="533"/>
      <c r="BJ76" s="533"/>
      <c r="BK76" s="533"/>
      <c r="BL76" s="533"/>
      <c r="BM76" s="467"/>
      <c r="BN76" s="562"/>
      <c r="BO76" s="562"/>
      <c r="BP76" s="193" t="s">
        <v>4512</v>
      </c>
      <c r="BQ76" s="562"/>
      <c r="BR76" s="562"/>
      <c r="BS76" s="562"/>
      <c r="BT76" s="562"/>
      <c r="BU76" s="134" t="s">
        <v>15965</v>
      </c>
    </row>
    <row r="77" spans="1:73" s="306" customFormat="1" x14ac:dyDescent="0.25">
      <c r="A77" s="80" t="s">
        <v>4670</v>
      </c>
      <c r="B77" s="176" t="s">
        <v>4671</v>
      </c>
      <c r="C77" s="554" t="s">
        <v>4672</v>
      </c>
      <c r="D77" s="558">
        <v>75</v>
      </c>
      <c r="E77" s="465"/>
      <c r="F77" s="465"/>
      <c r="G77" s="107"/>
      <c r="H77" s="558">
        <v>16</v>
      </c>
      <c r="I77" s="466"/>
      <c r="J77" s="465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231"/>
      <c r="AB77" s="533"/>
      <c r="AC77" s="467"/>
      <c r="AD77" s="533"/>
      <c r="AE77" s="467"/>
      <c r="AF77" s="193" t="s">
        <v>4503</v>
      </c>
      <c r="AG77" s="533"/>
      <c r="AH77" s="533"/>
      <c r="AI77" s="533"/>
      <c r="AJ77" s="533"/>
      <c r="AK77" s="533"/>
      <c r="AL77" s="533"/>
      <c r="AM77" s="533"/>
      <c r="AN77" s="533"/>
      <c r="AO77" s="533"/>
      <c r="AP77" s="533"/>
      <c r="AQ77" s="533"/>
      <c r="AR77" s="533"/>
      <c r="AS77" s="533"/>
      <c r="AT77" s="533"/>
      <c r="AU77" s="559" t="s">
        <v>2832</v>
      </c>
      <c r="AV77" s="560" t="s">
        <v>4504</v>
      </c>
      <c r="AW77" s="560" t="s">
        <v>2833</v>
      </c>
      <c r="AX77" s="560" t="s">
        <v>470</v>
      </c>
      <c r="AY77" s="560" t="s">
        <v>4140</v>
      </c>
      <c r="AZ77" s="561" t="s">
        <v>2835</v>
      </c>
      <c r="BA77" s="468"/>
      <c r="BB77" s="305"/>
      <c r="BC77" s="305"/>
      <c r="BD77" s="467"/>
      <c r="BE77" s="467"/>
      <c r="BF77" s="533"/>
      <c r="BG77" s="533"/>
      <c r="BH77" s="533"/>
      <c r="BI77" s="533"/>
      <c r="BJ77" s="533"/>
      <c r="BK77" s="533"/>
      <c r="BL77" s="533"/>
      <c r="BM77" s="467"/>
      <c r="BN77" s="562"/>
      <c r="BO77" s="562"/>
      <c r="BP77" s="193" t="s">
        <v>4525</v>
      </c>
      <c r="BQ77" s="562"/>
      <c r="BR77" s="562"/>
      <c r="BS77" s="562"/>
      <c r="BT77" s="562"/>
      <c r="BU77" s="134" t="s">
        <v>15965</v>
      </c>
    </row>
    <row r="78" spans="1:73" s="306" customFormat="1" x14ac:dyDescent="0.25">
      <c r="A78" s="80" t="s">
        <v>4673</v>
      </c>
      <c r="B78" s="176" t="s">
        <v>4674</v>
      </c>
      <c r="C78" s="554" t="s">
        <v>4675</v>
      </c>
      <c r="D78" s="558">
        <v>80</v>
      </c>
      <c r="E78" s="465"/>
      <c r="F78" s="465"/>
      <c r="G78" s="107"/>
      <c r="H78" s="558">
        <v>12</v>
      </c>
      <c r="I78" s="466"/>
      <c r="J78" s="465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231"/>
      <c r="AB78" s="533"/>
      <c r="AC78" s="467"/>
      <c r="AD78" s="533"/>
      <c r="AE78" s="467"/>
      <c r="AF78" s="193" t="s">
        <v>4503</v>
      </c>
      <c r="AG78" s="533"/>
      <c r="AH78" s="533"/>
      <c r="AI78" s="533"/>
      <c r="AJ78" s="533"/>
      <c r="AK78" s="533"/>
      <c r="AL78" s="533"/>
      <c r="AM78" s="533"/>
      <c r="AN78" s="533"/>
      <c r="AO78" s="533"/>
      <c r="AP78" s="533"/>
      <c r="AQ78" s="533"/>
      <c r="AR78" s="533"/>
      <c r="AS78" s="533"/>
      <c r="AT78" s="533"/>
      <c r="AU78" s="559" t="s">
        <v>2832</v>
      </c>
      <c r="AV78" s="560" t="s">
        <v>4504</v>
      </c>
      <c r="AW78" s="560" t="s">
        <v>2833</v>
      </c>
      <c r="AX78" s="560" t="s">
        <v>470</v>
      </c>
      <c r="AY78" s="560" t="s">
        <v>4140</v>
      </c>
      <c r="AZ78" s="561" t="s">
        <v>2835</v>
      </c>
      <c r="BA78" s="468"/>
      <c r="BB78" s="305"/>
      <c r="BC78" s="305"/>
      <c r="BD78" s="467"/>
      <c r="BE78" s="467"/>
      <c r="BF78" s="533"/>
      <c r="BG78" s="533"/>
      <c r="BH78" s="533"/>
      <c r="BI78" s="533"/>
      <c r="BJ78" s="533"/>
      <c r="BK78" s="533"/>
      <c r="BL78" s="533"/>
      <c r="BM78" s="467"/>
      <c r="BN78" s="562"/>
      <c r="BO78" s="562"/>
      <c r="BP78" s="193" t="s">
        <v>4525</v>
      </c>
      <c r="BQ78" s="562"/>
      <c r="BR78" s="562"/>
      <c r="BS78" s="562"/>
      <c r="BT78" s="562"/>
      <c r="BU78" s="134" t="s">
        <v>15965</v>
      </c>
    </row>
    <row r="79" spans="1:73" s="306" customFormat="1" x14ac:dyDescent="0.25">
      <c r="A79" s="80" t="s">
        <v>4676</v>
      </c>
      <c r="B79" s="176" t="s">
        <v>4677</v>
      </c>
      <c r="C79" s="554" t="s">
        <v>4678</v>
      </c>
      <c r="D79" s="558">
        <v>85</v>
      </c>
      <c r="E79" s="465"/>
      <c r="F79" s="465"/>
      <c r="G79" s="107"/>
      <c r="H79" s="558">
        <v>9</v>
      </c>
      <c r="I79" s="466"/>
      <c r="J79" s="465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231"/>
      <c r="AB79" s="533"/>
      <c r="AC79" s="467"/>
      <c r="AD79" s="533"/>
      <c r="AE79" s="467"/>
      <c r="AF79" s="193" t="s">
        <v>4503</v>
      </c>
      <c r="AG79" s="533"/>
      <c r="AH79" s="533"/>
      <c r="AI79" s="533"/>
      <c r="AJ79" s="533"/>
      <c r="AK79" s="533"/>
      <c r="AL79" s="533"/>
      <c r="AM79" s="533"/>
      <c r="AN79" s="533"/>
      <c r="AO79" s="533"/>
      <c r="AP79" s="533"/>
      <c r="AQ79" s="533"/>
      <c r="AR79" s="533"/>
      <c r="AS79" s="533"/>
      <c r="AT79" s="533"/>
      <c r="AU79" s="559" t="s">
        <v>2832</v>
      </c>
      <c r="AV79" s="560" t="s">
        <v>4504</v>
      </c>
      <c r="AW79" s="560" t="s">
        <v>2833</v>
      </c>
      <c r="AX79" s="560" t="s">
        <v>470</v>
      </c>
      <c r="AY79" s="560" t="s">
        <v>4140</v>
      </c>
      <c r="AZ79" s="561" t="s">
        <v>2835</v>
      </c>
      <c r="BA79" s="468"/>
      <c r="BB79" s="305"/>
      <c r="BC79" s="305"/>
      <c r="BD79" s="467"/>
      <c r="BE79" s="467"/>
      <c r="BF79" s="533"/>
      <c r="BG79" s="533"/>
      <c r="BH79" s="533"/>
      <c r="BI79" s="533"/>
      <c r="BJ79" s="533"/>
      <c r="BK79" s="533"/>
      <c r="BL79" s="533"/>
      <c r="BM79" s="467"/>
      <c r="BN79" s="562"/>
      <c r="BO79" s="562"/>
      <c r="BP79" s="193" t="s">
        <v>4505</v>
      </c>
      <c r="BQ79" s="562"/>
      <c r="BR79" s="562"/>
      <c r="BS79" s="562"/>
      <c r="BT79" s="562"/>
      <c r="BU79" s="134" t="s">
        <v>15965</v>
      </c>
    </row>
    <row r="80" spans="1:73" s="306" customFormat="1" x14ac:dyDescent="0.25">
      <c r="A80" s="80" t="s">
        <v>4679</v>
      </c>
      <c r="B80" s="176" t="s">
        <v>4680</v>
      </c>
      <c r="C80" s="554" t="s">
        <v>4681</v>
      </c>
      <c r="D80" s="558">
        <v>85</v>
      </c>
      <c r="E80" s="465"/>
      <c r="F80" s="465"/>
      <c r="G80" s="107"/>
      <c r="H80" s="558">
        <v>22</v>
      </c>
      <c r="I80" s="466"/>
      <c r="J80" s="465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231"/>
      <c r="AB80" s="533"/>
      <c r="AC80" s="467"/>
      <c r="AD80" s="533"/>
      <c r="AE80" s="467"/>
      <c r="AF80" s="193" t="s">
        <v>4503</v>
      </c>
      <c r="AG80" s="533"/>
      <c r="AH80" s="533"/>
      <c r="AI80" s="533"/>
      <c r="AJ80" s="533"/>
      <c r="AK80" s="533"/>
      <c r="AL80" s="533"/>
      <c r="AM80" s="533"/>
      <c r="AN80" s="533"/>
      <c r="AO80" s="533"/>
      <c r="AP80" s="533"/>
      <c r="AQ80" s="533"/>
      <c r="AR80" s="533"/>
      <c r="AS80" s="533"/>
      <c r="AT80" s="533"/>
      <c r="AU80" s="559" t="s">
        <v>2832</v>
      </c>
      <c r="AV80" s="560" t="s">
        <v>4504</v>
      </c>
      <c r="AW80" s="560" t="s">
        <v>2833</v>
      </c>
      <c r="AX80" s="560" t="s">
        <v>470</v>
      </c>
      <c r="AY80" s="560" t="s">
        <v>4140</v>
      </c>
      <c r="AZ80" s="561" t="s">
        <v>2835</v>
      </c>
      <c r="BA80" s="468"/>
      <c r="BB80" s="305"/>
      <c r="BC80" s="305"/>
      <c r="BD80" s="467"/>
      <c r="BE80" s="467"/>
      <c r="BF80" s="533"/>
      <c r="BG80" s="533"/>
      <c r="BH80" s="533"/>
      <c r="BI80" s="533"/>
      <c r="BJ80" s="533"/>
      <c r="BK80" s="533"/>
      <c r="BL80" s="533"/>
      <c r="BM80" s="467"/>
      <c r="BN80" s="562"/>
      <c r="BO80" s="562"/>
      <c r="BP80" s="193" t="s">
        <v>4525</v>
      </c>
      <c r="BQ80" s="562"/>
      <c r="BR80" s="562"/>
      <c r="BS80" s="562"/>
      <c r="BT80" s="562"/>
      <c r="BU80" s="134" t="s">
        <v>15965</v>
      </c>
    </row>
    <row r="81" spans="1:73" s="306" customFormat="1" x14ac:dyDescent="0.25">
      <c r="A81" s="80" t="s">
        <v>4682</v>
      </c>
      <c r="B81" s="176" t="s">
        <v>4683</v>
      </c>
      <c r="C81" s="554" t="s">
        <v>4684</v>
      </c>
      <c r="D81" s="558">
        <v>95</v>
      </c>
      <c r="E81" s="465"/>
      <c r="F81" s="465"/>
      <c r="G81" s="107"/>
      <c r="H81" s="558">
        <v>16</v>
      </c>
      <c r="I81" s="466"/>
      <c r="J81" s="465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231"/>
      <c r="AB81" s="533"/>
      <c r="AC81" s="467"/>
      <c r="AD81" s="533"/>
      <c r="AE81" s="467"/>
      <c r="AF81" s="193" t="s">
        <v>4503</v>
      </c>
      <c r="AG81" s="533"/>
      <c r="AH81" s="533"/>
      <c r="AI81" s="533"/>
      <c r="AJ81" s="533"/>
      <c r="AK81" s="533"/>
      <c r="AL81" s="533"/>
      <c r="AM81" s="533"/>
      <c r="AN81" s="533"/>
      <c r="AO81" s="533"/>
      <c r="AP81" s="533"/>
      <c r="AQ81" s="533"/>
      <c r="AR81" s="533"/>
      <c r="AS81" s="533"/>
      <c r="AT81" s="533"/>
      <c r="AU81" s="559" t="s">
        <v>2832</v>
      </c>
      <c r="AV81" s="560" t="s">
        <v>4504</v>
      </c>
      <c r="AW81" s="560" t="s">
        <v>2833</v>
      </c>
      <c r="AX81" s="560" t="s">
        <v>470</v>
      </c>
      <c r="AY81" s="560" t="s">
        <v>4140</v>
      </c>
      <c r="AZ81" s="561" t="s">
        <v>2835</v>
      </c>
      <c r="BA81" s="468"/>
      <c r="BB81" s="305"/>
      <c r="BC81" s="305"/>
      <c r="BD81" s="467"/>
      <c r="BE81" s="467"/>
      <c r="BF81" s="533"/>
      <c r="BG81" s="533"/>
      <c r="BH81" s="533"/>
      <c r="BI81" s="533"/>
      <c r="BJ81" s="533"/>
      <c r="BK81" s="533"/>
      <c r="BL81" s="533"/>
      <c r="BM81" s="467"/>
      <c r="BN81" s="562"/>
      <c r="BO81" s="562"/>
      <c r="BP81" s="193" t="s">
        <v>4525</v>
      </c>
      <c r="BQ81" s="562"/>
      <c r="BR81" s="562"/>
      <c r="BS81" s="562"/>
      <c r="BT81" s="562"/>
      <c r="BU81" s="134" t="s">
        <v>15965</v>
      </c>
    </row>
    <row r="82" spans="1:73" s="306" customFormat="1" ht="15.75" x14ac:dyDescent="0.25">
      <c r="A82" s="198" t="s">
        <v>4694</v>
      </c>
      <c r="B82" s="535"/>
      <c r="C82" s="566"/>
      <c r="D82" s="564"/>
      <c r="E82" s="564"/>
      <c r="F82" s="564"/>
      <c r="G82" s="564"/>
      <c r="H82" s="564"/>
      <c r="I82" s="564"/>
      <c r="J82" s="564"/>
      <c r="K82" s="564"/>
      <c r="L82" s="564"/>
      <c r="M82" s="564"/>
      <c r="N82" s="564"/>
      <c r="O82" s="564"/>
      <c r="P82" s="564"/>
      <c r="Q82" s="564"/>
      <c r="R82" s="564"/>
      <c r="S82" s="564"/>
      <c r="T82" s="564"/>
      <c r="U82" s="564"/>
      <c r="V82" s="564"/>
      <c r="W82" s="564"/>
      <c r="X82" s="564"/>
      <c r="Y82" s="564"/>
      <c r="Z82" s="564"/>
      <c r="AA82" s="564"/>
      <c r="AB82" s="410"/>
      <c r="AC82" s="564"/>
      <c r="AD82" s="564"/>
      <c r="AE82" s="564"/>
      <c r="AF82" s="564"/>
      <c r="AG82" s="564"/>
      <c r="AH82" s="564"/>
      <c r="AI82" s="564"/>
      <c r="AJ82" s="564"/>
      <c r="AK82" s="564"/>
      <c r="AL82" s="564"/>
      <c r="AM82" s="564"/>
      <c r="AN82" s="564"/>
      <c r="AO82" s="564"/>
      <c r="AP82" s="564"/>
      <c r="AQ82" s="564"/>
      <c r="AR82" s="564"/>
      <c r="AS82" s="564"/>
      <c r="AT82" s="564"/>
      <c r="AU82" s="564"/>
      <c r="AV82" s="564"/>
      <c r="AW82" s="564"/>
      <c r="AX82" s="564"/>
      <c r="AY82" s="564"/>
      <c r="AZ82" s="564"/>
      <c r="BA82" s="564"/>
      <c r="BB82" s="564"/>
      <c r="BC82" s="564"/>
      <c r="BD82" s="564"/>
      <c r="BE82" s="564"/>
      <c r="BF82" s="564"/>
      <c r="BG82" s="564"/>
      <c r="BH82" s="564"/>
      <c r="BI82" s="564"/>
      <c r="BJ82" s="564"/>
      <c r="BK82" s="564"/>
      <c r="BL82" s="564"/>
      <c r="BM82" s="564"/>
      <c r="BN82" s="564"/>
      <c r="BO82" s="564"/>
      <c r="BP82" s="564"/>
      <c r="BQ82" s="564"/>
      <c r="BR82" s="564"/>
      <c r="BS82" s="564"/>
      <c r="BT82" s="564"/>
      <c r="BU82" s="564"/>
    </row>
    <row r="83" spans="1:73" s="306" customFormat="1" x14ac:dyDescent="0.25">
      <c r="A83" s="80"/>
      <c r="B83" s="80"/>
      <c r="C83" s="80"/>
      <c r="D83" s="465"/>
      <c r="E83" s="465"/>
      <c r="F83" s="465"/>
      <c r="G83" s="107"/>
      <c r="H83" s="466"/>
      <c r="I83" s="466"/>
      <c r="J83" s="465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231"/>
      <c r="AB83" s="533"/>
      <c r="AC83" s="467"/>
      <c r="AD83" s="533"/>
      <c r="AE83" s="467"/>
      <c r="AF83" s="533"/>
      <c r="AG83" s="533"/>
      <c r="AH83" s="533"/>
      <c r="AI83" s="533"/>
      <c r="AJ83" s="533"/>
      <c r="AK83" s="533"/>
      <c r="AL83" s="533"/>
      <c r="AM83" s="533"/>
      <c r="AN83" s="533"/>
      <c r="AO83" s="533"/>
      <c r="AP83" s="533"/>
      <c r="AQ83" s="533"/>
      <c r="AR83" s="533"/>
      <c r="AS83" s="533"/>
      <c r="AT83" s="533"/>
      <c r="AU83" s="305"/>
      <c r="AV83" s="468"/>
      <c r="AW83" s="468"/>
      <c r="AX83" s="468"/>
      <c r="AY83" s="468"/>
      <c r="AZ83" s="533"/>
      <c r="BA83" s="468"/>
      <c r="BB83" s="305"/>
      <c r="BC83" s="305"/>
      <c r="BD83" s="467"/>
      <c r="BE83" s="467"/>
      <c r="BF83" s="533"/>
      <c r="BG83" s="533"/>
      <c r="BH83" s="533"/>
      <c r="BI83" s="533"/>
      <c r="BJ83" s="533"/>
      <c r="BK83" s="533"/>
      <c r="BL83" s="533"/>
      <c r="BM83" s="467"/>
      <c r="BN83" s="562"/>
      <c r="BO83" s="562"/>
      <c r="BP83" s="562"/>
      <c r="BQ83" s="562"/>
      <c r="BR83" s="562"/>
      <c r="BS83" s="562"/>
      <c r="BT83" s="562"/>
      <c r="BU83" s="134" t="s">
        <v>15965</v>
      </c>
    </row>
    <row r="84" spans="1:73" s="306" customFormat="1" x14ac:dyDescent="0.25">
      <c r="A84" s="80"/>
      <c r="B84" s="80"/>
      <c r="C84" s="80"/>
      <c r="D84" s="465"/>
      <c r="E84" s="465"/>
      <c r="F84" s="465"/>
      <c r="G84" s="107"/>
      <c r="H84" s="466"/>
      <c r="I84" s="466"/>
      <c r="J84" s="465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231"/>
      <c r="AB84" s="533"/>
      <c r="AC84" s="467"/>
      <c r="AD84" s="533"/>
      <c r="AE84" s="467"/>
      <c r="AF84" s="533"/>
      <c r="AG84" s="533"/>
      <c r="AH84" s="533"/>
      <c r="AI84" s="533"/>
      <c r="AJ84" s="533"/>
      <c r="AK84" s="533"/>
      <c r="AL84" s="533"/>
      <c r="AM84" s="533"/>
      <c r="AN84" s="533"/>
      <c r="AO84" s="533"/>
      <c r="AP84" s="533"/>
      <c r="AQ84" s="533"/>
      <c r="AR84" s="533"/>
      <c r="AS84" s="533"/>
      <c r="AT84" s="533"/>
      <c r="AU84" s="305"/>
      <c r="AV84" s="468"/>
      <c r="AW84" s="468"/>
      <c r="AX84" s="468"/>
      <c r="AY84" s="468"/>
      <c r="AZ84" s="533"/>
      <c r="BA84" s="468"/>
      <c r="BB84" s="305"/>
      <c r="BC84" s="305"/>
      <c r="BD84" s="467"/>
      <c r="BE84" s="467"/>
      <c r="BF84" s="533"/>
      <c r="BG84" s="533"/>
      <c r="BH84" s="533"/>
      <c r="BI84" s="533"/>
      <c r="BJ84" s="533"/>
      <c r="BK84" s="533"/>
      <c r="BL84" s="533"/>
      <c r="BM84" s="467"/>
      <c r="BN84" s="562"/>
      <c r="BO84" s="562"/>
      <c r="BP84" s="562"/>
      <c r="BQ84" s="562"/>
      <c r="BR84" s="562"/>
      <c r="BS84" s="562"/>
      <c r="BT84" s="562"/>
      <c r="BU84" s="134" t="s">
        <v>15965</v>
      </c>
    </row>
    <row r="85" spans="1:73" s="306" customFormat="1" x14ac:dyDescent="0.25">
      <c r="A85" s="80"/>
      <c r="B85" s="80"/>
      <c r="C85" s="80"/>
      <c r="D85" s="465"/>
      <c r="E85" s="465"/>
      <c r="F85" s="465"/>
      <c r="G85" s="107"/>
      <c r="H85" s="466"/>
      <c r="I85" s="466"/>
      <c r="J85" s="465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231"/>
      <c r="AB85" s="533"/>
      <c r="AC85" s="467"/>
      <c r="AD85" s="533"/>
      <c r="AE85" s="467"/>
      <c r="AF85" s="533"/>
      <c r="AG85" s="533"/>
      <c r="AH85" s="533"/>
      <c r="AI85" s="533"/>
      <c r="AJ85" s="533"/>
      <c r="AK85" s="533"/>
      <c r="AL85" s="533"/>
      <c r="AM85" s="533"/>
      <c r="AN85" s="533"/>
      <c r="AO85" s="533"/>
      <c r="AP85" s="533"/>
      <c r="AQ85" s="533"/>
      <c r="AR85" s="533"/>
      <c r="AS85" s="533"/>
      <c r="AT85" s="533"/>
      <c r="AU85" s="305"/>
      <c r="AV85" s="468"/>
      <c r="AW85" s="468"/>
      <c r="AX85" s="468"/>
      <c r="AY85" s="468"/>
      <c r="AZ85" s="533"/>
      <c r="BA85" s="468"/>
      <c r="BB85" s="305"/>
      <c r="BC85" s="305"/>
      <c r="BD85" s="467"/>
      <c r="BE85" s="467"/>
      <c r="BF85" s="533"/>
      <c r="BG85" s="533"/>
      <c r="BH85" s="533"/>
      <c r="BI85" s="533"/>
      <c r="BJ85" s="533"/>
      <c r="BK85" s="533"/>
      <c r="BL85" s="533"/>
      <c r="BM85" s="467"/>
      <c r="BN85" s="562"/>
      <c r="BO85" s="562"/>
      <c r="BP85" s="562"/>
      <c r="BQ85" s="562"/>
      <c r="BR85" s="562"/>
      <c r="BS85" s="562"/>
      <c r="BT85" s="562"/>
      <c r="BU85" s="134" t="s">
        <v>15965</v>
      </c>
    </row>
    <row r="86" spans="1:73" s="306" customFormat="1" x14ac:dyDescent="0.25">
      <c r="A86" s="80"/>
      <c r="B86" s="80"/>
      <c r="C86" s="80"/>
      <c r="D86" s="465"/>
      <c r="E86" s="465"/>
      <c r="F86" s="465"/>
      <c r="G86" s="107"/>
      <c r="H86" s="466"/>
      <c r="I86" s="466"/>
      <c r="J86" s="465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231"/>
      <c r="AB86" s="533"/>
      <c r="AC86" s="467"/>
      <c r="AD86" s="533"/>
      <c r="AE86" s="467"/>
      <c r="AF86" s="533"/>
      <c r="AG86" s="533"/>
      <c r="AH86" s="533"/>
      <c r="AI86" s="533"/>
      <c r="AJ86" s="533"/>
      <c r="AK86" s="533"/>
      <c r="AL86" s="533"/>
      <c r="AM86" s="533"/>
      <c r="AN86" s="533"/>
      <c r="AO86" s="533"/>
      <c r="AP86" s="533"/>
      <c r="AQ86" s="533"/>
      <c r="AR86" s="533"/>
      <c r="AS86" s="533"/>
      <c r="AT86" s="533"/>
      <c r="AU86" s="305"/>
      <c r="AV86" s="468"/>
      <c r="AW86" s="468"/>
      <c r="AX86" s="468"/>
      <c r="AY86" s="468"/>
      <c r="AZ86" s="533"/>
      <c r="BA86" s="468"/>
      <c r="BB86" s="305"/>
      <c r="BC86" s="305"/>
      <c r="BD86" s="467"/>
      <c r="BE86" s="467"/>
      <c r="BF86" s="533"/>
      <c r="BG86" s="533"/>
      <c r="BH86" s="533"/>
      <c r="BI86" s="533"/>
      <c r="BJ86" s="533"/>
      <c r="BK86" s="533"/>
      <c r="BL86" s="533"/>
      <c r="BM86" s="467"/>
      <c r="BN86" s="562"/>
      <c r="BO86" s="562"/>
      <c r="BP86" s="562"/>
      <c r="BQ86" s="562"/>
      <c r="BR86" s="562"/>
      <c r="BS86" s="562"/>
      <c r="BT86" s="562"/>
      <c r="BU86" s="134" t="s">
        <v>15965</v>
      </c>
    </row>
    <row r="87" spans="1:73" s="306" customFormat="1" x14ac:dyDescent="0.25">
      <c r="A87" s="80"/>
      <c r="B87" s="80"/>
      <c r="C87" s="80"/>
      <c r="D87" s="465"/>
      <c r="E87" s="465"/>
      <c r="F87" s="465"/>
      <c r="G87" s="107"/>
      <c r="H87" s="466"/>
      <c r="I87" s="466"/>
      <c r="J87" s="465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231"/>
      <c r="AB87" s="533"/>
      <c r="AC87" s="467"/>
      <c r="AD87" s="533"/>
      <c r="AE87" s="467"/>
      <c r="AF87" s="533"/>
      <c r="AG87" s="533"/>
      <c r="AH87" s="533"/>
      <c r="AI87" s="533"/>
      <c r="AJ87" s="533"/>
      <c r="AK87" s="533"/>
      <c r="AL87" s="533"/>
      <c r="AM87" s="533"/>
      <c r="AN87" s="533"/>
      <c r="AO87" s="533"/>
      <c r="AP87" s="533"/>
      <c r="AQ87" s="533"/>
      <c r="AR87" s="533"/>
      <c r="AS87" s="533"/>
      <c r="AT87" s="533"/>
      <c r="AU87" s="305"/>
      <c r="AV87" s="468"/>
      <c r="AW87" s="468"/>
      <c r="AX87" s="468"/>
      <c r="AY87" s="468"/>
      <c r="AZ87" s="533"/>
      <c r="BA87" s="468"/>
      <c r="BB87" s="305"/>
      <c r="BC87" s="305"/>
      <c r="BD87" s="467"/>
      <c r="BE87" s="467"/>
      <c r="BF87" s="533"/>
      <c r="BG87" s="533"/>
      <c r="BH87" s="533"/>
      <c r="BI87" s="533"/>
      <c r="BJ87" s="533"/>
      <c r="BK87" s="533"/>
      <c r="BL87" s="533"/>
      <c r="BM87" s="467"/>
      <c r="BN87" s="562"/>
      <c r="BO87" s="562"/>
      <c r="BP87" s="562"/>
      <c r="BQ87" s="562"/>
      <c r="BR87" s="562"/>
      <c r="BS87" s="562"/>
      <c r="BT87" s="562"/>
      <c r="BU87" s="134" t="s">
        <v>15965</v>
      </c>
    </row>
  </sheetData>
  <customSheetViews>
    <customSheetView guid="{95FFDFDA-4A46-4476-85E9-089546F64CA0}">
      <selection activeCell="B5" sqref="B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4D83-FAC8-4CE1-B2C8-FB25E9BC6A3B}">
  <dimension ref="A1:BF11"/>
  <sheetViews>
    <sheetView workbookViewId="0">
      <selection activeCell="C8" sqref="C8"/>
    </sheetView>
  </sheetViews>
  <sheetFormatPr defaultRowHeight="15" x14ac:dyDescent="0.25"/>
  <sheetData>
    <row r="1" spans="1:58" s="6" customFormat="1" ht="42.75" customHeight="1" x14ac:dyDescent="0.25">
      <c r="A1" s="1"/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73"/>
      <c r="N1" s="9"/>
      <c r="O1" s="74">
        <v>96.64</v>
      </c>
      <c r="P1" s="9"/>
      <c r="Q1" s="9"/>
      <c r="R1" s="9"/>
      <c r="BC1" s="9"/>
    </row>
    <row r="2" spans="1:58" s="6" customFormat="1" ht="25.5" customHeight="1" x14ac:dyDescent="0.25">
      <c r="A2" s="202"/>
      <c r="B2" s="203"/>
      <c r="C2" s="203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6"/>
    </row>
    <row r="3" spans="1:58" s="6" customFormat="1" ht="24.95" customHeight="1" x14ac:dyDescent="0.25">
      <c r="A3" s="207"/>
      <c r="B3" s="8" t="s">
        <v>2420</v>
      </c>
      <c r="C3" s="208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210"/>
    </row>
    <row r="4" spans="1:58" s="6" customFormat="1" ht="24.95" customHeight="1" x14ac:dyDescent="0.25">
      <c r="A4" s="211"/>
      <c r="B4" s="173" t="s">
        <v>0</v>
      </c>
      <c r="C4" s="212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4"/>
    </row>
    <row r="5" spans="1:58" ht="15.75" x14ac:dyDescent="0.25">
      <c r="B5" s="238" t="s">
        <v>1129</v>
      </c>
    </row>
    <row r="6" spans="1:58" x14ac:dyDescent="0.25">
      <c r="B6" s="224" t="s">
        <v>4695</v>
      </c>
    </row>
    <row r="7" spans="1:58" x14ac:dyDescent="0.25">
      <c r="B7" s="224" t="s">
        <v>406</v>
      </c>
    </row>
    <row r="8" spans="1:58" x14ac:dyDescent="0.25">
      <c r="B8" s="224" t="s">
        <v>407</v>
      </c>
    </row>
    <row r="9" spans="1:58" x14ac:dyDescent="0.25">
      <c r="B9" s="224" t="s">
        <v>408</v>
      </c>
    </row>
    <row r="10" spans="1:58" x14ac:dyDescent="0.25">
      <c r="B10" s="224" t="s">
        <v>409</v>
      </c>
    </row>
    <row r="11" spans="1:58" x14ac:dyDescent="0.25">
      <c r="B11" s="224" t="s">
        <v>410</v>
      </c>
    </row>
  </sheetData>
  <customSheetViews>
    <customSheetView guid="{95FFDFDA-4A46-4476-85E9-089546F64CA0}">
      <selection activeCell="B5" sqref="B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6D0B-B6C6-4CC4-AB8B-43CF9F20F294}">
  <dimension ref="A1:BF8"/>
  <sheetViews>
    <sheetView zoomScale="85" zoomScaleNormal="85" workbookViewId="0">
      <selection activeCell="U23" sqref="U23"/>
    </sheetView>
  </sheetViews>
  <sheetFormatPr defaultRowHeight="15" x14ac:dyDescent="0.25"/>
  <sheetData>
    <row r="1" spans="1:58" s="6" customFormat="1" ht="42.75" customHeight="1" x14ac:dyDescent="0.25">
      <c r="A1" s="1"/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73"/>
      <c r="N1" s="9"/>
      <c r="O1" s="74">
        <v>96.64</v>
      </c>
      <c r="P1" s="9"/>
      <c r="Q1" s="9"/>
      <c r="R1" s="9"/>
      <c r="BC1" s="9"/>
    </row>
    <row r="2" spans="1:58" s="6" customFormat="1" ht="25.5" customHeight="1" x14ac:dyDescent="0.25">
      <c r="A2" s="202"/>
      <c r="B2" s="203"/>
      <c r="C2" s="203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6"/>
    </row>
    <row r="3" spans="1:58" s="6" customFormat="1" ht="24.95" customHeight="1" x14ac:dyDescent="0.25">
      <c r="A3" s="207"/>
      <c r="B3" s="8" t="s">
        <v>2421</v>
      </c>
      <c r="C3" s="208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210"/>
    </row>
    <row r="4" spans="1:58" s="6" customFormat="1" ht="24.95" customHeight="1" x14ac:dyDescent="0.25">
      <c r="A4" s="211"/>
      <c r="B4" s="173" t="s">
        <v>0</v>
      </c>
      <c r="C4" s="212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4"/>
    </row>
    <row r="5" spans="1:58" ht="15.75" x14ac:dyDescent="0.25">
      <c r="B5" s="238" t="s">
        <v>1129</v>
      </c>
    </row>
    <row r="6" spans="1:58" x14ac:dyDescent="0.25">
      <c r="B6" s="224" t="s">
        <v>412</v>
      </c>
    </row>
    <row r="7" spans="1:58" x14ac:dyDescent="0.25">
      <c r="B7" s="224" t="s">
        <v>413</v>
      </c>
    </row>
    <row r="8" spans="1:58" x14ac:dyDescent="0.25">
      <c r="B8" s="224" t="s">
        <v>414</v>
      </c>
    </row>
  </sheetData>
  <customSheetViews>
    <customSheetView guid="{95FFDFDA-4A46-4476-85E9-089546F64CA0}" scale="85">
      <selection activeCell="C6" sqref="C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FAE6B-B6C5-424A-BF82-B418469DE829}">
  <sheetPr>
    <outlinePr summaryBelow="0" summaryRight="0"/>
  </sheetPr>
  <dimension ref="A1:BU40"/>
  <sheetViews>
    <sheetView zoomScale="85" zoomScaleNormal="85" workbookViewId="0">
      <selection activeCell="BU40" sqref="BU40"/>
    </sheetView>
  </sheetViews>
  <sheetFormatPr defaultRowHeight="15" outlineLevelCol="1" x14ac:dyDescent="0.25"/>
  <cols>
    <col min="1" max="1" width="18.42578125" style="229" customWidth="1"/>
    <col min="2" max="2" width="43.140625" style="229" customWidth="1" outlineLevel="1"/>
    <col min="3" max="3" width="48.28515625" style="229" customWidth="1" outlineLevel="1"/>
    <col min="4" max="9" width="15.7109375" style="229" customWidth="1"/>
    <col min="10" max="10" width="15.7109375" style="229" customWidth="1" collapsed="1"/>
    <col min="11" max="35" width="15.7109375" style="229" hidden="1" customWidth="1" outlineLevel="1"/>
    <col min="36" max="36" width="19.28515625" style="229" hidden="1" customWidth="1" outlineLevel="1"/>
    <col min="37" max="47" width="15.7109375" style="229" hidden="1" customWidth="1" outlineLevel="1"/>
    <col min="48" max="48" width="17.7109375" style="229" hidden="1" customWidth="1" outlineLevel="1"/>
    <col min="49" max="73" width="15.7109375" style="229" hidden="1" customWidth="1" outlineLevel="1"/>
  </cols>
  <sheetData>
    <row r="1" spans="1:73" s="6" customFormat="1" ht="24.75" customHeight="1" x14ac:dyDescent="0.25">
      <c r="A1" s="567"/>
      <c r="B1" s="567"/>
      <c r="C1" s="567"/>
      <c r="D1" s="567"/>
      <c r="E1" s="567"/>
      <c r="F1" s="567"/>
      <c r="G1" s="567"/>
      <c r="H1" s="183"/>
      <c r="I1" s="183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547"/>
      <c r="X1" s="547"/>
      <c r="Y1" s="547"/>
      <c r="Z1" s="73"/>
      <c r="AA1" s="7"/>
    </row>
    <row r="2" spans="1:73" s="6" customFormat="1" ht="25.5" customHeight="1" x14ac:dyDescent="0.25">
      <c r="A2" s="571"/>
      <c r="B2" s="571" t="s">
        <v>415</v>
      </c>
      <c r="C2" s="567"/>
      <c r="D2" s="567"/>
      <c r="E2" s="567"/>
      <c r="F2" s="567"/>
      <c r="G2" s="567"/>
      <c r="H2" s="183"/>
      <c r="I2" s="183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568"/>
      <c r="X2" s="568"/>
      <c r="Y2" s="568"/>
      <c r="Z2" s="73"/>
    </row>
    <row r="3" spans="1:73" s="6" customFormat="1" ht="15.75" customHeight="1" x14ac:dyDescent="0.25">
      <c r="A3" s="571"/>
      <c r="B3" s="567"/>
      <c r="C3" s="567"/>
      <c r="D3" s="180"/>
      <c r="E3" s="180"/>
      <c r="F3" s="180"/>
      <c r="G3" s="180"/>
      <c r="H3" s="180"/>
      <c r="I3" s="180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73"/>
      <c r="AA3" s="7"/>
      <c r="AB3" s="569"/>
      <c r="AC3" s="186"/>
    </row>
    <row r="4" spans="1:73" s="6" customFormat="1" ht="24.95" customHeight="1" x14ac:dyDescent="0.25">
      <c r="A4" s="555" t="s">
        <v>1129</v>
      </c>
      <c r="B4" s="12"/>
      <c r="C4" s="12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1"/>
      <c r="AA4" s="24"/>
      <c r="AB4" s="24"/>
      <c r="AC4" s="24"/>
      <c r="AD4" s="24"/>
      <c r="AE4" s="24"/>
      <c r="AF4" s="24"/>
      <c r="AG4" s="24"/>
    </row>
    <row r="5" spans="1:73" ht="15.75" x14ac:dyDescent="0.25">
      <c r="A5" s="556" t="s">
        <v>4750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</row>
    <row r="6" spans="1:73" ht="15.75" x14ac:dyDescent="0.25">
      <c r="A6" s="556" t="s">
        <v>4751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</row>
    <row r="7" spans="1:73" ht="15.75" x14ac:dyDescent="0.25">
      <c r="A7" s="556" t="s">
        <v>4749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6"/>
      <c r="BC8" s="236"/>
      <c r="BD8" s="236"/>
      <c r="BE8" s="236"/>
      <c r="BF8" s="236"/>
      <c r="BG8" s="236"/>
      <c r="BH8" s="236"/>
      <c r="BI8" s="236"/>
      <c r="BJ8" s="236"/>
      <c r="BK8" s="236"/>
      <c r="BL8" s="236"/>
      <c r="BM8" s="236"/>
      <c r="BN8" s="236"/>
      <c r="BO8" s="236"/>
      <c r="BP8" s="236"/>
      <c r="BQ8" s="236"/>
      <c r="BR8" s="236"/>
      <c r="BS8" s="236"/>
      <c r="BT8" s="236"/>
      <c r="BU8" s="236"/>
    </row>
    <row r="9" spans="1:73" x14ac:dyDescent="0.25">
      <c r="A9" s="581">
        <v>1</v>
      </c>
      <c r="B9" s="581">
        <f t="shared" ref="B9" si="0">A9+1</f>
        <v>2</v>
      </c>
      <c r="C9" s="581">
        <f t="shared" ref="C9" si="1">B9+1</f>
        <v>3</v>
      </c>
      <c r="D9" s="581">
        <f t="shared" ref="D9" si="2">C9+1</f>
        <v>4</v>
      </c>
      <c r="E9" s="581">
        <f t="shared" ref="E9" si="3">D9+1</f>
        <v>5</v>
      </c>
      <c r="F9" s="581">
        <f t="shared" ref="F9" si="4">E9+1</f>
        <v>6</v>
      </c>
      <c r="G9" s="581">
        <f t="shared" ref="G9" si="5">F9+1</f>
        <v>7</v>
      </c>
      <c r="H9" s="581">
        <f t="shared" ref="H9" si="6">G9+1</f>
        <v>8</v>
      </c>
      <c r="I9" s="581">
        <f t="shared" ref="I9" si="7">H9+1</f>
        <v>9</v>
      </c>
      <c r="J9" s="581">
        <f t="shared" ref="J9" si="8">I9+1</f>
        <v>10</v>
      </c>
      <c r="K9" s="581">
        <f t="shared" ref="K9" si="9">J9+1</f>
        <v>11</v>
      </c>
      <c r="L9" s="581">
        <f t="shared" ref="L9" si="10">K9+1</f>
        <v>12</v>
      </c>
      <c r="M9" s="581">
        <f t="shared" ref="M9" si="11">L9+1</f>
        <v>13</v>
      </c>
      <c r="N9" s="581">
        <f t="shared" ref="N9" si="12">M9+1</f>
        <v>14</v>
      </c>
      <c r="O9" s="581">
        <f t="shared" ref="O9" si="13">N9+1</f>
        <v>15</v>
      </c>
      <c r="P9" s="581">
        <f t="shared" ref="P9" si="14">O9+1</f>
        <v>16</v>
      </c>
      <c r="Q9" s="581">
        <f t="shared" ref="Q9" si="15">P9+1</f>
        <v>17</v>
      </c>
      <c r="R9" s="581">
        <f t="shared" ref="R9" si="16">Q9+1</f>
        <v>18</v>
      </c>
      <c r="S9" s="581">
        <f t="shared" ref="S9" si="17">R9+1</f>
        <v>19</v>
      </c>
      <c r="T9" s="581">
        <f t="shared" ref="T9" si="18">S9+1</f>
        <v>20</v>
      </c>
      <c r="U9" s="581">
        <f t="shared" ref="U9" si="19">T9+1</f>
        <v>21</v>
      </c>
      <c r="V9" s="581">
        <f t="shared" ref="V9" si="20">U9+1</f>
        <v>22</v>
      </c>
      <c r="W9" s="581">
        <f t="shared" ref="W9" si="21">V9+1</f>
        <v>23</v>
      </c>
      <c r="X9" s="581">
        <f t="shared" ref="X9" si="22">W9+1</f>
        <v>24</v>
      </c>
      <c r="Y9" s="581">
        <f t="shared" ref="Y9" si="23">X9+1</f>
        <v>25</v>
      </c>
      <c r="Z9" s="581">
        <f t="shared" ref="Z9" si="24">Y9+1</f>
        <v>26</v>
      </c>
      <c r="AA9" s="581">
        <f t="shared" ref="AA9" si="25">Z9+1</f>
        <v>27</v>
      </c>
      <c r="AB9" s="581">
        <f t="shared" ref="AB9" si="26">AA9+1</f>
        <v>28</v>
      </c>
      <c r="AC9" s="581">
        <f t="shared" ref="AC9" si="27">AB9+1</f>
        <v>29</v>
      </c>
      <c r="AD9" s="581">
        <f t="shared" ref="AD9" si="28">AC9+1</f>
        <v>30</v>
      </c>
      <c r="AE9" s="581">
        <f t="shared" ref="AE9" si="29">AD9+1</f>
        <v>31</v>
      </c>
      <c r="AF9" s="581">
        <f t="shared" ref="AF9" si="30">AE9+1</f>
        <v>32</v>
      </c>
      <c r="AG9" s="581">
        <f t="shared" ref="AG9" si="31">AF9+1</f>
        <v>33</v>
      </c>
      <c r="AH9" s="581">
        <f t="shared" ref="AH9" si="32">AG9+1</f>
        <v>34</v>
      </c>
      <c r="AI9" s="581">
        <f t="shared" ref="AI9" si="33">AH9+1</f>
        <v>35</v>
      </c>
      <c r="AJ9" s="581">
        <f t="shared" ref="AJ9" si="34">AI9+1</f>
        <v>36</v>
      </c>
      <c r="AK9" s="581">
        <f t="shared" ref="AK9" si="35">AJ9+1</f>
        <v>37</v>
      </c>
      <c r="AL9" s="581">
        <f t="shared" ref="AL9" si="36">AK9+1</f>
        <v>38</v>
      </c>
      <c r="AM9" s="581">
        <f t="shared" ref="AM9" si="37">AL9+1</f>
        <v>39</v>
      </c>
      <c r="AN9" s="581">
        <f t="shared" ref="AN9" si="38">AM9+1</f>
        <v>40</v>
      </c>
      <c r="AO9" s="581">
        <f t="shared" ref="AO9" si="39">AN9+1</f>
        <v>41</v>
      </c>
      <c r="AP9" s="581">
        <f t="shared" ref="AP9" si="40">AO9+1</f>
        <v>42</v>
      </c>
      <c r="AQ9" s="581">
        <f t="shared" ref="AQ9" si="41">AP9+1</f>
        <v>43</v>
      </c>
      <c r="AR9" s="581">
        <f t="shared" ref="AR9" si="42">AQ9+1</f>
        <v>44</v>
      </c>
      <c r="AS9" s="581">
        <f t="shared" ref="AS9" si="43">AR9+1</f>
        <v>45</v>
      </c>
      <c r="AT9" s="581">
        <f t="shared" ref="AT9" si="44">AS9+1</f>
        <v>46</v>
      </c>
      <c r="AU9" s="581">
        <f t="shared" ref="AU9" si="45">AT9+1</f>
        <v>47</v>
      </c>
      <c r="AV9" s="581">
        <f t="shared" ref="AV9" si="46">AU9+1</f>
        <v>48</v>
      </c>
      <c r="AW9" s="581">
        <f t="shared" ref="AW9" si="47">AV9+1</f>
        <v>49</v>
      </c>
      <c r="AX9" s="581">
        <f t="shared" ref="AX9" si="48">AW9+1</f>
        <v>50</v>
      </c>
      <c r="AY9" s="581">
        <f t="shared" ref="AY9" si="49">AX9+1</f>
        <v>51</v>
      </c>
      <c r="AZ9" s="581">
        <f t="shared" ref="AZ9" si="50">AY9+1</f>
        <v>52</v>
      </c>
      <c r="BA9" s="581">
        <f t="shared" ref="BA9" si="51">AZ9+1</f>
        <v>53</v>
      </c>
      <c r="BB9" s="581">
        <f t="shared" ref="BB9" si="52">BA9+1</f>
        <v>54</v>
      </c>
      <c r="BC9" s="581">
        <f t="shared" ref="BC9" si="53">BB9+1</f>
        <v>55</v>
      </c>
      <c r="BD9" s="581">
        <f t="shared" ref="BD9" si="54">BC9+1</f>
        <v>56</v>
      </c>
      <c r="BE9" s="581">
        <f t="shared" ref="BE9" si="55">BD9+1</f>
        <v>57</v>
      </c>
      <c r="BF9" s="581">
        <f t="shared" ref="BF9" si="56">BE9+1</f>
        <v>58</v>
      </c>
      <c r="BG9" s="581">
        <f t="shared" ref="BG9" si="57">BF9+1</f>
        <v>59</v>
      </c>
      <c r="BH9" s="581">
        <f t="shared" ref="BH9" si="58">BG9+1</f>
        <v>60</v>
      </c>
      <c r="BI9" s="581">
        <f t="shared" ref="BI9" si="59">BH9+1</f>
        <v>61</v>
      </c>
      <c r="BJ9" s="581">
        <f t="shared" ref="BJ9" si="60">BI9+1</f>
        <v>62</v>
      </c>
      <c r="BK9" s="581">
        <f t="shared" ref="BK9" si="61">BJ9+1</f>
        <v>63</v>
      </c>
      <c r="BL9" s="581">
        <f t="shared" ref="BL9" si="62">BK9+1</f>
        <v>64</v>
      </c>
      <c r="BM9" s="581">
        <f t="shared" ref="BM9" si="63">BL9+1</f>
        <v>65</v>
      </c>
      <c r="BN9" s="581">
        <f t="shared" ref="BN9" si="64">BM9+1</f>
        <v>66</v>
      </c>
      <c r="BO9" s="581">
        <f t="shared" ref="BO9" si="65">BN9+1</f>
        <v>67</v>
      </c>
      <c r="BP9" s="581">
        <f t="shared" ref="BP9" si="66">BO9+1</f>
        <v>68</v>
      </c>
      <c r="BQ9" s="581">
        <f t="shared" ref="BQ9" si="67">BP9+1</f>
        <v>69</v>
      </c>
      <c r="BR9" s="581">
        <f t="shared" ref="BR9" si="68">BQ9+1</f>
        <v>70</v>
      </c>
      <c r="BS9" s="581">
        <f t="shared" ref="BS9" si="69">BR9+1</f>
        <v>71</v>
      </c>
      <c r="BT9" s="581">
        <f t="shared" ref="BT9" si="70">BS9+1</f>
        <v>72</v>
      </c>
      <c r="BU9" s="581">
        <f t="shared" ref="BU9" si="71">BT9+1</f>
        <v>73</v>
      </c>
    </row>
    <row r="10" spans="1:73" ht="76.5" x14ac:dyDescent="0.25">
      <c r="A10" s="148" t="s">
        <v>6</v>
      </c>
      <c r="B10" s="148" t="s">
        <v>1005</v>
      </c>
      <c r="C10" s="148" t="s">
        <v>437</v>
      </c>
      <c r="D10" s="149" t="s">
        <v>2244</v>
      </c>
      <c r="E10" s="149" t="s">
        <v>2613</v>
      </c>
      <c r="F10" s="149" t="s">
        <v>2614</v>
      </c>
      <c r="G10" s="149" t="s">
        <v>1003</v>
      </c>
      <c r="H10" s="149" t="s">
        <v>1002</v>
      </c>
      <c r="I10" s="149" t="s">
        <v>2615</v>
      </c>
      <c r="J10" s="149" t="s">
        <v>339</v>
      </c>
      <c r="K10" s="109" t="s">
        <v>1006</v>
      </c>
      <c r="L10" s="108" t="s">
        <v>1007</v>
      </c>
      <c r="M10" s="108" t="s">
        <v>2616</v>
      </c>
      <c r="N10" s="108" t="s">
        <v>2617</v>
      </c>
      <c r="O10" s="108" t="s">
        <v>2618</v>
      </c>
      <c r="P10" s="149" t="s">
        <v>341</v>
      </c>
      <c r="Q10" s="149" t="s">
        <v>4696</v>
      </c>
      <c r="R10" s="149" t="s">
        <v>2619</v>
      </c>
      <c r="S10" s="149" t="s">
        <v>2620</v>
      </c>
      <c r="T10" s="149" t="s">
        <v>2621</v>
      </c>
      <c r="U10" s="149" t="s">
        <v>345</v>
      </c>
      <c r="V10" s="149" t="s">
        <v>342</v>
      </c>
      <c r="W10" s="149" t="s">
        <v>445</v>
      </c>
      <c r="X10" s="149" t="s">
        <v>2622</v>
      </c>
      <c r="Y10" s="149" t="s">
        <v>2623</v>
      </c>
      <c r="Z10" s="149" t="s">
        <v>439</v>
      </c>
      <c r="AA10" s="149" t="s">
        <v>446</v>
      </c>
      <c r="AB10" s="149" t="s">
        <v>454</v>
      </c>
      <c r="AC10" s="148" t="s">
        <v>7</v>
      </c>
      <c r="AD10" s="109" t="s">
        <v>1008</v>
      </c>
      <c r="AE10" s="149" t="s">
        <v>457</v>
      </c>
      <c r="AF10" s="149" t="s">
        <v>459</v>
      </c>
      <c r="AG10" s="149" t="s">
        <v>447</v>
      </c>
      <c r="AH10" s="149" t="s">
        <v>449</v>
      </c>
      <c r="AI10" s="108" t="s">
        <v>1009</v>
      </c>
      <c r="AJ10" s="149" t="s">
        <v>461</v>
      </c>
      <c r="AK10" s="149" t="s">
        <v>1010</v>
      </c>
      <c r="AL10" s="149" t="s">
        <v>1011</v>
      </c>
      <c r="AM10" s="149" t="s">
        <v>452</v>
      </c>
      <c r="AN10" s="149" t="s">
        <v>462</v>
      </c>
      <c r="AO10" s="149" t="s">
        <v>458</v>
      </c>
      <c r="AP10" s="149" t="s">
        <v>463</v>
      </c>
      <c r="AQ10" s="149" t="s">
        <v>464</v>
      </c>
      <c r="AR10" s="149" t="s">
        <v>343</v>
      </c>
      <c r="AS10" s="148" t="s">
        <v>340</v>
      </c>
      <c r="AT10" s="241" t="s">
        <v>347</v>
      </c>
      <c r="AU10" s="241" t="s">
        <v>438</v>
      </c>
      <c r="AV10" s="241" t="s">
        <v>2624</v>
      </c>
      <c r="AW10" s="241" t="s">
        <v>2625</v>
      </c>
      <c r="AX10" s="241" t="s">
        <v>2626</v>
      </c>
      <c r="AY10" s="241" t="s">
        <v>456</v>
      </c>
      <c r="AZ10" s="149" t="s">
        <v>348</v>
      </c>
      <c r="BA10" s="149" t="s">
        <v>465</v>
      </c>
      <c r="BB10" s="149" t="s">
        <v>2628</v>
      </c>
      <c r="BC10" s="149" t="s">
        <v>442</v>
      </c>
      <c r="BD10" s="149" t="s">
        <v>443</v>
      </c>
      <c r="BE10" s="149" t="s">
        <v>444</v>
      </c>
      <c r="BF10" s="149" t="s">
        <v>455</v>
      </c>
      <c r="BG10" s="149" t="s">
        <v>440</v>
      </c>
      <c r="BH10" s="149" t="s">
        <v>441</v>
      </c>
      <c r="BI10" s="149" t="s">
        <v>460</v>
      </c>
      <c r="BJ10" s="149" t="s">
        <v>450</v>
      </c>
      <c r="BK10" s="149" t="s">
        <v>448</v>
      </c>
      <c r="BL10" s="149" t="s">
        <v>451</v>
      </c>
      <c r="BM10" s="148" t="s">
        <v>1012</v>
      </c>
      <c r="BN10" s="149" t="s">
        <v>1013</v>
      </c>
      <c r="BO10" s="148" t="s">
        <v>1014</v>
      </c>
      <c r="BP10" s="148" t="s">
        <v>1015</v>
      </c>
      <c r="BQ10" s="149" t="s">
        <v>453</v>
      </c>
      <c r="BR10" s="149" t="s">
        <v>2629</v>
      </c>
      <c r="BS10" s="149" t="s">
        <v>466</v>
      </c>
      <c r="BT10" s="150" t="s">
        <v>346</v>
      </c>
      <c r="BU10" s="149" t="s">
        <v>4753</v>
      </c>
    </row>
    <row r="11" spans="1:73" ht="15.75" x14ac:dyDescent="0.25">
      <c r="A11" s="580" t="s">
        <v>4746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</row>
    <row r="12" spans="1:73" x14ac:dyDescent="0.25">
      <c r="A12" s="570" t="s">
        <v>4747</v>
      </c>
      <c r="B12" s="570"/>
      <c r="C12" s="570"/>
      <c r="D12" s="570"/>
      <c r="E12" s="570"/>
      <c r="F12" s="570"/>
      <c r="G12" s="570"/>
      <c r="H12" s="570"/>
      <c r="I12" s="570"/>
      <c r="J12" s="570"/>
      <c r="K12" s="570"/>
      <c r="L12" s="570"/>
      <c r="M12" s="570"/>
      <c r="N12" s="570"/>
      <c r="O12" s="570"/>
      <c r="P12" s="570"/>
      <c r="Q12" s="570"/>
      <c r="R12" s="570"/>
      <c r="S12" s="570"/>
      <c r="T12" s="570"/>
      <c r="U12" s="570"/>
      <c r="V12" s="570"/>
      <c r="W12" s="570"/>
      <c r="X12" s="570"/>
      <c r="Y12" s="570"/>
      <c r="Z12" s="6"/>
      <c r="AA12" s="6"/>
      <c r="AB12" s="9"/>
      <c r="AC12" s="9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s="470" customFormat="1" ht="38.25" x14ac:dyDescent="0.25">
      <c r="A13" s="115" t="s">
        <v>4697</v>
      </c>
      <c r="B13" s="255" t="s">
        <v>4698</v>
      </c>
      <c r="C13" s="255" t="s">
        <v>4699</v>
      </c>
      <c r="D13" s="194">
        <v>10</v>
      </c>
      <c r="E13" s="194"/>
      <c r="F13" s="194"/>
      <c r="G13" s="194"/>
      <c r="H13" s="194">
        <v>10</v>
      </c>
      <c r="I13" s="194"/>
      <c r="J13" s="578"/>
      <c r="K13" s="578"/>
      <c r="L13" s="578"/>
      <c r="M13" s="578"/>
      <c r="N13" s="578"/>
      <c r="O13" s="578"/>
      <c r="P13" s="193" t="s">
        <v>4700</v>
      </c>
      <c r="Q13" s="194" t="s">
        <v>4701</v>
      </c>
      <c r="R13" s="194" t="str">
        <f t="shared" ref="R13:R16" si="72">LEFTB(Q13, FIND("*", Q13) - 1)</f>
        <v>1100</v>
      </c>
      <c r="S13" s="194" t="str">
        <f t="shared" ref="S13:S16" si="73">MID(Q13, FIND("*", Q13) + 1, FIND("*", Q13, FIND("*", Q13) + 1) - FIND("*", Q13) - 1)</f>
        <v>780</v>
      </c>
      <c r="T13" s="194" t="str">
        <f t="shared" ref="T13:T16" si="74">RIGHTB(Q13, LEN(Q13) - FIND("*", Q13, FIND("*", Q13) + 1))</f>
        <v>1100</v>
      </c>
      <c r="U13" s="194">
        <v>500</v>
      </c>
      <c r="V13" s="578" t="s">
        <v>349</v>
      </c>
      <c r="W13" s="578"/>
      <c r="X13" s="578"/>
      <c r="Y13" s="578"/>
      <c r="Z13" s="194"/>
      <c r="AA13" s="194"/>
      <c r="AB13" s="194"/>
      <c r="AC13" s="194"/>
      <c r="AD13" s="409"/>
      <c r="AE13" s="194" t="s">
        <v>478</v>
      </c>
      <c r="AF13" s="101" t="s">
        <v>480</v>
      </c>
      <c r="AG13" s="101">
        <v>110</v>
      </c>
      <c r="AH13" s="116" t="s">
        <v>1018</v>
      </c>
      <c r="AI13" s="116"/>
      <c r="AJ13" s="115" t="s">
        <v>1019</v>
      </c>
      <c r="AK13" s="194"/>
      <c r="AL13" s="194"/>
      <c r="AM13" s="194"/>
      <c r="AN13" s="194"/>
      <c r="AO13" s="194"/>
      <c r="AP13" s="194"/>
      <c r="AQ13" s="194"/>
      <c r="AR13" s="194"/>
      <c r="AS13" s="194" t="s">
        <v>4702</v>
      </c>
      <c r="AT13" s="194" t="s">
        <v>4703</v>
      </c>
      <c r="AU13" s="194" t="s">
        <v>471</v>
      </c>
      <c r="AV13" s="560" t="s">
        <v>2833</v>
      </c>
      <c r="AW13" s="194"/>
      <c r="AX13" s="474" t="s">
        <v>4140</v>
      </c>
      <c r="AY13" s="194"/>
      <c r="AZ13" s="578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 t="s">
        <v>4704</v>
      </c>
      <c r="BU13" s="305">
        <f>VLOOKUP(A13,'[1]11. Нестандартные'!$G:$CC,75,0)</f>
        <v>1182018.96</v>
      </c>
    </row>
    <row r="14" spans="1:73" s="470" customFormat="1" ht="38.25" x14ac:dyDescent="0.25">
      <c r="A14" s="115" t="s">
        <v>4705</v>
      </c>
      <c r="B14" s="255" t="s">
        <v>4706</v>
      </c>
      <c r="C14" s="255" t="s">
        <v>4707</v>
      </c>
      <c r="D14" s="194">
        <v>10</v>
      </c>
      <c r="E14" s="194"/>
      <c r="F14" s="194"/>
      <c r="G14" s="194"/>
      <c r="H14" s="194">
        <v>10</v>
      </c>
      <c r="I14" s="194"/>
      <c r="J14" s="578"/>
      <c r="K14" s="578"/>
      <c r="L14" s="578"/>
      <c r="M14" s="578"/>
      <c r="N14" s="578"/>
      <c r="O14" s="578"/>
      <c r="P14" s="193" t="s">
        <v>76</v>
      </c>
      <c r="Q14" s="194" t="s">
        <v>4701</v>
      </c>
      <c r="R14" s="194" t="str">
        <f t="shared" si="72"/>
        <v>1100</v>
      </c>
      <c r="S14" s="194" t="str">
        <f t="shared" si="73"/>
        <v>780</v>
      </c>
      <c r="T14" s="194" t="str">
        <f t="shared" si="74"/>
        <v>1100</v>
      </c>
      <c r="U14" s="194">
        <v>500</v>
      </c>
      <c r="V14" s="578" t="s">
        <v>349</v>
      </c>
      <c r="W14" s="578"/>
      <c r="X14" s="578"/>
      <c r="Y14" s="578"/>
      <c r="Z14" s="194"/>
      <c r="AA14" s="194"/>
      <c r="AB14" s="194"/>
      <c r="AC14" s="194"/>
      <c r="AD14" s="409"/>
      <c r="AE14" s="194" t="s">
        <v>478</v>
      </c>
      <c r="AF14" s="101" t="s">
        <v>480</v>
      </c>
      <c r="AG14" s="101">
        <v>110</v>
      </c>
      <c r="AH14" s="116" t="s">
        <v>1018</v>
      </c>
      <c r="AI14" s="116"/>
      <c r="AJ14" s="115" t="s">
        <v>1019</v>
      </c>
      <c r="AK14" s="194"/>
      <c r="AL14" s="194"/>
      <c r="AM14" s="194"/>
      <c r="AN14" s="194"/>
      <c r="AO14" s="194"/>
      <c r="AP14" s="194"/>
      <c r="AQ14" s="194"/>
      <c r="AR14" s="194"/>
      <c r="AS14" s="194" t="s">
        <v>4702</v>
      </c>
      <c r="AT14" s="194" t="s">
        <v>4703</v>
      </c>
      <c r="AU14" s="194" t="s">
        <v>471</v>
      </c>
      <c r="AV14" s="560" t="s">
        <v>2833</v>
      </c>
      <c r="AW14" s="194"/>
      <c r="AX14" s="474" t="s">
        <v>4140</v>
      </c>
      <c r="AY14" s="194"/>
      <c r="AZ14" s="578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 t="s">
        <v>4704</v>
      </c>
      <c r="BU14" s="305">
        <f>VLOOKUP(A14,'[1]11. Нестандартные'!$G:$CC,75,0)</f>
        <v>1253503.6399999999</v>
      </c>
    </row>
    <row r="15" spans="1:73" s="470" customFormat="1" ht="25.5" x14ac:dyDescent="0.25">
      <c r="A15" s="115" t="s">
        <v>4708</v>
      </c>
      <c r="B15" s="255" t="s">
        <v>4709</v>
      </c>
      <c r="C15" s="255" t="s">
        <v>4710</v>
      </c>
      <c r="D15" s="194">
        <v>12</v>
      </c>
      <c r="E15" s="194"/>
      <c r="F15" s="194"/>
      <c r="G15" s="194"/>
      <c r="H15" s="194">
        <v>12</v>
      </c>
      <c r="I15" s="194"/>
      <c r="J15" s="194">
        <v>132</v>
      </c>
      <c r="K15" s="194"/>
      <c r="L15" s="194"/>
      <c r="M15" s="194"/>
      <c r="N15" s="194"/>
      <c r="O15" s="194"/>
      <c r="P15" s="193" t="s">
        <v>76</v>
      </c>
      <c r="Q15" s="194" t="s">
        <v>4711</v>
      </c>
      <c r="R15" s="194" t="str">
        <f t="shared" si="72"/>
        <v>2500</v>
      </c>
      <c r="S15" s="194" t="str">
        <f t="shared" si="73"/>
        <v>1355</v>
      </c>
      <c r="T15" s="194" t="str">
        <f t="shared" si="74"/>
        <v>1250</v>
      </c>
      <c r="U15" s="194">
        <v>2100</v>
      </c>
      <c r="V15" s="578" t="s">
        <v>349</v>
      </c>
      <c r="W15" s="194"/>
      <c r="X15" s="194"/>
      <c r="Y15" s="194"/>
      <c r="Z15" s="194"/>
      <c r="AA15" s="194"/>
      <c r="AB15" s="194"/>
      <c r="AC15" s="194"/>
      <c r="AD15" s="409"/>
      <c r="AE15" s="194" t="s">
        <v>478</v>
      </c>
      <c r="AF15" s="101" t="s">
        <v>480</v>
      </c>
      <c r="AG15" s="101">
        <v>110</v>
      </c>
      <c r="AH15" s="116" t="s">
        <v>1018</v>
      </c>
      <c r="AI15" s="116"/>
      <c r="AJ15" s="115" t="s">
        <v>1019</v>
      </c>
      <c r="AK15" s="194"/>
      <c r="AL15" s="194"/>
      <c r="AM15" s="194"/>
      <c r="AN15" s="194"/>
      <c r="AO15" s="194"/>
      <c r="AP15" s="194"/>
      <c r="AQ15" s="194"/>
      <c r="AR15" s="194"/>
      <c r="AS15" s="194"/>
      <c r="AT15" s="194" t="s">
        <v>354</v>
      </c>
      <c r="AU15" s="194" t="s">
        <v>471</v>
      </c>
      <c r="AV15" s="560" t="s">
        <v>2833</v>
      </c>
      <c r="AW15" s="194"/>
      <c r="AX15" s="474" t="s">
        <v>4140</v>
      </c>
      <c r="AY15" s="194"/>
      <c r="AZ15" s="194" t="s">
        <v>75</v>
      </c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 t="s">
        <v>4704</v>
      </c>
      <c r="BU15" s="305">
        <f>VLOOKUP(A15,'[1]11. Нестандартные'!$G:$CC,75,0)</f>
        <v>3769863.44</v>
      </c>
    </row>
    <row r="16" spans="1:73" s="470" customFormat="1" ht="25.5" x14ac:dyDescent="0.25">
      <c r="A16" s="115" t="s">
        <v>4712</v>
      </c>
      <c r="B16" s="255" t="s">
        <v>4713</v>
      </c>
      <c r="C16" s="255" t="s">
        <v>4714</v>
      </c>
      <c r="D16" s="194">
        <v>12</v>
      </c>
      <c r="E16" s="194"/>
      <c r="F16" s="194"/>
      <c r="G16" s="194"/>
      <c r="H16" s="194">
        <v>12</v>
      </c>
      <c r="I16" s="194"/>
      <c r="J16" s="194">
        <v>132</v>
      </c>
      <c r="K16" s="194"/>
      <c r="L16" s="194"/>
      <c r="M16" s="194"/>
      <c r="N16" s="194"/>
      <c r="O16" s="194"/>
      <c r="P16" s="193" t="s">
        <v>76</v>
      </c>
      <c r="Q16" s="194" t="s">
        <v>4711</v>
      </c>
      <c r="R16" s="194" t="str">
        <f t="shared" si="72"/>
        <v>2500</v>
      </c>
      <c r="S16" s="194" t="str">
        <f t="shared" si="73"/>
        <v>1355</v>
      </c>
      <c r="T16" s="194" t="str">
        <f t="shared" si="74"/>
        <v>1250</v>
      </c>
      <c r="U16" s="194">
        <v>2100</v>
      </c>
      <c r="V16" s="578" t="s">
        <v>349</v>
      </c>
      <c r="W16" s="194"/>
      <c r="X16" s="194"/>
      <c r="Y16" s="194"/>
      <c r="Z16" s="194"/>
      <c r="AA16" s="194"/>
      <c r="AB16" s="194"/>
      <c r="AC16" s="194"/>
      <c r="AD16" s="409"/>
      <c r="AE16" s="194" t="s">
        <v>478</v>
      </c>
      <c r="AF16" s="101" t="s">
        <v>480</v>
      </c>
      <c r="AG16" s="101">
        <v>110</v>
      </c>
      <c r="AH16" s="116" t="s">
        <v>1018</v>
      </c>
      <c r="AI16" s="116"/>
      <c r="AJ16" s="115" t="s">
        <v>1019</v>
      </c>
      <c r="AK16" s="194"/>
      <c r="AL16" s="194"/>
      <c r="AM16" s="194"/>
      <c r="AN16" s="194"/>
      <c r="AO16" s="194"/>
      <c r="AP16" s="194"/>
      <c r="AQ16" s="194"/>
      <c r="AR16" s="194"/>
      <c r="AS16" s="194"/>
      <c r="AT16" s="194" t="s">
        <v>354</v>
      </c>
      <c r="AU16" s="194" t="s">
        <v>471</v>
      </c>
      <c r="AV16" s="560" t="s">
        <v>2833</v>
      </c>
      <c r="AW16" s="194"/>
      <c r="AX16" s="474" t="s">
        <v>4140</v>
      </c>
      <c r="AY16" s="194"/>
      <c r="AZ16" s="194" t="s">
        <v>75</v>
      </c>
      <c r="BA16" s="194"/>
      <c r="BB16" s="194"/>
      <c r="BC16" s="194"/>
      <c r="BD16" s="194"/>
      <c r="BE16" s="194"/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194"/>
      <c r="BT16" s="194" t="s">
        <v>4704</v>
      </c>
      <c r="BU16" s="305">
        <f>VLOOKUP(A16,'[1]11. Нестандартные'!$G:$CC,75,0)</f>
        <v>3781643.76</v>
      </c>
    </row>
    <row r="17" spans="1:73" s="306" customFormat="1" ht="15.75" x14ac:dyDescent="0.25">
      <c r="A17" s="572" t="s">
        <v>4748</v>
      </c>
      <c r="B17" s="351"/>
      <c r="C17" s="351"/>
      <c r="D17" s="351"/>
      <c r="E17" s="351"/>
      <c r="F17" s="351"/>
      <c r="G17" s="351"/>
      <c r="H17" s="351"/>
      <c r="I17" s="351"/>
      <c r="J17" s="351"/>
      <c r="K17" s="573"/>
      <c r="L17" s="573"/>
      <c r="M17" s="573"/>
      <c r="N17" s="573"/>
      <c r="O17" s="573"/>
      <c r="P17" s="535"/>
      <c r="Q17" s="535"/>
      <c r="R17" s="535"/>
      <c r="S17" s="535"/>
      <c r="T17" s="535"/>
      <c r="U17" s="535"/>
      <c r="V17" s="574"/>
      <c r="W17" s="574"/>
      <c r="X17" s="575"/>
      <c r="Y17" s="575"/>
      <c r="Z17" s="564"/>
      <c r="AA17" s="564"/>
      <c r="AB17" s="564"/>
      <c r="AC17" s="564"/>
      <c r="AD17" s="535"/>
      <c r="AE17" s="535"/>
      <c r="AF17" s="535"/>
      <c r="AG17" s="535"/>
      <c r="AH17" s="535"/>
      <c r="AI17" s="535"/>
      <c r="AJ17" s="535"/>
      <c r="AK17" s="535"/>
      <c r="AL17" s="535"/>
      <c r="AM17" s="535"/>
      <c r="AN17" s="535"/>
      <c r="AO17" s="535"/>
      <c r="AP17" s="535"/>
      <c r="AQ17" s="535"/>
      <c r="AR17" s="535"/>
      <c r="AS17" s="535"/>
      <c r="AT17" s="535"/>
      <c r="AU17" s="535"/>
      <c r="AV17" s="535"/>
      <c r="AW17" s="535"/>
      <c r="AX17" s="535"/>
      <c r="AY17" s="535"/>
      <c r="AZ17" s="535"/>
      <c r="BA17" s="535"/>
      <c r="BB17" s="535"/>
      <c r="BC17" s="535"/>
      <c r="BD17" s="535"/>
      <c r="BE17" s="535"/>
      <c r="BF17" s="535"/>
      <c r="BG17" s="535"/>
      <c r="BH17" s="535"/>
      <c r="BI17" s="535"/>
      <c r="BJ17" s="535"/>
      <c r="BK17" s="535"/>
      <c r="BL17" s="535"/>
      <c r="BM17" s="535"/>
      <c r="BN17" s="535"/>
      <c r="BO17" s="535"/>
      <c r="BP17" s="535"/>
      <c r="BQ17" s="535"/>
      <c r="BR17" s="535"/>
      <c r="BS17" s="535"/>
      <c r="BT17" s="535"/>
      <c r="BU17" s="535"/>
    </row>
    <row r="18" spans="1:73" s="306" customFormat="1" x14ac:dyDescent="0.25">
      <c r="A18" s="80"/>
      <c r="B18" s="80"/>
      <c r="C18" s="80"/>
      <c r="D18" s="448"/>
      <c r="E18" s="448"/>
      <c r="F18" s="448"/>
      <c r="G18" s="448"/>
      <c r="H18" s="448"/>
      <c r="I18" s="448"/>
      <c r="J18" s="159"/>
      <c r="K18" s="159"/>
      <c r="L18" s="159"/>
      <c r="M18" s="159"/>
      <c r="N18" s="159"/>
      <c r="O18" s="159"/>
      <c r="P18" s="193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576"/>
      <c r="AE18" s="577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4"/>
      <c r="BL18" s="194"/>
      <c r="BM18" s="194"/>
      <c r="BN18" s="194"/>
      <c r="BO18" s="194"/>
      <c r="BP18" s="194"/>
      <c r="BQ18" s="194"/>
      <c r="BR18" s="194"/>
      <c r="BS18" s="194"/>
      <c r="BT18" s="194"/>
      <c r="BU18" s="194"/>
    </row>
    <row r="19" spans="1:73" s="306" customFormat="1" x14ac:dyDescent="0.25">
      <c r="A19" s="80"/>
      <c r="B19" s="80"/>
      <c r="C19" s="80"/>
      <c r="D19" s="448"/>
      <c r="E19" s="448"/>
      <c r="F19" s="448"/>
      <c r="G19" s="448"/>
      <c r="H19" s="448"/>
      <c r="I19" s="448"/>
      <c r="J19" s="159"/>
      <c r="K19" s="159"/>
      <c r="L19" s="159"/>
      <c r="M19" s="159"/>
      <c r="N19" s="159"/>
      <c r="O19" s="159"/>
      <c r="P19" s="193"/>
      <c r="Q19" s="194"/>
      <c r="R19" s="194"/>
      <c r="S19" s="194"/>
      <c r="T19" s="194"/>
      <c r="U19" s="194"/>
      <c r="V19" s="194"/>
      <c r="W19" s="194"/>
      <c r="X19" s="194"/>
      <c r="Y19" s="194"/>
      <c r="Z19" s="194"/>
      <c r="AA19" s="194"/>
      <c r="AB19" s="194"/>
      <c r="AC19" s="194"/>
      <c r="AD19" s="576"/>
      <c r="AE19" s="577"/>
      <c r="AF19" s="194"/>
      <c r="AG19" s="194"/>
      <c r="AH19" s="194"/>
      <c r="AI19" s="194"/>
      <c r="AJ19" s="194"/>
      <c r="AK19" s="194"/>
      <c r="AL19" s="194"/>
      <c r="AM19" s="194"/>
      <c r="AN19" s="194"/>
      <c r="AO19" s="194"/>
      <c r="AP19" s="194"/>
      <c r="AQ19" s="194"/>
      <c r="AR19" s="194"/>
      <c r="AS19" s="194"/>
      <c r="AT19" s="194"/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94"/>
      <c r="BR19" s="194"/>
      <c r="BS19" s="194"/>
      <c r="BT19" s="194"/>
      <c r="BU19" s="194"/>
    </row>
    <row r="20" spans="1:73" s="306" customFormat="1" x14ac:dyDescent="0.25">
      <c r="A20" s="80"/>
      <c r="B20" s="80"/>
      <c r="C20" s="80"/>
      <c r="D20" s="448"/>
      <c r="E20" s="448"/>
      <c r="F20" s="448"/>
      <c r="G20" s="448"/>
      <c r="H20" s="448"/>
      <c r="I20" s="448"/>
      <c r="J20" s="159"/>
      <c r="K20" s="159"/>
      <c r="L20" s="159"/>
      <c r="M20" s="159"/>
      <c r="N20" s="159"/>
      <c r="O20" s="159"/>
      <c r="P20" s="193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576"/>
      <c r="AE20" s="577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  <c r="BT20" s="194"/>
      <c r="BU20" s="194"/>
    </row>
    <row r="21" spans="1:73" s="306" customFormat="1" x14ac:dyDescent="0.25">
      <c r="A21" s="80"/>
      <c r="B21" s="80"/>
      <c r="C21" s="80"/>
      <c r="D21" s="448"/>
      <c r="E21" s="448"/>
      <c r="F21" s="448"/>
      <c r="G21" s="448"/>
      <c r="H21" s="448"/>
      <c r="I21" s="448"/>
      <c r="J21" s="159"/>
      <c r="K21" s="159"/>
      <c r="L21" s="159"/>
      <c r="M21" s="159"/>
      <c r="N21" s="159"/>
      <c r="O21" s="159"/>
      <c r="P21" s="193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576"/>
      <c r="AE21" s="577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4"/>
      <c r="BH21" s="194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</row>
    <row r="22" spans="1:73" s="306" customFormat="1" x14ac:dyDescent="0.25">
      <c r="A22" s="80"/>
      <c r="B22" s="80"/>
      <c r="C22" s="80"/>
      <c r="D22" s="448"/>
      <c r="E22" s="448"/>
      <c r="F22" s="448"/>
      <c r="G22" s="448"/>
      <c r="H22" s="448"/>
      <c r="I22" s="448"/>
      <c r="J22" s="159"/>
      <c r="K22" s="159"/>
      <c r="L22" s="159"/>
      <c r="M22" s="159"/>
      <c r="N22" s="159"/>
      <c r="O22" s="159"/>
      <c r="P22" s="193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576"/>
      <c r="AE22" s="577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4"/>
      <c r="BR22" s="194"/>
      <c r="BS22" s="194"/>
      <c r="BT22" s="194"/>
      <c r="BU22" s="194"/>
    </row>
    <row r="23" spans="1:73" s="306" customFormat="1" x14ac:dyDescent="0.25">
      <c r="A23" s="80"/>
      <c r="B23" s="80"/>
      <c r="C23" s="80"/>
      <c r="D23" s="448"/>
      <c r="E23" s="448"/>
      <c r="F23" s="448"/>
      <c r="G23" s="448"/>
      <c r="H23" s="448"/>
      <c r="I23" s="448"/>
      <c r="J23" s="159"/>
      <c r="K23" s="159"/>
      <c r="L23" s="159"/>
      <c r="M23" s="159"/>
      <c r="N23" s="159"/>
      <c r="O23" s="159"/>
      <c r="P23" s="193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576"/>
      <c r="AE23" s="577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94"/>
      <c r="BS23" s="194"/>
      <c r="BT23" s="194"/>
      <c r="BU23" s="194"/>
    </row>
    <row r="24" spans="1:73" s="306" customFormat="1" x14ac:dyDescent="0.25">
      <c r="A24" s="80"/>
      <c r="B24" s="80"/>
      <c r="C24" s="80"/>
      <c r="D24" s="448"/>
      <c r="E24" s="448"/>
      <c r="F24" s="448"/>
      <c r="G24" s="448"/>
      <c r="H24" s="448"/>
      <c r="I24" s="448"/>
      <c r="J24" s="159"/>
      <c r="K24" s="159"/>
      <c r="L24" s="159"/>
      <c r="M24" s="159"/>
      <c r="N24" s="159"/>
      <c r="O24" s="159"/>
      <c r="P24" s="193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576"/>
      <c r="AE24" s="577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4"/>
      <c r="AW24" s="194"/>
      <c r="AX24" s="194"/>
      <c r="AY24" s="194"/>
      <c r="AZ24" s="194"/>
      <c r="BA24" s="194"/>
      <c r="BB24" s="194"/>
      <c r="BC24" s="194"/>
      <c r="BD24" s="194"/>
      <c r="BE24" s="194"/>
      <c r="BF24" s="194"/>
      <c r="BG24" s="194"/>
      <c r="BH24" s="194"/>
      <c r="BI24" s="194"/>
      <c r="BJ24" s="194"/>
      <c r="BK24" s="194"/>
      <c r="BL24" s="194"/>
      <c r="BM24" s="194"/>
      <c r="BN24" s="194"/>
      <c r="BO24" s="194"/>
      <c r="BP24" s="194"/>
      <c r="BQ24" s="194"/>
      <c r="BR24" s="194"/>
      <c r="BS24" s="194"/>
      <c r="BT24" s="194"/>
      <c r="BU24" s="194"/>
    </row>
    <row r="25" spans="1:73" s="306" customFormat="1" x14ac:dyDescent="0.25">
      <c r="A25" s="80"/>
      <c r="B25" s="80"/>
      <c r="C25" s="80"/>
      <c r="D25" s="448"/>
      <c r="E25" s="448"/>
      <c r="F25" s="448"/>
      <c r="G25" s="448"/>
      <c r="H25" s="448"/>
      <c r="I25" s="448"/>
      <c r="J25" s="159"/>
      <c r="K25" s="159"/>
      <c r="L25" s="159"/>
      <c r="M25" s="159"/>
      <c r="N25" s="159"/>
      <c r="O25" s="159"/>
      <c r="P25" s="193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576"/>
      <c r="AE25" s="577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4"/>
      <c r="BJ25" s="194"/>
      <c r="BK25" s="194"/>
      <c r="BL25" s="194"/>
      <c r="BM25" s="194"/>
      <c r="BN25" s="194"/>
      <c r="BO25" s="194"/>
      <c r="BP25" s="194"/>
      <c r="BQ25" s="194"/>
      <c r="BR25" s="194"/>
      <c r="BS25" s="194"/>
      <c r="BT25" s="194"/>
      <c r="BU25" s="194"/>
    </row>
    <row r="26" spans="1:73" s="306" customFormat="1" x14ac:dyDescent="0.25">
      <c r="A26" s="80"/>
      <c r="B26" s="80"/>
      <c r="C26" s="80"/>
      <c r="D26" s="448"/>
      <c r="E26" s="448"/>
      <c r="F26" s="448"/>
      <c r="G26" s="448"/>
      <c r="H26" s="448"/>
      <c r="I26" s="448"/>
      <c r="J26" s="159"/>
      <c r="K26" s="159"/>
      <c r="L26" s="159"/>
      <c r="M26" s="159"/>
      <c r="N26" s="159"/>
      <c r="O26" s="159"/>
      <c r="P26" s="193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576"/>
      <c r="AE26" s="577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194"/>
      <c r="BH26" s="194"/>
      <c r="BI26" s="194"/>
      <c r="BJ26" s="194"/>
      <c r="BK26" s="194"/>
      <c r="BL26" s="194"/>
      <c r="BM26" s="194"/>
      <c r="BN26" s="194"/>
      <c r="BO26" s="194"/>
      <c r="BP26" s="194"/>
      <c r="BQ26" s="194"/>
      <c r="BR26" s="194"/>
      <c r="BS26" s="194"/>
      <c r="BT26" s="194"/>
      <c r="BU26" s="194"/>
    </row>
    <row r="27" spans="1:73" s="306" customFormat="1" x14ac:dyDescent="0.25">
      <c r="A27" s="80"/>
      <c r="B27" s="80"/>
      <c r="C27" s="80"/>
      <c r="D27" s="448"/>
      <c r="E27" s="448"/>
      <c r="F27" s="448"/>
      <c r="G27" s="448"/>
      <c r="H27" s="448"/>
      <c r="I27" s="448"/>
      <c r="J27" s="159"/>
      <c r="K27" s="159"/>
      <c r="L27" s="159"/>
      <c r="M27" s="159"/>
      <c r="N27" s="159"/>
      <c r="O27" s="159"/>
      <c r="P27" s="193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576"/>
      <c r="AE27" s="577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  <c r="BD27" s="194"/>
      <c r="BE27" s="194"/>
      <c r="BF27" s="194"/>
      <c r="BG27" s="194"/>
      <c r="BH27" s="194"/>
      <c r="BI27" s="194"/>
      <c r="BJ27" s="194"/>
      <c r="BK27" s="194"/>
      <c r="BL27" s="194"/>
      <c r="BM27" s="194"/>
      <c r="BN27" s="194"/>
      <c r="BO27" s="194"/>
      <c r="BP27" s="194"/>
      <c r="BQ27" s="194"/>
      <c r="BR27" s="194"/>
      <c r="BS27" s="194"/>
      <c r="BT27" s="194"/>
      <c r="BU27" s="194"/>
    </row>
    <row r="28" spans="1:73" s="306" customFormat="1" x14ac:dyDescent="0.25">
      <c r="A28" s="80"/>
      <c r="B28" s="80"/>
      <c r="C28" s="80"/>
      <c r="D28" s="448"/>
      <c r="E28" s="448"/>
      <c r="F28" s="448"/>
      <c r="G28" s="448"/>
      <c r="H28" s="448"/>
      <c r="I28" s="448"/>
      <c r="J28" s="159"/>
      <c r="K28" s="159"/>
      <c r="L28" s="159"/>
      <c r="M28" s="159"/>
      <c r="N28" s="159"/>
      <c r="O28" s="159"/>
      <c r="P28" s="193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576"/>
      <c r="AE28" s="577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/>
      <c r="BF28" s="194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</row>
    <row r="29" spans="1:73" s="306" customFormat="1" x14ac:dyDescent="0.25">
      <c r="A29" s="80"/>
      <c r="B29" s="80"/>
      <c r="C29" s="80"/>
      <c r="D29" s="448"/>
      <c r="E29" s="448"/>
      <c r="F29" s="448"/>
      <c r="G29" s="448"/>
      <c r="H29" s="448"/>
      <c r="I29" s="448"/>
      <c r="J29" s="159"/>
      <c r="K29" s="159"/>
      <c r="L29" s="159"/>
      <c r="M29" s="159"/>
      <c r="N29" s="159"/>
      <c r="O29" s="159"/>
      <c r="P29" s="193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576"/>
      <c r="AE29" s="577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</row>
    <row r="30" spans="1:73" s="306" customFormat="1" ht="15.75" x14ac:dyDescent="0.25">
      <c r="A30" s="572" t="s">
        <v>4749</v>
      </c>
      <c r="B30" s="351"/>
      <c r="C30" s="351"/>
      <c r="D30" s="351"/>
      <c r="E30" s="351"/>
      <c r="F30" s="351"/>
      <c r="G30" s="351"/>
      <c r="H30" s="351"/>
      <c r="I30" s="351"/>
      <c r="J30" s="351"/>
      <c r="K30" s="573"/>
      <c r="L30" s="573"/>
      <c r="M30" s="573"/>
      <c r="N30" s="573"/>
      <c r="O30" s="573"/>
      <c r="P30" s="535"/>
      <c r="Q30" s="535"/>
      <c r="R30" s="535"/>
      <c r="S30" s="535"/>
      <c r="T30" s="535"/>
      <c r="U30" s="535"/>
      <c r="V30" s="574"/>
      <c r="W30" s="574"/>
      <c r="X30" s="575"/>
      <c r="Y30" s="575"/>
      <c r="Z30" s="564"/>
      <c r="AA30" s="564"/>
      <c r="AB30" s="564"/>
      <c r="AC30" s="564"/>
      <c r="AD30" s="535"/>
      <c r="AE30" s="535"/>
      <c r="AF30" s="535"/>
      <c r="AG30" s="535"/>
      <c r="AH30" s="535"/>
      <c r="AI30" s="535"/>
      <c r="AJ30" s="535"/>
      <c r="AK30" s="535"/>
      <c r="AL30" s="535"/>
      <c r="AM30" s="535"/>
      <c r="AN30" s="535"/>
      <c r="AO30" s="535"/>
      <c r="AP30" s="535"/>
      <c r="AQ30" s="535"/>
      <c r="AR30" s="535"/>
      <c r="AS30" s="535"/>
      <c r="AT30" s="535"/>
      <c r="AU30" s="535"/>
      <c r="AV30" s="535"/>
      <c r="AW30" s="535"/>
      <c r="AX30" s="535"/>
      <c r="AY30" s="535"/>
      <c r="AZ30" s="535"/>
      <c r="BA30" s="535"/>
      <c r="BB30" s="535"/>
      <c r="BC30" s="535"/>
      <c r="BD30" s="535"/>
      <c r="BE30" s="535"/>
      <c r="BF30" s="535"/>
      <c r="BG30" s="535"/>
      <c r="BH30" s="535"/>
      <c r="BI30" s="535"/>
      <c r="BJ30" s="535"/>
      <c r="BK30" s="535"/>
      <c r="BL30" s="535"/>
      <c r="BM30" s="535"/>
      <c r="BN30" s="535"/>
      <c r="BO30" s="535"/>
      <c r="BP30" s="535"/>
      <c r="BQ30" s="535"/>
      <c r="BR30" s="535"/>
      <c r="BS30" s="535"/>
      <c r="BT30" s="535"/>
      <c r="BU30" s="535"/>
    </row>
    <row r="31" spans="1:73" s="470" customFormat="1" ht="25.5" x14ac:dyDescent="0.25">
      <c r="A31" s="115" t="s">
        <v>4715</v>
      </c>
      <c r="B31" s="255" t="s">
        <v>4716</v>
      </c>
      <c r="C31" s="255" t="s">
        <v>4717</v>
      </c>
      <c r="D31" s="194">
        <v>45</v>
      </c>
      <c r="E31" s="194"/>
      <c r="F31" s="194">
        <v>120</v>
      </c>
      <c r="G31" s="194"/>
      <c r="H31" s="194">
        <v>3</v>
      </c>
      <c r="I31" s="194">
        <v>43.51</v>
      </c>
      <c r="J31" s="194">
        <v>189.5</v>
      </c>
      <c r="K31" s="194"/>
      <c r="L31" s="194"/>
      <c r="M31" s="194"/>
      <c r="N31" s="194"/>
      <c r="O31" s="194"/>
      <c r="P31" s="193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579"/>
      <c r="AE31" s="577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 t="s">
        <v>4718</v>
      </c>
      <c r="AS31" s="194"/>
      <c r="AT31" s="194"/>
      <c r="AU31" s="194"/>
      <c r="AV31" s="194"/>
      <c r="AW31" s="194"/>
      <c r="AX31" s="194"/>
      <c r="AY31" s="194"/>
      <c r="AZ31" s="194"/>
      <c r="BA31" s="194">
        <v>1485</v>
      </c>
      <c r="BB31" s="194">
        <v>1800</v>
      </c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194"/>
      <c r="BN31" s="194"/>
      <c r="BO31" s="194"/>
      <c r="BP31" s="194"/>
      <c r="BQ31" s="194"/>
      <c r="BR31" s="194"/>
      <c r="BS31" s="194"/>
      <c r="BT31" s="194"/>
      <c r="BU31" s="305" t="s">
        <v>15965</v>
      </c>
    </row>
    <row r="32" spans="1:73" s="470" customFormat="1" ht="25.5" x14ac:dyDescent="0.25">
      <c r="A32" s="115" t="s">
        <v>4719</v>
      </c>
      <c r="B32" s="255" t="s">
        <v>4720</v>
      </c>
      <c r="C32" s="255" t="s">
        <v>4721</v>
      </c>
      <c r="D32" s="194">
        <v>56</v>
      </c>
      <c r="E32" s="194"/>
      <c r="F32" s="194">
        <v>150</v>
      </c>
      <c r="G32" s="194"/>
      <c r="H32" s="194">
        <v>3</v>
      </c>
      <c r="I32" s="194">
        <v>43.51</v>
      </c>
      <c r="J32" s="194">
        <v>242.6</v>
      </c>
      <c r="K32" s="194"/>
      <c r="L32" s="194"/>
      <c r="M32" s="194"/>
      <c r="N32" s="194"/>
      <c r="O32" s="194"/>
      <c r="P32" s="193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579"/>
      <c r="AE32" s="577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 t="s">
        <v>4718</v>
      </c>
      <c r="AS32" s="194"/>
      <c r="AT32" s="194"/>
      <c r="AU32" s="194"/>
      <c r="AV32" s="194"/>
      <c r="AW32" s="194"/>
      <c r="AX32" s="194"/>
      <c r="AY32" s="194"/>
      <c r="AZ32" s="194"/>
      <c r="BA32" s="194">
        <v>1485</v>
      </c>
      <c r="BB32" s="194">
        <v>1800</v>
      </c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194"/>
      <c r="BS32" s="194"/>
      <c r="BT32" s="194"/>
      <c r="BU32" s="305" t="s">
        <v>15965</v>
      </c>
    </row>
    <row r="33" spans="1:73" s="470" customFormat="1" ht="25.5" x14ac:dyDescent="0.25">
      <c r="A33" s="115" t="s">
        <v>4722</v>
      </c>
      <c r="B33" s="255" t="s">
        <v>4723</v>
      </c>
      <c r="C33" s="255" t="s">
        <v>4724</v>
      </c>
      <c r="D33" s="194">
        <v>68</v>
      </c>
      <c r="E33" s="194"/>
      <c r="F33" s="194">
        <v>180</v>
      </c>
      <c r="G33" s="194"/>
      <c r="H33" s="194">
        <v>3</v>
      </c>
      <c r="I33" s="194">
        <v>43.51</v>
      </c>
      <c r="J33" s="194">
        <v>380.6</v>
      </c>
      <c r="K33" s="194"/>
      <c r="L33" s="194"/>
      <c r="M33" s="194"/>
      <c r="N33" s="194"/>
      <c r="O33" s="194"/>
      <c r="P33" s="193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579"/>
      <c r="AE33" s="577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 t="s">
        <v>4718</v>
      </c>
      <c r="AS33" s="194"/>
      <c r="AT33" s="194"/>
      <c r="AU33" s="194"/>
      <c r="AV33" s="194"/>
      <c r="AW33" s="194"/>
      <c r="AX33" s="194"/>
      <c r="AY33" s="194"/>
      <c r="AZ33" s="194"/>
      <c r="BA33" s="194">
        <v>1485</v>
      </c>
      <c r="BB33" s="194">
        <v>1800</v>
      </c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305" t="s">
        <v>15965</v>
      </c>
    </row>
    <row r="34" spans="1:73" s="470" customFormat="1" ht="25.5" x14ac:dyDescent="0.25">
      <c r="A34" s="115" t="s">
        <v>4725</v>
      </c>
      <c r="B34" s="255" t="s">
        <v>4726</v>
      </c>
      <c r="C34" s="255" t="s">
        <v>4727</v>
      </c>
      <c r="D34" s="194">
        <v>75</v>
      </c>
      <c r="E34" s="194"/>
      <c r="F34" s="194">
        <v>200</v>
      </c>
      <c r="G34" s="194"/>
      <c r="H34" s="194">
        <v>3</v>
      </c>
      <c r="I34" s="194">
        <v>43.51</v>
      </c>
      <c r="J34" s="194">
        <v>483.3</v>
      </c>
      <c r="K34" s="194"/>
      <c r="L34" s="194"/>
      <c r="M34" s="194"/>
      <c r="N34" s="194"/>
      <c r="O34" s="194"/>
      <c r="P34" s="193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579"/>
      <c r="AE34" s="577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 t="s">
        <v>4718</v>
      </c>
      <c r="AS34" s="194"/>
      <c r="AT34" s="194"/>
      <c r="AU34" s="194"/>
      <c r="AV34" s="194"/>
      <c r="AW34" s="194"/>
      <c r="AX34" s="194"/>
      <c r="AY34" s="194"/>
      <c r="AZ34" s="194"/>
      <c r="BA34" s="194">
        <v>1485</v>
      </c>
      <c r="BB34" s="194">
        <v>1800</v>
      </c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194"/>
      <c r="BS34" s="194"/>
      <c r="BT34" s="194"/>
      <c r="BU34" s="305" t="s">
        <v>15965</v>
      </c>
    </row>
    <row r="35" spans="1:73" s="470" customFormat="1" ht="25.5" x14ac:dyDescent="0.25">
      <c r="A35" s="115" t="s">
        <v>4728</v>
      </c>
      <c r="B35" s="255" t="s">
        <v>4729</v>
      </c>
      <c r="C35" s="255" t="s">
        <v>4730</v>
      </c>
      <c r="D35" s="194">
        <v>102</v>
      </c>
      <c r="E35" s="194"/>
      <c r="F35" s="194">
        <v>270</v>
      </c>
      <c r="G35" s="194"/>
      <c r="H35" s="194">
        <v>3</v>
      </c>
      <c r="I35" s="194">
        <v>43.51</v>
      </c>
      <c r="J35" s="194">
        <v>145.6</v>
      </c>
      <c r="K35" s="194"/>
      <c r="L35" s="194"/>
      <c r="M35" s="194"/>
      <c r="N35" s="194"/>
      <c r="O35" s="194"/>
      <c r="P35" s="193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579"/>
      <c r="AE35" s="577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 t="s">
        <v>4718</v>
      </c>
      <c r="AS35" s="194"/>
      <c r="AT35" s="194"/>
      <c r="AU35" s="194"/>
      <c r="AV35" s="194"/>
      <c r="AW35" s="194"/>
      <c r="AX35" s="194"/>
      <c r="AY35" s="194"/>
      <c r="AZ35" s="194"/>
      <c r="BA35" s="194">
        <v>1485</v>
      </c>
      <c r="BB35" s="194">
        <v>1800</v>
      </c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4"/>
      <c r="BP35" s="194"/>
      <c r="BQ35" s="194"/>
      <c r="BR35" s="194"/>
      <c r="BS35" s="194"/>
      <c r="BT35" s="194"/>
      <c r="BU35" s="305" t="s">
        <v>15965</v>
      </c>
    </row>
    <row r="36" spans="1:73" s="470" customFormat="1" ht="25.5" x14ac:dyDescent="0.25">
      <c r="A36" s="115" t="s">
        <v>4731</v>
      </c>
      <c r="B36" s="255" t="s">
        <v>4732</v>
      </c>
      <c r="C36" s="255" t="s">
        <v>4733</v>
      </c>
      <c r="D36" s="194">
        <v>105</v>
      </c>
      <c r="E36" s="194"/>
      <c r="F36" s="194">
        <v>280</v>
      </c>
      <c r="G36" s="194"/>
      <c r="H36" s="194">
        <v>3</v>
      </c>
      <c r="I36" s="194">
        <v>43.51</v>
      </c>
      <c r="J36" s="194">
        <v>168</v>
      </c>
      <c r="K36" s="194"/>
      <c r="L36" s="194"/>
      <c r="M36" s="194"/>
      <c r="N36" s="194"/>
      <c r="O36" s="194"/>
      <c r="P36" s="193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579"/>
      <c r="AE36" s="577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 t="s">
        <v>4718</v>
      </c>
      <c r="AS36" s="194"/>
      <c r="AT36" s="194"/>
      <c r="AU36" s="194"/>
      <c r="AV36" s="194"/>
      <c r="AW36" s="194"/>
      <c r="AX36" s="194"/>
      <c r="AY36" s="194"/>
      <c r="AZ36" s="194"/>
      <c r="BA36" s="194">
        <v>1485</v>
      </c>
      <c r="BB36" s="194">
        <v>1800</v>
      </c>
      <c r="BC36" s="194"/>
      <c r="BD36" s="194"/>
      <c r="BE36" s="194"/>
      <c r="BF36" s="194"/>
      <c r="BG36" s="194"/>
      <c r="BH36" s="194"/>
      <c r="BI36" s="194"/>
      <c r="BJ36" s="194"/>
      <c r="BK36" s="194"/>
      <c r="BL36" s="194"/>
      <c r="BM36" s="194"/>
      <c r="BN36" s="194"/>
      <c r="BO36" s="194"/>
      <c r="BP36" s="194"/>
      <c r="BQ36" s="194"/>
      <c r="BR36" s="194"/>
      <c r="BS36" s="194"/>
      <c r="BT36" s="194"/>
      <c r="BU36" s="305" t="s">
        <v>15965</v>
      </c>
    </row>
    <row r="37" spans="1:73" s="470" customFormat="1" ht="25.5" x14ac:dyDescent="0.25">
      <c r="A37" s="115" t="s">
        <v>4734</v>
      </c>
      <c r="B37" s="255" t="s">
        <v>4735</v>
      </c>
      <c r="C37" s="255" t="s">
        <v>4736</v>
      </c>
      <c r="D37" s="194">
        <v>113</v>
      </c>
      <c r="E37" s="194"/>
      <c r="F37" s="194">
        <v>300</v>
      </c>
      <c r="G37" s="194"/>
      <c r="H37" s="194">
        <v>3</v>
      </c>
      <c r="I37" s="194">
        <v>43.51</v>
      </c>
      <c r="J37" s="194">
        <v>312.89999999999998</v>
      </c>
      <c r="K37" s="194"/>
      <c r="L37" s="194"/>
      <c r="M37" s="194"/>
      <c r="N37" s="194"/>
      <c r="O37" s="194"/>
      <c r="P37" s="193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579"/>
      <c r="AE37" s="577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 t="s">
        <v>4718</v>
      </c>
      <c r="AS37" s="194"/>
      <c r="AT37" s="194"/>
      <c r="AU37" s="194"/>
      <c r="AV37" s="194"/>
      <c r="AW37" s="194"/>
      <c r="AX37" s="194"/>
      <c r="AY37" s="194"/>
      <c r="AZ37" s="194"/>
      <c r="BA37" s="194">
        <v>1485</v>
      </c>
      <c r="BB37" s="194">
        <v>1800</v>
      </c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94"/>
      <c r="BQ37" s="194"/>
      <c r="BR37" s="194"/>
      <c r="BS37" s="194"/>
      <c r="BT37" s="194"/>
      <c r="BU37" s="305" t="s">
        <v>15965</v>
      </c>
    </row>
    <row r="38" spans="1:73" s="470" customFormat="1" ht="25.5" x14ac:dyDescent="0.25">
      <c r="A38" s="115" t="s">
        <v>4737</v>
      </c>
      <c r="B38" s="255" t="s">
        <v>4738</v>
      </c>
      <c r="C38" s="255" t="s">
        <v>4739</v>
      </c>
      <c r="D38" s="194">
        <v>124</v>
      </c>
      <c r="E38" s="194"/>
      <c r="F38" s="194">
        <v>330</v>
      </c>
      <c r="G38" s="194"/>
      <c r="H38" s="194">
        <v>3</v>
      </c>
      <c r="I38" s="194">
        <v>43.51</v>
      </c>
      <c r="J38" s="194">
        <v>347.5</v>
      </c>
      <c r="K38" s="194"/>
      <c r="L38" s="194"/>
      <c r="M38" s="194"/>
      <c r="N38" s="194"/>
      <c r="O38" s="194"/>
      <c r="P38" s="193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579"/>
      <c r="AE38" s="577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 t="s">
        <v>4718</v>
      </c>
      <c r="AS38" s="194"/>
      <c r="AT38" s="194"/>
      <c r="AU38" s="194"/>
      <c r="AV38" s="194"/>
      <c r="AW38" s="194"/>
      <c r="AX38" s="194"/>
      <c r="AY38" s="194"/>
      <c r="AZ38" s="194"/>
      <c r="BA38" s="194">
        <v>1485</v>
      </c>
      <c r="BB38" s="194">
        <v>1800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305" t="s">
        <v>15965</v>
      </c>
    </row>
    <row r="39" spans="1:73" s="470" customFormat="1" ht="25.5" x14ac:dyDescent="0.25">
      <c r="A39" s="115" t="s">
        <v>4740</v>
      </c>
      <c r="B39" s="255" t="s">
        <v>4741</v>
      </c>
      <c r="C39" s="255" t="s">
        <v>4742</v>
      </c>
      <c r="D39" s="194">
        <v>151</v>
      </c>
      <c r="E39" s="194"/>
      <c r="F39" s="194">
        <v>400</v>
      </c>
      <c r="G39" s="194"/>
      <c r="H39" s="194">
        <v>3</v>
      </c>
      <c r="I39" s="194">
        <v>43.51</v>
      </c>
      <c r="J39" s="194">
        <v>421.8</v>
      </c>
      <c r="K39" s="194"/>
      <c r="L39" s="194"/>
      <c r="M39" s="194"/>
      <c r="N39" s="194"/>
      <c r="O39" s="194"/>
      <c r="P39" s="193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579"/>
      <c r="AE39" s="577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 t="s">
        <v>4718</v>
      </c>
      <c r="AS39" s="194"/>
      <c r="AT39" s="194"/>
      <c r="AU39" s="194"/>
      <c r="AV39" s="194"/>
      <c r="AW39" s="194"/>
      <c r="AX39" s="194"/>
      <c r="AY39" s="194"/>
      <c r="AZ39" s="194"/>
      <c r="BA39" s="194">
        <v>1485</v>
      </c>
      <c r="BB39" s="194">
        <v>1800</v>
      </c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305" t="s">
        <v>15965</v>
      </c>
    </row>
    <row r="40" spans="1:73" s="470" customFormat="1" ht="25.5" x14ac:dyDescent="0.25">
      <c r="A40" s="115" t="s">
        <v>4743</v>
      </c>
      <c r="B40" s="255" t="s">
        <v>4744</v>
      </c>
      <c r="C40" s="255" t="s">
        <v>4745</v>
      </c>
      <c r="D40" s="194">
        <v>189</v>
      </c>
      <c r="E40" s="194"/>
      <c r="F40" s="194">
        <v>500</v>
      </c>
      <c r="G40" s="194"/>
      <c r="H40" s="194">
        <v>3</v>
      </c>
      <c r="I40" s="194">
        <v>43.51</v>
      </c>
      <c r="J40" s="194">
        <v>759</v>
      </c>
      <c r="K40" s="194"/>
      <c r="L40" s="194"/>
      <c r="M40" s="194"/>
      <c r="N40" s="194"/>
      <c r="O40" s="194"/>
      <c r="P40" s="193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579"/>
      <c r="AE40" s="577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 t="s">
        <v>4718</v>
      </c>
      <c r="AS40" s="194"/>
      <c r="AT40" s="194"/>
      <c r="AU40" s="194"/>
      <c r="AV40" s="194"/>
      <c r="AW40" s="194"/>
      <c r="AX40" s="194"/>
      <c r="AY40" s="194"/>
      <c r="AZ40" s="194"/>
      <c r="BA40" s="194">
        <v>1485</v>
      </c>
      <c r="BB40" s="194">
        <v>1800</v>
      </c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305" t="s">
        <v>15965</v>
      </c>
    </row>
  </sheetData>
  <customSheetViews>
    <customSheetView guid="{95FFDFDA-4A46-4476-85E9-089546F64CA0}" scale="85">
      <selection activeCell="Y31" sqref="Y31"/>
      <pageMargins left="0.7" right="0.7" top="0.75" bottom="0.75" header="0.3" footer="0.3"/>
    </customSheetView>
  </customSheetViews>
  <hyperlinks>
    <hyperlink ref="W1" r:id="rId1" display="diler@zif.su" xr:uid="{E9C24F48-180D-4375-B760-5C1E9D1153F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27E6-A360-43DF-A218-41804AD534DA}">
  <dimension ref="A1:D5850"/>
  <sheetViews>
    <sheetView workbookViewId="0">
      <selection activeCell="J6" sqref="J6"/>
    </sheetView>
  </sheetViews>
  <sheetFormatPr defaultRowHeight="15" outlineLevelCol="1" x14ac:dyDescent="0.25"/>
  <cols>
    <col min="1" max="1" width="14" customWidth="1"/>
    <col min="2" max="2" width="50.85546875" customWidth="1" outlineLevel="1"/>
    <col min="3" max="3" width="15.5703125" style="589" customWidth="1" outlineLevel="1"/>
    <col min="4" max="4" width="15.140625" style="589" customWidth="1"/>
  </cols>
  <sheetData>
    <row r="1" spans="1:4" ht="23.25" x14ac:dyDescent="0.25">
      <c r="A1" s="567"/>
      <c r="B1" s="567"/>
      <c r="C1" s="567"/>
      <c r="D1" s="567"/>
    </row>
    <row r="2" spans="1:4" ht="23.25" x14ac:dyDescent="0.25">
      <c r="A2" s="567"/>
      <c r="B2" s="571" t="s">
        <v>15964</v>
      </c>
      <c r="C2" s="567"/>
      <c r="D2" s="567"/>
    </row>
    <row r="3" spans="1:4" ht="23.25" x14ac:dyDescent="0.25">
      <c r="A3" s="567"/>
      <c r="B3" s="567"/>
      <c r="C3" s="567"/>
      <c r="D3" s="567"/>
    </row>
    <row r="4" spans="1:4" x14ac:dyDescent="0.25">
      <c r="A4" s="582"/>
      <c r="B4" s="23"/>
      <c r="C4" s="582"/>
      <c r="D4" s="582"/>
    </row>
    <row r="5" spans="1:4" x14ac:dyDescent="0.25">
      <c r="A5" s="581">
        <v>1</v>
      </c>
      <c r="B5" s="581">
        <f>A5+1</f>
        <v>2</v>
      </c>
      <c r="C5" s="581">
        <f t="shared" ref="C5:D5" si="0">B5+1</f>
        <v>3</v>
      </c>
      <c r="D5" s="581">
        <f t="shared" si="0"/>
        <v>4</v>
      </c>
    </row>
    <row r="6" spans="1:4" ht="36.75" customHeight="1" x14ac:dyDescent="0.25">
      <c r="A6" s="148" t="s">
        <v>6</v>
      </c>
      <c r="B6" s="148" t="s">
        <v>437</v>
      </c>
      <c r="C6" s="149" t="s">
        <v>4752</v>
      </c>
      <c r="D6" s="149" t="s">
        <v>4753</v>
      </c>
    </row>
    <row r="7" spans="1:4" ht="15.75" x14ac:dyDescent="0.25">
      <c r="A7" s="583"/>
      <c r="B7" s="584"/>
      <c r="C7" s="584"/>
      <c r="D7" s="584"/>
    </row>
    <row r="8" spans="1:4" x14ac:dyDescent="0.25">
      <c r="A8" s="582"/>
      <c r="B8" s="23"/>
      <c r="C8" s="582"/>
      <c r="D8" s="23"/>
    </row>
    <row r="9" spans="1:4" x14ac:dyDescent="0.25">
      <c r="A9" s="139" t="s">
        <v>4754</v>
      </c>
      <c r="B9" s="139" t="s">
        <v>4755</v>
      </c>
      <c r="C9" s="192"/>
      <c r="D9" s="195">
        <f>VLOOKUP(A9,'[1]12 ЗИП NEW'!$C:$AN,38,0)</f>
        <v>414.8</v>
      </c>
    </row>
    <row r="10" spans="1:4" x14ac:dyDescent="0.25">
      <c r="A10" s="139" t="s">
        <v>4756</v>
      </c>
      <c r="B10" s="139" t="s">
        <v>4757</v>
      </c>
      <c r="C10" s="192"/>
      <c r="D10" s="195">
        <f>VLOOKUP(A10,'[1]12 ЗИП NEW'!$C:$AN,38,0)</f>
        <v>1116.3</v>
      </c>
    </row>
    <row r="11" spans="1:4" x14ac:dyDescent="0.25">
      <c r="A11" s="139" t="s">
        <v>4758</v>
      </c>
      <c r="B11" s="139" t="s">
        <v>4759</v>
      </c>
      <c r="C11" s="192">
        <f>VLOOKUP(A11,[2]Лист_1!$D:$I,6,0)</f>
        <v>25</v>
      </c>
      <c r="D11" s="195">
        <f>VLOOKUP(A11,'[1]12 ЗИП NEW'!$C:$AN,38,0)</f>
        <v>1096.78</v>
      </c>
    </row>
    <row r="12" spans="1:4" x14ac:dyDescent="0.25">
      <c r="A12" s="139" t="s">
        <v>4760</v>
      </c>
      <c r="B12" s="139" t="s">
        <v>4761</v>
      </c>
      <c r="C12" s="192"/>
      <c r="D12" s="195">
        <f>VLOOKUP(A12,'[1]12 ЗИП NEW'!$C:$AN,38,0)</f>
        <v>1817.8</v>
      </c>
    </row>
    <row r="13" spans="1:4" x14ac:dyDescent="0.25">
      <c r="A13" s="139" t="s">
        <v>4762</v>
      </c>
      <c r="B13" s="139" t="s">
        <v>4763</v>
      </c>
      <c r="C13" s="192">
        <f>VLOOKUP(A13,[2]Лист_1!$D:$I,6,0)</f>
        <v>3</v>
      </c>
      <c r="D13" s="195">
        <f>VLOOKUP(A13,'[1]12 ЗИП NEW'!$C:$AN,38,0)</f>
        <v>1035.78</v>
      </c>
    </row>
    <row r="14" spans="1:4" x14ac:dyDescent="0.25">
      <c r="A14" s="139" t="s">
        <v>4764</v>
      </c>
      <c r="B14" s="139" t="s">
        <v>4765</v>
      </c>
      <c r="C14" s="192">
        <f>VLOOKUP(A14,[2]Лист_1!$D:$I,6,0)</f>
        <v>6</v>
      </c>
      <c r="D14" s="195">
        <f>VLOOKUP(A14,'[1]12 ЗИП NEW'!$C:$AN,38,0)</f>
        <v>1094.3399999999999</v>
      </c>
    </row>
    <row r="15" spans="1:4" x14ac:dyDescent="0.25">
      <c r="A15" s="139" t="s">
        <v>4766</v>
      </c>
      <c r="B15" s="139" t="s">
        <v>4767</v>
      </c>
      <c r="C15" s="192">
        <f>VLOOKUP(A15,[2]Лист_1!$D:$I,6,0)</f>
        <v>20</v>
      </c>
      <c r="D15" s="195">
        <f>VLOOKUP(A15,'[1]12 ЗИП NEW'!$C:$AN,38,0)</f>
        <v>511.18</v>
      </c>
    </row>
    <row r="16" spans="1:4" x14ac:dyDescent="0.25">
      <c r="A16" s="139" t="s">
        <v>4768</v>
      </c>
      <c r="B16" s="139" t="s">
        <v>4769</v>
      </c>
      <c r="C16" s="192">
        <f>VLOOKUP(A16,[2]Лист_1!$D:$I,6,0)</f>
        <v>1</v>
      </c>
      <c r="D16" s="195">
        <f>VLOOKUP(A16,'[1]12 ЗИП NEW'!$C:$AN,38,0)</f>
        <v>681.98</v>
      </c>
    </row>
    <row r="17" spans="1:4" x14ac:dyDescent="0.25">
      <c r="A17" s="139" t="s">
        <v>4770</v>
      </c>
      <c r="B17" s="139" t="s">
        <v>4771</v>
      </c>
      <c r="C17" s="192">
        <f>VLOOKUP(A17,[2]Лист_1!$D:$I,6,0)</f>
        <v>429</v>
      </c>
      <c r="D17" s="195">
        <f>VLOOKUP(A17,'[1]12 ЗИП NEW'!$C:$AN,38,0)</f>
        <v>151.28</v>
      </c>
    </row>
    <row r="18" spans="1:4" x14ac:dyDescent="0.25">
      <c r="A18" s="139" t="s">
        <v>4772</v>
      </c>
      <c r="B18" s="139" t="s">
        <v>4773</v>
      </c>
      <c r="C18" s="192">
        <f>VLOOKUP(A18,[2]Лист_1!$D:$I,6,0)</f>
        <v>14</v>
      </c>
      <c r="D18" s="195">
        <f>VLOOKUP(A18,'[1]12 ЗИП NEW'!$C:$AN,38,0)</f>
        <v>109.8</v>
      </c>
    </row>
    <row r="19" spans="1:4" x14ac:dyDescent="0.25">
      <c r="A19" s="139" t="s">
        <v>4774</v>
      </c>
      <c r="B19" s="139" t="s">
        <v>4775</v>
      </c>
      <c r="C19" s="192"/>
      <c r="D19" s="195">
        <f>VLOOKUP(A19,'[1]12 ЗИП NEW'!$C:$AN,38,0)</f>
        <v>100.03999999999999</v>
      </c>
    </row>
    <row r="20" spans="1:4" x14ac:dyDescent="0.25">
      <c r="A20" s="139" t="s">
        <v>4776</v>
      </c>
      <c r="B20" s="139" t="s">
        <v>4777</v>
      </c>
      <c r="C20" s="192"/>
      <c r="D20" s="195">
        <f>VLOOKUP(A20,'[1]12 ЗИП NEW'!$C:$AN,38,0)</f>
        <v>810.07999999999993</v>
      </c>
    </row>
    <row r="21" spans="1:4" x14ac:dyDescent="0.25">
      <c r="A21" s="139" t="s">
        <v>4778</v>
      </c>
      <c r="B21" s="139" t="s">
        <v>4779</v>
      </c>
      <c r="C21" s="192"/>
      <c r="D21" s="195">
        <f>VLOOKUP(A21,'[1]12 ЗИП NEW'!$C:$AN,38,0)</f>
        <v>1987.3799999999999</v>
      </c>
    </row>
    <row r="22" spans="1:4" x14ac:dyDescent="0.25">
      <c r="A22" s="139" t="s">
        <v>4780</v>
      </c>
      <c r="B22" s="139" t="s">
        <v>4781</v>
      </c>
      <c r="C22" s="192"/>
      <c r="D22" s="195">
        <f>VLOOKUP(A22,'[1]12 ЗИП NEW'!$C:$AN,38,0)</f>
        <v>366</v>
      </c>
    </row>
    <row r="23" spans="1:4" x14ac:dyDescent="0.25">
      <c r="A23" s="139" t="s">
        <v>4782</v>
      </c>
      <c r="B23" s="139" t="s">
        <v>4783</v>
      </c>
      <c r="C23" s="192"/>
      <c r="D23" s="195">
        <f>VLOOKUP(A23,'[1]12 ЗИП NEW'!$C:$AN,38,0)</f>
        <v>1542.08</v>
      </c>
    </row>
    <row r="24" spans="1:4" x14ac:dyDescent="0.25">
      <c r="A24" s="139" t="s">
        <v>4784</v>
      </c>
      <c r="B24" s="139" t="s">
        <v>4785</v>
      </c>
      <c r="C24" s="192"/>
      <c r="D24" s="195">
        <f>VLOOKUP(A24,'[1]12 ЗИП NEW'!$C:$AN,38,0)</f>
        <v>547.78</v>
      </c>
    </row>
    <row r="25" spans="1:4" x14ac:dyDescent="0.25">
      <c r="A25" s="139" t="s">
        <v>4786</v>
      </c>
      <c r="B25" s="139" t="s">
        <v>4787</v>
      </c>
      <c r="C25" s="192"/>
      <c r="D25" s="195">
        <f>VLOOKUP(A25,'[1]12 ЗИП NEW'!$C:$AN,38,0)</f>
        <v>2243.58</v>
      </c>
    </row>
    <row r="26" spans="1:4" x14ac:dyDescent="0.25">
      <c r="A26" s="139" t="s">
        <v>4788</v>
      </c>
      <c r="B26" s="139" t="s">
        <v>4789</v>
      </c>
      <c r="C26" s="192">
        <f>VLOOKUP(A26,[2]Лист_1!$D:$I,6,0)</f>
        <v>2</v>
      </c>
      <c r="D26" s="195">
        <f>VLOOKUP(A26,'[1]12 ЗИП NEW'!$C:$AN,38,0)</f>
        <v>1952</v>
      </c>
    </row>
    <row r="27" spans="1:4" x14ac:dyDescent="0.25">
      <c r="A27" s="139" t="s">
        <v>4790</v>
      </c>
      <c r="B27" s="139" t="s">
        <v>4791</v>
      </c>
      <c r="C27" s="192"/>
      <c r="D27" s="195">
        <f>VLOOKUP(A27,'[1]12 ЗИП NEW'!$C:$AN,38,0)</f>
        <v>283.04000000000002</v>
      </c>
    </row>
    <row r="28" spans="1:4" x14ac:dyDescent="0.25">
      <c r="A28" s="139" t="s">
        <v>4792</v>
      </c>
      <c r="B28" s="139" t="s">
        <v>4793</v>
      </c>
      <c r="C28" s="192">
        <f>VLOOKUP(A28,[2]Лист_1!$D:$I,6,0)</f>
        <v>1</v>
      </c>
      <c r="D28" s="195">
        <f>VLOOKUP(A28,'[1]12 ЗИП NEW'!$C:$AN,38,0)</f>
        <v>2006.8999999999999</v>
      </c>
    </row>
    <row r="29" spans="1:4" x14ac:dyDescent="0.25">
      <c r="A29" s="139" t="s">
        <v>4794</v>
      </c>
      <c r="B29" s="139" t="s">
        <v>4795</v>
      </c>
      <c r="C29" s="192"/>
      <c r="D29" s="195">
        <f>VLOOKUP(A29,'[1]12 ЗИП NEW'!$C:$AN,38,0)</f>
        <v>67.099999999999994</v>
      </c>
    </row>
    <row r="30" spans="1:4" x14ac:dyDescent="0.25">
      <c r="A30" s="139" t="s">
        <v>4796</v>
      </c>
      <c r="B30" s="139" t="s">
        <v>4797</v>
      </c>
      <c r="C30" s="192"/>
      <c r="D30" s="195">
        <f>VLOOKUP(A30,'[1]12 ЗИП NEW'!$C:$AN,38,0)</f>
        <v>5577.84</v>
      </c>
    </row>
    <row r="31" spans="1:4" x14ac:dyDescent="0.25">
      <c r="A31" s="139" t="s">
        <v>4798</v>
      </c>
      <c r="B31" s="139" t="s">
        <v>4799</v>
      </c>
      <c r="C31" s="192">
        <f>VLOOKUP(A31,[2]Лист_1!$D:$I,6,0)</f>
        <v>11</v>
      </c>
      <c r="D31" s="195">
        <f>VLOOKUP(A31,'[1]12 ЗИП NEW'!$C:$AN,38,0)</f>
        <v>429.44</v>
      </c>
    </row>
    <row r="32" spans="1:4" x14ac:dyDescent="0.25">
      <c r="A32" s="139" t="s">
        <v>4800</v>
      </c>
      <c r="B32" s="139" t="s">
        <v>4801</v>
      </c>
      <c r="C32" s="192">
        <f>VLOOKUP(A32,[2]Лист_1!$D:$I,6,0)</f>
        <v>91</v>
      </c>
      <c r="D32" s="195">
        <f>VLOOKUP(A32,'[1]12 ЗИП NEW'!$C:$AN,38,0)</f>
        <v>334.28</v>
      </c>
    </row>
    <row r="33" spans="1:4" ht="25.5" x14ac:dyDescent="0.25">
      <c r="A33" s="139" t="s">
        <v>4802</v>
      </c>
      <c r="B33" s="139" t="s">
        <v>4803</v>
      </c>
      <c r="C33" s="192">
        <f>VLOOKUP(A33,[2]Лист_1!$D:$I,6,0)</f>
        <v>10</v>
      </c>
      <c r="D33" s="195">
        <f>VLOOKUP(A33,'[1]12 ЗИП NEW'!$C:$AN,38,0)</f>
        <v>252.54</v>
      </c>
    </row>
    <row r="34" spans="1:4" ht="25.5" x14ac:dyDescent="0.25">
      <c r="A34" s="139" t="s">
        <v>4804</v>
      </c>
      <c r="B34" s="139" t="s">
        <v>4805</v>
      </c>
      <c r="C34" s="192">
        <f>VLOOKUP(A34,[2]Лист_1!$D:$I,6,0)</f>
        <v>143</v>
      </c>
      <c r="D34" s="195">
        <f>VLOOKUP(A34,'[1]12 ЗИП NEW'!$C:$AN,38,0)</f>
        <v>1420.08</v>
      </c>
    </row>
    <row r="35" spans="1:4" ht="25.5" x14ac:dyDescent="0.25">
      <c r="A35" s="139" t="s">
        <v>4806</v>
      </c>
      <c r="B35" s="139" t="s">
        <v>4807</v>
      </c>
      <c r="C35" s="192">
        <f>VLOOKUP(A35,[2]Лист_1!$D:$I,6,0)</f>
        <v>26</v>
      </c>
      <c r="D35" s="195">
        <f>VLOOKUP(A35,'[1]12 ЗИП NEW'!$C:$AN,38,0)</f>
        <v>350.14</v>
      </c>
    </row>
    <row r="36" spans="1:4" ht="25.5" x14ac:dyDescent="0.25">
      <c r="A36" s="139" t="s">
        <v>4808</v>
      </c>
      <c r="B36" s="139" t="s">
        <v>4809</v>
      </c>
      <c r="C36" s="192">
        <f>VLOOKUP(A36,[2]Лист_1!$D:$I,6,0)</f>
        <v>4</v>
      </c>
      <c r="D36" s="195">
        <f>VLOOKUP(A36,'[1]12 ЗИП NEW'!$C:$AN,38,0)</f>
        <v>2823.08</v>
      </c>
    </row>
    <row r="37" spans="1:4" ht="25.5" x14ac:dyDescent="0.25">
      <c r="A37" s="139" t="s">
        <v>4810</v>
      </c>
      <c r="B37" s="139" t="s">
        <v>4811</v>
      </c>
      <c r="C37" s="192"/>
      <c r="D37" s="195">
        <f>VLOOKUP(A37,'[1]12 ЗИП NEW'!$C:$AN,38,0)</f>
        <v>2999.98</v>
      </c>
    </row>
    <row r="38" spans="1:4" ht="25.5" x14ac:dyDescent="0.25">
      <c r="A38" s="139" t="s">
        <v>4812</v>
      </c>
      <c r="B38" s="139" t="s">
        <v>4813</v>
      </c>
      <c r="C38" s="192"/>
      <c r="D38" s="195">
        <f>VLOOKUP(A38,'[1]12 ЗИП NEW'!$C:$AN,38,0)</f>
        <v>2006.8999999999999</v>
      </c>
    </row>
    <row r="39" spans="1:4" x14ac:dyDescent="0.25">
      <c r="A39" s="139" t="s">
        <v>4814</v>
      </c>
      <c r="B39" s="139" t="s">
        <v>4815</v>
      </c>
      <c r="C39" s="192"/>
      <c r="D39" s="195">
        <f>VLOOKUP(A39,'[1]12 ЗИП NEW'!$C:$AN,38,0)</f>
        <v>1798.28</v>
      </c>
    </row>
    <row r="40" spans="1:4" ht="25.5" x14ac:dyDescent="0.25">
      <c r="A40" s="139" t="s">
        <v>4816</v>
      </c>
      <c r="B40" s="139" t="s">
        <v>4817</v>
      </c>
      <c r="C40" s="192">
        <f>VLOOKUP(A40,[2]Лист_1!$D:$I,6,0)</f>
        <v>5</v>
      </c>
      <c r="D40" s="195">
        <f>VLOOKUP(A40,'[1]12 ЗИП NEW'!$C:$AN,38,0)</f>
        <v>3178.1</v>
      </c>
    </row>
    <row r="41" spans="1:4" ht="25.5" x14ac:dyDescent="0.25">
      <c r="A41" s="139" t="s">
        <v>4818</v>
      </c>
      <c r="B41" s="139" t="s">
        <v>4819</v>
      </c>
      <c r="C41" s="192">
        <f>VLOOKUP(A41,[2]Лист_1!$D:$I,6,0)</f>
        <v>4</v>
      </c>
      <c r="D41" s="195">
        <f>VLOOKUP(A41,'[1]12 ЗИП NEW'!$C:$AN,38,0)</f>
        <v>4607.9399999999996</v>
      </c>
    </row>
    <row r="42" spans="1:4" ht="25.5" x14ac:dyDescent="0.25">
      <c r="A42" s="139" t="s">
        <v>4820</v>
      </c>
      <c r="B42" s="139" t="s">
        <v>4821</v>
      </c>
      <c r="C42" s="192">
        <f>VLOOKUP(A42,[2]Лист_1!$D:$I,6,0)</f>
        <v>82</v>
      </c>
      <c r="D42" s="195">
        <f>VLOOKUP(A42,'[1]12 ЗИП NEW'!$C:$AN,38,0)</f>
        <v>2558.34</v>
      </c>
    </row>
    <row r="43" spans="1:4" ht="25.5" x14ac:dyDescent="0.25">
      <c r="A43" s="139" t="s">
        <v>4822</v>
      </c>
      <c r="B43" s="139" t="s">
        <v>4823</v>
      </c>
      <c r="C43" s="192"/>
      <c r="D43" s="195">
        <f>VLOOKUP(A43,'[1]12 ЗИП NEW'!$C:$AN,38,0)</f>
        <v>10958.039999999999</v>
      </c>
    </row>
    <row r="44" spans="1:4" x14ac:dyDescent="0.25">
      <c r="A44" s="139" t="s">
        <v>4824</v>
      </c>
      <c r="B44" s="139" t="s">
        <v>4825</v>
      </c>
      <c r="C44" s="192">
        <f>VLOOKUP(A44,[2]Лист_1!$D:$I,6,0)</f>
        <v>2</v>
      </c>
      <c r="D44" s="195">
        <f>VLOOKUP(A44,'[1]12 ЗИП NEW'!$C:$AN,38,0)</f>
        <v>7732.36</v>
      </c>
    </row>
    <row r="45" spans="1:4" x14ac:dyDescent="0.25">
      <c r="A45" s="139" t="s">
        <v>4826</v>
      </c>
      <c r="B45" s="139" t="s">
        <v>4827</v>
      </c>
      <c r="C45" s="192">
        <f>VLOOKUP(A45,[2]Лист_1!$D:$I,6,0)</f>
        <v>8</v>
      </c>
      <c r="D45" s="195">
        <f>VLOOKUP(A45,'[1]12 ЗИП NEW'!$C:$AN,38,0)</f>
        <v>16430.96</v>
      </c>
    </row>
    <row r="46" spans="1:4" x14ac:dyDescent="0.25">
      <c r="A46" s="139" t="s">
        <v>4828</v>
      </c>
      <c r="B46" s="139" t="s">
        <v>4829</v>
      </c>
      <c r="C46" s="192">
        <f>VLOOKUP(A46,[2]Лист_1!$D:$I,6,0)</f>
        <v>16</v>
      </c>
      <c r="D46" s="195">
        <f>VLOOKUP(A46,'[1]12 ЗИП NEW'!$C:$AN,38,0)</f>
        <v>20665.579999999998</v>
      </c>
    </row>
    <row r="47" spans="1:4" x14ac:dyDescent="0.25">
      <c r="A47" s="139" t="s">
        <v>4830</v>
      </c>
      <c r="B47" s="139" t="s">
        <v>4831</v>
      </c>
      <c r="C47" s="192">
        <f>VLOOKUP(A47,[2]Лист_1!$D:$I,6,0)</f>
        <v>4</v>
      </c>
      <c r="D47" s="195">
        <f>VLOOKUP(A47,'[1]12 ЗИП NEW'!$C:$AN,38,0)</f>
        <v>14097.1</v>
      </c>
    </row>
    <row r="48" spans="1:4" x14ac:dyDescent="0.25">
      <c r="A48" s="139" t="s">
        <v>4832</v>
      </c>
      <c r="B48" s="139" t="s">
        <v>4833</v>
      </c>
      <c r="C48" s="192">
        <f>VLOOKUP(A48,[2]Лист_1!$D:$I,6,0)</f>
        <v>10</v>
      </c>
      <c r="D48" s="195">
        <f>VLOOKUP(A48,'[1]12 ЗИП NEW'!$C:$AN,38,0)</f>
        <v>1488.3999999999999</v>
      </c>
    </row>
    <row r="49" spans="1:4" x14ac:dyDescent="0.25">
      <c r="A49" s="139" t="s">
        <v>4834</v>
      </c>
      <c r="B49" s="139" t="s">
        <v>4835</v>
      </c>
      <c r="C49" s="192">
        <f>VLOOKUP(A49,[2]Лист_1!$D:$I,6,0)</f>
        <v>3</v>
      </c>
      <c r="D49" s="195">
        <f>VLOOKUP(A49,'[1]12 ЗИП NEW'!$C:$AN,38,0)</f>
        <v>1942.24</v>
      </c>
    </row>
    <row r="50" spans="1:4" x14ac:dyDescent="0.25">
      <c r="A50" s="139" t="s">
        <v>4836</v>
      </c>
      <c r="B50" s="139" t="s">
        <v>4837</v>
      </c>
      <c r="C50" s="192">
        <f>VLOOKUP(A50,[2]Лист_1!$D:$I,6,0)</f>
        <v>8</v>
      </c>
      <c r="D50" s="195">
        <f>VLOOKUP(A50,'[1]12 ЗИП NEW'!$C:$AN,38,0)</f>
        <v>2115.48</v>
      </c>
    </row>
    <row r="51" spans="1:4" x14ac:dyDescent="0.25">
      <c r="A51" s="139" t="s">
        <v>4838</v>
      </c>
      <c r="B51" s="139" t="s">
        <v>4839</v>
      </c>
      <c r="C51" s="192">
        <f>VLOOKUP(A51,[2]Лист_1!$D:$I,6,0)</f>
        <v>22</v>
      </c>
      <c r="D51" s="195">
        <f>VLOOKUP(A51,'[1]12 ЗИП NEW'!$C:$AN,38,0)</f>
        <v>5563.2</v>
      </c>
    </row>
    <row r="52" spans="1:4" x14ac:dyDescent="0.25">
      <c r="A52" s="139" t="s">
        <v>4840</v>
      </c>
      <c r="B52" s="139" t="s">
        <v>4841</v>
      </c>
      <c r="C52" s="192"/>
      <c r="D52" s="195">
        <f>VLOOKUP(A52,'[1]12 ЗИП NEW'!$C:$AN,38,0)</f>
        <v>7515.2</v>
      </c>
    </row>
    <row r="53" spans="1:4" x14ac:dyDescent="0.25">
      <c r="A53" s="139" t="s">
        <v>4842</v>
      </c>
      <c r="B53" s="139" t="s">
        <v>4843</v>
      </c>
      <c r="C53" s="192">
        <f>VLOOKUP(A53,[2]Лист_1!$D:$I,6,0)</f>
        <v>42</v>
      </c>
      <c r="D53" s="195">
        <f>VLOOKUP(A53,'[1]12 ЗИП NEW'!$C:$AN,38,0)</f>
        <v>1609.18</v>
      </c>
    </row>
    <row r="54" spans="1:4" x14ac:dyDescent="0.25">
      <c r="A54" s="139" t="s">
        <v>4844</v>
      </c>
      <c r="B54" s="139" t="s">
        <v>4845</v>
      </c>
      <c r="C54" s="192"/>
      <c r="D54" s="195">
        <f>VLOOKUP(A54,'[1]12 ЗИП NEW'!$C:$AN,38,0)</f>
        <v>2708.4</v>
      </c>
    </row>
    <row r="55" spans="1:4" x14ac:dyDescent="0.25">
      <c r="A55" s="139" t="s">
        <v>4846</v>
      </c>
      <c r="B55" s="139" t="s">
        <v>4847</v>
      </c>
      <c r="C55" s="192">
        <f>VLOOKUP(A55,[2]Лист_1!$D:$I,6,0)</f>
        <v>20</v>
      </c>
      <c r="D55" s="195">
        <f>VLOOKUP(A55,'[1]12 ЗИП NEW'!$C:$AN,38,0)</f>
        <v>7556.6799999999994</v>
      </c>
    </row>
    <row r="56" spans="1:4" x14ac:dyDescent="0.25">
      <c r="A56" s="139" t="s">
        <v>4848</v>
      </c>
      <c r="B56" s="139" t="s">
        <v>4849</v>
      </c>
      <c r="C56" s="192">
        <f>VLOOKUP(A56,[2]Лист_1!$D:$I,6,0)</f>
        <v>1</v>
      </c>
      <c r="D56" s="195">
        <f>VLOOKUP(A56,'[1]12 ЗИП NEW'!$C:$AN,38,0)</f>
        <v>6844.2</v>
      </c>
    </row>
    <row r="57" spans="1:4" x14ac:dyDescent="0.25">
      <c r="A57" s="139" t="s">
        <v>4850</v>
      </c>
      <c r="B57" s="139" t="s">
        <v>4851</v>
      </c>
      <c r="C57" s="192"/>
      <c r="D57" s="195">
        <f>VLOOKUP(A57,'[1]12 ЗИП NEW'!$C:$AN,38,0)</f>
        <v>3479.44</v>
      </c>
    </row>
    <row r="58" spans="1:4" x14ac:dyDescent="0.25">
      <c r="A58" s="139" t="s">
        <v>4852</v>
      </c>
      <c r="B58" s="139" t="s">
        <v>4853</v>
      </c>
      <c r="C58" s="192"/>
      <c r="D58" s="195">
        <f>VLOOKUP(A58,'[1]12 ЗИП NEW'!$C:$AN,38,0)</f>
        <v>4268.78</v>
      </c>
    </row>
    <row r="59" spans="1:4" x14ac:dyDescent="0.25">
      <c r="A59" s="139" t="s">
        <v>4854</v>
      </c>
      <c r="B59" s="139" t="s">
        <v>4855</v>
      </c>
      <c r="C59" s="192">
        <f>VLOOKUP(A59,[2]Лист_1!$D:$I,6,0)</f>
        <v>55</v>
      </c>
      <c r="D59" s="195">
        <f>VLOOKUP(A59,'[1]12 ЗИП NEW'!$C:$AN,38,0)</f>
        <v>2310.6799999999998</v>
      </c>
    </row>
    <row r="60" spans="1:4" x14ac:dyDescent="0.25">
      <c r="A60" s="139" t="s">
        <v>4856</v>
      </c>
      <c r="B60" s="139" t="s">
        <v>4857</v>
      </c>
      <c r="C60" s="192">
        <f>VLOOKUP(A60,[2]Лист_1!$D:$I,6,0)</f>
        <v>8</v>
      </c>
      <c r="D60" s="195">
        <f>VLOOKUP(A60,'[1]12 ЗИП NEW'!$C:$AN,38,0)</f>
        <v>262.3</v>
      </c>
    </row>
    <row r="61" spans="1:4" x14ac:dyDescent="0.25">
      <c r="A61" s="139" t="s">
        <v>4858</v>
      </c>
      <c r="B61" s="139" t="s">
        <v>4859</v>
      </c>
      <c r="C61" s="192">
        <f>VLOOKUP(A61,[2]Лист_1!$D:$I,6,0)</f>
        <v>6</v>
      </c>
      <c r="D61" s="195">
        <f>VLOOKUP(A61,'[1]12 ЗИП NEW'!$C:$AN,38,0)</f>
        <v>14075.14</v>
      </c>
    </row>
    <row r="62" spans="1:4" x14ac:dyDescent="0.25">
      <c r="A62" s="139" t="s">
        <v>4860</v>
      </c>
      <c r="B62" s="139" t="s">
        <v>4861</v>
      </c>
      <c r="C62" s="192">
        <f>VLOOKUP(A62,[2]Лист_1!$D:$I,6,0)</f>
        <v>1</v>
      </c>
      <c r="D62" s="195">
        <f>VLOOKUP(A62,'[1]12 ЗИП NEW'!$C:$AN,38,0)</f>
        <v>53078.54</v>
      </c>
    </row>
    <row r="63" spans="1:4" x14ac:dyDescent="0.25">
      <c r="A63" s="139" t="s">
        <v>4862</v>
      </c>
      <c r="B63" s="139" t="s">
        <v>4863</v>
      </c>
      <c r="C63" s="192"/>
      <c r="D63" s="195">
        <f>VLOOKUP(A63,'[1]12 ЗИП NEW'!$C:$AN,38,0)</f>
        <v>15530.6</v>
      </c>
    </row>
    <row r="64" spans="1:4" x14ac:dyDescent="0.25">
      <c r="A64" s="139" t="s">
        <v>4864</v>
      </c>
      <c r="B64" s="139" t="s">
        <v>4865</v>
      </c>
      <c r="C64" s="192"/>
      <c r="D64" s="195">
        <f>VLOOKUP(A64,'[1]12 ЗИП NEW'!$C:$AN,38,0)</f>
        <v>233272.54</v>
      </c>
    </row>
    <row r="65" spans="1:4" x14ac:dyDescent="0.25">
      <c r="A65" s="139" t="s">
        <v>4866</v>
      </c>
      <c r="B65" s="139" t="s">
        <v>4867</v>
      </c>
      <c r="C65" s="192"/>
      <c r="D65" s="195">
        <f>VLOOKUP(A65,'[1]12 ЗИП NEW'!$C:$AN,38,0)</f>
        <v>237168</v>
      </c>
    </row>
    <row r="66" spans="1:4" x14ac:dyDescent="0.25">
      <c r="A66" s="139" t="s">
        <v>4868</v>
      </c>
      <c r="B66" s="139" t="s">
        <v>4869</v>
      </c>
      <c r="C66" s="192">
        <f>VLOOKUP(A66,[2]Лист_1!$D:$I,6,0)</f>
        <v>2</v>
      </c>
      <c r="D66" s="195">
        <f>VLOOKUP(A66,'[1]12 ЗИП NEW'!$C:$AN,38,0)</f>
        <v>250275.68</v>
      </c>
    </row>
    <row r="67" spans="1:4" x14ac:dyDescent="0.25">
      <c r="A67" s="139" t="s">
        <v>4870</v>
      </c>
      <c r="B67" s="139" t="s">
        <v>4871</v>
      </c>
      <c r="C67" s="192"/>
      <c r="D67" s="195">
        <f>VLOOKUP(A67,'[1]12 ЗИП NEW'!$C:$AN,38,0)</f>
        <v>50360.38</v>
      </c>
    </row>
    <row r="68" spans="1:4" x14ac:dyDescent="0.25">
      <c r="A68" s="139" t="s">
        <v>4872</v>
      </c>
      <c r="B68" s="139" t="s">
        <v>4873</v>
      </c>
      <c r="C68" s="192">
        <f>VLOOKUP(A68,[2]Лист_1!$D:$I,6,0)</f>
        <v>4</v>
      </c>
      <c r="D68" s="195">
        <f>VLOOKUP(A68,'[1]12 ЗИП NEW'!$C:$AN,38,0)</f>
        <v>53637.299999999996</v>
      </c>
    </row>
    <row r="69" spans="1:4" ht="25.5" x14ac:dyDescent="0.25">
      <c r="A69" s="139" t="s">
        <v>4874</v>
      </c>
      <c r="B69" s="139" t="s">
        <v>4875</v>
      </c>
      <c r="C69" s="192">
        <f>VLOOKUP(A69,[2]Лист_1!$D:$I,6,0)</f>
        <v>3</v>
      </c>
      <c r="D69" s="195">
        <f>VLOOKUP(A69,'[1]12 ЗИП NEW'!$C:$AN,38,0)</f>
        <v>47336</v>
      </c>
    </row>
    <row r="70" spans="1:4" x14ac:dyDescent="0.25">
      <c r="A70" s="139" t="s">
        <v>4876</v>
      </c>
      <c r="B70" s="139" t="s">
        <v>4877</v>
      </c>
      <c r="C70" s="192"/>
      <c r="D70" s="195">
        <f>VLOOKUP(A70,'[1]12 ЗИП NEW'!$C:$AN,38,0)</f>
        <v>185814.54</v>
      </c>
    </row>
    <row r="71" spans="1:4" x14ac:dyDescent="0.25">
      <c r="A71" s="139" t="s">
        <v>4878</v>
      </c>
      <c r="B71" s="139" t="s">
        <v>4879</v>
      </c>
      <c r="C71" s="192"/>
      <c r="D71" s="195">
        <f>VLOOKUP(A71,'[1]12 ЗИП NEW'!$C:$AN,38,0)</f>
        <v>46758.94</v>
      </c>
    </row>
    <row r="72" spans="1:4" x14ac:dyDescent="0.25">
      <c r="A72" s="139" t="s">
        <v>4880</v>
      </c>
      <c r="B72" s="139" t="s">
        <v>4881</v>
      </c>
      <c r="C72" s="192">
        <f>VLOOKUP(A72,[2]Лист_1!$D:$I,6,0)</f>
        <v>8</v>
      </c>
      <c r="D72" s="195">
        <f>VLOOKUP(A72,'[1]12 ЗИП NEW'!$C:$AN,38,0)</f>
        <v>38678.879999999997</v>
      </c>
    </row>
    <row r="73" spans="1:4" x14ac:dyDescent="0.25">
      <c r="A73" s="139" t="s">
        <v>4882</v>
      </c>
      <c r="B73" s="139" t="s">
        <v>4883</v>
      </c>
      <c r="C73" s="192">
        <f>VLOOKUP(A73,[2]Лист_1!$D:$I,6,0)</f>
        <v>1</v>
      </c>
      <c r="D73" s="195">
        <f>VLOOKUP(A73,'[1]12 ЗИП NEW'!$C:$AN,38,0)</f>
        <v>42693.9</v>
      </c>
    </row>
    <row r="74" spans="1:4" x14ac:dyDescent="0.25">
      <c r="A74" s="139" t="s">
        <v>4884</v>
      </c>
      <c r="B74" s="139" t="s">
        <v>4885</v>
      </c>
      <c r="C74" s="192">
        <f>VLOOKUP(A74,[2]Лист_1!$D:$I,6,0)</f>
        <v>6</v>
      </c>
      <c r="D74" s="195">
        <f>VLOOKUP(A74,'[1]12 ЗИП NEW'!$C:$AN,38,0)</f>
        <v>3936.94</v>
      </c>
    </row>
    <row r="75" spans="1:4" x14ac:dyDescent="0.25">
      <c r="A75" s="139" t="s">
        <v>4886</v>
      </c>
      <c r="B75" s="139" t="s">
        <v>4887</v>
      </c>
      <c r="C75" s="192"/>
      <c r="D75" s="195">
        <f>VLOOKUP(A75,'[1]12 ЗИП NEW'!$C:$AN,38,0)</f>
        <v>2777.94</v>
      </c>
    </row>
    <row r="76" spans="1:4" x14ac:dyDescent="0.25">
      <c r="A76" s="139" t="s">
        <v>4888</v>
      </c>
      <c r="B76" s="139" t="s">
        <v>4889</v>
      </c>
      <c r="C76" s="192"/>
      <c r="D76" s="195">
        <f>VLOOKUP(A76,'[1]12 ЗИП NEW'!$C:$AN,38,0)</f>
        <v>3318.4</v>
      </c>
    </row>
    <row r="77" spans="1:4" x14ac:dyDescent="0.25">
      <c r="A77" s="139" t="s">
        <v>4890</v>
      </c>
      <c r="B77" s="139" t="s">
        <v>4891</v>
      </c>
      <c r="C77" s="192">
        <f>VLOOKUP(A77,[2]Лист_1!$D:$I,6,0)</f>
        <v>7</v>
      </c>
      <c r="D77" s="195">
        <f>VLOOKUP(A77,'[1]12 ЗИП NEW'!$C:$AN,38,0)</f>
        <v>8607.1</v>
      </c>
    </row>
    <row r="78" spans="1:4" x14ac:dyDescent="0.25">
      <c r="A78" s="139" t="s">
        <v>4892</v>
      </c>
      <c r="B78" s="139" t="s">
        <v>4893</v>
      </c>
      <c r="C78" s="192"/>
      <c r="D78" s="195">
        <f>VLOOKUP(A78,'[1]12 ЗИП NEW'!$C:$AN,38,0)</f>
        <v>1307.8399999999999</v>
      </c>
    </row>
    <row r="79" spans="1:4" x14ac:dyDescent="0.25">
      <c r="A79" s="139" t="s">
        <v>4894</v>
      </c>
      <c r="B79" s="139" t="s">
        <v>4895</v>
      </c>
      <c r="C79" s="192"/>
      <c r="D79" s="195">
        <f>VLOOKUP(A79,'[1]12 ЗИП NEW'!$C:$AN,38,0)</f>
        <v>9195.14</v>
      </c>
    </row>
    <row r="80" spans="1:4" x14ac:dyDescent="0.25">
      <c r="A80" s="139" t="s">
        <v>4896</v>
      </c>
      <c r="B80" s="139" t="s">
        <v>4897</v>
      </c>
      <c r="C80" s="192"/>
      <c r="D80" s="195">
        <f>VLOOKUP(A80,'[1]12 ЗИП NEW'!$C:$AN,38,0)</f>
        <v>6641.68</v>
      </c>
    </row>
    <row r="81" spans="1:4" x14ac:dyDescent="0.25">
      <c r="A81" s="139" t="s">
        <v>4898</v>
      </c>
      <c r="B81" s="139" t="s">
        <v>4899</v>
      </c>
      <c r="C81" s="192"/>
      <c r="D81" s="195">
        <f>VLOOKUP(A81,'[1]12 ЗИП NEW'!$C:$AN,38,0)</f>
        <v>7788.48</v>
      </c>
    </row>
    <row r="82" spans="1:4" x14ac:dyDescent="0.25">
      <c r="A82" s="139" t="s">
        <v>4900</v>
      </c>
      <c r="B82" s="139" t="s">
        <v>4901</v>
      </c>
      <c r="C82" s="192"/>
      <c r="D82" s="195">
        <f>VLOOKUP(A82,'[1]12 ЗИП NEW'!$C:$AN,38,0)</f>
        <v>16982.399999999998</v>
      </c>
    </row>
    <row r="83" spans="1:4" x14ac:dyDescent="0.25">
      <c r="A83" s="139" t="s">
        <v>4902</v>
      </c>
      <c r="B83" s="139" t="s">
        <v>4903</v>
      </c>
      <c r="C83" s="192">
        <f>VLOOKUP(A83,[2]Лист_1!$D:$I,6,0)</f>
        <v>4</v>
      </c>
      <c r="D83" s="195">
        <f>VLOOKUP(A83,'[1]12 ЗИП NEW'!$C:$AN,38,0)</f>
        <v>11155.68</v>
      </c>
    </row>
    <row r="84" spans="1:4" x14ac:dyDescent="0.25">
      <c r="A84" s="139" t="s">
        <v>4904</v>
      </c>
      <c r="B84" s="139" t="s">
        <v>4905</v>
      </c>
      <c r="C84" s="192"/>
      <c r="D84" s="195">
        <f>VLOOKUP(A84,'[1]12 ЗИП NEW'!$C:$AN,38,0)</f>
        <v>657.58</v>
      </c>
    </row>
    <row r="85" spans="1:4" x14ac:dyDescent="0.25">
      <c r="A85" s="139" t="s">
        <v>4906</v>
      </c>
      <c r="B85" s="139" t="s">
        <v>4907</v>
      </c>
      <c r="C85" s="192"/>
      <c r="D85" s="195">
        <f>VLOOKUP(A85,'[1]12 ЗИП NEW'!$C:$AN,38,0)</f>
        <v>486.78</v>
      </c>
    </row>
    <row r="86" spans="1:4" x14ac:dyDescent="0.25">
      <c r="A86" s="139" t="s">
        <v>4908</v>
      </c>
      <c r="B86" s="139" t="s">
        <v>4909</v>
      </c>
      <c r="C86" s="192">
        <f>VLOOKUP(A86,[2]Лист_1!$D:$I,6,0)</f>
        <v>34</v>
      </c>
      <c r="D86" s="195">
        <f>VLOOKUP(A86,'[1]12 ЗИП NEW'!$C:$AN,38,0)</f>
        <v>823.5</v>
      </c>
    </row>
    <row r="87" spans="1:4" x14ac:dyDescent="0.25">
      <c r="A87" s="139" t="s">
        <v>4910</v>
      </c>
      <c r="B87" s="139" t="s">
        <v>4911</v>
      </c>
      <c r="C87" s="192"/>
      <c r="D87" s="195">
        <f>VLOOKUP(A87,'[1]12 ЗИП NEW'!$C:$AN,38,0)</f>
        <v>38572.74</v>
      </c>
    </row>
    <row r="88" spans="1:4" x14ac:dyDescent="0.25">
      <c r="A88" s="139" t="s">
        <v>4912</v>
      </c>
      <c r="B88" s="139" t="s">
        <v>4913</v>
      </c>
      <c r="C88" s="192">
        <f>VLOOKUP(A88,[2]Лист_1!$D:$I,6,0)</f>
        <v>5</v>
      </c>
      <c r="D88" s="195">
        <f>VLOOKUP(A88,'[1]12 ЗИП NEW'!$C:$AN,38,0)</f>
        <v>6478.2</v>
      </c>
    </row>
    <row r="89" spans="1:4" x14ac:dyDescent="0.25">
      <c r="A89" s="139" t="s">
        <v>4914</v>
      </c>
      <c r="B89" s="139" t="s">
        <v>4915</v>
      </c>
      <c r="C89" s="192">
        <f>VLOOKUP(A89,[2]Лист_1!$D:$I,6,0)</f>
        <v>22.55</v>
      </c>
      <c r="D89" s="195">
        <f>VLOOKUP(A89,'[1]12 ЗИП NEW'!$C:$AN,38,0)</f>
        <v>3985.74</v>
      </c>
    </row>
    <row r="90" spans="1:4" x14ac:dyDescent="0.25">
      <c r="A90" s="139" t="s">
        <v>4916</v>
      </c>
      <c r="B90" s="139" t="s">
        <v>4917</v>
      </c>
      <c r="C90" s="192">
        <f>VLOOKUP(A90,[2]Лист_1!$D:$I,6,0)</f>
        <v>3</v>
      </c>
      <c r="D90" s="195">
        <f>VLOOKUP(A90,'[1]12 ЗИП NEW'!$C:$AN,38,0)</f>
        <v>3985.74</v>
      </c>
    </row>
    <row r="91" spans="1:4" x14ac:dyDescent="0.25">
      <c r="A91" s="139" t="s">
        <v>4918</v>
      </c>
      <c r="B91" s="139" t="s">
        <v>4919</v>
      </c>
      <c r="C91" s="192"/>
      <c r="D91" s="195">
        <f>VLOOKUP(A91,'[1]12 ЗИП NEW'!$C:$AN,38,0)</f>
        <v>2452.1999999999998</v>
      </c>
    </row>
    <row r="92" spans="1:4" x14ac:dyDescent="0.25">
      <c r="A92" s="139" t="s">
        <v>4920</v>
      </c>
      <c r="B92" s="139" t="s">
        <v>4921</v>
      </c>
      <c r="C92" s="192">
        <f>VLOOKUP(A92,[2]Лист_1!$D:$I,6,0)</f>
        <v>32</v>
      </c>
      <c r="D92" s="195">
        <f>VLOOKUP(A92,'[1]12 ЗИП NEW'!$C:$AN,38,0)</f>
        <v>3204.94</v>
      </c>
    </row>
    <row r="93" spans="1:4" ht="25.5" x14ac:dyDescent="0.25">
      <c r="A93" s="139" t="s">
        <v>4922</v>
      </c>
      <c r="B93" s="139" t="s">
        <v>4923</v>
      </c>
      <c r="C93" s="192">
        <f>VLOOKUP(A93,[2]Лист_1!$D:$I,6,0)</f>
        <v>1</v>
      </c>
      <c r="D93" s="195">
        <f>VLOOKUP(A93,'[1]12 ЗИП NEW'!$C:$AN,38,0)</f>
        <v>12239.039999999999</v>
      </c>
    </row>
    <row r="94" spans="1:4" x14ac:dyDescent="0.25">
      <c r="A94" s="139" t="s">
        <v>4924</v>
      </c>
      <c r="B94" s="139" t="s">
        <v>4925</v>
      </c>
      <c r="C94" s="192"/>
      <c r="D94" s="195">
        <f>VLOOKUP(A94,'[1]12 ЗИП NEW'!$C:$AN,38,0)</f>
        <v>563929.14</v>
      </c>
    </row>
    <row r="95" spans="1:4" x14ac:dyDescent="0.25">
      <c r="A95" s="139" t="s">
        <v>4926</v>
      </c>
      <c r="B95" s="139" t="s">
        <v>4927</v>
      </c>
      <c r="C95" s="192"/>
      <c r="D95" s="195">
        <f>VLOOKUP(A95,'[1]12 ЗИП NEW'!$C:$AN,38,0)</f>
        <v>171413.14076799998</v>
      </c>
    </row>
    <row r="96" spans="1:4" x14ac:dyDescent="0.25">
      <c r="A96" s="139" t="s">
        <v>4928</v>
      </c>
      <c r="B96" s="139" t="s">
        <v>4929</v>
      </c>
      <c r="C96" s="192">
        <f>VLOOKUP(A96,[2]Лист_1!$D:$I,6,0)</f>
        <v>1</v>
      </c>
      <c r="D96" s="195">
        <f>VLOOKUP(A96,'[1]12 ЗИП NEW'!$C:$AN,38,0)</f>
        <v>439891.74</v>
      </c>
    </row>
    <row r="97" spans="1:4" ht="25.5" x14ac:dyDescent="0.25">
      <c r="A97" s="139" t="s">
        <v>4930</v>
      </c>
      <c r="B97" s="139" t="s">
        <v>4931</v>
      </c>
      <c r="C97" s="192"/>
      <c r="D97" s="195">
        <f>VLOOKUP(A97,'[1]12 ЗИП NEW'!$C:$AN,38,0)</f>
        <v>643341.72452799999</v>
      </c>
    </row>
    <row r="98" spans="1:4" x14ac:dyDescent="0.25">
      <c r="A98" s="139" t="s">
        <v>4932</v>
      </c>
      <c r="B98" s="139" t="s">
        <v>4933</v>
      </c>
      <c r="C98" s="192"/>
      <c r="D98" s="195">
        <f>VLOOKUP(A98,'[1]12 ЗИП NEW'!$C:$AN,38,0)</f>
        <v>362110.64</v>
      </c>
    </row>
    <row r="99" spans="1:4" x14ac:dyDescent="0.25">
      <c r="A99" s="139" t="s">
        <v>4934</v>
      </c>
      <c r="B99" s="139" t="s">
        <v>4935</v>
      </c>
      <c r="C99" s="192">
        <f>VLOOKUP(A99,[2]Лист_1!$D:$I,6,0)</f>
        <v>1</v>
      </c>
      <c r="D99" s="195">
        <f>VLOOKUP(A99,'[1]12 ЗИП NEW'!$C:$AN,38,0)</f>
        <v>182962.18</v>
      </c>
    </row>
    <row r="100" spans="1:4" x14ac:dyDescent="0.25">
      <c r="A100" s="139" t="s">
        <v>4936</v>
      </c>
      <c r="B100" s="139" t="s">
        <v>4937</v>
      </c>
      <c r="C100" s="192">
        <f>VLOOKUP(A100,[2]Лист_1!$D:$I,6,0)</f>
        <v>3</v>
      </c>
      <c r="D100" s="195">
        <f>VLOOKUP(A100,'[1]12 ЗИП NEW'!$C:$AN,38,0)</f>
        <v>228701.19999999998</v>
      </c>
    </row>
    <row r="101" spans="1:4" x14ac:dyDescent="0.25">
      <c r="A101" s="139" t="s">
        <v>4938</v>
      </c>
      <c r="B101" s="139" t="s">
        <v>4939</v>
      </c>
      <c r="C101" s="192">
        <f>VLOOKUP(A101,[2]Лист_1!$D:$I,6,0)</f>
        <v>16</v>
      </c>
      <c r="D101" s="195">
        <f>VLOOKUP(A101,'[1]12 ЗИП NEW'!$C:$AN,38,0)</f>
        <v>265663.53999999998</v>
      </c>
    </row>
    <row r="102" spans="1:4" x14ac:dyDescent="0.25">
      <c r="A102" s="139" t="s">
        <v>4940</v>
      </c>
      <c r="B102" s="139" t="s">
        <v>4941</v>
      </c>
      <c r="C102" s="192"/>
      <c r="D102" s="195">
        <f>VLOOKUP(A102,'[1]12 ЗИП NEW'!$C:$AN,38,0)</f>
        <v>277537.8</v>
      </c>
    </row>
    <row r="103" spans="1:4" x14ac:dyDescent="0.25">
      <c r="A103" s="139" t="s">
        <v>4942</v>
      </c>
      <c r="B103" s="139" t="s">
        <v>4943</v>
      </c>
      <c r="C103" s="192"/>
      <c r="D103" s="195">
        <f>VLOOKUP(A103,'[1]12 ЗИП NEW'!$C:$AN,38,0)</f>
        <v>816798.54</v>
      </c>
    </row>
    <row r="104" spans="1:4" x14ac:dyDescent="0.25">
      <c r="A104" s="139" t="s">
        <v>4944</v>
      </c>
      <c r="B104" s="139" t="s">
        <v>4945</v>
      </c>
      <c r="C104" s="192"/>
      <c r="D104" s="195">
        <f>VLOOKUP(A104,'[1]12 ЗИП NEW'!$C:$AN,38,0)</f>
        <v>239592.13999999998</v>
      </c>
    </row>
    <row r="105" spans="1:4" x14ac:dyDescent="0.25">
      <c r="A105" s="139" t="s">
        <v>4946</v>
      </c>
      <c r="B105" s="139" t="s">
        <v>4947</v>
      </c>
      <c r="C105" s="192"/>
      <c r="D105" s="195">
        <f>VLOOKUP(A105,'[1]12 ЗИП NEW'!$C:$AN,38,0)</f>
        <v>326716</v>
      </c>
    </row>
    <row r="106" spans="1:4" x14ac:dyDescent="0.25">
      <c r="A106" s="139" t="s">
        <v>4948</v>
      </c>
      <c r="B106" s="139" t="s">
        <v>4949</v>
      </c>
      <c r="C106" s="192">
        <f>VLOOKUP(A106,[2]Лист_1!$D:$I,6,0)</f>
        <v>2</v>
      </c>
      <c r="D106" s="195">
        <f>VLOOKUP(A106,'[1]12 ЗИП NEW'!$C:$AN,38,0)</f>
        <v>328392.27999999997</v>
      </c>
    </row>
    <row r="107" spans="1:4" x14ac:dyDescent="0.25">
      <c r="A107" s="139" t="s">
        <v>4950</v>
      </c>
      <c r="B107" s="139" t="s">
        <v>4951</v>
      </c>
      <c r="C107" s="192"/>
      <c r="D107" s="195">
        <f>VLOOKUP(A107,'[1]12 ЗИП NEW'!$C:$AN,38,0)</f>
        <v>532896</v>
      </c>
    </row>
    <row r="108" spans="1:4" x14ac:dyDescent="0.25">
      <c r="A108" s="139" t="s">
        <v>4952</v>
      </c>
      <c r="B108" s="139" t="s">
        <v>4953</v>
      </c>
      <c r="C108" s="192">
        <f>VLOOKUP(A108,[2]Лист_1!$D:$I,6,0)</f>
        <v>1</v>
      </c>
      <c r="D108" s="195">
        <f>VLOOKUP(A108,'[1]12 ЗИП NEW'!$C:$AN,38,0)</f>
        <v>438638.8</v>
      </c>
    </row>
    <row r="109" spans="1:4" x14ac:dyDescent="0.25">
      <c r="A109" s="139" t="s">
        <v>4954</v>
      </c>
      <c r="B109" s="139" t="s">
        <v>4955</v>
      </c>
      <c r="C109" s="192"/>
      <c r="D109" s="195">
        <f>VLOOKUP(A109,'[1]12 ЗИП NEW'!$C:$AN,38,0)</f>
        <v>639819.24</v>
      </c>
    </row>
    <row r="110" spans="1:4" x14ac:dyDescent="0.25">
      <c r="A110" s="139" t="s">
        <v>4956</v>
      </c>
      <c r="B110" s="139" t="s">
        <v>4957</v>
      </c>
      <c r="C110" s="192"/>
      <c r="D110" s="195">
        <f>VLOOKUP(A110,'[1]12 ЗИП NEW'!$C:$AN,38,0)</f>
        <v>294044.39999999997</v>
      </c>
    </row>
    <row r="111" spans="1:4" x14ac:dyDescent="0.25">
      <c r="A111" s="139" t="s">
        <v>4958</v>
      </c>
      <c r="B111" s="139" t="s">
        <v>4959</v>
      </c>
      <c r="C111" s="192">
        <f>VLOOKUP(A111,[2]Лист_1!$D:$I,6,0)</f>
        <v>2</v>
      </c>
      <c r="D111" s="195">
        <f>VLOOKUP(A111,'[1]12 ЗИП NEW'!$C:$AN,38,0)</f>
        <v>187758</v>
      </c>
    </row>
    <row r="112" spans="1:4" x14ac:dyDescent="0.25">
      <c r="A112" s="139" t="s">
        <v>4960</v>
      </c>
      <c r="B112" s="139" t="s">
        <v>4961</v>
      </c>
      <c r="C112" s="192">
        <f>VLOOKUP(A112,[2]Лист_1!$D:$I,6,0)</f>
        <v>3</v>
      </c>
      <c r="D112" s="195">
        <f>VLOOKUP(A112,'[1]12 ЗИП NEW'!$C:$AN,38,0)</f>
        <v>241895.5</v>
      </c>
    </row>
    <row r="113" spans="1:4" x14ac:dyDescent="0.25">
      <c r="A113" s="139" t="s">
        <v>4962</v>
      </c>
      <c r="B113" s="139" t="s">
        <v>4963</v>
      </c>
      <c r="C113" s="192"/>
      <c r="D113" s="195">
        <f>VLOOKUP(A113,'[1]12 ЗИП NEW'!$C:$AN,38,0)</f>
        <v>367555.5</v>
      </c>
    </row>
    <row r="114" spans="1:4" x14ac:dyDescent="0.25">
      <c r="A114" s="139" t="s">
        <v>4964</v>
      </c>
      <c r="B114" s="139" t="s">
        <v>4965</v>
      </c>
      <c r="C114" s="192"/>
      <c r="D114" s="195">
        <f>VLOOKUP(A114,'[1]12 ЗИП NEW'!$C:$AN,38,0)</f>
        <v>422008.98</v>
      </c>
    </row>
    <row r="115" spans="1:4" x14ac:dyDescent="0.25">
      <c r="A115" s="139" t="s">
        <v>4966</v>
      </c>
      <c r="B115" s="139" t="s">
        <v>4967</v>
      </c>
      <c r="C115" s="192">
        <f>VLOOKUP(A115,[2]Лист_1!$D:$I,6,0)</f>
        <v>5</v>
      </c>
      <c r="D115" s="195">
        <f>VLOOKUP(A115,'[1]12 ЗИП NEW'!$C:$AN,38,0)</f>
        <v>353942.74</v>
      </c>
    </row>
    <row r="116" spans="1:4" x14ac:dyDescent="0.25">
      <c r="A116" s="139" t="s">
        <v>4968</v>
      </c>
      <c r="B116" s="139" t="s">
        <v>4969</v>
      </c>
      <c r="C116" s="192">
        <f>VLOOKUP(A116,[2]Лист_1!$D:$I,6,0)</f>
        <v>8</v>
      </c>
      <c r="D116" s="195">
        <f>VLOOKUP(A116,'[1]12 ЗИП NEW'!$C:$AN,38,0)</f>
        <v>140897.79999999999</v>
      </c>
    </row>
    <row r="117" spans="1:4" x14ac:dyDescent="0.25">
      <c r="A117" s="139" t="s">
        <v>4970</v>
      </c>
      <c r="B117" s="139" t="s">
        <v>4971</v>
      </c>
      <c r="C117" s="192"/>
      <c r="D117" s="195">
        <f>VLOOKUP(A117,'[1]12 ЗИП NEW'!$C:$AN,38,0)</f>
        <v>276787.5</v>
      </c>
    </row>
    <row r="118" spans="1:4" x14ac:dyDescent="0.25">
      <c r="A118" s="139" t="s">
        <v>4972</v>
      </c>
      <c r="B118" s="139" t="s">
        <v>4973</v>
      </c>
      <c r="C118" s="192"/>
      <c r="D118" s="195">
        <f>VLOOKUP(A118,'[1]12 ЗИП NEW'!$C:$AN,38,0)</f>
        <v>70369.599999999991</v>
      </c>
    </row>
    <row r="119" spans="1:4" x14ac:dyDescent="0.25">
      <c r="A119" s="139" t="s">
        <v>4974</v>
      </c>
      <c r="B119" s="139" t="s">
        <v>4975</v>
      </c>
      <c r="C119" s="192">
        <f>VLOOKUP(A119,[2]Лист_1!$D:$I,6,0)</f>
        <v>6</v>
      </c>
      <c r="D119" s="195">
        <f>VLOOKUP(A119,'[1]12 ЗИП NEW'!$C:$AN,38,0)</f>
        <v>81683.88</v>
      </c>
    </row>
    <row r="120" spans="1:4" x14ac:dyDescent="0.25">
      <c r="A120" s="139" t="s">
        <v>4976</v>
      </c>
      <c r="B120" s="139" t="s">
        <v>4977</v>
      </c>
      <c r="C120" s="192"/>
      <c r="D120" s="195">
        <f>VLOOKUP(A120,'[1]12 ЗИП NEW'!$C:$AN,38,0)</f>
        <v>164651.19999999998</v>
      </c>
    </row>
    <row r="121" spans="1:4" x14ac:dyDescent="0.25">
      <c r="A121" s="139" t="s">
        <v>4978</v>
      </c>
      <c r="B121" s="139" t="s">
        <v>4979</v>
      </c>
      <c r="C121" s="192"/>
      <c r="D121" s="195">
        <f>VLOOKUP(A121,'[1]12 ЗИП NEW'!$C:$AN,38,0)</f>
        <v>201351.24</v>
      </c>
    </row>
    <row r="122" spans="1:4" x14ac:dyDescent="0.25">
      <c r="A122" s="139" t="s">
        <v>4980</v>
      </c>
      <c r="B122" s="139" t="s">
        <v>4981</v>
      </c>
      <c r="C122" s="192"/>
      <c r="D122" s="195">
        <f>VLOOKUP(A122,'[1]12 ЗИП NEW'!$C:$AN,38,0)</f>
        <v>17308.14</v>
      </c>
    </row>
    <row r="123" spans="1:4" x14ac:dyDescent="0.25">
      <c r="A123" s="139" t="s">
        <v>4982</v>
      </c>
      <c r="B123" s="139" t="s">
        <v>4983</v>
      </c>
      <c r="C123" s="192"/>
      <c r="D123" s="195">
        <f>VLOOKUP(A123,'[1]12 ЗИП NEW'!$C:$AN,38,0)</f>
        <v>5413.14</v>
      </c>
    </row>
    <row r="124" spans="1:4" x14ac:dyDescent="0.25">
      <c r="A124" s="139" t="s">
        <v>4984</v>
      </c>
      <c r="B124" s="139" t="s">
        <v>4985</v>
      </c>
      <c r="C124" s="192"/>
      <c r="D124" s="195">
        <f>VLOOKUP(A124,'[1]12 ЗИП NEW'!$C:$AN,38,0)</f>
        <v>5608.34</v>
      </c>
    </row>
    <row r="125" spans="1:4" x14ac:dyDescent="0.25">
      <c r="A125" s="139" t="s">
        <v>4986</v>
      </c>
      <c r="B125" s="139" t="s">
        <v>4987</v>
      </c>
      <c r="C125" s="192"/>
      <c r="D125" s="195">
        <f>VLOOKUP(A125,'[1]12 ЗИП NEW'!$C:$AN,38,0)</f>
        <v>6569.7</v>
      </c>
    </row>
    <row r="126" spans="1:4" x14ac:dyDescent="0.25">
      <c r="A126" s="139" t="s">
        <v>4988</v>
      </c>
      <c r="B126" s="139" t="s">
        <v>4989</v>
      </c>
      <c r="C126" s="192"/>
      <c r="D126" s="195">
        <f>VLOOKUP(A126,'[1]12 ЗИП NEW'!$C:$AN,38,0)</f>
        <v>21556.18</v>
      </c>
    </row>
    <row r="127" spans="1:4" ht="25.5" x14ac:dyDescent="0.25">
      <c r="A127" s="139" t="s">
        <v>4990</v>
      </c>
      <c r="B127" s="139" t="s">
        <v>4991</v>
      </c>
      <c r="C127" s="192"/>
      <c r="D127" s="195">
        <f>VLOOKUP(A127,'[1]12 ЗИП NEW'!$C:$AN,38,0)</f>
        <v>1543.3</v>
      </c>
    </row>
    <row r="128" spans="1:4" x14ac:dyDescent="0.25">
      <c r="A128" s="139" t="s">
        <v>4992</v>
      </c>
      <c r="B128" s="139" t="s">
        <v>4993</v>
      </c>
      <c r="C128" s="192"/>
      <c r="D128" s="195">
        <f>VLOOKUP(A128,'[1]12 ЗИП NEW'!$C:$AN,38,0)</f>
        <v>69.539999999999992</v>
      </c>
    </row>
    <row r="129" spans="1:4" x14ac:dyDescent="0.25">
      <c r="A129" s="139" t="s">
        <v>4994</v>
      </c>
      <c r="B129" s="139" t="s">
        <v>4995</v>
      </c>
      <c r="C129" s="192">
        <f>VLOOKUP(A129,[2]Лист_1!$D:$I,6,0)</f>
        <v>21</v>
      </c>
      <c r="D129" s="195">
        <f>VLOOKUP(A129,'[1]12 ЗИП NEW'!$C:$AN,38,0)</f>
        <v>292.8</v>
      </c>
    </row>
    <row r="130" spans="1:4" x14ac:dyDescent="0.25">
      <c r="A130" s="139" t="s">
        <v>4996</v>
      </c>
      <c r="B130" s="139" t="s">
        <v>4997</v>
      </c>
      <c r="C130" s="192"/>
      <c r="D130" s="195">
        <f>VLOOKUP(A130,'[1]12 ЗИП NEW'!$C:$AN,38,0)</f>
        <v>20.74</v>
      </c>
    </row>
    <row r="131" spans="1:4" x14ac:dyDescent="0.25">
      <c r="A131" s="139" t="s">
        <v>4998</v>
      </c>
      <c r="B131" s="139" t="s">
        <v>4999</v>
      </c>
      <c r="C131" s="192"/>
      <c r="D131" s="195">
        <f>VLOOKUP(A131,'[1]12 ЗИП NEW'!$C:$AN,38,0)</f>
        <v>139.07999999999998</v>
      </c>
    </row>
    <row r="132" spans="1:4" x14ac:dyDescent="0.25">
      <c r="A132" s="139" t="s">
        <v>5000</v>
      </c>
      <c r="B132" s="139" t="s">
        <v>5001</v>
      </c>
      <c r="C132" s="192"/>
      <c r="D132" s="195">
        <f>VLOOKUP(A132,'[1]12 ЗИП NEW'!$C:$AN,38,0)</f>
        <v>309.88</v>
      </c>
    </row>
    <row r="133" spans="1:4" ht="25.5" x14ac:dyDescent="0.25">
      <c r="A133" s="139" t="s">
        <v>5002</v>
      </c>
      <c r="B133" s="139" t="s">
        <v>5003</v>
      </c>
      <c r="C133" s="192"/>
      <c r="D133" s="195">
        <f>VLOOKUP(A133,'[1]12 ЗИП NEW'!$C:$AN,38,0)</f>
        <v>2396.08</v>
      </c>
    </row>
    <row r="134" spans="1:4" ht="25.5" x14ac:dyDescent="0.25">
      <c r="A134" s="139" t="s">
        <v>5004</v>
      </c>
      <c r="B134" s="139" t="s">
        <v>5005</v>
      </c>
      <c r="C134" s="192"/>
      <c r="D134" s="195">
        <f>VLOOKUP(A134,'[1]12 ЗИП NEW'!$C:$AN,38,0)</f>
        <v>1407.8799999999999</v>
      </c>
    </row>
    <row r="135" spans="1:4" x14ac:dyDescent="0.25">
      <c r="A135" s="139" t="s">
        <v>5006</v>
      </c>
      <c r="B135" s="139" t="s">
        <v>5007</v>
      </c>
      <c r="C135" s="192">
        <f>VLOOKUP(A135,[2]Лист_1!$D:$I,6,0)</f>
        <v>10</v>
      </c>
      <c r="D135" s="195">
        <f>VLOOKUP(A135,'[1]12 ЗИП NEW'!$C:$AN,38,0)</f>
        <v>274.5</v>
      </c>
    </row>
    <row r="136" spans="1:4" x14ac:dyDescent="0.25">
      <c r="A136" s="139" t="s">
        <v>5008</v>
      </c>
      <c r="B136" s="139" t="s">
        <v>5009</v>
      </c>
      <c r="C136" s="192"/>
      <c r="D136" s="195">
        <f>VLOOKUP(A136,'[1]12 ЗИП NEW'!$C:$AN,38,0)</f>
        <v>346.48</v>
      </c>
    </row>
    <row r="137" spans="1:4" x14ac:dyDescent="0.25">
      <c r="A137" s="139" t="s">
        <v>5010</v>
      </c>
      <c r="B137" s="139" t="s">
        <v>5011</v>
      </c>
      <c r="C137" s="192">
        <f>VLOOKUP(A137,[2]Лист_1!$D:$I,6,0)</f>
        <v>51</v>
      </c>
      <c r="D137" s="195">
        <f>VLOOKUP(A137,'[1]12 ЗИП NEW'!$C:$AN,38,0)</f>
        <v>267.18</v>
      </c>
    </row>
    <row r="138" spans="1:4" x14ac:dyDescent="0.25">
      <c r="A138" s="139" t="s">
        <v>5012</v>
      </c>
      <c r="B138" s="139" t="s">
        <v>5013</v>
      </c>
      <c r="C138" s="192">
        <f>VLOOKUP(A138,[2]Лист_1!$D:$I,6,0)</f>
        <v>6</v>
      </c>
      <c r="D138" s="195">
        <f>VLOOKUP(A138,'[1]12 ЗИП NEW'!$C:$AN,38,0)</f>
        <v>1268.8</v>
      </c>
    </row>
    <row r="139" spans="1:4" x14ac:dyDescent="0.25">
      <c r="A139" s="139" t="s">
        <v>5014</v>
      </c>
      <c r="B139" s="139" t="s">
        <v>5015</v>
      </c>
      <c r="C139" s="192"/>
      <c r="D139" s="195">
        <f>VLOOKUP(A139,'[1]12 ЗИП NEW'!$C:$AN,38,0)</f>
        <v>368.44</v>
      </c>
    </row>
    <row r="140" spans="1:4" x14ac:dyDescent="0.25">
      <c r="A140" s="139" t="s">
        <v>5016</v>
      </c>
      <c r="B140" s="139" t="s">
        <v>5017</v>
      </c>
      <c r="C140" s="192">
        <f>VLOOKUP(A140,[2]Лист_1!$D:$I,6,0)</f>
        <v>4</v>
      </c>
      <c r="D140" s="195">
        <f>VLOOKUP(A140,'[1]12 ЗИП NEW'!$C:$AN,38,0)</f>
        <v>285.48</v>
      </c>
    </row>
    <row r="141" spans="1:4" x14ac:dyDescent="0.25">
      <c r="A141" s="139" t="s">
        <v>5018</v>
      </c>
      <c r="B141" s="139" t="s">
        <v>5019</v>
      </c>
      <c r="C141" s="192">
        <f>VLOOKUP(A141,[2]Лист_1!$D:$I,6,0)</f>
        <v>1</v>
      </c>
      <c r="D141" s="195">
        <f>VLOOKUP(A141,'[1]12 ЗИП NEW'!$C:$AN,38,0)</f>
        <v>3034.14</v>
      </c>
    </row>
    <row r="142" spans="1:4" x14ac:dyDescent="0.25">
      <c r="A142" s="139" t="s">
        <v>5020</v>
      </c>
      <c r="B142" s="139" t="s">
        <v>5021</v>
      </c>
      <c r="C142" s="192"/>
      <c r="D142" s="195">
        <f>VLOOKUP(A142,'[1]12 ЗИП NEW'!$C:$AN,38,0)</f>
        <v>1033.3399999999999</v>
      </c>
    </row>
    <row r="143" spans="1:4" x14ac:dyDescent="0.25">
      <c r="A143" s="139" t="s">
        <v>5022</v>
      </c>
      <c r="B143" s="139" t="s">
        <v>5023</v>
      </c>
      <c r="C143" s="192">
        <f>VLOOKUP(A143,[2]Лист_1!$D:$I,6,0)</f>
        <v>9</v>
      </c>
      <c r="D143" s="195">
        <f>VLOOKUP(A143,'[1]12 ЗИП NEW'!$C:$AN,38,0)</f>
        <v>2244.7999999999997</v>
      </c>
    </row>
    <row r="144" spans="1:4" x14ac:dyDescent="0.25">
      <c r="A144" s="139" t="s">
        <v>5024</v>
      </c>
      <c r="B144" s="139" t="s">
        <v>5025</v>
      </c>
      <c r="C144" s="192"/>
      <c r="D144" s="195">
        <f>VLOOKUP(A144,'[1]12 ЗИП NEW'!$C:$AN,38,0)</f>
        <v>1252.94</v>
      </c>
    </row>
    <row r="145" spans="1:4" x14ac:dyDescent="0.25">
      <c r="A145" s="139" t="s">
        <v>5026</v>
      </c>
      <c r="B145" s="139" t="s">
        <v>5027</v>
      </c>
      <c r="C145" s="192"/>
      <c r="D145" s="195">
        <f>VLOOKUP(A145,'[1]12 ЗИП NEW'!$C:$AN,38,0)</f>
        <v>1226.0999999999999</v>
      </c>
    </row>
    <row r="146" spans="1:4" x14ac:dyDescent="0.25">
      <c r="A146" s="139" t="s">
        <v>5028</v>
      </c>
      <c r="B146" s="139" t="s">
        <v>5029</v>
      </c>
      <c r="C146" s="192">
        <f>VLOOKUP(A146,[2]Лист_1!$D:$I,6,0)</f>
        <v>4</v>
      </c>
      <c r="D146" s="195">
        <f>VLOOKUP(A146,'[1]12 ЗИП NEW'!$C:$AN,38,0)</f>
        <v>1671.3999999999999</v>
      </c>
    </row>
    <row r="147" spans="1:4" x14ac:dyDescent="0.25">
      <c r="A147" s="139" t="s">
        <v>5030</v>
      </c>
      <c r="B147" s="139" t="s">
        <v>5031</v>
      </c>
      <c r="C147" s="192">
        <f>VLOOKUP(A147,[2]Лист_1!$D:$I,6,0)</f>
        <v>35</v>
      </c>
      <c r="D147" s="195">
        <f>VLOOKUP(A147,'[1]12 ЗИП NEW'!$C:$AN,38,0)</f>
        <v>213.5</v>
      </c>
    </row>
    <row r="148" spans="1:4" x14ac:dyDescent="0.25">
      <c r="A148" s="139" t="s">
        <v>5032</v>
      </c>
      <c r="B148" s="139" t="s">
        <v>5033</v>
      </c>
      <c r="C148" s="192">
        <f>VLOOKUP(A148,[2]Лист_1!$D:$I,6,0)</f>
        <v>2</v>
      </c>
      <c r="D148" s="195">
        <f>VLOOKUP(A148,'[1]12 ЗИП NEW'!$C:$AN,38,0)</f>
        <v>213.5</v>
      </c>
    </row>
    <row r="149" spans="1:4" x14ac:dyDescent="0.25">
      <c r="A149" s="139" t="s">
        <v>5034</v>
      </c>
      <c r="B149" s="139" t="s">
        <v>5035</v>
      </c>
      <c r="C149" s="192">
        <f>VLOOKUP(A149,[2]Лист_1!$D:$I,6,0)</f>
        <v>33</v>
      </c>
      <c r="D149" s="195">
        <f>VLOOKUP(A149,'[1]12 ЗИП NEW'!$C:$AN,38,0)</f>
        <v>209.84</v>
      </c>
    </row>
    <row r="150" spans="1:4" x14ac:dyDescent="0.25">
      <c r="A150" s="139" t="s">
        <v>5036</v>
      </c>
      <c r="B150" s="139" t="s">
        <v>5037</v>
      </c>
      <c r="C150" s="192">
        <f>VLOOKUP(A150,[2]Лист_1!$D:$I,6,0)</f>
        <v>5</v>
      </c>
      <c r="D150" s="195">
        <f>VLOOKUP(A150,'[1]12 ЗИП NEW'!$C:$AN,38,0)</f>
        <v>746.64</v>
      </c>
    </row>
    <row r="151" spans="1:4" x14ac:dyDescent="0.25">
      <c r="A151" s="139" t="s">
        <v>5038</v>
      </c>
      <c r="B151" s="139" t="s">
        <v>5039</v>
      </c>
      <c r="C151" s="192">
        <f>VLOOKUP(A151,[2]Лист_1!$D:$I,6,0)</f>
        <v>124</v>
      </c>
      <c r="D151" s="195">
        <f>VLOOKUP(A151,'[1]12 ЗИП NEW'!$C:$AN,38,0)</f>
        <v>384.3</v>
      </c>
    </row>
    <row r="152" spans="1:4" x14ac:dyDescent="0.25">
      <c r="A152" s="139" t="s">
        <v>5040</v>
      </c>
      <c r="B152" s="139" t="s">
        <v>5041</v>
      </c>
      <c r="C152" s="192"/>
      <c r="D152" s="195">
        <f>VLOOKUP(A152,'[1]12 ЗИП NEW'!$C:$AN,38,0)</f>
        <v>620.98</v>
      </c>
    </row>
    <row r="153" spans="1:4" x14ac:dyDescent="0.25">
      <c r="A153" s="139" t="s">
        <v>5042</v>
      </c>
      <c r="B153" s="139" t="s">
        <v>5043</v>
      </c>
      <c r="C153" s="192">
        <f>VLOOKUP(A153,[2]Лист_1!$D:$I,6,0)</f>
        <v>22</v>
      </c>
      <c r="D153" s="195">
        <f>VLOOKUP(A153,'[1]12 ЗИП NEW'!$C:$AN,38,0)</f>
        <v>431.88</v>
      </c>
    </row>
    <row r="154" spans="1:4" x14ac:dyDescent="0.25">
      <c r="A154" s="139" t="s">
        <v>5044</v>
      </c>
      <c r="B154" s="139" t="s">
        <v>5045</v>
      </c>
      <c r="C154" s="192">
        <f>VLOOKUP(A154,[2]Лист_1!$D:$I,6,0)</f>
        <v>204</v>
      </c>
      <c r="D154" s="195">
        <f>VLOOKUP(A154,'[1]12 ЗИП NEW'!$C:$AN,38,0)</f>
        <v>87.84</v>
      </c>
    </row>
    <row r="155" spans="1:4" x14ac:dyDescent="0.25">
      <c r="A155" s="139" t="s">
        <v>5046</v>
      </c>
      <c r="B155" s="139" t="s">
        <v>5047</v>
      </c>
      <c r="C155" s="192">
        <f>VLOOKUP(A155,[2]Лист_1!$D:$I,6,0)</f>
        <v>7</v>
      </c>
      <c r="D155" s="195">
        <f>VLOOKUP(A155,'[1]12 ЗИП NEW'!$C:$AN,38,0)</f>
        <v>87.84</v>
      </c>
    </row>
    <row r="156" spans="1:4" x14ac:dyDescent="0.25">
      <c r="A156" s="139" t="s">
        <v>5048</v>
      </c>
      <c r="B156" s="139" t="s">
        <v>5049</v>
      </c>
      <c r="C156" s="192">
        <f>VLOOKUP(A156,[2]Лист_1!$D:$I,6,0)</f>
        <v>80</v>
      </c>
      <c r="D156" s="195">
        <f>VLOOKUP(A156,'[1]12 ЗИП NEW'!$C:$AN,38,0)</f>
        <v>254.98</v>
      </c>
    </row>
    <row r="157" spans="1:4" x14ac:dyDescent="0.25">
      <c r="A157" s="139" t="s">
        <v>5050</v>
      </c>
      <c r="B157" s="139" t="s">
        <v>5051</v>
      </c>
      <c r="C157" s="192">
        <f>VLOOKUP(A157,[2]Лист_1!$D:$I,6,0)</f>
        <v>2</v>
      </c>
      <c r="D157" s="195">
        <f>VLOOKUP(A157,'[1]12 ЗИП NEW'!$C:$AN,38,0)</f>
        <v>1865.3799999999999</v>
      </c>
    </row>
    <row r="158" spans="1:4" x14ac:dyDescent="0.25">
      <c r="A158" s="139" t="s">
        <v>5052</v>
      </c>
      <c r="B158" s="139" t="s">
        <v>5053</v>
      </c>
      <c r="C158" s="192">
        <f>VLOOKUP(A158,[2]Лист_1!$D:$I,6,0)</f>
        <v>5</v>
      </c>
      <c r="D158" s="195">
        <f>VLOOKUP(A158,'[1]12 ЗИП NEW'!$C:$AN,38,0)</f>
        <v>1435.94</v>
      </c>
    </row>
    <row r="159" spans="1:4" x14ac:dyDescent="0.25">
      <c r="A159" s="139" t="s">
        <v>5054</v>
      </c>
      <c r="B159" s="139" t="s">
        <v>5055</v>
      </c>
      <c r="C159" s="192">
        <f>VLOOKUP(A159,[2]Лист_1!$D:$I,6,0)</f>
        <v>40</v>
      </c>
      <c r="D159" s="195">
        <f>VLOOKUP(A159,'[1]12 ЗИП NEW'!$C:$AN,38,0)</f>
        <v>1664.08</v>
      </c>
    </row>
    <row r="160" spans="1:4" x14ac:dyDescent="0.25">
      <c r="A160" s="139" t="s">
        <v>5056</v>
      </c>
      <c r="B160" s="139" t="s">
        <v>5057</v>
      </c>
      <c r="C160" s="192">
        <f>VLOOKUP(A160,[2]Лист_1!$D:$I,6,0)</f>
        <v>56</v>
      </c>
      <c r="D160" s="195">
        <f>VLOOKUP(A160,'[1]12 ЗИП NEW'!$C:$AN,38,0)</f>
        <v>1045.54</v>
      </c>
    </row>
    <row r="161" spans="1:4" x14ac:dyDescent="0.25">
      <c r="A161" s="139" t="s">
        <v>5058</v>
      </c>
      <c r="B161" s="139" t="s">
        <v>5059</v>
      </c>
      <c r="C161" s="192">
        <f>VLOOKUP(A161,[2]Лист_1!$D:$I,6,0)</f>
        <v>60</v>
      </c>
      <c r="D161" s="195">
        <f>VLOOKUP(A161,'[1]12 ЗИП NEW'!$C:$AN,38,0)</f>
        <v>358.68</v>
      </c>
    </row>
    <row r="162" spans="1:4" x14ac:dyDescent="0.25">
      <c r="A162" s="139" t="s">
        <v>5060</v>
      </c>
      <c r="B162" s="139" t="s">
        <v>5061</v>
      </c>
      <c r="C162" s="192">
        <f>VLOOKUP(A162,[2]Лист_1!$D:$I,6,0)</f>
        <v>120</v>
      </c>
      <c r="D162" s="195">
        <f>VLOOKUP(A162,'[1]12 ЗИП NEW'!$C:$AN,38,0)</f>
        <v>236.68</v>
      </c>
    </row>
    <row r="163" spans="1:4" x14ac:dyDescent="0.25">
      <c r="A163" s="139" t="s">
        <v>5062</v>
      </c>
      <c r="B163" s="139" t="s">
        <v>5063</v>
      </c>
      <c r="C163" s="192"/>
      <c r="D163" s="195">
        <f>VLOOKUP(A163,'[1]12 ЗИП NEW'!$C:$AN,38,0)</f>
        <v>35.380000000000003</v>
      </c>
    </row>
    <row r="164" spans="1:4" x14ac:dyDescent="0.25">
      <c r="A164" s="139" t="s">
        <v>5064</v>
      </c>
      <c r="B164" s="139" t="s">
        <v>5065</v>
      </c>
      <c r="C164" s="192"/>
      <c r="D164" s="195">
        <f>VLOOKUP(A164,'[1]12 ЗИП NEW'!$C:$AN,38,0)</f>
        <v>18.3</v>
      </c>
    </row>
    <row r="165" spans="1:4" x14ac:dyDescent="0.25">
      <c r="A165" s="139" t="s">
        <v>5066</v>
      </c>
      <c r="B165" s="139" t="s">
        <v>5067</v>
      </c>
      <c r="C165" s="192">
        <f>VLOOKUP(A165,[2]Лист_1!$D:$I,6,0)</f>
        <v>8</v>
      </c>
      <c r="D165" s="195">
        <f>VLOOKUP(A165,'[1]12 ЗИП NEW'!$C:$AN,38,0)</f>
        <v>30.5</v>
      </c>
    </row>
    <row r="166" spans="1:4" x14ac:dyDescent="0.25">
      <c r="A166" s="139" t="s">
        <v>5068</v>
      </c>
      <c r="B166" s="139" t="s">
        <v>5069</v>
      </c>
      <c r="C166" s="192">
        <f>VLOOKUP(A166,[2]Лист_1!$D:$I,6,0)</f>
        <v>50</v>
      </c>
      <c r="D166" s="195">
        <f>VLOOKUP(A166,'[1]12 ЗИП NEW'!$C:$AN,38,0)</f>
        <v>41.48</v>
      </c>
    </row>
    <row r="167" spans="1:4" x14ac:dyDescent="0.25">
      <c r="A167" s="139" t="s">
        <v>5070</v>
      </c>
      <c r="B167" s="139" t="s">
        <v>5071</v>
      </c>
      <c r="C167" s="192">
        <f>VLOOKUP(A167,[2]Лист_1!$D:$I,6,0)</f>
        <v>4</v>
      </c>
      <c r="D167" s="195">
        <f>VLOOKUP(A167,'[1]12 ЗИП NEW'!$C:$AN,38,0)</f>
        <v>75.64</v>
      </c>
    </row>
    <row r="168" spans="1:4" x14ac:dyDescent="0.25">
      <c r="A168" s="139" t="s">
        <v>5072</v>
      </c>
      <c r="B168" s="139" t="s">
        <v>5073</v>
      </c>
      <c r="C168" s="192"/>
      <c r="D168" s="195">
        <f>VLOOKUP(A168,'[1]12 ЗИП NEW'!$C:$AN,38,0)</f>
        <v>91.5</v>
      </c>
    </row>
    <row r="169" spans="1:4" x14ac:dyDescent="0.25">
      <c r="A169" s="139" t="s">
        <v>5074</v>
      </c>
      <c r="B169" s="139" t="s">
        <v>5075</v>
      </c>
      <c r="C169" s="192"/>
      <c r="D169" s="195">
        <f>VLOOKUP(A169,'[1]12 ЗИП NEW'!$C:$AN,38,0)</f>
        <v>130.54</v>
      </c>
    </row>
    <row r="170" spans="1:4" x14ac:dyDescent="0.25">
      <c r="A170" s="139" t="s">
        <v>5076</v>
      </c>
      <c r="B170" s="139" t="s">
        <v>5077</v>
      </c>
      <c r="C170" s="192">
        <f>VLOOKUP(A170,[2]Лист_1!$D:$I,6,0)</f>
        <v>4</v>
      </c>
      <c r="D170" s="195">
        <f>VLOOKUP(A170,'[1]12 ЗИП NEW'!$C:$AN,38,0)</f>
        <v>167.14</v>
      </c>
    </row>
    <row r="171" spans="1:4" x14ac:dyDescent="0.25">
      <c r="A171" s="139" t="s">
        <v>5078</v>
      </c>
      <c r="B171" s="139" t="s">
        <v>5079</v>
      </c>
      <c r="C171" s="192"/>
      <c r="D171" s="195">
        <f>VLOOKUP(A171,'[1]12 ЗИП NEW'!$C:$AN,38,0)</f>
        <v>183</v>
      </c>
    </row>
    <row r="172" spans="1:4" x14ac:dyDescent="0.25">
      <c r="A172" s="139" t="s">
        <v>5080</v>
      </c>
      <c r="B172" s="139" t="s">
        <v>5081</v>
      </c>
      <c r="C172" s="192"/>
      <c r="D172" s="195">
        <f>VLOOKUP(A172,'[1]12 ЗИП NEW'!$C:$AN,38,0)</f>
        <v>179.34</v>
      </c>
    </row>
    <row r="173" spans="1:4" x14ac:dyDescent="0.25">
      <c r="A173" s="139" t="s">
        <v>5082</v>
      </c>
      <c r="B173" s="139" t="s">
        <v>5083</v>
      </c>
      <c r="C173" s="192"/>
      <c r="D173" s="195">
        <f>VLOOKUP(A173,'[1]12 ЗИП NEW'!$C:$AN,38,0)</f>
        <v>10.98</v>
      </c>
    </row>
    <row r="174" spans="1:4" x14ac:dyDescent="0.25">
      <c r="A174" s="139" t="s">
        <v>5084</v>
      </c>
      <c r="B174" s="139" t="s">
        <v>5085</v>
      </c>
      <c r="C174" s="192"/>
      <c r="D174" s="195">
        <f>VLOOKUP(A174,'[1]12 ЗИП NEW'!$C:$AN,38,0)</f>
        <v>10.98</v>
      </c>
    </row>
    <row r="175" spans="1:4" x14ac:dyDescent="0.25">
      <c r="A175" s="139" t="s">
        <v>5086</v>
      </c>
      <c r="B175" s="139" t="s">
        <v>5087</v>
      </c>
      <c r="C175" s="192">
        <f>VLOOKUP(A175,[2]Лист_1!$D:$I,6,0)</f>
        <v>4</v>
      </c>
      <c r="D175" s="195">
        <f>VLOOKUP(A175,'[1]12 ЗИП NEW'!$C:$AN,38,0)</f>
        <v>744.19999999999993</v>
      </c>
    </row>
    <row r="176" spans="1:4" x14ac:dyDescent="0.25">
      <c r="A176" s="139" t="s">
        <v>5088</v>
      </c>
      <c r="B176" s="139" t="s">
        <v>5089</v>
      </c>
      <c r="C176" s="192">
        <f>VLOOKUP(A176,[2]Лист_1!$D:$I,6,0)</f>
        <v>2</v>
      </c>
      <c r="D176" s="195">
        <f>VLOOKUP(A176,'[1]12 ЗИП NEW'!$C:$AN,38,0)</f>
        <v>133.75396799999999</v>
      </c>
    </row>
    <row r="177" spans="1:4" x14ac:dyDescent="0.25">
      <c r="A177" s="139" t="s">
        <v>5090</v>
      </c>
      <c r="B177" s="139" t="s">
        <v>5091</v>
      </c>
      <c r="C177" s="192">
        <f>VLOOKUP(A177,[2]Лист_1!$D:$I,6,0)</f>
        <v>2</v>
      </c>
      <c r="D177" s="195">
        <f>VLOOKUP(A177,'[1]12 ЗИП NEW'!$C:$AN,38,0)</f>
        <v>208.06172799999999</v>
      </c>
    </row>
    <row r="178" spans="1:4" ht="25.5" x14ac:dyDescent="0.25">
      <c r="A178" s="139" t="s">
        <v>5092</v>
      </c>
      <c r="B178" s="139" t="s">
        <v>5093</v>
      </c>
      <c r="C178" s="192"/>
      <c r="D178" s="195">
        <f>VLOOKUP(A178,'[1]12 ЗИП NEW'!$C:$AN,38,0)</f>
        <v>2019.1</v>
      </c>
    </row>
    <row r="179" spans="1:4" ht="25.5" x14ac:dyDescent="0.25">
      <c r="A179" s="139" t="s">
        <v>5094</v>
      </c>
      <c r="B179" s="139" t="s">
        <v>5095</v>
      </c>
      <c r="C179" s="192">
        <f>VLOOKUP(A179,[2]Лист_1!$D:$I,6,0)</f>
        <v>900</v>
      </c>
      <c r="D179" s="195">
        <f>VLOOKUP(A179,'[1]12 ЗИП NEW'!$C:$AN,38,0)</f>
        <v>17.079999999999998</v>
      </c>
    </row>
    <row r="180" spans="1:4" ht="25.5" x14ac:dyDescent="0.25">
      <c r="A180" s="139" t="s">
        <v>5096</v>
      </c>
      <c r="B180" s="139" t="s">
        <v>5097</v>
      </c>
      <c r="C180" s="192">
        <f>VLOOKUP(A180,[2]Лист_1!$D:$I,6,0)</f>
        <v>200</v>
      </c>
      <c r="D180" s="195">
        <f>VLOOKUP(A180,'[1]12 ЗИП NEW'!$C:$AN,38,0)</f>
        <v>32.94</v>
      </c>
    </row>
    <row r="181" spans="1:4" ht="25.5" x14ac:dyDescent="0.25">
      <c r="A181" s="139" t="s">
        <v>5098</v>
      </c>
      <c r="B181" s="139" t="s">
        <v>5099</v>
      </c>
      <c r="C181" s="192"/>
      <c r="D181" s="195">
        <f>VLOOKUP(A181,'[1]12 ЗИП NEW'!$C:$AN,38,0)</f>
        <v>87.84</v>
      </c>
    </row>
    <row r="182" spans="1:4" ht="25.5" x14ac:dyDescent="0.25">
      <c r="A182" s="139" t="s">
        <v>5100</v>
      </c>
      <c r="B182" s="139" t="s">
        <v>5101</v>
      </c>
      <c r="C182" s="192"/>
      <c r="D182" s="195">
        <f>VLOOKUP(A182,'[1]12 ЗИП NEW'!$C:$AN,38,0)</f>
        <v>435.53999999999996</v>
      </c>
    </row>
    <row r="183" spans="1:4" ht="25.5" x14ac:dyDescent="0.25">
      <c r="A183" s="139" t="s">
        <v>5102</v>
      </c>
      <c r="B183" s="139" t="s">
        <v>5103</v>
      </c>
      <c r="C183" s="192"/>
      <c r="D183" s="195">
        <f>VLOOKUP(A183,'[1]12 ЗИП NEW'!$C:$AN,38,0)</f>
        <v>185.44</v>
      </c>
    </row>
    <row r="184" spans="1:4" ht="25.5" x14ac:dyDescent="0.25">
      <c r="A184" s="139" t="s">
        <v>5104</v>
      </c>
      <c r="B184" s="139" t="s">
        <v>5105</v>
      </c>
      <c r="C184" s="192"/>
      <c r="D184" s="195">
        <f>VLOOKUP(A184,'[1]12 ЗИП NEW'!$C:$AN,38,0)</f>
        <v>164.7</v>
      </c>
    </row>
    <row r="185" spans="1:4" ht="25.5" x14ac:dyDescent="0.25">
      <c r="A185" s="139" t="s">
        <v>5106</v>
      </c>
      <c r="B185" s="139" t="s">
        <v>5107</v>
      </c>
      <c r="C185" s="192"/>
      <c r="D185" s="195">
        <f>VLOOKUP(A185,'[1]12 ЗИП NEW'!$C:$AN,38,0)</f>
        <v>136.63999999999999</v>
      </c>
    </row>
    <row r="186" spans="1:4" ht="25.5" x14ac:dyDescent="0.25">
      <c r="A186" s="139" t="s">
        <v>5108</v>
      </c>
      <c r="B186" s="139" t="s">
        <v>5109</v>
      </c>
      <c r="C186" s="192"/>
      <c r="D186" s="195">
        <f>VLOOKUP(A186,'[1]12 ЗИП NEW'!$C:$AN,38,0)</f>
        <v>215.94</v>
      </c>
    </row>
    <row r="187" spans="1:4" ht="25.5" x14ac:dyDescent="0.25">
      <c r="A187" s="139" t="s">
        <v>5110</v>
      </c>
      <c r="B187" s="139" t="s">
        <v>5111</v>
      </c>
      <c r="C187" s="192">
        <f>VLOOKUP(A187,[2]Лист_1!$D:$I,6,0)</f>
        <v>24</v>
      </c>
      <c r="D187" s="195">
        <f>VLOOKUP(A187,'[1]12 ЗИП NEW'!$C:$AN,38,0)</f>
        <v>517.28</v>
      </c>
    </row>
    <row r="188" spans="1:4" ht="25.5" x14ac:dyDescent="0.25">
      <c r="A188" s="139" t="s">
        <v>5112</v>
      </c>
      <c r="B188" s="139" t="s">
        <v>5113</v>
      </c>
      <c r="C188" s="192"/>
      <c r="D188" s="195">
        <f>VLOOKUP(A188,'[1]12 ЗИП NEW'!$C:$AN,38,0)</f>
        <v>323.3</v>
      </c>
    </row>
    <row r="189" spans="1:4" ht="25.5" x14ac:dyDescent="0.25">
      <c r="A189" s="139" t="s">
        <v>5114</v>
      </c>
      <c r="B189" s="139" t="s">
        <v>5115</v>
      </c>
      <c r="C189" s="192">
        <f>VLOOKUP(A189,[2]Лист_1!$D:$I,6,0)</f>
        <v>1</v>
      </c>
      <c r="D189" s="195">
        <f>VLOOKUP(A189,'[1]12 ЗИП NEW'!$C:$AN,38,0)</f>
        <v>307.44</v>
      </c>
    </row>
    <row r="190" spans="1:4" ht="25.5" x14ac:dyDescent="0.25">
      <c r="A190" s="139" t="s">
        <v>5116</v>
      </c>
      <c r="B190" s="139" t="s">
        <v>5117</v>
      </c>
      <c r="C190" s="192"/>
      <c r="D190" s="195">
        <f>VLOOKUP(A190,'[1]12 ЗИП NEW'!$C:$AN,38,0)</f>
        <v>279.38</v>
      </c>
    </row>
    <row r="191" spans="1:4" ht="25.5" x14ac:dyDescent="0.25">
      <c r="A191" s="139" t="s">
        <v>5118</v>
      </c>
      <c r="B191" s="139" t="s">
        <v>5119</v>
      </c>
      <c r="C191" s="192"/>
      <c r="D191" s="195">
        <f>VLOOKUP(A191,'[1]12 ЗИП NEW'!$C:$AN,38,0)</f>
        <v>353.8</v>
      </c>
    </row>
    <row r="192" spans="1:4" ht="25.5" x14ac:dyDescent="0.25">
      <c r="A192" s="139" t="s">
        <v>5120</v>
      </c>
      <c r="B192" s="139" t="s">
        <v>5121</v>
      </c>
      <c r="C192" s="192"/>
      <c r="D192" s="195">
        <f>VLOOKUP(A192,'[1]12 ЗИП NEW'!$C:$AN,38,0)</f>
        <v>966.24</v>
      </c>
    </row>
    <row r="193" spans="1:4" ht="25.5" x14ac:dyDescent="0.25">
      <c r="A193" s="139" t="s">
        <v>5122</v>
      </c>
      <c r="B193" s="139" t="s">
        <v>5123</v>
      </c>
      <c r="C193" s="192"/>
      <c r="D193" s="195">
        <f>VLOOKUP(A193,'[1]12 ЗИП NEW'!$C:$AN,38,0)</f>
        <v>2005.68</v>
      </c>
    </row>
    <row r="194" spans="1:4" ht="25.5" x14ac:dyDescent="0.25">
      <c r="A194" s="139" t="s">
        <v>5124</v>
      </c>
      <c r="B194" s="139" t="s">
        <v>5125</v>
      </c>
      <c r="C194" s="192"/>
      <c r="D194" s="195">
        <f>VLOOKUP(A194,'[1]12 ЗИП NEW'!$C:$AN,38,0)</f>
        <v>57.339999999999996</v>
      </c>
    </row>
    <row r="195" spans="1:4" ht="25.5" x14ac:dyDescent="0.25">
      <c r="A195" s="139" t="s">
        <v>5126</v>
      </c>
      <c r="B195" s="139" t="s">
        <v>5127</v>
      </c>
      <c r="C195" s="192">
        <f>VLOOKUP(A195,[2]Лист_1!$D:$I,6,0)</f>
        <v>2003</v>
      </c>
      <c r="D195" s="195">
        <f>VLOOKUP(A195,'[1]12 ЗИП NEW'!$C:$AN,38,0)</f>
        <v>10.98</v>
      </c>
    </row>
    <row r="196" spans="1:4" ht="25.5" x14ac:dyDescent="0.25">
      <c r="A196" s="139" t="s">
        <v>5128</v>
      </c>
      <c r="B196" s="139" t="s">
        <v>5129</v>
      </c>
      <c r="C196" s="192"/>
      <c r="D196" s="195">
        <f>VLOOKUP(A196,'[1]12 ЗИП NEW'!$C:$AN,38,0)</f>
        <v>17.079999999999998</v>
      </c>
    </row>
    <row r="197" spans="1:4" ht="25.5" x14ac:dyDescent="0.25">
      <c r="A197" s="139" t="s">
        <v>5130</v>
      </c>
      <c r="B197" s="139" t="s">
        <v>5131</v>
      </c>
      <c r="C197" s="192">
        <f>VLOOKUP(A197,[2]Лист_1!$D:$I,6,0)</f>
        <v>600</v>
      </c>
      <c r="D197" s="195">
        <f>VLOOKUP(A197,'[1]12 ЗИП NEW'!$C:$AN,38,0)</f>
        <v>10.98</v>
      </c>
    </row>
    <row r="198" spans="1:4" ht="25.5" x14ac:dyDescent="0.25">
      <c r="A198" s="139" t="s">
        <v>5132</v>
      </c>
      <c r="B198" s="139" t="s">
        <v>5133</v>
      </c>
      <c r="C198" s="192">
        <f>VLOOKUP(A198,[2]Лист_1!$D:$I,6,0)</f>
        <v>1000</v>
      </c>
      <c r="D198" s="195">
        <f>VLOOKUP(A198,'[1]12 ЗИП NEW'!$C:$AN,38,0)</f>
        <v>10.98</v>
      </c>
    </row>
    <row r="199" spans="1:4" ht="25.5" x14ac:dyDescent="0.25">
      <c r="A199" s="139" t="s">
        <v>5134</v>
      </c>
      <c r="B199" s="139" t="s">
        <v>5135</v>
      </c>
      <c r="C199" s="192">
        <f>VLOOKUP(A199,[2]Лист_1!$D:$I,6,0)</f>
        <v>732</v>
      </c>
      <c r="D199" s="195">
        <f>VLOOKUP(A199,'[1]12 ЗИП NEW'!$C:$AN,38,0)</f>
        <v>12.2</v>
      </c>
    </row>
    <row r="200" spans="1:4" ht="25.5" x14ac:dyDescent="0.25">
      <c r="A200" s="139" t="s">
        <v>5136</v>
      </c>
      <c r="B200" s="139" t="s">
        <v>5137</v>
      </c>
      <c r="C200" s="192">
        <f>VLOOKUP(A200,[2]Лист_1!$D:$I,6,0)</f>
        <v>2000</v>
      </c>
      <c r="D200" s="195">
        <f>VLOOKUP(A200,'[1]12 ЗИП NEW'!$C:$AN,38,0)</f>
        <v>17.079999999999998</v>
      </c>
    </row>
    <row r="201" spans="1:4" ht="25.5" x14ac:dyDescent="0.25">
      <c r="A201" s="139" t="s">
        <v>5138</v>
      </c>
      <c r="B201" s="139" t="s">
        <v>5139</v>
      </c>
      <c r="C201" s="192">
        <f>VLOOKUP(A201,[2]Лист_1!$D:$I,6,0)</f>
        <v>3174</v>
      </c>
      <c r="D201" s="195">
        <f>VLOOKUP(A201,'[1]12 ЗИП NEW'!$C:$AN,38,0)</f>
        <v>26.84</v>
      </c>
    </row>
    <row r="202" spans="1:4" ht="25.5" x14ac:dyDescent="0.25">
      <c r="A202" s="139" t="s">
        <v>5140</v>
      </c>
      <c r="B202" s="139" t="s">
        <v>5141</v>
      </c>
      <c r="C202" s="192">
        <f>VLOOKUP(A202,[2]Лист_1!$D:$I,6,0)</f>
        <v>800</v>
      </c>
      <c r="D202" s="195">
        <f>VLOOKUP(A202,'[1]12 ЗИП NEW'!$C:$AN,38,0)</f>
        <v>12.2</v>
      </c>
    </row>
    <row r="203" spans="1:4" ht="25.5" x14ac:dyDescent="0.25">
      <c r="A203" s="139" t="s">
        <v>5142</v>
      </c>
      <c r="B203" s="139" t="s">
        <v>5143</v>
      </c>
      <c r="C203" s="192">
        <f>VLOOKUP(A203,[2]Лист_1!$D:$I,6,0)</f>
        <v>1650</v>
      </c>
      <c r="D203" s="195">
        <f>VLOOKUP(A203,'[1]12 ЗИП NEW'!$C:$AN,38,0)</f>
        <v>32.94</v>
      </c>
    </row>
    <row r="204" spans="1:4" ht="25.5" x14ac:dyDescent="0.25">
      <c r="A204" s="139" t="s">
        <v>5144</v>
      </c>
      <c r="B204" s="139" t="s">
        <v>5145</v>
      </c>
      <c r="C204" s="192"/>
      <c r="D204" s="195">
        <f>VLOOKUP(A204,'[1]12 ЗИП NEW'!$C:$AN,38,0)</f>
        <v>29.28</v>
      </c>
    </row>
    <row r="205" spans="1:4" ht="25.5" x14ac:dyDescent="0.25">
      <c r="A205" s="139" t="s">
        <v>5146</v>
      </c>
      <c r="B205" s="139" t="s">
        <v>5147</v>
      </c>
      <c r="C205" s="192">
        <f>VLOOKUP(A205,[2]Лист_1!$D:$I,6,0)</f>
        <v>482</v>
      </c>
      <c r="D205" s="195">
        <f>VLOOKUP(A205,'[1]12 ЗИП NEW'!$C:$AN,38,0)</f>
        <v>106.14</v>
      </c>
    </row>
    <row r="206" spans="1:4" ht="25.5" x14ac:dyDescent="0.25">
      <c r="A206" s="139" t="s">
        <v>5148</v>
      </c>
      <c r="B206" s="139" t="s">
        <v>5149</v>
      </c>
      <c r="C206" s="192">
        <f>VLOOKUP(A206,[2]Лист_1!$D:$I,6,0)</f>
        <v>2790</v>
      </c>
      <c r="D206" s="195">
        <f>VLOOKUP(A206,'[1]12 ЗИП NEW'!$C:$AN,38,0)</f>
        <v>24.4</v>
      </c>
    </row>
    <row r="207" spans="1:4" ht="25.5" x14ac:dyDescent="0.25">
      <c r="A207" s="139" t="s">
        <v>5150</v>
      </c>
      <c r="B207" s="139" t="s">
        <v>5151</v>
      </c>
      <c r="C207" s="192">
        <f>VLOOKUP(A207,[2]Лист_1!$D:$I,6,0)</f>
        <v>1600</v>
      </c>
      <c r="D207" s="195">
        <f>VLOOKUP(A207,'[1]12 ЗИП NEW'!$C:$AN,38,0)</f>
        <v>17.079999999999998</v>
      </c>
    </row>
    <row r="208" spans="1:4" ht="25.5" x14ac:dyDescent="0.25">
      <c r="A208" s="139" t="s">
        <v>5152</v>
      </c>
      <c r="B208" s="139" t="s">
        <v>5153</v>
      </c>
      <c r="C208" s="192">
        <f>VLOOKUP(A208,[2]Лист_1!$D:$I,6,0)</f>
        <v>1220</v>
      </c>
      <c r="D208" s="195">
        <f>VLOOKUP(A208,'[1]12 ЗИП NEW'!$C:$AN,38,0)</f>
        <v>18.3</v>
      </c>
    </row>
    <row r="209" spans="1:4" ht="25.5" x14ac:dyDescent="0.25">
      <c r="A209" s="139" t="s">
        <v>5154</v>
      </c>
      <c r="B209" s="139" t="s">
        <v>5155</v>
      </c>
      <c r="C209" s="192">
        <f>VLOOKUP(A209,[2]Лист_1!$D:$I,6,0)</f>
        <v>1000</v>
      </c>
      <c r="D209" s="195">
        <f>VLOOKUP(A209,'[1]12 ЗИП NEW'!$C:$AN,38,0)</f>
        <v>17.079999999999998</v>
      </c>
    </row>
    <row r="210" spans="1:4" ht="25.5" x14ac:dyDescent="0.25">
      <c r="A210" s="139" t="s">
        <v>5156</v>
      </c>
      <c r="B210" s="139" t="s">
        <v>5157</v>
      </c>
      <c r="C210" s="192">
        <f>VLOOKUP(A210,[2]Лист_1!$D:$I,6,0)</f>
        <v>2200</v>
      </c>
      <c r="D210" s="195">
        <f>VLOOKUP(A210,'[1]12 ЗИП NEW'!$C:$AN,38,0)</f>
        <v>17.079999999999998</v>
      </c>
    </row>
    <row r="211" spans="1:4" ht="25.5" x14ac:dyDescent="0.25">
      <c r="A211" s="139" t="s">
        <v>5158</v>
      </c>
      <c r="B211" s="139" t="s">
        <v>5159</v>
      </c>
      <c r="C211" s="192">
        <f>VLOOKUP(A211,[2]Лист_1!$D:$I,6,0)</f>
        <v>1000</v>
      </c>
      <c r="D211" s="195">
        <f>VLOOKUP(A211,'[1]12 ЗИП NEW'!$C:$AN,38,0)</f>
        <v>20.74</v>
      </c>
    </row>
    <row r="212" spans="1:4" ht="25.5" x14ac:dyDescent="0.25">
      <c r="A212" s="139" t="s">
        <v>5160</v>
      </c>
      <c r="B212" s="139" t="s">
        <v>5161</v>
      </c>
      <c r="C212" s="192">
        <f>VLOOKUP(A212,[2]Лист_1!$D:$I,6,0)</f>
        <v>1200</v>
      </c>
      <c r="D212" s="195">
        <f>VLOOKUP(A212,'[1]12 ЗИП NEW'!$C:$AN,38,0)</f>
        <v>18.3</v>
      </c>
    </row>
    <row r="213" spans="1:4" ht="25.5" x14ac:dyDescent="0.25">
      <c r="A213" s="139" t="s">
        <v>5162</v>
      </c>
      <c r="B213" s="139" t="s">
        <v>5163</v>
      </c>
      <c r="C213" s="192">
        <f>VLOOKUP(A213,[2]Лист_1!$D:$I,6,0)</f>
        <v>480</v>
      </c>
      <c r="D213" s="195">
        <f>VLOOKUP(A213,'[1]12 ЗИП NEW'!$C:$AN,38,0)</f>
        <v>20.74</v>
      </c>
    </row>
    <row r="214" spans="1:4" ht="25.5" x14ac:dyDescent="0.25">
      <c r="A214" s="139" t="s">
        <v>5164</v>
      </c>
      <c r="B214" s="139" t="s">
        <v>5165</v>
      </c>
      <c r="C214" s="192">
        <f>VLOOKUP(A214,[2]Лист_1!$D:$I,6,0)</f>
        <v>1550</v>
      </c>
      <c r="D214" s="195">
        <f>VLOOKUP(A214,'[1]12 ЗИП NEW'!$C:$AN,38,0)</f>
        <v>47.58</v>
      </c>
    </row>
    <row r="215" spans="1:4" ht="25.5" x14ac:dyDescent="0.25">
      <c r="A215" s="139" t="s">
        <v>5166</v>
      </c>
      <c r="B215" s="139" t="s">
        <v>5167</v>
      </c>
      <c r="C215" s="192">
        <f>VLOOKUP(A215,[2]Лист_1!$D:$I,6,0)</f>
        <v>200</v>
      </c>
      <c r="D215" s="195">
        <f>VLOOKUP(A215,'[1]12 ЗИП NEW'!$C:$AN,38,0)</f>
        <v>47.58</v>
      </c>
    </row>
    <row r="216" spans="1:4" ht="25.5" x14ac:dyDescent="0.25">
      <c r="A216" s="139" t="s">
        <v>5168</v>
      </c>
      <c r="B216" s="139" t="s">
        <v>5169</v>
      </c>
      <c r="C216" s="192">
        <f>VLOOKUP(A216,[2]Лист_1!$D:$I,6,0)</f>
        <v>196</v>
      </c>
      <c r="D216" s="195">
        <f>VLOOKUP(A216,'[1]12 ЗИП NEW'!$C:$AN,38,0)</f>
        <v>48.8</v>
      </c>
    </row>
    <row r="217" spans="1:4" ht="25.5" x14ac:dyDescent="0.25">
      <c r="A217" s="139" t="s">
        <v>5170</v>
      </c>
      <c r="B217" s="139" t="s">
        <v>5171</v>
      </c>
      <c r="C217" s="192"/>
      <c r="D217" s="195">
        <f>VLOOKUP(A217,'[1]12 ЗИП NEW'!$C:$AN,38,0)</f>
        <v>267.18</v>
      </c>
    </row>
    <row r="218" spans="1:4" ht="25.5" x14ac:dyDescent="0.25">
      <c r="A218" s="139" t="s">
        <v>5172</v>
      </c>
      <c r="B218" s="139" t="s">
        <v>5173</v>
      </c>
      <c r="C218" s="192">
        <f>VLOOKUP(A218,[2]Лист_1!$D:$I,6,0)</f>
        <v>106</v>
      </c>
      <c r="D218" s="195">
        <f>VLOOKUP(A218,'[1]12 ЗИП NEW'!$C:$AN,38,0)</f>
        <v>51.24</v>
      </c>
    </row>
    <row r="219" spans="1:4" ht="25.5" x14ac:dyDescent="0.25">
      <c r="A219" s="139" t="s">
        <v>5174</v>
      </c>
      <c r="B219" s="139" t="s">
        <v>5175</v>
      </c>
      <c r="C219" s="192"/>
      <c r="D219" s="195">
        <f>VLOOKUP(A219,'[1]12 ЗИП NEW'!$C:$AN,38,0)</f>
        <v>47.58</v>
      </c>
    </row>
    <row r="220" spans="1:4" ht="25.5" x14ac:dyDescent="0.25">
      <c r="A220" s="139" t="s">
        <v>5176</v>
      </c>
      <c r="B220" s="139" t="s">
        <v>5177</v>
      </c>
      <c r="C220" s="192"/>
      <c r="D220" s="195">
        <f>VLOOKUP(A220,'[1]12 ЗИП NEW'!$C:$AN,38,0)</f>
        <v>183</v>
      </c>
    </row>
    <row r="221" spans="1:4" ht="25.5" x14ac:dyDescent="0.25">
      <c r="A221" s="139" t="s">
        <v>5178</v>
      </c>
      <c r="B221" s="139" t="s">
        <v>5179</v>
      </c>
      <c r="C221" s="192"/>
      <c r="D221" s="195">
        <f>VLOOKUP(A221,'[1]12 ЗИП NEW'!$C:$AN,38,0)</f>
        <v>85.399999999999991</v>
      </c>
    </row>
    <row r="222" spans="1:4" ht="25.5" x14ac:dyDescent="0.25">
      <c r="A222" s="139" t="s">
        <v>5180</v>
      </c>
      <c r="B222" s="139" t="s">
        <v>5181</v>
      </c>
      <c r="C222" s="192">
        <f>VLOOKUP(A222,[2]Лист_1!$D:$I,6,0)</f>
        <v>30</v>
      </c>
      <c r="D222" s="195">
        <f>VLOOKUP(A222,'[1]12 ЗИП NEW'!$C:$AN,38,0)</f>
        <v>59.78</v>
      </c>
    </row>
    <row r="223" spans="1:4" ht="25.5" x14ac:dyDescent="0.25">
      <c r="A223" s="139" t="s">
        <v>5182</v>
      </c>
      <c r="B223" s="139" t="s">
        <v>5183</v>
      </c>
      <c r="C223" s="192">
        <f>VLOOKUP(A223,[2]Лист_1!$D:$I,6,0)</f>
        <v>336</v>
      </c>
      <c r="D223" s="195">
        <f>VLOOKUP(A223,'[1]12 ЗИП NEW'!$C:$AN,38,0)</f>
        <v>100.03999999999999</v>
      </c>
    </row>
    <row r="224" spans="1:4" ht="25.5" x14ac:dyDescent="0.25">
      <c r="A224" s="139" t="s">
        <v>5184</v>
      </c>
      <c r="B224" s="139" t="s">
        <v>5185</v>
      </c>
      <c r="C224" s="192">
        <f>VLOOKUP(A224,[2]Лист_1!$D:$I,6,0)</f>
        <v>200</v>
      </c>
      <c r="D224" s="195">
        <f>VLOOKUP(A224,'[1]12 ЗИП NEW'!$C:$AN,38,0)</f>
        <v>169.57999999999998</v>
      </c>
    </row>
    <row r="225" spans="1:4" ht="25.5" x14ac:dyDescent="0.25">
      <c r="A225" s="139" t="s">
        <v>5186</v>
      </c>
      <c r="B225" s="139" t="s">
        <v>5187</v>
      </c>
      <c r="C225" s="192">
        <f>VLOOKUP(A225,[2]Лист_1!$D:$I,6,0)</f>
        <v>22</v>
      </c>
      <c r="D225" s="195">
        <f>VLOOKUP(A225,'[1]12 ЗИП NEW'!$C:$AN,38,0)</f>
        <v>115.89999999999999</v>
      </c>
    </row>
    <row r="226" spans="1:4" ht="25.5" x14ac:dyDescent="0.25">
      <c r="A226" s="139" t="s">
        <v>5188</v>
      </c>
      <c r="B226" s="139" t="s">
        <v>5189</v>
      </c>
      <c r="C226" s="192">
        <f>VLOOKUP(A226,[2]Лист_1!$D:$I,6,0)</f>
        <v>220</v>
      </c>
      <c r="D226" s="195">
        <f>VLOOKUP(A226,'[1]12 ЗИП NEW'!$C:$AN,38,0)</f>
        <v>285.48</v>
      </c>
    </row>
    <row r="227" spans="1:4" ht="25.5" x14ac:dyDescent="0.25">
      <c r="A227" s="139" t="s">
        <v>5190</v>
      </c>
      <c r="B227" s="139" t="s">
        <v>5191</v>
      </c>
      <c r="C227" s="192"/>
      <c r="D227" s="195">
        <f>VLOOKUP(A227,'[1]12 ЗИП NEW'!$C:$AN,38,0)</f>
        <v>75.64</v>
      </c>
    </row>
    <row r="228" spans="1:4" ht="25.5" x14ac:dyDescent="0.25">
      <c r="A228" s="139" t="s">
        <v>5192</v>
      </c>
      <c r="B228" s="139" t="s">
        <v>5193</v>
      </c>
      <c r="C228" s="192">
        <f>VLOOKUP(A228,[2]Лист_1!$D:$I,6,0)</f>
        <v>1913</v>
      </c>
      <c r="D228" s="195">
        <f>VLOOKUP(A228,'[1]12 ЗИП NEW'!$C:$AN,38,0)</f>
        <v>41.48</v>
      </c>
    </row>
    <row r="229" spans="1:4" ht="25.5" x14ac:dyDescent="0.25">
      <c r="A229" s="139" t="s">
        <v>5194</v>
      </c>
      <c r="B229" s="139" t="s">
        <v>5195</v>
      </c>
      <c r="C229" s="192"/>
      <c r="D229" s="195">
        <f>VLOOKUP(A229,'[1]12 ЗИП NEW'!$C:$AN,38,0)</f>
        <v>32.94</v>
      </c>
    </row>
    <row r="230" spans="1:4" ht="25.5" x14ac:dyDescent="0.25">
      <c r="A230" s="139" t="s">
        <v>5196</v>
      </c>
      <c r="B230" s="139" t="s">
        <v>5197</v>
      </c>
      <c r="C230" s="192"/>
      <c r="D230" s="195">
        <f>VLOOKUP(A230,'[1]12 ЗИП NEW'!$C:$AN,38,0)</f>
        <v>29.28</v>
      </c>
    </row>
    <row r="231" spans="1:4" ht="25.5" x14ac:dyDescent="0.25">
      <c r="A231" s="139" t="s">
        <v>5198</v>
      </c>
      <c r="B231" s="139" t="s">
        <v>5199</v>
      </c>
      <c r="C231" s="192">
        <f>VLOOKUP(A231,[2]Лист_1!$D:$I,6,0)</f>
        <v>247</v>
      </c>
      <c r="D231" s="195">
        <f>VLOOKUP(A231,'[1]12 ЗИП NEW'!$C:$AN,38,0)</f>
        <v>45.14</v>
      </c>
    </row>
    <row r="232" spans="1:4" ht="25.5" x14ac:dyDescent="0.25">
      <c r="A232" s="139" t="s">
        <v>5200</v>
      </c>
      <c r="B232" s="139" t="s">
        <v>5201</v>
      </c>
      <c r="C232" s="192">
        <f>VLOOKUP(A232,[2]Лист_1!$D:$I,6,0)</f>
        <v>400</v>
      </c>
      <c r="D232" s="195">
        <f>VLOOKUP(A232,'[1]12 ЗИП NEW'!$C:$AN,38,0)</f>
        <v>36.6</v>
      </c>
    </row>
    <row r="233" spans="1:4" ht="25.5" x14ac:dyDescent="0.25">
      <c r="A233" s="139" t="s">
        <v>5202</v>
      </c>
      <c r="B233" s="139" t="s">
        <v>5203</v>
      </c>
      <c r="C233" s="192"/>
      <c r="D233" s="195">
        <f>VLOOKUP(A233,'[1]12 ЗИП NEW'!$C:$AN,38,0)</f>
        <v>75.64</v>
      </c>
    </row>
    <row r="234" spans="1:4" ht="25.5" x14ac:dyDescent="0.25">
      <c r="A234" s="139" t="s">
        <v>5204</v>
      </c>
      <c r="B234" s="139" t="s">
        <v>5205</v>
      </c>
      <c r="C234" s="192"/>
      <c r="D234" s="195">
        <f>VLOOKUP(A234,'[1]12 ЗИП NEW'!$C:$AN,38,0)</f>
        <v>75.64</v>
      </c>
    </row>
    <row r="235" spans="1:4" ht="25.5" x14ac:dyDescent="0.25">
      <c r="A235" s="139" t="s">
        <v>5206</v>
      </c>
      <c r="B235" s="139" t="s">
        <v>5207</v>
      </c>
      <c r="C235" s="192">
        <f>VLOOKUP(A235,[2]Лист_1!$D:$I,6,0)</f>
        <v>460</v>
      </c>
      <c r="D235" s="195">
        <f>VLOOKUP(A235,'[1]12 ЗИП NEW'!$C:$AN,38,0)</f>
        <v>63.44</v>
      </c>
    </row>
    <row r="236" spans="1:4" ht="25.5" x14ac:dyDescent="0.25">
      <c r="A236" s="139" t="s">
        <v>5208</v>
      </c>
      <c r="B236" s="139" t="s">
        <v>5209</v>
      </c>
      <c r="C236" s="192">
        <f>VLOOKUP(A236,[2]Лист_1!$D:$I,6,0)</f>
        <v>230</v>
      </c>
      <c r="D236" s="195">
        <f>VLOOKUP(A236,'[1]12 ЗИП NEW'!$C:$AN,38,0)</f>
        <v>42.699999999999996</v>
      </c>
    </row>
    <row r="237" spans="1:4" ht="25.5" x14ac:dyDescent="0.25">
      <c r="A237" s="139" t="s">
        <v>5210</v>
      </c>
      <c r="B237" s="139" t="s">
        <v>5211</v>
      </c>
      <c r="C237" s="192"/>
      <c r="D237" s="195">
        <f>VLOOKUP(A237,'[1]12 ЗИП NEW'!$C:$AN,38,0)</f>
        <v>42.699999999999996</v>
      </c>
    </row>
    <row r="238" spans="1:4" ht="25.5" x14ac:dyDescent="0.25">
      <c r="A238" s="139" t="s">
        <v>5212</v>
      </c>
      <c r="B238" s="139" t="s">
        <v>5213</v>
      </c>
      <c r="C238" s="192"/>
      <c r="D238" s="195">
        <f>VLOOKUP(A238,'[1]12 ЗИП NEW'!$C:$AN,38,0)</f>
        <v>124.44</v>
      </c>
    </row>
    <row r="239" spans="1:4" ht="25.5" x14ac:dyDescent="0.25">
      <c r="A239" s="139" t="s">
        <v>5214</v>
      </c>
      <c r="B239" s="139" t="s">
        <v>5215</v>
      </c>
      <c r="C239" s="192"/>
      <c r="D239" s="195">
        <f>VLOOKUP(A239,'[1]12 ЗИП NEW'!$C:$AN,38,0)</f>
        <v>109.8</v>
      </c>
    </row>
    <row r="240" spans="1:4" ht="25.5" x14ac:dyDescent="0.25">
      <c r="A240" s="139" t="s">
        <v>5216</v>
      </c>
      <c r="B240" s="139" t="s">
        <v>5217</v>
      </c>
      <c r="C240" s="192">
        <f>VLOOKUP(A240,[2]Лист_1!$D:$I,6,0)</f>
        <v>40</v>
      </c>
      <c r="D240" s="195">
        <f>VLOOKUP(A240,'[1]12 ЗИП NEW'!$C:$AN,38,0)</f>
        <v>124.44</v>
      </c>
    </row>
    <row r="241" spans="1:4" ht="25.5" x14ac:dyDescent="0.25">
      <c r="A241" s="139" t="s">
        <v>5218</v>
      </c>
      <c r="B241" s="139" t="s">
        <v>5219</v>
      </c>
      <c r="C241" s="192">
        <f>VLOOKUP(A241,[2]Лист_1!$D:$I,6,0)</f>
        <v>664</v>
      </c>
      <c r="D241" s="195">
        <f>VLOOKUP(A241,'[1]12 ЗИП NEW'!$C:$AN,38,0)</f>
        <v>75.64</v>
      </c>
    </row>
    <row r="242" spans="1:4" ht="25.5" x14ac:dyDescent="0.25">
      <c r="A242" s="139" t="s">
        <v>5220</v>
      </c>
      <c r="B242" s="139" t="s">
        <v>5221</v>
      </c>
      <c r="C242" s="192">
        <f>VLOOKUP(A242,[2]Лист_1!$D:$I,6,0)</f>
        <v>399</v>
      </c>
      <c r="D242" s="195">
        <f>VLOOKUP(A242,'[1]12 ЗИП NEW'!$C:$AN,38,0)</f>
        <v>132.97999999999999</v>
      </c>
    </row>
    <row r="243" spans="1:4" ht="25.5" x14ac:dyDescent="0.25">
      <c r="A243" s="139" t="s">
        <v>5222</v>
      </c>
      <c r="B243" s="139" t="s">
        <v>5223</v>
      </c>
      <c r="C243" s="192">
        <f>VLOOKUP(A243,[2]Лист_1!$D:$I,6,0)</f>
        <v>191</v>
      </c>
      <c r="D243" s="195">
        <f>VLOOKUP(A243,'[1]12 ЗИП NEW'!$C:$AN,38,0)</f>
        <v>79.3</v>
      </c>
    </row>
    <row r="244" spans="1:4" ht="25.5" x14ac:dyDescent="0.25">
      <c r="A244" s="139" t="s">
        <v>5224</v>
      </c>
      <c r="B244" s="139" t="s">
        <v>5225</v>
      </c>
      <c r="C244" s="192">
        <f>VLOOKUP(A244,[2]Лист_1!$D:$I,6,0)</f>
        <v>4</v>
      </c>
      <c r="D244" s="195">
        <f>VLOOKUP(A244,'[1]12 ЗИП NEW'!$C:$AN,38,0)</f>
        <v>683.19999999999993</v>
      </c>
    </row>
    <row r="245" spans="1:4" ht="25.5" x14ac:dyDescent="0.25">
      <c r="A245" s="139" t="s">
        <v>5226</v>
      </c>
      <c r="B245" s="139" t="s">
        <v>5227</v>
      </c>
      <c r="C245" s="192"/>
      <c r="D245" s="195">
        <f>VLOOKUP(A245,'[1]12 ЗИП NEW'!$C:$AN,38,0)</f>
        <v>791.78</v>
      </c>
    </row>
    <row r="246" spans="1:4" ht="25.5" x14ac:dyDescent="0.25">
      <c r="A246" s="139" t="s">
        <v>5228</v>
      </c>
      <c r="B246" s="139" t="s">
        <v>5229</v>
      </c>
      <c r="C246" s="192"/>
      <c r="D246" s="195">
        <f>VLOOKUP(A246,'[1]12 ЗИП NEW'!$C:$AN,38,0)</f>
        <v>439.2</v>
      </c>
    </row>
    <row r="247" spans="1:4" ht="25.5" x14ac:dyDescent="0.25">
      <c r="A247" s="139" t="s">
        <v>5230</v>
      </c>
      <c r="B247" s="139" t="s">
        <v>5231</v>
      </c>
      <c r="C247" s="192"/>
      <c r="D247" s="195">
        <f>VLOOKUP(A247,'[1]12 ЗИП NEW'!$C:$AN,38,0)</f>
        <v>852.78</v>
      </c>
    </row>
    <row r="248" spans="1:4" ht="25.5" x14ac:dyDescent="0.25">
      <c r="A248" s="139" t="s">
        <v>5232</v>
      </c>
      <c r="B248" s="139" t="s">
        <v>5233</v>
      </c>
      <c r="C248" s="192"/>
      <c r="D248" s="195">
        <f>VLOOKUP(A248,'[1]12 ЗИП NEW'!$C:$AN,38,0)</f>
        <v>1108.98</v>
      </c>
    </row>
    <row r="249" spans="1:4" ht="25.5" x14ac:dyDescent="0.25">
      <c r="A249" s="139" t="s">
        <v>5234</v>
      </c>
      <c r="B249" s="139" t="s">
        <v>5235</v>
      </c>
      <c r="C249" s="192">
        <f>VLOOKUP(A249,[2]Лист_1!$D:$I,6,0)</f>
        <v>150</v>
      </c>
      <c r="D249" s="195">
        <f>VLOOKUP(A249,'[1]12 ЗИП NEW'!$C:$AN,38,0)</f>
        <v>130.54</v>
      </c>
    </row>
    <row r="250" spans="1:4" ht="25.5" x14ac:dyDescent="0.25">
      <c r="A250" s="139" t="s">
        <v>5236</v>
      </c>
      <c r="B250" s="139" t="s">
        <v>5237</v>
      </c>
      <c r="C250" s="192">
        <f>VLOOKUP(A250,[2]Лист_1!$D:$I,6,0)</f>
        <v>200</v>
      </c>
      <c r="D250" s="195">
        <f>VLOOKUP(A250,'[1]12 ЗИП NEW'!$C:$AN,38,0)</f>
        <v>118.34</v>
      </c>
    </row>
    <row r="251" spans="1:4" ht="25.5" x14ac:dyDescent="0.25">
      <c r="A251" s="139" t="s">
        <v>5238</v>
      </c>
      <c r="B251" s="139" t="s">
        <v>5239</v>
      </c>
      <c r="C251" s="192">
        <f>VLOOKUP(A251,[2]Лист_1!$D:$I,6,0)</f>
        <v>400</v>
      </c>
      <c r="D251" s="195">
        <f>VLOOKUP(A251,'[1]12 ЗИП NEW'!$C:$AN,38,0)</f>
        <v>54.9</v>
      </c>
    </row>
    <row r="252" spans="1:4" ht="25.5" x14ac:dyDescent="0.25">
      <c r="A252" s="139" t="s">
        <v>5240</v>
      </c>
      <c r="B252" s="139" t="s">
        <v>5241</v>
      </c>
      <c r="C252" s="192"/>
      <c r="D252" s="195">
        <f>VLOOKUP(A252,'[1]12 ЗИП NEW'!$C:$AN,38,0)</f>
        <v>447.74</v>
      </c>
    </row>
    <row r="253" spans="1:4" ht="25.5" x14ac:dyDescent="0.25">
      <c r="A253" s="139" t="s">
        <v>5242</v>
      </c>
      <c r="B253" s="139" t="s">
        <v>5243</v>
      </c>
      <c r="C253" s="192">
        <f>VLOOKUP(A253,[2]Лист_1!$D:$I,6,0)</f>
        <v>286</v>
      </c>
      <c r="D253" s="195">
        <f>VLOOKUP(A253,'[1]12 ЗИП NEW'!$C:$AN,38,0)</f>
        <v>167.14</v>
      </c>
    </row>
    <row r="254" spans="1:4" ht="25.5" x14ac:dyDescent="0.25">
      <c r="A254" s="139" t="s">
        <v>5244</v>
      </c>
      <c r="B254" s="139" t="s">
        <v>5245</v>
      </c>
      <c r="C254" s="192"/>
      <c r="D254" s="195">
        <f>VLOOKUP(A254,'[1]12 ЗИП NEW'!$C:$AN,38,0)</f>
        <v>453.84</v>
      </c>
    </row>
    <row r="255" spans="1:4" ht="25.5" x14ac:dyDescent="0.25">
      <c r="A255" s="139" t="s">
        <v>5246</v>
      </c>
      <c r="B255" s="139" t="s">
        <v>5247</v>
      </c>
      <c r="C255" s="192">
        <f>VLOOKUP(A255,[2]Лист_1!$D:$I,6,0)</f>
        <v>54</v>
      </c>
      <c r="D255" s="195">
        <f>VLOOKUP(A255,'[1]12 ЗИП NEW'!$C:$AN,38,0)</f>
        <v>603.9</v>
      </c>
    </row>
    <row r="256" spans="1:4" ht="25.5" x14ac:dyDescent="0.25">
      <c r="A256" s="139" t="s">
        <v>5248</v>
      </c>
      <c r="B256" s="139" t="s">
        <v>5249</v>
      </c>
      <c r="C256" s="192">
        <f>VLOOKUP(A256,[2]Лист_1!$D:$I,6,0)</f>
        <v>100</v>
      </c>
      <c r="D256" s="195">
        <f>VLOOKUP(A256,'[1]12 ЗИП NEW'!$C:$AN,38,0)</f>
        <v>158.6</v>
      </c>
    </row>
    <row r="257" spans="1:4" ht="25.5" x14ac:dyDescent="0.25">
      <c r="A257" s="139" t="s">
        <v>5250</v>
      </c>
      <c r="B257" s="139" t="s">
        <v>5251</v>
      </c>
      <c r="C257" s="192">
        <f>VLOOKUP(A257,[2]Лист_1!$D:$I,6,0)</f>
        <v>570</v>
      </c>
      <c r="D257" s="195">
        <f>VLOOKUP(A257,'[1]12 ЗИП NEW'!$C:$AN,38,0)</f>
        <v>256.2</v>
      </c>
    </row>
    <row r="258" spans="1:4" ht="25.5" x14ac:dyDescent="0.25">
      <c r="A258" s="139" t="s">
        <v>5252</v>
      </c>
      <c r="B258" s="139" t="s">
        <v>5253</v>
      </c>
      <c r="C258" s="192">
        <f>VLOOKUP(A258,[2]Лист_1!$D:$I,6,0)</f>
        <v>213</v>
      </c>
      <c r="D258" s="195">
        <f>VLOOKUP(A258,'[1]12 ЗИП NEW'!$C:$AN,38,0)</f>
        <v>374.53999999999996</v>
      </c>
    </row>
    <row r="259" spans="1:4" ht="25.5" x14ac:dyDescent="0.25">
      <c r="A259" s="139" t="s">
        <v>5254</v>
      </c>
      <c r="B259" s="139" t="s">
        <v>5255</v>
      </c>
      <c r="C259" s="192"/>
      <c r="D259" s="195">
        <f>VLOOKUP(A259,'[1]12 ЗИП NEW'!$C:$AN,38,0)</f>
        <v>728.34</v>
      </c>
    </row>
    <row r="260" spans="1:4" ht="25.5" x14ac:dyDescent="0.25">
      <c r="A260" s="139" t="s">
        <v>5256</v>
      </c>
      <c r="B260" s="139" t="s">
        <v>5257</v>
      </c>
      <c r="C260" s="192"/>
      <c r="D260" s="195">
        <f>VLOOKUP(A260,'[1]12 ЗИП NEW'!$C:$AN,38,0)</f>
        <v>209.84</v>
      </c>
    </row>
    <row r="261" spans="1:4" ht="25.5" x14ac:dyDescent="0.25">
      <c r="A261" s="139" t="s">
        <v>5258</v>
      </c>
      <c r="B261" s="139" t="s">
        <v>5259</v>
      </c>
      <c r="C261" s="192"/>
      <c r="D261" s="195">
        <f>VLOOKUP(A261,'[1]12 ЗИП NEW'!$C:$AN,38,0)</f>
        <v>535.58000000000004</v>
      </c>
    </row>
    <row r="262" spans="1:4" x14ac:dyDescent="0.25">
      <c r="A262" s="139" t="s">
        <v>5260</v>
      </c>
      <c r="B262" s="139" t="s">
        <v>5261</v>
      </c>
      <c r="C262" s="192"/>
      <c r="D262" s="195">
        <f>VLOOKUP(A262,'[1]12 ЗИП NEW'!$C:$AN,38,0)</f>
        <v>902.8</v>
      </c>
    </row>
    <row r="263" spans="1:4" ht="25.5" x14ac:dyDescent="0.25">
      <c r="A263" s="139" t="s">
        <v>5262</v>
      </c>
      <c r="B263" s="139" t="s">
        <v>5263</v>
      </c>
      <c r="C263" s="192"/>
      <c r="D263" s="195">
        <f>VLOOKUP(A263,'[1]12 ЗИП NEW'!$C:$AN,38,0)</f>
        <v>480.68</v>
      </c>
    </row>
    <row r="264" spans="1:4" ht="25.5" x14ac:dyDescent="0.25">
      <c r="A264" s="139" t="s">
        <v>5264</v>
      </c>
      <c r="B264" s="139" t="s">
        <v>5265</v>
      </c>
      <c r="C264" s="192"/>
      <c r="D264" s="195">
        <f>VLOOKUP(A264,'[1]12 ЗИП NEW'!$C:$AN,38,0)</f>
        <v>951.6</v>
      </c>
    </row>
    <row r="265" spans="1:4" x14ac:dyDescent="0.25">
      <c r="A265" s="139" t="s">
        <v>5266</v>
      </c>
      <c r="B265" s="139" t="s">
        <v>5267</v>
      </c>
      <c r="C265" s="192">
        <f>VLOOKUP(A265,[2]Лист_1!$D:$I,6,0)</f>
        <v>100</v>
      </c>
      <c r="D265" s="195">
        <f>VLOOKUP(A265,'[1]12 ЗИП NEW'!$C:$AN,38,0)</f>
        <v>6.1</v>
      </c>
    </row>
    <row r="266" spans="1:4" ht="25.5" x14ac:dyDescent="0.25">
      <c r="A266" s="139" t="s">
        <v>5268</v>
      </c>
      <c r="B266" s="139" t="s">
        <v>5269</v>
      </c>
      <c r="C266" s="192">
        <f>VLOOKUP(A266,[2]Лист_1!$D:$I,6,0)</f>
        <v>300</v>
      </c>
      <c r="D266" s="195">
        <f>VLOOKUP(A266,'[1]12 ЗИП NEW'!$C:$AN,38,0)</f>
        <v>6.1</v>
      </c>
    </row>
    <row r="267" spans="1:4" ht="25.5" x14ac:dyDescent="0.25">
      <c r="A267" s="139" t="s">
        <v>5270</v>
      </c>
      <c r="B267" s="139" t="s">
        <v>5271</v>
      </c>
      <c r="C267" s="192"/>
      <c r="D267" s="195">
        <f>VLOOKUP(A267,'[1]12 ЗИП NEW'!$C:$AN,38,0)</f>
        <v>8.5399999999999991</v>
      </c>
    </row>
    <row r="268" spans="1:4" x14ac:dyDescent="0.25">
      <c r="A268" s="139" t="s">
        <v>5272</v>
      </c>
      <c r="B268" s="139" t="s">
        <v>5273</v>
      </c>
      <c r="C268" s="192"/>
      <c r="D268" s="195">
        <f>VLOOKUP(A268,'[1]12 ЗИП NEW'!$C:$AN,38,0)</f>
        <v>17.079999999999998</v>
      </c>
    </row>
    <row r="269" spans="1:4" ht="25.5" x14ac:dyDescent="0.25">
      <c r="A269" s="139" t="s">
        <v>5274</v>
      </c>
      <c r="B269" s="139" t="s">
        <v>5275</v>
      </c>
      <c r="C269" s="192">
        <f>VLOOKUP(A269,[2]Лист_1!$D:$I,6,0)</f>
        <v>300</v>
      </c>
      <c r="D269" s="195">
        <f>VLOOKUP(A269,'[1]12 ЗИП NEW'!$C:$AN,38,0)</f>
        <v>6.1</v>
      </c>
    </row>
    <row r="270" spans="1:4" ht="25.5" x14ac:dyDescent="0.25">
      <c r="A270" s="139" t="s">
        <v>5276</v>
      </c>
      <c r="B270" s="139" t="s">
        <v>5277</v>
      </c>
      <c r="C270" s="192"/>
      <c r="D270" s="195">
        <f>VLOOKUP(A270,'[1]12 ЗИП NEW'!$C:$AN,38,0)</f>
        <v>6.1</v>
      </c>
    </row>
    <row r="271" spans="1:4" ht="25.5" x14ac:dyDescent="0.25">
      <c r="A271" s="139" t="s">
        <v>5278</v>
      </c>
      <c r="B271" s="139" t="s">
        <v>5279</v>
      </c>
      <c r="C271" s="192">
        <f>VLOOKUP(A271,[2]Лист_1!$D:$I,6,0)</f>
        <v>600</v>
      </c>
      <c r="D271" s="195">
        <f>VLOOKUP(A271,'[1]12 ЗИП NEW'!$C:$AN,38,0)</f>
        <v>6.1</v>
      </c>
    </row>
    <row r="272" spans="1:4" ht="25.5" x14ac:dyDescent="0.25">
      <c r="A272" s="139" t="s">
        <v>5280</v>
      </c>
      <c r="B272" s="139" t="s">
        <v>5281</v>
      </c>
      <c r="C272" s="192">
        <f>VLOOKUP(A272,[2]Лист_1!$D:$I,6,0)</f>
        <v>600</v>
      </c>
      <c r="D272" s="195">
        <f>VLOOKUP(A272,'[1]12 ЗИП NEW'!$C:$AN,38,0)</f>
        <v>6.1</v>
      </c>
    </row>
    <row r="273" spans="1:4" ht="25.5" x14ac:dyDescent="0.25">
      <c r="A273" s="139" t="s">
        <v>5282</v>
      </c>
      <c r="B273" s="139" t="s">
        <v>5283</v>
      </c>
      <c r="C273" s="192"/>
      <c r="D273" s="195">
        <f>VLOOKUP(A273,'[1]12 ЗИП NEW'!$C:$AN,38,0)</f>
        <v>6.1</v>
      </c>
    </row>
    <row r="274" spans="1:4" ht="25.5" x14ac:dyDescent="0.25">
      <c r="A274" s="139" t="s">
        <v>5284</v>
      </c>
      <c r="B274" s="139" t="s">
        <v>5285</v>
      </c>
      <c r="C274" s="192">
        <f>VLOOKUP(A274,[2]Лист_1!$D:$I,6,0)</f>
        <v>120</v>
      </c>
      <c r="D274" s="195">
        <f>VLOOKUP(A274,'[1]12 ЗИП NEW'!$C:$AN,38,0)</f>
        <v>6.1</v>
      </c>
    </row>
    <row r="275" spans="1:4" ht="25.5" x14ac:dyDescent="0.25">
      <c r="A275" s="139" t="s">
        <v>5286</v>
      </c>
      <c r="B275" s="139" t="s">
        <v>5287</v>
      </c>
      <c r="C275" s="192">
        <f>VLOOKUP(A275,[2]Лист_1!$D:$I,6,0)</f>
        <v>40</v>
      </c>
      <c r="D275" s="195">
        <f>VLOOKUP(A275,'[1]12 ЗИП NEW'!$C:$AN,38,0)</f>
        <v>10.98</v>
      </c>
    </row>
    <row r="276" spans="1:4" ht="25.5" x14ac:dyDescent="0.25">
      <c r="A276" s="139" t="s">
        <v>5288</v>
      </c>
      <c r="B276" s="139" t="s">
        <v>5289</v>
      </c>
      <c r="C276" s="192"/>
      <c r="D276" s="195">
        <f>VLOOKUP(A276,'[1]12 ЗИП NEW'!$C:$AN,38,0)</f>
        <v>26.84</v>
      </c>
    </row>
    <row r="277" spans="1:4" ht="25.5" x14ac:dyDescent="0.25">
      <c r="A277" s="139" t="s">
        <v>5290</v>
      </c>
      <c r="B277" s="139" t="s">
        <v>5291</v>
      </c>
      <c r="C277" s="192">
        <f>VLOOKUP(A277,[2]Лист_1!$D:$I,6,0)</f>
        <v>8125</v>
      </c>
      <c r="D277" s="195">
        <f>VLOOKUP(A277,'[1]12 ЗИП NEW'!$C:$AN,38,0)</f>
        <v>6.1</v>
      </c>
    </row>
    <row r="278" spans="1:4" ht="25.5" x14ac:dyDescent="0.25">
      <c r="A278" s="139" t="s">
        <v>5292</v>
      </c>
      <c r="B278" s="139" t="s">
        <v>5293</v>
      </c>
      <c r="C278" s="192"/>
      <c r="D278" s="195">
        <f>VLOOKUP(A278,'[1]12 ЗИП NEW'!$C:$AN,38,0)</f>
        <v>75.64</v>
      </c>
    </row>
    <row r="279" spans="1:4" ht="25.5" x14ac:dyDescent="0.25">
      <c r="A279" s="139" t="s">
        <v>5294</v>
      </c>
      <c r="B279" s="139" t="s">
        <v>5295</v>
      </c>
      <c r="C279" s="192">
        <f>VLOOKUP(A279,[2]Лист_1!$D:$I,6,0)</f>
        <v>3680</v>
      </c>
      <c r="D279" s="195">
        <f>VLOOKUP(A279,'[1]12 ЗИП NEW'!$C:$AN,38,0)</f>
        <v>6.1</v>
      </c>
    </row>
    <row r="280" spans="1:4" ht="25.5" x14ac:dyDescent="0.25">
      <c r="A280" s="139" t="s">
        <v>5296</v>
      </c>
      <c r="B280" s="139" t="s">
        <v>5297</v>
      </c>
      <c r="C280" s="192">
        <f>VLOOKUP(A280,[2]Лист_1!$D:$I,6,0)</f>
        <v>4897</v>
      </c>
      <c r="D280" s="195">
        <f>VLOOKUP(A280,'[1]12 ЗИП NEW'!$C:$AN,38,0)</f>
        <v>6.1</v>
      </c>
    </row>
    <row r="281" spans="1:4" ht="25.5" x14ac:dyDescent="0.25">
      <c r="A281" s="139" t="s">
        <v>5298</v>
      </c>
      <c r="B281" s="139" t="s">
        <v>5299</v>
      </c>
      <c r="C281" s="192"/>
      <c r="D281" s="195">
        <f>VLOOKUP(A281,'[1]12 ЗИП NEW'!$C:$AN,38,0)</f>
        <v>8.5399999999999991</v>
      </c>
    </row>
    <row r="282" spans="1:4" ht="25.5" x14ac:dyDescent="0.25">
      <c r="A282" s="139" t="s">
        <v>5300</v>
      </c>
      <c r="B282" s="139" t="s">
        <v>5301</v>
      </c>
      <c r="C282" s="192">
        <f>VLOOKUP(A282,[2]Лист_1!$D:$I,6,0)</f>
        <v>1085</v>
      </c>
      <c r="D282" s="195">
        <f>VLOOKUP(A282,'[1]12 ЗИП NEW'!$C:$AN,38,0)</f>
        <v>10.98</v>
      </c>
    </row>
    <row r="283" spans="1:4" ht="25.5" x14ac:dyDescent="0.25">
      <c r="A283" s="139" t="s">
        <v>5302</v>
      </c>
      <c r="B283" s="139" t="s">
        <v>5303</v>
      </c>
      <c r="C283" s="192">
        <f>VLOOKUP(A283,[2]Лист_1!$D:$I,6,0)</f>
        <v>500</v>
      </c>
      <c r="D283" s="195">
        <f>VLOOKUP(A283,'[1]12 ЗИП NEW'!$C:$AN,38,0)</f>
        <v>8.5399999999999991</v>
      </c>
    </row>
    <row r="284" spans="1:4" ht="25.5" x14ac:dyDescent="0.25">
      <c r="A284" s="139" t="s">
        <v>5304</v>
      </c>
      <c r="B284" s="139" t="s">
        <v>5305</v>
      </c>
      <c r="C284" s="192">
        <f>VLOOKUP(A284,[2]Лист_1!$D:$I,6,0)</f>
        <v>300</v>
      </c>
      <c r="D284" s="195">
        <f>VLOOKUP(A284,'[1]12 ЗИП NEW'!$C:$AN,38,0)</f>
        <v>14.64</v>
      </c>
    </row>
    <row r="285" spans="1:4" x14ac:dyDescent="0.25">
      <c r="A285" s="139" t="s">
        <v>5306</v>
      </c>
      <c r="B285" s="139" t="s">
        <v>5307</v>
      </c>
      <c r="C285" s="192">
        <f>VLOOKUP(A285,[2]Лист_1!$D:$I,6,0)</f>
        <v>2</v>
      </c>
      <c r="D285" s="195">
        <f>VLOOKUP(A285,'[1]12 ЗИП NEW'!$C:$AN,38,0)</f>
        <v>134.19999999999999</v>
      </c>
    </row>
    <row r="286" spans="1:4" x14ac:dyDescent="0.25">
      <c r="A286" s="139" t="s">
        <v>5308</v>
      </c>
      <c r="B286" s="139" t="s">
        <v>5309</v>
      </c>
      <c r="C286" s="192"/>
      <c r="D286" s="195">
        <f>VLOOKUP(A286,'[1]12 ЗИП NEW'!$C:$AN,38,0)</f>
        <v>45.14</v>
      </c>
    </row>
    <row r="287" spans="1:4" x14ac:dyDescent="0.25">
      <c r="A287" s="139" t="s">
        <v>5310</v>
      </c>
      <c r="B287" s="139" t="s">
        <v>5311</v>
      </c>
      <c r="C287" s="192"/>
      <c r="D287" s="195">
        <f>VLOOKUP(A287,'[1]12 ЗИП NEW'!$C:$AN,38,0)</f>
        <v>4196.8</v>
      </c>
    </row>
    <row r="288" spans="1:4" x14ac:dyDescent="0.25">
      <c r="A288" s="139" t="s">
        <v>5312</v>
      </c>
      <c r="B288" s="139" t="s">
        <v>5313</v>
      </c>
      <c r="C288" s="192">
        <f>VLOOKUP(A288,[2]Лист_1!$D:$I,6,0)</f>
        <v>7</v>
      </c>
      <c r="D288" s="195">
        <f>VLOOKUP(A288,'[1]12 ЗИП NEW'!$C:$AN,38,0)</f>
        <v>329.4</v>
      </c>
    </row>
    <row r="289" spans="1:4" ht="25.5" x14ac:dyDescent="0.25">
      <c r="A289" s="139" t="s">
        <v>5314</v>
      </c>
      <c r="B289" s="139" t="s">
        <v>5315</v>
      </c>
      <c r="C289" s="192"/>
      <c r="D289" s="195">
        <f>VLOOKUP(A289,'[1]12 ЗИП NEW'!$C:$AN,38,0)</f>
        <v>4595.74</v>
      </c>
    </row>
    <row r="290" spans="1:4" ht="25.5" x14ac:dyDescent="0.25">
      <c r="A290" s="139" t="s">
        <v>5316</v>
      </c>
      <c r="B290" s="139" t="s">
        <v>5317</v>
      </c>
      <c r="C290" s="192"/>
      <c r="D290" s="195">
        <f>VLOOKUP(A290,'[1]12 ЗИП NEW'!$C:$AN,38,0)</f>
        <v>2458.2999999999997</v>
      </c>
    </row>
    <row r="291" spans="1:4" ht="25.5" x14ac:dyDescent="0.25">
      <c r="A291" s="139" t="s">
        <v>5318</v>
      </c>
      <c r="B291" s="139" t="s">
        <v>5319</v>
      </c>
      <c r="C291" s="192"/>
      <c r="D291" s="195">
        <f>VLOOKUP(A291,'[1]12 ЗИП NEW'!$C:$AN,38,0)</f>
        <v>1033.3399999999999</v>
      </c>
    </row>
    <row r="292" spans="1:4" ht="25.5" x14ac:dyDescent="0.25">
      <c r="A292" s="139" t="s">
        <v>5320</v>
      </c>
      <c r="B292" s="139" t="s">
        <v>5321</v>
      </c>
      <c r="C292" s="192"/>
      <c r="D292" s="195">
        <f>VLOOKUP(A292,'[1]12 ЗИП NEW'!$C:$AN,38,0)</f>
        <v>551.43999999999994</v>
      </c>
    </row>
    <row r="293" spans="1:4" x14ac:dyDescent="0.25">
      <c r="A293" s="139" t="s">
        <v>5322</v>
      </c>
      <c r="B293" s="139" t="s">
        <v>5323</v>
      </c>
      <c r="C293" s="192">
        <f>VLOOKUP(A293,[2]Лист_1!$D:$I,6,0)</f>
        <v>3</v>
      </c>
      <c r="D293" s="195">
        <f>VLOOKUP(A293,'[1]12 ЗИП NEW'!$C:$AN,38,0)</f>
        <v>1631.1399999999999</v>
      </c>
    </row>
    <row r="294" spans="1:4" x14ac:dyDescent="0.25">
      <c r="A294" s="139" t="s">
        <v>5324</v>
      </c>
      <c r="B294" s="139" t="s">
        <v>5325</v>
      </c>
      <c r="C294" s="192">
        <f>VLOOKUP(A294,[2]Лист_1!$D:$I,6,0)</f>
        <v>5</v>
      </c>
      <c r="D294" s="195">
        <f>VLOOKUP(A294,'[1]12 ЗИП NEW'!$C:$AN,38,0)</f>
        <v>1124.8399999999999</v>
      </c>
    </row>
    <row r="295" spans="1:4" x14ac:dyDescent="0.25">
      <c r="A295" s="139" t="s">
        <v>5326</v>
      </c>
      <c r="B295" s="139" t="s">
        <v>5327</v>
      </c>
      <c r="C295" s="192"/>
      <c r="D295" s="195">
        <f>VLOOKUP(A295,'[1]12 ЗИП NEW'!$C:$AN,38,0)</f>
        <v>585.6</v>
      </c>
    </row>
    <row r="296" spans="1:4" x14ac:dyDescent="0.25">
      <c r="A296" s="139" t="s">
        <v>5328</v>
      </c>
      <c r="B296" s="139" t="s">
        <v>5329</v>
      </c>
      <c r="C296" s="192"/>
      <c r="D296" s="195">
        <f>VLOOKUP(A296,'[1]12 ЗИП NEW'!$C:$AN,38,0)</f>
        <v>254.98</v>
      </c>
    </row>
    <row r="297" spans="1:4" x14ac:dyDescent="0.25">
      <c r="A297" s="139" t="s">
        <v>5330</v>
      </c>
      <c r="B297" s="139" t="s">
        <v>5331</v>
      </c>
      <c r="C297" s="192">
        <f>VLOOKUP(A297,[2]Лист_1!$D:$I,6,0)</f>
        <v>3</v>
      </c>
      <c r="D297" s="195">
        <f>VLOOKUP(A297,'[1]12 ЗИП NEW'!$C:$AN,38,0)</f>
        <v>1901.98</v>
      </c>
    </row>
    <row r="298" spans="1:4" x14ac:dyDescent="0.25">
      <c r="A298" s="139" t="s">
        <v>5332</v>
      </c>
      <c r="B298" s="139" t="s">
        <v>5333</v>
      </c>
      <c r="C298" s="192"/>
      <c r="D298" s="195">
        <f>VLOOKUP(A298,'[1]12 ЗИП NEW'!$C:$AN,38,0)</f>
        <v>1615.28</v>
      </c>
    </row>
    <row r="299" spans="1:4" x14ac:dyDescent="0.25">
      <c r="A299" s="139" t="s">
        <v>5334</v>
      </c>
      <c r="B299" s="139" t="s">
        <v>5335</v>
      </c>
      <c r="C299" s="192"/>
      <c r="D299" s="195">
        <f>VLOOKUP(A299,'[1]12 ЗИП NEW'!$C:$AN,38,0)</f>
        <v>2152.08</v>
      </c>
    </row>
    <row r="300" spans="1:4" x14ac:dyDescent="0.25">
      <c r="A300" s="139" t="s">
        <v>5336</v>
      </c>
      <c r="B300" s="139" t="s">
        <v>5337</v>
      </c>
      <c r="C300" s="192"/>
      <c r="D300" s="195">
        <f>VLOOKUP(A300,'[1]12 ЗИП NEW'!$C:$AN,38,0)</f>
        <v>4892.2</v>
      </c>
    </row>
    <row r="301" spans="1:4" x14ac:dyDescent="0.25">
      <c r="A301" s="139" t="s">
        <v>5338</v>
      </c>
      <c r="B301" s="139" t="s">
        <v>5339</v>
      </c>
      <c r="C301" s="192">
        <f>VLOOKUP(A301,[2]Лист_1!$D:$I,6,0)</f>
        <v>4</v>
      </c>
      <c r="D301" s="195">
        <f>VLOOKUP(A301,'[1]12 ЗИП NEW'!$C:$AN,38,0)</f>
        <v>7483.48</v>
      </c>
    </row>
    <row r="302" spans="1:4" x14ac:dyDescent="0.25">
      <c r="A302" s="139" t="s">
        <v>5340</v>
      </c>
      <c r="B302" s="139" t="s">
        <v>5341</v>
      </c>
      <c r="C302" s="192"/>
      <c r="D302" s="195">
        <f>VLOOKUP(A302,'[1]12 ЗИП NEW'!$C:$AN,38,0)</f>
        <v>12241.48</v>
      </c>
    </row>
    <row r="303" spans="1:4" x14ac:dyDescent="0.25">
      <c r="A303" s="139" t="s">
        <v>5342</v>
      </c>
      <c r="B303" s="139" t="s">
        <v>5343</v>
      </c>
      <c r="C303" s="192"/>
      <c r="D303" s="195">
        <f>VLOOKUP(A303,'[1]12 ЗИП NEW'!$C:$AN,38,0)</f>
        <v>9280.5399999999991</v>
      </c>
    </row>
    <row r="304" spans="1:4" x14ac:dyDescent="0.25">
      <c r="A304" s="139" t="s">
        <v>5344</v>
      </c>
      <c r="B304" s="139" t="s">
        <v>5345</v>
      </c>
      <c r="C304" s="192">
        <f>VLOOKUP(A304,[2]Лист_1!$D:$I,6,0)</f>
        <v>1</v>
      </c>
      <c r="D304" s="195">
        <f>VLOOKUP(A304,'[1]12 ЗИП NEW'!$C:$AN,38,0)</f>
        <v>19341.88</v>
      </c>
    </row>
    <row r="305" spans="1:4" x14ac:dyDescent="0.25">
      <c r="A305" s="139" t="s">
        <v>5346</v>
      </c>
      <c r="B305" s="139" t="s">
        <v>5347</v>
      </c>
      <c r="C305" s="192">
        <f>VLOOKUP(A305,[2]Лист_1!$D:$I,6,0)</f>
        <v>6</v>
      </c>
      <c r="D305" s="195">
        <f>VLOOKUP(A305,'[1]12 ЗИП NEW'!$C:$AN,38,0)</f>
        <v>63713.279999999999</v>
      </c>
    </row>
    <row r="306" spans="1:4" x14ac:dyDescent="0.25">
      <c r="A306" s="139" t="s">
        <v>5348</v>
      </c>
      <c r="B306" s="139" t="s">
        <v>5349</v>
      </c>
      <c r="C306" s="192"/>
      <c r="D306" s="195">
        <f>VLOOKUP(A306,'[1]12 ЗИП NEW'!$C:$AN,38,0)</f>
        <v>30634.2</v>
      </c>
    </row>
    <row r="307" spans="1:4" x14ac:dyDescent="0.25">
      <c r="A307" s="139" t="s">
        <v>5350</v>
      </c>
      <c r="B307" s="139" t="s">
        <v>5351</v>
      </c>
      <c r="C307" s="192">
        <f>VLOOKUP(A307,[2]Лист_1!$D:$I,6,0)</f>
        <v>15</v>
      </c>
      <c r="D307" s="195">
        <f>VLOOKUP(A307,'[1]12 ЗИП NEW'!$C:$AN,38,0)</f>
        <v>18788</v>
      </c>
    </row>
    <row r="308" spans="1:4" x14ac:dyDescent="0.25">
      <c r="A308" s="139" t="s">
        <v>5352</v>
      </c>
      <c r="B308" s="139" t="s">
        <v>5353</v>
      </c>
      <c r="C308" s="192"/>
      <c r="D308" s="195">
        <f>VLOOKUP(A308,'[1]12 ЗИП NEW'!$C:$AN,38,0)</f>
        <v>33587.107519999998</v>
      </c>
    </row>
    <row r="309" spans="1:4" x14ac:dyDescent="0.25">
      <c r="A309" s="139" t="s">
        <v>5354</v>
      </c>
      <c r="B309" s="139" t="s">
        <v>5355</v>
      </c>
      <c r="C309" s="192">
        <f>VLOOKUP(A309,[2]Лист_1!$D:$I,6,0)</f>
        <v>24</v>
      </c>
      <c r="D309" s="195">
        <f>VLOOKUP(A309,'[1]12 ЗИП NEW'!$C:$AN,38,0)</f>
        <v>34513.799999999996</v>
      </c>
    </row>
    <row r="310" spans="1:4" x14ac:dyDescent="0.25">
      <c r="A310" s="139" t="s">
        <v>5356</v>
      </c>
      <c r="B310" s="139" t="s">
        <v>5357</v>
      </c>
      <c r="C310" s="192"/>
      <c r="D310" s="195">
        <f>VLOOKUP(A310,'[1]12 ЗИП NEW'!$C:$AN,38,0)</f>
        <v>60987.799999999996</v>
      </c>
    </row>
    <row r="311" spans="1:4" x14ac:dyDescent="0.25">
      <c r="A311" s="139" t="s">
        <v>5358</v>
      </c>
      <c r="B311" s="139" t="s">
        <v>5359</v>
      </c>
      <c r="C311" s="192">
        <f>VLOOKUP(A311,[2]Лист_1!$D:$I,6,0)</f>
        <v>21</v>
      </c>
      <c r="D311" s="195">
        <f>VLOOKUP(A311,'[1]12 ЗИП NEW'!$C:$AN,38,0)</f>
        <v>26763.14</v>
      </c>
    </row>
    <row r="312" spans="1:4" x14ac:dyDescent="0.25">
      <c r="A312" s="139" t="s">
        <v>5360</v>
      </c>
      <c r="B312" s="139" t="s">
        <v>5361</v>
      </c>
      <c r="C312" s="192">
        <f>VLOOKUP(A312,[2]Лист_1!$D:$I,6,0)</f>
        <v>4</v>
      </c>
      <c r="D312" s="195">
        <f>VLOOKUP(A312,'[1]12 ЗИП NEW'!$C:$AN,38,0)</f>
        <v>17356.939999999999</v>
      </c>
    </row>
    <row r="313" spans="1:4" x14ac:dyDescent="0.25">
      <c r="A313" s="139" t="s">
        <v>5362</v>
      </c>
      <c r="B313" s="139" t="s">
        <v>5363</v>
      </c>
      <c r="C313" s="192">
        <f>VLOOKUP(A313,[2]Лист_1!$D:$I,6,0)</f>
        <v>34</v>
      </c>
      <c r="D313" s="195">
        <f>VLOOKUP(A313,'[1]12 ЗИП NEW'!$C:$AN,38,0)</f>
        <v>15250</v>
      </c>
    </row>
    <row r="314" spans="1:4" x14ac:dyDescent="0.25">
      <c r="A314" s="139" t="s">
        <v>5364</v>
      </c>
      <c r="B314" s="139" t="s">
        <v>5365</v>
      </c>
      <c r="C314" s="192">
        <f>VLOOKUP(A314,[2]Лист_1!$D:$I,6,0)</f>
        <v>40</v>
      </c>
      <c r="D314" s="195">
        <f>VLOOKUP(A314,'[1]12 ЗИП NEW'!$C:$AN,38,0)</f>
        <v>19939.68</v>
      </c>
    </row>
    <row r="315" spans="1:4" x14ac:dyDescent="0.25">
      <c r="A315" s="139" t="s">
        <v>5366</v>
      </c>
      <c r="B315" s="139" t="s">
        <v>5367</v>
      </c>
      <c r="C315" s="192"/>
      <c r="D315" s="195">
        <f>VLOOKUP(A315,'[1]12 ЗИП NEW'!$C:$AN,38,0)</f>
        <v>42595.08</v>
      </c>
    </row>
    <row r="316" spans="1:4" x14ac:dyDescent="0.25">
      <c r="A316" s="139" t="s">
        <v>5368</v>
      </c>
      <c r="B316" s="139" t="s">
        <v>5369</v>
      </c>
      <c r="C316" s="192"/>
      <c r="D316" s="195">
        <f>VLOOKUP(A316,'[1]12 ЗИП NEW'!$C:$AN,38,0)</f>
        <v>79025.5</v>
      </c>
    </row>
    <row r="317" spans="1:4" x14ac:dyDescent="0.25">
      <c r="A317" s="139" t="s">
        <v>5370</v>
      </c>
      <c r="B317" s="139" t="s">
        <v>5371</v>
      </c>
      <c r="C317" s="192">
        <f>VLOOKUP(A317,[2]Лист_1!$D:$I,6,0)</f>
        <v>6</v>
      </c>
      <c r="D317" s="195">
        <f>VLOOKUP(A317,'[1]12 ЗИП NEW'!$C:$AN,38,0)</f>
        <v>58812.54</v>
      </c>
    </row>
    <row r="318" spans="1:4" x14ac:dyDescent="0.25">
      <c r="A318" s="139" t="s">
        <v>5372</v>
      </c>
      <c r="B318" s="139" t="s">
        <v>5373</v>
      </c>
      <c r="C318" s="192"/>
      <c r="D318" s="195">
        <f>VLOOKUP(A318,'[1]12 ЗИП NEW'!$C:$AN,38,0)</f>
        <v>79780.679999999993</v>
      </c>
    </row>
    <row r="319" spans="1:4" x14ac:dyDescent="0.25">
      <c r="A319" s="139" t="s">
        <v>5374</v>
      </c>
      <c r="B319" s="139" t="s">
        <v>5375</v>
      </c>
      <c r="C319" s="192">
        <f>VLOOKUP(A319,[2]Лист_1!$D:$I,6,0)</f>
        <v>15</v>
      </c>
      <c r="D319" s="195">
        <f>VLOOKUP(A319,'[1]12 ЗИП NEW'!$C:$AN,38,0)</f>
        <v>43163.6</v>
      </c>
    </row>
    <row r="320" spans="1:4" x14ac:dyDescent="0.25">
      <c r="A320" s="139" t="s">
        <v>5376</v>
      </c>
      <c r="B320" s="139" t="s">
        <v>5377</v>
      </c>
      <c r="C320" s="192">
        <f>VLOOKUP(A320,[2]Лист_1!$D:$I,6,0)</f>
        <v>1</v>
      </c>
      <c r="D320" s="195">
        <f>VLOOKUP(A320,'[1]12 ЗИП NEW'!$C:$AN,38,0)</f>
        <v>46832.14</v>
      </c>
    </row>
    <row r="321" spans="1:4" x14ac:dyDescent="0.25">
      <c r="A321" s="139" t="s">
        <v>5378</v>
      </c>
      <c r="B321" s="139" t="s">
        <v>5379</v>
      </c>
      <c r="C321" s="192"/>
      <c r="D321" s="195">
        <f>VLOOKUP(A321,'[1]12 ЗИП NEW'!$C:$AN,38,0)</f>
        <v>52277</v>
      </c>
    </row>
    <row r="322" spans="1:4" x14ac:dyDescent="0.25">
      <c r="A322" s="139" t="s">
        <v>5380</v>
      </c>
      <c r="B322" s="139" t="s">
        <v>5381</v>
      </c>
      <c r="C322" s="192">
        <f>VLOOKUP(A322,[2]Лист_1!$D:$I,6,0)</f>
        <v>3</v>
      </c>
      <c r="D322" s="195">
        <f>VLOOKUP(A322,'[1]12 ЗИП NEW'!$C:$AN,38,0)</f>
        <v>50098.080000000002</v>
      </c>
    </row>
    <row r="323" spans="1:4" x14ac:dyDescent="0.25">
      <c r="A323" s="139" t="s">
        <v>5382</v>
      </c>
      <c r="B323" s="139" t="s">
        <v>5383</v>
      </c>
      <c r="C323" s="192"/>
      <c r="D323" s="195">
        <f>VLOOKUP(A323,'[1]12 ЗИП NEW'!$C:$AN,38,0)</f>
        <v>764.93999999999994</v>
      </c>
    </row>
    <row r="324" spans="1:4" x14ac:dyDescent="0.25">
      <c r="A324" s="139" t="s">
        <v>5384</v>
      </c>
      <c r="B324" s="139" t="s">
        <v>5385</v>
      </c>
      <c r="C324" s="192">
        <f>VLOOKUP(A324,[2]Лист_1!$D:$I,6,0)</f>
        <v>5</v>
      </c>
      <c r="D324" s="195">
        <f>VLOOKUP(A324,'[1]12 ЗИП NEW'!$C:$AN,38,0)</f>
        <v>1024.8</v>
      </c>
    </row>
    <row r="325" spans="1:4" x14ac:dyDescent="0.25">
      <c r="A325" s="139" t="s">
        <v>5386</v>
      </c>
      <c r="B325" s="139" t="s">
        <v>5387</v>
      </c>
      <c r="C325" s="192">
        <f>VLOOKUP(A325,[2]Лист_1!$D:$I,6,0)</f>
        <v>14</v>
      </c>
      <c r="D325" s="195">
        <f>VLOOKUP(A325,'[1]12 ЗИП NEW'!$C:$AN,38,0)</f>
        <v>789.34</v>
      </c>
    </row>
    <row r="326" spans="1:4" x14ac:dyDescent="0.25">
      <c r="A326" s="139" t="s">
        <v>5388</v>
      </c>
      <c r="B326" s="139" t="s">
        <v>5389</v>
      </c>
      <c r="C326" s="192">
        <f>VLOOKUP(A326,[2]Лист_1!$D:$I,6,0)</f>
        <v>1</v>
      </c>
      <c r="D326" s="195">
        <f>VLOOKUP(A326,'[1]12 ЗИП NEW'!$C:$AN,38,0)</f>
        <v>414.8</v>
      </c>
    </row>
    <row r="327" spans="1:4" x14ac:dyDescent="0.25">
      <c r="A327" s="139" t="s">
        <v>5390</v>
      </c>
      <c r="B327" s="139" t="s">
        <v>5391</v>
      </c>
      <c r="C327" s="192"/>
      <c r="D327" s="195">
        <f>VLOOKUP(A327,'[1]12 ЗИП NEW'!$C:$AN,38,0)</f>
        <v>1493.28</v>
      </c>
    </row>
    <row r="328" spans="1:4" x14ac:dyDescent="0.25">
      <c r="A328" s="139" t="s">
        <v>5392</v>
      </c>
      <c r="B328" s="139" t="s">
        <v>5393</v>
      </c>
      <c r="C328" s="192">
        <f>VLOOKUP(A328,[2]Лист_1!$D:$I,6,0)</f>
        <v>55</v>
      </c>
      <c r="D328" s="195">
        <f>VLOOKUP(A328,'[1]12 ЗИП NEW'!$C:$AN,38,0)</f>
        <v>2399.7399999999998</v>
      </c>
    </row>
    <row r="329" spans="1:4" x14ac:dyDescent="0.25">
      <c r="A329" s="139" t="s">
        <v>5394</v>
      </c>
      <c r="B329" s="139" t="s">
        <v>5395</v>
      </c>
      <c r="C329" s="192">
        <f>VLOOKUP(A329,[2]Лист_1!$D:$I,6,0)</f>
        <v>1</v>
      </c>
      <c r="D329" s="195">
        <f>VLOOKUP(A329,'[1]12 ЗИП NEW'!$C:$AN,38,0)</f>
        <v>6281.78</v>
      </c>
    </row>
    <row r="330" spans="1:4" x14ac:dyDescent="0.25">
      <c r="A330" s="139" t="s">
        <v>5396</v>
      </c>
      <c r="B330" s="139" t="s">
        <v>5397</v>
      </c>
      <c r="C330" s="192">
        <f>VLOOKUP(A330,[2]Лист_1!$D:$I,6,0)</f>
        <v>33</v>
      </c>
      <c r="D330" s="195">
        <f>VLOOKUP(A330,'[1]12 ЗИП NEW'!$C:$AN,38,0)</f>
        <v>16238.199999999999</v>
      </c>
    </row>
    <row r="331" spans="1:4" x14ac:dyDescent="0.25">
      <c r="A331" s="139" t="s">
        <v>5398</v>
      </c>
      <c r="B331" s="139" t="s">
        <v>5399</v>
      </c>
      <c r="C331" s="192"/>
      <c r="D331" s="195">
        <f>VLOOKUP(A331,'[1]12 ЗИП NEW'!$C:$AN,38,0)</f>
        <v>16238.199999999999</v>
      </c>
    </row>
    <row r="332" spans="1:4" x14ac:dyDescent="0.25">
      <c r="A332" s="139" t="s">
        <v>5400</v>
      </c>
      <c r="B332" s="139" t="s">
        <v>5401</v>
      </c>
      <c r="C332" s="192">
        <f>VLOOKUP(A332,[2]Лист_1!$D:$I,6,0)</f>
        <v>40</v>
      </c>
      <c r="D332" s="195">
        <f>VLOOKUP(A332,'[1]12 ЗИП NEW'!$C:$AN,38,0)</f>
        <v>17860.8</v>
      </c>
    </row>
    <row r="333" spans="1:4" x14ac:dyDescent="0.25">
      <c r="A333" s="139" t="s">
        <v>5402</v>
      </c>
      <c r="B333" s="139" t="s">
        <v>5403</v>
      </c>
      <c r="C333" s="192">
        <f>VLOOKUP(A333,[2]Лист_1!$D:$I,6,0)</f>
        <v>8</v>
      </c>
      <c r="D333" s="195">
        <f>VLOOKUP(A333,'[1]12 ЗИП NEW'!$C:$AN,38,0)</f>
        <v>16665.2</v>
      </c>
    </row>
    <row r="334" spans="1:4" x14ac:dyDescent="0.25">
      <c r="A334" s="139" t="s">
        <v>5404</v>
      </c>
      <c r="B334" s="139" t="s">
        <v>5405</v>
      </c>
      <c r="C334" s="192"/>
      <c r="D334" s="195">
        <f>VLOOKUP(A334,'[1]12 ЗИП NEW'!$C:$AN,38,0)</f>
        <v>19333.34</v>
      </c>
    </row>
    <row r="335" spans="1:4" x14ac:dyDescent="0.25">
      <c r="A335" s="139" t="s">
        <v>5406</v>
      </c>
      <c r="B335" s="139" t="s">
        <v>5407</v>
      </c>
      <c r="C335" s="192">
        <f>VLOOKUP(A335,[2]Лист_1!$D:$I,6,0)</f>
        <v>24</v>
      </c>
      <c r="D335" s="195">
        <f>VLOOKUP(A335,'[1]12 ЗИП NEW'!$C:$AN,38,0)</f>
        <v>16210.14</v>
      </c>
    </row>
    <row r="336" spans="1:4" ht="25.5" x14ac:dyDescent="0.25">
      <c r="A336" s="139" t="s">
        <v>5408</v>
      </c>
      <c r="B336" s="139" t="s">
        <v>5409</v>
      </c>
      <c r="C336" s="192">
        <f>VLOOKUP(A336,[2]Лист_1!$D:$I,6,0)</f>
        <v>45</v>
      </c>
      <c r="D336" s="195">
        <f>VLOOKUP(A336,'[1]12 ЗИП NEW'!$C:$AN,38,0)</f>
        <v>13916.539999999999</v>
      </c>
    </row>
    <row r="337" spans="1:4" x14ac:dyDescent="0.25">
      <c r="A337" s="139" t="s">
        <v>5410</v>
      </c>
      <c r="B337" s="139" t="s">
        <v>5411</v>
      </c>
      <c r="C337" s="192"/>
      <c r="D337" s="195">
        <f>VLOOKUP(A337,'[1]12 ЗИП NEW'!$C:$AN,38,0)</f>
        <v>10348.039999999999</v>
      </c>
    </row>
    <row r="338" spans="1:4" x14ac:dyDescent="0.25">
      <c r="A338" s="139" t="s">
        <v>5412</v>
      </c>
      <c r="B338" s="139" t="s">
        <v>5413</v>
      </c>
      <c r="C338" s="192">
        <f>VLOOKUP(A338,[2]Лист_1!$D:$I,6,0)</f>
        <v>2090</v>
      </c>
      <c r="D338" s="195">
        <f>VLOOKUP(A338,'[1]12 ЗИП NEW'!$C:$AN,38,0)</f>
        <v>47.58</v>
      </c>
    </row>
    <row r="339" spans="1:4" x14ac:dyDescent="0.25">
      <c r="A339" s="139" t="s">
        <v>5414</v>
      </c>
      <c r="B339" s="139" t="s">
        <v>5415</v>
      </c>
      <c r="C339" s="192"/>
      <c r="D339" s="195">
        <f>VLOOKUP(A339,'[1]12 ЗИП NEW'!$C:$AN,38,0)</f>
        <v>285.48</v>
      </c>
    </row>
    <row r="340" spans="1:4" x14ac:dyDescent="0.25">
      <c r="A340" s="139" t="s">
        <v>5416</v>
      </c>
      <c r="B340" s="139" t="s">
        <v>5417</v>
      </c>
      <c r="C340" s="192">
        <f>VLOOKUP(A340,[2]Лист_1!$D:$I,6,0)</f>
        <v>21</v>
      </c>
      <c r="D340" s="195">
        <f>VLOOKUP(A340,'[1]12 ЗИП NEW'!$C:$AN,38,0)</f>
        <v>39.04</v>
      </c>
    </row>
    <row r="341" spans="1:4" x14ac:dyDescent="0.25">
      <c r="A341" s="139" t="s">
        <v>5418</v>
      </c>
      <c r="B341" s="139" t="s">
        <v>5419</v>
      </c>
      <c r="C341" s="192">
        <f>VLOOKUP(A341,[2]Лист_1!$D:$I,6,0)</f>
        <v>10</v>
      </c>
      <c r="D341" s="195">
        <f>VLOOKUP(A341,'[1]12 ЗИП NEW'!$C:$AN,38,0)</f>
        <v>78.08</v>
      </c>
    </row>
    <row r="342" spans="1:4" x14ac:dyDescent="0.25">
      <c r="A342" s="139" t="s">
        <v>5420</v>
      </c>
      <c r="B342" s="139" t="s">
        <v>5421</v>
      </c>
      <c r="C342" s="192"/>
      <c r="D342" s="195">
        <f>VLOOKUP(A342,'[1]12 ЗИП NEW'!$C:$AN,38,0)</f>
        <v>97.6</v>
      </c>
    </row>
    <row r="343" spans="1:4" x14ac:dyDescent="0.25">
      <c r="A343" s="139" t="s">
        <v>5422</v>
      </c>
      <c r="B343" s="139" t="s">
        <v>5423</v>
      </c>
      <c r="C343" s="192">
        <f>VLOOKUP(A343,[2]Лист_1!$D:$I,6,0)</f>
        <v>3</v>
      </c>
      <c r="D343" s="195">
        <f>VLOOKUP(A343,'[1]12 ЗИП NEW'!$C:$AN,38,0)</f>
        <v>206.18</v>
      </c>
    </row>
    <row r="344" spans="1:4" x14ac:dyDescent="0.25">
      <c r="A344" s="139" t="s">
        <v>5424</v>
      </c>
      <c r="B344" s="139" t="s">
        <v>5425</v>
      </c>
      <c r="C344" s="192">
        <f>VLOOKUP(A344,[2]Лист_1!$D:$I,6,0)</f>
        <v>43</v>
      </c>
      <c r="D344" s="195">
        <f>VLOOKUP(A344,'[1]12 ЗИП NEW'!$C:$AN,38,0)</f>
        <v>344.04</v>
      </c>
    </row>
    <row r="345" spans="1:4" x14ac:dyDescent="0.25">
      <c r="A345" s="139" t="s">
        <v>5426</v>
      </c>
      <c r="B345" s="139" t="s">
        <v>5427</v>
      </c>
      <c r="C345" s="192">
        <f>VLOOKUP(A345,[2]Лист_1!$D:$I,6,0)</f>
        <v>11</v>
      </c>
      <c r="D345" s="195">
        <f>VLOOKUP(A345,'[1]12 ЗИП NEW'!$C:$AN,38,0)</f>
        <v>200.07999999999998</v>
      </c>
    </row>
    <row r="346" spans="1:4" x14ac:dyDescent="0.25">
      <c r="A346" s="139" t="s">
        <v>5428</v>
      </c>
      <c r="B346" s="139" t="s">
        <v>5429</v>
      </c>
      <c r="C346" s="192">
        <f>VLOOKUP(A346,[2]Лист_1!$D:$I,6,0)</f>
        <v>4</v>
      </c>
      <c r="D346" s="195">
        <f>VLOOKUP(A346,'[1]12 ЗИП NEW'!$C:$AN,38,0)</f>
        <v>26.84</v>
      </c>
    </row>
    <row r="347" spans="1:4" x14ac:dyDescent="0.25">
      <c r="A347" s="139" t="s">
        <v>5430</v>
      </c>
      <c r="B347" s="139" t="s">
        <v>5431</v>
      </c>
      <c r="C347" s="192">
        <f>VLOOKUP(A347,[2]Лист_1!$D:$I,6,0)</f>
        <v>9</v>
      </c>
      <c r="D347" s="195">
        <f>VLOOKUP(A347,'[1]12 ЗИП NEW'!$C:$AN,38,0)</f>
        <v>42.699999999999996</v>
      </c>
    </row>
    <row r="348" spans="1:4" x14ac:dyDescent="0.25">
      <c r="A348" s="139" t="s">
        <v>5432</v>
      </c>
      <c r="B348" s="139" t="s">
        <v>5433</v>
      </c>
      <c r="C348" s="192">
        <f>VLOOKUP(A348,[2]Лист_1!$D:$I,6,0)</f>
        <v>10</v>
      </c>
      <c r="D348" s="195">
        <f>VLOOKUP(A348,'[1]12 ЗИП NEW'!$C:$AN,38,0)</f>
        <v>48.8</v>
      </c>
    </row>
    <row r="349" spans="1:4" x14ac:dyDescent="0.25">
      <c r="A349" s="139" t="s">
        <v>5434</v>
      </c>
      <c r="B349" s="139" t="s">
        <v>5435</v>
      </c>
      <c r="C349" s="192">
        <f>VLOOKUP(A349,[2]Лист_1!$D:$I,6,0)</f>
        <v>77</v>
      </c>
      <c r="D349" s="195">
        <f>VLOOKUP(A349,'[1]12 ЗИП NEW'!$C:$AN,38,0)</f>
        <v>51.24</v>
      </c>
    </row>
    <row r="350" spans="1:4" x14ac:dyDescent="0.25">
      <c r="A350" s="139" t="s">
        <v>5436</v>
      </c>
      <c r="B350" s="139" t="s">
        <v>5437</v>
      </c>
      <c r="C350" s="192">
        <f>VLOOKUP(A350,[2]Лист_1!$D:$I,6,0)</f>
        <v>20</v>
      </c>
      <c r="D350" s="195">
        <f>VLOOKUP(A350,'[1]12 ЗИП NEW'!$C:$AN,38,0)</f>
        <v>475.8</v>
      </c>
    </row>
    <row r="351" spans="1:4" x14ac:dyDescent="0.25">
      <c r="A351" s="139" t="s">
        <v>5438</v>
      </c>
      <c r="B351" s="139" t="s">
        <v>5439</v>
      </c>
      <c r="C351" s="192"/>
      <c r="D351" s="195">
        <f>VLOOKUP(A351,'[1]12 ЗИП NEW'!$C:$AN,38,0)</f>
        <v>81.739999999999995</v>
      </c>
    </row>
    <row r="352" spans="1:4" ht="25.5" x14ac:dyDescent="0.25">
      <c r="A352" s="139" t="s">
        <v>5440</v>
      </c>
      <c r="B352" s="139" t="s">
        <v>5441</v>
      </c>
      <c r="C352" s="192">
        <f>VLOOKUP(A352,[2]Лист_1!$D:$I,6,0)</f>
        <v>12</v>
      </c>
      <c r="D352" s="195">
        <f>VLOOKUP(A352,'[1]12 ЗИП NEW'!$C:$AN,38,0)</f>
        <v>78.08</v>
      </c>
    </row>
    <row r="353" spans="1:4" x14ac:dyDescent="0.25">
      <c r="A353" s="139" t="s">
        <v>5442</v>
      </c>
      <c r="B353" s="139" t="s">
        <v>5443</v>
      </c>
      <c r="C353" s="192">
        <f>VLOOKUP(A353,[2]Лист_1!$D:$I,6,0)</f>
        <v>7</v>
      </c>
      <c r="D353" s="195">
        <f>VLOOKUP(A353,'[1]12 ЗИП NEW'!$C:$AN,38,0)</f>
        <v>136.63999999999999</v>
      </c>
    </row>
    <row r="354" spans="1:4" x14ac:dyDescent="0.25">
      <c r="A354" s="139" t="s">
        <v>5444</v>
      </c>
      <c r="B354" s="139" t="s">
        <v>5445</v>
      </c>
      <c r="C354" s="192">
        <f>VLOOKUP(A354,[2]Лист_1!$D:$I,6,0)</f>
        <v>520</v>
      </c>
      <c r="D354" s="195">
        <f>VLOOKUP(A354,'[1]12 ЗИП NEW'!$C:$AN,38,0)</f>
        <v>39.04</v>
      </c>
    </row>
    <row r="355" spans="1:4" x14ac:dyDescent="0.25">
      <c r="A355" s="139" t="s">
        <v>5446</v>
      </c>
      <c r="B355" s="139" t="s">
        <v>5447</v>
      </c>
      <c r="C355" s="192">
        <f>VLOOKUP(A355,[2]Лист_1!$D:$I,6,0)</f>
        <v>24</v>
      </c>
      <c r="D355" s="195">
        <f>VLOOKUP(A355,'[1]12 ЗИП NEW'!$C:$AN,38,0)</f>
        <v>39.04</v>
      </c>
    </row>
    <row r="356" spans="1:4" x14ac:dyDescent="0.25">
      <c r="A356" s="139" t="s">
        <v>5448</v>
      </c>
      <c r="B356" s="139" t="s">
        <v>5449</v>
      </c>
      <c r="C356" s="192"/>
      <c r="D356" s="195">
        <f>VLOOKUP(A356,'[1]12 ЗИП NEW'!$C:$AN,38,0)</f>
        <v>1091.8999999999999</v>
      </c>
    </row>
    <row r="357" spans="1:4" x14ac:dyDescent="0.25">
      <c r="A357" s="139" t="s">
        <v>5450</v>
      </c>
      <c r="B357" s="139" t="s">
        <v>5451</v>
      </c>
      <c r="C357" s="192"/>
      <c r="D357" s="195">
        <f>VLOOKUP(A357,'[1]12 ЗИП NEW'!$C:$AN,38,0)</f>
        <v>3902.7799999999997</v>
      </c>
    </row>
    <row r="358" spans="1:4" x14ac:dyDescent="0.25">
      <c r="A358" s="139" t="s">
        <v>5452</v>
      </c>
      <c r="B358" s="139" t="s">
        <v>5453</v>
      </c>
      <c r="C358" s="192">
        <f>VLOOKUP(A358,[2]Лист_1!$D:$I,6,0)</f>
        <v>9</v>
      </c>
      <c r="D358" s="195">
        <f>VLOOKUP(A358,'[1]12 ЗИП NEW'!$C:$AN,38,0)</f>
        <v>14475.3</v>
      </c>
    </row>
    <row r="359" spans="1:4" x14ac:dyDescent="0.25">
      <c r="A359" s="139" t="s">
        <v>5454</v>
      </c>
      <c r="B359" s="139" t="s">
        <v>5453</v>
      </c>
      <c r="C359" s="192"/>
      <c r="D359" s="195">
        <f>VLOOKUP(A359,'[1]12 ЗИП NEW'!$C:$AN,38,0)</f>
        <v>9445.24</v>
      </c>
    </row>
    <row r="360" spans="1:4" x14ac:dyDescent="0.25">
      <c r="A360" s="139" t="s">
        <v>5455</v>
      </c>
      <c r="B360" s="139" t="s">
        <v>5453</v>
      </c>
      <c r="C360" s="192">
        <f>VLOOKUP(A360,[2]Лист_1!$D:$I,6,0)</f>
        <v>7</v>
      </c>
      <c r="D360" s="195">
        <f>VLOOKUP(A360,'[1]12 ЗИП NEW'!$C:$AN,38,0)</f>
        <v>817.38535999999988</v>
      </c>
    </row>
    <row r="361" spans="1:4" x14ac:dyDescent="0.25">
      <c r="A361" s="139" t="s">
        <v>5456</v>
      </c>
      <c r="B361" s="139" t="s">
        <v>5453</v>
      </c>
      <c r="C361" s="192">
        <f>VLOOKUP(A361,[2]Лист_1!$D:$I,6,0)</f>
        <v>6</v>
      </c>
      <c r="D361" s="195">
        <f>VLOOKUP(A361,'[1]12 ЗИП NEW'!$C:$AN,38,0)</f>
        <v>1099.754848</v>
      </c>
    </row>
    <row r="362" spans="1:4" x14ac:dyDescent="0.25">
      <c r="A362" s="139" t="s">
        <v>5457</v>
      </c>
      <c r="B362" s="139" t="s">
        <v>5453</v>
      </c>
      <c r="C362" s="192">
        <f>VLOOKUP(A362,[2]Лист_1!$D:$I,6,0)</f>
        <v>1</v>
      </c>
      <c r="D362" s="195">
        <f>VLOOKUP(A362,'[1]12 ЗИП NEW'!$C:$AN,38,0)</f>
        <v>4402.9799999999996</v>
      </c>
    </row>
    <row r="363" spans="1:4" x14ac:dyDescent="0.25">
      <c r="A363" s="139" t="s">
        <v>5458</v>
      </c>
      <c r="B363" s="139" t="s">
        <v>5453</v>
      </c>
      <c r="C363" s="192"/>
      <c r="D363" s="195">
        <f>VLOOKUP(A363,'[1]12 ЗИП NEW'!$C:$AN,38,0)</f>
        <v>11193.5</v>
      </c>
    </row>
    <row r="364" spans="1:4" x14ac:dyDescent="0.25">
      <c r="A364" s="139" t="s">
        <v>5459</v>
      </c>
      <c r="B364" s="139" t="s">
        <v>5453</v>
      </c>
      <c r="C364" s="192">
        <f>VLOOKUP(A364,[2]Лист_1!$D:$I,6,0)</f>
        <v>4</v>
      </c>
      <c r="D364" s="195">
        <f>VLOOKUP(A364,'[1]12 ЗИП NEW'!$C:$AN,38,0)</f>
        <v>11980.4</v>
      </c>
    </row>
    <row r="365" spans="1:4" x14ac:dyDescent="0.25">
      <c r="A365" s="139" t="s">
        <v>5460</v>
      </c>
      <c r="B365" s="139" t="s">
        <v>5461</v>
      </c>
      <c r="C365" s="192">
        <f>VLOOKUP(A365,[2]Лист_1!$D:$I,6,0)</f>
        <v>4</v>
      </c>
      <c r="D365" s="195">
        <f>VLOOKUP(A365,'[1]12 ЗИП NEW'!$C:$AN,38,0)</f>
        <v>15908.8</v>
      </c>
    </row>
    <row r="366" spans="1:4" ht="25.5" x14ac:dyDescent="0.25">
      <c r="A366" s="139" t="s">
        <v>5462</v>
      </c>
      <c r="B366" s="139" t="s">
        <v>5463</v>
      </c>
      <c r="C366" s="192"/>
      <c r="D366" s="195">
        <f>VLOOKUP(A366,'[1]12 ЗИП NEW'!$C:$AN,38,0)</f>
        <v>7706.74</v>
      </c>
    </row>
    <row r="367" spans="1:4" ht="25.5" x14ac:dyDescent="0.25">
      <c r="A367" s="139" t="s">
        <v>5464</v>
      </c>
      <c r="B367" s="139" t="s">
        <v>5465</v>
      </c>
      <c r="C367" s="192"/>
      <c r="D367" s="195">
        <f>VLOOKUP(A367,'[1]12 ЗИП NEW'!$C:$AN,38,0)</f>
        <v>13760.38</v>
      </c>
    </row>
    <row r="368" spans="1:4" x14ac:dyDescent="0.25">
      <c r="A368" s="139" t="s">
        <v>5466</v>
      </c>
      <c r="B368" s="139" t="s">
        <v>5467</v>
      </c>
      <c r="C368" s="192">
        <f>VLOOKUP(A368,[2]Лист_1!$D:$I,6,0)</f>
        <v>5</v>
      </c>
      <c r="D368" s="195">
        <f>VLOOKUP(A368,'[1]12 ЗИП NEW'!$C:$AN,38,0)</f>
        <v>9735.6</v>
      </c>
    </row>
    <row r="369" spans="1:4" x14ac:dyDescent="0.25">
      <c r="A369" s="139" t="s">
        <v>5468</v>
      </c>
      <c r="B369" s="139" t="s">
        <v>5469</v>
      </c>
      <c r="C369" s="192">
        <f>VLOOKUP(A369,[2]Лист_1!$D:$I,6,0)</f>
        <v>10</v>
      </c>
      <c r="D369" s="195">
        <f>VLOOKUP(A369,'[1]12 ЗИП NEW'!$C:$AN,38,0)</f>
        <v>8733.98</v>
      </c>
    </row>
    <row r="370" spans="1:4" x14ac:dyDescent="0.25">
      <c r="A370" s="139" t="s">
        <v>5470</v>
      </c>
      <c r="B370" s="139" t="s">
        <v>5471</v>
      </c>
      <c r="C370" s="192"/>
      <c r="D370" s="195">
        <f>VLOOKUP(A370,'[1]12 ЗИП NEW'!$C:$AN,38,0)</f>
        <v>40436.9</v>
      </c>
    </row>
    <row r="371" spans="1:4" x14ac:dyDescent="0.25">
      <c r="A371" s="139" t="s">
        <v>5472</v>
      </c>
      <c r="B371" s="139" t="s">
        <v>5471</v>
      </c>
      <c r="C371" s="192"/>
      <c r="D371" s="195">
        <f>VLOOKUP(A371,'[1]12 ЗИП NEW'!$C:$AN,38,0)</f>
        <v>2808.8333280000002</v>
      </c>
    </row>
    <row r="372" spans="1:4" x14ac:dyDescent="0.25">
      <c r="A372" s="139" t="s">
        <v>5473</v>
      </c>
      <c r="B372" s="139" t="s">
        <v>5471</v>
      </c>
      <c r="C372" s="192"/>
      <c r="D372" s="195">
        <f>VLOOKUP(A372,'[1]12 ЗИП NEW'!$C:$AN,38,0)</f>
        <v>57553.5</v>
      </c>
    </row>
    <row r="373" spans="1:4" x14ac:dyDescent="0.25">
      <c r="A373" s="139" t="s">
        <v>5474</v>
      </c>
      <c r="B373" s="139" t="s">
        <v>5475</v>
      </c>
      <c r="C373" s="192">
        <f>VLOOKUP(A373,[2]Лист_1!$D:$I,6,0)</f>
        <v>47</v>
      </c>
      <c r="D373" s="195">
        <f>VLOOKUP(A373,'[1]12 ЗИП NEW'!$C:$AN,38,0)</f>
        <v>3098.7999999999997</v>
      </c>
    </row>
    <row r="374" spans="1:4" x14ac:dyDescent="0.25">
      <c r="A374" s="139" t="s">
        <v>5476</v>
      </c>
      <c r="B374" s="139" t="s">
        <v>5477</v>
      </c>
      <c r="C374" s="192"/>
      <c r="D374" s="195">
        <f>VLOOKUP(A374,'[1]12 ЗИП NEW'!$C:$AN,38,0)</f>
        <v>35087.199999999997</v>
      </c>
    </row>
    <row r="375" spans="1:4" ht="25.5" x14ac:dyDescent="0.25">
      <c r="A375" s="139" t="s">
        <v>5478</v>
      </c>
      <c r="B375" s="139" t="s">
        <v>5479</v>
      </c>
      <c r="C375" s="192"/>
      <c r="D375" s="195">
        <f>VLOOKUP(A375,'[1]12 ЗИП NEW'!$C:$AN,38,0)</f>
        <v>207518.34</v>
      </c>
    </row>
    <row r="376" spans="1:4" x14ac:dyDescent="0.25">
      <c r="A376" s="139" t="s">
        <v>5480</v>
      </c>
      <c r="B376" s="139" t="s">
        <v>5481</v>
      </c>
      <c r="C376" s="192"/>
      <c r="D376" s="195">
        <f>VLOOKUP(A376,'[1]12 ЗИП NEW'!$C:$AN,38,0)</f>
        <v>126867.8</v>
      </c>
    </row>
    <row r="377" spans="1:4" ht="25.5" x14ac:dyDescent="0.25">
      <c r="A377" s="139" t="s">
        <v>5482</v>
      </c>
      <c r="B377" s="139" t="s">
        <v>5483</v>
      </c>
      <c r="C377" s="192">
        <f>VLOOKUP(A377,[2]Лист_1!$D:$I,6,0)</f>
        <v>5</v>
      </c>
      <c r="D377" s="195">
        <f>VLOOKUP(A377,'[1]12 ЗИП NEW'!$C:$AN,38,0)</f>
        <v>2296.04</v>
      </c>
    </row>
    <row r="378" spans="1:4" ht="25.5" x14ac:dyDescent="0.25">
      <c r="A378" s="139" t="s">
        <v>5484</v>
      </c>
      <c r="B378" s="139" t="s">
        <v>5485</v>
      </c>
      <c r="C378" s="192">
        <f>VLOOKUP(A378,[2]Лист_1!$D:$I,6,0)</f>
        <v>1</v>
      </c>
      <c r="D378" s="195">
        <f>VLOOKUP(A378,'[1]12 ЗИП NEW'!$C:$AN,38,0)</f>
        <v>23411.8</v>
      </c>
    </row>
    <row r="379" spans="1:4" x14ac:dyDescent="0.25">
      <c r="A379" s="139" t="s">
        <v>5486</v>
      </c>
      <c r="B379" s="139" t="s">
        <v>5487</v>
      </c>
      <c r="C379" s="192">
        <f>VLOOKUP(A379,[2]Лист_1!$D:$I,6,0)</f>
        <v>1</v>
      </c>
      <c r="D379" s="195">
        <f>VLOOKUP(A379,'[1]12 ЗИП NEW'!$C:$AN,38,0)</f>
        <v>35451.979999999996</v>
      </c>
    </row>
    <row r="380" spans="1:4" x14ac:dyDescent="0.25">
      <c r="A380" s="139" t="s">
        <v>5488</v>
      </c>
      <c r="B380" s="139" t="s">
        <v>5489</v>
      </c>
      <c r="C380" s="192">
        <f>VLOOKUP(A380,[2]Лист_1!$D:$I,6,0)</f>
        <v>1</v>
      </c>
      <c r="D380" s="195">
        <f>VLOOKUP(A380,'[1]12 ЗИП NEW'!$C:$AN,38,0)</f>
        <v>30109.599999999999</v>
      </c>
    </row>
    <row r="381" spans="1:4" x14ac:dyDescent="0.25">
      <c r="A381" s="139" t="s">
        <v>5490</v>
      </c>
      <c r="B381" s="139" t="s">
        <v>5491</v>
      </c>
      <c r="C381" s="192">
        <f>VLOOKUP(A381,[2]Лист_1!$D:$I,6,0)</f>
        <v>1</v>
      </c>
      <c r="D381" s="195">
        <f>VLOOKUP(A381,'[1]12 ЗИП NEW'!$C:$AN,38,0)</f>
        <v>31502.84</v>
      </c>
    </row>
    <row r="382" spans="1:4" x14ac:dyDescent="0.25">
      <c r="A382" s="139" t="s">
        <v>5492</v>
      </c>
      <c r="B382" s="139" t="s">
        <v>5493</v>
      </c>
      <c r="C382" s="192">
        <f>VLOOKUP(A382,[2]Лист_1!$D:$I,6,0)</f>
        <v>3</v>
      </c>
      <c r="D382" s="195">
        <f>VLOOKUP(A382,'[1]12 ЗИП NEW'!$C:$AN,38,0)</f>
        <v>3329.38</v>
      </c>
    </row>
    <row r="383" spans="1:4" x14ac:dyDescent="0.25">
      <c r="A383" s="139" t="s">
        <v>5494</v>
      </c>
      <c r="B383" s="139" t="s">
        <v>5495</v>
      </c>
      <c r="C383" s="192"/>
      <c r="D383" s="195">
        <f>VLOOKUP(A383,'[1]12 ЗИП NEW'!$C:$AN,38,0)</f>
        <v>26131.18</v>
      </c>
    </row>
    <row r="384" spans="1:4" x14ac:dyDescent="0.25">
      <c r="A384" s="139" t="s">
        <v>5496</v>
      </c>
      <c r="B384" s="139" t="s">
        <v>5497</v>
      </c>
      <c r="C384" s="192">
        <f>VLOOKUP(A384,[2]Лист_1!$D:$I,6,0)</f>
        <v>3</v>
      </c>
      <c r="D384" s="195">
        <f>VLOOKUP(A384,'[1]12 ЗИП NEW'!$C:$AN,38,0)</f>
        <v>27159.64</v>
      </c>
    </row>
    <row r="385" spans="1:4" x14ac:dyDescent="0.25">
      <c r="A385" s="139" t="s">
        <v>5498</v>
      </c>
      <c r="B385" s="139" t="s">
        <v>5499</v>
      </c>
      <c r="C385" s="192">
        <f>VLOOKUP(A385,[2]Лист_1!$D:$I,6,0)</f>
        <v>1</v>
      </c>
      <c r="D385" s="195">
        <f>VLOOKUP(A385,'[1]12 ЗИП NEW'!$C:$AN,38,0)</f>
        <v>55825.979999999996</v>
      </c>
    </row>
    <row r="386" spans="1:4" x14ac:dyDescent="0.25">
      <c r="A386" s="139" t="s">
        <v>5500</v>
      </c>
      <c r="B386" s="139" t="s">
        <v>5501</v>
      </c>
      <c r="C386" s="192"/>
      <c r="D386" s="195">
        <f>VLOOKUP(A386,'[1]12 ЗИП NEW'!$C:$AN,38,0)</f>
        <v>65.88</v>
      </c>
    </row>
    <row r="387" spans="1:4" x14ac:dyDescent="0.25">
      <c r="A387" s="139" t="s">
        <v>5502</v>
      </c>
      <c r="B387" s="139" t="s">
        <v>5503</v>
      </c>
      <c r="C387" s="192"/>
      <c r="D387" s="195">
        <f>VLOOKUP(A387,'[1]12 ЗИП NEW'!$C:$AN,38,0)</f>
        <v>600.24</v>
      </c>
    </row>
    <row r="388" spans="1:4" ht="25.5" x14ac:dyDescent="0.25">
      <c r="A388" s="139" t="s">
        <v>5504</v>
      </c>
      <c r="B388" s="139" t="s">
        <v>5505</v>
      </c>
      <c r="C388" s="192"/>
      <c r="D388" s="195">
        <f>VLOOKUP(A388,'[1]12 ЗИП NEW'!$C:$AN,38,0)</f>
        <v>21935.599999999999</v>
      </c>
    </row>
    <row r="389" spans="1:4" ht="25.5" x14ac:dyDescent="0.25">
      <c r="A389" s="139" t="s">
        <v>5506</v>
      </c>
      <c r="B389" s="139" t="s">
        <v>5507</v>
      </c>
      <c r="C389" s="192"/>
      <c r="D389" s="195">
        <f>VLOOKUP(A389,'[1]12 ЗИП NEW'!$C:$AN,38,0)</f>
        <v>497369.59999999998</v>
      </c>
    </row>
    <row r="390" spans="1:4" ht="25.5" x14ac:dyDescent="0.25">
      <c r="A390" s="139" t="s">
        <v>5508</v>
      </c>
      <c r="B390" s="139" t="s">
        <v>5509</v>
      </c>
      <c r="C390" s="192"/>
      <c r="D390" s="195">
        <f>VLOOKUP(A390,'[1]12 ЗИП NEW'!$C:$AN,38,0)</f>
        <v>862454.6</v>
      </c>
    </row>
    <row r="391" spans="1:4" x14ac:dyDescent="0.25">
      <c r="A391" s="139" t="s">
        <v>5510</v>
      </c>
      <c r="B391" s="139" t="s">
        <v>5511</v>
      </c>
      <c r="C391" s="192">
        <f>VLOOKUP(A391,[2]Лист_1!$D:$I,6,0)</f>
        <v>796</v>
      </c>
      <c r="D391" s="195">
        <f>VLOOKUP(A391,'[1]12 ЗИП NEW'!$C:$AN,38,0)</f>
        <v>742.98</v>
      </c>
    </row>
    <row r="392" spans="1:4" x14ac:dyDescent="0.25">
      <c r="A392" s="139" t="s">
        <v>5512</v>
      </c>
      <c r="B392" s="139" t="s">
        <v>5513</v>
      </c>
      <c r="C392" s="192">
        <f>VLOOKUP(A392,[2]Лист_1!$D:$I,6,0)</f>
        <v>6</v>
      </c>
      <c r="D392" s="195">
        <f>VLOOKUP(A392,'[1]12 ЗИП NEW'!$C:$AN,38,0)</f>
        <v>17999.88</v>
      </c>
    </row>
    <row r="393" spans="1:4" x14ac:dyDescent="0.25">
      <c r="A393" s="139" t="s">
        <v>5514</v>
      </c>
      <c r="B393" s="139" t="s">
        <v>5515</v>
      </c>
      <c r="C393" s="192">
        <f>VLOOKUP(A393,[2]Лист_1!$D:$I,6,0)</f>
        <v>6</v>
      </c>
      <c r="D393" s="195">
        <f>VLOOKUP(A393,'[1]12 ЗИП NEW'!$C:$AN,38,0)</f>
        <v>3829.58</v>
      </c>
    </row>
    <row r="394" spans="1:4" x14ac:dyDescent="0.25">
      <c r="A394" s="139" t="s">
        <v>5516</v>
      </c>
      <c r="B394" s="139" t="s">
        <v>5517</v>
      </c>
      <c r="C394" s="192"/>
      <c r="D394" s="195">
        <f>VLOOKUP(A394,'[1]12 ЗИП NEW'!$C:$AN,38,0)</f>
        <v>6486.74</v>
      </c>
    </row>
    <row r="395" spans="1:4" x14ac:dyDescent="0.25">
      <c r="A395" s="139" t="s">
        <v>5518</v>
      </c>
      <c r="B395" s="139" t="s">
        <v>5519</v>
      </c>
      <c r="C395" s="192"/>
      <c r="D395" s="195">
        <f>VLOOKUP(A395,'[1]12 ЗИП NEW'!$C:$AN,38,0)</f>
        <v>11760.8</v>
      </c>
    </row>
    <row r="396" spans="1:4" x14ac:dyDescent="0.25">
      <c r="A396" s="139" t="s">
        <v>5520</v>
      </c>
      <c r="B396" s="139" t="s">
        <v>5521</v>
      </c>
      <c r="C396" s="192"/>
      <c r="D396" s="195">
        <f>VLOOKUP(A396,'[1]12 ЗИП NEW'!$C:$AN,38,0)</f>
        <v>2897.5</v>
      </c>
    </row>
    <row r="397" spans="1:4" x14ac:dyDescent="0.25">
      <c r="A397" s="139" t="s">
        <v>5522</v>
      </c>
      <c r="B397" s="139" t="s">
        <v>5523</v>
      </c>
      <c r="C397" s="192"/>
      <c r="D397" s="195">
        <f>VLOOKUP(A397,'[1]12 ЗИП NEW'!$C:$AN,38,0)</f>
        <v>271741.58</v>
      </c>
    </row>
    <row r="398" spans="1:4" x14ac:dyDescent="0.25">
      <c r="A398" s="139" t="s">
        <v>5524</v>
      </c>
      <c r="B398" s="139" t="s">
        <v>5525</v>
      </c>
      <c r="C398" s="192">
        <f>VLOOKUP(A398,[2]Лист_1!$D:$I,6,0)</f>
        <v>1</v>
      </c>
      <c r="D398" s="195">
        <f>VLOOKUP(A398,'[1]12 ЗИП NEW'!$C:$AN,38,0)</f>
        <v>2078.88</v>
      </c>
    </row>
    <row r="399" spans="1:4" x14ac:dyDescent="0.25">
      <c r="A399" s="139" t="s">
        <v>5526</v>
      </c>
      <c r="B399" s="139" t="s">
        <v>5527</v>
      </c>
      <c r="C399" s="192">
        <f>VLOOKUP(A399,[2]Лист_1!$D:$I,6,0)</f>
        <v>48</v>
      </c>
      <c r="D399" s="195">
        <f>VLOOKUP(A399,'[1]12 ЗИП NEW'!$C:$AN,38,0)</f>
        <v>5531.48</v>
      </c>
    </row>
    <row r="400" spans="1:4" x14ac:dyDescent="0.25">
      <c r="A400" s="139" t="s">
        <v>5528</v>
      </c>
      <c r="B400" s="139" t="s">
        <v>5529</v>
      </c>
      <c r="C400" s="192">
        <f>VLOOKUP(A400,[2]Лист_1!$D:$I,6,0)</f>
        <v>41</v>
      </c>
      <c r="D400" s="195">
        <f>VLOOKUP(A400,'[1]12 ЗИП NEW'!$C:$AN,38,0)</f>
        <v>6803.94</v>
      </c>
    </row>
    <row r="401" spans="1:4" x14ac:dyDescent="0.25">
      <c r="A401" s="139" t="s">
        <v>5530</v>
      </c>
      <c r="B401" s="139" t="s">
        <v>5531</v>
      </c>
      <c r="C401" s="192">
        <f>VLOOKUP(A401,[2]Лист_1!$D:$I,6,0)</f>
        <v>6</v>
      </c>
      <c r="D401" s="195">
        <f>VLOOKUP(A401,'[1]12 ЗИП NEW'!$C:$AN,38,0)</f>
        <v>899.14</v>
      </c>
    </row>
    <row r="402" spans="1:4" x14ac:dyDescent="0.25">
      <c r="A402" s="139" t="s">
        <v>5532</v>
      </c>
      <c r="B402" s="139" t="s">
        <v>5533</v>
      </c>
      <c r="C402" s="192">
        <f>VLOOKUP(A402,[2]Лист_1!$D:$I,6,0)</f>
        <v>2</v>
      </c>
      <c r="D402" s="195">
        <f>VLOOKUP(A402,'[1]12 ЗИП NEW'!$C:$AN,38,0)</f>
        <v>9461.1</v>
      </c>
    </row>
    <row r="403" spans="1:4" x14ac:dyDescent="0.25">
      <c r="A403" s="139" t="s">
        <v>5534</v>
      </c>
      <c r="B403" s="139" t="s">
        <v>5535</v>
      </c>
      <c r="C403" s="192"/>
      <c r="D403" s="195">
        <f>VLOOKUP(A403,'[1]12 ЗИП NEW'!$C:$AN,38,0)</f>
        <v>9872.24</v>
      </c>
    </row>
    <row r="404" spans="1:4" x14ac:dyDescent="0.25">
      <c r="A404" s="139" t="s">
        <v>5536</v>
      </c>
      <c r="B404" s="139" t="s">
        <v>5537</v>
      </c>
      <c r="C404" s="192">
        <f>VLOOKUP(A404,[2]Лист_1!$D:$I,6,0)</f>
        <v>56</v>
      </c>
      <c r="D404" s="195">
        <f>VLOOKUP(A404,'[1]12 ЗИП NEW'!$C:$AN,38,0)</f>
        <v>594.14</v>
      </c>
    </row>
    <row r="405" spans="1:4" x14ac:dyDescent="0.25">
      <c r="A405" s="139" t="s">
        <v>5538</v>
      </c>
      <c r="B405" s="139" t="s">
        <v>5539</v>
      </c>
      <c r="C405" s="192"/>
      <c r="D405" s="195">
        <f>VLOOKUP(A405,'[1]12 ЗИП NEW'!$C:$AN,38,0)</f>
        <v>18.3</v>
      </c>
    </row>
    <row r="406" spans="1:4" x14ac:dyDescent="0.25">
      <c r="A406" s="139" t="s">
        <v>5540</v>
      </c>
      <c r="B406" s="139" t="s">
        <v>5541</v>
      </c>
      <c r="C406" s="192"/>
      <c r="D406" s="195">
        <f>VLOOKUP(A406,'[1]12 ЗИП NEW'!$C:$AN,38,0)</f>
        <v>4.88</v>
      </c>
    </row>
    <row r="407" spans="1:4" x14ac:dyDescent="0.25">
      <c r="A407" s="139" t="s">
        <v>5542</v>
      </c>
      <c r="B407" s="139" t="s">
        <v>5543</v>
      </c>
      <c r="C407" s="192"/>
      <c r="D407" s="195">
        <f>VLOOKUP(A407,'[1]12 ЗИП NEW'!$C:$AN,38,0)</f>
        <v>4.88</v>
      </c>
    </row>
    <row r="408" spans="1:4" x14ac:dyDescent="0.25">
      <c r="A408" s="139" t="s">
        <v>5544</v>
      </c>
      <c r="B408" s="139" t="s">
        <v>5545</v>
      </c>
      <c r="C408" s="192"/>
      <c r="D408" s="195">
        <f>VLOOKUP(A408,'[1]12 ЗИП NEW'!$C:$AN,38,0)</f>
        <v>10.98</v>
      </c>
    </row>
    <row r="409" spans="1:4" x14ac:dyDescent="0.25">
      <c r="A409" s="139" t="s">
        <v>5546</v>
      </c>
      <c r="B409" s="139" t="s">
        <v>5547</v>
      </c>
      <c r="C409" s="192">
        <f>VLOOKUP(A409,[2]Лист_1!$D:$I,6,0)</f>
        <v>79</v>
      </c>
      <c r="D409" s="195">
        <f>VLOOKUP(A409,'[1]12 ЗИП NEW'!$C:$AN,38,0)</f>
        <v>15857.275984</v>
      </c>
    </row>
    <row r="410" spans="1:4" x14ac:dyDescent="0.25">
      <c r="A410" s="139" t="s">
        <v>5548</v>
      </c>
      <c r="B410" s="139" t="s">
        <v>5549</v>
      </c>
      <c r="C410" s="192"/>
      <c r="D410" s="195">
        <f>VLOOKUP(A410,'[1]12 ЗИП NEW'!$C:$AN,38,0)</f>
        <v>23709.48</v>
      </c>
    </row>
    <row r="411" spans="1:4" x14ac:dyDescent="0.25">
      <c r="A411" s="139" t="s">
        <v>5550</v>
      </c>
      <c r="B411" s="139" t="s">
        <v>5551</v>
      </c>
      <c r="C411" s="192"/>
      <c r="D411" s="195">
        <f>VLOOKUP(A411,'[1]12 ЗИП NEW'!$C:$AN,38,0)</f>
        <v>13132.08</v>
      </c>
    </row>
    <row r="412" spans="1:4" x14ac:dyDescent="0.25">
      <c r="A412" s="139" t="s">
        <v>5552</v>
      </c>
      <c r="B412" s="139" t="s">
        <v>5553</v>
      </c>
      <c r="C412" s="192"/>
      <c r="D412" s="195">
        <f>VLOOKUP(A412,'[1]12 ЗИП NEW'!$C:$AN,38,0)</f>
        <v>15596.48</v>
      </c>
    </row>
    <row r="413" spans="1:4" x14ac:dyDescent="0.25">
      <c r="A413" s="139" t="s">
        <v>5554</v>
      </c>
      <c r="B413" s="139" t="s">
        <v>5555</v>
      </c>
      <c r="C413" s="192">
        <f>VLOOKUP(A413,[2]Лист_1!$D:$I,6,0)</f>
        <v>79</v>
      </c>
      <c r="D413" s="195">
        <f>VLOOKUP(A413,'[1]12 ЗИП NEW'!$C:$AN,38,0)</f>
        <v>15857.275984</v>
      </c>
    </row>
    <row r="414" spans="1:4" x14ac:dyDescent="0.25">
      <c r="A414" s="139" t="s">
        <v>5556</v>
      </c>
      <c r="B414" s="139" t="s">
        <v>5557</v>
      </c>
      <c r="C414" s="192"/>
      <c r="D414" s="195">
        <f>VLOOKUP(A414,'[1]12 ЗИП NEW'!$C:$AN,38,0)</f>
        <v>4.88</v>
      </c>
    </row>
    <row r="415" spans="1:4" x14ac:dyDescent="0.25">
      <c r="A415" s="139" t="s">
        <v>5558</v>
      </c>
      <c r="B415" s="139" t="s">
        <v>5559</v>
      </c>
      <c r="C415" s="192"/>
      <c r="D415" s="195">
        <f>VLOOKUP(A415,'[1]12 ЗИП NEW'!$C:$AN,38,0)</f>
        <v>4.88</v>
      </c>
    </row>
    <row r="416" spans="1:4" x14ac:dyDescent="0.25">
      <c r="A416" s="139" t="s">
        <v>5560</v>
      </c>
      <c r="B416" s="139" t="s">
        <v>5561</v>
      </c>
      <c r="C416" s="192"/>
      <c r="D416" s="195">
        <f>VLOOKUP(A416,'[1]12 ЗИП NEW'!$C:$AN,38,0)</f>
        <v>6.1</v>
      </c>
    </row>
    <row r="417" spans="1:4" x14ac:dyDescent="0.25">
      <c r="A417" s="139" t="s">
        <v>5562</v>
      </c>
      <c r="B417" s="139" t="s">
        <v>5563</v>
      </c>
      <c r="C417" s="192">
        <f>VLOOKUP(A417,[2]Лист_1!$D:$I,6,0)</f>
        <v>336</v>
      </c>
      <c r="D417" s="195">
        <f>VLOOKUP(A417,'[1]12 ЗИП NEW'!$C:$AN,38,0)</f>
        <v>4.88</v>
      </c>
    </row>
    <row r="418" spans="1:4" x14ac:dyDescent="0.25">
      <c r="A418" s="139" t="s">
        <v>5564</v>
      </c>
      <c r="B418" s="139" t="s">
        <v>5565</v>
      </c>
      <c r="C418" s="192">
        <f>VLOOKUP(A418,[2]Лист_1!$D:$I,6,0)</f>
        <v>500</v>
      </c>
      <c r="D418" s="195">
        <f>VLOOKUP(A418,'[1]12 ЗИП NEW'!$C:$AN,38,0)</f>
        <v>17.079999999999998</v>
      </c>
    </row>
    <row r="419" spans="1:4" x14ac:dyDescent="0.25">
      <c r="A419" s="139" t="s">
        <v>5566</v>
      </c>
      <c r="B419" s="139" t="s">
        <v>5567</v>
      </c>
      <c r="C419" s="192">
        <f>VLOOKUP(A419,[2]Лист_1!$D:$I,6,0)</f>
        <v>500</v>
      </c>
      <c r="D419" s="195">
        <f>VLOOKUP(A419,'[1]12 ЗИП NEW'!$C:$AN,38,0)</f>
        <v>4.88</v>
      </c>
    </row>
    <row r="420" spans="1:4" x14ac:dyDescent="0.25">
      <c r="A420" s="139" t="s">
        <v>5568</v>
      </c>
      <c r="B420" s="139" t="s">
        <v>5569</v>
      </c>
      <c r="C420" s="192"/>
      <c r="D420" s="195">
        <f>VLOOKUP(A420,'[1]12 ЗИП NEW'!$C:$AN,38,0)</f>
        <v>10.98</v>
      </c>
    </row>
    <row r="421" spans="1:4" x14ac:dyDescent="0.25">
      <c r="A421" s="139" t="s">
        <v>5570</v>
      </c>
      <c r="B421" s="139" t="s">
        <v>5571</v>
      </c>
      <c r="C421" s="192"/>
      <c r="D421" s="195">
        <f>VLOOKUP(A421,'[1]12 ЗИП NEW'!$C:$AN,38,0)</f>
        <v>23.18</v>
      </c>
    </row>
    <row r="422" spans="1:4" x14ac:dyDescent="0.25">
      <c r="A422" s="139" t="s">
        <v>5572</v>
      </c>
      <c r="B422" s="139" t="s">
        <v>5573</v>
      </c>
      <c r="C422" s="192">
        <f>VLOOKUP(A422,[2]Лист_1!$D:$I,6,0)</f>
        <v>114</v>
      </c>
      <c r="D422" s="195">
        <f>VLOOKUP(A422,'[1]12 ЗИП NEW'!$C:$AN,38,0)</f>
        <v>431.88</v>
      </c>
    </row>
    <row r="423" spans="1:4" x14ac:dyDescent="0.25">
      <c r="A423" s="139" t="s">
        <v>5574</v>
      </c>
      <c r="B423" s="139" t="s">
        <v>5575</v>
      </c>
      <c r="C423" s="192">
        <f>VLOOKUP(A423,[2]Лист_1!$D:$I,6,0)</f>
        <v>8</v>
      </c>
      <c r="D423" s="195">
        <f>VLOOKUP(A423,'[1]12 ЗИП NEW'!$C:$AN,38,0)</f>
        <v>459.94</v>
      </c>
    </row>
    <row r="424" spans="1:4" x14ac:dyDescent="0.25">
      <c r="A424" s="139" t="s">
        <v>5576</v>
      </c>
      <c r="B424" s="139" t="s">
        <v>5577</v>
      </c>
      <c r="C424" s="192">
        <f>VLOOKUP(A424,[2]Лист_1!$D:$I,6,0)</f>
        <v>900</v>
      </c>
      <c r="D424" s="195">
        <f>VLOOKUP(A424,'[1]12 ЗИП NEW'!$C:$AN,38,0)</f>
        <v>32.94</v>
      </c>
    </row>
    <row r="425" spans="1:4" ht="25.5" x14ac:dyDescent="0.25">
      <c r="A425" s="139" t="s">
        <v>5578</v>
      </c>
      <c r="B425" s="139" t="s">
        <v>5579</v>
      </c>
      <c r="C425" s="192">
        <f>VLOOKUP(A425,[2]Лист_1!$D:$I,6,0)</f>
        <v>154</v>
      </c>
      <c r="D425" s="195">
        <f>VLOOKUP(A425,'[1]12 ЗИП NEW'!$C:$AN,38,0)</f>
        <v>14.64</v>
      </c>
    </row>
    <row r="426" spans="1:4" ht="25.5" x14ac:dyDescent="0.25">
      <c r="A426" s="139" t="s">
        <v>5580</v>
      </c>
      <c r="B426" s="139" t="s">
        <v>5581</v>
      </c>
      <c r="C426" s="192">
        <f>VLOOKUP(A426,[2]Лист_1!$D:$I,6,0)</f>
        <v>300</v>
      </c>
      <c r="D426" s="195">
        <f>VLOOKUP(A426,'[1]12 ЗИП NEW'!$C:$AN,38,0)</f>
        <v>12.2</v>
      </c>
    </row>
    <row r="427" spans="1:4" ht="25.5" x14ac:dyDescent="0.25">
      <c r="A427" s="139" t="s">
        <v>5582</v>
      </c>
      <c r="B427" s="139" t="s">
        <v>5583</v>
      </c>
      <c r="C427" s="192"/>
      <c r="D427" s="195">
        <f>VLOOKUP(A427,'[1]12 ЗИП NEW'!$C:$AN,38,0)</f>
        <v>20.74</v>
      </c>
    </row>
    <row r="428" spans="1:4" ht="25.5" x14ac:dyDescent="0.25">
      <c r="A428" s="139" t="s">
        <v>5584</v>
      </c>
      <c r="B428" s="139" t="s">
        <v>5585</v>
      </c>
      <c r="C428" s="192">
        <f>VLOOKUP(A428,[2]Лист_1!$D:$I,6,0)</f>
        <v>2452</v>
      </c>
      <c r="D428" s="195">
        <f>VLOOKUP(A428,'[1]12 ЗИП NEW'!$C:$AN,38,0)</f>
        <v>18.3</v>
      </c>
    </row>
    <row r="429" spans="1:4" ht="25.5" x14ac:dyDescent="0.25">
      <c r="A429" s="139" t="s">
        <v>5586</v>
      </c>
      <c r="B429" s="139" t="s">
        <v>5587</v>
      </c>
      <c r="C429" s="192">
        <f>VLOOKUP(A429,[2]Лист_1!$D:$I,6,0)</f>
        <v>268</v>
      </c>
      <c r="D429" s="195">
        <f>VLOOKUP(A429,'[1]12 ЗИП NEW'!$C:$AN,38,0)</f>
        <v>20.74</v>
      </c>
    </row>
    <row r="430" spans="1:4" x14ac:dyDescent="0.25">
      <c r="A430" s="139" t="s">
        <v>5588</v>
      </c>
      <c r="B430" s="139" t="s">
        <v>5589</v>
      </c>
      <c r="C430" s="192">
        <f>VLOOKUP(A430,[2]Лист_1!$D:$I,6,0)</f>
        <v>564</v>
      </c>
      <c r="D430" s="195">
        <f>VLOOKUP(A430,'[1]12 ЗИП NEW'!$C:$AN,38,0)</f>
        <v>79.3</v>
      </c>
    </row>
    <row r="431" spans="1:4" ht="25.5" x14ac:dyDescent="0.25">
      <c r="A431" s="139" t="s">
        <v>5590</v>
      </c>
      <c r="B431" s="139" t="s">
        <v>5591</v>
      </c>
      <c r="C431" s="192">
        <f>VLOOKUP(A431,[2]Лист_1!$D:$I,6,0)</f>
        <v>200</v>
      </c>
      <c r="D431" s="195">
        <f>VLOOKUP(A431,'[1]12 ЗИП NEW'!$C:$AN,38,0)</f>
        <v>23.18</v>
      </c>
    </row>
    <row r="432" spans="1:4" ht="25.5" x14ac:dyDescent="0.25">
      <c r="A432" s="139" t="s">
        <v>5592</v>
      </c>
      <c r="B432" s="139" t="s">
        <v>5593</v>
      </c>
      <c r="C432" s="192">
        <f>VLOOKUP(A432,[2]Лист_1!$D:$I,6,0)</f>
        <v>500</v>
      </c>
      <c r="D432" s="195">
        <f>VLOOKUP(A432,'[1]12 ЗИП NEW'!$C:$AN,38,0)</f>
        <v>32.94</v>
      </c>
    </row>
    <row r="433" spans="1:4" ht="25.5" x14ac:dyDescent="0.25">
      <c r="A433" s="139" t="s">
        <v>5594</v>
      </c>
      <c r="B433" s="139" t="s">
        <v>5595</v>
      </c>
      <c r="C433" s="192"/>
      <c r="D433" s="195">
        <f>VLOOKUP(A433,'[1]12 ЗИП NEW'!$C:$AN,38,0)</f>
        <v>54.9</v>
      </c>
    </row>
    <row r="434" spans="1:4" ht="25.5" x14ac:dyDescent="0.25">
      <c r="A434" s="139" t="s">
        <v>5596</v>
      </c>
      <c r="B434" s="139" t="s">
        <v>5597</v>
      </c>
      <c r="C434" s="192">
        <f>VLOOKUP(A434,[2]Лист_1!$D:$I,6,0)</f>
        <v>500</v>
      </c>
      <c r="D434" s="195">
        <f>VLOOKUP(A434,'[1]12 ЗИП NEW'!$C:$AN,38,0)</f>
        <v>23.18</v>
      </c>
    </row>
    <row r="435" spans="1:4" ht="25.5" x14ac:dyDescent="0.25">
      <c r="A435" s="139" t="s">
        <v>5598</v>
      </c>
      <c r="B435" s="139" t="s">
        <v>5599</v>
      </c>
      <c r="C435" s="192"/>
      <c r="D435" s="195">
        <f>VLOOKUP(A435,'[1]12 ЗИП NEW'!$C:$AN,38,0)</f>
        <v>398.94</v>
      </c>
    </row>
    <row r="436" spans="1:4" ht="25.5" x14ac:dyDescent="0.25">
      <c r="A436" s="139" t="s">
        <v>5600</v>
      </c>
      <c r="B436" s="139" t="s">
        <v>5601</v>
      </c>
      <c r="C436" s="192">
        <f>VLOOKUP(A436,[2]Лист_1!$D:$I,6,0)</f>
        <v>600</v>
      </c>
      <c r="D436" s="195">
        <f>VLOOKUP(A436,'[1]12 ЗИП NEW'!$C:$AN,38,0)</f>
        <v>24.4</v>
      </c>
    </row>
    <row r="437" spans="1:4" ht="25.5" x14ac:dyDescent="0.25">
      <c r="A437" s="139" t="s">
        <v>5602</v>
      </c>
      <c r="B437" s="139" t="s">
        <v>5603</v>
      </c>
      <c r="C437" s="192"/>
      <c r="D437" s="195">
        <f>VLOOKUP(A437,'[1]12 ЗИП NEW'!$C:$AN,38,0)</f>
        <v>41.48</v>
      </c>
    </row>
    <row r="438" spans="1:4" ht="25.5" x14ac:dyDescent="0.25">
      <c r="A438" s="139" t="s">
        <v>5604</v>
      </c>
      <c r="B438" s="139" t="s">
        <v>5605</v>
      </c>
      <c r="C438" s="192">
        <f>VLOOKUP(A438,[2]Лист_1!$D:$I,6,0)</f>
        <v>164</v>
      </c>
      <c r="D438" s="195">
        <f>VLOOKUP(A438,'[1]12 ЗИП NEW'!$C:$AN,38,0)</f>
        <v>57.339999999999996</v>
      </c>
    </row>
    <row r="439" spans="1:4" ht="25.5" x14ac:dyDescent="0.25">
      <c r="A439" s="139" t="s">
        <v>5606</v>
      </c>
      <c r="B439" s="139" t="s">
        <v>5607</v>
      </c>
      <c r="C439" s="192">
        <f>VLOOKUP(A439,[2]Лист_1!$D:$I,6,0)</f>
        <v>20</v>
      </c>
      <c r="D439" s="195">
        <f>VLOOKUP(A439,'[1]12 ЗИП NEW'!$C:$AN,38,0)</f>
        <v>78.08</v>
      </c>
    </row>
    <row r="440" spans="1:4" ht="25.5" x14ac:dyDescent="0.25">
      <c r="A440" s="139" t="s">
        <v>5608</v>
      </c>
      <c r="B440" s="139" t="s">
        <v>5609</v>
      </c>
      <c r="C440" s="192">
        <f>VLOOKUP(A440,[2]Лист_1!$D:$I,6,0)</f>
        <v>61</v>
      </c>
      <c r="D440" s="195">
        <f>VLOOKUP(A440,'[1]12 ЗИП NEW'!$C:$AN,38,0)</f>
        <v>57.339999999999996</v>
      </c>
    </row>
    <row r="441" spans="1:4" ht="25.5" x14ac:dyDescent="0.25">
      <c r="A441" s="139" t="s">
        <v>5610</v>
      </c>
      <c r="B441" s="139" t="s">
        <v>5611</v>
      </c>
      <c r="C441" s="192"/>
      <c r="D441" s="195">
        <f>VLOOKUP(A441,'[1]12 ЗИП NEW'!$C:$AN,38,0)</f>
        <v>148.84</v>
      </c>
    </row>
    <row r="442" spans="1:4" ht="25.5" x14ac:dyDescent="0.25">
      <c r="A442" s="139" t="s">
        <v>5612</v>
      </c>
      <c r="B442" s="139" t="s">
        <v>5613</v>
      </c>
      <c r="C442" s="192">
        <f>VLOOKUP(A442,[2]Лист_1!$D:$I,6,0)</f>
        <v>100</v>
      </c>
      <c r="D442" s="195">
        <f>VLOOKUP(A442,'[1]12 ЗИП NEW'!$C:$AN,38,0)</f>
        <v>136.63999999999999</v>
      </c>
    </row>
    <row r="443" spans="1:4" ht="25.5" x14ac:dyDescent="0.25">
      <c r="A443" s="139" t="s">
        <v>5614</v>
      </c>
      <c r="B443" s="139" t="s">
        <v>5615</v>
      </c>
      <c r="C443" s="192"/>
      <c r="D443" s="195">
        <f>VLOOKUP(A443,'[1]12 ЗИП NEW'!$C:$AN,38,0)</f>
        <v>183</v>
      </c>
    </row>
    <row r="444" spans="1:4" ht="25.5" x14ac:dyDescent="0.25">
      <c r="A444" s="139" t="s">
        <v>5616</v>
      </c>
      <c r="B444" s="139" t="s">
        <v>5617</v>
      </c>
      <c r="C444" s="192">
        <f>VLOOKUP(A444,[2]Лист_1!$D:$I,6,0)</f>
        <v>400</v>
      </c>
      <c r="D444" s="195">
        <f>VLOOKUP(A444,'[1]12 ЗИП NEW'!$C:$AN,38,0)</f>
        <v>42.699999999999996</v>
      </c>
    </row>
    <row r="445" spans="1:4" ht="25.5" x14ac:dyDescent="0.25">
      <c r="A445" s="139" t="s">
        <v>5618</v>
      </c>
      <c r="B445" s="139" t="s">
        <v>5619</v>
      </c>
      <c r="C445" s="192">
        <f>VLOOKUP(A445,[2]Лист_1!$D:$I,6,0)</f>
        <v>415</v>
      </c>
      <c r="D445" s="195">
        <f>VLOOKUP(A445,'[1]12 ЗИП NEW'!$C:$AN,38,0)</f>
        <v>51.24</v>
      </c>
    </row>
    <row r="446" spans="1:4" ht="25.5" x14ac:dyDescent="0.25">
      <c r="A446" s="139" t="s">
        <v>5620</v>
      </c>
      <c r="B446" s="139" t="s">
        <v>5621</v>
      </c>
      <c r="C446" s="192"/>
      <c r="D446" s="195">
        <f>VLOOKUP(A446,'[1]12 ЗИП NEW'!$C:$AN,38,0)</f>
        <v>164.7</v>
      </c>
    </row>
    <row r="447" spans="1:4" ht="25.5" x14ac:dyDescent="0.25">
      <c r="A447" s="139" t="s">
        <v>5622</v>
      </c>
      <c r="B447" s="139" t="s">
        <v>5623</v>
      </c>
      <c r="C447" s="192">
        <f>VLOOKUP(A447,[2]Лист_1!$D:$I,6,0)</f>
        <v>14</v>
      </c>
      <c r="D447" s="195">
        <f>VLOOKUP(A447,'[1]12 ЗИП NEW'!$C:$AN,38,0)</f>
        <v>864.98</v>
      </c>
    </row>
    <row r="448" spans="1:4" ht="25.5" x14ac:dyDescent="0.25">
      <c r="A448" s="139" t="s">
        <v>5624</v>
      </c>
      <c r="B448" s="139" t="s">
        <v>5625</v>
      </c>
      <c r="C448" s="192">
        <f>VLOOKUP(A448,[2]Лист_1!$D:$I,6,0)</f>
        <v>6</v>
      </c>
      <c r="D448" s="195">
        <f>VLOOKUP(A448,'[1]12 ЗИП NEW'!$C:$AN,38,0)</f>
        <v>169.57999999999998</v>
      </c>
    </row>
    <row r="449" spans="1:4" ht="25.5" x14ac:dyDescent="0.25">
      <c r="A449" s="139" t="s">
        <v>5626</v>
      </c>
      <c r="B449" s="139" t="s">
        <v>5627</v>
      </c>
      <c r="C449" s="192">
        <f>VLOOKUP(A449,[2]Лист_1!$D:$I,6,0)</f>
        <v>2</v>
      </c>
      <c r="D449" s="195">
        <f>VLOOKUP(A449,'[1]12 ЗИП NEW'!$C:$AN,38,0)</f>
        <v>183</v>
      </c>
    </row>
    <row r="450" spans="1:4" ht="25.5" x14ac:dyDescent="0.25">
      <c r="A450" s="139" t="s">
        <v>5628</v>
      </c>
      <c r="B450" s="139" t="s">
        <v>5629</v>
      </c>
      <c r="C450" s="192">
        <f>VLOOKUP(A450,[2]Лист_1!$D:$I,6,0)</f>
        <v>30</v>
      </c>
      <c r="D450" s="195">
        <f>VLOOKUP(A450,'[1]12 ЗИП NEW'!$C:$AN,38,0)</f>
        <v>291.58</v>
      </c>
    </row>
    <row r="451" spans="1:4" x14ac:dyDescent="0.25">
      <c r="A451" s="139" t="s">
        <v>5630</v>
      </c>
      <c r="B451" s="139" t="s">
        <v>5631</v>
      </c>
      <c r="C451" s="192"/>
      <c r="D451" s="195">
        <f>VLOOKUP(A451,'[1]12 ЗИП NEW'!$C:$AN,38,0)</f>
        <v>488</v>
      </c>
    </row>
    <row r="452" spans="1:4" ht="25.5" x14ac:dyDescent="0.25">
      <c r="A452" s="139" t="s">
        <v>5632</v>
      </c>
      <c r="B452" s="139" t="s">
        <v>5633</v>
      </c>
      <c r="C452" s="192">
        <f>VLOOKUP(A452,[2]Лист_1!$D:$I,6,0)</f>
        <v>12</v>
      </c>
      <c r="D452" s="195">
        <f>VLOOKUP(A452,'[1]12 ЗИП NEW'!$C:$AN,38,0)</f>
        <v>248.88</v>
      </c>
    </row>
    <row r="453" spans="1:4" ht="25.5" x14ac:dyDescent="0.25">
      <c r="A453" s="139" t="s">
        <v>5634</v>
      </c>
      <c r="B453" s="139" t="s">
        <v>5635</v>
      </c>
      <c r="C453" s="192">
        <f>VLOOKUP(A453,[2]Лист_1!$D:$I,6,0)</f>
        <v>38</v>
      </c>
      <c r="D453" s="195">
        <f>VLOOKUP(A453,'[1]12 ЗИП NEW'!$C:$AN,38,0)</f>
        <v>616.1</v>
      </c>
    </row>
    <row r="454" spans="1:4" ht="25.5" x14ac:dyDescent="0.25">
      <c r="A454" s="139" t="s">
        <v>5636</v>
      </c>
      <c r="B454" s="139" t="s">
        <v>5637</v>
      </c>
      <c r="C454" s="192"/>
      <c r="D454" s="195">
        <f>VLOOKUP(A454,'[1]12 ЗИП NEW'!$C:$AN,38,0)</f>
        <v>6.1</v>
      </c>
    </row>
    <row r="455" spans="1:4" ht="25.5" x14ac:dyDescent="0.25">
      <c r="A455" s="139" t="s">
        <v>5638</v>
      </c>
      <c r="B455" s="139" t="s">
        <v>5639</v>
      </c>
      <c r="C455" s="192">
        <f>VLOOKUP(A455,[2]Лист_1!$D:$I,6,0)</f>
        <v>200</v>
      </c>
      <c r="D455" s="195">
        <f>VLOOKUP(A455,'[1]12 ЗИП NEW'!$C:$AN,38,0)</f>
        <v>6.1</v>
      </c>
    </row>
    <row r="456" spans="1:4" ht="25.5" x14ac:dyDescent="0.25">
      <c r="A456" s="139" t="s">
        <v>5640</v>
      </c>
      <c r="B456" s="139" t="s">
        <v>5641</v>
      </c>
      <c r="C456" s="192"/>
      <c r="D456" s="195">
        <f>VLOOKUP(A456,'[1]12 ЗИП NEW'!$C:$AN,38,0)</f>
        <v>18.3</v>
      </c>
    </row>
    <row r="457" spans="1:4" ht="25.5" x14ac:dyDescent="0.25">
      <c r="A457" s="139" t="s">
        <v>5642</v>
      </c>
      <c r="B457" s="139" t="s">
        <v>5643</v>
      </c>
      <c r="C457" s="192">
        <f>VLOOKUP(A457,[2]Лист_1!$D:$I,6,0)</f>
        <v>244</v>
      </c>
      <c r="D457" s="195">
        <f>VLOOKUP(A457,'[1]12 ЗИП NEW'!$C:$AN,38,0)</f>
        <v>6.1</v>
      </c>
    </row>
    <row r="458" spans="1:4" x14ac:dyDescent="0.25">
      <c r="A458" s="139" t="s">
        <v>5644</v>
      </c>
      <c r="B458" s="139" t="s">
        <v>5645</v>
      </c>
      <c r="C458" s="192">
        <f>VLOOKUP(A458,[2]Лист_1!$D:$I,6,0)</f>
        <v>450</v>
      </c>
      <c r="D458" s="195">
        <f>VLOOKUP(A458,'[1]12 ЗИП NEW'!$C:$AN,38,0)</f>
        <v>8.5399999999999991</v>
      </c>
    </row>
    <row r="459" spans="1:4" ht="25.5" x14ac:dyDescent="0.25">
      <c r="A459" s="139" t="s">
        <v>5646</v>
      </c>
      <c r="B459" s="139" t="s">
        <v>5647</v>
      </c>
      <c r="C459" s="192">
        <f>VLOOKUP(A459,[2]Лист_1!$D:$I,6,0)</f>
        <v>400</v>
      </c>
      <c r="D459" s="195">
        <f>VLOOKUP(A459,'[1]12 ЗИП NEW'!$C:$AN,38,0)</f>
        <v>12.2</v>
      </c>
    </row>
    <row r="460" spans="1:4" ht="25.5" x14ac:dyDescent="0.25">
      <c r="A460" s="139" t="s">
        <v>5648</v>
      </c>
      <c r="B460" s="139" t="s">
        <v>5649</v>
      </c>
      <c r="C460" s="192">
        <f>VLOOKUP(A460,[2]Лист_1!$D:$I,6,0)</f>
        <v>1060</v>
      </c>
      <c r="D460" s="195">
        <f>VLOOKUP(A460,'[1]12 ЗИП NEW'!$C:$AN,38,0)</f>
        <v>6.1</v>
      </c>
    </row>
    <row r="461" spans="1:4" x14ac:dyDescent="0.25">
      <c r="A461" s="139" t="s">
        <v>5650</v>
      </c>
      <c r="B461" s="139" t="s">
        <v>5651</v>
      </c>
      <c r="C461" s="192"/>
      <c r="D461" s="195">
        <f>VLOOKUP(A461,'[1]12 ЗИП NEW'!$C:$AN,38,0)</f>
        <v>8.5399999999999991</v>
      </c>
    </row>
    <row r="462" spans="1:4" x14ac:dyDescent="0.25">
      <c r="A462" s="139" t="s">
        <v>5652</v>
      </c>
      <c r="B462" s="139" t="s">
        <v>5653</v>
      </c>
      <c r="C462" s="192">
        <f>VLOOKUP(A462,[2]Лист_1!$D:$I,6,0)</f>
        <v>10</v>
      </c>
      <c r="D462" s="195">
        <f>VLOOKUP(A462,'[1]12 ЗИП NEW'!$C:$AN,38,0)</f>
        <v>26.84</v>
      </c>
    </row>
    <row r="463" spans="1:4" ht="25.5" x14ac:dyDescent="0.25">
      <c r="A463" s="139" t="s">
        <v>5654</v>
      </c>
      <c r="B463" s="139" t="s">
        <v>5655</v>
      </c>
      <c r="C463" s="192">
        <f>VLOOKUP(A463,[2]Лист_1!$D:$I,6,0)</f>
        <v>450</v>
      </c>
      <c r="D463" s="195">
        <f>VLOOKUP(A463,'[1]12 ЗИП NEW'!$C:$AN,38,0)</f>
        <v>10.98</v>
      </c>
    </row>
    <row r="464" spans="1:4" ht="25.5" x14ac:dyDescent="0.25">
      <c r="A464" s="139" t="s">
        <v>5656</v>
      </c>
      <c r="B464" s="139" t="s">
        <v>5657</v>
      </c>
      <c r="C464" s="192">
        <f>VLOOKUP(A464,[2]Лист_1!$D:$I,6,0)</f>
        <v>100</v>
      </c>
      <c r="D464" s="195">
        <f>VLOOKUP(A464,'[1]12 ЗИП NEW'!$C:$AN,38,0)</f>
        <v>54.9</v>
      </c>
    </row>
    <row r="465" spans="1:4" ht="25.5" x14ac:dyDescent="0.25">
      <c r="A465" s="139" t="s">
        <v>5658</v>
      </c>
      <c r="B465" s="139" t="s">
        <v>5659</v>
      </c>
      <c r="C465" s="192">
        <f>VLOOKUP(A465,[2]Лист_1!$D:$I,6,0)</f>
        <v>222</v>
      </c>
      <c r="D465" s="195">
        <f>VLOOKUP(A465,'[1]12 ЗИП NEW'!$C:$AN,38,0)</f>
        <v>173.24</v>
      </c>
    </row>
    <row r="466" spans="1:4" ht="25.5" x14ac:dyDescent="0.25">
      <c r="A466" s="139" t="s">
        <v>5660</v>
      </c>
      <c r="B466" s="139" t="s">
        <v>5661</v>
      </c>
      <c r="C466" s="192">
        <f>VLOOKUP(A466,[2]Лист_1!$D:$I,6,0)</f>
        <v>40</v>
      </c>
      <c r="D466" s="195">
        <f>VLOOKUP(A466,'[1]12 ЗИП NEW'!$C:$AN,38,0)</f>
        <v>136.63999999999999</v>
      </c>
    </row>
    <row r="467" spans="1:4" x14ac:dyDescent="0.25">
      <c r="A467" s="139" t="s">
        <v>5662</v>
      </c>
      <c r="B467" s="139" t="s">
        <v>5663</v>
      </c>
      <c r="C467" s="192">
        <f>VLOOKUP(A467,[2]Лист_1!$D:$I,6,0)</f>
        <v>50</v>
      </c>
      <c r="D467" s="195">
        <f>VLOOKUP(A467,'[1]12 ЗИП NEW'!$C:$AN,38,0)</f>
        <v>106.14</v>
      </c>
    </row>
    <row r="468" spans="1:4" ht="25.5" x14ac:dyDescent="0.25">
      <c r="A468" s="139" t="s">
        <v>5664</v>
      </c>
      <c r="B468" s="139" t="s">
        <v>5665</v>
      </c>
      <c r="C468" s="192">
        <f>VLOOKUP(A468,[2]Лист_1!$D:$I,6,0)</f>
        <v>143</v>
      </c>
      <c r="D468" s="195">
        <f>VLOOKUP(A468,'[1]12 ЗИП NEW'!$C:$AN,38,0)</f>
        <v>8.5399999999999991</v>
      </c>
    </row>
    <row r="469" spans="1:4" x14ac:dyDescent="0.25">
      <c r="A469" s="139" t="s">
        <v>5666</v>
      </c>
      <c r="B469" s="139" t="s">
        <v>5667</v>
      </c>
      <c r="C469" s="192"/>
      <c r="D469" s="195">
        <f>VLOOKUP(A469,'[1]12 ЗИП NEW'!$C:$AN,38,0)</f>
        <v>12.2</v>
      </c>
    </row>
    <row r="470" spans="1:4" ht="25.5" x14ac:dyDescent="0.25">
      <c r="A470" s="139" t="s">
        <v>5668</v>
      </c>
      <c r="B470" s="139" t="s">
        <v>5669</v>
      </c>
      <c r="C470" s="192"/>
      <c r="D470" s="195">
        <f>VLOOKUP(A470,'[1]12 ЗИП NEW'!$C:$AN,38,0)</f>
        <v>118.34</v>
      </c>
    </row>
    <row r="471" spans="1:4" ht="25.5" x14ac:dyDescent="0.25">
      <c r="A471" s="139" t="s">
        <v>5670</v>
      </c>
      <c r="B471" s="139" t="s">
        <v>5671</v>
      </c>
      <c r="C471" s="192"/>
      <c r="D471" s="195">
        <f>VLOOKUP(A471,'[1]12 ЗИП NEW'!$C:$AN,38,0)</f>
        <v>12.2</v>
      </c>
    </row>
    <row r="472" spans="1:4" ht="25.5" x14ac:dyDescent="0.25">
      <c r="A472" s="139" t="s">
        <v>5672</v>
      </c>
      <c r="B472" s="139" t="s">
        <v>5673</v>
      </c>
      <c r="C472" s="192"/>
      <c r="D472" s="195">
        <f>VLOOKUP(A472,'[1]12 ЗИП NEW'!$C:$AN,38,0)</f>
        <v>24.4</v>
      </c>
    </row>
    <row r="473" spans="1:4" ht="25.5" x14ac:dyDescent="0.25">
      <c r="A473" s="139" t="s">
        <v>5674</v>
      </c>
      <c r="B473" s="139" t="s">
        <v>5675</v>
      </c>
      <c r="C473" s="192"/>
      <c r="D473" s="195">
        <f>VLOOKUP(A473,'[1]12 ЗИП NEW'!$C:$AN,38,0)</f>
        <v>12.2</v>
      </c>
    </row>
    <row r="474" spans="1:4" ht="25.5" x14ac:dyDescent="0.25">
      <c r="A474" s="139" t="s">
        <v>5676</v>
      </c>
      <c r="B474" s="139" t="s">
        <v>5677</v>
      </c>
      <c r="C474" s="192">
        <f>VLOOKUP(A474,[2]Лист_1!$D:$I,6,0)</f>
        <v>2874</v>
      </c>
      <c r="D474" s="195">
        <f>VLOOKUP(A474,'[1]12 ЗИП NEW'!$C:$AN,38,0)</f>
        <v>12.2</v>
      </c>
    </row>
    <row r="475" spans="1:4" ht="25.5" x14ac:dyDescent="0.25">
      <c r="A475" s="139" t="s">
        <v>5678</v>
      </c>
      <c r="B475" s="139" t="s">
        <v>5679</v>
      </c>
      <c r="C475" s="192">
        <f>VLOOKUP(A475,[2]Лист_1!$D:$I,6,0)</f>
        <v>600</v>
      </c>
      <c r="D475" s="195">
        <f>VLOOKUP(A475,'[1]12 ЗИП NEW'!$C:$AN,38,0)</f>
        <v>10.98</v>
      </c>
    </row>
    <row r="476" spans="1:4" ht="25.5" x14ac:dyDescent="0.25">
      <c r="A476" s="139" t="s">
        <v>5680</v>
      </c>
      <c r="B476" s="139" t="s">
        <v>5681</v>
      </c>
      <c r="C476" s="192">
        <f>VLOOKUP(A476,[2]Лист_1!$D:$I,6,0)</f>
        <v>600</v>
      </c>
      <c r="D476" s="195">
        <f>VLOOKUP(A476,'[1]12 ЗИП NEW'!$C:$AN,38,0)</f>
        <v>17.079999999999998</v>
      </c>
    </row>
    <row r="477" spans="1:4" ht="25.5" x14ac:dyDescent="0.25">
      <c r="A477" s="139" t="s">
        <v>5682</v>
      </c>
      <c r="B477" s="139" t="s">
        <v>5683</v>
      </c>
      <c r="C477" s="192"/>
      <c r="D477" s="195">
        <f>VLOOKUP(A477,'[1]12 ЗИП NEW'!$C:$AN,38,0)</f>
        <v>51.24</v>
      </c>
    </row>
    <row r="478" spans="1:4" x14ac:dyDescent="0.25">
      <c r="A478" s="139" t="s">
        <v>5684</v>
      </c>
      <c r="B478" s="139" t="s">
        <v>5685</v>
      </c>
      <c r="C478" s="192"/>
      <c r="D478" s="195">
        <f>VLOOKUP(A478,'[1]12 ЗИП NEW'!$C:$AN,38,0)</f>
        <v>28474.799999999999</v>
      </c>
    </row>
    <row r="479" spans="1:4" ht="25.5" x14ac:dyDescent="0.25">
      <c r="A479" s="139" t="s">
        <v>5686</v>
      </c>
      <c r="B479" s="139" t="s">
        <v>5687</v>
      </c>
      <c r="C479" s="192">
        <f>VLOOKUP(A479,[2]Лист_1!$D:$I,6,0)</f>
        <v>500</v>
      </c>
      <c r="D479" s="195">
        <f>VLOOKUP(A479,'[1]12 ЗИП NEW'!$C:$AN,38,0)</f>
        <v>12.2</v>
      </c>
    </row>
    <row r="480" spans="1:4" ht="25.5" x14ac:dyDescent="0.25">
      <c r="A480" s="139" t="s">
        <v>5688</v>
      </c>
      <c r="B480" s="139" t="s">
        <v>5689</v>
      </c>
      <c r="C480" s="192"/>
      <c r="D480" s="195">
        <f>VLOOKUP(A480,'[1]12 ЗИП NEW'!$C:$AN,38,0)</f>
        <v>23.18</v>
      </c>
    </row>
    <row r="481" spans="1:4" ht="25.5" x14ac:dyDescent="0.25">
      <c r="A481" s="139" t="s">
        <v>5690</v>
      </c>
      <c r="B481" s="139" t="s">
        <v>5691</v>
      </c>
      <c r="C481" s="192"/>
      <c r="D481" s="195">
        <f>VLOOKUP(A481,'[1]12 ЗИП NEW'!$C:$AN,38,0)</f>
        <v>97.6</v>
      </c>
    </row>
    <row r="482" spans="1:4" ht="25.5" x14ac:dyDescent="0.25">
      <c r="A482" s="139" t="s">
        <v>5692</v>
      </c>
      <c r="B482" s="139" t="s">
        <v>5693</v>
      </c>
      <c r="C482" s="192">
        <f>VLOOKUP(A482,[2]Лист_1!$D:$I,6,0)</f>
        <v>70</v>
      </c>
      <c r="D482" s="195">
        <f>VLOOKUP(A482,'[1]12 ЗИП NEW'!$C:$AN,38,0)</f>
        <v>10.98</v>
      </c>
    </row>
    <row r="483" spans="1:4" ht="25.5" x14ac:dyDescent="0.25">
      <c r="A483" s="139" t="s">
        <v>5694</v>
      </c>
      <c r="B483" s="139" t="s">
        <v>5695</v>
      </c>
      <c r="C483" s="192">
        <f>VLOOKUP(A483,[2]Лист_1!$D:$I,6,0)</f>
        <v>100</v>
      </c>
      <c r="D483" s="195">
        <f>VLOOKUP(A483,'[1]12 ЗИП NEW'!$C:$AN,38,0)</f>
        <v>10.98</v>
      </c>
    </row>
    <row r="484" spans="1:4" ht="25.5" x14ac:dyDescent="0.25">
      <c r="A484" s="139" t="s">
        <v>5696</v>
      </c>
      <c r="B484" s="139" t="s">
        <v>5697</v>
      </c>
      <c r="C484" s="192"/>
      <c r="D484" s="195">
        <f>VLOOKUP(A484,'[1]12 ЗИП NEW'!$C:$AN,38,0)</f>
        <v>42.699999999999996</v>
      </c>
    </row>
    <row r="485" spans="1:4" ht="25.5" x14ac:dyDescent="0.25">
      <c r="A485" s="139" t="s">
        <v>5698</v>
      </c>
      <c r="B485" s="139" t="s">
        <v>5699</v>
      </c>
      <c r="C485" s="192">
        <f>VLOOKUP(A485,[2]Лист_1!$D:$I,6,0)</f>
        <v>75</v>
      </c>
      <c r="D485" s="195">
        <f>VLOOKUP(A485,'[1]12 ЗИП NEW'!$C:$AN,38,0)</f>
        <v>8.5399999999999991</v>
      </c>
    </row>
    <row r="486" spans="1:4" ht="25.5" x14ac:dyDescent="0.25">
      <c r="A486" s="139" t="s">
        <v>5700</v>
      </c>
      <c r="B486" s="139" t="s">
        <v>5701</v>
      </c>
      <c r="C486" s="192">
        <f>VLOOKUP(A486,[2]Лист_1!$D:$I,6,0)</f>
        <v>44</v>
      </c>
      <c r="D486" s="195">
        <f>VLOOKUP(A486,'[1]12 ЗИП NEW'!$C:$AN,38,0)</f>
        <v>10.98</v>
      </c>
    </row>
    <row r="487" spans="1:4" ht="25.5" x14ac:dyDescent="0.25">
      <c r="A487" s="139" t="s">
        <v>5702</v>
      </c>
      <c r="B487" s="139" t="s">
        <v>5703</v>
      </c>
      <c r="C487" s="192">
        <f>VLOOKUP(A487,[2]Лист_1!$D:$I,6,0)</f>
        <v>258</v>
      </c>
      <c r="D487" s="195">
        <f>VLOOKUP(A487,'[1]12 ЗИП NEW'!$C:$AN,38,0)</f>
        <v>8.5399999999999991</v>
      </c>
    </row>
    <row r="488" spans="1:4" ht="25.5" x14ac:dyDescent="0.25">
      <c r="A488" s="139" t="s">
        <v>5704</v>
      </c>
      <c r="B488" s="139" t="s">
        <v>5705</v>
      </c>
      <c r="C488" s="192">
        <f>VLOOKUP(A488,[2]Лист_1!$D:$I,6,0)</f>
        <v>200</v>
      </c>
      <c r="D488" s="195">
        <f>VLOOKUP(A488,'[1]12 ЗИП NEW'!$C:$AN,38,0)</f>
        <v>75.64</v>
      </c>
    </row>
    <row r="489" spans="1:4" ht="25.5" x14ac:dyDescent="0.25">
      <c r="A489" s="139" t="s">
        <v>5706</v>
      </c>
      <c r="B489" s="139" t="s">
        <v>5707</v>
      </c>
      <c r="C489" s="192">
        <f>VLOOKUP(A489,[2]Лист_1!$D:$I,6,0)</f>
        <v>209</v>
      </c>
      <c r="D489" s="195">
        <f>VLOOKUP(A489,'[1]12 ЗИП NEW'!$C:$AN,38,0)</f>
        <v>152.5</v>
      </c>
    </row>
    <row r="490" spans="1:4" x14ac:dyDescent="0.25">
      <c r="A490" s="139" t="s">
        <v>5708</v>
      </c>
      <c r="B490" s="139" t="s">
        <v>5709</v>
      </c>
      <c r="C490" s="192">
        <f>VLOOKUP(A490,[2]Лист_1!$D:$I,6,0)</f>
        <v>10</v>
      </c>
      <c r="D490" s="195">
        <f>VLOOKUP(A490,'[1]12 ЗИП NEW'!$C:$AN,38,0)</f>
        <v>14.64</v>
      </c>
    </row>
    <row r="491" spans="1:4" ht="25.5" x14ac:dyDescent="0.25">
      <c r="A491" s="139" t="s">
        <v>5710</v>
      </c>
      <c r="B491" s="139" t="s">
        <v>5711</v>
      </c>
      <c r="C491" s="192">
        <f>VLOOKUP(A491,[2]Лист_1!$D:$I,6,0)</f>
        <v>95</v>
      </c>
      <c r="D491" s="195">
        <f>VLOOKUP(A491,'[1]12 ЗИП NEW'!$C:$AN,38,0)</f>
        <v>6.1</v>
      </c>
    </row>
    <row r="492" spans="1:4" ht="25.5" x14ac:dyDescent="0.25">
      <c r="A492" s="139" t="s">
        <v>5712</v>
      </c>
      <c r="B492" s="139" t="s">
        <v>5713</v>
      </c>
      <c r="C492" s="192">
        <f>VLOOKUP(A492,[2]Лист_1!$D:$I,6,0)</f>
        <v>300</v>
      </c>
      <c r="D492" s="195">
        <f>VLOOKUP(A492,'[1]12 ЗИП NEW'!$C:$AN,38,0)</f>
        <v>4.88</v>
      </c>
    </row>
    <row r="493" spans="1:4" ht="25.5" x14ac:dyDescent="0.25">
      <c r="A493" s="139" t="s">
        <v>5714</v>
      </c>
      <c r="B493" s="139" t="s">
        <v>5715</v>
      </c>
      <c r="C493" s="192">
        <f>VLOOKUP(A493,[2]Лист_1!$D:$I,6,0)</f>
        <v>1001</v>
      </c>
      <c r="D493" s="195">
        <f>VLOOKUP(A493,'[1]12 ЗИП NEW'!$C:$AN,38,0)</f>
        <v>6.1</v>
      </c>
    </row>
    <row r="494" spans="1:4" ht="25.5" x14ac:dyDescent="0.25">
      <c r="A494" s="139" t="s">
        <v>5716</v>
      </c>
      <c r="B494" s="139" t="s">
        <v>5717</v>
      </c>
      <c r="C494" s="192">
        <f>VLOOKUP(A494,[2]Лист_1!$D:$I,6,0)</f>
        <v>380</v>
      </c>
      <c r="D494" s="195">
        <f>VLOOKUP(A494,'[1]12 ЗИП NEW'!$C:$AN,38,0)</f>
        <v>4.88</v>
      </c>
    </row>
    <row r="495" spans="1:4" x14ac:dyDescent="0.25">
      <c r="A495" s="139" t="s">
        <v>5718</v>
      </c>
      <c r="B495" s="139" t="s">
        <v>5719</v>
      </c>
      <c r="C495" s="192">
        <f>VLOOKUP(A495,[2]Лист_1!$D:$I,6,0)</f>
        <v>193</v>
      </c>
      <c r="D495" s="195">
        <f>VLOOKUP(A495,'[1]12 ЗИП NEW'!$C:$AN,38,0)</f>
        <v>8.5399999999999991</v>
      </c>
    </row>
    <row r="496" spans="1:4" x14ac:dyDescent="0.25">
      <c r="A496" s="139" t="s">
        <v>5720</v>
      </c>
      <c r="B496" s="139" t="s">
        <v>5721</v>
      </c>
      <c r="C496" s="192"/>
      <c r="D496" s="195">
        <f>VLOOKUP(A496,'[1]12 ЗИП NEW'!$C:$AN,38,0)</f>
        <v>192304.94</v>
      </c>
    </row>
    <row r="497" spans="1:4" x14ac:dyDescent="0.25">
      <c r="A497" s="139" t="s">
        <v>5722</v>
      </c>
      <c r="B497" s="139" t="s">
        <v>5723</v>
      </c>
      <c r="C497" s="192"/>
      <c r="D497" s="195">
        <f>VLOOKUP(A497,'[1]12 ЗИП NEW'!$C:$AN,38,0)</f>
        <v>210692.22270399999</v>
      </c>
    </row>
    <row r="498" spans="1:4" x14ac:dyDescent="0.25">
      <c r="A498" s="139" t="s">
        <v>5724</v>
      </c>
      <c r="B498" s="139" t="s">
        <v>5725</v>
      </c>
      <c r="C498" s="192">
        <f>VLOOKUP(A498,[2]Лист_1!$D:$I,6,0)</f>
        <v>10</v>
      </c>
      <c r="D498" s="195">
        <f>VLOOKUP(A498,'[1]12 ЗИП NEW'!$C:$AN,38,0)</f>
        <v>1775.1</v>
      </c>
    </row>
    <row r="499" spans="1:4" x14ac:dyDescent="0.25">
      <c r="A499" s="139" t="s">
        <v>5726</v>
      </c>
      <c r="B499" s="139" t="s">
        <v>5727</v>
      </c>
      <c r="C499" s="192">
        <f>VLOOKUP(A499,[2]Лист_1!$D:$I,6,0)</f>
        <v>16</v>
      </c>
      <c r="D499" s="195">
        <f>VLOOKUP(A499,'[1]12 ЗИП NEW'!$C:$AN,38,0)</f>
        <v>1775.1</v>
      </c>
    </row>
    <row r="500" spans="1:4" x14ac:dyDescent="0.25">
      <c r="A500" s="139" t="s">
        <v>5728</v>
      </c>
      <c r="B500" s="139" t="s">
        <v>5729</v>
      </c>
      <c r="C500" s="192">
        <f>VLOOKUP(A500,[2]Лист_1!$D:$I,6,0)</f>
        <v>56</v>
      </c>
      <c r="D500" s="195">
        <f>VLOOKUP(A500,'[1]12 ЗИП NEW'!$C:$AN,38,0)</f>
        <v>9259.7999999999993</v>
      </c>
    </row>
    <row r="501" spans="1:4" x14ac:dyDescent="0.25">
      <c r="A501" s="139" t="s">
        <v>5730</v>
      </c>
      <c r="B501" s="139" t="s">
        <v>5731</v>
      </c>
      <c r="C501" s="192">
        <f>VLOOKUP(A501,[2]Лист_1!$D:$I,6,0)</f>
        <v>2</v>
      </c>
      <c r="D501" s="195">
        <f>VLOOKUP(A501,'[1]12 ЗИП NEW'!$C:$AN,38,0)</f>
        <v>707.6</v>
      </c>
    </row>
    <row r="502" spans="1:4" x14ac:dyDescent="0.25">
      <c r="A502" s="139" t="s">
        <v>5732</v>
      </c>
      <c r="B502" s="139" t="s">
        <v>5733</v>
      </c>
      <c r="C502" s="192">
        <f>VLOOKUP(A502,[2]Лист_1!$D:$I,6,0)</f>
        <v>288</v>
      </c>
      <c r="D502" s="195">
        <f>VLOOKUP(A502,'[1]12 ЗИП NEW'!$C:$AN,38,0)</f>
        <v>1144.339504</v>
      </c>
    </row>
    <row r="503" spans="1:4" x14ac:dyDescent="0.25">
      <c r="A503" s="139" t="s">
        <v>5734</v>
      </c>
      <c r="B503" s="139" t="s">
        <v>5735</v>
      </c>
      <c r="C503" s="192">
        <f>VLOOKUP(A503,[2]Лист_1!$D:$I,6,0)</f>
        <v>137</v>
      </c>
      <c r="D503" s="195">
        <f>VLOOKUP(A503,'[1]12 ЗИП NEW'!$C:$AN,38,0)</f>
        <v>1961.7248639999998</v>
      </c>
    </row>
    <row r="504" spans="1:4" x14ac:dyDescent="0.25">
      <c r="A504" s="139" t="s">
        <v>5736</v>
      </c>
      <c r="B504" s="139" t="s">
        <v>5737</v>
      </c>
      <c r="C504" s="192">
        <f>VLOOKUP(A504,[2]Лист_1!$D:$I,6,0)</f>
        <v>9</v>
      </c>
      <c r="D504" s="195">
        <f>VLOOKUP(A504,'[1]12 ЗИП NEW'!$C:$AN,38,0)</f>
        <v>1411.84744</v>
      </c>
    </row>
    <row r="505" spans="1:4" x14ac:dyDescent="0.25">
      <c r="A505" s="139" t="s">
        <v>5738</v>
      </c>
      <c r="B505" s="139" t="s">
        <v>5739</v>
      </c>
      <c r="C505" s="192">
        <f>VLOOKUP(A505,[2]Лист_1!$D:$I,6,0)</f>
        <v>100</v>
      </c>
      <c r="D505" s="195">
        <f>VLOOKUP(A505,'[1]12 ЗИП NEW'!$C:$AN,38,0)</f>
        <v>1545.6014079999998</v>
      </c>
    </row>
    <row r="506" spans="1:4" x14ac:dyDescent="0.25">
      <c r="A506" s="139" t="s">
        <v>5740</v>
      </c>
      <c r="B506" s="139" t="s">
        <v>5741</v>
      </c>
      <c r="C506" s="192"/>
      <c r="D506" s="195">
        <f>VLOOKUP(A506,'[1]12 ЗИП NEW'!$C:$AN,38,0)</f>
        <v>929.64</v>
      </c>
    </row>
    <row r="507" spans="1:4" x14ac:dyDescent="0.25">
      <c r="A507" s="139" t="s">
        <v>5742</v>
      </c>
      <c r="B507" s="139" t="s">
        <v>5743</v>
      </c>
      <c r="C507" s="192">
        <f>VLOOKUP(A507,[2]Лист_1!$D:$I,6,0)</f>
        <v>1</v>
      </c>
      <c r="D507" s="195">
        <f>VLOOKUP(A507,'[1]12 ЗИП NEW'!$C:$AN,38,0)</f>
        <v>5446.08</v>
      </c>
    </row>
    <row r="508" spans="1:4" x14ac:dyDescent="0.25">
      <c r="A508" s="139" t="s">
        <v>5744</v>
      </c>
      <c r="B508" s="139" t="s">
        <v>5745</v>
      </c>
      <c r="C508" s="192">
        <f>VLOOKUP(A508,[2]Лист_1!$D:$I,6,0)</f>
        <v>7</v>
      </c>
      <c r="D508" s="195">
        <f>VLOOKUP(A508,'[1]12 ЗИП NEW'!$C:$AN,38,0)</f>
        <v>6434.28</v>
      </c>
    </row>
    <row r="509" spans="1:4" x14ac:dyDescent="0.25">
      <c r="A509" s="139" t="s">
        <v>5746</v>
      </c>
      <c r="B509" s="139" t="s">
        <v>5747</v>
      </c>
      <c r="C509" s="192"/>
      <c r="D509" s="195">
        <f>VLOOKUP(A509,'[1]12 ЗИП NEW'!$C:$AN,38,0)</f>
        <v>605966.67999999993</v>
      </c>
    </row>
    <row r="510" spans="1:4" x14ac:dyDescent="0.25">
      <c r="A510" s="139" t="s">
        <v>5748</v>
      </c>
      <c r="B510" s="139" t="s">
        <v>5749</v>
      </c>
      <c r="C510" s="192"/>
      <c r="D510" s="195">
        <f>VLOOKUP(A510,'[1]12 ЗИП NEW'!$C:$AN,38,0)</f>
        <v>558943</v>
      </c>
    </row>
    <row r="511" spans="1:4" x14ac:dyDescent="0.25">
      <c r="A511" s="139" t="s">
        <v>5750</v>
      </c>
      <c r="B511" s="139" t="s">
        <v>5751</v>
      </c>
      <c r="C511" s="192"/>
      <c r="D511" s="195">
        <f>VLOOKUP(A511,'[1]12 ЗИП NEW'!$C:$AN,38,0)</f>
        <v>2362.9867679999998</v>
      </c>
    </row>
    <row r="512" spans="1:4" x14ac:dyDescent="0.25">
      <c r="A512" s="139" t="s">
        <v>5752</v>
      </c>
      <c r="B512" s="139" t="s">
        <v>5753</v>
      </c>
      <c r="C512" s="192">
        <f>VLOOKUP(A512,[2]Лист_1!$D:$I,6,0)</f>
        <v>1</v>
      </c>
      <c r="D512" s="195">
        <f>VLOOKUP(A512,'[1]12 ЗИП NEW'!$C:$AN,38,0)</f>
        <v>16207.699999999999</v>
      </c>
    </row>
    <row r="513" spans="1:4" x14ac:dyDescent="0.25">
      <c r="A513" s="139" t="s">
        <v>5754</v>
      </c>
      <c r="B513" s="139" t="s">
        <v>5755</v>
      </c>
      <c r="C513" s="192">
        <f>VLOOKUP(A513,[2]Лист_1!$D:$I,6,0)</f>
        <v>7</v>
      </c>
      <c r="D513" s="195">
        <f>VLOOKUP(A513,'[1]12 ЗИП NEW'!$C:$AN,38,0)</f>
        <v>42479.18</v>
      </c>
    </row>
    <row r="514" spans="1:4" x14ac:dyDescent="0.25">
      <c r="A514" s="139" t="s">
        <v>5756</v>
      </c>
      <c r="B514" s="139" t="s">
        <v>5757</v>
      </c>
      <c r="C514" s="192">
        <f>VLOOKUP(A514,[2]Лист_1!$D:$I,6,0)</f>
        <v>36</v>
      </c>
      <c r="D514" s="195">
        <f>VLOOKUP(A514,'[1]12 ЗИП NEW'!$C:$AN,38,0)</f>
        <v>29280</v>
      </c>
    </row>
    <row r="515" spans="1:4" x14ac:dyDescent="0.25">
      <c r="A515" s="139" t="s">
        <v>5758</v>
      </c>
      <c r="B515" s="139" t="s">
        <v>5759</v>
      </c>
      <c r="C515" s="192"/>
      <c r="D515" s="195">
        <f>VLOOKUP(A515,'[1]12 ЗИП NEW'!$C:$AN,38,0)</f>
        <v>1174.062608</v>
      </c>
    </row>
    <row r="516" spans="1:4" x14ac:dyDescent="0.25">
      <c r="A516" s="139" t="s">
        <v>5760</v>
      </c>
      <c r="B516" s="139" t="s">
        <v>5759</v>
      </c>
      <c r="C516" s="192"/>
      <c r="D516" s="195">
        <f>VLOOKUP(A516,'[1]12 ЗИП NEW'!$C:$AN,38,0)</f>
        <v>1174.062608</v>
      </c>
    </row>
    <row r="517" spans="1:4" x14ac:dyDescent="0.25">
      <c r="A517" s="139" t="s">
        <v>5761</v>
      </c>
      <c r="B517" s="139" t="s">
        <v>5762</v>
      </c>
      <c r="C517" s="192">
        <f>VLOOKUP(A517,[2]Лист_1!$D:$I,6,0)</f>
        <v>4</v>
      </c>
      <c r="D517" s="195">
        <f>VLOOKUP(A517,'[1]12 ЗИП NEW'!$C:$AN,38,0)</f>
        <v>6955.2063360000002</v>
      </c>
    </row>
    <row r="518" spans="1:4" x14ac:dyDescent="0.25">
      <c r="A518" s="139" t="s">
        <v>5763</v>
      </c>
      <c r="B518" s="139" t="s">
        <v>5762</v>
      </c>
      <c r="C518" s="192"/>
      <c r="D518" s="195">
        <f>VLOOKUP(A518,'[1]12 ЗИП NEW'!$C:$AN,38,0)</f>
        <v>26966.880000000001</v>
      </c>
    </row>
    <row r="519" spans="1:4" x14ac:dyDescent="0.25">
      <c r="A519" s="139" t="s">
        <v>5764</v>
      </c>
      <c r="B519" s="139" t="s">
        <v>5765</v>
      </c>
      <c r="C519" s="192">
        <f>VLOOKUP(A519,[2]Лист_1!$D:$I,6,0)</f>
        <v>5</v>
      </c>
      <c r="D519" s="195">
        <f>VLOOKUP(A519,'[1]12 ЗИП NEW'!$C:$AN,38,0)</f>
        <v>13063.304208</v>
      </c>
    </row>
    <row r="520" spans="1:4" x14ac:dyDescent="0.25">
      <c r="A520" s="139" t="s">
        <v>5766</v>
      </c>
      <c r="B520" s="139" t="s">
        <v>5765</v>
      </c>
      <c r="C520" s="192"/>
      <c r="D520" s="195">
        <f>VLOOKUP(A520,'[1]12 ЗИП NEW'!$C:$AN,38,0)</f>
        <v>3551.9109279999998</v>
      </c>
    </row>
    <row r="521" spans="1:4" x14ac:dyDescent="0.25">
      <c r="A521" s="139" t="s">
        <v>5767</v>
      </c>
      <c r="B521" s="139" t="s">
        <v>5768</v>
      </c>
      <c r="C521" s="192"/>
      <c r="D521" s="195">
        <f>VLOOKUP(A521,'[1]12 ЗИП NEW'!$C:$AN,38,0)</f>
        <v>7609.1146239999998</v>
      </c>
    </row>
    <row r="522" spans="1:4" x14ac:dyDescent="0.25">
      <c r="A522" s="139" t="s">
        <v>5769</v>
      </c>
      <c r="B522" s="139" t="s">
        <v>5770</v>
      </c>
      <c r="C522" s="192"/>
      <c r="D522" s="195">
        <f>VLOOKUP(A522,'[1]12 ЗИП NEW'!$C:$AN,38,0)</f>
        <v>72458.240000000005</v>
      </c>
    </row>
    <row r="523" spans="1:4" x14ac:dyDescent="0.25">
      <c r="A523" s="139" t="s">
        <v>5771</v>
      </c>
      <c r="B523" s="139" t="s">
        <v>5772</v>
      </c>
      <c r="C523" s="192">
        <f>VLOOKUP(A523,[2]Лист_1!$D:$I,6,0)</f>
        <v>8</v>
      </c>
      <c r="D523" s="195">
        <f>VLOOKUP(A523,'[1]12 ЗИП NEW'!$C:$AN,38,0)</f>
        <v>1171.2</v>
      </c>
    </row>
    <row r="524" spans="1:4" x14ac:dyDescent="0.25">
      <c r="A524" s="139" t="s">
        <v>5773</v>
      </c>
      <c r="B524" s="139" t="s">
        <v>5774</v>
      </c>
      <c r="C524" s="192">
        <f>VLOOKUP(A524,[2]Лист_1!$D:$I,6,0)</f>
        <v>4</v>
      </c>
      <c r="D524" s="195">
        <f>VLOOKUP(A524,'[1]12 ЗИП NEW'!$C:$AN,38,0)</f>
        <v>1008.9399999999999</v>
      </c>
    </row>
    <row r="525" spans="1:4" x14ac:dyDescent="0.25">
      <c r="A525" s="139" t="s">
        <v>5775</v>
      </c>
      <c r="B525" s="139" t="s">
        <v>5776</v>
      </c>
      <c r="C525" s="192"/>
      <c r="D525" s="195">
        <f>VLOOKUP(A525,'[1]12 ЗИП NEW'!$C:$AN,38,0)</f>
        <v>195.2</v>
      </c>
    </row>
    <row r="526" spans="1:4" x14ac:dyDescent="0.25">
      <c r="A526" s="139" t="s">
        <v>5777</v>
      </c>
      <c r="B526" s="139" t="s">
        <v>5778</v>
      </c>
      <c r="C526" s="192"/>
      <c r="D526" s="195">
        <f>VLOOKUP(A526,'[1]12 ЗИП NEW'!$C:$AN,38,0)</f>
        <v>1090.68</v>
      </c>
    </row>
    <row r="527" spans="1:4" x14ac:dyDescent="0.25">
      <c r="A527" s="139" t="s">
        <v>5779</v>
      </c>
      <c r="B527" s="139" t="s">
        <v>5780</v>
      </c>
      <c r="C527" s="192">
        <f>VLOOKUP(A527,[2]Лист_1!$D:$I,6,0)</f>
        <v>3</v>
      </c>
      <c r="D527" s="195">
        <f>VLOOKUP(A527,'[1]12 ЗИП NEW'!$C:$AN,38,0)</f>
        <v>16901.88</v>
      </c>
    </row>
    <row r="528" spans="1:4" x14ac:dyDescent="0.25">
      <c r="A528" s="139" t="s">
        <v>5781</v>
      </c>
      <c r="B528" s="139" t="s">
        <v>5782</v>
      </c>
      <c r="C528" s="192">
        <f>VLOOKUP(A528,[2]Лист_1!$D:$I,6,0)</f>
        <v>1</v>
      </c>
      <c r="D528" s="195">
        <f>VLOOKUP(A528,'[1]12 ЗИП NEW'!$C:$AN,38,0)</f>
        <v>4339.5731839999999</v>
      </c>
    </row>
    <row r="529" spans="1:4" x14ac:dyDescent="0.25">
      <c r="A529" s="139" t="s">
        <v>5783</v>
      </c>
      <c r="B529" s="139" t="s">
        <v>5782</v>
      </c>
      <c r="C529" s="192"/>
      <c r="D529" s="195">
        <f>VLOOKUP(A529,'[1]12 ЗИП NEW'!$C:$AN,38,0)</f>
        <v>1961.7248639999998</v>
      </c>
    </row>
    <row r="530" spans="1:4" x14ac:dyDescent="0.25">
      <c r="A530" s="139" t="s">
        <v>5784</v>
      </c>
      <c r="B530" s="139" t="s">
        <v>5785</v>
      </c>
      <c r="C530" s="192">
        <f>VLOOKUP(A530,[2]Лист_1!$D:$I,6,0)</f>
        <v>1</v>
      </c>
      <c r="D530" s="195">
        <f>VLOOKUP(A530,'[1]12 ЗИП NEW'!$C:$AN,38,0)</f>
        <v>4532.7733600000001</v>
      </c>
    </row>
    <row r="531" spans="1:4" x14ac:dyDescent="0.25">
      <c r="A531" s="139" t="s">
        <v>5786</v>
      </c>
      <c r="B531" s="139" t="s">
        <v>5787</v>
      </c>
      <c r="C531" s="192">
        <f>VLOOKUP(A531,[2]Лист_1!$D:$I,6,0)</f>
        <v>2</v>
      </c>
      <c r="D531" s="195">
        <f>VLOOKUP(A531,'[1]12 ЗИП NEW'!$C:$AN,38,0)</f>
        <v>4740.8350879999998</v>
      </c>
    </row>
    <row r="532" spans="1:4" x14ac:dyDescent="0.25">
      <c r="A532" s="139" t="s">
        <v>5788</v>
      </c>
      <c r="B532" s="139" t="s">
        <v>5789</v>
      </c>
      <c r="C532" s="192">
        <f>VLOOKUP(A532,[2]Лист_1!$D:$I,6,0)</f>
        <v>1</v>
      </c>
      <c r="D532" s="195">
        <f>VLOOKUP(A532,'[1]12 ЗИП NEW'!$C:$AN,38,0)</f>
        <v>7579.3915200000001</v>
      </c>
    </row>
    <row r="533" spans="1:4" x14ac:dyDescent="0.25">
      <c r="A533" s="139" t="s">
        <v>5790</v>
      </c>
      <c r="B533" s="139" t="s">
        <v>5791</v>
      </c>
      <c r="C533" s="192">
        <f>VLOOKUP(A533,[2]Лист_1!$D:$I,6,0)</f>
        <v>1</v>
      </c>
      <c r="D533" s="195">
        <f>VLOOKUP(A533,'[1]12 ЗИП NEW'!$C:$AN,38,0)</f>
        <v>1322.6781279999998</v>
      </c>
    </row>
    <row r="534" spans="1:4" ht="25.5" x14ac:dyDescent="0.25">
      <c r="A534" s="139" t="s">
        <v>5792</v>
      </c>
      <c r="B534" s="139" t="s">
        <v>5793</v>
      </c>
      <c r="C534" s="192">
        <f>VLOOKUP(A534,[2]Лист_1!$D:$I,6,0)</f>
        <v>4</v>
      </c>
      <c r="D534" s="195">
        <f>VLOOKUP(A534,'[1]12 ЗИП NEW'!$C:$AN,38,0)</f>
        <v>6051.2</v>
      </c>
    </row>
    <row r="535" spans="1:4" ht="25.5" x14ac:dyDescent="0.25">
      <c r="A535" s="139" t="s">
        <v>5794</v>
      </c>
      <c r="B535" s="139" t="s">
        <v>5795</v>
      </c>
      <c r="C535" s="192"/>
      <c r="D535" s="195">
        <f>VLOOKUP(A535,'[1]12 ЗИП NEW'!$C:$AN,38,0)</f>
        <v>5392.4</v>
      </c>
    </row>
    <row r="536" spans="1:4" ht="25.5" x14ac:dyDescent="0.25">
      <c r="A536" s="139" t="s">
        <v>5796</v>
      </c>
      <c r="B536" s="139" t="s">
        <v>5797</v>
      </c>
      <c r="C536" s="192">
        <f>VLOOKUP(A536,[2]Лист_1!$D:$I,6,0)</f>
        <v>12</v>
      </c>
      <c r="D536" s="195">
        <f>VLOOKUP(A536,'[1]12 ЗИП NEW'!$C:$AN,38,0)</f>
        <v>10955.6</v>
      </c>
    </row>
    <row r="537" spans="1:4" x14ac:dyDescent="0.25">
      <c r="A537" s="139" t="s">
        <v>5798</v>
      </c>
      <c r="B537" s="139" t="s">
        <v>5799</v>
      </c>
      <c r="C537" s="192"/>
      <c r="D537" s="195">
        <f>VLOOKUP(A537,'[1]12 ЗИП NEW'!$C:$AN,38,0)</f>
        <v>3140.2799999999997</v>
      </c>
    </row>
    <row r="538" spans="1:4" x14ac:dyDescent="0.25">
      <c r="A538" s="139" t="s">
        <v>5800</v>
      </c>
      <c r="B538" s="139" t="s">
        <v>5801</v>
      </c>
      <c r="C538" s="192"/>
      <c r="D538" s="195">
        <f>VLOOKUP(A538,'[1]12 ЗИП NEW'!$C:$AN,38,0)</f>
        <v>2716.94</v>
      </c>
    </row>
    <row r="539" spans="1:4" x14ac:dyDescent="0.25">
      <c r="A539" s="139" t="s">
        <v>5802</v>
      </c>
      <c r="B539" s="139" t="s">
        <v>5803</v>
      </c>
      <c r="C539" s="192"/>
      <c r="D539" s="195">
        <f>VLOOKUP(A539,'[1]12 ЗИП NEW'!$C:$AN,38,0)</f>
        <v>3180.372128</v>
      </c>
    </row>
    <row r="540" spans="1:4" x14ac:dyDescent="0.25">
      <c r="A540" s="139" t="s">
        <v>5804</v>
      </c>
      <c r="B540" s="139" t="s">
        <v>5805</v>
      </c>
      <c r="C540" s="192"/>
      <c r="D540" s="195">
        <f>VLOOKUP(A540,'[1]12 ЗИП NEW'!$C:$AN,38,0)</f>
        <v>36.6</v>
      </c>
    </row>
    <row r="541" spans="1:4" x14ac:dyDescent="0.25">
      <c r="A541" s="139" t="s">
        <v>5806</v>
      </c>
      <c r="B541" s="139" t="s">
        <v>5807</v>
      </c>
      <c r="C541" s="192">
        <f>VLOOKUP(A541,[2]Лист_1!$D:$I,6,0)</f>
        <v>1</v>
      </c>
      <c r="D541" s="195">
        <f>VLOOKUP(A541,'[1]12 ЗИП NEW'!$C:$AN,38,0)</f>
        <v>163.47999999999999</v>
      </c>
    </row>
    <row r="542" spans="1:4" x14ac:dyDescent="0.25">
      <c r="A542" s="139" t="s">
        <v>5808</v>
      </c>
      <c r="B542" s="139" t="s">
        <v>5809</v>
      </c>
      <c r="C542" s="192"/>
      <c r="D542" s="195">
        <f>VLOOKUP(A542,'[1]12 ЗИП NEW'!$C:$AN,38,0)</f>
        <v>469.7</v>
      </c>
    </row>
    <row r="543" spans="1:4" x14ac:dyDescent="0.25">
      <c r="A543" s="139" t="s">
        <v>5810</v>
      </c>
      <c r="B543" s="139" t="s">
        <v>5811</v>
      </c>
      <c r="C543" s="192"/>
      <c r="D543" s="195">
        <f>VLOOKUP(A543,'[1]12 ЗИП NEW'!$C:$AN,38,0)</f>
        <v>1054.08</v>
      </c>
    </row>
    <row r="544" spans="1:4" x14ac:dyDescent="0.25">
      <c r="A544" s="139" t="s">
        <v>5812</v>
      </c>
      <c r="B544" s="139" t="s">
        <v>5813</v>
      </c>
      <c r="C544" s="192">
        <f>VLOOKUP(A544,[2]Лист_1!$D:$I,6,0)</f>
        <v>2</v>
      </c>
      <c r="D544" s="195">
        <f>VLOOKUP(A544,'[1]12 ЗИП NEW'!$C:$AN,38,0)</f>
        <v>139.07999999999998</v>
      </c>
    </row>
    <row r="545" spans="1:4" x14ac:dyDescent="0.25">
      <c r="A545" s="139" t="s">
        <v>5814</v>
      </c>
      <c r="B545" s="139" t="s">
        <v>5815</v>
      </c>
      <c r="C545" s="192"/>
      <c r="D545" s="195">
        <f>VLOOKUP(A545,'[1]12 ЗИП NEW'!$C:$AN,38,0)</f>
        <v>353.8</v>
      </c>
    </row>
    <row r="546" spans="1:4" x14ac:dyDescent="0.25">
      <c r="A546" s="139" t="s">
        <v>5816</v>
      </c>
      <c r="B546" s="139" t="s">
        <v>5817</v>
      </c>
      <c r="C546" s="192"/>
      <c r="D546" s="195">
        <f>VLOOKUP(A546,'[1]12 ЗИП NEW'!$C:$AN,38,0)</f>
        <v>642.93999999999994</v>
      </c>
    </row>
    <row r="547" spans="1:4" x14ac:dyDescent="0.25">
      <c r="A547" s="139" t="s">
        <v>5818</v>
      </c>
      <c r="B547" s="139" t="s">
        <v>5819</v>
      </c>
      <c r="C547" s="192">
        <f>VLOOKUP(A547,[2]Лист_1!$D:$I,6,0)</f>
        <v>4</v>
      </c>
      <c r="D547" s="195">
        <f>VLOOKUP(A547,'[1]12 ЗИП NEW'!$C:$AN,38,0)</f>
        <v>244</v>
      </c>
    </row>
    <row r="548" spans="1:4" x14ac:dyDescent="0.25">
      <c r="A548" s="139" t="s">
        <v>5820</v>
      </c>
      <c r="B548" s="139" t="s">
        <v>5821</v>
      </c>
      <c r="C548" s="192">
        <f>VLOOKUP(A548,[2]Лист_1!$D:$I,6,0)</f>
        <v>10</v>
      </c>
      <c r="D548" s="195">
        <f>VLOOKUP(A548,'[1]12 ЗИП NEW'!$C:$AN,38,0)</f>
        <v>9670.94</v>
      </c>
    </row>
    <row r="549" spans="1:4" x14ac:dyDescent="0.25">
      <c r="A549" s="139" t="s">
        <v>5822</v>
      </c>
      <c r="B549" s="139" t="s">
        <v>5823</v>
      </c>
      <c r="C549" s="192">
        <f>VLOOKUP(A549,[2]Лист_1!$D:$I,6,0)</f>
        <v>15</v>
      </c>
      <c r="D549" s="195">
        <f>VLOOKUP(A549,'[1]12 ЗИП NEW'!$C:$AN,38,0)</f>
        <v>289.14</v>
      </c>
    </row>
    <row r="550" spans="1:4" x14ac:dyDescent="0.25">
      <c r="A550" s="139" t="s">
        <v>5824</v>
      </c>
      <c r="B550" s="139" t="s">
        <v>5825</v>
      </c>
      <c r="C550" s="192"/>
      <c r="D550" s="195">
        <f>VLOOKUP(A550,'[1]12 ЗИП NEW'!$C:$AN,38,0)</f>
        <v>301.33999999999997</v>
      </c>
    </row>
    <row r="551" spans="1:4" x14ac:dyDescent="0.25">
      <c r="A551" s="139" t="s">
        <v>5826</v>
      </c>
      <c r="B551" s="139" t="s">
        <v>5827</v>
      </c>
      <c r="C551" s="192">
        <f>VLOOKUP(A551,[2]Лист_1!$D:$I,6,0)</f>
        <v>94</v>
      </c>
      <c r="D551" s="195">
        <f>VLOOKUP(A551,'[1]12 ЗИП NEW'!$C:$AN,38,0)</f>
        <v>309.88</v>
      </c>
    </row>
    <row r="552" spans="1:4" x14ac:dyDescent="0.25">
      <c r="A552" s="139" t="s">
        <v>5828</v>
      </c>
      <c r="B552" s="139" t="s">
        <v>5829</v>
      </c>
      <c r="C552" s="192"/>
      <c r="D552" s="195">
        <f>VLOOKUP(A552,'[1]12 ЗИП NEW'!$C:$AN,38,0)</f>
        <v>195.2</v>
      </c>
    </row>
    <row r="553" spans="1:4" x14ac:dyDescent="0.25">
      <c r="A553" s="139" t="s">
        <v>5830</v>
      </c>
      <c r="B553" s="139" t="s">
        <v>5831</v>
      </c>
      <c r="C553" s="192">
        <f>VLOOKUP(A553,[2]Лист_1!$D:$I,6,0)</f>
        <v>38</v>
      </c>
      <c r="D553" s="195">
        <f>VLOOKUP(A553,'[1]12 ЗИП NEW'!$C:$AN,38,0)</f>
        <v>41.48</v>
      </c>
    </row>
    <row r="554" spans="1:4" x14ac:dyDescent="0.25">
      <c r="A554" s="139" t="s">
        <v>5832</v>
      </c>
      <c r="B554" s="139" t="s">
        <v>5833</v>
      </c>
      <c r="C554" s="192"/>
      <c r="D554" s="195">
        <f>VLOOKUP(A554,'[1]12 ЗИП NEW'!$C:$AN,38,0)</f>
        <v>3851.54</v>
      </c>
    </row>
    <row r="555" spans="1:4" x14ac:dyDescent="0.25">
      <c r="A555" s="139" t="s">
        <v>5834</v>
      </c>
      <c r="B555" s="139" t="s">
        <v>5835</v>
      </c>
      <c r="C555" s="192"/>
      <c r="D555" s="195">
        <f>VLOOKUP(A555,'[1]12 ЗИП NEW'!$C:$AN,38,0)</f>
        <v>2241.14</v>
      </c>
    </row>
    <row r="556" spans="1:4" x14ac:dyDescent="0.25">
      <c r="A556" s="139" t="s">
        <v>5836</v>
      </c>
      <c r="B556" s="139" t="s">
        <v>5837</v>
      </c>
      <c r="C556" s="192"/>
      <c r="D556" s="195">
        <f>VLOOKUP(A556,'[1]12 ЗИП NEW'!$C:$AN,38,0)</f>
        <v>3672.2</v>
      </c>
    </row>
    <row r="557" spans="1:4" x14ac:dyDescent="0.25">
      <c r="A557" s="139" t="s">
        <v>5838</v>
      </c>
      <c r="B557" s="139" t="s">
        <v>5839</v>
      </c>
      <c r="C557" s="192"/>
      <c r="D557" s="195">
        <f>VLOOKUP(A557,'[1]12 ЗИП NEW'!$C:$AN,38,0)</f>
        <v>4916.5999999999995</v>
      </c>
    </row>
    <row r="558" spans="1:4" x14ac:dyDescent="0.25">
      <c r="A558" s="139" t="s">
        <v>5840</v>
      </c>
      <c r="B558" s="139" t="s">
        <v>5841</v>
      </c>
      <c r="C558" s="192">
        <f>VLOOKUP(A558,[2]Лист_1!$D:$I,6,0)</f>
        <v>3</v>
      </c>
      <c r="D558" s="195">
        <f>VLOOKUP(A558,'[1]12 ЗИП NEW'!$C:$AN,38,0)</f>
        <v>1484.74</v>
      </c>
    </row>
    <row r="559" spans="1:4" x14ac:dyDescent="0.25">
      <c r="A559" s="139" t="s">
        <v>5842</v>
      </c>
      <c r="B559" s="139" t="s">
        <v>5843</v>
      </c>
      <c r="C559" s="192">
        <f>VLOOKUP(A559,[2]Лист_1!$D:$I,6,0)</f>
        <v>94</v>
      </c>
      <c r="D559" s="195">
        <f>VLOOKUP(A559,'[1]12 ЗИП NEW'!$C:$AN,38,0)</f>
        <v>1310.28</v>
      </c>
    </row>
    <row r="560" spans="1:4" x14ac:dyDescent="0.25">
      <c r="A560" s="139" t="s">
        <v>5844</v>
      </c>
      <c r="B560" s="139" t="s">
        <v>5845</v>
      </c>
      <c r="C560" s="192"/>
      <c r="D560" s="195">
        <f>VLOOKUP(A560,'[1]12 ЗИП NEW'!$C:$AN,38,0)</f>
        <v>1789.74</v>
      </c>
    </row>
    <row r="561" spans="1:4" x14ac:dyDescent="0.25">
      <c r="A561" s="139" t="s">
        <v>5846</v>
      </c>
      <c r="B561" s="139" t="s">
        <v>5847</v>
      </c>
      <c r="C561" s="192">
        <f>VLOOKUP(A561,[2]Лист_1!$D:$I,6,0)</f>
        <v>11</v>
      </c>
      <c r="D561" s="195">
        <f>VLOOKUP(A561,'[1]12 ЗИП NEW'!$C:$AN,38,0)</f>
        <v>2213.08</v>
      </c>
    </row>
    <row r="562" spans="1:4" x14ac:dyDescent="0.25">
      <c r="A562" s="139" t="s">
        <v>5848</v>
      </c>
      <c r="B562" s="139" t="s">
        <v>5849</v>
      </c>
      <c r="C562" s="192">
        <f>VLOOKUP(A562,[2]Лист_1!$D:$I,6,0)</f>
        <v>170</v>
      </c>
      <c r="D562" s="195">
        <f>VLOOKUP(A562,'[1]12 ЗИП NEW'!$C:$AN,38,0)</f>
        <v>1159</v>
      </c>
    </row>
    <row r="563" spans="1:4" x14ac:dyDescent="0.25">
      <c r="A563" s="139" t="s">
        <v>5850</v>
      </c>
      <c r="B563" s="139" t="s">
        <v>5851</v>
      </c>
      <c r="C563" s="192">
        <f>VLOOKUP(A563,[2]Лист_1!$D:$I,6,0)</f>
        <v>8</v>
      </c>
      <c r="D563" s="195">
        <f>VLOOKUP(A563,'[1]12 ЗИП NEW'!$C:$AN,38,0)</f>
        <v>1972.74</v>
      </c>
    </row>
    <row r="564" spans="1:4" x14ac:dyDescent="0.25">
      <c r="A564" s="139" t="s">
        <v>5852</v>
      </c>
      <c r="B564" s="139" t="s">
        <v>5853</v>
      </c>
      <c r="C564" s="192">
        <f>VLOOKUP(A564,[2]Лист_1!$D:$I,6,0)</f>
        <v>2</v>
      </c>
      <c r="D564" s="195">
        <f>VLOOKUP(A564,'[1]12 ЗИП NEW'!$C:$AN,38,0)</f>
        <v>2110.6</v>
      </c>
    </row>
    <row r="565" spans="1:4" x14ac:dyDescent="0.25">
      <c r="A565" s="139" t="s">
        <v>5854</v>
      </c>
      <c r="B565" s="139" t="s">
        <v>5855</v>
      </c>
      <c r="C565" s="192">
        <f>VLOOKUP(A565,[2]Лист_1!$D:$I,6,0)</f>
        <v>60</v>
      </c>
      <c r="D565" s="195">
        <f>VLOOKUP(A565,'[1]12 ЗИП NEW'!$C:$AN,38,0)</f>
        <v>15701.4</v>
      </c>
    </row>
    <row r="566" spans="1:4" x14ac:dyDescent="0.25">
      <c r="A566" s="139" t="s">
        <v>5856</v>
      </c>
      <c r="B566" s="139" t="s">
        <v>5857</v>
      </c>
      <c r="C566" s="192">
        <f>VLOOKUP(A566,[2]Лист_1!$D:$I,6,0)</f>
        <v>36</v>
      </c>
      <c r="D566" s="195">
        <f>VLOOKUP(A566,'[1]12 ЗИП NEW'!$C:$AN,38,0)</f>
        <v>919.88</v>
      </c>
    </row>
    <row r="567" spans="1:4" x14ac:dyDescent="0.25">
      <c r="A567" s="139" t="s">
        <v>5858</v>
      </c>
      <c r="B567" s="139" t="s">
        <v>5859</v>
      </c>
      <c r="C567" s="192">
        <f>VLOOKUP(A567,[2]Лист_1!$D:$I,6,0)</f>
        <v>3</v>
      </c>
      <c r="D567" s="195">
        <f>VLOOKUP(A567,'[1]12 ЗИП NEW'!$C:$AN,38,0)</f>
        <v>1976.3999999999999</v>
      </c>
    </row>
    <row r="568" spans="1:4" x14ac:dyDescent="0.25">
      <c r="A568" s="139" t="s">
        <v>5860</v>
      </c>
      <c r="B568" s="139" t="s">
        <v>5861</v>
      </c>
      <c r="C568" s="192">
        <f>VLOOKUP(A568,[2]Лист_1!$D:$I,6,0)</f>
        <v>3</v>
      </c>
      <c r="D568" s="195">
        <f>VLOOKUP(A568,'[1]12 ЗИП NEW'!$C:$AN,38,0)</f>
        <v>200.07999999999998</v>
      </c>
    </row>
    <row r="569" spans="1:4" x14ac:dyDescent="0.25">
      <c r="A569" s="139" t="s">
        <v>5862</v>
      </c>
      <c r="B569" s="139" t="s">
        <v>5863</v>
      </c>
      <c r="C569" s="192">
        <f>VLOOKUP(A569,[2]Лист_1!$D:$I,6,0)</f>
        <v>5</v>
      </c>
      <c r="D569" s="195">
        <f>VLOOKUP(A569,'[1]12 ЗИП NEW'!$C:$AN,38,0)</f>
        <v>1228.54</v>
      </c>
    </row>
    <row r="570" spans="1:4" x14ac:dyDescent="0.25">
      <c r="A570" s="139" t="s">
        <v>5864</v>
      </c>
      <c r="B570" s="139" t="s">
        <v>5865</v>
      </c>
      <c r="C570" s="192">
        <f>VLOOKUP(A570,[2]Лист_1!$D:$I,6,0)</f>
        <v>23</v>
      </c>
      <c r="D570" s="195">
        <f>VLOOKUP(A570,'[1]12 ЗИП NEW'!$C:$AN,38,0)</f>
        <v>732</v>
      </c>
    </row>
    <row r="571" spans="1:4" x14ac:dyDescent="0.25">
      <c r="A571" s="139" t="s">
        <v>5866</v>
      </c>
      <c r="B571" s="139" t="s">
        <v>5867</v>
      </c>
      <c r="C571" s="192">
        <f>VLOOKUP(A571,[2]Лист_1!$D:$I,6,0)</f>
        <v>5</v>
      </c>
      <c r="D571" s="195">
        <f>VLOOKUP(A571,'[1]12 ЗИП NEW'!$C:$AN,38,0)</f>
        <v>57.339999999999996</v>
      </c>
    </row>
    <row r="572" spans="1:4" x14ac:dyDescent="0.25">
      <c r="A572" s="139" t="s">
        <v>5868</v>
      </c>
      <c r="B572" s="139" t="s">
        <v>5869</v>
      </c>
      <c r="C572" s="192">
        <f>VLOOKUP(A572,[2]Лист_1!$D:$I,6,0)</f>
        <v>4</v>
      </c>
      <c r="D572" s="195">
        <f>VLOOKUP(A572,'[1]12 ЗИП NEW'!$C:$AN,38,0)</f>
        <v>17377.68</v>
      </c>
    </row>
    <row r="573" spans="1:4" x14ac:dyDescent="0.25">
      <c r="A573" s="139" t="s">
        <v>5870</v>
      </c>
      <c r="B573" s="139" t="s">
        <v>5871</v>
      </c>
      <c r="C573" s="192">
        <f>VLOOKUP(A573,[2]Лист_1!$D:$I,6,0)</f>
        <v>9</v>
      </c>
      <c r="D573" s="195">
        <f>VLOOKUP(A573,'[1]12 ЗИП NEW'!$C:$AN,38,0)</f>
        <v>3611.2</v>
      </c>
    </row>
    <row r="574" spans="1:4" x14ac:dyDescent="0.25">
      <c r="A574" s="139" t="s">
        <v>5872</v>
      </c>
      <c r="B574" s="139" t="s">
        <v>5873</v>
      </c>
      <c r="C574" s="192"/>
      <c r="D574" s="195">
        <f>VLOOKUP(A574,'[1]12 ЗИП NEW'!$C:$AN,38,0)</f>
        <v>3445.2799999999997</v>
      </c>
    </row>
    <row r="575" spans="1:4" x14ac:dyDescent="0.25">
      <c r="A575" s="139" t="s">
        <v>5874</v>
      </c>
      <c r="B575" s="139" t="s">
        <v>5875</v>
      </c>
      <c r="C575" s="192">
        <f>VLOOKUP(A575,[2]Лист_1!$D:$I,6,0)</f>
        <v>6</v>
      </c>
      <c r="D575" s="195">
        <f>VLOOKUP(A575,'[1]12 ЗИП NEW'!$C:$AN,38,0)</f>
        <v>76673.34</v>
      </c>
    </row>
    <row r="576" spans="1:4" x14ac:dyDescent="0.25">
      <c r="A576" s="139" t="s">
        <v>5876</v>
      </c>
      <c r="B576" s="139" t="s">
        <v>5877</v>
      </c>
      <c r="C576" s="192"/>
      <c r="D576" s="195">
        <f>VLOOKUP(A576,'[1]12 ЗИП NEW'!$C:$AN,38,0)</f>
        <v>112044.8</v>
      </c>
    </row>
    <row r="577" spans="1:4" x14ac:dyDescent="0.25">
      <c r="A577" s="139" t="s">
        <v>5878</v>
      </c>
      <c r="B577" s="139" t="s">
        <v>5879</v>
      </c>
      <c r="C577" s="192">
        <f>VLOOKUP(A577,[2]Лист_1!$D:$I,6,0)</f>
        <v>38</v>
      </c>
      <c r="D577" s="195">
        <f>VLOOKUP(A577,'[1]12 ЗИП NEW'!$C:$AN,38,0)</f>
        <v>18690.399999999998</v>
      </c>
    </row>
    <row r="578" spans="1:4" x14ac:dyDescent="0.25">
      <c r="A578" s="139" t="s">
        <v>5880</v>
      </c>
      <c r="B578" s="139" t="s">
        <v>5881</v>
      </c>
      <c r="C578" s="192">
        <f>VLOOKUP(A578,[2]Лист_1!$D:$I,6,0)</f>
        <v>76</v>
      </c>
      <c r="D578" s="195">
        <f>VLOOKUP(A578,'[1]12 ЗИП NEW'!$C:$AN,38,0)</f>
        <v>3396.48</v>
      </c>
    </row>
    <row r="579" spans="1:4" x14ac:dyDescent="0.25">
      <c r="A579" s="139" t="s">
        <v>5882</v>
      </c>
      <c r="B579" s="139" t="s">
        <v>5883</v>
      </c>
      <c r="C579" s="192">
        <f>VLOOKUP(A579,[2]Лист_1!$D:$I,6,0)</f>
        <v>3</v>
      </c>
      <c r="D579" s="195">
        <f>VLOOKUP(A579,'[1]12 ЗИП NEW'!$C:$AN,38,0)</f>
        <v>15380.539999999999</v>
      </c>
    </row>
    <row r="580" spans="1:4" x14ac:dyDescent="0.25">
      <c r="A580" s="139" t="s">
        <v>5884</v>
      </c>
      <c r="B580" s="139" t="s">
        <v>5885</v>
      </c>
      <c r="C580" s="192"/>
      <c r="D580" s="195">
        <f>VLOOKUP(A580,'[1]12 ЗИП NEW'!$C:$AN,38,0)</f>
        <v>2249.6799999999998</v>
      </c>
    </row>
    <row r="581" spans="1:4" x14ac:dyDescent="0.25">
      <c r="A581" s="139" t="s">
        <v>5886</v>
      </c>
      <c r="B581" s="139" t="s">
        <v>5887</v>
      </c>
      <c r="C581" s="192">
        <f>VLOOKUP(A581,[2]Лист_1!$D:$I,6,0)</f>
        <v>15</v>
      </c>
      <c r="D581" s="195">
        <f>VLOOKUP(A581,'[1]12 ЗИП NEW'!$C:$AN,38,0)</f>
        <v>988.19999999999993</v>
      </c>
    </row>
    <row r="582" spans="1:4" x14ac:dyDescent="0.25">
      <c r="A582" s="139" t="s">
        <v>5888</v>
      </c>
      <c r="B582" s="139" t="s">
        <v>5889</v>
      </c>
      <c r="C582" s="192"/>
      <c r="D582" s="195">
        <f>VLOOKUP(A582,'[1]12 ЗИП NEW'!$C:$AN,38,0)</f>
        <v>30988</v>
      </c>
    </row>
    <row r="583" spans="1:4" x14ac:dyDescent="0.25">
      <c r="A583" s="139" t="s">
        <v>5890</v>
      </c>
      <c r="B583" s="139" t="s">
        <v>5891</v>
      </c>
      <c r="C583" s="192">
        <f>VLOOKUP(A583,[2]Лист_1!$D:$I,6,0)</f>
        <v>8</v>
      </c>
      <c r="D583" s="195">
        <f>VLOOKUP(A583,'[1]12 ЗИП NEW'!$C:$AN,38,0)</f>
        <v>447.74</v>
      </c>
    </row>
    <row r="584" spans="1:4" x14ac:dyDescent="0.25">
      <c r="A584" s="139" t="s">
        <v>5892</v>
      </c>
      <c r="B584" s="139" t="s">
        <v>5893</v>
      </c>
      <c r="C584" s="192"/>
      <c r="D584" s="195">
        <f>VLOOKUP(A584,'[1]12 ЗИП NEW'!$C:$AN,38,0)</f>
        <v>1444.48</v>
      </c>
    </row>
    <row r="585" spans="1:4" x14ac:dyDescent="0.25">
      <c r="A585" s="139" t="s">
        <v>5894</v>
      </c>
      <c r="B585" s="139" t="s">
        <v>5895</v>
      </c>
      <c r="C585" s="192">
        <f>VLOOKUP(A585,[2]Лист_1!$D:$I,6,0)</f>
        <v>52</v>
      </c>
      <c r="D585" s="195">
        <f>VLOOKUP(A585,'[1]12 ЗИП NEW'!$C:$AN,38,0)</f>
        <v>545.34</v>
      </c>
    </row>
    <row r="586" spans="1:4" x14ac:dyDescent="0.25">
      <c r="A586" s="139" t="s">
        <v>5896</v>
      </c>
      <c r="B586" s="139" t="s">
        <v>5897</v>
      </c>
      <c r="C586" s="192">
        <f>VLOOKUP(A586,[2]Лист_1!$D:$I,6,0)</f>
        <v>1602</v>
      </c>
      <c r="D586" s="195">
        <f>VLOOKUP(A586,'[1]12 ЗИП NEW'!$C:$AN,38,0)</f>
        <v>78.08</v>
      </c>
    </row>
    <row r="587" spans="1:4" x14ac:dyDescent="0.25">
      <c r="A587" s="139" t="s">
        <v>5898</v>
      </c>
      <c r="B587" s="139" t="s">
        <v>5899</v>
      </c>
      <c r="C587" s="192">
        <f>VLOOKUP(A587,[2]Лист_1!$D:$I,6,0)</f>
        <v>35</v>
      </c>
      <c r="D587" s="195">
        <f>VLOOKUP(A587,'[1]12 ЗИП NEW'!$C:$AN,38,0)</f>
        <v>651.48</v>
      </c>
    </row>
    <row r="588" spans="1:4" x14ac:dyDescent="0.25">
      <c r="A588" s="139" t="s">
        <v>5900</v>
      </c>
      <c r="B588" s="139" t="s">
        <v>5901</v>
      </c>
      <c r="C588" s="192">
        <f>VLOOKUP(A588,[2]Лист_1!$D:$I,6,0)</f>
        <v>20</v>
      </c>
      <c r="D588" s="195">
        <f>VLOOKUP(A588,'[1]12 ЗИП NEW'!$C:$AN,38,0)</f>
        <v>7328.54</v>
      </c>
    </row>
    <row r="589" spans="1:4" x14ac:dyDescent="0.25">
      <c r="A589" s="139" t="s">
        <v>5902</v>
      </c>
      <c r="B589" s="139" t="s">
        <v>5903</v>
      </c>
      <c r="C589" s="192">
        <f>VLOOKUP(A589,[2]Лист_1!$D:$I,6,0)</f>
        <v>146</v>
      </c>
      <c r="D589" s="195">
        <f>VLOOKUP(A589,'[1]12 ЗИП NEW'!$C:$AN,38,0)</f>
        <v>996.74</v>
      </c>
    </row>
    <row r="590" spans="1:4" x14ac:dyDescent="0.25">
      <c r="A590" s="139" t="s">
        <v>5904</v>
      </c>
      <c r="B590" s="139" t="s">
        <v>5905</v>
      </c>
      <c r="C590" s="192">
        <f>VLOOKUP(A590,[2]Лист_1!$D:$I,6,0)</f>
        <v>16</v>
      </c>
      <c r="D590" s="195">
        <f>VLOOKUP(A590,'[1]12 ЗИП NEW'!$C:$AN,38,0)</f>
        <v>6239.08</v>
      </c>
    </row>
    <row r="591" spans="1:4" x14ac:dyDescent="0.25">
      <c r="A591" s="139" t="s">
        <v>5906</v>
      </c>
      <c r="B591" s="139" t="s">
        <v>5907</v>
      </c>
      <c r="C591" s="192">
        <f>VLOOKUP(A591,[2]Лист_1!$D:$I,6,0)</f>
        <v>59</v>
      </c>
      <c r="D591" s="195">
        <f>VLOOKUP(A591,'[1]12 ЗИП NEW'!$C:$AN,38,0)</f>
        <v>5372.88</v>
      </c>
    </row>
    <row r="592" spans="1:4" x14ac:dyDescent="0.25">
      <c r="A592" s="139" t="s">
        <v>5908</v>
      </c>
      <c r="B592" s="139" t="s">
        <v>5909</v>
      </c>
      <c r="C592" s="192">
        <f>VLOOKUP(A592,[2]Лист_1!$D:$I,6,0)</f>
        <v>56</v>
      </c>
      <c r="D592" s="195">
        <f>VLOOKUP(A592,'[1]12 ЗИП NEW'!$C:$AN,38,0)</f>
        <v>17970.599999999999</v>
      </c>
    </row>
    <row r="593" spans="1:4" x14ac:dyDescent="0.25">
      <c r="A593" s="139" t="s">
        <v>5910</v>
      </c>
      <c r="B593" s="139" t="s">
        <v>5911</v>
      </c>
      <c r="C593" s="192">
        <f>VLOOKUP(A593,[2]Лист_1!$D:$I,6,0)</f>
        <v>2</v>
      </c>
      <c r="D593" s="195">
        <f>VLOOKUP(A593,'[1]12 ЗИП NEW'!$C:$AN,38,0)</f>
        <v>594.14</v>
      </c>
    </row>
    <row r="594" spans="1:4" x14ac:dyDescent="0.25">
      <c r="A594" s="139" t="s">
        <v>5912</v>
      </c>
      <c r="B594" s="139" t="s">
        <v>5913</v>
      </c>
      <c r="C594" s="192">
        <f>VLOOKUP(A594,[2]Лист_1!$D:$I,6,0)</f>
        <v>30</v>
      </c>
      <c r="D594" s="195">
        <f>VLOOKUP(A594,'[1]12 ЗИП NEW'!$C:$AN,38,0)</f>
        <v>5128.88</v>
      </c>
    </row>
    <row r="595" spans="1:4" x14ac:dyDescent="0.25">
      <c r="A595" s="139" t="s">
        <v>5914</v>
      </c>
      <c r="B595" s="139" t="s">
        <v>5915</v>
      </c>
      <c r="C595" s="192">
        <f>VLOOKUP(A595,[2]Лист_1!$D:$I,6,0)</f>
        <v>5</v>
      </c>
      <c r="D595" s="195">
        <f>VLOOKUP(A595,'[1]12 ЗИП NEW'!$C:$AN,38,0)</f>
        <v>248.88</v>
      </c>
    </row>
    <row r="596" spans="1:4" x14ac:dyDescent="0.25">
      <c r="A596" s="139" t="s">
        <v>5916</v>
      </c>
      <c r="B596" s="139" t="s">
        <v>5917</v>
      </c>
      <c r="C596" s="192">
        <f>VLOOKUP(A596,[2]Лист_1!$D:$I,6,0)</f>
        <v>12</v>
      </c>
      <c r="D596" s="195">
        <f>VLOOKUP(A596,'[1]12 ЗИП NEW'!$C:$AN,38,0)</f>
        <v>378.2</v>
      </c>
    </row>
    <row r="597" spans="1:4" x14ac:dyDescent="0.25">
      <c r="A597" s="139" t="s">
        <v>5918</v>
      </c>
      <c r="B597" s="139" t="s">
        <v>5919</v>
      </c>
      <c r="C597" s="192"/>
      <c r="D597" s="195">
        <f>VLOOKUP(A597,'[1]12 ЗИП NEW'!$C:$AN,38,0)</f>
        <v>309.88</v>
      </c>
    </row>
    <row r="598" spans="1:4" x14ac:dyDescent="0.25">
      <c r="A598" s="139" t="s">
        <v>5920</v>
      </c>
      <c r="B598" s="139" t="s">
        <v>5921</v>
      </c>
      <c r="C598" s="192">
        <f>VLOOKUP(A598,[2]Лист_1!$D:$I,6,0)</f>
        <v>222</v>
      </c>
      <c r="D598" s="195">
        <f>VLOOKUP(A598,'[1]12 ЗИП NEW'!$C:$AN,38,0)</f>
        <v>200.07999999999998</v>
      </c>
    </row>
    <row r="599" spans="1:4" x14ac:dyDescent="0.25">
      <c r="A599" s="139" t="s">
        <v>5922</v>
      </c>
      <c r="B599" s="139" t="s">
        <v>5923</v>
      </c>
      <c r="C599" s="192">
        <f>VLOOKUP(A599,[2]Лист_1!$D:$I,6,0)</f>
        <v>11</v>
      </c>
      <c r="D599" s="195">
        <f>VLOOKUP(A599,'[1]12 ЗИП NEW'!$C:$AN,38,0)</f>
        <v>752.74</v>
      </c>
    </row>
    <row r="600" spans="1:4" x14ac:dyDescent="0.25">
      <c r="A600" s="139" t="s">
        <v>5924</v>
      </c>
      <c r="B600" s="139" t="s">
        <v>5925</v>
      </c>
      <c r="C600" s="192"/>
      <c r="D600" s="195">
        <f>VLOOKUP(A600,'[1]12 ЗИП NEW'!$C:$AN,38,0)</f>
        <v>2513.1999999999998</v>
      </c>
    </row>
    <row r="601" spans="1:4" x14ac:dyDescent="0.25">
      <c r="A601" s="139" t="s">
        <v>5926</v>
      </c>
      <c r="B601" s="139" t="s">
        <v>5927</v>
      </c>
      <c r="C601" s="192"/>
      <c r="D601" s="195">
        <f>VLOOKUP(A601,'[1]12 ЗИП NEW'!$C:$AN,38,0)</f>
        <v>11537.539999999999</v>
      </c>
    </row>
    <row r="602" spans="1:4" x14ac:dyDescent="0.25">
      <c r="A602" s="139" t="s">
        <v>5928</v>
      </c>
      <c r="B602" s="139" t="s">
        <v>5929</v>
      </c>
      <c r="C602" s="192">
        <f>VLOOKUP(A602,[2]Лист_1!$D:$I,6,0)</f>
        <v>1</v>
      </c>
      <c r="D602" s="195">
        <f>VLOOKUP(A602,'[1]12 ЗИП NEW'!$C:$AN,38,0)</f>
        <v>4549.38</v>
      </c>
    </row>
    <row r="603" spans="1:4" x14ac:dyDescent="0.25">
      <c r="A603" s="139" t="s">
        <v>5930</v>
      </c>
      <c r="B603" s="139" t="s">
        <v>5931</v>
      </c>
      <c r="C603" s="192">
        <f>VLOOKUP(A603,[2]Лист_1!$D:$I,6,0)</f>
        <v>1</v>
      </c>
      <c r="D603" s="195">
        <f>VLOOKUP(A603,'[1]12 ЗИП NEW'!$C:$AN,38,0)</f>
        <v>1972.74</v>
      </c>
    </row>
    <row r="604" spans="1:4" x14ac:dyDescent="0.25">
      <c r="A604" s="139" t="s">
        <v>5932</v>
      </c>
      <c r="B604" s="139" t="s">
        <v>5933</v>
      </c>
      <c r="C604" s="192">
        <f>VLOOKUP(A604,[2]Лист_1!$D:$I,6,0)</f>
        <v>1</v>
      </c>
      <c r="D604" s="195">
        <f>VLOOKUP(A604,'[1]12 ЗИП NEW'!$C:$AN,38,0)</f>
        <v>1942.24</v>
      </c>
    </row>
    <row r="605" spans="1:4" x14ac:dyDescent="0.25">
      <c r="A605" s="139" t="s">
        <v>5934</v>
      </c>
      <c r="B605" s="139" t="s">
        <v>5935</v>
      </c>
      <c r="C605" s="192">
        <f>VLOOKUP(A605,[2]Лист_1!$D:$I,6,0)</f>
        <v>1</v>
      </c>
      <c r="D605" s="195">
        <f>VLOOKUP(A605,'[1]12 ЗИП NEW'!$C:$AN,38,0)</f>
        <v>6336.68</v>
      </c>
    </row>
    <row r="606" spans="1:4" x14ac:dyDescent="0.25">
      <c r="A606" s="139" t="s">
        <v>5936</v>
      </c>
      <c r="B606" s="139" t="s">
        <v>5937</v>
      </c>
      <c r="C606" s="192">
        <f>VLOOKUP(A606,[2]Лист_1!$D:$I,6,0)</f>
        <v>1</v>
      </c>
      <c r="D606" s="195">
        <f>VLOOKUP(A606,'[1]12 ЗИП NEW'!$C:$AN,38,0)</f>
        <v>1108.98</v>
      </c>
    </row>
    <row r="607" spans="1:4" x14ac:dyDescent="0.25">
      <c r="A607" s="139" t="s">
        <v>5938</v>
      </c>
      <c r="B607" s="139" t="s">
        <v>5939</v>
      </c>
      <c r="C607" s="192">
        <f>VLOOKUP(A607,[2]Лист_1!$D:$I,6,0)</f>
        <v>1</v>
      </c>
      <c r="D607" s="195">
        <f>VLOOKUP(A607,'[1]12 ЗИП NEW'!$C:$AN,38,0)</f>
        <v>858.88</v>
      </c>
    </row>
    <row r="608" spans="1:4" x14ac:dyDescent="0.25">
      <c r="A608" s="139" t="s">
        <v>5940</v>
      </c>
      <c r="B608" s="139" t="s">
        <v>5941</v>
      </c>
      <c r="C608" s="192"/>
      <c r="D608" s="195">
        <f>VLOOKUP(A608,'[1]12 ЗИП NEW'!$C:$AN,38,0)</f>
        <v>7954.4</v>
      </c>
    </row>
    <row r="609" spans="1:4" x14ac:dyDescent="0.25">
      <c r="A609" s="139" t="s">
        <v>5942</v>
      </c>
      <c r="B609" s="139" t="s">
        <v>5943</v>
      </c>
      <c r="C609" s="192">
        <f>VLOOKUP(A609,[2]Лист_1!$D:$I,6,0)</f>
        <v>4</v>
      </c>
      <c r="D609" s="195">
        <f>VLOOKUP(A609,'[1]12 ЗИП NEW'!$C:$AN,38,0)</f>
        <v>2469.2799999999997</v>
      </c>
    </row>
    <row r="610" spans="1:4" x14ac:dyDescent="0.25">
      <c r="A610" s="139" t="s">
        <v>5944</v>
      </c>
      <c r="B610" s="139" t="s">
        <v>5945</v>
      </c>
      <c r="C610" s="192">
        <f>VLOOKUP(A610,[2]Лист_1!$D:$I,6,0)</f>
        <v>24</v>
      </c>
      <c r="D610" s="195">
        <f>VLOOKUP(A610,'[1]12 ЗИП NEW'!$C:$AN,38,0)</f>
        <v>1984.94</v>
      </c>
    </row>
    <row r="611" spans="1:4" x14ac:dyDescent="0.25">
      <c r="A611" s="139" t="s">
        <v>5946</v>
      </c>
      <c r="B611" s="139" t="s">
        <v>5947</v>
      </c>
      <c r="C611" s="192">
        <f>VLOOKUP(A611,[2]Лист_1!$D:$I,6,0)</f>
        <v>12</v>
      </c>
      <c r="D611" s="195">
        <f>VLOOKUP(A611,'[1]12 ЗИП NEW'!$C:$AN,38,0)</f>
        <v>1322.48</v>
      </c>
    </row>
    <row r="612" spans="1:4" x14ac:dyDescent="0.25">
      <c r="A612" s="139" t="s">
        <v>5948</v>
      </c>
      <c r="B612" s="139" t="s">
        <v>5949</v>
      </c>
      <c r="C612" s="192">
        <f>VLOOKUP(A612,[2]Лист_1!$D:$I,6,0)</f>
        <v>25</v>
      </c>
      <c r="D612" s="195">
        <f>VLOOKUP(A612,'[1]12 ЗИП NEW'!$C:$AN,38,0)</f>
        <v>285.48</v>
      </c>
    </row>
    <row r="613" spans="1:4" x14ac:dyDescent="0.25">
      <c r="A613" s="139" t="s">
        <v>5950</v>
      </c>
      <c r="B613" s="139" t="s">
        <v>5951</v>
      </c>
      <c r="C613" s="192">
        <f>VLOOKUP(A613,[2]Лист_1!$D:$I,6,0)</f>
        <v>1</v>
      </c>
      <c r="D613" s="195">
        <f>VLOOKUP(A613,'[1]12 ЗИП NEW'!$C:$AN,38,0)</f>
        <v>187.88</v>
      </c>
    </row>
    <row r="614" spans="1:4" x14ac:dyDescent="0.25">
      <c r="A614" s="139" t="s">
        <v>5952</v>
      </c>
      <c r="B614" s="139" t="s">
        <v>5953</v>
      </c>
      <c r="C614" s="192"/>
      <c r="D614" s="195">
        <f>VLOOKUP(A614,'[1]12 ЗИП NEW'!$C:$AN,38,0)</f>
        <v>134.19999999999999</v>
      </c>
    </row>
    <row r="615" spans="1:4" x14ac:dyDescent="0.25">
      <c r="A615" s="139" t="s">
        <v>5954</v>
      </c>
      <c r="B615" s="139" t="s">
        <v>5955</v>
      </c>
      <c r="C615" s="192">
        <f>VLOOKUP(A615,[2]Лист_1!$D:$I,6,0)</f>
        <v>103</v>
      </c>
      <c r="D615" s="195">
        <f>VLOOKUP(A615,'[1]12 ЗИП NEW'!$C:$AN,38,0)</f>
        <v>215.94</v>
      </c>
    </row>
    <row r="616" spans="1:4" x14ac:dyDescent="0.25">
      <c r="A616" s="139" t="s">
        <v>5956</v>
      </c>
      <c r="B616" s="139" t="s">
        <v>5957</v>
      </c>
      <c r="C616" s="192">
        <f>VLOOKUP(A616,[2]Лист_1!$D:$I,6,0)</f>
        <v>251</v>
      </c>
      <c r="D616" s="195">
        <f>VLOOKUP(A616,'[1]12 ЗИП NEW'!$C:$AN,38,0)</f>
        <v>785.68</v>
      </c>
    </row>
    <row r="617" spans="1:4" x14ac:dyDescent="0.25">
      <c r="A617" s="139" t="s">
        <v>5958</v>
      </c>
      <c r="B617" s="139" t="s">
        <v>5959</v>
      </c>
      <c r="C617" s="192">
        <f>VLOOKUP(A617,[2]Лист_1!$D:$I,6,0)</f>
        <v>35</v>
      </c>
      <c r="D617" s="195">
        <f>VLOOKUP(A617,'[1]12 ЗИП NEW'!$C:$AN,38,0)</f>
        <v>297.68</v>
      </c>
    </row>
    <row r="618" spans="1:4" x14ac:dyDescent="0.25">
      <c r="A618" s="139" t="s">
        <v>5960</v>
      </c>
      <c r="B618" s="139" t="s">
        <v>5961</v>
      </c>
      <c r="C618" s="192">
        <f>VLOOKUP(A618,[2]Лист_1!$D:$I,6,0)</f>
        <v>540</v>
      </c>
      <c r="D618" s="195">
        <f>VLOOKUP(A618,'[1]12 ЗИП NEW'!$C:$AN,38,0)</f>
        <v>106.14</v>
      </c>
    </row>
    <row r="619" spans="1:4" ht="25.5" x14ac:dyDescent="0.25">
      <c r="A619" s="139" t="s">
        <v>5962</v>
      </c>
      <c r="B619" s="139" t="s">
        <v>5963</v>
      </c>
      <c r="C619" s="192"/>
      <c r="D619" s="195">
        <f>VLOOKUP(A619,'[1]12 ЗИП NEW'!$C:$AN,38,0)</f>
        <v>21162.850047999997</v>
      </c>
    </row>
    <row r="620" spans="1:4" x14ac:dyDescent="0.25">
      <c r="A620" s="139" t="s">
        <v>5964</v>
      </c>
      <c r="B620" s="139" t="s">
        <v>5965</v>
      </c>
      <c r="C620" s="192"/>
      <c r="D620" s="195">
        <f>VLOOKUP(A620,'[1]12 ЗИП NEW'!$C:$AN,38,0)</f>
        <v>20965.7</v>
      </c>
    </row>
    <row r="621" spans="1:4" x14ac:dyDescent="0.25">
      <c r="A621" s="139" t="s">
        <v>5966</v>
      </c>
      <c r="B621" s="139" t="s">
        <v>5967</v>
      </c>
      <c r="C621" s="192"/>
      <c r="D621" s="195">
        <f>VLOOKUP(A621,'[1]12 ЗИП NEW'!$C:$AN,38,0)</f>
        <v>2806</v>
      </c>
    </row>
    <row r="622" spans="1:4" x14ac:dyDescent="0.25">
      <c r="A622" s="139" t="s">
        <v>5968</v>
      </c>
      <c r="B622" s="139" t="s">
        <v>5969</v>
      </c>
      <c r="C622" s="192">
        <f>VLOOKUP(A622,[2]Лист_1!$D:$I,6,0)</f>
        <v>54</v>
      </c>
      <c r="D622" s="195">
        <f>VLOOKUP(A622,'[1]12 ЗИП NEW'!$C:$AN,38,0)</f>
        <v>219.6</v>
      </c>
    </row>
    <row r="623" spans="1:4" x14ac:dyDescent="0.25">
      <c r="A623" s="139" t="s">
        <v>5970</v>
      </c>
      <c r="B623" s="139" t="s">
        <v>5971</v>
      </c>
      <c r="C623" s="192">
        <f>VLOOKUP(A623,[2]Лист_1!$D:$I,6,0)</f>
        <v>6</v>
      </c>
      <c r="D623" s="195">
        <f>VLOOKUP(A623,'[1]12 ЗИП NEW'!$C:$AN,38,0)</f>
        <v>146.4</v>
      </c>
    </row>
    <row r="624" spans="1:4" x14ac:dyDescent="0.25">
      <c r="A624" s="139" t="s">
        <v>5972</v>
      </c>
      <c r="B624" s="139" t="s">
        <v>5973</v>
      </c>
      <c r="C624" s="192">
        <f>VLOOKUP(A624,[2]Лист_1!$D:$I,6,0)</f>
        <v>4</v>
      </c>
      <c r="D624" s="195">
        <f>VLOOKUP(A624,'[1]12 ЗИП NEW'!$C:$AN,38,0)</f>
        <v>16063.74</v>
      </c>
    </row>
    <row r="625" spans="1:4" x14ac:dyDescent="0.25">
      <c r="A625" s="139" t="s">
        <v>5974</v>
      </c>
      <c r="B625" s="139" t="s">
        <v>5975</v>
      </c>
      <c r="C625" s="192">
        <f>VLOOKUP(A625,[2]Лист_1!$D:$I,6,0)</f>
        <v>3</v>
      </c>
      <c r="D625" s="195">
        <f>VLOOKUP(A625,'[1]12 ЗИП NEW'!$C:$AN,38,0)</f>
        <v>55136.68</v>
      </c>
    </row>
    <row r="626" spans="1:4" x14ac:dyDescent="0.25">
      <c r="A626" s="139" t="s">
        <v>5976</v>
      </c>
      <c r="B626" s="139" t="s">
        <v>5977</v>
      </c>
      <c r="C626" s="192">
        <f>VLOOKUP(A626,[2]Лист_1!$D:$I,6,0)</f>
        <v>8</v>
      </c>
      <c r="D626" s="195">
        <f>VLOOKUP(A626,'[1]12 ЗИП NEW'!$C:$AN,38,0)</f>
        <v>24868.48</v>
      </c>
    </row>
    <row r="627" spans="1:4" x14ac:dyDescent="0.25">
      <c r="A627" s="139" t="s">
        <v>5978</v>
      </c>
      <c r="B627" s="139" t="s">
        <v>5979</v>
      </c>
      <c r="C627" s="192">
        <f>VLOOKUP(A627,[2]Лист_1!$D:$I,6,0)</f>
        <v>24</v>
      </c>
      <c r="D627" s="195">
        <f>VLOOKUP(A627,'[1]12 ЗИП NEW'!$C:$AN,38,0)</f>
        <v>33489</v>
      </c>
    </row>
    <row r="628" spans="1:4" x14ac:dyDescent="0.25">
      <c r="A628" s="139" t="s">
        <v>5980</v>
      </c>
      <c r="B628" s="139" t="s">
        <v>5981</v>
      </c>
      <c r="C628" s="192"/>
      <c r="D628" s="195">
        <f>VLOOKUP(A628,'[1]12 ЗИП NEW'!$C:$AN,38,0)</f>
        <v>35656.94</v>
      </c>
    </row>
    <row r="629" spans="1:4" x14ac:dyDescent="0.25">
      <c r="A629" s="139" t="s">
        <v>5982</v>
      </c>
      <c r="B629" s="139" t="s">
        <v>5983</v>
      </c>
      <c r="C629" s="192">
        <f>VLOOKUP(A629,[2]Лист_1!$D:$I,6,0)</f>
        <v>8</v>
      </c>
      <c r="D629" s="195">
        <f>VLOOKUP(A629,'[1]12 ЗИП NEW'!$C:$AN,38,0)</f>
        <v>70247.599999999991</v>
      </c>
    </row>
    <row r="630" spans="1:4" x14ac:dyDescent="0.25">
      <c r="A630" s="139" t="s">
        <v>5984</v>
      </c>
      <c r="B630" s="139" t="s">
        <v>5985</v>
      </c>
      <c r="C630" s="192"/>
      <c r="D630" s="195">
        <f>VLOOKUP(A630,'[1]12 ЗИП NEW'!$C:$AN,38,0)</f>
        <v>49552.74</v>
      </c>
    </row>
    <row r="631" spans="1:4" x14ac:dyDescent="0.25">
      <c r="A631" s="139" t="s">
        <v>5986</v>
      </c>
      <c r="B631" s="139" t="s">
        <v>5987</v>
      </c>
      <c r="C631" s="192">
        <f>VLOOKUP(A631,[2]Лист_1!$D:$I,6,0)</f>
        <v>1</v>
      </c>
      <c r="D631" s="195">
        <f>VLOOKUP(A631,'[1]12 ЗИП NEW'!$C:$AN,38,0)</f>
        <v>27381.68</v>
      </c>
    </row>
    <row r="632" spans="1:4" x14ac:dyDescent="0.25">
      <c r="A632" s="139" t="s">
        <v>5988</v>
      </c>
      <c r="B632" s="139" t="s">
        <v>5989</v>
      </c>
      <c r="C632" s="192"/>
      <c r="D632" s="195">
        <f>VLOOKUP(A632,'[1]12 ЗИП NEW'!$C:$AN,38,0)</f>
        <v>26962</v>
      </c>
    </row>
    <row r="633" spans="1:4" x14ac:dyDescent="0.25">
      <c r="A633" s="139" t="s">
        <v>5990</v>
      </c>
      <c r="B633" s="139" t="s">
        <v>5991</v>
      </c>
      <c r="C633" s="192">
        <f>VLOOKUP(A633,[2]Лист_1!$D:$I,6,0)</f>
        <v>14</v>
      </c>
      <c r="D633" s="195">
        <f>VLOOKUP(A633,'[1]12 ЗИП NEW'!$C:$AN,38,0)</f>
        <v>39878.14</v>
      </c>
    </row>
    <row r="634" spans="1:4" x14ac:dyDescent="0.25">
      <c r="A634" s="139" t="s">
        <v>5992</v>
      </c>
      <c r="B634" s="139" t="s">
        <v>5993</v>
      </c>
      <c r="C634" s="192">
        <f>VLOOKUP(A634,[2]Лист_1!$D:$I,6,0)</f>
        <v>3</v>
      </c>
      <c r="D634" s="195">
        <f>VLOOKUP(A634,'[1]12 ЗИП NEW'!$C:$AN,38,0)</f>
        <v>21980.739999999998</v>
      </c>
    </row>
    <row r="635" spans="1:4" x14ac:dyDescent="0.25">
      <c r="A635" s="139" t="s">
        <v>5994</v>
      </c>
      <c r="B635" s="139" t="s">
        <v>5995</v>
      </c>
      <c r="C635" s="192">
        <f>VLOOKUP(A635,[2]Лист_1!$D:$I,6,0)</f>
        <v>2</v>
      </c>
      <c r="D635" s="195">
        <f>VLOOKUP(A635,'[1]12 ЗИП NEW'!$C:$AN,38,0)</f>
        <v>59113.88</v>
      </c>
    </row>
    <row r="636" spans="1:4" x14ac:dyDescent="0.25">
      <c r="A636" s="139" t="s">
        <v>5996</v>
      </c>
      <c r="B636" s="139" t="s">
        <v>5997</v>
      </c>
      <c r="C636" s="192"/>
      <c r="D636" s="195">
        <f>VLOOKUP(A636,'[1]12 ЗИП NEW'!$C:$AN,38,0)</f>
        <v>69703.48</v>
      </c>
    </row>
    <row r="637" spans="1:4" x14ac:dyDescent="0.25">
      <c r="A637" s="139" t="s">
        <v>5998</v>
      </c>
      <c r="B637" s="139" t="s">
        <v>5999</v>
      </c>
      <c r="C637" s="192"/>
      <c r="D637" s="195">
        <f>VLOOKUP(A637,'[1]12 ЗИП NEW'!$C:$AN,38,0)</f>
        <v>112547.44</v>
      </c>
    </row>
    <row r="638" spans="1:4" x14ac:dyDescent="0.25">
      <c r="A638" s="139" t="s">
        <v>6000</v>
      </c>
      <c r="B638" s="139" t="s">
        <v>6001</v>
      </c>
      <c r="C638" s="192"/>
      <c r="D638" s="195">
        <f>VLOOKUP(A638,'[1]12 ЗИП NEW'!$C:$AN,38,0)</f>
        <v>328.18</v>
      </c>
    </row>
    <row r="639" spans="1:4" x14ac:dyDescent="0.25">
      <c r="A639" s="139" t="s">
        <v>6002</v>
      </c>
      <c r="B639" s="139" t="s">
        <v>6003</v>
      </c>
      <c r="C639" s="192"/>
      <c r="D639" s="195">
        <f>VLOOKUP(A639,'[1]12 ЗИП NEW'!$C:$AN,38,0)</f>
        <v>407.48</v>
      </c>
    </row>
    <row r="640" spans="1:4" x14ac:dyDescent="0.25">
      <c r="A640" s="139" t="s">
        <v>6004</v>
      </c>
      <c r="B640" s="139" t="s">
        <v>6005</v>
      </c>
      <c r="C640" s="192"/>
      <c r="D640" s="195">
        <f>VLOOKUP(A640,'[1]12 ЗИП NEW'!$C:$AN,38,0)</f>
        <v>374.53999999999996</v>
      </c>
    </row>
    <row r="641" spans="1:4" x14ac:dyDescent="0.25">
      <c r="A641" s="139" t="s">
        <v>6006</v>
      </c>
      <c r="B641" s="139" t="s">
        <v>6007</v>
      </c>
      <c r="C641" s="192"/>
      <c r="D641" s="195">
        <f>VLOOKUP(A641,'[1]12 ЗИП NEW'!$C:$AN,38,0)</f>
        <v>2183.7999999999997</v>
      </c>
    </row>
    <row r="642" spans="1:4" x14ac:dyDescent="0.25">
      <c r="A642" s="139" t="s">
        <v>6008</v>
      </c>
      <c r="B642" s="139" t="s">
        <v>6009</v>
      </c>
      <c r="C642" s="192"/>
      <c r="D642" s="195">
        <f>VLOOKUP(A642,'[1]12 ЗИП NEW'!$C:$AN,38,0)</f>
        <v>6220.78</v>
      </c>
    </row>
    <row r="643" spans="1:4" x14ac:dyDescent="0.25">
      <c r="A643" s="139" t="s">
        <v>6010</v>
      </c>
      <c r="B643" s="139" t="s">
        <v>6011</v>
      </c>
      <c r="C643" s="192"/>
      <c r="D643" s="195">
        <f>VLOOKUP(A643,'[1]12 ЗИП NEW'!$C:$AN,38,0)</f>
        <v>4583.54</v>
      </c>
    </row>
    <row r="644" spans="1:4" x14ac:dyDescent="0.25">
      <c r="A644" s="139" t="s">
        <v>6012</v>
      </c>
      <c r="B644" s="139" t="s">
        <v>6013</v>
      </c>
      <c r="C644" s="192"/>
      <c r="D644" s="195">
        <f>VLOOKUP(A644,'[1]12 ЗИП NEW'!$C:$AN,38,0)</f>
        <v>1313.94</v>
      </c>
    </row>
    <row r="645" spans="1:4" ht="25.5" x14ac:dyDescent="0.25">
      <c r="A645" s="139" t="s">
        <v>6014</v>
      </c>
      <c r="B645" s="139" t="s">
        <v>6015</v>
      </c>
      <c r="C645" s="192"/>
      <c r="D645" s="195">
        <f>VLOOKUP(A645,'[1]12 ЗИП NEW'!$C:$AN,38,0)</f>
        <v>5305.78</v>
      </c>
    </row>
    <row r="646" spans="1:4" ht="25.5" x14ac:dyDescent="0.25">
      <c r="A646" s="139" t="s">
        <v>6016</v>
      </c>
      <c r="B646" s="139" t="s">
        <v>6017</v>
      </c>
      <c r="C646" s="192"/>
      <c r="D646" s="195">
        <f>VLOOKUP(A646,'[1]12 ЗИП NEW'!$C:$AN,38,0)</f>
        <v>7251.68</v>
      </c>
    </row>
    <row r="647" spans="1:4" ht="25.5" x14ac:dyDescent="0.25">
      <c r="A647" s="139" t="s">
        <v>6018</v>
      </c>
      <c r="B647" s="139" t="s">
        <v>6019</v>
      </c>
      <c r="C647" s="192"/>
      <c r="D647" s="195">
        <f>VLOOKUP(A647,'[1]12 ЗИП NEW'!$C:$AN,38,0)</f>
        <v>84058</v>
      </c>
    </row>
    <row r="648" spans="1:4" ht="25.5" x14ac:dyDescent="0.25">
      <c r="A648" s="139" t="s">
        <v>6020</v>
      </c>
      <c r="B648" s="139" t="s">
        <v>6021</v>
      </c>
      <c r="C648" s="192"/>
      <c r="D648" s="195">
        <f>VLOOKUP(A648,'[1]12 ЗИП NEW'!$C:$AN,38,0)</f>
        <v>1029.68</v>
      </c>
    </row>
    <row r="649" spans="1:4" ht="25.5" x14ac:dyDescent="0.25">
      <c r="A649" s="139" t="s">
        <v>6022</v>
      </c>
      <c r="B649" s="139" t="s">
        <v>6023</v>
      </c>
      <c r="C649" s="192"/>
      <c r="D649" s="195">
        <f>VLOOKUP(A649,'[1]12 ЗИП NEW'!$C:$AN,38,0)</f>
        <v>1958.1</v>
      </c>
    </row>
    <row r="650" spans="1:4" ht="25.5" x14ac:dyDescent="0.25">
      <c r="A650" s="139" t="s">
        <v>6024</v>
      </c>
      <c r="B650" s="139" t="s">
        <v>6025</v>
      </c>
      <c r="C650" s="192"/>
      <c r="D650" s="195">
        <f>VLOOKUP(A650,'[1]12 ЗИП NEW'!$C:$AN,38,0)</f>
        <v>3330.6</v>
      </c>
    </row>
    <row r="651" spans="1:4" ht="25.5" x14ac:dyDescent="0.25">
      <c r="A651" s="139" t="s">
        <v>6026</v>
      </c>
      <c r="B651" s="139" t="s">
        <v>6027</v>
      </c>
      <c r="C651" s="192">
        <f>VLOOKUP(A651,[2]Лист_1!$D:$I,6,0)</f>
        <v>6</v>
      </c>
      <c r="D651" s="195">
        <f>VLOOKUP(A651,'[1]12 ЗИП NEW'!$C:$AN,38,0)</f>
        <v>4461.54</v>
      </c>
    </row>
    <row r="652" spans="1:4" ht="25.5" x14ac:dyDescent="0.25">
      <c r="A652" s="139" t="s">
        <v>6028</v>
      </c>
      <c r="B652" s="139" t="s">
        <v>6029</v>
      </c>
      <c r="C652" s="192"/>
      <c r="D652" s="195">
        <f>VLOOKUP(A652,'[1]12 ЗИП NEW'!$C:$AN,38,0)</f>
        <v>4032.1</v>
      </c>
    </row>
    <row r="653" spans="1:4" ht="25.5" x14ac:dyDescent="0.25">
      <c r="A653" s="139" t="s">
        <v>6030</v>
      </c>
      <c r="B653" s="139" t="s">
        <v>6031</v>
      </c>
      <c r="C653" s="192">
        <f>VLOOKUP(A653,[2]Лист_1!$D:$I,6,0)</f>
        <v>1</v>
      </c>
      <c r="D653" s="195">
        <f>VLOOKUP(A653,'[1]12 ЗИП NEW'!$C:$AN,38,0)</f>
        <v>3973.54</v>
      </c>
    </row>
    <row r="654" spans="1:4" ht="25.5" x14ac:dyDescent="0.25">
      <c r="A654" s="139" t="s">
        <v>6032</v>
      </c>
      <c r="B654" s="139" t="s">
        <v>6033</v>
      </c>
      <c r="C654" s="192"/>
      <c r="D654" s="195">
        <f>VLOOKUP(A654,'[1]12 ЗИП NEW'!$C:$AN,38,0)</f>
        <v>822.28</v>
      </c>
    </row>
    <row r="655" spans="1:4" x14ac:dyDescent="0.25">
      <c r="A655" s="139" t="s">
        <v>6034</v>
      </c>
      <c r="B655" s="139" t="s">
        <v>6035</v>
      </c>
      <c r="C655" s="192">
        <f>VLOOKUP(A655,[2]Лист_1!$D:$I,6,0)</f>
        <v>8</v>
      </c>
      <c r="D655" s="195">
        <f>VLOOKUP(A655,'[1]12 ЗИП NEW'!$C:$AN,38,0)</f>
        <v>44986.28</v>
      </c>
    </row>
    <row r="656" spans="1:4" ht="25.5" x14ac:dyDescent="0.25">
      <c r="A656" s="139" t="s">
        <v>6036</v>
      </c>
      <c r="B656" s="139" t="s">
        <v>6037</v>
      </c>
      <c r="C656" s="192">
        <f>VLOOKUP(A656,[2]Лист_1!$D:$I,6,0)</f>
        <v>12</v>
      </c>
      <c r="D656" s="195">
        <f>VLOOKUP(A656,'[1]12 ЗИП NEW'!$C:$AN,38,0)</f>
        <v>14676.6</v>
      </c>
    </row>
    <row r="657" spans="1:4" x14ac:dyDescent="0.25">
      <c r="A657" s="139" t="s">
        <v>6038</v>
      </c>
      <c r="B657" s="139" t="s">
        <v>6039</v>
      </c>
      <c r="C657" s="192">
        <f>VLOOKUP(A657,[2]Лист_1!$D:$I,6,0)</f>
        <v>1</v>
      </c>
      <c r="D657" s="195">
        <f>VLOOKUP(A657,'[1]12 ЗИП NEW'!$C:$AN,38,0)</f>
        <v>3269.5414399999995</v>
      </c>
    </row>
    <row r="658" spans="1:4" x14ac:dyDescent="0.25">
      <c r="A658" s="139" t="s">
        <v>6040</v>
      </c>
      <c r="B658" s="139" t="s">
        <v>6041</v>
      </c>
      <c r="C658" s="192">
        <f>VLOOKUP(A658,[2]Лист_1!$D:$I,6,0)</f>
        <v>1</v>
      </c>
      <c r="D658" s="195">
        <f>VLOOKUP(A658,'[1]12 ЗИП NEW'!$C:$AN,38,0)</f>
        <v>2853.4179839999997</v>
      </c>
    </row>
    <row r="659" spans="1:4" x14ac:dyDescent="0.25">
      <c r="A659" s="139" t="s">
        <v>6042</v>
      </c>
      <c r="B659" s="139" t="s">
        <v>6043</v>
      </c>
      <c r="C659" s="192">
        <f>VLOOKUP(A659,[2]Лист_1!$D:$I,6,0)</f>
        <v>3</v>
      </c>
      <c r="D659" s="195">
        <f>VLOOKUP(A659,'[1]12 ЗИП NEW'!$C:$AN,38,0)</f>
        <v>158.6</v>
      </c>
    </row>
    <row r="660" spans="1:4" x14ac:dyDescent="0.25">
      <c r="A660" s="139" t="s">
        <v>6044</v>
      </c>
      <c r="B660" s="139" t="s">
        <v>6045</v>
      </c>
      <c r="C660" s="192"/>
      <c r="D660" s="195">
        <f>VLOOKUP(A660,'[1]12 ЗИП NEW'!$C:$AN,38,0)</f>
        <v>4392</v>
      </c>
    </row>
    <row r="661" spans="1:4" x14ac:dyDescent="0.25">
      <c r="A661" s="139" t="s">
        <v>6046</v>
      </c>
      <c r="B661" s="139" t="s">
        <v>6047</v>
      </c>
      <c r="C661" s="192"/>
      <c r="D661" s="195">
        <f>VLOOKUP(A661,'[1]12 ЗИП NEW'!$C:$AN,38,0)</f>
        <v>4531.08</v>
      </c>
    </row>
    <row r="662" spans="1:4" x14ac:dyDescent="0.25">
      <c r="A662" s="139" t="s">
        <v>6048</v>
      </c>
      <c r="B662" s="139" t="s">
        <v>6049</v>
      </c>
      <c r="C662" s="192"/>
      <c r="D662" s="195">
        <f>VLOOKUP(A662,'[1]12 ЗИП NEW'!$C:$AN,38,0)</f>
        <v>149745.24</v>
      </c>
    </row>
    <row r="663" spans="1:4" x14ac:dyDescent="0.25">
      <c r="A663" s="139" t="s">
        <v>6050</v>
      </c>
      <c r="B663" s="139" t="s">
        <v>6051</v>
      </c>
      <c r="C663" s="192"/>
      <c r="D663" s="195">
        <f>VLOOKUP(A663,'[1]12 ЗИП NEW'!$C:$AN,38,0)</f>
        <v>14896.199999999999</v>
      </c>
    </row>
    <row r="664" spans="1:4" x14ac:dyDescent="0.25">
      <c r="A664" s="139" t="s">
        <v>6052</v>
      </c>
      <c r="B664" s="139" t="s">
        <v>6053</v>
      </c>
      <c r="C664" s="192">
        <f>VLOOKUP(A664,[2]Лист_1!$D:$I,6,0)</f>
        <v>182</v>
      </c>
      <c r="D664" s="195">
        <f>VLOOKUP(A664,'[1]12 ЗИП NEW'!$C:$AN,38,0)</f>
        <v>18.3</v>
      </c>
    </row>
    <row r="665" spans="1:4" x14ac:dyDescent="0.25">
      <c r="A665" s="139" t="s">
        <v>6054</v>
      </c>
      <c r="B665" s="139" t="s">
        <v>6055</v>
      </c>
      <c r="C665" s="192">
        <f>VLOOKUP(A665,[2]Лист_1!$D:$I,6,0)</f>
        <v>177</v>
      </c>
      <c r="D665" s="195">
        <f>VLOOKUP(A665,'[1]12 ЗИП NEW'!$C:$AN,38,0)</f>
        <v>191.54</v>
      </c>
    </row>
    <row r="666" spans="1:4" x14ac:dyDescent="0.25">
      <c r="A666" s="139" t="s">
        <v>6056</v>
      </c>
      <c r="B666" s="139" t="s">
        <v>6057</v>
      </c>
      <c r="C666" s="192">
        <f>VLOOKUP(A666,[2]Лист_1!$D:$I,6,0)</f>
        <v>88</v>
      </c>
      <c r="D666" s="195">
        <f>VLOOKUP(A666,'[1]12 ЗИП NEW'!$C:$AN,38,0)</f>
        <v>183</v>
      </c>
    </row>
    <row r="667" spans="1:4" x14ac:dyDescent="0.25">
      <c r="A667" s="139" t="s">
        <v>6058</v>
      </c>
      <c r="B667" s="139" t="s">
        <v>6059</v>
      </c>
      <c r="C667" s="192">
        <f>VLOOKUP(A667,[2]Лист_1!$D:$I,6,0)</f>
        <v>2</v>
      </c>
      <c r="D667" s="195">
        <f>VLOOKUP(A667,'[1]12 ЗИП NEW'!$C:$AN,38,0)</f>
        <v>191.54</v>
      </c>
    </row>
    <row r="668" spans="1:4" x14ac:dyDescent="0.25">
      <c r="A668" s="139" t="s">
        <v>6060</v>
      </c>
      <c r="B668" s="139" t="s">
        <v>6061</v>
      </c>
      <c r="C668" s="192"/>
      <c r="D668" s="195">
        <f>VLOOKUP(A668,'[1]12 ЗИП NEW'!$C:$AN,38,0)</f>
        <v>3091.48</v>
      </c>
    </row>
    <row r="669" spans="1:4" x14ac:dyDescent="0.25">
      <c r="A669" s="139" t="s">
        <v>6062</v>
      </c>
      <c r="B669" s="139" t="s">
        <v>6063</v>
      </c>
      <c r="C669" s="192"/>
      <c r="D669" s="195">
        <f>VLOOKUP(A669,'[1]12 ЗИП NEW'!$C:$AN,38,0)</f>
        <v>228.14</v>
      </c>
    </row>
    <row r="670" spans="1:4" x14ac:dyDescent="0.25">
      <c r="A670" s="139" t="s">
        <v>6064</v>
      </c>
      <c r="B670" s="139" t="s">
        <v>6065</v>
      </c>
      <c r="C670" s="192"/>
      <c r="D670" s="195">
        <f>VLOOKUP(A670,'[1]12 ЗИП NEW'!$C:$AN,38,0)</f>
        <v>268.39999999999998</v>
      </c>
    </row>
    <row r="671" spans="1:4" x14ac:dyDescent="0.25">
      <c r="A671" s="139" t="s">
        <v>6066</v>
      </c>
      <c r="B671" s="139" t="s">
        <v>6067</v>
      </c>
      <c r="C671" s="192"/>
      <c r="D671" s="195">
        <f>VLOOKUP(A671,'[1]12 ЗИП NEW'!$C:$AN,38,0)</f>
        <v>6.1</v>
      </c>
    </row>
    <row r="672" spans="1:4" ht="25.5" x14ac:dyDescent="0.25">
      <c r="A672" s="139" t="s">
        <v>6068</v>
      </c>
      <c r="B672" s="139" t="s">
        <v>6069</v>
      </c>
      <c r="C672" s="192">
        <f>VLOOKUP(A672,[2]Лист_1!$D:$I,6,0)</f>
        <v>1226</v>
      </c>
      <c r="D672" s="195">
        <f>VLOOKUP(A672,'[1]12 ЗИП NEW'!$C:$AN,38,0)</f>
        <v>18.3</v>
      </c>
    </row>
    <row r="673" spans="1:4" ht="25.5" x14ac:dyDescent="0.25">
      <c r="A673" s="139" t="s">
        <v>6070</v>
      </c>
      <c r="B673" s="139" t="s">
        <v>6071</v>
      </c>
      <c r="C673" s="192">
        <f>VLOOKUP(A673,[2]Лист_1!$D:$I,6,0)</f>
        <v>1369</v>
      </c>
      <c r="D673" s="195">
        <f>VLOOKUP(A673,'[1]12 ЗИП NEW'!$C:$AN,38,0)</f>
        <v>26.84</v>
      </c>
    </row>
    <row r="674" spans="1:4" x14ac:dyDescent="0.25">
      <c r="A674" s="139" t="s">
        <v>6072</v>
      </c>
      <c r="B674" s="139" t="s">
        <v>6073</v>
      </c>
      <c r="C674" s="192">
        <f>VLOOKUP(A674,[2]Лист_1!$D:$I,6,0)</f>
        <v>253</v>
      </c>
      <c r="D674" s="195">
        <f>VLOOKUP(A674,'[1]12 ЗИП NEW'!$C:$AN,38,0)</f>
        <v>430.98500799999994</v>
      </c>
    </row>
    <row r="675" spans="1:4" x14ac:dyDescent="0.25">
      <c r="A675" s="139" t="s">
        <v>6074</v>
      </c>
      <c r="B675" s="139" t="s">
        <v>6075</v>
      </c>
      <c r="C675" s="192">
        <f>VLOOKUP(A675,[2]Лист_1!$D:$I,6,0)</f>
        <v>254</v>
      </c>
      <c r="D675" s="195">
        <f>VLOOKUP(A675,'[1]12 ЗИП NEW'!$C:$AN,38,0)</f>
        <v>624.18518399999994</v>
      </c>
    </row>
    <row r="676" spans="1:4" x14ac:dyDescent="0.25">
      <c r="A676" s="139" t="s">
        <v>6076</v>
      </c>
      <c r="B676" s="139" t="s">
        <v>6077</v>
      </c>
      <c r="C676" s="192">
        <f>VLOOKUP(A676,[2]Лист_1!$D:$I,6,0)</f>
        <v>176</v>
      </c>
      <c r="D676" s="195">
        <f>VLOOKUP(A676,'[1]12 ЗИП NEW'!$C:$AN,38,0)</f>
        <v>326.95414399999999</v>
      </c>
    </row>
    <row r="677" spans="1:4" x14ac:dyDescent="0.25">
      <c r="A677" s="139" t="s">
        <v>6078</v>
      </c>
      <c r="B677" s="139" t="s">
        <v>6079</v>
      </c>
      <c r="C677" s="192">
        <f>VLOOKUP(A677,[2]Лист_1!$D:$I,6,0)</f>
        <v>450</v>
      </c>
      <c r="D677" s="195">
        <f>VLOOKUP(A677,'[1]12 ЗИП NEW'!$C:$AN,38,0)</f>
        <v>401.26190399999996</v>
      </c>
    </row>
    <row r="678" spans="1:4" x14ac:dyDescent="0.25">
      <c r="A678" s="139" t="s">
        <v>6080</v>
      </c>
      <c r="B678" s="139" t="s">
        <v>6081</v>
      </c>
      <c r="C678" s="192"/>
      <c r="D678" s="195">
        <f>VLOOKUP(A678,'[1]12 ЗИП NEW'!$C:$AN,38,0)</f>
        <v>45.14</v>
      </c>
    </row>
    <row r="679" spans="1:4" x14ac:dyDescent="0.25">
      <c r="A679" s="139" t="s">
        <v>6082</v>
      </c>
      <c r="B679" s="139" t="s">
        <v>6083</v>
      </c>
      <c r="C679" s="192">
        <f>VLOOKUP(A679,[2]Лист_1!$D:$I,6,0)</f>
        <v>2500</v>
      </c>
      <c r="D679" s="195">
        <f>VLOOKUP(A679,'[1]12 ЗИП NEW'!$C:$AN,38,0)</f>
        <v>6.1</v>
      </c>
    </row>
    <row r="680" spans="1:4" x14ac:dyDescent="0.25">
      <c r="A680" s="139" t="s">
        <v>6084</v>
      </c>
      <c r="B680" s="139" t="s">
        <v>6085</v>
      </c>
      <c r="C680" s="192"/>
      <c r="D680" s="195">
        <f>VLOOKUP(A680,'[1]12 ЗИП NEW'!$C:$AN,38,0)</f>
        <v>14.64</v>
      </c>
    </row>
    <row r="681" spans="1:4" x14ac:dyDescent="0.25">
      <c r="A681" s="139" t="s">
        <v>6086</v>
      </c>
      <c r="B681" s="139" t="s">
        <v>6087</v>
      </c>
      <c r="C681" s="192">
        <f>VLOOKUP(A681,[2]Лист_1!$D:$I,6,0)</f>
        <v>82</v>
      </c>
      <c r="D681" s="195">
        <f>VLOOKUP(A681,'[1]12 ЗИП NEW'!$C:$AN,38,0)</f>
        <v>12.2</v>
      </c>
    </row>
    <row r="682" spans="1:4" x14ac:dyDescent="0.25">
      <c r="A682" s="139" t="s">
        <v>6088</v>
      </c>
      <c r="B682" s="139" t="s">
        <v>6089</v>
      </c>
      <c r="C682" s="192"/>
      <c r="D682" s="195">
        <f>VLOOKUP(A682,'[1]12 ЗИП NEW'!$C:$AN,38,0)</f>
        <v>12.2</v>
      </c>
    </row>
    <row r="683" spans="1:4" x14ac:dyDescent="0.25">
      <c r="A683" s="139" t="s">
        <v>6090</v>
      </c>
      <c r="B683" s="139" t="s">
        <v>6091</v>
      </c>
      <c r="C683" s="192"/>
      <c r="D683" s="195">
        <f>VLOOKUP(A683,'[1]12 ЗИП NEW'!$C:$AN,38,0)</f>
        <v>42.699999999999996</v>
      </c>
    </row>
    <row r="684" spans="1:4" x14ac:dyDescent="0.25">
      <c r="A684" s="139" t="s">
        <v>6092</v>
      </c>
      <c r="B684" s="139" t="s">
        <v>6093</v>
      </c>
      <c r="C684" s="192">
        <f>VLOOKUP(A684,[2]Лист_1!$D:$I,6,0)</f>
        <v>6704</v>
      </c>
      <c r="D684" s="195">
        <f>VLOOKUP(A684,'[1]12 ЗИП NEW'!$C:$AN,38,0)</f>
        <v>8.5399999999999991</v>
      </c>
    </row>
    <row r="685" spans="1:4" ht="25.5" x14ac:dyDescent="0.25">
      <c r="A685" s="139" t="s">
        <v>6094</v>
      </c>
      <c r="B685" s="139" t="s">
        <v>6095</v>
      </c>
      <c r="C685" s="192"/>
      <c r="D685" s="195">
        <f>VLOOKUP(A685,'[1]12 ЗИП NEW'!$C:$AN,38,0)</f>
        <v>102.48</v>
      </c>
    </row>
    <row r="686" spans="1:4" x14ac:dyDescent="0.25">
      <c r="A686" s="139" t="s">
        <v>6096</v>
      </c>
      <c r="B686" s="139" t="s">
        <v>6097</v>
      </c>
      <c r="C686" s="192">
        <f>VLOOKUP(A686,[2]Лист_1!$D:$I,6,0)</f>
        <v>20</v>
      </c>
      <c r="D686" s="195">
        <f>VLOOKUP(A686,'[1]12 ЗИП NEW'!$C:$AN,38,0)</f>
        <v>14.64</v>
      </c>
    </row>
    <row r="687" spans="1:4" x14ac:dyDescent="0.25">
      <c r="A687" s="139" t="s">
        <v>6098</v>
      </c>
      <c r="B687" s="139" t="s">
        <v>6099</v>
      </c>
      <c r="C687" s="192">
        <f>VLOOKUP(A687,[2]Лист_1!$D:$I,6,0)</f>
        <v>200</v>
      </c>
      <c r="D687" s="195">
        <f>VLOOKUP(A687,'[1]12 ЗИП NEW'!$C:$AN,38,0)</f>
        <v>18.3</v>
      </c>
    </row>
    <row r="688" spans="1:4" x14ac:dyDescent="0.25">
      <c r="A688" s="139" t="s">
        <v>6100</v>
      </c>
      <c r="B688" s="139" t="s">
        <v>6101</v>
      </c>
      <c r="C688" s="192"/>
      <c r="D688" s="195">
        <f>VLOOKUP(A688,'[1]12 ЗИП NEW'!$C:$AN,38,0)</f>
        <v>32.94</v>
      </c>
    </row>
    <row r="689" spans="1:4" x14ac:dyDescent="0.25">
      <c r="A689" s="139" t="s">
        <v>6102</v>
      </c>
      <c r="B689" s="139" t="s">
        <v>6103</v>
      </c>
      <c r="C689" s="192">
        <f>VLOOKUP(A689,[2]Лист_1!$D:$I,6,0)</f>
        <v>1080</v>
      </c>
      <c r="D689" s="195">
        <f>VLOOKUP(A689,'[1]12 ЗИП NEW'!$C:$AN,38,0)</f>
        <v>12.2</v>
      </c>
    </row>
    <row r="690" spans="1:4" x14ac:dyDescent="0.25">
      <c r="A690" s="139" t="s">
        <v>6104</v>
      </c>
      <c r="B690" s="139" t="s">
        <v>6105</v>
      </c>
      <c r="C690" s="192"/>
      <c r="D690" s="195">
        <f>VLOOKUP(A690,'[1]12 ЗИП NEW'!$C:$AN,38,0)</f>
        <v>136.63999999999999</v>
      </c>
    </row>
    <row r="691" spans="1:4" x14ac:dyDescent="0.25">
      <c r="A691" s="139" t="s">
        <v>6106</v>
      </c>
      <c r="B691" s="139" t="s">
        <v>6107</v>
      </c>
      <c r="C691" s="192">
        <f>VLOOKUP(A691,[2]Лист_1!$D:$I,6,0)</f>
        <v>48</v>
      </c>
      <c r="D691" s="195">
        <f>VLOOKUP(A691,'[1]12 ЗИП NEW'!$C:$AN,38,0)</f>
        <v>173.24</v>
      </c>
    </row>
    <row r="692" spans="1:4" x14ac:dyDescent="0.25">
      <c r="A692" s="139" t="s">
        <v>6108</v>
      </c>
      <c r="B692" s="139" t="s">
        <v>6109</v>
      </c>
      <c r="C692" s="192">
        <f>VLOOKUP(A692,[2]Лист_1!$D:$I,6,0)</f>
        <v>51</v>
      </c>
      <c r="D692" s="195">
        <f>VLOOKUP(A692,'[1]12 ЗИП NEW'!$C:$AN,38,0)</f>
        <v>29.28</v>
      </c>
    </row>
    <row r="693" spans="1:4" x14ac:dyDescent="0.25">
      <c r="A693" s="139" t="s">
        <v>6110</v>
      </c>
      <c r="B693" s="139" t="s">
        <v>6111</v>
      </c>
      <c r="C693" s="192">
        <f>VLOOKUP(A693,[2]Лист_1!$D:$I,6,0)</f>
        <v>1487</v>
      </c>
      <c r="D693" s="195">
        <f>VLOOKUP(A693,'[1]12 ЗИП NEW'!$C:$AN,38,0)</f>
        <v>17.079999999999998</v>
      </c>
    </row>
    <row r="694" spans="1:4" x14ac:dyDescent="0.25">
      <c r="A694" s="139" t="s">
        <v>6112</v>
      </c>
      <c r="B694" s="139" t="s">
        <v>6113</v>
      </c>
      <c r="C694" s="192"/>
      <c r="D694" s="195">
        <f>VLOOKUP(A694,'[1]12 ЗИП NEW'!$C:$AN,38,0)</f>
        <v>81.739999999999995</v>
      </c>
    </row>
    <row r="695" spans="1:4" x14ac:dyDescent="0.25">
      <c r="A695" s="139" t="s">
        <v>6114</v>
      </c>
      <c r="B695" s="139" t="s">
        <v>6115</v>
      </c>
      <c r="C695" s="192">
        <f>VLOOKUP(A695,[2]Лист_1!$D:$I,6,0)</f>
        <v>708</v>
      </c>
      <c r="D695" s="195">
        <f>VLOOKUP(A695,'[1]12 ЗИП NEW'!$C:$AN,38,0)</f>
        <v>39.04</v>
      </c>
    </row>
    <row r="696" spans="1:4" x14ac:dyDescent="0.25">
      <c r="A696" s="139" t="s">
        <v>6116</v>
      </c>
      <c r="B696" s="139" t="s">
        <v>6117</v>
      </c>
      <c r="C696" s="192">
        <f>VLOOKUP(A696,[2]Лист_1!$D:$I,6,0)</f>
        <v>176</v>
      </c>
      <c r="D696" s="195">
        <f>VLOOKUP(A696,'[1]12 ЗИП NEW'!$C:$AN,38,0)</f>
        <v>20.74</v>
      </c>
    </row>
    <row r="697" spans="1:4" x14ac:dyDescent="0.25">
      <c r="A697" s="139" t="s">
        <v>6118</v>
      </c>
      <c r="B697" s="139" t="s">
        <v>6119</v>
      </c>
      <c r="C697" s="192">
        <f>VLOOKUP(A697,[2]Лист_1!$D:$I,6,0)</f>
        <v>8</v>
      </c>
      <c r="D697" s="195">
        <f>VLOOKUP(A697,'[1]12 ЗИП NEW'!$C:$AN,38,0)</f>
        <v>32.94</v>
      </c>
    </row>
    <row r="698" spans="1:4" x14ac:dyDescent="0.25">
      <c r="A698" s="139" t="s">
        <v>6120</v>
      </c>
      <c r="B698" s="139" t="s">
        <v>6121</v>
      </c>
      <c r="C698" s="192">
        <f>VLOOKUP(A698,[2]Лист_1!$D:$I,6,0)</f>
        <v>56</v>
      </c>
      <c r="D698" s="195">
        <f>VLOOKUP(A698,'[1]12 ЗИП NEW'!$C:$AN,38,0)</f>
        <v>81.739999999999995</v>
      </c>
    </row>
    <row r="699" spans="1:4" x14ac:dyDescent="0.25">
      <c r="A699" s="139" t="s">
        <v>6122</v>
      </c>
      <c r="B699" s="139" t="s">
        <v>6123</v>
      </c>
      <c r="C699" s="192">
        <f>VLOOKUP(A699,[2]Лист_1!$D:$I,6,0)</f>
        <v>96</v>
      </c>
      <c r="D699" s="195">
        <f>VLOOKUP(A699,'[1]12 ЗИП NEW'!$C:$AN,38,0)</f>
        <v>41.48</v>
      </c>
    </row>
    <row r="700" spans="1:4" x14ac:dyDescent="0.25">
      <c r="A700" s="139" t="s">
        <v>6124</v>
      </c>
      <c r="B700" s="139" t="s">
        <v>6125</v>
      </c>
      <c r="C700" s="192">
        <f>VLOOKUP(A700,[2]Лист_1!$D:$I,6,0)</f>
        <v>100</v>
      </c>
      <c r="D700" s="195">
        <f>VLOOKUP(A700,'[1]12 ЗИП NEW'!$C:$AN,38,0)</f>
        <v>270.83999999999997</v>
      </c>
    </row>
    <row r="701" spans="1:4" x14ac:dyDescent="0.25">
      <c r="A701" s="139" t="s">
        <v>6126</v>
      </c>
      <c r="B701" s="139" t="s">
        <v>6127</v>
      </c>
      <c r="C701" s="192">
        <f>VLOOKUP(A701,[2]Лист_1!$D:$I,6,0)</f>
        <v>48</v>
      </c>
      <c r="D701" s="195">
        <f>VLOOKUP(A701,'[1]12 ЗИП NEW'!$C:$AN,38,0)</f>
        <v>466.03999999999996</v>
      </c>
    </row>
    <row r="702" spans="1:4" x14ac:dyDescent="0.25">
      <c r="A702" s="139" t="s">
        <v>6128</v>
      </c>
      <c r="B702" s="139" t="s">
        <v>6129</v>
      </c>
      <c r="C702" s="192"/>
      <c r="D702" s="195">
        <f>VLOOKUP(A702,'[1]12 ЗИП NEW'!$C:$AN,38,0)</f>
        <v>152.5</v>
      </c>
    </row>
    <row r="703" spans="1:4" x14ac:dyDescent="0.25">
      <c r="A703" s="139" t="s">
        <v>6130</v>
      </c>
      <c r="B703" s="139" t="s">
        <v>6131</v>
      </c>
      <c r="C703" s="192"/>
      <c r="D703" s="195">
        <f>VLOOKUP(A703,'[1]12 ЗИП NEW'!$C:$AN,38,0)</f>
        <v>167.14</v>
      </c>
    </row>
    <row r="704" spans="1:4" x14ac:dyDescent="0.25">
      <c r="A704" s="139" t="s">
        <v>6132</v>
      </c>
      <c r="B704" s="139" t="s">
        <v>6133</v>
      </c>
      <c r="C704" s="192"/>
      <c r="D704" s="195">
        <f>VLOOKUP(A704,'[1]12 ЗИП NEW'!$C:$AN,38,0)</f>
        <v>126.88</v>
      </c>
    </row>
    <row r="705" spans="1:4" x14ac:dyDescent="0.25">
      <c r="A705" s="139" t="s">
        <v>6134</v>
      </c>
      <c r="B705" s="139" t="s">
        <v>6135</v>
      </c>
      <c r="C705" s="192">
        <f>VLOOKUP(A705,[2]Лист_1!$D:$I,6,0)</f>
        <v>7</v>
      </c>
      <c r="D705" s="195">
        <f>VLOOKUP(A705,'[1]12 ЗИП NEW'!$C:$AN,38,0)</f>
        <v>261.08</v>
      </c>
    </row>
    <row r="706" spans="1:4" x14ac:dyDescent="0.25">
      <c r="A706" s="139" t="s">
        <v>6136</v>
      </c>
      <c r="B706" s="139" t="s">
        <v>6137</v>
      </c>
      <c r="C706" s="192"/>
      <c r="D706" s="195">
        <f>VLOOKUP(A706,'[1]12 ЗИП NEW'!$C:$AN,38,0)</f>
        <v>4.88</v>
      </c>
    </row>
    <row r="707" spans="1:4" x14ac:dyDescent="0.25">
      <c r="A707" s="139" t="s">
        <v>6138</v>
      </c>
      <c r="B707" s="139" t="s">
        <v>6139</v>
      </c>
      <c r="C707" s="192"/>
      <c r="D707" s="195">
        <f>VLOOKUP(A707,'[1]12 ЗИП NEW'!$C:$AN,38,0)</f>
        <v>4.88</v>
      </c>
    </row>
    <row r="708" spans="1:4" x14ac:dyDescent="0.25">
      <c r="A708" s="139" t="s">
        <v>6140</v>
      </c>
      <c r="B708" s="139" t="s">
        <v>6141</v>
      </c>
      <c r="C708" s="192"/>
      <c r="D708" s="195">
        <f>VLOOKUP(A708,'[1]12 ЗИП NEW'!$C:$AN,38,0)</f>
        <v>325.74</v>
      </c>
    </row>
    <row r="709" spans="1:4" x14ac:dyDescent="0.25">
      <c r="A709" s="139" t="s">
        <v>6142</v>
      </c>
      <c r="B709" s="139" t="s">
        <v>6143</v>
      </c>
      <c r="C709" s="192"/>
      <c r="D709" s="195">
        <f>VLOOKUP(A709,'[1]12 ЗИП NEW'!$C:$AN,38,0)</f>
        <v>114.67999999999999</v>
      </c>
    </row>
    <row r="710" spans="1:4" x14ac:dyDescent="0.25">
      <c r="A710" s="139" t="s">
        <v>6144</v>
      </c>
      <c r="B710" s="139" t="s">
        <v>6145</v>
      </c>
      <c r="C710" s="192">
        <f>VLOOKUP(A710,[2]Лист_1!$D:$I,6,0)</f>
        <v>3</v>
      </c>
      <c r="D710" s="195">
        <f>VLOOKUP(A710,'[1]12 ЗИП NEW'!$C:$AN,38,0)</f>
        <v>866.19999999999993</v>
      </c>
    </row>
    <row r="711" spans="1:4" x14ac:dyDescent="0.25">
      <c r="A711" s="139" t="s">
        <v>6146</v>
      </c>
      <c r="B711" s="139" t="s">
        <v>6147</v>
      </c>
      <c r="C711" s="192">
        <f>VLOOKUP(A711,[2]Лист_1!$D:$I,6,0)</f>
        <v>13</v>
      </c>
      <c r="D711" s="195">
        <f>VLOOKUP(A711,'[1]12 ЗИП NEW'!$C:$AN,38,0)</f>
        <v>398.94</v>
      </c>
    </row>
    <row r="712" spans="1:4" x14ac:dyDescent="0.25">
      <c r="A712" s="139" t="s">
        <v>6148</v>
      </c>
      <c r="B712" s="139" t="s">
        <v>6149</v>
      </c>
      <c r="C712" s="192">
        <f>VLOOKUP(A712,[2]Лист_1!$D:$I,6,0)</f>
        <v>600</v>
      </c>
      <c r="D712" s="195">
        <f>VLOOKUP(A712,'[1]12 ЗИП NEW'!$C:$AN,38,0)</f>
        <v>4.88</v>
      </c>
    </row>
    <row r="713" spans="1:4" x14ac:dyDescent="0.25">
      <c r="A713" s="139" t="s">
        <v>6150</v>
      </c>
      <c r="B713" s="139" t="s">
        <v>6151</v>
      </c>
      <c r="C713" s="192">
        <f>VLOOKUP(A713,[2]Лист_1!$D:$I,6,0)</f>
        <v>600</v>
      </c>
      <c r="D713" s="195">
        <f>VLOOKUP(A713,'[1]12 ЗИП NEW'!$C:$AN,38,0)</f>
        <v>4.88</v>
      </c>
    </row>
    <row r="714" spans="1:4" x14ac:dyDescent="0.25">
      <c r="A714" s="139" t="s">
        <v>6152</v>
      </c>
      <c r="B714" s="139" t="s">
        <v>6153</v>
      </c>
      <c r="C714" s="192">
        <f>VLOOKUP(A714,[2]Лист_1!$D:$I,6,0)</f>
        <v>11616</v>
      </c>
      <c r="D714" s="195">
        <f>VLOOKUP(A714,'[1]12 ЗИП NEW'!$C:$AN,38,0)</f>
        <v>4.88</v>
      </c>
    </row>
    <row r="715" spans="1:4" x14ac:dyDescent="0.25">
      <c r="A715" s="139" t="s">
        <v>6154</v>
      </c>
      <c r="B715" s="139" t="s">
        <v>6155</v>
      </c>
      <c r="C715" s="192"/>
      <c r="D715" s="195">
        <f>VLOOKUP(A715,'[1]12 ЗИП NEW'!$C:$AN,38,0)</f>
        <v>30.5</v>
      </c>
    </row>
    <row r="716" spans="1:4" x14ac:dyDescent="0.25">
      <c r="A716" s="139" t="s">
        <v>6156</v>
      </c>
      <c r="B716" s="139" t="s">
        <v>6157</v>
      </c>
      <c r="C716" s="192"/>
      <c r="D716" s="195">
        <f>VLOOKUP(A716,'[1]12 ЗИП NEW'!$C:$AN,38,0)</f>
        <v>26.84</v>
      </c>
    </row>
    <row r="717" spans="1:4" x14ac:dyDescent="0.25">
      <c r="A717" s="139" t="s">
        <v>6158</v>
      </c>
      <c r="B717" s="139" t="s">
        <v>6159</v>
      </c>
      <c r="C717" s="192"/>
      <c r="D717" s="195">
        <f>VLOOKUP(A717,'[1]12 ЗИП NEW'!$C:$AN,38,0)</f>
        <v>4154.1000000000004</v>
      </c>
    </row>
    <row r="718" spans="1:4" x14ac:dyDescent="0.25">
      <c r="A718" s="139" t="s">
        <v>6160</v>
      </c>
      <c r="B718" s="139" t="s">
        <v>6161</v>
      </c>
      <c r="C718" s="192"/>
      <c r="D718" s="195">
        <f>VLOOKUP(A718,'[1]12 ЗИП NEW'!$C:$AN,38,0)</f>
        <v>4154.1000000000004</v>
      </c>
    </row>
    <row r="719" spans="1:4" x14ac:dyDescent="0.25">
      <c r="A719" s="139" t="s">
        <v>6162</v>
      </c>
      <c r="B719" s="139" t="s">
        <v>6163</v>
      </c>
      <c r="C719" s="192"/>
      <c r="D719" s="195">
        <f>VLOOKUP(A719,'[1]12 ЗИП NEW'!$C:$AN,38,0)</f>
        <v>4154.1000000000004</v>
      </c>
    </row>
    <row r="720" spans="1:4" x14ac:dyDescent="0.25">
      <c r="A720" s="139" t="s">
        <v>6164</v>
      </c>
      <c r="B720" s="139" t="s">
        <v>6165</v>
      </c>
      <c r="C720" s="192"/>
      <c r="D720" s="195">
        <f>VLOOKUP(A720,'[1]12 ЗИП NEW'!$C:$AN,38,0)</f>
        <v>4154.1000000000004</v>
      </c>
    </row>
    <row r="721" spans="1:4" x14ac:dyDescent="0.25">
      <c r="A721" s="139" t="s">
        <v>6166</v>
      </c>
      <c r="B721" s="139" t="s">
        <v>6167</v>
      </c>
      <c r="C721" s="192"/>
      <c r="D721" s="195">
        <f>VLOOKUP(A721,'[1]12 ЗИП NEW'!$C:$AN,38,0)</f>
        <v>3168.34</v>
      </c>
    </row>
    <row r="722" spans="1:4" x14ac:dyDescent="0.25">
      <c r="A722" s="139" t="s">
        <v>6168</v>
      </c>
      <c r="B722" s="139" t="s">
        <v>6169</v>
      </c>
      <c r="C722" s="192">
        <f>VLOOKUP(A722,[2]Лист_1!$D:$I,6,0)</f>
        <v>2</v>
      </c>
      <c r="D722" s="195">
        <f>VLOOKUP(A722,'[1]12 ЗИП NEW'!$C:$AN,38,0)</f>
        <v>109.8</v>
      </c>
    </row>
    <row r="723" spans="1:4" x14ac:dyDescent="0.25">
      <c r="A723" s="139" t="s">
        <v>6170</v>
      </c>
      <c r="B723" s="139" t="s">
        <v>6171</v>
      </c>
      <c r="C723" s="192">
        <f>VLOOKUP(A723,[2]Лист_1!$D:$I,6,0)</f>
        <v>442</v>
      </c>
      <c r="D723" s="195">
        <f>VLOOKUP(A723,'[1]12 ЗИП NEW'!$C:$AN,38,0)</f>
        <v>14.64</v>
      </c>
    </row>
    <row r="724" spans="1:4" x14ac:dyDescent="0.25">
      <c r="A724" s="139" t="s">
        <v>6172</v>
      </c>
      <c r="B724" s="139" t="s">
        <v>6173</v>
      </c>
      <c r="C724" s="192">
        <f>VLOOKUP(A724,[2]Лист_1!$D:$I,6,0)</f>
        <v>10</v>
      </c>
      <c r="D724" s="195">
        <f>VLOOKUP(A724,'[1]12 ЗИП NEW'!$C:$AN,38,0)</f>
        <v>108.58</v>
      </c>
    </row>
    <row r="725" spans="1:4" x14ac:dyDescent="0.25">
      <c r="A725" s="139" t="s">
        <v>6174</v>
      </c>
      <c r="B725" s="139" t="s">
        <v>6175</v>
      </c>
      <c r="C725" s="192">
        <f>VLOOKUP(A725,[2]Лист_1!$D:$I,6,0)</f>
        <v>17</v>
      </c>
      <c r="D725" s="195">
        <f>VLOOKUP(A725,'[1]12 ЗИП NEW'!$C:$AN,38,0)</f>
        <v>59.78</v>
      </c>
    </row>
    <row r="726" spans="1:4" x14ac:dyDescent="0.25">
      <c r="A726" s="139" t="s">
        <v>6176</v>
      </c>
      <c r="B726" s="139" t="s">
        <v>6177</v>
      </c>
      <c r="C726" s="192">
        <f>VLOOKUP(A726,[2]Лист_1!$D:$I,6,0)</f>
        <v>62</v>
      </c>
      <c r="D726" s="195">
        <f>VLOOKUP(A726,'[1]12 ЗИП NEW'!$C:$AN,38,0)</f>
        <v>29.28</v>
      </c>
    </row>
    <row r="727" spans="1:4" x14ac:dyDescent="0.25">
      <c r="A727" s="139" t="s">
        <v>6178</v>
      </c>
      <c r="B727" s="139" t="s">
        <v>6179</v>
      </c>
      <c r="C727" s="192"/>
      <c r="D727" s="195">
        <f>VLOOKUP(A727,'[1]12 ЗИП NEW'!$C:$AN,38,0)</f>
        <v>535.58000000000004</v>
      </c>
    </row>
    <row r="728" spans="1:4" x14ac:dyDescent="0.25">
      <c r="A728" s="139" t="s">
        <v>6180</v>
      </c>
      <c r="B728" s="139" t="s">
        <v>6181</v>
      </c>
      <c r="C728" s="192">
        <f>VLOOKUP(A728,[2]Лист_1!$D:$I,6,0)</f>
        <v>74</v>
      </c>
      <c r="D728" s="195">
        <f>VLOOKUP(A728,'[1]12 ЗИП NEW'!$C:$AN,38,0)</f>
        <v>6.1</v>
      </c>
    </row>
    <row r="729" spans="1:4" x14ac:dyDescent="0.25">
      <c r="A729" s="139" t="s">
        <v>6182</v>
      </c>
      <c r="B729" s="139" t="s">
        <v>6183</v>
      </c>
      <c r="C729" s="192">
        <f>VLOOKUP(A729,[2]Лист_1!$D:$I,6,0)</f>
        <v>200</v>
      </c>
      <c r="D729" s="195">
        <f>VLOOKUP(A729,'[1]12 ЗИП NEW'!$C:$AN,38,0)</f>
        <v>18.3</v>
      </c>
    </row>
    <row r="730" spans="1:4" x14ac:dyDescent="0.25">
      <c r="A730" s="139" t="s">
        <v>6184</v>
      </c>
      <c r="B730" s="139" t="s">
        <v>6185</v>
      </c>
      <c r="C730" s="192"/>
      <c r="D730" s="195">
        <f>VLOOKUP(A730,'[1]12 ЗИП NEW'!$C:$AN,38,0)</f>
        <v>53054.14</v>
      </c>
    </row>
    <row r="731" spans="1:4" x14ac:dyDescent="0.25">
      <c r="A731" s="139" t="s">
        <v>6186</v>
      </c>
      <c r="B731" s="139" t="s">
        <v>6187</v>
      </c>
      <c r="C731" s="192">
        <f>VLOOKUP(A731,[2]Лист_1!$D:$I,6,0)</f>
        <v>236</v>
      </c>
      <c r="D731" s="195">
        <f>VLOOKUP(A731,'[1]12 ЗИП NEW'!$C:$AN,38,0)</f>
        <v>891.69311999999991</v>
      </c>
    </row>
    <row r="732" spans="1:4" x14ac:dyDescent="0.25">
      <c r="A732" s="139" t="s">
        <v>6188</v>
      </c>
      <c r="B732" s="139" t="s">
        <v>6189</v>
      </c>
      <c r="C732" s="192">
        <f>VLOOKUP(A732,[2]Лист_1!$D:$I,6,0)</f>
        <v>234</v>
      </c>
      <c r="D732" s="195">
        <f>VLOOKUP(A732,'[1]12 ЗИП NEW'!$C:$AN,38,0)</f>
        <v>951.13932799999998</v>
      </c>
    </row>
    <row r="733" spans="1:4" x14ac:dyDescent="0.25">
      <c r="A733" s="139" t="s">
        <v>6190</v>
      </c>
      <c r="B733" s="139" t="s">
        <v>6191</v>
      </c>
      <c r="C733" s="192">
        <f>VLOOKUP(A733,[2]Лист_1!$D:$I,6,0)</f>
        <v>1</v>
      </c>
      <c r="D733" s="195">
        <f>VLOOKUP(A733,'[1]12 ЗИП NEW'!$C:$AN,38,0)</f>
        <v>240.34</v>
      </c>
    </row>
    <row r="734" spans="1:4" x14ac:dyDescent="0.25">
      <c r="A734" s="139" t="s">
        <v>6192</v>
      </c>
      <c r="B734" s="139" t="s">
        <v>6193</v>
      </c>
      <c r="C734" s="192"/>
      <c r="D734" s="195">
        <f>VLOOKUP(A734,'[1]12 ЗИП NEW'!$C:$AN,38,0)</f>
        <v>250.1</v>
      </c>
    </row>
    <row r="735" spans="1:4" x14ac:dyDescent="0.25">
      <c r="A735" s="139" t="s">
        <v>6194</v>
      </c>
      <c r="B735" s="139" t="s">
        <v>6195</v>
      </c>
      <c r="C735" s="192"/>
      <c r="D735" s="195">
        <f>VLOOKUP(A735,'[1]12 ЗИП NEW'!$C:$AN,38,0)</f>
        <v>337.94</v>
      </c>
    </row>
    <row r="736" spans="1:4" x14ac:dyDescent="0.25">
      <c r="A736" s="139" t="s">
        <v>6196</v>
      </c>
      <c r="B736" s="139" t="s">
        <v>6197</v>
      </c>
      <c r="C736" s="192">
        <f>VLOOKUP(A736,[2]Лист_1!$D:$I,6,0)</f>
        <v>200</v>
      </c>
      <c r="D736" s="195">
        <f>VLOOKUP(A736,'[1]12 ЗИП NEW'!$C:$AN,38,0)</f>
        <v>84.179999999999993</v>
      </c>
    </row>
    <row r="737" spans="1:4" x14ac:dyDescent="0.25">
      <c r="A737" s="139" t="s">
        <v>6198</v>
      </c>
      <c r="B737" s="139" t="s">
        <v>6199</v>
      </c>
      <c r="C737" s="192"/>
      <c r="D737" s="195">
        <f>VLOOKUP(A737,'[1]12 ЗИП NEW'!$C:$AN,38,0)</f>
        <v>42.699999999999996</v>
      </c>
    </row>
    <row r="738" spans="1:4" x14ac:dyDescent="0.25">
      <c r="A738" s="139" t="s">
        <v>6200</v>
      </c>
      <c r="B738" s="139" t="s">
        <v>6201</v>
      </c>
      <c r="C738" s="192">
        <f>VLOOKUP(A738,[2]Лист_1!$D:$I,6,0)</f>
        <v>213</v>
      </c>
      <c r="D738" s="195">
        <f>VLOOKUP(A738,'[1]12 ЗИП NEW'!$C:$AN,38,0)</f>
        <v>6.1</v>
      </c>
    </row>
    <row r="739" spans="1:4" x14ac:dyDescent="0.25">
      <c r="A739" s="139" t="s">
        <v>6202</v>
      </c>
      <c r="B739" s="139" t="s">
        <v>6203</v>
      </c>
      <c r="C739" s="192">
        <f>VLOOKUP(A739,[2]Лист_1!$D:$I,6,0)</f>
        <v>4</v>
      </c>
      <c r="D739" s="195">
        <f>VLOOKUP(A739,'[1]12 ЗИП NEW'!$C:$AN,38,0)</f>
        <v>10031.5476</v>
      </c>
    </row>
    <row r="740" spans="1:4" x14ac:dyDescent="0.25">
      <c r="A740" s="139" t="s">
        <v>6204</v>
      </c>
      <c r="B740" s="139" t="s">
        <v>6205</v>
      </c>
      <c r="C740" s="192"/>
      <c r="D740" s="195">
        <f>VLOOKUP(A740,'[1]12 ЗИП NEW'!$C:$AN,38,0)</f>
        <v>15639.18</v>
      </c>
    </row>
    <row r="741" spans="1:4" x14ac:dyDescent="0.25">
      <c r="A741" s="139" t="s">
        <v>6206</v>
      </c>
      <c r="B741" s="139" t="s">
        <v>6207</v>
      </c>
      <c r="C741" s="192">
        <f>VLOOKUP(A741,[2]Лист_1!$D:$I,6,0)</f>
        <v>2</v>
      </c>
      <c r="D741" s="195">
        <f>VLOOKUP(A741,'[1]12 ЗИП NEW'!$C:$AN,38,0)</f>
        <v>10997.548479999999</v>
      </c>
    </row>
    <row r="742" spans="1:4" x14ac:dyDescent="0.25">
      <c r="A742" s="139" t="s">
        <v>6208</v>
      </c>
      <c r="B742" s="139" t="s">
        <v>6209</v>
      </c>
      <c r="C742" s="192">
        <f>VLOOKUP(A742,[2]Лист_1!$D:$I,6,0)</f>
        <v>1</v>
      </c>
      <c r="D742" s="195">
        <f>VLOOKUP(A742,'[1]12 ЗИП NEW'!$C:$AN,38,0)</f>
        <v>7430.7759999999998</v>
      </c>
    </row>
    <row r="743" spans="1:4" x14ac:dyDescent="0.25">
      <c r="A743" s="139" t="s">
        <v>6210</v>
      </c>
      <c r="B743" s="139" t="s">
        <v>6211</v>
      </c>
      <c r="C743" s="192">
        <f>VLOOKUP(A743,[2]Лист_1!$D:$I,6,0)</f>
        <v>4</v>
      </c>
      <c r="D743" s="195">
        <f>VLOOKUP(A743,'[1]12 ЗИП NEW'!$C:$AN,38,0)</f>
        <v>15856.34</v>
      </c>
    </row>
    <row r="744" spans="1:4" x14ac:dyDescent="0.25">
      <c r="A744" s="139" t="s">
        <v>6212</v>
      </c>
      <c r="B744" s="139" t="s">
        <v>6213</v>
      </c>
      <c r="C744" s="192"/>
      <c r="D744" s="195">
        <f>VLOOKUP(A744,'[1]12 ЗИП NEW'!$C:$AN,38,0)</f>
        <v>2269.1999999999998</v>
      </c>
    </row>
    <row r="745" spans="1:4" ht="25.5" x14ac:dyDescent="0.25">
      <c r="A745" s="139" t="s">
        <v>6214</v>
      </c>
      <c r="B745" s="139" t="s">
        <v>6215</v>
      </c>
      <c r="C745" s="192"/>
      <c r="D745" s="195">
        <f>VLOOKUP(A745,'[1]12 ЗИП NEW'!$C:$AN,38,0)</f>
        <v>30148.639999999999</v>
      </c>
    </row>
    <row r="746" spans="1:4" x14ac:dyDescent="0.25">
      <c r="A746" s="139" t="s">
        <v>6216</v>
      </c>
      <c r="B746" s="139" t="s">
        <v>6217</v>
      </c>
      <c r="C746" s="192"/>
      <c r="D746" s="195">
        <f>VLOOKUP(A746,'[1]12 ЗИП NEW'!$C:$AN,38,0)</f>
        <v>18458.599999999999</v>
      </c>
    </row>
    <row r="747" spans="1:4" x14ac:dyDescent="0.25">
      <c r="A747" s="139" t="s">
        <v>6218</v>
      </c>
      <c r="B747" s="139" t="s">
        <v>6219</v>
      </c>
      <c r="C747" s="192">
        <f>VLOOKUP(A747,[2]Лист_1!$D:$I,6,0)</f>
        <v>142</v>
      </c>
      <c r="D747" s="195">
        <f>VLOOKUP(A747,'[1]12 ЗИП NEW'!$C:$AN,38,0)</f>
        <v>148.84</v>
      </c>
    </row>
    <row r="748" spans="1:4" x14ac:dyDescent="0.25">
      <c r="A748" s="139" t="s">
        <v>6220</v>
      </c>
      <c r="B748" s="139" t="s">
        <v>6221</v>
      </c>
      <c r="C748" s="192"/>
      <c r="D748" s="195">
        <f>VLOOKUP(A748,'[1]12 ЗИП NEW'!$C:$AN,38,0)</f>
        <v>12306.14</v>
      </c>
    </row>
    <row r="749" spans="1:4" x14ac:dyDescent="0.25">
      <c r="A749" s="139" t="s">
        <v>6222</v>
      </c>
      <c r="B749" s="139" t="s">
        <v>6223</v>
      </c>
      <c r="C749" s="192">
        <f>VLOOKUP(A749,[2]Лист_1!$D:$I,6,0)</f>
        <v>2</v>
      </c>
      <c r="D749" s="195">
        <f>VLOOKUP(A749,'[1]12 ЗИП NEW'!$C:$AN,38,0)</f>
        <v>3577.04</v>
      </c>
    </row>
    <row r="750" spans="1:4" x14ac:dyDescent="0.25">
      <c r="A750" s="139" t="s">
        <v>6224</v>
      </c>
      <c r="B750" s="139" t="s">
        <v>6225</v>
      </c>
      <c r="C750" s="192">
        <f>VLOOKUP(A750,[2]Лист_1!$D:$I,6,0)</f>
        <v>16</v>
      </c>
      <c r="D750" s="195">
        <f>VLOOKUP(A750,'[1]12 ЗИП NEW'!$C:$AN,38,0)</f>
        <v>6401.34</v>
      </c>
    </row>
    <row r="751" spans="1:4" x14ac:dyDescent="0.25">
      <c r="A751" s="139" t="s">
        <v>6226</v>
      </c>
      <c r="B751" s="139" t="s">
        <v>6227</v>
      </c>
      <c r="C751" s="192">
        <f>VLOOKUP(A751,[2]Лист_1!$D:$I,6,0)</f>
        <v>182</v>
      </c>
      <c r="D751" s="195">
        <f>VLOOKUP(A751,'[1]12 ЗИП NEW'!$C:$AN,38,0)</f>
        <v>679.54</v>
      </c>
    </row>
    <row r="752" spans="1:4" x14ac:dyDescent="0.25">
      <c r="A752" s="139" t="s">
        <v>6228</v>
      </c>
      <c r="B752" s="139" t="s">
        <v>6229</v>
      </c>
      <c r="C752" s="192"/>
      <c r="D752" s="195">
        <f>VLOOKUP(A752,'[1]12 ЗИП NEW'!$C:$AN,38,0)</f>
        <v>102.48</v>
      </c>
    </row>
    <row r="753" spans="1:4" ht="25.5" x14ac:dyDescent="0.25">
      <c r="A753" s="139" t="s">
        <v>6230</v>
      </c>
      <c r="B753" s="139" t="s">
        <v>6231</v>
      </c>
      <c r="C753" s="192">
        <f>VLOOKUP(A753,[2]Лист_1!$D:$I,6,0)</f>
        <v>74</v>
      </c>
      <c r="D753" s="195">
        <f>VLOOKUP(A753,'[1]12 ЗИП NEW'!$C:$AN,38,0)</f>
        <v>3664.88</v>
      </c>
    </row>
    <row r="754" spans="1:4" x14ac:dyDescent="0.25">
      <c r="A754" s="139" t="s">
        <v>6232</v>
      </c>
      <c r="B754" s="139" t="s">
        <v>6233</v>
      </c>
      <c r="C754" s="192">
        <f>VLOOKUP(A754,[2]Лист_1!$D:$I,6,0)</f>
        <v>13</v>
      </c>
      <c r="D754" s="195">
        <f>VLOOKUP(A754,'[1]12 ЗИП NEW'!$C:$AN,38,0)</f>
        <v>2444.88</v>
      </c>
    </row>
    <row r="755" spans="1:4" ht="25.5" x14ac:dyDescent="0.25">
      <c r="A755" s="139" t="s">
        <v>6234</v>
      </c>
      <c r="B755" s="139" t="s">
        <v>6235</v>
      </c>
      <c r="C755" s="192">
        <f>VLOOKUP(A755,[2]Лист_1!$D:$I,6,0)</f>
        <v>2</v>
      </c>
      <c r="D755" s="195">
        <f>VLOOKUP(A755,'[1]12 ЗИП NEW'!$C:$AN,38,0)</f>
        <v>2100.84</v>
      </c>
    </row>
    <row r="756" spans="1:4" x14ac:dyDescent="0.25">
      <c r="A756" s="139" t="s">
        <v>6236</v>
      </c>
      <c r="B756" s="139" t="s">
        <v>6237</v>
      </c>
      <c r="C756" s="192">
        <f>VLOOKUP(A756,[2]Лист_1!$D:$I,6,0)</f>
        <v>2</v>
      </c>
      <c r="D756" s="195">
        <f>VLOOKUP(A756,'[1]12 ЗИП NEW'!$C:$AN,38,0)</f>
        <v>3519.7</v>
      </c>
    </row>
    <row r="757" spans="1:4" x14ac:dyDescent="0.25">
      <c r="A757" s="139" t="s">
        <v>6238</v>
      </c>
      <c r="B757" s="139" t="s">
        <v>6239</v>
      </c>
      <c r="C757" s="192">
        <f>VLOOKUP(A757,[2]Лист_1!$D:$I,6,0)</f>
        <v>1</v>
      </c>
      <c r="D757" s="195">
        <f>VLOOKUP(A757,'[1]12 ЗИП NEW'!$C:$AN,38,0)</f>
        <v>3403.7999999999997</v>
      </c>
    </row>
    <row r="758" spans="1:4" x14ac:dyDescent="0.25">
      <c r="A758" s="139" t="s">
        <v>6240</v>
      </c>
      <c r="B758" s="139" t="s">
        <v>6241</v>
      </c>
      <c r="C758" s="192">
        <f>VLOOKUP(A758,[2]Лист_1!$D:$I,6,0)</f>
        <v>4</v>
      </c>
      <c r="D758" s="195">
        <f>VLOOKUP(A758,'[1]12 ЗИП NEW'!$C:$AN,38,0)</f>
        <v>3949.14</v>
      </c>
    </row>
    <row r="759" spans="1:4" x14ac:dyDescent="0.25">
      <c r="A759" s="139" t="s">
        <v>6242</v>
      </c>
      <c r="B759" s="139" t="s">
        <v>6243</v>
      </c>
      <c r="C759" s="192">
        <f>VLOOKUP(A759,[2]Лист_1!$D:$I,6,0)</f>
        <v>1</v>
      </c>
      <c r="D759" s="195">
        <f>VLOOKUP(A759,'[1]12 ЗИП NEW'!$C:$AN,38,0)</f>
        <v>3988.18</v>
      </c>
    </row>
    <row r="760" spans="1:4" x14ac:dyDescent="0.25">
      <c r="A760" s="139" t="s">
        <v>6244</v>
      </c>
      <c r="B760" s="139" t="s">
        <v>6245</v>
      </c>
      <c r="C760" s="192">
        <f>VLOOKUP(A760,[2]Лист_1!$D:$I,6,0)</f>
        <v>7</v>
      </c>
      <c r="D760" s="195">
        <f>VLOOKUP(A760,'[1]12 ЗИП NEW'!$C:$AN,38,0)</f>
        <v>3067.08</v>
      </c>
    </row>
    <row r="761" spans="1:4" x14ac:dyDescent="0.25">
      <c r="A761" s="139" t="s">
        <v>6246</v>
      </c>
      <c r="B761" s="139" t="s">
        <v>6247</v>
      </c>
      <c r="C761" s="192"/>
      <c r="D761" s="195">
        <f>VLOOKUP(A761,'[1]12 ЗИП NEW'!$C:$AN,38,0)</f>
        <v>3995.5</v>
      </c>
    </row>
    <row r="762" spans="1:4" x14ac:dyDescent="0.25">
      <c r="A762" s="139" t="s">
        <v>6248</v>
      </c>
      <c r="B762" s="139" t="s">
        <v>6249</v>
      </c>
      <c r="C762" s="192">
        <f>VLOOKUP(A762,[2]Лист_1!$D:$I,6,0)</f>
        <v>9</v>
      </c>
      <c r="D762" s="195">
        <f>VLOOKUP(A762,'[1]12 ЗИП NEW'!$C:$AN,38,0)</f>
        <v>3400.14</v>
      </c>
    </row>
    <row r="763" spans="1:4" x14ac:dyDescent="0.25">
      <c r="A763" s="139" t="s">
        <v>6250</v>
      </c>
      <c r="B763" s="139" t="s">
        <v>6251</v>
      </c>
      <c r="C763" s="192">
        <f>VLOOKUP(A763,[2]Лист_1!$D:$I,6,0)</f>
        <v>24</v>
      </c>
      <c r="D763" s="195">
        <f>VLOOKUP(A763,'[1]12 ЗИП NEW'!$C:$AN,38,0)</f>
        <v>439.2</v>
      </c>
    </row>
    <row r="764" spans="1:4" x14ac:dyDescent="0.25">
      <c r="A764" s="139" t="s">
        <v>6252</v>
      </c>
      <c r="B764" s="139" t="s">
        <v>6253</v>
      </c>
      <c r="C764" s="192"/>
      <c r="D764" s="195">
        <f>VLOOKUP(A764,'[1]12 ЗИП NEW'!$C:$AN,38,0)</f>
        <v>3857.64</v>
      </c>
    </row>
    <row r="765" spans="1:4" x14ac:dyDescent="0.25">
      <c r="A765" s="139" t="s">
        <v>6254</v>
      </c>
      <c r="B765" s="139" t="s">
        <v>6255</v>
      </c>
      <c r="C765" s="192">
        <f>VLOOKUP(A765,[2]Лист_1!$D:$I,6,0)</f>
        <v>38</v>
      </c>
      <c r="D765" s="195">
        <f>VLOOKUP(A765,'[1]12 ЗИП NEW'!$C:$AN,38,0)</f>
        <v>1783.3862399999998</v>
      </c>
    </row>
    <row r="766" spans="1:4" x14ac:dyDescent="0.25">
      <c r="A766" s="139" t="s">
        <v>6256</v>
      </c>
      <c r="B766" s="139" t="s">
        <v>6257</v>
      </c>
      <c r="C766" s="192"/>
      <c r="D766" s="195">
        <f>VLOOKUP(A766,'[1]12 ЗИП NEW'!$C:$AN,38,0)</f>
        <v>12141.887983999999</v>
      </c>
    </row>
    <row r="767" spans="1:4" x14ac:dyDescent="0.25">
      <c r="A767" s="139" t="s">
        <v>6258</v>
      </c>
      <c r="B767" s="139" t="s">
        <v>6259</v>
      </c>
      <c r="C767" s="192"/>
      <c r="D767" s="195">
        <f>VLOOKUP(A767,'[1]12 ЗИП NEW'!$C:$AN,38,0)</f>
        <v>28001.439999999999</v>
      </c>
    </row>
    <row r="768" spans="1:4" x14ac:dyDescent="0.25">
      <c r="A768" s="139" t="s">
        <v>6260</v>
      </c>
      <c r="B768" s="139" t="s">
        <v>6261</v>
      </c>
      <c r="C768" s="192"/>
      <c r="D768" s="195">
        <f>VLOOKUP(A768,'[1]12 ЗИП NEW'!$C:$AN,38,0)</f>
        <v>46667.44</v>
      </c>
    </row>
    <row r="769" spans="1:4" x14ac:dyDescent="0.25">
      <c r="A769" s="139" t="s">
        <v>6262</v>
      </c>
      <c r="B769" s="139" t="s">
        <v>6263</v>
      </c>
      <c r="C769" s="192"/>
      <c r="D769" s="195">
        <f>VLOOKUP(A769,'[1]12 ЗИП NEW'!$C:$AN,38,0)</f>
        <v>40594.28</v>
      </c>
    </row>
    <row r="770" spans="1:4" x14ac:dyDescent="0.25">
      <c r="A770" s="139" t="s">
        <v>6264</v>
      </c>
      <c r="B770" s="139" t="s">
        <v>6265</v>
      </c>
      <c r="C770" s="192">
        <f>VLOOKUP(A770,[2]Лист_1!$D:$I,6,0)</f>
        <v>2</v>
      </c>
      <c r="D770" s="195">
        <f>VLOOKUP(A770,'[1]12 ЗИП NEW'!$C:$AN,38,0)</f>
        <v>5964.58</v>
      </c>
    </row>
    <row r="771" spans="1:4" x14ac:dyDescent="0.25">
      <c r="A771" s="139" t="s">
        <v>6266</v>
      </c>
      <c r="B771" s="139" t="s">
        <v>6267</v>
      </c>
      <c r="C771" s="192">
        <f>VLOOKUP(A771,[2]Лист_1!$D:$I,6,0)</f>
        <v>3</v>
      </c>
      <c r="D771" s="195">
        <f>VLOOKUP(A771,'[1]12 ЗИП NEW'!$C:$AN,38,0)</f>
        <v>11256.94</v>
      </c>
    </row>
    <row r="772" spans="1:4" x14ac:dyDescent="0.25">
      <c r="A772" s="139" t="s">
        <v>6268</v>
      </c>
      <c r="B772" s="139" t="s">
        <v>6269</v>
      </c>
      <c r="C772" s="192">
        <f>VLOOKUP(A772,[2]Лист_1!$D:$I,6,0)</f>
        <v>4</v>
      </c>
      <c r="D772" s="195">
        <f>VLOOKUP(A772,'[1]12 ЗИП NEW'!$C:$AN,38,0)</f>
        <v>12712.4</v>
      </c>
    </row>
    <row r="773" spans="1:4" x14ac:dyDescent="0.25">
      <c r="A773" s="139" t="s">
        <v>6270</v>
      </c>
      <c r="B773" s="139" t="s">
        <v>6271</v>
      </c>
      <c r="C773" s="192">
        <f>VLOOKUP(A773,[2]Лист_1!$D:$I,6,0)</f>
        <v>35</v>
      </c>
      <c r="D773" s="195">
        <f>VLOOKUP(A773,'[1]12 ЗИП NEW'!$C:$AN,38,0)</f>
        <v>19605.399999999998</v>
      </c>
    </row>
    <row r="774" spans="1:4" x14ac:dyDescent="0.25">
      <c r="A774" s="139" t="s">
        <v>6272</v>
      </c>
      <c r="B774" s="139" t="s">
        <v>6273</v>
      </c>
      <c r="C774" s="192">
        <f>VLOOKUP(A774,[2]Лист_1!$D:$I,6,0)</f>
        <v>27</v>
      </c>
      <c r="D774" s="195">
        <f>VLOOKUP(A774,'[1]12 ЗИП NEW'!$C:$AN,38,0)</f>
        <v>12806.34</v>
      </c>
    </row>
    <row r="775" spans="1:4" x14ac:dyDescent="0.25">
      <c r="A775" s="139" t="s">
        <v>6274</v>
      </c>
      <c r="B775" s="139" t="s">
        <v>6275</v>
      </c>
      <c r="C775" s="192">
        <f>VLOOKUP(A775,[2]Лист_1!$D:$I,6,0)</f>
        <v>11</v>
      </c>
      <c r="D775" s="195">
        <f>VLOOKUP(A775,'[1]12 ЗИП NEW'!$C:$AN,38,0)</f>
        <v>14636.34</v>
      </c>
    </row>
    <row r="776" spans="1:4" ht="25.5" x14ac:dyDescent="0.25">
      <c r="A776" s="139" t="s">
        <v>6276</v>
      </c>
      <c r="B776" s="139" t="s">
        <v>6277</v>
      </c>
      <c r="C776" s="192"/>
      <c r="D776" s="195">
        <f>VLOOKUP(A776,'[1]12 ЗИП NEW'!$C:$AN,38,0)</f>
        <v>11621.733663999999</v>
      </c>
    </row>
    <row r="777" spans="1:4" ht="25.5" x14ac:dyDescent="0.25">
      <c r="A777" s="139" t="s">
        <v>6278</v>
      </c>
      <c r="B777" s="139" t="s">
        <v>6277</v>
      </c>
      <c r="C777" s="192">
        <f>VLOOKUP(A777,[2]Лист_1!$D:$I,6,0)</f>
        <v>2</v>
      </c>
      <c r="D777" s="195">
        <f>VLOOKUP(A777,'[1]12 ЗИП NEW'!$C:$AN,38,0)</f>
        <v>9541.116383999999</v>
      </c>
    </row>
    <row r="778" spans="1:4" x14ac:dyDescent="0.25">
      <c r="A778" s="139" t="s">
        <v>6279</v>
      </c>
      <c r="B778" s="139" t="s">
        <v>6280</v>
      </c>
      <c r="C778" s="192"/>
      <c r="D778" s="195">
        <f>VLOOKUP(A778,'[1]12 ЗИП NEW'!$C:$AN,38,0)</f>
        <v>16814.04</v>
      </c>
    </row>
    <row r="779" spans="1:4" x14ac:dyDescent="0.25">
      <c r="A779" s="139" t="s">
        <v>6281</v>
      </c>
      <c r="B779" s="139" t="s">
        <v>6282</v>
      </c>
      <c r="C779" s="192"/>
      <c r="D779" s="195">
        <f>VLOOKUP(A779,'[1]12 ЗИП NEW'!$C:$AN,38,0)</f>
        <v>15307.34</v>
      </c>
    </row>
    <row r="780" spans="1:4" x14ac:dyDescent="0.25">
      <c r="A780" s="139" t="s">
        <v>6283</v>
      </c>
      <c r="B780" s="139" t="s">
        <v>6284</v>
      </c>
      <c r="C780" s="192"/>
      <c r="D780" s="195">
        <f>VLOOKUP(A780,'[1]12 ЗИП NEW'!$C:$AN,38,0)</f>
        <v>5917</v>
      </c>
    </row>
    <row r="781" spans="1:4" x14ac:dyDescent="0.25">
      <c r="A781" s="139" t="s">
        <v>6285</v>
      </c>
      <c r="B781" s="139" t="s">
        <v>6286</v>
      </c>
      <c r="C781" s="192">
        <f>VLOOKUP(A781,[2]Лист_1!$D:$I,6,0)</f>
        <v>107</v>
      </c>
      <c r="D781" s="195">
        <f>VLOOKUP(A781,'[1]12 ЗИП NEW'!$C:$AN,38,0)</f>
        <v>197.64</v>
      </c>
    </row>
    <row r="782" spans="1:4" x14ac:dyDescent="0.25">
      <c r="A782" s="139" t="s">
        <v>6287</v>
      </c>
      <c r="B782" s="139" t="s">
        <v>6288</v>
      </c>
      <c r="C782" s="192">
        <f>VLOOKUP(A782,[2]Лист_1!$D:$I,6,0)</f>
        <v>17</v>
      </c>
      <c r="D782" s="195">
        <f>VLOOKUP(A782,'[1]12 ЗИП NEW'!$C:$AN,38,0)</f>
        <v>1984.94</v>
      </c>
    </row>
    <row r="783" spans="1:4" x14ac:dyDescent="0.25">
      <c r="A783" s="139" t="s">
        <v>6289</v>
      </c>
      <c r="B783" s="139" t="s">
        <v>6290</v>
      </c>
      <c r="C783" s="192">
        <f>VLOOKUP(A783,[2]Лист_1!$D:$I,6,0)</f>
        <v>19</v>
      </c>
      <c r="D783" s="195">
        <f>VLOOKUP(A783,'[1]12 ЗИП NEW'!$C:$AN,38,0)</f>
        <v>201.29999999999998</v>
      </c>
    </row>
    <row r="784" spans="1:4" x14ac:dyDescent="0.25">
      <c r="A784" s="139" t="s">
        <v>6291</v>
      </c>
      <c r="B784" s="139" t="s">
        <v>6292</v>
      </c>
      <c r="C784" s="192"/>
      <c r="D784" s="195">
        <f>VLOOKUP(A784,'[1]12 ЗИП NEW'!$C:$AN,38,0)</f>
        <v>1085.8</v>
      </c>
    </row>
    <row r="785" spans="1:4" x14ac:dyDescent="0.25">
      <c r="A785" s="139" t="s">
        <v>6293</v>
      </c>
      <c r="B785" s="139" t="s">
        <v>6294</v>
      </c>
      <c r="C785" s="192"/>
      <c r="D785" s="195">
        <f>VLOOKUP(A785,'[1]12 ЗИП NEW'!$C:$AN,38,0)</f>
        <v>886.93999999999994</v>
      </c>
    </row>
    <row r="786" spans="1:4" x14ac:dyDescent="0.25">
      <c r="A786" s="139" t="s">
        <v>6295</v>
      </c>
      <c r="B786" s="139" t="s">
        <v>6296</v>
      </c>
      <c r="C786" s="192"/>
      <c r="D786" s="195">
        <f>VLOOKUP(A786,'[1]12 ЗИП NEW'!$C:$AN,38,0)</f>
        <v>16273.399439999999</v>
      </c>
    </row>
    <row r="787" spans="1:4" x14ac:dyDescent="0.25">
      <c r="A787" s="139" t="s">
        <v>6297</v>
      </c>
      <c r="B787" s="139" t="s">
        <v>6298</v>
      </c>
      <c r="C787" s="192"/>
      <c r="D787" s="195">
        <f>VLOOKUP(A787,'[1]12 ЗИП NEW'!$C:$AN,38,0)</f>
        <v>369457.48</v>
      </c>
    </row>
    <row r="788" spans="1:4" x14ac:dyDescent="0.25">
      <c r="A788" s="139" t="s">
        <v>6299</v>
      </c>
      <c r="B788" s="139" t="s">
        <v>6300</v>
      </c>
      <c r="C788" s="192">
        <f>VLOOKUP(A788,[2]Лист_1!$D:$I,6,0)</f>
        <v>1</v>
      </c>
      <c r="D788" s="195">
        <f>VLOOKUP(A788,'[1]12 ЗИП NEW'!$C:$AN,38,0)</f>
        <v>6630.7</v>
      </c>
    </row>
    <row r="789" spans="1:4" x14ac:dyDescent="0.25">
      <c r="A789" s="139" t="s">
        <v>6301</v>
      </c>
      <c r="B789" s="139" t="s">
        <v>6302</v>
      </c>
      <c r="C789" s="192"/>
      <c r="D789" s="195">
        <f>VLOOKUP(A789,'[1]12 ЗИП NEW'!$C:$AN,38,0)</f>
        <v>30386.54</v>
      </c>
    </row>
    <row r="790" spans="1:4" x14ac:dyDescent="0.25">
      <c r="A790" s="139" t="s">
        <v>6303</v>
      </c>
      <c r="B790" s="139" t="s">
        <v>6304</v>
      </c>
      <c r="C790" s="192"/>
      <c r="D790" s="195">
        <f>VLOOKUP(A790,'[1]12 ЗИП NEW'!$C:$AN,38,0)</f>
        <v>459781.39999999997</v>
      </c>
    </row>
    <row r="791" spans="1:4" x14ac:dyDescent="0.25">
      <c r="A791" s="139" t="s">
        <v>6305</v>
      </c>
      <c r="B791" s="139" t="s">
        <v>6306</v>
      </c>
      <c r="C791" s="192"/>
      <c r="D791" s="195">
        <f>VLOOKUP(A791,'[1]12 ЗИП NEW'!$C:$AN,38,0)</f>
        <v>14164.199999999999</v>
      </c>
    </row>
    <row r="792" spans="1:4" x14ac:dyDescent="0.25">
      <c r="A792" s="139" t="s">
        <v>6307</v>
      </c>
      <c r="B792" s="139" t="s">
        <v>6308</v>
      </c>
      <c r="C792" s="192">
        <f>VLOOKUP(A792,[2]Лист_1!$D:$I,6,0)</f>
        <v>5</v>
      </c>
      <c r="D792" s="195">
        <f>VLOOKUP(A792,'[1]12 ЗИП NEW'!$C:$AN,38,0)</f>
        <v>286.7</v>
      </c>
    </row>
    <row r="793" spans="1:4" ht="25.5" x14ac:dyDescent="0.25">
      <c r="A793" s="139" t="s">
        <v>6309</v>
      </c>
      <c r="B793" s="139" t="s">
        <v>6310</v>
      </c>
      <c r="C793" s="192">
        <f>VLOOKUP(A793,[2]Лист_1!$D:$I,6,0)</f>
        <v>59</v>
      </c>
      <c r="D793" s="195">
        <f>VLOOKUP(A793,'[1]12 ЗИП NEW'!$C:$AN,38,0)</f>
        <v>511.18</v>
      </c>
    </row>
    <row r="794" spans="1:4" x14ac:dyDescent="0.25">
      <c r="A794" s="139" t="s">
        <v>6311</v>
      </c>
      <c r="B794" s="139" t="s">
        <v>6312</v>
      </c>
      <c r="C794" s="192">
        <f>VLOOKUP(A794,[2]Лист_1!$D:$I,6,0)</f>
        <v>125</v>
      </c>
      <c r="D794" s="195">
        <f>VLOOKUP(A794,'[1]12 ЗИП NEW'!$C:$AN,38,0)</f>
        <v>572.17999999999995</v>
      </c>
    </row>
    <row r="795" spans="1:4" x14ac:dyDescent="0.25">
      <c r="A795" s="139" t="s">
        <v>6313</v>
      </c>
      <c r="B795" s="139" t="s">
        <v>6314</v>
      </c>
      <c r="C795" s="192">
        <f>VLOOKUP(A795,[2]Лист_1!$D:$I,6,0)</f>
        <v>120</v>
      </c>
      <c r="D795" s="195">
        <f>VLOOKUP(A795,'[1]12 ЗИП NEW'!$C:$AN,38,0)</f>
        <v>572.17999999999995</v>
      </c>
    </row>
    <row r="796" spans="1:4" ht="25.5" x14ac:dyDescent="0.25">
      <c r="A796" s="139" t="s">
        <v>6315</v>
      </c>
      <c r="B796" s="139" t="s">
        <v>6316</v>
      </c>
      <c r="C796" s="192"/>
      <c r="D796" s="195">
        <f>VLOOKUP(A796,'[1]12 ЗИП NEW'!$C:$AN,38,0)</f>
        <v>181782.44</v>
      </c>
    </row>
    <row r="797" spans="1:4" x14ac:dyDescent="0.25">
      <c r="A797" s="139" t="s">
        <v>6317</v>
      </c>
      <c r="B797" s="139" t="s">
        <v>6318</v>
      </c>
      <c r="C797" s="192"/>
      <c r="D797" s="195">
        <f>VLOOKUP(A797,'[1]12 ЗИП NEW'!$C:$AN,38,0)</f>
        <v>2927.7257439999998</v>
      </c>
    </row>
    <row r="798" spans="1:4" x14ac:dyDescent="0.25">
      <c r="A798" s="139" t="s">
        <v>6319</v>
      </c>
      <c r="B798" s="139" t="s">
        <v>6318</v>
      </c>
      <c r="C798" s="192"/>
      <c r="D798" s="195">
        <f>VLOOKUP(A798,'[1]12 ЗИП NEW'!$C:$AN,38,0)</f>
        <v>4830.0043999999998</v>
      </c>
    </row>
    <row r="799" spans="1:4" x14ac:dyDescent="0.25">
      <c r="A799" s="139" t="s">
        <v>6320</v>
      </c>
      <c r="B799" s="139" t="s">
        <v>6318</v>
      </c>
      <c r="C799" s="192"/>
      <c r="D799" s="195">
        <f>VLOOKUP(A799,'[1]12 ЗИП NEW'!$C:$AN,38,0)</f>
        <v>2749.3871199999999</v>
      </c>
    </row>
    <row r="800" spans="1:4" x14ac:dyDescent="0.25">
      <c r="A800" s="139" t="s">
        <v>6321</v>
      </c>
      <c r="B800" s="139" t="s">
        <v>6322</v>
      </c>
      <c r="C800" s="192">
        <f>VLOOKUP(A800,[2]Лист_1!$D:$I,6,0)</f>
        <v>3</v>
      </c>
      <c r="D800" s="195">
        <f>VLOOKUP(A800,'[1]12 ЗИП NEW'!$C:$AN,38,0)</f>
        <v>3269.5414399999995</v>
      </c>
    </row>
    <row r="801" spans="1:4" x14ac:dyDescent="0.25">
      <c r="A801" s="139" t="s">
        <v>6323</v>
      </c>
      <c r="B801" s="139" t="s">
        <v>6324</v>
      </c>
      <c r="C801" s="192"/>
      <c r="D801" s="195">
        <f>VLOOKUP(A801,'[1]12 ЗИП NEW'!$C:$AN,38,0)</f>
        <v>10650.6</v>
      </c>
    </row>
    <row r="802" spans="1:4" ht="25.5" x14ac:dyDescent="0.25">
      <c r="A802" s="139" t="s">
        <v>6325</v>
      </c>
      <c r="B802" s="139" t="s">
        <v>6326</v>
      </c>
      <c r="C802" s="192"/>
      <c r="D802" s="195">
        <f>VLOOKUP(A802,'[1]12 ЗИП NEW'!$C:$AN,38,0)</f>
        <v>33101.040000000001</v>
      </c>
    </row>
    <row r="803" spans="1:4" ht="25.5" x14ac:dyDescent="0.25">
      <c r="A803" s="139" t="s">
        <v>6327</v>
      </c>
      <c r="B803" s="139" t="s">
        <v>6328</v>
      </c>
      <c r="C803" s="192"/>
      <c r="D803" s="195">
        <f>VLOOKUP(A803,'[1]12 ЗИП NEW'!$C:$AN,38,0)</f>
        <v>31102.68</v>
      </c>
    </row>
    <row r="804" spans="1:4" x14ac:dyDescent="0.25">
      <c r="A804" s="139" t="s">
        <v>6329</v>
      </c>
      <c r="B804" s="139" t="s">
        <v>6330</v>
      </c>
      <c r="C804" s="192"/>
      <c r="D804" s="195">
        <f>VLOOKUP(A804,'[1]12 ЗИП NEW'!$C:$AN,38,0)</f>
        <v>11464.34</v>
      </c>
    </row>
    <row r="805" spans="1:4" ht="25.5" x14ac:dyDescent="0.25">
      <c r="A805" s="139" t="s">
        <v>6331</v>
      </c>
      <c r="B805" s="139" t="s">
        <v>6332</v>
      </c>
      <c r="C805" s="192"/>
      <c r="D805" s="195">
        <f>VLOOKUP(A805,'[1]12 ЗИП NEW'!$C:$AN,38,0)</f>
        <v>91481.7</v>
      </c>
    </row>
    <row r="806" spans="1:4" ht="25.5" x14ac:dyDescent="0.25">
      <c r="A806" s="139" t="s">
        <v>6333</v>
      </c>
      <c r="B806" s="139" t="s">
        <v>6334</v>
      </c>
      <c r="C806" s="192"/>
      <c r="D806" s="195">
        <f>VLOOKUP(A806,'[1]12 ЗИП NEW'!$C:$AN,38,0)</f>
        <v>91481.7</v>
      </c>
    </row>
    <row r="807" spans="1:4" ht="25.5" x14ac:dyDescent="0.25">
      <c r="A807" s="139" t="s">
        <v>6335</v>
      </c>
      <c r="B807" s="139" t="s">
        <v>6336</v>
      </c>
      <c r="C807" s="192">
        <f>VLOOKUP(A807,[2]Лист_1!$D:$I,6,0)</f>
        <v>113</v>
      </c>
      <c r="D807" s="195">
        <f>VLOOKUP(A807,'[1]12 ЗИП NEW'!$C:$AN,38,0)</f>
        <v>1323.7</v>
      </c>
    </row>
    <row r="808" spans="1:4" ht="25.5" x14ac:dyDescent="0.25">
      <c r="A808" s="139" t="s">
        <v>6337</v>
      </c>
      <c r="B808" s="139" t="s">
        <v>6338</v>
      </c>
      <c r="C808" s="192"/>
      <c r="D808" s="195">
        <f>VLOOKUP(A808,'[1]12 ЗИП NEW'!$C:$AN,38,0)</f>
        <v>2838.94</v>
      </c>
    </row>
    <row r="809" spans="1:4" x14ac:dyDescent="0.25">
      <c r="A809" s="139" t="s">
        <v>6339</v>
      </c>
      <c r="B809" s="139" t="s">
        <v>6340</v>
      </c>
      <c r="C809" s="192">
        <f>VLOOKUP(A809,[2]Лист_1!$D:$I,6,0)</f>
        <v>146</v>
      </c>
      <c r="D809" s="195">
        <f>VLOOKUP(A809,'[1]12 ЗИП NEW'!$C:$AN,38,0)</f>
        <v>597.79999999999995</v>
      </c>
    </row>
    <row r="810" spans="1:4" ht="25.5" x14ac:dyDescent="0.25">
      <c r="A810" s="139" t="s">
        <v>6341</v>
      </c>
      <c r="B810" s="139" t="s">
        <v>6342</v>
      </c>
      <c r="C810" s="192">
        <f>VLOOKUP(A810,[2]Лист_1!$D:$I,6,0)</f>
        <v>5</v>
      </c>
      <c r="D810" s="195">
        <f>VLOOKUP(A810,'[1]12 ЗИП NEW'!$C:$AN,38,0)</f>
        <v>1368.84</v>
      </c>
    </row>
    <row r="811" spans="1:4" ht="25.5" x14ac:dyDescent="0.25">
      <c r="A811" s="139" t="s">
        <v>6343</v>
      </c>
      <c r="B811" s="139" t="s">
        <v>6344</v>
      </c>
      <c r="C811" s="192">
        <f>VLOOKUP(A811,[2]Лист_1!$D:$I,6,0)</f>
        <v>14</v>
      </c>
      <c r="D811" s="195">
        <f>VLOOKUP(A811,'[1]12 ЗИП NEW'!$C:$AN,38,0)</f>
        <v>56296.9</v>
      </c>
    </row>
    <row r="812" spans="1:4" ht="25.5" x14ac:dyDescent="0.25">
      <c r="A812" s="139" t="s">
        <v>6345</v>
      </c>
      <c r="B812" s="139" t="s">
        <v>6346</v>
      </c>
      <c r="C812" s="192"/>
      <c r="D812" s="195">
        <f>VLOOKUP(A812,'[1]12 ЗИП NEW'!$C:$AN,38,0)</f>
        <v>29260.48</v>
      </c>
    </row>
    <row r="813" spans="1:4" x14ac:dyDescent="0.25">
      <c r="A813" s="139" t="s">
        <v>6347</v>
      </c>
      <c r="B813" s="139" t="s">
        <v>6348</v>
      </c>
      <c r="C813" s="192">
        <f>VLOOKUP(A813,[2]Лист_1!$D:$I,6,0)</f>
        <v>3</v>
      </c>
      <c r="D813" s="195">
        <f>VLOOKUP(A813,'[1]12 ЗИП NEW'!$C:$AN,38,0)</f>
        <v>2630.4947039999997</v>
      </c>
    </row>
    <row r="814" spans="1:4" x14ac:dyDescent="0.25">
      <c r="A814" s="139" t="s">
        <v>6349</v>
      </c>
      <c r="B814" s="139" t="s">
        <v>6350</v>
      </c>
      <c r="C814" s="192"/>
      <c r="D814" s="195">
        <f>VLOOKUP(A814,'[1]12 ЗИП NEW'!$C:$AN,38,0)</f>
        <v>832.04</v>
      </c>
    </row>
    <row r="815" spans="1:4" ht="25.5" x14ac:dyDescent="0.25">
      <c r="A815" s="139" t="s">
        <v>6351</v>
      </c>
      <c r="B815" s="139" t="s">
        <v>6352</v>
      </c>
      <c r="C815" s="192"/>
      <c r="D815" s="195">
        <f>VLOOKUP(A815,'[1]12 ЗИП NEW'!$C:$AN,38,0)</f>
        <v>838.14</v>
      </c>
    </row>
    <row r="816" spans="1:4" ht="25.5" x14ac:dyDescent="0.25">
      <c r="A816" s="139" t="s">
        <v>6353</v>
      </c>
      <c r="B816" s="139" t="s">
        <v>6354</v>
      </c>
      <c r="C816" s="192"/>
      <c r="D816" s="195">
        <f>VLOOKUP(A816,'[1]12 ЗИП NEW'!$C:$AN,38,0)</f>
        <v>838.14</v>
      </c>
    </row>
    <row r="817" spans="1:4" x14ac:dyDescent="0.25">
      <c r="A817" s="139" t="s">
        <v>6355</v>
      </c>
      <c r="B817" s="139" t="s">
        <v>6356</v>
      </c>
      <c r="C817" s="192"/>
      <c r="D817" s="195">
        <f>VLOOKUP(A817,'[1]12 ЗИП NEW'!$C:$AN,38,0)</f>
        <v>1411.84744</v>
      </c>
    </row>
    <row r="818" spans="1:4" x14ac:dyDescent="0.25">
      <c r="A818" s="139" t="s">
        <v>6357</v>
      </c>
      <c r="B818" s="139" t="s">
        <v>6356</v>
      </c>
      <c r="C818" s="192"/>
      <c r="D818" s="195">
        <f>VLOOKUP(A818,'[1]12 ЗИП NEW'!$C:$AN,38,0)</f>
        <v>1411.84744</v>
      </c>
    </row>
    <row r="819" spans="1:4" x14ac:dyDescent="0.25">
      <c r="A819" s="139" t="s">
        <v>6358</v>
      </c>
      <c r="B819" s="139" t="s">
        <v>6356</v>
      </c>
      <c r="C819" s="192"/>
      <c r="D819" s="195">
        <f>VLOOKUP(A819,'[1]12 ЗИП NEW'!$C:$AN,38,0)</f>
        <v>2749.3871199999999</v>
      </c>
    </row>
    <row r="820" spans="1:4" x14ac:dyDescent="0.25">
      <c r="A820" s="139" t="s">
        <v>6359</v>
      </c>
      <c r="B820" s="139" t="s">
        <v>6356</v>
      </c>
      <c r="C820" s="192"/>
      <c r="D820" s="195">
        <f>VLOOKUP(A820,'[1]12 ЗИП NEW'!$C:$AN,38,0)</f>
        <v>2749.3871199999999</v>
      </c>
    </row>
    <row r="821" spans="1:4" x14ac:dyDescent="0.25">
      <c r="A821" s="139" t="s">
        <v>6360</v>
      </c>
      <c r="B821" s="139" t="s">
        <v>6361</v>
      </c>
      <c r="C821" s="192"/>
      <c r="D821" s="195">
        <f>VLOOKUP(A821,'[1]12 ЗИП NEW'!$C:$AN,38,0)</f>
        <v>1112.6399999999999</v>
      </c>
    </row>
    <row r="822" spans="1:4" x14ac:dyDescent="0.25">
      <c r="A822" s="139" t="s">
        <v>6362</v>
      </c>
      <c r="B822" s="139" t="s">
        <v>6363</v>
      </c>
      <c r="C822" s="192">
        <f>VLOOKUP(A822,[2]Лист_1!$D:$I,6,0)</f>
        <v>2</v>
      </c>
      <c r="D822" s="195">
        <f>VLOOKUP(A822,'[1]12 ЗИП NEW'!$C:$AN,38,0)</f>
        <v>1411.84744</v>
      </c>
    </row>
    <row r="823" spans="1:4" x14ac:dyDescent="0.25">
      <c r="A823" s="139" t="s">
        <v>6364</v>
      </c>
      <c r="B823" s="139" t="s">
        <v>6365</v>
      </c>
      <c r="C823" s="192">
        <f>VLOOKUP(A823,[2]Лист_1!$D:$I,6,0)</f>
        <v>3</v>
      </c>
      <c r="D823" s="195">
        <f>VLOOKUP(A823,'[1]12 ЗИП NEW'!$C:$AN,38,0)</f>
        <v>2507.1</v>
      </c>
    </row>
    <row r="824" spans="1:4" ht="25.5" x14ac:dyDescent="0.25">
      <c r="A824" s="139" t="s">
        <v>6366</v>
      </c>
      <c r="B824" s="139" t="s">
        <v>6367</v>
      </c>
      <c r="C824" s="192">
        <f>VLOOKUP(A824,[2]Лист_1!$D:$I,6,0)</f>
        <v>333</v>
      </c>
      <c r="D824" s="195">
        <f>VLOOKUP(A824,'[1]12 ЗИП NEW'!$C:$AN,38,0)</f>
        <v>297.23104000000001</v>
      </c>
    </row>
    <row r="825" spans="1:4" ht="25.5" x14ac:dyDescent="0.25">
      <c r="A825" s="139" t="s">
        <v>6368</v>
      </c>
      <c r="B825" s="139" t="s">
        <v>6369</v>
      </c>
      <c r="C825" s="192">
        <f>VLOOKUP(A825,[2]Лист_1!$D:$I,6,0)</f>
        <v>340</v>
      </c>
      <c r="D825" s="195">
        <f>VLOOKUP(A825,'[1]12 ЗИП NEW'!$C:$AN,38,0)</f>
        <v>297.23104000000001</v>
      </c>
    </row>
    <row r="826" spans="1:4" x14ac:dyDescent="0.25">
      <c r="A826" s="139" t="s">
        <v>6370</v>
      </c>
      <c r="B826" s="139" t="s">
        <v>6371</v>
      </c>
      <c r="C826" s="192"/>
      <c r="D826" s="195">
        <f>VLOOKUP(A826,'[1]12 ЗИП NEW'!$C:$AN,38,0)</f>
        <v>3237.88</v>
      </c>
    </row>
    <row r="827" spans="1:4" ht="25.5" x14ac:dyDescent="0.25">
      <c r="A827" s="139" t="s">
        <v>6372</v>
      </c>
      <c r="B827" s="139" t="s">
        <v>6373</v>
      </c>
      <c r="C827" s="192"/>
      <c r="D827" s="195">
        <f>VLOOKUP(A827,'[1]12 ЗИП NEW'!$C:$AN,38,0)</f>
        <v>41049.339999999997</v>
      </c>
    </row>
    <row r="828" spans="1:4" x14ac:dyDescent="0.25">
      <c r="A828" s="139" t="s">
        <v>6374</v>
      </c>
      <c r="B828" s="139" t="s">
        <v>6375</v>
      </c>
      <c r="C828" s="192"/>
      <c r="D828" s="195">
        <f>VLOOKUP(A828,'[1]12 ЗИП NEW'!$C:$AN,38,0)</f>
        <v>10760.4</v>
      </c>
    </row>
    <row r="829" spans="1:4" x14ac:dyDescent="0.25">
      <c r="A829" s="139" t="s">
        <v>6376</v>
      </c>
      <c r="B829" s="139" t="s">
        <v>6377</v>
      </c>
      <c r="C829" s="192">
        <f>VLOOKUP(A829,[2]Лист_1!$D:$I,6,0)</f>
        <v>26</v>
      </c>
      <c r="D829" s="195">
        <f>VLOOKUP(A829,'[1]12 ЗИП NEW'!$C:$AN,38,0)</f>
        <v>520.93999999999994</v>
      </c>
    </row>
    <row r="830" spans="1:4" x14ac:dyDescent="0.25">
      <c r="A830" s="139" t="s">
        <v>6378</v>
      </c>
      <c r="B830" s="139" t="s">
        <v>6379</v>
      </c>
      <c r="C830" s="192"/>
      <c r="D830" s="195">
        <f>VLOOKUP(A830,'[1]12 ЗИП NEW'!$C:$AN,38,0)</f>
        <v>56531.14</v>
      </c>
    </row>
    <row r="831" spans="1:4" x14ac:dyDescent="0.25">
      <c r="A831" s="139" t="s">
        <v>6380</v>
      </c>
      <c r="B831" s="139" t="s">
        <v>6381</v>
      </c>
      <c r="C831" s="192">
        <f>VLOOKUP(A831,[2]Лист_1!$D:$I,6,0)</f>
        <v>28</v>
      </c>
      <c r="D831" s="195">
        <f>VLOOKUP(A831,'[1]12 ЗИП NEW'!$C:$AN,38,0)</f>
        <v>9030.44</v>
      </c>
    </row>
    <row r="832" spans="1:4" x14ac:dyDescent="0.25">
      <c r="A832" s="139" t="s">
        <v>6382</v>
      </c>
      <c r="B832" s="139" t="s">
        <v>6383</v>
      </c>
      <c r="C832" s="192">
        <f>VLOOKUP(A832,[2]Лист_1!$D:$I,6,0)</f>
        <v>1</v>
      </c>
      <c r="D832" s="195">
        <f>VLOOKUP(A832,'[1]12 ЗИП NEW'!$C:$AN,38,0)</f>
        <v>427</v>
      </c>
    </row>
    <row r="833" spans="1:4" x14ac:dyDescent="0.25">
      <c r="A833" s="139" t="s">
        <v>6384</v>
      </c>
      <c r="B833" s="139" t="s">
        <v>6385</v>
      </c>
      <c r="C833" s="192">
        <f>VLOOKUP(A833,[2]Лист_1!$D:$I,6,0)</f>
        <v>166</v>
      </c>
      <c r="D833" s="195">
        <f>VLOOKUP(A833,'[1]12 ЗИП NEW'!$C:$AN,38,0)</f>
        <v>5660.8</v>
      </c>
    </row>
    <row r="834" spans="1:4" x14ac:dyDescent="0.25">
      <c r="A834" s="139" t="s">
        <v>6386</v>
      </c>
      <c r="B834" s="139" t="s">
        <v>6387</v>
      </c>
      <c r="C834" s="192">
        <f>VLOOKUP(A834,[2]Лист_1!$D:$I,6,0)</f>
        <v>4</v>
      </c>
      <c r="D834" s="195">
        <f>VLOOKUP(A834,'[1]12 ЗИП NEW'!$C:$AN,38,0)</f>
        <v>7582.3</v>
      </c>
    </row>
    <row r="835" spans="1:4" x14ac:dyDescent="0.25">
      <c r="A835" s="139" t="s">
        <v>6388</v>
      </c>
      <c r="B835" s="139" t="s">
        <v>6389</v>
      </c>
      <c r="C835" s="192">
        <f>VLOOKUP(A835,[2]Лист_1!$D:$I,6,0)</f>
        <v>2</v>
      </c>
      <c r="D835" s="195">
        <f>VLOOKUP(A835,'[1]12 ЗИП NEW'!$C:$AN,38,0)</f>
        <v>35864.339999999997</v>
      </c>
    </row>
    <row r="836" spans="1:4" x14ac:dyDescent="0.25">
      <c r="A836" s="139" t="s">
        <v>6390</v>
      </c>
      <c r="B836" s="139" t="s">
        <v>6391</v>
      </c>
      <c r="C836" s="192">
        <f>VLOOKUP(A836,[2]Лист_1!$D:$I,6,0)</f>
        <v>2</v>
      </c>
      <c r="D836" s="195">
        <f>VLOOKUP(A836,'[1]12 ЗИП NEW'!$C:$AN,38,0)</f>
        <v>42281.54</v>
      </c>
    </row>
    <row r="837" spans="1:4" x14ac:dyDescent="0.25">
      <c r="A837" s="139" t="s">
        <v>6392</v>
      </c>
      <c r="B837" s="139" t="s">
        <v>6393</v>
      </c>
      <c r="C837" s="192">
        <f>VLOOKUP(A837,[2]Лист_1!$D:$I,6,0)</f>
        <v>4</v>
      </c>
      <c r="D837" s="195">
        <f>VLOOKUP(A837,'[1]12 ЗИП NEW'!$C:$AN,38,0)</f>
        <v>4819</v>
      </c>
    </row>
    <row r="838" spans="1:4" x14ac:dyDescent="0.25">
      <c r="A838" s="139" t="s">
        <v>6394</v>
      </c>
      <c r="B838" s="139" t="s">
        <v>6395</v>
      </c>
      <c r="C838" s="192">
        <f>VLOOKUP(A838,[2]Лист_1!$D:$I,6,0)</f>
        <v>7</v>
      </c>
      <c r="D838" s="195">
        <f>VLOOKUP(A838,'[1]12 ЗИП NEW'!$C:$AN,38,0)</f>
        <v>9935.68</v>
      </c>
    </row>
    <row r="839" spans="1:4" x14ac:dyDescent="0.25">
      <c r="A839" s="139" t="s">
        <v>6396</v>
      </c>
      <c r="B839" s="139" t="s">
        <v>6397</v>
      </c>
      <c r="C839" s="192">
        <f>VLOOKUP(A839,[2]Лист_1!$D:$I,6,0)</f>
        <v>5</v>
      </c>
      <c r="D839" s="195">
        <f>VLOOKUP(A839,'[1]12 ЗИП NEW'!$C:$AN,38,0)</f>
        <v>6661.2</v>
      </c>
    </row>
    <row r="840" spans="1:4" ht="25.5" x14ac:dyDescent="0.25">
      <c r="A840" s="139" t="s">
        <v>6398</v>
      </c>
      <c r="B840" s="139" t="s">
        <v>6399</v>
      </c>
      <c r="C840" s="192">
        <f>VLOOKUP(A840,[2]Лист_1!$D:$I,6,0)</f>
        <v>1</v>
      </c>
      <c r="D840" s="195">
        <f>VLOOKUP(A840,'[1]12 ЗИП NEW'!$C:$AN,38,0)</f>
        <v>633815.46969599999</v>
      </c>
    </row>
    <row r="841" spans="1:4" ht="25.5" x14ac:dyDescent="0.25">
      <c r="A841" s="139" t="s">
        <v>6400</v>
      </c>
      <c r="B841" s="139" t="s">
        <v>6401</v>
      </c>
      <c r="C841" s="192"/>
      <c r="D841" s="195">
        <f>VLOOKUP(A841,'[1]12 ЗИП NEW'!$C:$AN,38,0)</f>
        <v>233445.25881599999</v>
      </c>
    </row>
    <row r="842" spans="1:4" ht="25.5" x14ac:dyDescent="0.25">
      <c r="A842" s="139" t="s">
        <v>6402</v>
      </c>
      <c r="B842" s="139" t="s">
        <v>6403</v>
      </c>
      <c r="C842" s="192">
        <f>VLOOKUP(A842,[2]Лист_1!$D:$I,6,0)</f>
        <v>37</v>
      </c>
      <c r="D842" s="195">
        <f>VLOOKUP(A842,'[1]12 ЗИП NEW'!$C:$AN,38,0)</f>
        <v>244799.48454399998</v>
      </c>
    </row>
    <row r="843" spans="1:4" ht="25.5" x14ac:dyDescent="0.25">
      <c r="A843" s="139" t="s">
        <v>6404</v>
      </c>
      <c r="B843" s="139" t="s">
        <v>6405</v>
      </c>
      <c r="C843" s="192">
        <f>VLOOKUP(A843,[2]Лист_1!$D:$I,6,0)</f>
        <v>12</v>
      </c>
      <c r="D843" s="195">
        <f>VLOOKUP(A843,'[1]12 ЗИП NEW'!$C:$AN,38,0)</f>
        <v>304007.90771199996</v>
      </c>
    </row>
    <row r="844" spans="1:4" ht="25.5" x14ac:dyDescent="0.25">
      <c r="A844" s="139" t="s">
        <v>6406</v>
      </c>
      <c r="B844" s="139" t="s">
        <v>6407</v>
      </c>
      <c r="C844" s="192"/>
      <c r="D844" s="195">
        <f>VLOOKUP(A844,'[1]12 ЗИП NEW'!$C:$AN,38,0)</f>
        <v>411159.69763199997</v>
      </c>
    </row>
    <row r="845" spans="1:4" ht="25.5" x14ac:dyDescent="0.25">
      <c r="A845" s="139" t="s">
        <v>6408</v>
      </c>
      <c r="B845" s="139" t="s">
        <v>6409</v>
      </c>
      <c r="C845" s="192">
        <f>VLOOKUP(A845,[2]Лист_1!$D:$I,6,0)</f>
        <v>1</v>
      </c>
      <c r="D845" s="195">
        <f>VLOOKUP(A845,'[1]12 ЗИП NEW'!$C:$AN,38,0)</f>
        <v>473474.185168</v>
      </c>
    </row>
    <row r="846" spans="1:4" ht="25.5" x14ac:dyDescent="0.25">
      <c r="A846" s="139" t="s">
        <v>6410</v>
      </c>
      <c r="B846" s="139" t="s">
        <v>6411</v>
      </c>
      <c r="C846" s="192"/>
      <c r="D846" s="195">
        <f>VLOOKUP(A846,'[1]12 ЗИП NEW'!$C:$AN,38,0)</f>
        <v>696639.52</v>
      </c>
    </row>
    <row r="847" spans="1:4" x14ac:dyDescent="0.25">
      <c r="A847" s="139" t="s">
        <v>6412</v>
      </c>
      <c r="B847" s="139" t="s">
        <v>6413</v>
      </c>
      <c r="C847" s="192">
        <f>VLOOKUP(A847,[2]Лист_1!$D:$I,6,0)</f>
        <v>5</v>
      </c>
      <c r="D847" s="195">
        <f>VLOOKUP(A847,'[1]12 ЗИП NEW'!$C:$AN,38,0)</f>
        <v>813262.98</v>
      </c>
    </row>
    <row r="848" spans="1:4" x14ac:dyDescent="0.25">
      <c r="A848" s="139" t="s">
        <v>6414</v>
      </c>
      <c r="B848" s="139" t="s">
        <v>6415</v>
      </c>
      <c r="C848" s="192">
        <f>VLOOKUP(A848,[2]Лист_1!$D:$I,6,0)</f>
        <v>1</v>
      </c>
      <c r="D848" s="195">
        <f>VLOOKUP(A848,'[1]12 ЗИП NEW'!$C:$AN,38,0)</f>
        <v>3227431.92</v>
      </c>
    </row>
    <row r="849" spans="1:4" x14ac:dyDescent="0.25">
      <c r="A849" s="139" t="s">
        <v>6416</v>
      </c>
      <c r="B849" s="139" t="s">
        <v>6417</v>
      </c>
      <c r="C849" s="192"/>
      <c r="D849" s="195">
        <f>VLOOKUP(A849,'[1]12 ЗИП NEW'!$C:$AN,38,0)</f>
        <v>1721267.5</v>
      </c>
    </row>
    <row r="850" spans="1:4" x14ac:dyDescent="0.25">
      <c r="A850" s="139" t="s">
        <v>6418</v>
      </c>
      <c r="B850" s="139" t="s">
        <v>6419</v>
      </c>
      <c r="C850" s="192">
        <f>VLOOKUP(A850,[2]Лист_1!$D:$I,6,0)</f>
        <v>6</v>
      </c>
      <c r="D850" s="195">
        <f>VLOOKUP(A850,'[1]12 ЗИП NEW'!$C:$AN,38,0)</f>
        <v>967775.98</v>
      </c>
    </row>
    <row r="851" spans="1:4" x14ac:dyDescent="0.25">
      <c r="A851" s="139" t="s">
        <v>6420</v>
      </c>
      <c r="B851" s="139" t="s">
        <v>6421</v>
      </c>
      <c r="C851" s="192"/>
      <c r="D851" s="195">
        <f>VLOOKUP(A851,'[1]12 ЗИП NEW'!$C:$AN,38,0)</f>
        <v>2777471.52</v>
      </c>
    </row>
    <row r="852" spans="1:4" x14ac:dyDescent="0.25">
      <c r="A852" s="139" t="s">
        <v>6422</v>
      </c>
      <c r="B852" s="139" t="s">
        <v>6423</v>
      </c>
      <c r="C852" s="192"/>
      <c r="D852" s="195">
        <f>VLOOKUP(A852,'[1]12 ЗИП NEW'!$C:$AN,38,0)</f>
        <v>23143.399999999998</v>
      </c>
    </row>
    <row r="853" spans="1:4" x14ac:dyDescent="0.25">
      <c r="A853" s="139" t="s">
        <v>6424</v>
      </c>
      <c r="B853" s="139" t="s">
        <v>6425</v>
      </c>
      <c r="C853" s="192">
        <f>VLOOKUP(A853,[2]Лист_1!$D:$I,6,0)</f>
        <v>8</v>
      </c>
      <c r="D853" s="195">
        <f>VLOOKUP(A853,'[1]12 ЗИП NEW'!$C:$AN,38,0)</f>
        <v>2222.84</v>
      </c>
    </row>
    <row r="854" spans="1:4" x14ac:dyDescent="0.25">
      <c r="A854" s="139" t="s">
        <v>6426</v>
      </c>
      <c r="B854" s="139" t="s">
        <v>6427</v>
      </c>
      <c r="C854" s="192"/>
      <c r="D854" s="195">
        <f>VLOOKUP(A854,'[1]12 ЗИП NEW'!$C:$AN,38,0)</f>
        <v>3540.44</v>
      </c>
    </row>
    <row r="855" spans="1:4" x14ac:dyDescent="0.25">
      <c r="A855" s="139" t="s">
        <v>6428</v>
      </c>
      <c r="B855" s="139" t="s">
        <v>6429</v>
      </c>
      <c r="C855" s="192">
        <f>VLOOKUP(A855,[2]Лист_1!$D:$I,6,0)</f>
        <v>72</v>
      </c>
      <c r="D855" s="195">
        <f>VLOOKUP(A855,'[1]12 ЗИП NEW'!$C:$AN,38,0)</f>
        <v>63.44</v>
      </c>
    </row>
    <row r="856" spans="1:4" ht="25.5" x14ac:dyDescent="0.25">
      <c r="A856" s="139" t="s">
        <v>6430</v>
      </c>
      <c r="B856" s="139" t="s">
        <v>6431</v>
      </c>
      <c r="C856" s="192"/>
      <c r="D856" s="195">
        <f>VLOOKUP(A856,'[1]12 ЗИП NEW'!$C:$AN,38,0)</f>
        <v>1054.08</v>
      </c>
    </row>
    <row r="857" spans="1:4" ht="25.5" x14ac:dyDescent="0.25">
      <c r="A857" s="139" t="s">
        <v>6432</v>
      </c>
      <c r="B857" s="139" t="s">
        <v>6433</v>
      </c>
      <c r="C857" s="192">
        <f>VLOOKUP(A857,[2]Лист_1!$D:$I,6,0)</f>
        <v>47</v>
      </c>
      <c r="D857" s="195">
        <f>VLOOKUP(A857,'[1]12 ЗИП NEW'!$C:$AN,38,0)</f>
        <v>136.63999999999999</v>
      </c>
    </row>
    <row r="858" spans="1:4" x14ac:dyDescent="0.25">
      <c r="A858" s="139" t="s">
        <v>6434</v>
      </c>
      <c r="B858" s="139" t="s">
        <v>6435</v>
      </c>
      <c r="C858" s="192">
        <f>VLOOKUP(A858,[2]Лист_1!$D:$I,6,0)</f>
        <v>10</v>
      </c>
      <c r="D858" s="195">
        <f>VLOOKUP(A858,'[1]12 ЗИП NEW'!$C:$AN,38,0)</f>
        <v>923.54</v>
      </c>
    </row>
    <row r="859" spans="1:4" x14ac:dyDescent="0.25">
      <c r="A859" s="139" t="s">
        <v>6436</v>
      </c>
      <c r="B859" s="139" t="s">
        <v>6437</v>
      </c>
      <c r="C859" s="192">
        <f>VLOOKUP(A859,[2]Лист_1!$D:$I,6,0)</f>
        <v>11</v>
      </c>
      <c r="D859" s="195">
        <f>VLOOKUP(A859,'[1]12 ЗИП NEW'!$C:$AN,38,0)</f>
        <v>3009.74</v>
      </c>
    </row>
    <row r="860" spans="1:4" x14ac:dyDescent="0.25">
      <c r="A860" s="139" t="s">
        <v>6438</v>
      </c>
      <c r="B860" s="139" t="s">
        <v>6439</v>
      </c>
      <c r="C860" s="192">
        <f>VLOOKUP(A860,[2]Лист_1!$D:$I,6,0)</f>
        <v>14</v>
      </c>
      <c r="D860" s="195">
        <f>VLOOKUP(A860,'[1]12 ЗИП NEW'!$C:$AN,38,0)</f>
        <v>1061.3999999999999</v>
      </c>
    </row>
    <row r="861" spans="1:4" x14ac:dyDescent="0.25">
      <c r="A861" s="139" t="s">
        <v>6440</v>
      </c>
      <c r="B861" s="139" t="s">
        <v>6441</v>
      </c>
      <c r="C861" s="192">
        <f>VLOOKUP(A861,[2]Лист_1!$D:$I,6,0)</f>
        <v>9</v>
      </c>
      <c r="D861" s="195">
        <f>VLOOKUP(A861,'[1]12 ЗИП NEW'!$C:$AN,38,0)</f>
        <v>7239.48</v>
      </c>
    </row>
    <row r="862" spans="1:4" x14ac:dyDescent="0.25">
      <c r="A862" s="139" t="s">
        <v>6442</v>
      </c>
      <c r="B862" s="139" t="s">
        <v>6443</v>
      </c>
      <c r="C862" s="192"/>
      <c r="D862" s="195">
        <f>VLOOKUP(A862,'[1]12 ЗИП NEW'!$C:$AN,38,0)</f>
        <v>3860.08</v>
      </c>
    </row>
    <row r="863" spans="1:4" x14ac:dyDescent="0.25">
      <c r="A863" s="139" t="s">
        <v>6444</v>
      </c>
      <c r="B863" s="139" t="s">
        <v>6445</v>
      </c>
      <c r="C863" s="192">
        <f>VLOOKUP(A863,[2]Лист_1!$D:$I,6,0)</f>
        <v>4</v>
      </c>
      <c r="D863" s="195">
        <f>VLOOKUP(A863,'[1]12 ЗИП NEW'!$C:$AN,38,0)</f>
        <v>414.8</v>
      </c>
    </row>
    <row r="864" spans="1:4" x14ac:dyDescent="0.25">
      <c r="A864" s="139" t="s">
        <v>6446</v>
      </c>
      <c r="B864" s="139" t="s">
        <v>6447</v>
      </c>
      <c r="C864" s="192">
        <f>VLOOKUP(A864,[2]Лист_1!$D:$I,6,0)</f>
        <v>11</v>
      </c>
      <c r="D864" s="195">
        <f>VLOOKUP(A864,'[1]12 ЗИП NEW'!$C:$AN,38,0)</f>
        <v>2427.7999999999997</v>
      </c>
    </row>
    <row r="865" spans="1:4" x14ac:dyDescent="0.25">
      <c r="A865" s="139" t="s">
        <v>6448</v>
      </c>
      <c r="B865" s="139" t="s">
        <v>6449</v>
      </c>
      <c r="C865" s="192">
        <f>VLOOKUP(A865,[2]Лист_1!$D:$I,6,0)</f>
        <v>4</v>
      </c>
      <c r="D865" s="195">
        <f>VLOOKUP(A865,'[1]12 ЗИП NEW'!$C:$AN,38,0)</f>
        <v>1964.2</v>
      </c>
    </row>
    <row r="866" spans="1:4" x14ac:dyDescent="0.25">
      <c r="A866" s="139" t="s">
        <v>6450</v>
      </c>
      <c r="B866" s="139" t="s">
        <v>6451</v>
      </c>
      <c r="C866" s="192"/>
      <c r="D866" s="195">
        <f>VLOOKUP(A866,'[1]12 ЗИП NEW'!$C:$AN,38,0)</f>
        <v>126941</v>
      </c>
    </row>
    <row r="867" spans="1:4" x14ac:dyDescent="0.25">
      <c r="A867" s="139" t="s">
        <v>6452</v>
      </c>
      <c r="B867" s="139" t="s">
        <v>6453</v>
      </c>
      <c r="C867" s="192">
        <f>VLOOKUP(A867,[2]Лист_1!$D:$I,6,0)</f>
        <v>1</v>
      </c>
      <c r="D867" s="195">
        <f>VLOOKUP(A867,'[1]12 ЗИП NEW'!$C:$AN,38,0)</f>
        <v>934668.84</v>
      </c>
    </row>
    <row r="868" spans="1:4" x14ac:dyDescent="0.25">
      <c r="A868" s="139" t="s">
        <v>6454</v>
      </c>
      <c r="B868" s="139" t="s">
        <v>6455</v>
      </c>
      <c r="C868" s="192">
        <f>VLOOKUP(A868,[2]Лист_1!$D:$I,6,0)</f>
        <v>18</v>
      </c>
      <c r="D868" s="195">
        <f>VLOOKUP(A868,'[1]12 ЗИП NEW'!$C:$AN,38,0)</f>
        <v>346.48</v>
      </c>
    </row>
    <row r="869" spans="1:4" x14ac:dyDescent="0.25">
      <c r="A869" s="139" t="s">
        <v>6456</v>
      </c>
      <c r="B869" s="139" t="s">
        <v>6457</v>
      </c>
      <c r="C869" s="192">
        <f>VLOOKUP(A869,[2]Лист_1!$D:$I,6,0)</f>
        <v>12</v>
      </c>
      <c r="D869" s="195">
        <f>VLOOKUP(A869,'[1]12 ЗИП NEW'!$C:$AN,38,0)</f>
        <v>254.98</v>
      </c>
    </row>
    <row r="870" spans="1:4" x14ac:dyDescent="0.25">
      <c r="A870" s="139" t="s">
        <v>6458</v>
      </c>
      <c r="B870" s="139" t="s">
        <v>6459</v>
      </c>
      <c r="C870" s="192">
        <f>VLOOKUP(A870,[2]Лист_1!$D:$I,6,0)</f>
        <v>26</v>
      </c>
      <c r="D870" s="195">
        <f>VLOOKUP(A870,'[1]12 ЗИП NEW'!$C:$AN,38,0)</f>
        <v>549</v>
      </c>
    </row>
    <row r="871" spans="1:4" x14ac:dyDescent="0.25">
      <c r="A871" s="139" t="s">
        <v>6460</v>
      </c>
      <c r="B871" s="139" t="s">
        <v>6461</v>
      </c>
      <c r="C871" s="192">
        <f>VLOOKUP(A871,[2]Лист_1!$D:$I,6,0)</f>
        <v>5</v>
      </c>
      <c r="D871" s="195">
        <f>VLOOKUP(A871,'[1]12 ЗИП NEW'!$C:$AN,38,0)</f>
        <v>17936.439999999999</v>
      </c>
    </row>
    <row r="872" spans="1:4" x14ac:dyDescent="0.25">
      <c r="A872" s="139" t="s">
        <v>6462</v>
      </c>
      <c r="B872" s="139" t="s">
        <v>6463</v>
      </c>
      <c r="C872" s="192"/>
      <c r="D872" s="195">
        <f>VLOOKUP(A872,'[1]12 ЗИП NEW'!$C:$AN,38,0)</f>
        <v>84981.54</v>
      </c>
    </row>
    <row r="873" spans="1:4" x14ac:dyDescent="0.25">
      <c r="A873" s="139" t="s">
        <v>6464</v>
      </c>
      <c r="B873" s="139" t="s">
        <v>6465</v>
      </c>
      <c r="C873" s="192">
        <f>VLOOKUP(A873,[2]Лист_1!$D:$I,6,0)</f>
        <v>3</v>
      </c>
      <c r="D873" s="195">
        <f>VLOOKUP(A873,'[1]12 ЗИП NEW'!$C:$AN,38,0)</f>
        <v>9253.6999999999989</v>
      </c>
    </row>
    <row r="874" spans="1:4" x14ac:dyDescent="0.25">
      <c r="A874" s="139" t="s">
        <v>6466</v>
      </c>
      <c r="B874" s="139" t="s">
        <v>6467</v>
      </c>
      <c r="C874" s="192">
        <f>VLOOKUP(A874,[2]Лист_1!$D:$I,6,0)</f>
        <v>6</v>
      </c>
      <c r="D874" s="195">
        <f>VLOOKUP(A874,'[1]12 ЗИП NEW'!$C:$AN,38,0)</f>
        <v>6897.88</v>
      </c>
    </row>
    <row r="875" spans="1:4" ht="25.5" x14ac:dyDescent="0.25">
      <c r="A875" s="139" t="s">
        <v>6468</v>
      </c>
      <c r="B875" s="139" t="s">
        <v>6469</v>
      </c>
      <c r="C875" s="192">
        <f>VLOOKUP(A875,[2]Лист_1!$D:$I,6,0)</f>
        <v>5</v>
      </c>
      <c r="D875" s="195">
        <f>VLOOKUP(A875,'[1]12 ЗИП NEW'!$C:$AN,38,0)</f>
        <v>3428.2</v>
      </c>
    </row>
    <row r="876" spans="1:4" ht="25.5" x14ac:dyDescent="0.25">
      <c r="A876" s="139" t="s">
        <v>6470</v>
      </c>
      <c r="B876" s="139" t="s">
        <v>6471</v>
      </c>
      <c r="C876" s="192">
        <f>VLOOKUP(A876,[2]Лист_1!$D:$I,6,0)</f>
        <v>1</v>
      </c>
      <c r="D876" s="195">
        <f>VLOOKUP(A876,'[1]12 ЗИП NEW'!$C:$AN,38,0)</f>
        <v>7173.5999999999995</v>
      </c>
    </row>
    <row r="877" spans="1:4" x14ac:dyDescent="0.25">
      <c r="A877" s="139" t="s">
        <v>6472</v>
      </c>
      <c r="B877" s="139" t="s">
        <v>6473</v>
      </c>
      <c r="C877" s="192"/>
      <c r="D877" s="195">
        <f>VLOOKUP(A877,'[1]12 ЗИП NEW'!$C:$AN,38,0)</f>
        <v>17790.04</v>
      </c>
    </row>
    <row r="878" spans="1:4" x14ac:dyDescent="0.25">
      <c r="A878" s="139" t="s">
        <v>6474</v>
      </c>
      <c r="B878" s="139" t="s">
        <v>6475</v>
      </c>
      <c r="C878" s="192"/>
      <c r="D878" s="195">
        <f>VLOOKUP(A878,'[1]12 ЗИП NEW'!$C:$AN,38,0)</f>
        <v>92633.38</v>
      </c>
    </row>
    <row r="879" spans="1:4" x14ac:dyDescent="0.25">
      <c r="A879" s="139" t="s">
        <v>6476</v>
      </c>
      <c r="B879" s="139" t="s">
        <v>6477</v>
      </c>
      <c r="C879" s="192">
        <f>VLOOKUP(A879,[2]Лист_1!$D:$I,6,0)</f>
        <v>5</v>
      </c>
      <c r="D879" s="195">
        <f>VLOOKUP(A879,'[1]12 ЗИП NEW'!$C:$AN,38,0)</f>
        <v>29123.84</v>
      </c>
    </row>
    <row r="880" spans="1:4" x14ac:dyDescent="0.25">
      <c r="A880" s="139" t="s">
        <v>6478</v>
      </c>
      <c r="B880" s="139" t="s">
        <v>6479</v>
      </c>
      <c r="C880" s="192">
        <f>VLOOKUP(A880,[2]Лист_1!$D:$I,6,0)</f>
        <v>59</v>
      </c>
      <c r="D880" s="195">
        <f>VLOOKUP(A880,'[1]12 ЗИП NEW'!$C:$AN,38,0)</f>
        <v>4165.08</v>
      </c>
    </row>
    <row r="881" spans="1:4" x14ac:dyDescent="0.25">
      <c r="A881" s="139" t="s">
        <v>6480</v>
      </c>
      <c r="B881" s="139" t="s">
        <v>6481</v>
      </c>
      <c r="C881" s="192">
        <f>VLOOKUP(A881,[2]Лист_1!$D:$I,6,0)</f>
        <v>24</v>
      </c>
      <c r="D881" s="195">
        <f>VLOOKUP(A881,'[1]12 ЗИП NEW'!$C:$AN,38,0)</f>
        <v>1594.54</v>
      </c>
    </row>
    <row r="882" spans="1:4" x14ac:dyDescent="0.25">
      <c r="A882" s="139" t="s">
        <v>6482</v>
      </c>
      <c r="B882" s="139" t="s">
        <v>6483</v>
      </c>
      <c r="C882" s="192">
        <f>VLOOKUP(A882,[2]Лист_1!$D:$I,6,0)</f>
        <v>1</v>
      </c>
      <c r="D882" s="195">
        <f>VLOOKUP(A882,'[1]12 ЗИП NEW'!$C:$AN,38,0)</f>
        <v>135867.74</v>
      </c>
    </row>
    <row r="883" spans="1:4" x14ac:dyDescent="0.25">
      <c r="A883" s="139" t="s">
        <v>6484</v>
      </c>
      <c r="B883" s="139" t="s">
        <v>6485</v>
      </c>
      <c r="C883" s="192"/>
      <c r="D883" s="195">
        <f>VLOOKUP(A883,'[1]12 ЗИП NEW'!$C:$AN,38,0)</f>
        <v>177636.88</v>
      </c>
    </row>
    <row r="884" spans="1:4" x14ac:dyDescent="0.25">
      <c r="A884" s="139" t="s">
        <v>6486</v>
      </c>
      <c r="B884" s="139" t="s">
        <v>6487</v>
      </c>
      <c r="C884" s="192"/>
      <c r="D884" s="195">
        <f>VLOOKUP(A884,'[1]12 ЗИП NEW'!$C:$AN,38,0)</f>
        <v>29955.88</v>
      </c>
    </row>
    <row r="885" spans="1:4" x14ac:dyDescent="0.25">
      <c r="A885" s="139" t="s">
        <v>6488</v>
      </c>
      <c r="B885" s="139" t="s">
        <v>6489</v>
      </c>
      <c r="C885" s="192"/>
      <c r="D885" s="195">
        <f>VLOOKUP(A885,'[1]12 ЗИП NEW'!$C:$AN,38,0)</f>
        <v>42765.88</v>
      </c>
    </row>
    <row r="886" spans="1:4" x14ac:dyDescent="0.25">
      <c r="A886" s="139" t="s">
        <v>6490</v>
      </c>
      <c r="B886" s="139" t="s">
        <v>6491</v>
      </c>
      <c r="C886" s="192">
        <f>VLOOKUP(A886,[2]Лист_1!$D:$I,6,0)</f>
        <v>22</v>
      </c>
      <c r="D886" s="195">
        <f>VLOOKUP(A886,'[1]12 ЗИП NEW'!$C:$AN,38,0)</f>
        <v>7751.88</v>
      </c>
    </row>
    <row r="887" spans="1:4" x14ac:dyDescent="0.25">
      <c r="A887" s="139" t="s">
        <v>6492</v>
      </c>
      <c r="B887" s="139" t="s">
        <v>6493</v>
      </c>
      <c r="C887" s="192">
        <f>VLOOKUP(A887,[2]Лист_1!$D:$I,6,0)</f>
        <v>14</v>
      </c>
      <c r="D887" s="195">
        <f>VLOOKUP(A887,'[1]12 ЗИП NEW'!$C:$AN,38,0)</f>
        <v>29492.28</v>
      </c>
    </row>
    <row r="888" spans="1:4" x14ac:dyDescent="0.25">
      <c r="A888" s="139" t="s">
        <v>6494</v>
      </c>
      <c r="B888" s="139" t="s">
        <v>6495</v>
      </c>
      <c r="C888" s="192">
        <f>VLOOKUP(A888,[2]Лист_1!$D:$I,6,0)</f>
        <v>13</v>
      </c>
      <c r="D888" s="195">
        <f>VLOOKUP(A888,'[1]12 ЗИП NEW'!$C:$AN,38,0)</f>
        <v>26360.54</v>
      </c>
    </row>
    <row r="889" spans="1:4" x14ac:dyDescent="0.25">
      <c r="A889" s="139" t="s">
        <v>6496</v>
      </c>
      <c r="B889" s="139" t="s">
        <v>6497</v>
      </c>
      <c r="C889" s="192">
        <f>VLOOKUP(A889,[2]Лист_1!$D:$I,6,0)</f>
        <v>10</v>
      </c>
      <c r="D889" s="195">
        <f>VLOOKUP(A889,'[1]12 ЗИП NEW'!$C:$AN,38,0)</f>
        <v>28995.739999999998</v>
      </c>
    </row>
    <row r="890" spans="1:4" x14ac:dyDescent="0.25">
      <c r="A890" s="139" t="s">
        <v>6498</v>
      </c>
      <c r="B890" s="139" t="s">
        <v>6499</v>
      </c>
      <c r="C890" s="192">
        <f>VLOOKUP(A890,[2]Лист_1!$D:$I,6,0)</f>
        <v>9</v>
      </c>
      <c r="D890" s="195">
        <f>VLOOKUP(A890,'[1]12 ЗИП NEW'!$C:$AN,38,0)</f>
        <v>45978.14</v>
      </c>
    </row>
    <row r="891" spans="1:4" x14ac:dyDescent="0.25">
      <c r="A891" s="139" t="s">
        <v>6500</v>
      </c>
      <c r="B891" s="139" t="s">
        <v>6501</v>
      </c>
      <c r="C891" s="192">
        <f>VLOOKUP(A891,[2]Лист_1!$D:$I,6,0)</f>
        <v>17</v>
      </c>
      <c r="D891" s="195">
        <f>VLOOKUP(A891,'[1]12 ЗИП NEW'!$C:$AN,38,0)</f>
        <v>15762.4</v>
      </c>
    </row>
    <row r="892" spans="1:4" x14ac:dyDescent="0.25">
      <c r="A892" s="139" t="s">
        <v>6502</v>
      </c>
      <c r="B892" s="139" t="s">
        <v>6503</v>
      </c>
      <c r="C892" s="192">
        <f>VLOOKUP(A892,[2]Лист_1!$D:$I,6,0)</f>
        <v>1</v>
      </c>
      <c r="D892" s="195">
        <f>VLOOKUP(A892,'[1]12 ЗИП NEW'!$C:$AN,38,0)</f>
        <v>15901.48</v>
      </c>
    </row>
    <row r="893" spans="1:4" x14ac:dyDescent="0.25">
      <c r="A893" s="139" t="s">
        <v>6504</v>
      </c>
      <c r="B893" s="139" t="s">
        <v>6505</v>
      </c>
      <c r="C893" s="192"/>
      <c r="D893" s="195">
        <f>VLOOKUP(A893,'[1]12 ЗИП NEW'!$C:$AN,38,0)</f>
        <v>155046.13999999998</v>
      </c>
    </row>
    <row r="894" spans="1:4" x14ac:dyDescent="0.25">
      <c r="A894" s="139" t="s">
        <v>6506</v>
      </c>
      <c r="B894" s="139" t="s">
        <v>6507</v>
      </c>
      <c r="C894" s="192">
        <f>VLOOKUP(A894,[2]Лист_1!$D:$I,6,0)</f>
        <v>1</v>
      </c>
      <c r="D894" s="195">
        <f>VLOOKUP(A894,'[1]12 ЗИП NEW'!$C:$AN,38,0)</f>
        <v>19479.739999999998</v>
      </c>
    </row>
    <row r="895" spans="1:4" x14ac:dyDescent="0.25">
      <c r="A895" s="139" t="s">
        <v>6508</v>
      </c>
      <c r="B895" s="139" t="s">
        <v>6509</v>
      </c>
      <c r="C895" s="192">
        <f>VLOOKUP(A895,[2]Лист_1!$D:$I,6,0)</f>
        <v>4</v>
      </c>
      <c r="D895" s="195">
        <f>VLOOKUP(A895,'[1]12 ЗИП NEW'!$C:$AN,38,0)</f>
        <v>8698.6</v>
      </c>
    </row>
    <row r="896" spans="1:4" x14ac:dyDescent="0.25">
      <c r="A896" s="139" t="s">
        <v>6510</v>
      </c>
      <c r="B896" s="139" t="s">
        <v>6511</v>
      </c>
      <c r="C896" s="192">
        <f>VLOOKUP(A896,[2]Лист_1!$D:$I,6,0)</f>
        <v>19</v>
      </c>
      <c r="D896" s="195">
        <f>VLOOKUP(A896,'[1]12 ЗИП NEW'!$C:$AN,38,0)</f>
        <v>20574.079999999998</v>
      </c>
    </row>
    <row r="897" spans="1:4" x14ac:dyDescent="0.25">
      <c r="A897" s="139" t="s">
        <v>6512</v>
      </c>
      <c r="B897" s="139" t="s">
        <v>6513</v>
      </c>
      <c r="C897" s="192">
        <f>VLOOKUP(A897,[2]Лист_1!$D:$I,6,0)</f>
        <v>7</v>
      </c>
      <c r="D897" s="195">
        <f>VLOOKUP(A897,'[1]12 ЗИП NEW'!$C:$AN,38,0)</f>
        <v>15864.88</v>
      </c>
    </row>
    <row r="898" spans="1:4" x14ac:dyDescent="0.25">
      <c r="A898" s="139" t="s">
        <v>6514</v>
      </c>
      <c r="B898" s="139" t="s">
        <v>6515</v>
      </c>
      <c r="C898" s="192">
        <f>VLOOKUP(A898,[2]Лист_1!$D:$I,6,0)</f>
        <v>4</v>
      </c>
      <c r="D898" s="195">
        <f>VLOOKUP(A898,'[1]12 ЗИП NEW'!$C:$AN,38,0)</f>
        <v>20020.2</v>
      </c>
    </row>
    <row r="899" spans="1:4" x14ac:dyDescent="0.25">
      <c r="A899" s="139" t="s">
        <v>6516</v>
      </c>
      <c r="B899" s="139" t="s">
        <v>6517</v>
      </c>
      <c r="C899" s="192">
        <f>VLOOKUP(A899,[2]Лист_1!$D:$I,6,0)</f>
        <v>2</v>
      </c>
      <c r="D899" s="195">
        <f>VLOOKUP(A899,'[1]12 ЗИП NEW'!$C:$AN,38,0)</f>
        <v>49823.58</v>
      </c>
    </row>
    <row r="900" spans="1:4" x14ac:dyDescent="0.25">
      <c r="A900" s="139" t="s">
        <v>6518</v>
      </c>
      <c r="B900" s="139" t="s">
        <v>6519</v>
      </c>
      <c r="C900" s="192">
        <f>VLOOKUP(A900,[2]Лист_1!$D:$I,6,0)</f>
        <v>23</v>
      </c>
      <c r="D900" s="195">
        <f>VLOOKUP(A900,'[1]12 ЗИП NEW'!$C:$AN,38,0)</f>
        <v>52490.5</v>
      </c>
    </row>
    <row r="901" spans="1:4" x14ac:dyDescent="0.25">
      <c r="A901" s="139" t="s">
        <v>6520</v>
      </c>
      <c r="B901" s="139" t="s">
        <v>6521</v>
      </c>
      <c r="C901" s="192">
        <f>VLOOKUP(A901,[2]Лист_1!$D:$I,6,0)</f>
        <v>115</v>
      </c>
      <c r="D901" s="195">
        <f>VLOOKUP(A901,'[1]12 ЗИП NEW'!$C:$AN,38,0)</f>
        <v>326.95414399999999</v>
      </c>
    </row>
    <row r="902" spans="1:4" x14ac:dyDescent="0.25">
      <c r="A902" s="139" t="s">
        <v>6522</v>
      </c>
      <c r="B902" s="139" t="s">
        <v>6523</v>
      </c>
      <c r="C902" s="192">
        <f>VLOOKUP(A902,[2]Лист_1!$D:$I,6,0)</f>
        <v>10</v>
      </c>
      <c r="D902" s="195">
        <f>VLOOKUP(A902,'[1]12 ЗИП NEW'!$C:$AN,38,0)</f>
        <v>695.4</v>
      </c>
    </row>
    <row r="903" spans="1:4" x14ac:dyDescent="0.25">
      <c r="A903" s="139" t="s">
        <v>6524</v>
      </c>
      <c r="B903" s="139" t="s">
        <v>6525</v>
      </c>
      <c r="C903" s="192"/>
      <c r="D903" s="195">
        <f>VLOOKUP(A903,'[1]12 ЗИП NEW'!$C:$AN,38,0)</f>
        <v>112419.34</v>
      </c>
    </row>
    <row r="904" spans="1:4" x14ac:dyDescent="0.25">
      <c r="A904" s="139" t="s">
        <v>6526</v>
      </c>
      <c r="B904" s="139" t="s">
        <v>6527</v>
      </c>
      <c r="C904" s="192">
        <f>VLOOKUP(A904,[2]Лист_1!$D:$I,6,0)</f>
        <v>10</v>
      </c>
      <c r="D904" s="195">
        <f>VLOOKUP(A904,'[1]12 ЗИП NEW'!$C:$AN,38,0)</f>
        <v>82086.48</v>
      </c>
    </row>
    <row r="905" spans="1:4" x14ac:dyDescent="0.25">
      <c r="A905" s="139" t="s">
        <v>6528</v>
      </c>
      <c r="B905" s="139" t="s">
        <v>6529</v>
      </c>
      <c r="C905" s="192">
        <f>VLOOKUP(A905,[2]Лист_1!$D:$I,6,0)</f>
        <v>8</v>
      </c>
      <c r="D905" s="195">
        <f>VLOOKUP(A905,'[1]12 ЗИП NEW'!$C:$AN,38,0)</f>
        <v>3538</v>
      </c>
    </row>
    <row r="906" spans="1:4" x14ac:dyDescent="0.25">
      <c r="A906" s="139" t="s">
        <v>6530</v>
      </c>
      <c r="B906" s="139" t="s">
        <v>6531</v>
      </c>
      <c r="C906" s="192">
        <f>VLOOKUP(A906,[2]Лист_1!$D:$I,6,0)</f>
        <v>44</v>
      </c>
      <c r="D906" s="195">
        <f>VLOOKUP(A906,'[1]12 ЗИП NEW'!$C:$AN,38,0)</f>
        <v>24839.200000000001</v>
      </c>
    </row>
    <row r="907" spans="1:4" x14ac:dyDescent="0.25">
      <c r="A907" s="139" t="s">
        <v>6532</v>
      </c>
      <c r="B907" s="139" t="s">
        <v>6533</v>
      </c>
      <c r="C907" s="192">
        <f>VLOOKUP(A907,[2]Лист_1!$D:$I,6,0)</f>
        <v>10</v>
      </c>
      <c r="D907" s="195">
        <f>VLOOKUP(A907,'[1]12 ЗИП NEW'!$C:$AN,38,0)</f>
        <v>24591.54</v>
      </c>
    </row>
    <row r="908" spans="1:4" x14ac:dyDescent="0.25">
      <c r="A908" s="139" t="s">
        <v>6534</v>
      </c>
      <c r="B908" s="139" t="s">
        <v>6535</v>
      </c>
      <c r="C908" s="192">
        <f>VLOOKUP(A908,[2]Лист_1!$D:$I,6,0)</f>
        <v>82</v>
      </c>
      <c r="D908" s="195">
        <f>VLOOKUP(A908,'[1]12 ЗИП NEW'!$C:$AN,38,0)</f>
        <v>78.08</v>
      </c>
    </row>
    <row r="909" spans="1:4" x14ac:dyDescent="0.25">
      <c r="A909" s="139" t="s">
        <v>6536</v>
      </c>
      <c r="B909" s="139" t="s">
        <v>6537</v>
      </c>
      <c r="C909" s="192"/>
      <c r="D909" s="195">
        <f>VLOOKUP(A909,'[1]12 ЗИП NEW'!$C:$AN,38,0)</f>
        <v>6514.8</v>
      </c>
    </row>
    <row r="910" spans="1:4" x14ac:dyDescent="0.25">
      <c r="A910" s="139" t="s">
        <v>6538</v>
      </c>
      <c r="B910" s="139" t="s">
        <v>6539</v>
      </c>
      <c r="C910" s="192"/>
      <c r="D910" s="195">
        <f>VLOOKUP(A910,'[1]12 ЗИП NEW'!$C:$AN,38,0)</f>
        <v>3402.58</v>
      </c>
    </row>
    <row r="911" spans="1:4" x14ac:dyDescent="0.25">
      <c r="A911" s="139" t="s">
        <v>6540</v>
      </c>
      <c r="B911" s="139" t="s">
        <v>6541</v>
      </c>
      <c r="C911" s="192"/>
      <c r="D911" s="195">
        <f>VLOOKUP(A911,'[1]12 ЗИП NEW'!$C:$AN,38,0)</f>
        <v>5394.84</v>
      </c>
    </row>
    <row r="912" spans="1:4" x14ac:dyDescent="0.25">
      <c r="A912" s="139" t="s">
        <v>6542</v>
      </c>
      <c r="B912" s="139" t="s">
        <v>6543</v>
      </c>
      <c r="C912" s="192"/>
      <c r="D912" s="195">
        <f>VLOOKUP(A912,'[1]12 ЗИП NEW'!$C:$AN,38,0)</f>
        <v>468.48</v>
      </c>
    </row>
    <row r="913" spans="1:4" x14ac:dyDescent="0.25">
      <c r="A913" s="139" t="s">
        <v>6544</v>
      </c>
      <c r="B913" s="139" t="s">
        <v>6545</v>
      </c>
      <c r="C913" s="192"/>
      <c r="D913" s="195">
        <f>VLOOKUP(A913,'[1]12 ЗИП NEW'!$C:$AN,38,0)</f>
        <v>2304.58</v>
      </c>
    </row>
    <row r="914" spans="1:4" x14ac:dyDescent="0.25">
      <c r="A914" s="139" t="s">
        <v>6546</v>
      </c>
      <c r="B914" s="139" t="s">
        <v>6547</v>
      </c>
      <c r="C914" s="192"/>
      <c r="D914" s="195">
        <f>VLOOKUP(A914,'[1]12 ЗИП NEW'!$C:$AN,38,0)</f>
        <v>75.64</v>
      </c>
    </row>
    <row r="915" spans="1:4" x14ac:dyDescent="0.25">
      <c r="A915" s="139" t="s">
        <v>6548</v>
      </c>
      <c r="B915" s="139" t="s">
        <v>6549</v>
      </c>
      <c r="C915" s="192"/>
      <c r="D915" s="195">
        <f>VLOOKUP(A915,'[1]12 ЗИП NEW'!$C:$AN,38,0)</f>
        <v>2003.24</v>
      </c>
    </row>
    <row r="916" spans="1:4" x14ac:dyDescent="0.25">
      <c r="A916" s="139" t="s">
        <v>6550</v>
      </c>
      <c r="B916" s="139" t="s">
        <v>6551</v>
      </c>
      <c r="C916" s="192"/>
      <c r="D916" s="195">
        <f>VLOOKUP(A916,'[1]12 ЗИП NEW'!$C:$AN,38,0)</f>
        <v>3396.48</v>
      </c>
    </row>
    <row r="917" spans="1:4" x14ac:dyDescent="0.25">
      <c r="A917" s="139" t="s">
        <v>6552</v>
      </c>
      <c r="B917" s="139" t="s">
        <v>6553</v>
      </c>
      <c r="C917" s="192">
        <f>VLOOKUP(A917,[2]Лист_1!$D:$I,6,0)</f>
        <v>6</v>
      </c>
      <c r="D917" s="195">
        <f>VLOOKUP(A917,'[1]12 ЗИП NEW'!$C:$AN,38,0)</f>
        <v>152.5</v>
      </c>
    </row>
    <row r="918" spans="1:4" x14ac:dyDescent="0.25">
      <c r="A918" s="139" t="s">
        <v>6554</v>
      </c>
      <c r="B918" s="139" t="s">
        <v>6555</v>
      </c>
      <c r="C918" s="192">
        <f>VLOOKUP(A918,[2]Лист_1!$D:$I,6,0)</f>
        <v>286</v>
      </c>
      <c r="D918" s="195">
        <f>VLOOKUP(A918,'[1]12 ЗИП NEW'!$C:$AN,38,0)</f>
        <v>26.84</v>
      </c>
    </row>
    <row r="919" spans="1:4" x14ac:dyDescent="0.25">
      <c r="A919" s="139" t="s">
        <v>6556</v>
      </c>
      <c r="B919" s="139" t="s">
        <v>6557</v>
      </c>
      <c r="C919" s="192"/>
      <c r="D919" s="195">
        <f>VLOOKUP(A919,'[1]12 ЗИП NEW'!$C:$AN,38,0)</f>
        <v>22881.1</v>
      </c>
    </row>
    <row r="920" spans="1:4" x14ac:dyDescent="0.25">
      <c r="A920" s="139" t="s">
        <v>6558</v>
      </c>
      <c r="B920" s="139" t="s">
        <v>6559</v>
      </c>
      <c r="C920" s="192">
        <f>VLOOKUP(A920,[2]Лист_1!$D:$I,6,0)</f>
        <v>2</v>
      </c>
      <c r="D920" s="195">
        <f>VLOOKUP(A920,'[1]12 ЗИП NEW'!$C:$AN,38,0)</f>
        <v>1743.3799999999999</v>
      </c>
    </row>
    <row r="921" spans="1:4" x14ac:dyDescent="0.25">
      <c r="A921" s="139" t="s">
        <v>6560</v>
      </c>
      <c r="B921" s="139" t="s">
        <v>6561</v>
      </c>
      <c r="C921" s="192"/>
      <c r="D921" s="195">
        <f>VLOOKUP(A921,'[1]12 ЗИП NEW'!$C:$AN,38,0)</f>
        <v>148.84</v>
      </c>
    </row>
    <row r="922" spans="1:4" x14ac:dyDescent="0.25">
      <c r="A922" s="139" t="s">
        <v>6562</v>
      </c>
      <c r="B922" s="139" t="s">
        <v>6563</v>
      </c>
      <c r="C922" s="192">
        <f>VLOOKUP(A922,[2]Лист_1!$D:$I,6,0)</f>
        <v>20</v>
      </c>
      <c r="D922" s="195">
        <f>VLOOKUP(A922,'[1]12 ЗИП NEW'!$C:$AN,38,0)</f>
        <v>4257.8</v>
      </c>
    </row>
    <row r="923" spans="1:4" x14ac:dyDescent="0.25">
      <c r="A923" s="139" t="s">
        <v>6564</v>
      </c>
      <c r="B923" s="139" t="s">
        <v>6565</v>
      </c>
      <c r="C923" s="192">
        <f>VLOOKUP(A923,[2]Лист_1!$D:$I,6,0)</f>
        <v>2</v>
      </c>
      <c r="D923" s="195">
        <f>VLOOKUP(A923,'[1]12 ЗИП NEW'!$C:$AN,38,0)</f>
        <v>91.5</v>
      </c>
    </row>
    <row r="924" spans="1:4" ht="25.5" x14ac:dyDescent="0.25">
      <c r="A924" s="139" t="s">
        <v>6566</v>
      </c>
      <c r="B924" s="139" t="s">
        <v>6567</v>
      </c>
      <c r="C924" s="192">
        <f>VLOOKUP(A924,[2]Лист_1!$D:$I,6,0)</f>
        <v>9</v>
      </c>
      <c r="D924" s="195">
        <f>VLOOKUP(A924,'[1]12 ЗИП NEW'!$C:$AN,38,0)</f>
        <v>322.08</v>
      </c>
    </row>
    <row r="925" spans="1:4" ht="25.5" x14ac:dyDescent="0.25">
      <c r="A925" s="139" t="s">
        <v>6568</v>
      </c>
      <c r="B925" s="139" t="s">
        <v>6569</v>
      </c>
      <c r="C925" s="192">
        <f>VLOOKUP(A925,[2]Лист_1!$D:$I,6,0)</f>
        <v>2</v>
      </c>
      <c r="D925" s="195">
        <f>VLOOKUP(A925,'[1]12 ЗИП NEW'!$C:$AN,38,0)</f>
        <v>69.539999999999992</v>
      </c>
    </row>
    <row r="926" spans="1:4" x14ac:dyDescent="0.25">
      <c r="A926" s="139" t="s">
        <v>6570</v>
      </c>
      <c r="B926" s="139" t="s">
        <v>6571</v>
      </c>
      <c r="C926" s="192"/>
      <c r="D926" s="195">
        <f>VLOOKUP(A926,'[1]12 ЗИП NEW'!$C:$AN,38,0)</f>
        <v>1840.98</v>
      </c>
    </row>
    <row r="927" spans="1:4" x14ac:dyDescent="0.25">
      <c r="A927" s="139" t="s">
        <v>6572</v>
      </c>
      <c r="B927" s="139" t="s">
        <v>6573</v>
      </c>
      <c r="C927" s="192">
        <f>VLOOKUP(A927,[2]Лист_1!$D:$I,6,0)</f>
        <v>247</v>
      </c>
      <c r="D927" s="195">
        <f>VLOOKUP(A927,'[1]12 ЗИП NEW'!$C:$AN,38,0)</f>
        <v>81.739999999999995</v>
      </c>
    </row>
    <row r="928" spans="1:4" x14ac:dyDescent="0.25">
      <c r="A928" s="139" t="s">
        <v>6574</v>
      </c>
      <c r="B928" s="139" t="s">
        <v>6575</v>
      </c>
      <c r="C928" s="192">
        <f>VLOOKUP(A928,[2]Лист_1!$D:$I,6,0)</f>
        <v>10</v>
      </c>
      <c r="D928" s="195">
        <f>VLOOKUP(A928,'[1]12 ЗИП NEW'!$C:$AN,38,0)</f>
        <v>614.88</v>
      </c>
    </row>
    <row r="929" spans="1:4" x14ac:dyDescent="0.25">
      <c r="A929" s="139" t="s">
        <v>6576</v>
      </c>
      <c r="B929" s="139" t="s">
        <v>6577</v>
      </c>
      <c r="C929" s="192">
        <f>VLOOKUP(A929,[2]Лист_1!$D:$I,6,0)</f>
        <v>80</v>
      </c>
      <c r="D929" s="195">
        <f>VLOOKUP(A929,'[1]12 ЗИП NEW'!$C:$AN,38,0)</f>
        <v>108.58</v>
      </c>
    </row>
    <row r="930" spans="1:4" x14ac:dyDescent="0.25">
      <c r="A930" s="139" t="s">
        <v>6578</v>
      </c>
      <c r="B930" s="139" t="s">
        <v>6579</v>
      </c>
      <c r="C930" s="192">
        <f>VLOOKUP(A930,[2]Лист_1!$D:$I,6,0)</f>
        <v>308</v>
      </c>
      <c r="D930" s="195">
        <f>VLOOKUP(A930,'[1]12 ЗИП NEW'!$C:$AN,38,0)</f>
        <v>23.18</v>
      </c>
    </row>
    <row r="931" spans="1:4" x14ac:dyDescent="0.25">
      <c r="A931" s="139" t="s">
        <v>6580</v>
      </c>
      <c r="B931" s="139" t="s">
        <v>6581</v>
      </c>
      <c r="C931" s="192"/>
      <c r="D931" s="195">
        <f>VLOOKUP(A931,'[1]12 ЗИП NEW'!$C:$AN,38,0)</f>
        <v>4815.34</v>
      </c>
    </row>
    <row r="932" spans="1:4" x14ac:dyDescent="0.25">
      <c r="A932" s="139" t="s">
        <v>6582</v>
      </c>
      <c r="B932" s="139" t="s">
        <v>6583</v>
      </c>
      <c r="C932" s="192">
        <f>VLOOKUP(A932,[2]Лист_1!$D:$I,6,0)</f>
        <v>124</v>
      </c>
      <c r="D932" s="195">
        <f>VLOOKUP(A932,'[1]12 ЗИП NEW'!$C:$AN,38,0)</f>
        <v>350.14</v>
      </c>
    </row>
    <row r="933" spans="1:4" x14ac:dyDescent="0.25">
      <c r="A933" s="139" t="s">
        <v>6584</v>
      </c>
      <c r="B933" s="139" t="s">
        <v>6585</v>
      </c>
      <c r="C933" s="192">
        <f>VLOOKUP(A933,[2]Лист_1!$D:$I,6,0)</f>
        <v>23</v>
      </c>
      <c r="D933" s="195">
        <f>VLOOKUP(A933,'[1]12 ЗИП NEW'!$C:$AN,38,0)</f>
        <v>456.28</v>
      </c>
    </row>
    <row r="934" spans="1:4" x14ac:dyDescent="0.25">
      <c r="A934" s="139" t="s">
        <v>6586</v>
      </c>
      <c r="B934" s="139" t="s">
        <v>6587</v>
      </c>
      <c r="C934" s="192">
        <f>VLOOKUP(A934,[2]Лист_1!$D:$I,6,0)</f>
        <v>4</v>
      </c>
      <c r="D934" s="195">
        <f>VLOOKUP(A934,'[1]12 ЗИП NEW'!$C:$AN,38,0)</f>
        <v>132.97999999999999</v>
      </c>
    </row>
    <row r="935" spans="1:4" x14ac:dyDescent="0.25">
      <c r="A935" s="139" t="s">
        <v>6588</v>
      </c>
      <c r="B935" s="139" t="s">
        <v>6589</v>
      </c>
      <c r="C935" s="192">
        <f>VLOOKUP(A935,[2]Лист_1!$D:$I,6,0)</f>
        <v>6</v>
      </c>
      <c r="D935" s="195">
        <f>VLOOKUP(A935,'[1]12 ЗИП NEW'!$C:$AN,38,0)</f>
        <v>797.88</v>
      </c>
    </row>
    <row r="936" spans="1:4" x14ac:dyDescent="0.25">
      <c r="A936" s="139" t="s">
        <v>6590</v>
      </c>
      <c r="B936" s="139" t="s">
        <v>6591</v>
      </c>
      <c r="C936" s="192"/>
      <c r="D936" s="195">
        <f>VLOOKUP(A936,'[1]12 ЗИП NEW'!$C:$AN,38,0)</f>
        <v>797.88</v>
      </c>
    </row>
    <row r="937" spans="1:4" x14ac:dyDescent="0.25">
      <c r="A937" s="139" t="s">
        <v>6592</v>
      </c>
      <c r="B937" s="139" t="s">
        <v>6593</v>
      </c>
      <c r="C937" s="192">
        <f>VLOOKUP(A937,[2]Лист_1!$D:$I,6,0)</f>
        <v>26</v>
      </c>
      <c r="D937" s="195">
        <f>VLOOKUP(A937,'[1]12 ЗИП NEW'!$C:$AN,38,0)</f>
        <v>69.539999999999992</v>
      </c>
    </row>
    <row r="938" spans="1:4" x14ac:dyDescent="0.25">
      <c r="A938" s="139" t="s">
        <v>6594</v>
      </c>
      <c r="B938" s="139" t="s">
        <v>6595</v>
      </c>
      <c r="C938" s="192"/>
      <c r="D938" s="195">
        <f>VLOOKUP(A938,'[1]12 ЗИП NEW'!$C:$AN,38,0)</f>
        <v>273.27999999999997</v>
      </c>
    </row>
    <row r="939" spans="1:4" x14ac:dyDescent="0.25">
      <c r="A939" s="139" t="s">
        <v>6596</v>
      </c>
      <c r="B939" s="139" t="s">
        <v>6597</v>
      </c>
      <c r="C939" s="192"/>
      <c r="D939" s="195">
        <f>VLOOKUP(A939,'[1]12 ЗИП NEW'!$C:$AN,38,0)</f>
        <v>47.58</v>
      </c>
    </row>
    <row r="940" spans="1:4" x14ac:dyDescent="0.25">
      <c r="A940" s="139" t="s">
        <v>6598</v>
      </c>
      <c r="B940" s="139" t="s">
        <v>6599</v>
      </c>
      <c r="C940" s="192">
        <f>VLOOKUP(A940,[2]Лист_1!$D:$I,6,0)</f>
        <v>8</v>
      </c>
      <c r="D940" s="195">
        <f>VLOOKUP(A940,'[1]12 ЗИП NEW'!$C:$AN,38,0)</f>
        <v>14.64</v>
      </c>
    </row>
    <row r="941" spans="1:4" x14ac:dyDescent="0.25">
      <c r="A941" s="139" t="s">
        <v>6600</v>
      </c>
      <c r="B941" s="139" t="s">
        <v>6601</v>
      </c>
      <c r="C941" s="192">
        <f>VLOOKUP(A941,[2]Лист_1!$D:$I,6,0)</f>
        <v>148</v>
      </c>
      <c r="D941" s="195">
        <f>VLOOKUP(A941,'[1]12 ЗИП NEW'!$C:$AN,38,0)</f>
        <v>17.079999999999998</v>
      </c>
    </row>
    <row r="942" spans="1:4" x14ac:dyDescent="0.25">
      <c r="A942" s="139" t="s">
        <v>6602</v>
      </c>
      <c r="B942" s="139" t="s">
        <v>6603</v>
      </c>
      <c r="C942" s="192">
        <f>VLOOKUP(A942,[2]Лист_1!$D:$I,6,0)</f>
        <v>8</v>
      </c>
      <c r="D942" s="195">
        <f>VLOOKUP(A942,'[1]12 ЗИП NEW'!$C:$AN,38,0)</f>
        <v>1182.18</v>
      </c>
    </row>
    <row r="943" spans="1:4" ht="25.5" x14ac:dyDescent="0.25">
      <c r="A943" s="139" t="s">
        <v>6604</v>
      </c>
      <c r="B943" s="139" t="s">
        <v>6605</v>
      </c>
      <c r="C943" s="192"/>
      <c r="D943" s="195">
        <f>VLOOKUP(A943,'[1]12 ЗИП NEW'!$C:$AN,38,0)</f>
        <v>45.14</v>
      </c>
    </row>
    <row r="944" spans="1:4" ht="25.5" x14ac:dyDescent="0.25">
      <c r="A944" s="139" t="s">
        <v>6606</v>
      </c>
      <c r="B944" s="139" t="s">
        <v>6607</v>
      </c>
      <c r="C944" s="192">
        <f>VLOOKUP(A944,[2]Лист_1!$D:$I,6,0)</f>
        <v>8</v>
      </c>
      <c r="D944" s="195">
        <f>VLOOKUP(A944,'[1]12 ЗИП NEW'!$C:$AN,38,0)</f>
        <v>26.84</v>
      </c>
    </row>
    <row r="945" spans="1:4" ht="25.5" x14ac:dyDescent="0.25">
      <c r="A945" s="139" t="s">
        <v>6608</v>
      </c>
      <c r="B945" s="139" t="s">
        <v>6609</v>
      </c>
      <c r="C945" s="192">
        <f>VLOOKUP(A945,[2]Лист_1!$D:$I,6,0)</f>
        <v>4</v>
      </c>
      <c r="D945" s="195">
        <f>VLOOKUP(A945,'[1]12 ЗИП NEW'!$C:$AN,38,0)</f>
        <v>39.04</v>
      </c>
    </row>
    <row r="946" spans="1:4" ht="25.5" x14ac:dyDescent="0.25">
      <c r="A946" s="139" t="s">
        <v>6610</v>
      </c>
      <c r="B946" s="139" t="s">
        <v>6611</v>
      </c>
      <c r="C946" s="192"/>
      <c r="D946" s="195">
        <f>VLOOKUP(A946,'[1]12 ЗИП NEW'!$C:$AN,38,0)</f>
        <v>30.5</v>
      </c>
    </row>
    <row r="947" spans="1:4" ht="25.5" x14ac:dyDescent="0.25">
      <c r="A947" s="139" t="s">
        <v>6612</v>
      </c>
      <c r="B947" s="139" t="s">
        <v>6613</v>
      </c>
      <c r="C947" s="192">
        <f>VLOOKUP(A947,[2]Лист_1!$D:$I,6,0)</f>
        <v>6</v>
      </c>
      <c r="D947" s="195">
        <f>VLOOKUP(A947,'[1]12 ЗИП NEW'!$C:$AN,38,0)</f>
        <v>114.67999999999999</v>
      </c>
    </row>
    <row r="948" spans="1:4" x14ac:dyDescent="0.25">
      <c r="A948" s="139" t="s">
        <v>6614</v>
      </c>
      <c r="B948" s="139" t="s">
        <v>6615</v>
      </c>
      <c r="C948" s="192"/>
      <c r="D948" s="195">
        <f>VLOOKUP(A948,'[1]12 ЗИП NEW'!$C:$AN,38,0)</f>
        <v>4193.1400000000003</v>
      </c>
    </row>
    <row r="949" spans="1:4" x14ac:dyDescent="0.25">
      <c r="A949" s="139" t="s">
        <v>6616</v>
      </c>
      <c r="B949" s="139" t="s">
        <v>6617</v>
      </c>
      <c r="C949" s="192"/>
      <c r="D949" s="195">
        <f>VLOOKUP(A949,'[1]12 ЗИП NEW'!$C:$AN,38,0)</f>
        <v>4193.1400000000003</v>
      </c>
    </row>
    <row r="950" spans="1:4" x14ac:dyDescent="0.25">
      <c r="A950" s="139" t="s">
        <v>6618</v>
      </c>
      <c r="B950" s="139" t="s">
        <v>6619</v>
      </c>
      <c r="C950" s="192"/>
      <c r="D950" s="195">
        <f>VLOOKUP(A950,'[1]12 ЗИП NEW'!$C:$AN,38,0)</f>
        <v>581.93999999999994</v>
      </c>
    </row>
    <row r="951" spans="1:4" x14ac:dyDescent="0.25">
      <c r="A951" s="139" t="s">
        <v>6620</v>
      </c>
      <c r="B951" s="139" t="s">
        <v>6621</v>
      </c>
      <c r="C951" s="192">
        <f>VLOOKUP(A951,[2]Лист_1!$D:$I,6,0)</f>
        <v>3</v>
      </c>
      <c r="D951" s="195">
        <f>VLOOKUP(A951,'[1]12 ЗИП NEW'!$C:$AN,38,0)</f>
        <v>103.7</v>
      </c>
    </row>
    <row r="952" spans="1:4" ht="25.5" x14ac:dyDescent="0.25">
      <c r="A952" s="139" t="s">
        <v>6622</v>
      </c>
      <c r="B952" s="139" t="s">
        <v>6623</v>
      </c>
      <c r="C952" s="192"/>
      <c r="D952" s="195">
        <f>VLOOKUP(A952,'[1]12 ЗИП NEW'!$C:$AN,38,0)</f>
        <v>2466.84</v>
      </c>
    </row>
    <row r="953" spans="1:4" ht="25.5" x14ac:dyDescent="0.25">
      <c r="A953" s="139" t="s">
        <v>6624</v>
      </c>
      <c r="B953" s="139" t="s">
        <v>6625</v>
      </c>
      <c r="C953" s="192"/>
      <c r="D953" s="195">
        <f>VLOOKUP(A953,'[1]12 ЗИП NEW'!$C:$AN,38,0)</f>
        <v>2768.18</v>
      </c>
    </row>
    <row r="954" spans="1:4" x14ac:dyDescent="0.25">
      <c r="A954" s="139" t="s">
        <v>6626</v>
      </c>
      <c r="B954" s="139" t="s">
        <v>6627</v>
      </c>
      <c r="C954" s="192"/>
      <c r="D954" s="195">
        <f>VLOOKUP(A954,'[1]12 ЗИП NEW'!$C:$AN,38,0)</f>
        <v>1413.98</v>
      </c>
    </row>
    <row r="955" spans="1:4" x14ac:dyDescent="0.25">
      <c r="A955" s="139" t="s">
        <v>6628</v>
      </c>
      <c r="B955" s="139" t="s">
        <v>6629</v>
      </c>
      <c r="C955" s="192"/>
      <c r="D955" s="195">
        <f>VLOOKUP(A955,'[1]12 ЗИП NEW'!$C:$AN,38,0)</f>
        <v>1420.08</v>
      </c>
    </row>
    <row r="956" spans="1:4" x14ac:dyDescent="0.25">
      <c r="A956" s="139" t="s">
        <v>6630</v>
      </c>
      <c r="B956" s="139" t="s">
        <v>6631</v>
      </c>
      <c r="C956" s="192"/>
      <c r="D956" s="195">
        <f>VLOOKUP(A956,'[1]12 ЗИП NEW'!$C:$AN,38,0)</f>
        <v>2521.7399999999998</v>
      </c>
    </row>
    <row r="957" spans="1:4" ht="25.5" x14ac:dyDescent="0.25">
      <c r="A957" s="139" t="s">
        <v>6632</v>
      </c>
      <c r="B957" s="139" t="s">
        <v>6633</v>
      </c>
      <c r="C957" s="192"/>
      <c r="D957" s="195">
        <f>VLOOKUP(A957,'[1]12 ЗИП NEW'!$C:$AN,38,0)</f>
        <v>3156.14</v>
      </c>
    </row>
    <row r="958" spans="1:4" x14ac:dyDescent="0.25">
      <c r="A958" s="139" t="s">
        <v>6634</v>
      </c>
      <c r="B958" s="139" t="s">
        <v>6635</v>
      </c>
      <c r="C958" s="192"/>
      <c r="D958" s="195">
        <f>VLOOKUP(A958,'[1]12 ЗИП NEW'!$C:$AN,38,0)</f>
        <v>2253.34</v>
      </c>
    </row>
    <row r="959" spans="1:4" x14ac:dyDescent="0.25">
      <c r="A959" s="139" t="s">
        <v>6636</v>
      </c>
      <c r="B959" s="139" t="s">
        <v>6637</v>
      </c>
      <c r="C959" s="192"/>
      <c r="D959" s="195">
        <f>VLOOKUP(A959,'[1]12 ЗИП NEW'!$C:$AN,38,0)</f>
        <v>98405.2</v>
      </c>
    </row>
    <row r="960" spans="1:4" x14ac:dyDescent="0.25">
      <c r="A960" s="139" t="s">
        <v>6638</v>
      </c>
      <c r="B960" s="139" t="s">
        <v>6639</v>
      </c>
      <c r="C960" s="192">
        <f>VLOOKUP(A960,[2]Лист_1!$D:$I,6,0)</f>
        <v>4</v>
      </c>
      <c r="D960" s="195">
        <f>VLOOKUP(A960,'[1]12 ЗИП NEW'!$C:$AN,38,0)</f>
        <v>2054.48</v>
      </c>
    </row>
    <row r="961" spans="1:4" x14ac:dyDescent="0.25">
      <c r="A961" s="139" t="s">
        <v>6640</v>
      </c>
      <c r="B961" s="139" t="s">
        <v>6641</v>
      </c>
      <c r="C961" s="192">
        <f>VLOOKUP(A961,[2]Лист_1!$D:$I,6,0)</f>
        <v>20</v>
      </c>
      <c r="D961" s="195">
        <f>VLOOKUP(A961,'[1]12 ЗИП NEW'!$C:$AN,38,0)</f>
        <v>2664.48</v>
      </c>
    </row>
    <row r="962" spans="1:4" x14ac:dyDescent="0.25">
      <c r="A962" s="139" t="s">
        <v>6642</v>
      </c>
      <c r="B962" s="139" t="s">
        <v>6643</v>
      </c>
      <c r="C962" s="192">
        <f>VLOOKUP(A962,[2]Лист_1!$D:$I,6,0)</f>
        <v>54</v>
      </c>
      <c r="D962" s="195">
        <f>VLOOKUP(A962,'[1]12 ЗИП NEW'!$C:$AN,38,0)</f>
        <v>1761.68</v>
      </c>
    </row>
    <row r="963" spans="1:4" x14ac:dyDescent="0.25">
      <c r="A963" s="139" t="s">
        <v>6644</v>
      </c>
      <c r="B963" s="139" t="s">
        <v>6645</v>
      </c>
      <c r="C963" s="192">
        <f>VLOOKUP(A963,[2]Лист_1!$D:$I,6,0)</f>
        <v>18</v>
      </c>
      <c r="D963" s="195">
        <f>VLOOKUP(A963,'[1]12 ЗИП NEW'!$C:$AN,38,0)</f>
        <v>17.079999999999998</v>
      </c>
    </row>
    <row r="964" spans="1:4" x14ac:dyDescent="0.25">
      <c r="A964" s="139" t="s">
        <v>6646</v>
      </c>
      <c r="B964" s="139" t="s">
        <v>6647</v>
      </c>
      <c r="C964" s="192"/>
      <c r="D964" s="195">
        <f>VLOOKUP(A964,'[1]12 ЗИП NEW'!$C:$AN,38,0)</f>
        <v>346.48</v>
      </c>
    </row>
    <row r="965" spans="1:4" x14ac:dyDescent="0.25">
      <c r="A965" s="139" t="s">
        <v>6648</v>
      </c>
      <c r="B965" s="139" t="s">
        <v>6649</v>
      </c>
      <c r="C965" s="192"/>
      <c r="D965" s="195">
        <f>VLOOKUP(A965,'[1]12 ЗИП NEW'!$C:$AN,38,0)</f>
        <v>408.7</v>
      </c>
    </row>
    <row r="966" spans="1:4" x14ac:dyDescent="0.25">
      <c r="A966" s="139" t="s">
        <v>6650</v>
      </c>
      <c r="B966" s="139" t="s">
        <v>6651</v>
      </c>
      <c r="C966" s="192"/>
      <c r="D966" s="195">
        <f>VLOOKUP(A966,'[1]12 ЗИП NEW'!$C:$AN,38,0)</f>
        <v>378.2</v>
      </c>
    </row>
    <row r="967" spans="1:4" x14ac:dyDescent="0.25">
      <c r="A967" s="139" t="s">
        <v>6652</v>
      </c>
      <c r="B967" s="139" t="s">
        <v>6653</v>
      </c>
      <c r="C967" s="192"/>
      <c r="D967" s="195">
        <f>VLOOKUP(A967,'[1]12 ЗИП NEW'!$C:$AN,38,0)</f>
        <v>402.59999999999997</v>
      </c>
    </row>
    <row r="968" spans="1:4" x14ac:dyDescent="0.25">
      <c r="A968" s="139" t="s">
        <v>6654</v>
      </c>
      <c r="B968" s="139" t="s">
        <v>6655</v>
      </c>
      <c r="C968" s="192"/>
      <c r="D968" s="195">
        <f>VLOOKUP(A968,'[1]12 ЗИП NEW'!$C:$AN,38,0)</f>
        <v>453.84</v>
      </c>
    </row>
    <row r="969" spans="1:4" x14ac:dyDescent="0.25">
      <c r="A969" s="139" t="s">
        <v>6656</v>
      </c>
      <c r="B969" s="139" t="s">
        <v>6657</v>
      </c>
      <c r="C969" s="192"/>
      <c r="D969" s="195">
        <f>VLOOKUP(A969,'[1]12 ЗИП NEW'!$C:$AN,38,0)</f>
        <v>1039.44</v>
      </c>
    </row>
    <row r="970" spans="1:4" x14ac:dyDescent="0.25">
      <c r="A970" s="139" t="s">
        <v>6658</v>
      </c>
      <c r="B970" s="139" t="s">
        <v>6659</v>
      </c>
      <c r="C970" s="192">
        <f>VLOOKUP(A970,[2]Лист_1!$D:$I,6,0)</f>
        <v>2</v>
      </c>
      <c r="D970" s="195">
        <f>VLOOKUP(A970,'[1]12 ЗИП NEW'!$C:$AN,38,0)</f>
        <v>496.53999999999996</v>
      </c>
    </row>
    <row r="971" spans="1:4" x14ac:dyDescent="0.25">
      <c r="A971" s="139" t="s">
        <v>6660</v>
      </c>
      <c r="B971" s="139" t="s">
        <v>6661</v>
      </c>
      <c r="C971" s="192">
        <f>VLOOKUP(A971,[2]Лист_1!$D:$I,6,0)</f>
        <v>2</v>
      </c>
      <c r="D971" s="195">
        <f>VLOOKUP(A971,'[1]12 ЗИП NEW'!$C:$AN,38,0)</f>
        <v>567.29999999999995</v>
      </c>
    </row>
    <row r="972" spans="1:4" x14ac:dyDescent="0.25">
      <c r="A972" s="139" t="s">
        <v>6662</v>
      </c>
      <c r="B972" s="139" t="s">
        <v>6663</v>
      </c>
      <c r="C972" s="192">
        <f>VLOOKUP(A972,[2]Лист_1!$D:$I,6,0)</f>
        <v>3</v>
      </c>
      <c r="D972" s="195">
        <f>VLOOKUP(A972,'[1]12 ЗИП NEW'!$C:$AN,38,0)</f>
        <v>600.24</v>
      </c>
    </row>
    <row r="973" spans="1:4" x14ac:dyDescent="0.25">
      <c r="A973" s="139" t="s">
        <v>6664</v>
      </c>
      <c r="B973" s="139" t="s">
        <v>6665</v>
      </c>
      <c r="C973" s="192">
        <f>VLOOKUP(A973,[2]Лист_1!$D:$I,6,0)</f>
        <v>7</v>
      </c>
      <c r="D973" s="195">
        <f>VLOOKUP(A973,'[1]12 ЗИП NEW'!$C:$AN,38,0)</f>
        <v>756.4</v>
      </c>
    </row>
    <row r="974" spans="1:4" x14ac:dyDescent="0.25">
      <c r="A974" s="139" t="s">
        <v>6666</v>
      </c>
      <c r="B974" s="139" t="s">
        <v>6667</v>
      </c>
      <c r="C974" s="192"/>
      <c r="D974" s="195">
        <f>VLOOKUP(A974,'[1]12 ЗИП NEW'!$C:$AN,38,0)</f>
        <v>2054.48</v>
      </c>
    </row>
    <row r="975" spans="1:4" x14ac:dyDescent="0.25">
      <c r="A975" s="139" t="s">
        <v>6668</v>
      </c>
      <c r="B975" s="139" t="s">
        <v>6669</v>
      </c>
      <c r="C975" s="192"/>
      <c r="D975" s="195">
        <f>VLOOKUP(A975,'[1]12 ЗИП NEW'!$C:$AN,38,0)</f>
        <v>346.48</v>
      </c>
    </row>
    <row r="976" spans="1:4" ht="25.5" x14ac:dyDescent="0.25">
      <c r="A976" s="139" t="s">
        <v>6670</v>
      </c>
      <c r="B976" s="139" t="s">
        <v>6671</v>
      </c>
      <c r="C976" s="192"/>
      <c r="D976" s="195">
        <f>VLOOKUP(A976,'[1]12 ЗИП NEW'!$C:$AN,38,0)</f>
        <v>1307.8399999999999</v>
      </c>
    </row>
    <row r="977" spans="1:4" x14ac:dyDescent="0.25">
      <c r="A977" s="139" t="s">
        <v>6672</v>
      </c>
      <c r="B977" s="139" t="s">
        <v>6673</v>
      </c>
      <c r="C977" s="192"/>
      <c r="D977" s="195">
        <f>VLOOKUP(A977,'[1]12 ЗИП NEW'!$C:$AN,38,0)</f>
        <v>408.7</v>
      </c>
    </row>
    <row r="978" spans="1:4" x14ac:dyDescent="0.25">
      <c r="A978" s="139" t="s">
        <v>6674</v>
      </c>
      <c r="B978" s="139" t="s">
        <v>6675</v>
      </c>
      <c r="C978" s="192"/>
      <c r="D978" s="195">
        <f>VLOOKUP(A978,'[1]12 ЗИП NEW'!$C:$AN,38,0)</f>
        <v>378.2</v>
      </c>
    </row>
    <row r="979" spans="1:4" x14ac:dyDescent="0.25">
      <c r="A979" s="139" t="s">
        <v>6676</v>
      </c>
      <c r="B979" s="139" t="s">
        <v>6677</v>
      </c>
      <c r="C979" s="192"/>
      <c r="D979" s="195">
        <f>VLOOKUP(A979,'[1]12 ЗИП NEW'!$C:$AN,38,0)</f>
        <v>874.74</v>
      </c>
    </row>
    <row r="980" spans="1:4" x14ac:dyDescent="0.25">
      <c r="A980" s="139" t="s">
        <v>6678</v>
      </c>
      <c r="B980" s="139" t="s">
        <v>6679</v>
      </c>
      <c r="C980" s="192">
        <f>VLOOKUP(A980,[2]Лист_1!$D:$I,6,0)</f>
        <v>49</v>
      </c>
      <c r="D980" s="195">
        <f>VLOOKUP(A980,'[1]12 ЗИП NEW'!$C:$AN,38,0)</f>
        <v>128.1</v>
      </c>
    </row>
    <row r="981" spans="1:4" x14ac:dyDescent="0.25">
      <c r="A981" s="139" t="s">
        <v>6680</v>
      </c>
      <c r="B981" s="139" t="s">
        <v>6681</v>
      </c>
      <c r="C981" s="192">
        <f>VLOOKUP(A981,[2]Лист_1!$D:$I,6,0)</f>
        <v>88</v>
      </c>
      <c r="D981" s="195">
        <f>VLOOKUP(A981,'[1]12 ЗИП NEW'!$C:$AN,38,0)</f>
        <v>47.58</v>
      </c>
    </row>
    <row r="982" spans="1:4" x14ac:dyDescent="0.25">
      <c r="A982" s="139" t="s">
        <v>6682</v>
      </c>
      <c r="B982" s="139" t="s">
        <v>6683</v>
      </c>
      <c r="C982" s="192">
        <f>VLOOKUP(A982,[2]Лист_1!$D:$I,6,0)</f>
        <v>202</v>
      </c>
      <c r="D982" s="195">
        <f>VLOOKUP(A982,'[1]12 ЗИП NEW'!$C:$AN,38,0)</f>
        <v>48.8</v>
      </c>
    </row>
    <row r="983" spans="1:4" x14ac:dyDescent="0.25">
      <c r="A983" s="139" t="s">
        <v>6684</v>
      </c>
      <c r="B983" s="139" t="s">
        <v>6685</v>
      </c>
      <c r="C983" s="192"/>
      <c r="D983" s="195">
        <f>VLOOKUP(A983,'[1]12 ЗИП NEW'!$C:$AN,38,0)</f>
        <v>10921.44</v>
      </c>
    </row>
    <row r="984" spans="1:4" ht="25.5" x14ac:dyDescent="0.25">
      <c r="A984" s="139" t="s">
        <v>6686</v>
      </c>
      <c r="B984" s="139" t="s">
        <v>6687</v>
      </c>
      <c r="C984" s="192">
        <f>VLOOKUP(A984,[2]Лист_1!$D:$I,6,0)</f>
        <v>16</v>
      </c>
      <c r="D984" s="195">
        <f>VLOOKUP(A984,'[1]12 ЗИП NEW'!$C:$AN,38,0)</f>
        <v>3619.74</v>
      </c>
    </row>
    <row r="985" spans="1:4" x14ac:dyDescent="0.25">
      <c r="A985" s="139" t="s">
        <v>6688</v>
      </c>
      <c r="B985" s="139" t="s">
        <v>6689</v>
      </c>
      <c r="C985" s="192">
        <f>VLOOKUP(A985,[2]Лист_1!$D:$I,6,0)</f>
        <v>110</v>
      </c>
      <c r="D985" s="195">
        <f>VLOOKUP(A985,'[1]12 ЗИП NEW'!$C:$AN,38,0)</f>
        <v>2103.2799999999997</v>
      </c>
    </row>
    <row r="986" spans="1:4" x14ac:dyDescent="0.25">
      <c r="A986" s="139" t="s">
        <v>6690</v>
      </c>
      <c r="B986" s="139" t="s">
        <v>6691</v>
      </c>
      <c r="C986" s="192">
        <f>VLOOKUP(A986,[2]Лист_1!$D:$I,6,0)</f>
        <v>163</v>
      </c>
      <c r="D986" s="195">
        <f>VLOOKUP(A986,'[1]12 ЗИП NEW'!$C:$AN,38,0)</f>
        <v>118.34</v>
      </c>
    </row>
    <row r="987" spans="1:4" x14ac:dyDescent="0.25">
      <c r="A987" s="139" t="s">
        <v>6692</v>
      </c>
      <c r="B987" s="139" t="s">
        <v>6693</v>
      </c>
      <c r="C987" s="192">
        <f>VLOOKUP(A987,[2]Лист_1!$D:$I,6,0)</f>
        <v>49</v>
      </c>
      <c r="D987" s="195">
        <f>VLOOKUP(A987,'[1]12 ЗИП NEW'!$C:$AN,38,0)</f>
        <v>1704.34</v>
      </c>
    </row>
    <row r="988" spans="1:4" x14ac:dyDescent="0.25">
      <c r="A988" s="139" t="s">
        <v>6694</v>
      </c>
      <c r="B988" s="139" t="s">
        <v>6695</v>
      </c>
      <c r="C988" s="192"/>
      <c r="D988" s="195">
        <f>VLOOKUP(A988,'[1]12 ЗИП NEW'!$C:$AN,38,0)</f>
        <v>142.74</v>
      </c>
    </row>
    <row r="989" spans="1:4" x14ac:dyDescent="0.25">
      <c r="A989" s="139" t="s">
        <v>6696</v>
      </c>
      <c r="B989" s="139" t="s">
        <v>6697</v>
      </c>
      <c r="C989" s="192">
        <f>VLOOKUP(A989,[2]Лист_1!$D:$I,6,0)</f>
        <v>6</v>
      </c>
      <c r="D989" s="195">
        <f>VLOOKUP(A989,'[1]12 ЗИП NEW'!$C:$AN,38,0)</f>
        <v>1216.3399999999999</v>
      </c>
    </row>
    <row r="990" spans="1:4" x14ac:dyDescent="0.25">
      <c r="A990" s="139" t="s">
        <v>6698</v>
      </c>
      <c r="B990" s="139" t="s">
        <v>6699</v>
      </c>
      <c r="C990" s="192"/>
      <c r="D990" s="195">
        <f>VLOOKUP(A990,'[1]12 ЗИП NEW'!$C:$AN,38,0)</f>
        <v>214059.97999999998</v>
      </c>
    </row>
    <row r="991" spans="1:4" ht="25.5" x14ac:dyDescent="0.25">
      <c r="A991" s="139" t="s">
        <v>6700</v>
      </c>
      <c r="B991" s="139" t="s">
        <v>6701</v>
      </c>
      <c r="C991" s="192"/>
      <c r="D991" s="195">
        <f>VLOOKUP(A991,'[1]12 ЗИП NEW'!$C:$AN,38,0)</f>
        <v>2463.1799999999998</v>
      </c>
    </row>
    <row r="992" spans="1:4" x14ac:dyDescent="0.25">
      <c r="A992" s="139" t="s">
        <v>6702</v>
      </c>
      <c r="B992" s="139" t="s">
        <v>6703</v>
      </c>
      <c r="C992" s="192"/>
      <c r="D992" s="195">
        <f>VLOOKUP(A992,'[1]12 ЗИП NEW'!$C:$AN,38,0)</f>
        <v>8453.3799999999992</v>
      </c>
    </row>
    <row r="993" spans="1:4" x14ac:dyDescent="0.25">
      <c r="A993" s="139" t="s">
        <v>6704</v>
      </c>
      <c r="B993" s="139" t="s">
        <v>6705</v>
      </c>
      <c r="C993" s="192">
        <f>VLOOKUP(A993,[2]Лист_1!$D:$I,6,0)</f>
        <v>1</v>
      </c>
      <c r="D993" s="195">
        <f>VLOOKUP(A993,'[1]12 ЗИП NEW'!$C:$AN,38,0)</f>
        <v>11712</v>
      </c>
    </row>
    <row r="994" spans="1:4" x14ac:dyDescent="0.25">
      <c r="A994" s="139" t="s">
        <v>6706</v>
      </c>
      <c r="B994" s="139" t="s">
        <v>6707</v>
      </c>
      <c r="C994" s="192"/>
      <c r="D994" s="195">
        <f>VLOOKUP(A994,'[1]12 ЗИП NEW'!$C:$AN,38,0)</f>
        <v>2357.04</v>
      </c>
    </row>
    <row r="995" spans="1:4" ht="25.5" x14ac:dyDescent="0.25">
      <c r="A995" s="139" t="s">
        <v>6708</v>
      </c>
      <c r="B995" s="139" t="s">
        <v>6709</v>
      </c>
      <c r="C995" s="192"/>
      <c r="D995" s="195">
        <f>VLOOKUP(A995,'[1]12 ЗИП NEW'!$C:$AN,38,0)</f>
        <v>171229.44</v>
      </c>
    </row>
    <row r="996" spans="1:4" ht="25.5" x14ac:dyDescent="0.25">
      <c r="A996" s="139" t="s">
        <v>6710</v>
      </c>
      <c r="B996" s="139" t="s">
        <v>6711</v>
      </c>
      <c r="C996" s="192"/>
      <c r="D996" s="195">
        <f>VLOOKUP(A996,'[1]12 ЗИП NEW'!$C:$AN,38,0)</f>
        <v>15484.24</v>
      </c>
    </row>
    <row r="997" spans="1:4" ht="25.5" x14ac:dyDescent="0.25">
      <c r="A997" s="139" t="s">
        <v>6712</v>
      </c>
      <c r="B997" s="139" t="s">
        <v>6713</v>
      </c>
      <c r="C997" s="192"/>
      <c r="D997" s="195">
        <f>VLOOKUP(A997,'[1]12 ЗИП NEW'!$C:$AN,38,0)</f>
        <v>14335</v>
      </c>
    </row>
    <row r="998" spans="1:4" ht="38.25" x14ac:dyDescent="0.25">
      <c r="A998" s="139" t="s">
        <v>6714</v>
      </c>
      <c r="B998" s="139" t="s">
        <v>6715</v>
      </c>
      <c r="C998" s="192"/>
      <c r="D998" s="195">
        <f>VLOOKUP(A998,'[1]12 ЗИП NEW'!$C:$AN,38,0)</f>
        <v>51638.94</v>
      </c>
    </row>
    <row r="999" spans="1:4" x14ac:dyDescent="0.25">
      <c r="A999" s="139" t="s">
        <v>6716</v>
      </c>
      <c r="B999" s="139" t="s">
        <v>6717</v>
      </c>
      <c r="C999" s="192"/>
      <c r="D999" s="195">
        <f>VLOOKUP(A999,'[1]12 ЗИП NEW'!$C:$AN,38,0)</f>
        <v>2302.14</v>
      </c>
    </row>
    <row r="1000" spans="1:4" x14ac:dyDescent="0.25">
      <c r="A1000" s="139" t="s">
        <v>6718</v>
      </c>
      <c r="B1000" s="139" t="s">
        <v>6719</v>
      </c>
      <c r="C1000" s="192">
        <f>VLOOKUP(A1000,[2]Лист_1!$D:$I,6,0)</f>
        <v>4</v>
      </c>
      <c r="D1000" s="195">
        <f>VLOOKUP(A1000,'[1]12 ЗИП NEW'!$C:$AN,38,0)</f>
        <v>2396.08</v>
      </c>
    </row>
    <row r="1001" spans="1:4" x14ac:dyDescent="0.25">
      <c r="A1001" s="139" t="s">
        <v>6720</v>
      </c>
      <c r="B1001" s="139" t="s">
        <v>6721</v>
      </c>
      <c r="C1001" s="192">
        <f>VLOOKUP(A1001,[2]Лист_1!$D:$I,6,0)</f>
        <v>42</v>
      </c>
      <c r="D1001" s="195">
        <f>VLOOKUP(A1001,'[1]12 ЗИП NEW'!$C:$AN,38,0)</f>
        <v>1969.08</v>
      </c>
    </row>
    <row r="1002" spans="1:4" x14ac:dyDescent="0.25">
      <c r="A1002" s="139" t="s">
        <v>6722</v>
      </c>
      <c r="B1002" s="139" t="s">
        <v>6723</v>
      </c>
      <c r="C1002" s="192">
        <f>VLOOKUP(A1002,[2]Лист_1!$D:$I,6,0)</f>
        <v>42</v>
      </c>
      <c r="D1002" s="195">
        <f>VLOOKUP(A1002,'[1]12 ЗИП NEW'!$C:$AN,38,0)</f>
        <v>1969.08</v>
      </c>
    </row>
    <row r="1003" spans="1:4" x14ac:dyDescent="0.25">
      <c r="A1003" s="139" t="s">
        <v>6724</v>
      </c>
      <c r="B1003" s="139" t="s">
        <v>6725</v>
      </c>
      <c r="C1003" s="192"/>
      <c r="D1003" s="195">
        <f>VLOOKUP(A1003,'[1]12 ЗИП NEW'!$C:$AN,38,0)</f>
        <v>406573.54</v>
      </c>
    </row>
    <row r="1004" spans="1:4" x14ac:dyDescent="0.25">
      <c r="A1004" s="139" t="s">
        <v>6726</v>
      </c>
      <c r="B1004" s="139" t="s">
        <v>6727</v>
      </c>
      <c r="C1004" s="192"/>
      <c r="D1004" s="195">
        <f>VLOOKUP(A1004,'[1]12 ЗИП NEW'!$C:$AN,38,0)</f>
        <v>139781.5</v>
      </c>
    </row>
    <row r="1005" spans="1:4" x14ac:dyDescent="0.25">
      <c r="A1005" s="139" t="s">
        <v>6728</v>
      </c>
      <c r="B1005" s="139" t="s">
        <v>6729</v>
      </c>
      <c r="C1005" s="192"/>
      <c r="D1005" s="195">
        <f>VLOOKUP(A1005,'[1]12 ЗИП NEW'!$C:$AN,38,0)</f>
        <v>17592.399999999998</v>
      </c>
    </row>
    <row r="1006" spans="1:4" x14ac:dyDescent="0.25">
      <c r="A1006" s="139" t="s">
        <v>6730</v>
      </c>
      <c r="B1006" s="139" t="s">
        <v>6731</v>
      </c>
      <c r="C1006" s="192">
        <f>VLOOKUP(A1006,[2]Лист_1!$D:$I,6,0)</f>
        <v>9</v>
      </c>
      <c r="D1006" s="195">
        <f>VLOOKUP(A1006,'[1]12 ЗИП NEW'!$C:$AN,38,0)</f>
        <v>12629.44</v>
      </c>
    </row>
    <row r="1007" spans="1:4" x14ac:dyDescent="0.25">
      <c r="A1007" s="139" t="s">
        <v>6732</v>
      </c>
      <c r="B1007" s="139" t="s">
        <v>6731</v>
      </c>
      <c r="C1007" s="192">
        <f>VLOOKUP(A1007,[2]Лист_1!$D:$I,6,0)</f>
        <v>19</v>
      </c>
      <c r="D1007" s="195">
        <f>VLOOKUP(A1007,'[1]12 ЗИП NEW'!$C:$AN,38,0)</f>
        <v>12629.44</v>
      </c>
    </row>
    <row r="1008" spans="1:4" ht="25.5" x14ac:dyDescent="0.25">
      <c r="A1008" s="139" t="s">
        <v>6733</v>
      </c>
      <c r="B1008" s="139" t="s">
        <v>6734</v>
      </c>
      <c r="C1008" s="192"/>
      <c r="D1008" s="195">
        <f>VLOOKUP(A1008,'[1]12 ЗИП NEW'!$C:$AN,38,0)</f>
        <v>31225.899999999998</v>
      </c>
    </row>
    <row r="1009" spans="1:4" ht="38.25" x14ac:dyDescent="0.25">
      <c r="A1009" s="139" t="s">
        <v>6735</v>
      </c>
      <c r="B1009" s="139" t="s">
        <v>6736</v>
      </c>
      <c r="C1009" s="192">
        <f>VLOOKUP(A1009,[2]Лист_1!$D:$I,6,0)</f>
        <v>6</v>
      </c>
      <c r="D1009" s="195">
        <f>VLOOKUP(A1009,'[1]12 ЗИП NEW'!$C:$AN,38,0)</f>
        <v>5075.2</v>
      </c>
    </row>
    <row r="1010" spans="1:4" x14ac:dyDescent="0.25">
      <c r="A1010" s="139" t="s">
        <v>6737</v>
      </c>
      <c r="B1010" s="139" t="s">
        <v>6738</v>
      </c>
      <c r="C1010" s="192"/>
      <c r="D1010" s="195">
        <f>VLOOKUP(A1010,'[1]12 ЗИП NEW'!$C:$AN,38,0)</f>
        <v>1529.8799999999999</v>
      </c>
    </row>
    <row r="1011" spans="1:4" x14ac:dyDescent="0.25">
      <c r="A1011" s="139" t="s">
        <v>6739</v>
      </c>
      <c r="B1011" s="139" t="s">
        <v>6740</v>
      </c>
      <c r="C1011" s="192"/>
      <c r="D1011" s="195">
        <f>VLOOKUP(A1011,'[1]12 ЗИП NEW'!$C:$AN,38,0)</f>
        <v>2446.1</v>
      </c>
    </row>
    <row r="1012" spans="1:4" ht="25.5" x14ac:dyDescent="0.25">
      <c r="A1012" s="139" t="s">
        <v>6741</v>
      </c>
      <c r="B1012" s="139" t="s">
        <v>6742</v>
      </c>
      <c r="C1012" s="192">
        <f>VLOOKUP(A1012,[2]Лист_1!$D:$I,6,0)</f>
        <v>22</v>
      </c>
      <c r="D1012" s="195">
        <f>VLOOKUP(A1012,'[1]12 ЗИП NEW'!$C:$AN,38,0)</f>
        <v>1157.78</v>
      </c>
    </row>
    <row r="1013" spans="1:4" ht="25.5" x14ac:dyDescent="0.25">
      <c r="A1013" s="139" t="s">
        <v>6743</v>
      </c>
      <c r="B1013" s="139" t="s">
        <v>6744</v>
      </c>
      <c r="C1013" s="192"/>
      <c r="D1013" s="195">
        <f>VLOOKUP(A1013,'[1]12 ЗИП NEW'!$C:$AN,38,0)</f>
        <v>19849.399999999998</v>
      </c>
    </row>
    <row r="1014" spans="1:4" x14ac:dyDescent="0.25">
      <c r="A1014" s="139" t="s">
        <v>6745</v>
      </c>
      <c r="B1014" s="139" t="s">
        <v>6746</v>
      </c>
      <c r="C1014" s="192">
        <f>VLOOKUP(A1014,[2]Лист_1!$D:$I,6,0)</f>
        <v>2</v>
      </c>
      <c r="D1014" s="195">
        <f>VLOOKUP(A1014,'[1]12 ЗИП NEW'!$C:$AN,38,0)</f>
        <v>10533.48</v>
      </c>
    </row>
    <row r="1015" spans="1:4" x14ac:dyDescent="0.25">
      <c r="A1015" s="139" t="s">
        <v>6747</v>
      </c>
      <c r="B1015" s="139" t="s">
        <v>6748</v>
      </c>
      <c r="C1015" s="192"/>
      <c r="D1015" s="195">
        <f>VLOOKUP(A1015,'[1]12 ЗИП NEW'!$C:$AN,38,0)</f>
        <v>15389.08</v>
      </c>
    </row>
    <row r="1016" spans="1:4" x14ac:dyDescent="0.25">
      <c r="A1016" s="139" t="s">
        <v>6749</v>
      </c>
      <c r="B1016" s="139" t="s">
        <v>6750</v>
      </c>
      <c r="C1016" s="192"/>
      <c r="D1016" s="195">
        <f>VLOOKUP(A1016,'[1]12 ЗИП NEW'!$C:$AN,38,0)</f>
        <v>222.04</v>
      </c>
    </row>
    <row r="1017" spans="1:4" x14ac:dyDescent="0.25">
      <c r="A1017" s="139" t="s">
        <v>6751</v>
      </c>
      <c r="B1017" s="139" t="s">
        <v>6752</v>
      </c>
      <c r="C1017" s="192">
        <f>VLOOKUP(A1017,[2]Лист_1!$D:$I,6,0)</f>
        <v>4</v>
      </c>
      <c r="D1017" s="195">
        <f>VLOOKUP(A1017,'[1]12 ЗИП NEW'!$C:$AN,38,0)</f>
        <v>11773</v>
      </c>
    </row>
    <row r="1018" spans="1:4" x14ac:dyDescent="0.25">
      <c r="A1018" s="139" t="s">
        <v>6753</v>
      </c>
      <c r="B1018" s="139" t="s">
        <v>6754</v>
      </c>
      <c r="C1018" s="192">
        <f>VLOOKUP(A1018,[2]Лист_1!$D:$I,6,0)</f>
        <v>5</v>
      </c>
      <c r="D1018" s="195">
        <f>VLOOKUP(A1018,'[1]12 ЗИП NEW'!$C:$AN,38,0)</f>
        <v>8697.3799999999992</v>
      </c>
    </row>
    <row r="1019" spans="1:4" x14ac:dyDescent="0.25">
      <c r="A1019" s="139" t="s">
        <v>6755</v>
      </c>
      <c r="B1019" s="139" t="s">
        <v>6756</v>
      </c>
      <c r="C1019" s="192"/>
      <c r="D1019" s="195">
        <f>VLOOKUP(A1019,'[1]12 ЗИП NEW'!$C:$AN,38,0)</f>
        <v>48.8</v>
      </c>
    </row>
    <row r="1020" spans="1:4" x14ac:dyDescent="0.25">
      <c r="A1020" s="139" t="s">
        <v>6757</v>
      </c>
      <c r="B1020" s="139" t="s">
        <v>6758</v>
      </c>
      <c r="C1020" s="192"/>
      <c r="D1020" s="195">
        <f>VLOOKUP(A1020,'[1]12 ЗИП NEW'!$C:$AN,38,0)</f>
        <v>81.739999999999995</v>
      </c>
    </row>
    <row r="1021" spans="1:4" x14ac:dyDescent="0.25">
      <c r="A1021" s="139" t="s">
        <v>6759</v>
      </c>
      <c r="B1021" s="139" t="s">
        <v>6760</v>
      </c>
      <c r="C1021" s="192"/>
      <c r="D1021" s="195">
        <f>VLOOKUP(A1021,'[1]12 ЗИП NEW'!$C:$AN,38,0)</f>
        <v>106.14</v>
      </c>
    </row>
    <row r="1022" spans="1:4" x14ac:dyDescent="0.25">
      <c r="A1022" s="139" t="s">
        <v>6761</v>
      </c>
      <c r="B1022" s="139" t="s">
        <v>6762</v>
      </c>
      <c r="C1022" s="192"/>
      <c r="D1022" s="195">
        <f>VLOOKUP(A1022,'[1]12 ЗИП NEW'!$C:$AN,38,0)</f>
        <v>81.739999999999995</v>
      </c>
    </row>
    <row r="1023" spans="1:4" x14ac:dyDescent="0.25">
      <c r="A1023" s="139" t="s">
        <v>6763</v>
      </c>
      <c r="B1023" s="139" t="s">
        <v>6764</v>
      </c>
      <c r="C1023" s="192"/>
      <c r="D1023" s="195">
        <f>VLOOKUP(A1023,'[1]12 ЗИП NEW'!$C:$AN,38,0)</f>
        <v>1384.7</v>
      </c>
    </row>
    <row r="1024" spans="1:4" ht="25.5" x14ac:dyDescent="0.25">
      <c r="A1024" s="139" t="s">
        <v>6765</v>
      </c>
      <c r="B1024" s="139" t="s">
        <v>6766</v>
      </c>
      <c r="C1024" s="192"/>
      <c r="D1024" s="195">
        <f>VLOOKUP(A1024,'[1]12 ЗИП NEW'!$C:$AN,38,0)</f>
        <v>611972.74</v>
      </c>
    </row>
    <row r="1025" spans="1:4" x14ac:dyDescent="0.25">
      <c r="A1025" s="139" t="s">
        <v>6767</v>
      </c>
      <c r="B1025" s="139" t="s">
        <v>6768</v>
      </c>
      <c r="C1025" s="192">
        <f>VLOOKUP(A1025,[2]Лист_1!$D:$I,6,0)</f>
        <v>10</v>
      </c>
      <c r="D1025" s="195">
        <f>VLOOKUP(A1025,'[1]12 ЗИП NEW'!$C:$AN,38,0)</f>
        <v>7847.04</v>
      </c>
    </row>
    <row r="1026" spans="1:4" ht="25.5" x14ac:dyDescent="0.25">
      <c r="A1026" s="139" t="s">
        <v>6769</v>
      </c>
      <c r="B1026" s="139" t="s">
        <v>6770</v>
      </c>
      <c r="C1026" s="192">
        <f>VLOOKUP(A1026,[2]Лист_1!$D:$I,6,0)</f>
        <v>38</v>
      </c>
      <c r="D1026" s="195">
        <f>VLOOKUP(A1026,'[1]12 ЗИП NEW'!$C:$AN,38,0)</f>
        <v>2780.38</v>
      </c>
    </row>
    <row r="1027" spans="1:4" x14ac:dyDescent="0.25">
      <c r="A1027" s="139" t="s">
        <v>6771</v>
      </c>
      <c r="B1027" s="139" t="s">
        <v>6772</v>
      </c>
      <c r="C1027" s="192"/>
      <c r="D1027" s="195">
        <f>VLOOKUP(A1027,'[1]12 ЗИП NEW'!$C:$AN,38,0)</f>
        <v>61273.279999999999</v>
      </c>
    </row>
    <row r="1028" spans="1:4" x14ac:dyDescent="0.25">
      <c r="A1028" s="139" t="s">
        <v>6773</v>
      </c>
      <c r="B1028" s="139" t="s">
        <v>6774</v>
      </c>
      <c r="C1028" s="192"/>
      <c r="D1028" s="195">
        <f>VLOOKUP(A1028,'[1]12 ЗИП NEW'!$C:$AN,38,0)</f>
        <v>12942.98</v>
      </c>
    </row>
    <row r="1029" spans="1:4" x14ac:dyDescent="0.25">
      <c r="A1029" s="139" t="s">
        <v>6775</v>
      </c>
      <c r="B1029" s="139" t="s">
        <v>6776</v>
      </c>
      <c r="C1029" s="192">
        <f>VLOOKUP(A1029,[2]Лист_1!$D:$I,6,0)</f>
        <v>15</v>
      </c>
      <c r="D1029" s="195">
        <f>VLOOKUP(A1029,'[1]12 ЗИП NEW'!$C:$AN,38,0)</f>
        <v>8472.9</v>
      </c>
    </row>
    <row r="1030" spans="1:4" x14ac:dyDescent="0.25">
      <c r="A1030" s="139" t="s">
        <v>6777</v>
      </c>
      <c r="B1030" s="139" t="s">
        <v>6778</v>
      </c>
      <c r="C1030" s="192"/>
      <c r="D1030" s="195">
        <f>VLOOKUP(A1030,'[1]12 ЗИП NEW'!$C:$AN,38,0)</f>
        <v>1471.2936479999998</v>
      </c>
    </row>
    <row r="1031" spans="1:4" x14ac:dyDescent="0.25">
      <c r="A1031" s="139" t="s">
        <v>6779</v>
      </c>
      <c r="B1031" s="139" t="s">
        <v>6780</v>
      </c>
      <c r="C1031" s="192">
        <f>VLOOKUP(A1031,[2]Лист_1!$D:$I,6,0)</f>
        <v>49</v>
      </c>
      <c r="D1031" s="195">
        <f>VLOOKUP(A1031,'[1]12 ЗИП NEW'!$C:$AN,38,0)</f>
        <v>73.2</v>
      </c>
    </row>
    <row r="1032" spans="1:4" x14ac:dyDescent="0.25">
      <c r="A1032" s="139" t="s">
        <v>6781</v>
      </c>
      <c r="B1032" s="139" t="s">
        <v>6782</v>
      </c>
      <c r="C1032" s="192">
        <f>VLOOKUP(A1032,[2]Лист_1!$D:$I,6,0)</f>
        <v>1</v>
      </c>
      <c r="D1032" s="195">
        <f>VLOOKUP(A1032,'[1]12 ЗИП NEW'!$C:$AN,38,0)</f>
        <v>63354.6</v>
      </c>
    </row>
    <row r="1033" spans="1:4" x14ac:dyDescent="0.25">
      <c r="A1033" s="139" t="s">
        <v>6783</v>
      </c>
      <c r="B1033" s="139" t="s">
        <v>6784</v>
      </c>
      <c r="C1033" s="192"/>
      <c r="D1033" s="195">
        <f>VLOOKUP(A1033,'[1]12 ЗИП NEW'!$C:$AN,38,0)</f>
        <v>72150.8</v>
      </c>
    </row>
    <row r="1034" spans="1:4" ht="25.5" x14ac:dyDescent="0.25">
      <c r="A1034" s="139" t="s">
        <v>6785</v>
      </c>
      <c r="B1034" s="139" t="s">
        <v>6786</v>
      </c>
      <c r="C1034" s="192"/>
      <c r="D1034" s="195">
        <f>VLOOKUP(A1034,'[1]12 ЗИП NEW'!$C:$AN,38,0)</f>
        <v>5221.5999999999995</v>
      </c>
    </row>
    <row r="1035" spans="1:4" ht="25.5" x14ac:dyDescent="0.25">
      <c r="A1035" s="139" t="s">
        <v>6787</v>
      </c>
      <c r="B1035" s="139" t="s">
        <v>6788</v>
      </c>
      <c r="C1035" s="192"/>
      <c r="D1035" s="195">
        <f>VLOOKUP(A1035,'[1]12 ЗИП NEW'!$C:$AN,38,0)</f>
        <v>1817.8</v>
      </c>
    </row>
    <row r="1036" spans="1:4" x14ac:dyDescent="0.25">
      <c r="A1036" s="139" t="s">
        <v>6789</v>
      </c>
      <c r="B1036" s="139" t="s">
        <v>6790</v>
      </c>
      <c r="C1036" s="192">
        <f>VLOOKUP(A1036,[2]Лист_1!$D:$I,6,0)</f>
        <v>50</v>
      </c>
      <c r="D1036" s="195">
        <f>VLOOKUP(A1036,'[1]12 ЗИП NEW'!$C:$AN,38,0)</f>
        <v>8853.5399999999991</v>
      </c>
    </row>
    <row r="1037" spans="1:4" x14ac:dyDescent="0.25">
      <c r="A1037" s="139" t="s">
        <v>6791</v>
      </c>
      <c r="B1037" s="139" t="s">
        <v>6792</v>
      </c>
      <c r="C1037" s="192"/>
      <c r="D1037" s="195">
        <f>VLOOKUP(A1037,'[1]12 ЗИП NEW'!$C:$AN,38,0)</f>
        <v>92932.28</v>
      </c>
    </row>
    <row r="1038" spans="1:4" ht="25.5" x14ac:dyDescent="0.25">
      <c r="A1038" s="139" t="s">
        <v>6793</v>
      </c>
      <c r="B1038" s="139" t="s">
        <v>6794</v>
      </c>
      <c r="C1038" s="192"/>
      <c r="D1038" s="195">
        <f>VLOOKUP(A1038,'[1]12 ЗИП NEW'!$C:$AN,38,0)</f>
        <v>1191.94</v>
      </c>
    </row>
    <row r="1039" spans="1:4" ht="25.5" x14ac:dyDescent="0.25">
      <c r="A1039" s="139" t="s">
        <v>6795</v>
      </c>
      <c r="B1039" s="139" t="s">
        <v>6796</v>
      </c>
      <c r="C1039" s="192"/>
      <c r="D1039" s="195">
        <f>VLOOKUP(A1039,'[1]12 ЗИП NEW'!$C:$AN,38,0)</f>
        <v>1279.78</v>
      </c>
    </row>
    <row r="1040" spans="1:4" ht="25.5" x14ac:dyDescent="0.25">
      <c r="A1040" s="139" t="s">
        <v>6797</v>
      </c>
      <c r="B1040" s="139" t="s">
        <v>6798</v>
      </c>
      <c r="C1040" s="192"/>
      <c r="D1040" s="195">
        <f>VLOOKUP(A1040,'[1]12 ЗИП NEW'!$C:$AN,38,0)</f>
        <v>1206.58</v>
      </c>
    </row>
    <row r="1041" spans="1:4" ht="25.5" x14ac:dyDescent="0.25">
      <c r="A1041" s="139" t="s">
        <v>6799</v>
      </c>
      <c r="B1041" s="139" t="s">
        <v>6800</v>
      </c>
      <c r="C1041" s="192">
        <f>VLOOKUP(A1041,[2]Лист_1!$D:$I,6,0)</f>
        <v>4</v>
      </c>
      <c r="D1041" s="195">
        <f>VLOOKUP(A1041,'[1]12 ЗИП NEW'!$C:$AN,38,0)</f>
        <v>1413.98</v>
      </c>
    </row>
    <row r="1042" spans="1:4" ht="25.5" x14ac:dyDescent="0.25">
      <c r="A1042" s="139" t="s">
        <v>6801</v>
      </c>
      <c r="B1042" s="139" t="s">
        <v>6802</v>
      </c>
      <c r="C1042" s="192"/>
      <c r="D1042" s="195">
        <f>VLOOKUP(A1042,'[1]12 ЗИП NEW'!$C:$AN,38,0)</f>
        <v>2488.7999999999997</v>
      </c>
    </row>
    <row r="1043" spans="1:4" x14ac:dyDescent="0.25">
      <c r="A1043" s="139" t="s">
        <v>6803</v>
      </c>
      <c r="B1043" s="139" t="s">
        <v>6804</v>
      </c>
      <c r="C1043" s="192"/>
      <c r="D1043" s="195">
        <f>VLOOKUP(A1043,'[1]12 ЗИП NEW'!$C:$AN,38,0)</f>
        <v>1686.04</v>
      </c>
    </row>
    <row r="1044" spans="1:4" x14ac:dyDescent="0.25">
      <c r="A1044" s="139" t="s">
        <v>6805</v>
      </c>
      <c r="B1044" s="139" t="s">
        <v>6806</v>
      </c>
      <c r="C1044" s="192"/>
      <c r="D1044" s="195">
        <f>VLOOKUP(A1044,'[1]12 ЗИП NEW'!$C:$AN,38,0)</f>
        <v>1704.34</v>
      </c>
    </row>
    <row r="1045" spans="1:4" x14ac:dyDescent="0.25">
      <c r="A1045" s="139" t="s">
        <v>6807</v>
      </c>
      <c r="B1045" s="139" t="s">
        <v>6808</v>
      </c>
      <c r="C1045" s="192">
        <f>VLOOKUP(A1045,[2]Лист_1!$D:$I,6,0)</f>
        <v>64</v>
      </c>
      <c r="D1045" s="195">
        <f>VLOOKUP(A1045,'[1]12 ЗИП NEW'!$C:$AN,38,0)</f>
        <v>1822.68</v>
      </c>
    </row>
    <row r="1046" spans="1:4" x14ac:dyDescent="0.25">
      <c r="A1046" s="139" t="s">
        <v>6809</v>
      </c>
      <c r="B1046" s="139" t="s">
        <v>6810</v>
      </c>
      <c r="C1046" s="192"/>
      <c r="D1046" s="195">
        <f>VLOOKUP(A1046,'[1]12 ЗИП NEW'!$C:$AN,38,0)</f>
        <v>2838.94</v>
      </c>
    </row>
    <row r="1047" spans="1:4" x14ac:dyDescent="0.25">
      <c r="A1047" s="139" t="s">
        <v>6811</v>
      </c>
      <c r="B1047" s="139" t="s">
        <v>6812</v>
      </c>
      <c r="C1047" s="192">
        <f>VLOOKUP(A1047,[2]Лист_1!$D:$I,6,0)</f>
        <v>10</v>
      </c>
      <c r="D1047" s="195">
        <f>VLOOKUP(A1047,'[1]12 ЗИП NEW'!$C:$AN,38,0)</f>
        <v>5400.94</v>
      </c>
    </row>
    <row r="1048" spans="1:4" x14ac:dyDescent="0.25">
      <c r="A1048" s="139" t="s">
        <v>6813</v>
      </c>
      <c r="B1048" s="139" t="s">
        <v>6814</v>
      </c>
      <c r="C1048" s="192">
        <f>VLOOKUP(A1048,[2]Лист_1!$D:$I,6,0)</f>
        <v>26</v>
      </c>
      <c r="D1048" s="195">
        <f>VLOOKUP(A1048,'[1]12 ЗИП NEW'!$C:$AN,38,0)</f>
        <v>3457.48</v>
      </c>
    </row>
    <row r="1049" spans="1:4" ht="25.5" x14ac:dyDescent="0.25">
      <c r="A1049" s="139" t="s">
        <v>6815</v>
      </c>
      <c r="B1049" s="139" t="s">
        <v>6816</v>
      </c>
      <c r="C1049" s="192">
        <f>VLOOKUP(A1049,[2]Лист_1!$D:$I,6,0)</f>
        <v>28</v>
      </c>
      <c r="D1049" s="195">
        <f>VLOOKUP(A1049,'[1]12 ЗИП NEW'!$C:$AN,38,0)</f>
        <v>988.19999999999993</v>
      </c>
    </row>
    <row r="1050" spans="1:4" ht="25.5" x14ac:dyDescent="0.25">
      <c r="A1050" s="139" t="s">
        <v>6817</v>
      </c>
      <c r="B1050" s="139" t="s">
        <v>6818</v>
      </c>
      <c r="C1050" s="192"/>
      <c r="D1050" s="195">
        <f>VLOOKUP(A1050,'[1]12 ЗИП NEW'!$C:$AN,38,0)</f>
        <v>1317.6</v>
      </c>
    </row>
    <row r="1051" spans="1:4" x14ac:dyDescent="0.25">
      <c r="A1051" s="139" t="s">
        <v>6819</v>
      </c>
      <c r="B1051" s="139" t="s">
        <v>6820</v>
      </c>
      <c r="C1051" s="192">
        <f>VLOOKUP(A1051,[2]Лист_1!$D:$I,6,0)</f>
        <v>1</v>
      </c>
      <c r="D1051" s="195">
        <f>VLOOKUP(A1051,'[1]12 ЗИП NEW'!$C:$AN,38,0)</f>
        <v>5590.04</v>
      </c>
    </row>
    <row r="1052" spans="1:4" ht="38.25" x14ac:dyDescent="0.25">
      <c r="A1052" s="139" t="s">
        <v>6821</v>
      </c>
      <c r="B1052" s="139" t="s">
        <v>6822</v>
      </c>
      <c r="C1052" s="192"/>
      <c r="D1052" s="195">
        <f>VLOOKUP(A1052,'[1]12 ЗИП NEW'!$C:$AN,38,0)</f>
        <v>1173.6399999999999</v>
      </c>
    </row>
    <row r="1053" spans="1:4" x14ac:dyDescent="0.25">
      <c r="A1053" s="139" t="s">
        <v>6823</v>
      </c>
      <c r="B1053" s="139" t="s">
        <v>6824</v>
      </c>
      <c r="C1053" s="192">
        <f>VLOOKUP(A1053,[2]Лист_1!$D:$I,6,0)</f>
        <v>6</v>
      </c>
      <c r="D1053" s="195">
        <f>VLOOKUP(A1053,'[1]12 ЗИП NEW'!$C:$AN,38,0)</f>
        <v>67.099999999999994</v>
      </c>
    </row>
    <row r="1054" spans="1:4" x14ac:dyDescent="0.25">
      <c r="A1054" s="139" t="s">
        <v>6825</v>
      </c>
      <c r="B1054" s="139" t="s">
        <v>6826</v>
      </c>
      <c r="C1054" s="192">
        <f>VLOOKUP(A1054,[2]Лист_1!$D:$I,6,0)</f>
        <v>6</v>
      </c>
      <c r="D1054" s="195">
        <f>VLOOKUP(A1054,'[1]12 ЗИП NEW'!$C:$AN,38,0)</f>
        <v>917.43999999999994</v>
      </c>
    </row>
    <row r="1055" spans="1:4" x14ac:dyDescent="0.25">
      <c r="A1055" s="139" t="s">
        <v>6827</v>
      </c>
      <c r="B1055" s="139" t="s">
        <v>6828</v>
      </c>
      <c r="C1055" s="192"/>
      <c r="D1055" s="195">
        <f>VLOOKUP(A1055,'[1]12 ЗИП NEW'!$C:$AN,38,0)</f>
        <v>32671.599999999999</v>
      </c>
    </row>
    <row r="1056" spans="1:4" x14ac:dyDescent="0.25">
      <c r="A1056" s="139" t="s">
        <v>6829</v>
      </c>
      <c r="B1056" s="139" t="s">
        <v>6830</v>
      </c>
      <c r="C1056" s="192"/>
      <c r="D1056" s="195">
        <f>VLOOKUP(A1056,'[1]12 ЗИП NEW'!$C:$AN,38,0)</f>
        <v>122057.34</v>
      </c>
    </row>
    <row r="1057" spans="1:4" ht="25.5" x14ac:dyDescent="0.25">
      <c r="A1057" s="139" t="s">
        <v>6831</v>
      </c>
      <c r="B1057" s="139" t="s">
        <v>6832</v>
      </c>
      <c r="C1057" s="192"/>
      <c r="D1057" s="195">
        <f>VLOOKUP(A1057,'[1]12 ЗИП NEW'!$C:$AN,38,0)</f>
        <v>9640.44</v>
      </c>
    </row>
    <row r="1058" spans="1:4" x14ac:dyDescent="0.25">
      <c r="A1058" s="139" t="s">
        <v>6833</v>
      </c>
      <c r="B1058" s="139" t="s">
        <v>6834</v>
      </c>
      <c r="C1058" s="192"/>
      <c r="D1058" s="195">
        <f>VLOOKUP(A1058,'[1]12 ЗИП NEW'!$C:$AN,38,0)</f>
        <v>184200.48</v>
      </c>
    </row>
    <row r="1059" spans="1:4" x14ac:dyDescent="0.25">
      <c r="A1059" s="139" t="s">
        <v>6835</v>
      </c>
      <c r="B1059" s="139" t="s">
        <v>6836</v>
      </c>
      <c r="C1059" s="192"/>
      <c r="D1059" s="195">
        <f>VLOOKUP(A1059,'[1]12 ЗИП NEW'!$C:$AN,38,0)</f>
        <v>111628.78</v>
      </c>
    </row>
    <row r="1060" spans="1:4" x14ac:dyDescent="0.25">
      <c r="A1060" s="139" t="s">
        <v>6837</v>
      </c>
      <c r="B1060" s="139" t="s">
        <v>6838</v>
      </c>
      <c r="C1060" s="192"/>
      <c r="D1060" s="195">
        <f>VLOOKUP(A1060,'[1]12 ЗИП NEW'!$C:$AN,38,0)</f>
        <v>68621.34</v>
      </c>
    </row>
    <row r="1061" spans="1:4" x14ac:dyDescent="0.25">
      <c r="A1061" s="139" t="s">
        <v>6839</v>
      </c>
      <c r="B1061" s="139" t="s">
        <v>6840</v>
      </c>
      <c r="C1061" s="192"/>
      <c r="D1061" s="195">
        <f>VLOOKUP(A1061,'[1]12 ЗИП NEW'!$C:$AN,38,0)</f>
        <v>18564.739999999998</v>
      </c>
    </row>
    <row r="1062" spans="1:4" x14ac:dyDescent="0.25">
      <c r="A1062" s="139" t="s">
        <v>6841</v>
      </c>
      <c r="B1062" s="139" t="s">
        <v>6842</v>
      </c>
      <c r="C1062" s="192">
        <f>VLOOKUP(A1062,[2]Лист_1!$D:$I,6,0)</f>
        <v>27</v>
      </c>
      <c r="D1062" s="195">
        <f>VLOOKUP(A1062,'[1]12 ЗИП NEW'!$C:$AN,38,0)</f>
        <v>9845.4</v>
      </c>
    </row>
    <row r="1063" spans="1:4" x14ac:dyDescent="0.25">
      <c r="A1063" s="139" t="s">
        <v>6843</v>
      </c>
      <c r="B1063" s="139" t="s">
        <v>6844</v>
      </c>
      <c r="C1063" s="192"/>
      <c r="D1063" s="195">
        <f>VLOOKUP(A1063,'[1]12 ЗИП NEW'!$C:$AN,38,0)</f>
        <v>9845.4</v>
      </c>
    </row>
    <row r="1064" spans="1:4" x14ac:dyDescent="0.25">
      <c r="A1064" s="139" t="s">
        <v>6845</v>
      </c>
      <c r="B1064" s="139" t="s">
        <v>6846</v>
      </c>
      <c r="C1064" s="192">
        <f>VLOOKUP(A1064,[2]Лист_1!$D:$I,6,0)</f>
        <v>8</v>
      </c>
      <c r="D1064" s="195">
        <f>VLOOKUP(A1064,'[1]12 ЗИП NEW'!$C:$AN,38,0)</f>
        <v>41223.799999999996</v>
      </c>
    </row>
    <row r="1065" spans="1:4" x14ac:dyDescent="0.25">
      <c r="A1065" s="139" t="s">
        <v>6847</v>
      </c>
      <c r="B1065" s="139" t="s">
        <v>6848</v>
      </c>
      <c r="C1065" s="192">
        <f>VLOOKUP(A1065,[2]Лист_1!$D:$I,6,0)</f>
        <v>8</v>
      </c>
      <c r="D1065" s="195">
        <f>VLOOKUP(A1065,'[1]12 ЗИП NEW'!$C:$AN,38,0)</f>
        <v>33936.74</v>
      </c>
    </row>
    <row r="1066" spans="1:4" x14ac:dyDescent="0.25">
      <c r="A1066" s="139" t="s">
        <v>6849</v>
      </c>
      <c r="B1066" s="139" t="s">
        <v>6850</v>
      </c>
      <c r="C1066" s="192"/>
      <c r="D1066" s="195">
        <f>VLOOKUP(A1066,'[1]12 ЗИП NEW'!$C:$AN,38,0)</f>
        <v>56299.34</v>
      </c>
    </row>
    <row r="1067" spans="1:4" x14ac:dyDescent="0.25">
      <c r="A1067" s="139" t="s">
        <v>6851</v>
      </c>
      <c r="B1067" s="139" t="s">
        <v>6852</v>
      </c>
      <c r="C1067" s="192">
        <f>VLOOKUP(A1067,[2]Лист_1!$D:$I,6,0)</f>
        <v>3</v>
      </c>
      <c r="D1067" s="195">
        <f>VLOOKUP(A1067,'[1]12 ЗИП NEW'!$C:$AN,38,0)</f>
        <v>74961.679999999993</v>
      </c>
    </row>
    <row r="1068" spans="1:4" x14ac:dyDescent="0.25">
      <c r="A1068" s="139" t="s">
        <v>6853</v>
      </c>
      <c r="B1068" s="139" t="s">
        <v>6854</v>
      </c>
      <c r="C1068" s="192"/>
      <c r="D1068" s="195">
        <f>VLOOKUP(A1068,'[1]12 ЗИП NEW'!$C:$AN,38,0)</f>
        <v>84530.14</v>
      </c>
    </row>
    <row r="1069" spans="1:4" x14ac:dyDescent="0.25">
      <c r="A1069" s="139" t="s">
        <v>6855</v>
      </c>
      <c r="B1069" s="139" t="s">
        <v>6856</v>
      </c>
      <c r="C1069" s="192">
        <f>VLOOKUP(A1069,[2]Лист_1!$D:$I,6,0)</f>
        <v>4</v>
      </c>
      <c r="D1069" s="195">
        <f>VLOOKUP(A1069,'[1]12 ЗИП NEW'!$C:$AN,38,0)</f>
        <v>75441.14</v>
      </c>
    </row>
    <row r="1070" spans="1:4" x14ac:dyDescent="0.25">
      <c r="A1070" s="139" t="s">
        <v>6857</v>
      </c>
      <c r="B1070" s="139" t="s">
        <v>6858</v>
      </c>
      <c r="C1070" s="192">
        <f>VLOOKUP(A1070,[2]Лист_1!$D:$I,6,0)</f>
        <v>4</v>
      </c>
      <c r="D1070" s="195">
        <f>VLOOKUP(A1070,'[1]12 ЗИП NEW'!$C:$AN,38,0)</f>
        <v>55754</v>
      </c>
    </row>
    <row r="1071" spans="1:4" x14ac:dyDescent="0.25">
      <c r="A1071" s="139" t="s">
        <v>6859</v>
      </c>
      <c r="B1071" s="139" t="s">
        <v>6860</v>
      </c>
      <c r="C1071" s="192">
        <f>VLOOKUP(A1071,[2]Лист_1!$D:$I,6,0)</f>
        <v>4</v>
      </c>
      <c r="D1071" s="195">
        <f>VLOOKUP(A1071,'[1]12 ЗИП NEW'!$C:$AN,38,0)</f>
        <v>119796.68</v>
      </c>
    </row>
    <row r="1072" spans="1:4" x14ac:dyDescent="0.25">
      <c r="A1072" s="139" t="s">
        <v>6861</v>
      </c>
      <c r="B1072" s="139" t="s">
        <v>6862</v>
      </c>
      <c r="C1072" s="192"/>
      <c r="D1072" s="195">
        <f>VLOOKUP(A1072,'[1]12 ЗИП NEW'!$C:$AN,38,0)</f>
        <v>156741.94</v>
      </c>
    </row>
    <row r="1073" spans="1:4" x14ac:dyDescent="0.25">
      <c r="A1073" s="139" t="s">
        <v>6863</v>
      </c>
      <c r="B1073" s="139" t="s">
        <v>6864</v>
      </c>
      <c r="C1073" s="192"/>
      <c r="D1073" s="195">
        <f>VLOOKUP(A1073,'[1]12 ЗИП NEW'!$C:$AN,38,0)</f>
        <v>129820.2</v>
      </c>
    </row>
    <row r="1074" spans="1:4" x14ac:dyDescent="0.25">
      <c r="A1074" s="139" t="s">
        <v>6865</v>
      </c>
      <c r="B1074" s="139" t="s">
        <v>6866</v>
      </c>
      <c r="C1074" s="192"/>
      <c r="D1074" s="195">
        <f>VLOOKUP(A1074,'[1]12 ЗИП NEW'!$C:$AN,38,0)</f>
        <v>206920.54</v>
      </c>
    </row>
    <row r="1075" spans="1:4" x14ac:dyDescent="0.25">
      <c r="A1075" s="139" t="s">
        <v>6867</v>
      </c>
      <c r="B1075" s="139" t="s">
        <v>6868</v>
      </c>
      <c r="C1075" s="192"/>
      <c r="D1075" s="195">
        <f>VLOOKUP(A1075,'[1]12 ЗИП NEW'!$C:$AN,38,0)</f>
        <v>128466</v>
      </c>
    </row>
    <row r="1076" spans="1:4" ht="25.5" x14ac:dyDescent="0.25">
      <c r="A1076" s="139" t="s">
        <v>6869</v>
      </c>
      <c r="B1076" s="139" t="s">
        <v>6870</v>
      </c>
      <c r="C1076" s="192">
        <f>VLOOKUP(A1076,[2]Лист_1!$D:$I,6,0)</f>
        <v>1</v>
      </c>
      <c r="D1076" s="195">
        <f>VLOOKUP(A1076,'[1]12 ЗИП NEW'!$C:$AN,38,0)</f>
        <v>20217.84</v>
      </c>
    </row>
    <row r="1077" spans="1:4" x14ac:dyDescent="0.25">
      <c r="A1077" s="139" t="s">
        <v>6871</v>
      </c>
      <c r="B1077" s="139" t="s">
        <v>6872</v>
      </c>
      <c r="C1077" s="192"/>
      <c r="D1077" s="195">
        <f>VLOOKUP(A1077,'[1]12 ЗИП NEW'!$C:$AN,38,0)</f>
        <v>245037</v>
      </c>
    </row>
    <row r="1078" spans="1:4" x14ac:dyDescent="0.25">
      <c r="A1078" s="139" t="s">
        <v>6873</v>
      </c>
      <c r="B1078" s="139" t="s">
        <v>6874</v>
      </c>
      <c r="C1078" s="192">
        <f>VLOOKUP(A1078,[2]Лист_1!$D:$I,6,0)</f>
        <v>8</v>
      </c>
      <c r="D1078" s="195">
        <f>VLOOKUP(A1078,'[1]12 ЗИП NEW'!$C:$AN,38,0)</f>
        <v>70552.599999999991</v>
      </c>
    </row>
    <row r="1079" spans="1:4" x14ac:dyDescent="0.25">
      <c r="A1079" s="139" t="s">
        <v>6875</v>
      </c>
      <c r="B1079" s="139" t="s">
        <v>6876</v>
      </c>
      <c r="C1079" s="192">
        <f>VLOOKUP(A1079,[2]Лист_1!$D:$I,6,0)</f>
        <v>4</v>
      </c>
      <c r="D1079" s="195">
        <f>VLOOKUP(A1079,'[1]12 ЗИП NEW'!$C:$AN,38,0)</f>
        <v>65376.14</v>
      </c>
    </row>
    <row r="1080" spans="1:4" x14ac:dyDescent="0.25">
      <c r="A1080" s="139" t="s">
        <v>6877</v>
      </c>
      <c r="B1080" s="139" t="s">
        <v>6878</v>
      </c>
      <c r="C1080" s="192"/>
      <c r="D1080" s="195">
        <f>VLOOKUP(A1080,'[1]12 ЗИП NEW'!$C:$AN,38,0)</f>
        <v>73297.599999999991</v>
      </c>
    </row>
    <row r="1081" spans="1:4" x14ac:dyDescent="0.25">
      <c r="A1081" s="139" t="s">
        <v>6879</v>
      </c>
      <c r="B1081" s="139" t="s">
        <v>6880</v>
      </c>
      <c r="C1081" s="192">
        <f>VLOOKUP(A1081,[2]Лист_1!$D:$I,6,0)</f>
        <v>8</v>
      </c>
      <c r="D1081" s="195">
        <f>VLOOKUP(A1081,'[1]12 ЗИП NEW'!$C:$AN,38,0)</f>
        <v>30957.5</v>
      </c>
    </row>
    <row r="1082" spans="1:4" x14ac:dyDescent="0.25">
      <c r="A1082" s="139" t="s">
        <v>6881</v>
      </c>
      <c r="B1082" s="139" t="s">
        <v>6882</v>
      </c>
      <c r="C1082" s="192">
        <f>VLOOKUP(A1082,[2]Лист_1!$D:$I,6,0)</f>
        <v>8</v>
      </c>
      <c r="D1082" s="195">
        <f>VLOOKUP(A1082,'[1]12 ЗИП NEW'!$C:$AN,38,0)</f>
        <v>28987.200000000001</v>
      </c>
    </row>
    <row r="1083" spans="1:4" x14ac:dyDescent="0.25">
      <c r="A1083" s="139" t="s">
        <v>6883</v>
      </c>
      <c r="B1083" s="139" t="s">
        <v>6884</v>
      </c>
      <c r="C1083" s="192">
        <f>VLOOKUP(A1083,[2]Лист_1!$D:$I,6,0)</f>
        <v>16</v>
      </c>
      <c r="D1083" s="195">
        <f>VLOOKUP(A1083,'[1]12 ЗИП NEW'!$C:$AN,38,0)</f>
        <v>28851.78</v>
      </c>
    </row>
    <row r="1084" spans="1:4" x14ac:dyDescent="0.25">
      <c r="A1084" s="139" t="s">
        <v>6885</v>
      </c>
      <c r="B1084" s="139" t="s">
        <v>6886</v>
      </c>
      <c r="C1084" s="192">
        <f>VLOOKUP(A1084,[2]Лист_1!$D:$I,6,0)</f>
        <v>6</v>
      </c>
      <c r="D1084" s="195">
        <f>VLOOKUP(A1084,'[1]12 ЗИП NEW'!$C:$AN,38,0)</f>
        <v>28851.78</v>
      </c>
    </row>
    <row r="1085" spans="1:4" x14ac:dyDescent="0.25">
      <c r="A1085" s="139" t="s">
        <v>6887</v>
      </c>
      <c r="B1085" s="139" t="s">
        <v>6888</v>
      </c>
      <c r="C1085" s="192"/>
      <c r="D1085" s="195">
        <f>VLOOKUP(A1085,'[1]12 ЗИП NEW'!$C:$AN,38,0)</f>
        <v>6417.2</v>
      </c>
    </row>
    <row r="1086" spans="1:4" x14ac:dyDescent="0.25">
      <c r="A1086" s="139" t="s">
        <v>6889</v>
      </c>
      <c r="B1086" s="139" t="s">
        <v>6890</v>
      </c>
      <c r="C1086" s="192">
        <f>VLOOKUP(A1086,[2]Лист_1!$D:$I,6,0)</f>
        <v>1</v>
      </c>
      <c r="D1086" s="195">
        <f>VLOOKUP(A1086,'[1]12 ЗИП NEW'!$C:$AN,38,0)</f>
        <v>33574.400000000001</v>
      </c>
    </row>
    <row r="1087" spans="1:4" x14ac:dyDescent="0.25">
      <c r="A1087" s="139" t="s">
        <v>6891</v>
      </c>
      <c r="B1087" s="139" t="s">
        <v>6892</v>
      </c>
      <c r="C1087" s="192"/>
      <c r="D1087" s="195">
        <f>VLOOKUP(A1087,'[1]12 ЗИП NEW'!$C:$AN,38,0)</f>
        <v>1157.78</v>
      </c>
    </row>
    <row r="1088" spans="1:4" x14ac:dyDescent="0.25">
      <c r="A1088" s="139" t="s">
        <v>6893</v>
      </c>
      <c r="B1088" s="139" t="s">
        <v>6894</v>
      </c>
      <c r="C1088" s="192"/>
      <c r="D1088" s="195">
        <f>VLOOKUP(A1088,'[1]12 ЗИП NEW'!$C:$AN,38,0)</f>
        <v>966.24</v>
      </c>
    </row>
    <row r="1089" spans="1:4" x14ac:dyDescent="0.25">
      <c r="A1089" s="139" t="s">
        <v>6895</v>
      </c>
      <c r="B1089" s="139" t="s">
        <v>6896</v>
      </c>
      <c r="C1089" s="192">
        <f>VLOOKUP(A1089,[2]Лист_1!$D:$I,6,0)</f>
        <v>1</v>
      </c>
      <c r="D1089" s="195">
        <f>VLOOKUP(A1089,'[1]12 ЗИП NEW'!$C:$AN,38,0)</f>
        <v>8081.28</v>
      </c>
    </row>
    <row r="1090" spans="1:4" x14ac:dyDescent="0.25">
      <c r="A1090" s="139" t="s">
        <v>6897</v>
      </c>
      <c r="B1090" s="139" t="s">
        <v>6898</v>
      </c>
      <c r="C1090" s="192">
        <f>VLOOKUP(A1090,[2]Лист_1!$D:$I,6,0)</f>
        <v>29</v>
      </c>
      <c r="D1090" s="195">
        <f>VLOOKUP(A1090,'[1]12 ЗИП NEW'!$C:$AN,38,0)</f>
        <v>6165.88</v>
      </c>
    </row>
    <row r="1091" spans="1:4" x14ac:dyDescent="0.25">
      <c r="A1091" s="139" t="s">
        <v>6899</v>
      </c>
      <c r="B1091" s="139" t="s">
        <v>6900</v>
      </c>
      <c r="C1091" s="192"/>
      <c r="D1091" s="195">
        <f>VLOOKUP(A1091,'[1]12 ЗИП NEW'!$C:$AN,38,0)</f>
        <v>3082.94</v>
      </c>
    </row>
    <row r="1092" spans="1:4" x14ac:dyDescent="0.25">
      <c r="A1092" s="139" t="s">
        <v>6901</v>
      </c>
      <c r="B1092" s="139" t="s">
        <v>6902</v>
      </c>
      <c r="C1092" s="192">
        <f>VLOOKUP(A1092,[2]Лист_1!$D:$I,6,0)</f>
        <v>11</v>
      </c>
      <c r="D1092" s="195">
        <f>VLOOKUP(A1092,'[1]12 ЗИП NEW'!$C:$AN,38,0)</f>
        <v>2000.8</v>
      </c>
    </row>
    <row r="1093" spans="1:4" x14ac:dyDescent="0.25">
      <c r="A1093" s="139" t="s">
        <v>6903</v>
      </c>
      <c r="B1093" s="139" t="s">
        <v>6904</v>
      </c>
      <c r="C1093" s="192">
        <f>VLOOKUP(A1093,[2]Лист_1!$D:$I,6,0)</f>
        <v>23</v>
      </c>
      <c r="D1093" s="195">
        <f>VLOOKUP(A1093,'[1]12 ЗИП NEW'!$C:$AN,38,0)</f>
        <v>2574.1999999999998</v>
      </c>
    </row>
    <row r="1094" spans="1:4" x14ac:dyDescent="0.25">
      <c r="A1094" s="139" t="s">
        <v>6905</v>
      </c>
      <c r="B1094" s="139" t="s">
        <v>6906</v>
      </c>
      <c r="C1094" s="192"/>
      <c r="D1094" s="195">
        <f>VLOOKUP(A1094,'[1]12 ЗИП NEW'!$C:$AN,38,0)</f>
        <v>2531.5</v>
      </c>
    </row>
    <row r="1095" spans="1:4" x14ac:dyDescent="0.25">
      <c r="A1095" s="139" t="s">
        <v>6907</v>
      </c>
      <c r="B1095" s="139" t="s">
        <v>6908</v>
      </c>
      <c r="C1095" s="192"/>
      <c r="D1095" s="195">
        <f>VLOOKUP(A1095,'[1]12 ЗИП NEW'!$C:$AN,38,0)</f>
        <v>25860.34</v>
      </c>
    </row>
    <row r="1096" spans="1:4" x14ac:dyDescent="0.25">
      <c r="A1096" s="139" t="s">
        <v>6909</v>
      </c>
      <c r="B1096" s="139" t="s">
        <v>6910</v>
      </c>
      <c r="C1096" s="192"/>
      <c r="D1096" s="195">
        <f>VLOOKUP(A1096,'[1]12 ЗИП NEW'!$C:$AN,38,0)</f>
        <v>1060.18</v>
      </c>
    </row>
    <row r="1097" spans="1:4" x14ac:dyDescent="0.25">
      <c r="A1097" s="139" t="s">
        <v>6911</v>
      </c>
      <c r="B1097" s="139" t="s">
        <v>6912</v>
      </c>
      <c r="C1097" s="192"/>
      <c r="D1097" s="195">
        <f>VLOOKUP(A1097,'[1]12 ЗИП NEW'!$C:$AN,38,0)</f>
        <v>1413.98</v>
      </c>
    </row>
    <row r="1098" spans="1:4" x14ac:dyDescent="0.25">
      <c r="A1098" s="139" t="s">
        <v>6913</v>
      </c>
      <c r="B1098" s="139" t="s">
        <v>6914</v>
      </c>
      <c r="C1098" s="192">
        <f>VLOOKUP(A1098,[2]Лист_1!$D:$I,6,0)</f>
        <v>9</v>
      </c>
      <c r="D1098" s="195">
        <f>VLOOKUP(A1098,'[1]12 ЗИП NEW'!$C:$AN,38,0)</f>
        <v>6356.2</v>
      </c>
    </row>
    <row r="1099" spans="1:4" x14ac:dyDescent="0.25">
      <c r="A1099" s="139" t="s">
        <v>6915</v>
      </c>
      <c r="B1099" s="139" t="s">
        <v>6916</v>
      </c>
      <c r="C1099" s="192"/>
      <c r="D1099" s="195">
        <f>VLOOKUP(A1099,'[1]12 ЗИП NEW'!$C:$AN,38,0)</f>
        <v>923.54</v>
      </c>
    </row>
    <row r="1100" spans="1:4" x14ac:dyDescent="0.25">
      <c r="A1100" s="139" t="s">
        <v>6917</v>
      </c>
      <c r="B1100" s="139" t="s">
        <v>6918</v>
      </c>
      <c r="C1100" s="192">
        <f>VLOOKUP(A1100,[2]Лист_1!$D:$I,6,0)</f>
        <v>2</v>
      </c>
      <c r="D1100" s="195">
        <f>VLOOKUP(A1100,'[1]12 ЗИП NEW'!$C:$AN,38,0)</f>
        <v>21757.312127999998</v>
      </c>
    </row>
    <row r="1101" spans="1:4" x14ac:dyDescent="0.25">
      <c r="A1101" s="139" t="s">
        <v>6919</v>
      </c>
      <c r="B1101" s="139" t="s">
        <v>6920</v>
      </c>
      <c r="C1101" s="192">
        <f>VLOOKUP(A1101,[2]Лист_1!$D:$I,6,0)</f>
        <v>2</v>
      </c>
      <c r="D1101" s="195">
        <f>VLOOKUP(A1101,'[1]12 ЗИП NEW'!$C:$AN,38,0)</f>
        <v>5929.7592479999994</v>
      </c>
    </row>
    <row r="1102" spans="1:4" x14ac:dyDescent="0.25">
      <c r="A1102" s="139" t="s">
        <v>6921</v>
      </c>
      <c r="B1102" s="139" t="s">
        <v>6922</v>
      </c>
      <c r="C1102" s="192">
        <f>VLOOKUP(A1102,[2]Лист_1!$D:$I,6,0)</f>
        <v>1</v>
      </c>
      <c r="D1102" s="195">
        <f>VLOOKUP(A1102,'[1]12 ЗИП NEW'!$C:$AN,38,0)</f>
        <v>13553.735423999999</v>
      </c>
    </row>
    <row r="1103" spans="1:4" x14ac:dyDescent="0.25">
      <c r="A1103" s="139" t="s">
        <v>6923</v>
      </c>
      <c r="B1103" s="139" t="s">
        <v>6924</v>
      </c>
      <c r="C1103" s="192"/>
      <c r="D1103" s="195">
        <f>VLOOKUP(A1103,'[1]12 ЗИП NEW'!$C:$AN,38,0)</f>
        <v>1047.98</v>
      </c>
    </row>
    <row r="1104" spans="1:4" x14ac:dyDescent="0.25">
      <c r="A1104" s="139" t="s">
        <v>6925</v>
      </c>
      <c r="B1104" s="139" t="s">
        <v>6926</v>
      </c>
      <c r="C1104" s="192"/>
      <c r="D1104" s="195">
        <f>VLOOKUP(A1104,'[1]12 ЗИП NEW'!$C:$AN,38,0)</f>
        <v>1243.18</v>
      </c>
    </row>
    <row r="1105" spans="1:4" x14ac:dyDescent="0.25">
      <c r="A1105" s="139" t="s">
        <v>6927</v>
      </c>
      <c r="B1105" s="139" t="s">
        <v>6928</v>
      </c>
      <c r="C1105" s="192">
        <f>VLOOKUP(A1105,[2]Лист_1!$D:$I,6,0)</f>
        <v>1</v>
      </c>
      <c r="D1105" s="195">
        <f>VLOOKUP(A1105,'[1]12 ЗИП NEW'!$C:$AN,38,0)</f>
        <v>1932.48</v>
      </c>
    </row>
    <row r="1106" spans="1:4" x14ac:dyDescent="0.25">
      <c r="A1106" s="139" t="s">
        <v>6929</v>
      </c>
      <c r="B1106" s="139" t="s">
        <v>6930</v>
      </c>
      <c r="C1106" s="192">
        <f>VLOOKUP(A1106,[2]Лист_1!$D:$I,6,0)</f>
        <v>8</v>
      </c>
      <c r="D1106" s="195">
        <f>VLOOKUP(A1106,'[1]12 ЗИП NEW'!$C:$AN,38,0)</f>
        <v>4276.0999999999995</v>
      </c>
    </row>
    <row r="1107" spans="1:4" x14ac:dyDescent="0.25">
      <c r="A1107" s="139" t="s">
        <v>6931</v>
      </c>
      <c r="B1107" s="139" t="s">
        <v>6932</v>
      </c>
      <c r="C1107" s="192">
        <f>VLOOKUP(A1107,[2]Лист_1!$D:$I,6,0)</f>
        <v>6</v>
      </c>
      <c r="D1107" s="195">
        <f>VLOOKUP(A1107,'[1]12 ЗИП NEW'!$C:$AN,38,0)</f>
        <v>4506.68</v>
      </c>
    </row>
    <row r="1108" spans="1:4" x14ac:dyDescent="0.25">
      <c r="A1108" s="139" t="s">
        <v>6933</v>
      </c>
      <c r="B1108" s="139" t="s">
        <v>6934</v>
      </c>
      <c r="C1108" s="192">
        <f>VLOOKUP(A1108,[2]Лист_1!$D:$I,6,0)</f>
        <v>1</v>
      </c>
      <c r="D1108" s="195">
        <f>VLOOKUP(A1108,'[1]12 ЗИП NEW'!$C:$AN,38,0)</f>
        <v>6159.78</v>
      </c>
    </row>
    <row r="1109" spans="1:4" ht="25.5" x14ac:dyDescent="0.25">
      <c r="A1109" s="139" t="s">
        <v>6935</v>
      </c>
      <c r="B1109" s="139" t="s">
        <v>6936</v>
      </c>
      <c r="C1109" s="192">
        <f>VLOOKUP(A1109,[2]Лист_1!$D:$I,6,0)</f>
        <v>302</v>
      </c>
      <c r="D1109" s="195">
        <f>VLOOKUP(A1109,'[1]12 ЗИП NEW'!$C:$AN,38,0)</f>
        <v>201.29999999999998</v>
      </c>
    </row>
    <row r="1110" spans="1:4" x14ac:dyDescent="0.25">
      <c r="A1110" s="139" t="s">
        <v>6937</v>
      </c>
      <c r="B1110" s="139" t="s">
        <v>6938</v>
      </c>
      <c r="C1110" s="192">
        <f>VLOOKUP(A1110,[2]Лист_1!$D:$I,6,0)</f>
        <v>48</v>
      </c>
      <c r="D1110" s="195">
        <f>VLOOKUP(A1110,'[1]12 ЗИП NEW'!$C:$AN,38,0)</f>
        <v>17934</v>
      </c>
    </row>
    <row r="1111" spans="1:4" x14ac:dyDescent="0.25">
      <c r="A1111" s="139" t="s">
        <v>6939</v>
      </c>
      <c r="B1111" s="139" t="s">
        <v>6940</v>
      </c>
      <c r="C1111" s="192">
        <f>VLOOKUP(A1111,[2]Лист_1!$D:$I,6,0)</f>
        <v>29</v>
      </c>
      <c r="D1111" s="195">
        <f>VLOOKUP(A1111,'[1]12 ЗИП NEW'!$C:$AN,38,0)</f>
        <v>5921.88</v>
      </c>
    </row>
    <row r="1112" spans="1:4" x14ac:dyDescent="0.25">
      <c r="A1112" s="139" t="s">
        <v>6941</v>
      </c>
      <c r="B1112" s="139" t="s">
        <v>6942</v>
      </c>
      <c r="C1112" s="192">
        <f>VLOOKUP(A1112,[2]Лист_1!$D:$I,6,0)</f>
        <v>37</v>
      </c>
      <c r="D1112" s="195">
        <f>VLOOKUP(A1112,'[1]12 ЗИП NEW'!$C:$AN,38,0)</f>
        <v>2790.14</v>
      </c>
    </row>
    <row r="1113" spans="1:4" x14ac:dyDescent="0.25">
      <c r="A1113" s="139" t="s">
        <v>6943</v>
      </c>
      <c r="B1113" s="139" t="s">
        <v>6944</v>
      </c>
      <c r="C1113" s="192"/>
      <c r="D1113" s="195">
        <f>VLOOKUP(A1113,'[1]12 ЗИП NEW'!$C:$AN,38,0)</f>
        <v>1769</v>
      </c>
    </row>
    <row r="1114" spans="1:4" x14ac:dyDescent="0.25">
      <c r="A1114" s="139" t="s">
        <v>6945</v>
      </c>
      <c r="B1114" s="139" t="s">
        <v>6946</v>
      </c>
      <c r="C1114" s="192">
        <f>VLOOKUP(A1114,[2]Лист_1!$D:$I,6,0)</f>
        <v>1</v>
      </c>
      <c r="D1114" s="195">
        <f>VLOOKUP(A1114,'[1]12 ЗИП NEW'!$C:$AN,38,0)</f>
        <v>90937.836687999996</v>
      </c>
    </row>
    <row r="1115" spans="1:4" x14ac:dyDescent="0.25">
      <c r="A1115" s="139" t="s">
        <v>6947</v>
      </c>
      <c r="B1115" s="139" t="s">
        <v>6948</v>
      </c>
      <c r="C1115" s="192">
        <f>VLOOKUP(A1115,[2]Лист_1!$D:$I,6,0)</f>
        <v>2</v>
      </c>
      <c r="D1115" s="195">
        <f>VLOOKUP(A1115,'[1]12 ЗИП NEW'!$C:$AN,38,0)</f>
        <v>30020.335039999998</v>
      </c>
    </row>
    <row r="1116" spans="1:4" x14ac:dyDescent="0.25">
      <c r="A1116" s="139" t="s">
        <v>6949</v>
      </c>
      <c r="B1116" s="139" t="s">
        <v>6950</v>
      </c>
      <c r="C1116" s="192">
        <f>VLOOKUP(A1116,[2]Лист_1!$D:$I,6,0)</f>
        <v>2</v>
      </c>
      <c r="D1116" s="195">
        <f>VLOOKUP(A1116,'[1]12 ЗИП NEW'!$C:$AN,38,0)</f>
        <v>49994.260927999996</v>
      </c>
    </row>
    <row r="1117" spans="1:4" x14ac:dyDescent="0.25">
      <c r="A1117" s="139" t="s">
        <v>6951</v>
      </c>
      <c r="B1117" s="139" t="s">
        <v>6952</v>
      </c>
      <c r="C1117" s="192">
        <f>VLOOKUP(A1117,[2]Лист_1!$D:$I,6,0)</f>
        <v>2</v>
      </c>
      <c r="D1117" s="195">
        <f>VLOOKUP(A1117,'[1]12 ЗИП NEW'!$C:$AN,38,0)</f>
        <v>37332.218624000001</v>
      </c>
    </row>
    <row r="1118" spans="1:4" x14ac:dyDescent="0.25">
      <c r="A1118" s="139" t="s">
        <v>6953</v>
      </c>
      <c r="B1118" s="139" t="s">
        <v>6954</v>
      </c>
      <c r="C1118" s="192">
        <f>VLOOKUP(A1118,[2]Лист_1!$D:$I,6,0)</f>
        <v>1</v>
      </c>
      <c r="D1118" s="195">
        <f>VLOOKUP(A1118,'[1]12 ЗИП NEW'!$C:$AN,38,0)</f>
        <v>137189</v>
      </c>
    </row>
    <row r="1119" spans="1:4" x14ac:dyDescent="0.25">
      <c r="A1119" s="139" t="s">
        <v>6955</v>
      </c>
      <c r="B1119" s="139" t="s">
        <v>6956</v>
      </c>
      <c r="C1119" s="192"/>
      <c r="D1119" s="195">
        <f>VLOOKUP(A1119,'[1]12 ЗИП NEW'!$C:$AN,38,0)</f>
        <v>53279.839999999997</v>
      </c>
    </row>
    <row r="1120" spans="1:4" x14ac:dyDescent="0.25">
      <c r="A1120" s="139" t="s">
        <v>6957</v>
      </c>
      <c r="B1120" s="139" t="s">
        <v>6958</v>
      </c>
      <c r="C1120" s="192"/>
      <c r="D1120" s="195">
        <f>VLOOKUP(A1120,'[1]12 ЗИП NEW'!$C:$AN,38,0)</f>
        <v>2452.1560799999997</v>
      </c>
    </row>
    <row r="1121" spans="1:4" x14ac:dyDescent="0.25">
      <c r="A1121" s="139" t="s">
        <v>6959</v>
      </c>
      <c r="B1121" s="139" t="s">
        <v>6960</v>
      </c>
      <c r="C1121" s="192"/>
      <c r="D1121" s="195">
        <f>VLOOKUP(A1121,'[1]12 ЗИП NEW'!$C:$AN,38,0)</f>
        <v>3551.9109279999998</v>
      </c>
    </row>
    <row r="1122" spans="1:4" x14ac:dyDescent="0.25">
      <c r="A1122" s="139" t="s">
        <v>6961</v>
      </c>
      <c r="B1122" s="139" t="s">
        <v>6962</v>
      </c>
      <c r="C1122" s="192">
        <f>VLOOKUP(A1122,[2]Лист_1!$D:$I,6,0)</f>
        <v>1</v>
      </c>
      <c r="D1122" s="195">
        <f>VLOOKUP(A1122,'[1]12 ЗИП NEW'!$C:$AN,38,0)</f>
        <v>4501.8</v>
      </c>
    </row>
    <row r="1123" spans="1:4" x14ac:dyDescent="0.25">
      <c r="A1123" s="139" t="s">
        <v>6963</v>
      </c>
      <c r="B1123" s="139" t="s">
        <v>6964</v>
      </c>
      <c r="C1123" s="192"/>
      <c r="D1123" s="195">
        <f>VLOOKUP(A1123,'[1]12 ЗИП NEW'!$C:$AN,38,0)</f>
        <v>27300.671023999999</v>
      </c>
    </row>
    <row r="1124" spans="1:4" x14ac:dyDescent="0.25">
      <c r="A1124" s="139" t="s">
        <v>6965</v>
      </c>
      <c r="B1124" s="139" t="s">
        <v>6964</v>
      </c>
      <c r="C1124" s="192"/>
      <c r="D1124" s="195">
        <f>VLOOKUP(A1124,'[1]12 ЗИП NEW'!$C:$AN,38,0)</f>
        <v>141883.236944</v>
      </c>
    </row>
    <row r="1125" spans="1:4" x14ac:dyDescent="0.25">
      <c r="A1125" s="139" t="s">
        <v>6966</v>
      </c>
      <c r="B1125" s="139" t="s">
        <v>6964</v>
      </c>
      <c r="C1125" s="192"/>
      <c r="D1125" s="195">
        <f>VLOOKUP(A1125,'[1]12 ЗИП NEW'!$C:$AN,38,0)</f>
        <v>40973.298863999997</v>
      </c>
    </row>
    <row r="1126" spans="1:4" x14ac:dyDescent="0.25">
      <c r="A1126" s="139" t="s">
        <v>6967</v>
      </c>
      <c r="B1126" s="139" t="s">
        <v>6964</v>
      </c>
      <c r="C1126" s="192"/>
      <c r="D1126" s="195">
        <f>VLOOKUP(A1126,'[1]12 ЗИП NEW'!$C:$AN,38,0)</f>
        <v>223279.95724799999</v>
      </c>
    </row>
    <row r="1127" spans="1:4" x14ac:dyDescent="0.25">
      <c r="A1127" s="139" t="s">
        <v>6968</v>
      </c>
      <c r="B1127" s="139" t="s">
        <v>6964</v>
      </c>
      <c r="C1127" s="192"/>
      <c r="D1127" s="195">
        <f>VLOOKUP(A1127,'[1]12 ЗИП NEW'!$C:$AN,38,0)</f>
        <v>60843.193887999994</v>
      </c>
    </row>
    <row r="1128" spans="1:4" x14ac:dyDescent="0.25">
      <c r="A1128" s="139" t="s">
        <v>6969</v>
      </c>
      <c r="B1128" s="139" t="s">
        <v>6970</v>
      </c>
      <c r="C1128" s="192"/>
      <c r="D1128" s="195">
        <f>VLOOKUP(A1128,'[1]12 ЗИП NEW'!$C:$AN,38,0)</f>
        <v>22797.620767999997</v>
      </c>
    </row>
    <row r="1129" spans="1:4" x14ac:dyDescent="0.25">
      <c r="A1129" s="139" t="s">
        <v>6971</v>
      </c>
      <c r="B1129" s="139" t="s">
        <v>6972</v>
      </c>
      <c r="C1129" s="192">
        <f>VLOOKUP(A1129,[2]Лист_1!$D:$I,6,0)</f>
        <v>26</v>
      </c>
      <c r="D1129" s="195">
        <f>VLOOKUP(A1129,'[1]12 ЗИП NEW'!$C:$AN,38,0)</f>
        <v>15857.275984</v>
      </c>
    </row>
    <row r="1130" spans="1:4" x14ac:dyDescent="0.25">
      <c r="A1130" s="139" t="s">
        <v>6973</v>
      </c>
      <c r="B1130" s="139" t="s">
        <v>6974</v>
      </c>
      <c r="C1130" s="192">
        <f>VLOOKUP(A1130,[2]Лист_1!$D:$I,6,0)</f>
        <v>1</v>
      </c>
      <c r="D1130" s="195">
        <f>VLOOKUP(A1130,'[1]12 ЗИП NEW'!$C:$AN,38,0)</f>
        <v>41620.299999999996</v>
      </c>
    </row>
    <row r="1131" spans="1:4" x14ac:dyDescent="0.25">
      <c r="A1131" s="139" t="s">
        <v>6975</v>
      </c>
      <c r="B1131" s="139" t="s">
        <v>6976</v>
      </c>
      <c r="C1131" s="192">
        <f>VLOOKUP(A1131,[2]Лист_1!$D:$I,6,0)</f>
        <v>2</v>
      </c>
      <c r="D1131" s="195">
        <f>VLOOKUP(A1131,'[1]12 ЗИП NEW'!$C:$AN,38,0)</f>
        <v>60429.04</v>
      </c>
    </row>
    <row r="1132" spans="1:4" x14ac:dyDescent="0.25">
      <c r="A1132" s="139" t="s">
        <v>6977</v>
      </c>
      <c r="B1132" s="139" t="s">
        <v>6978</v>
      </c>
      <c r="C1132" s="192"/>
      <c r="D1132" s="195">
        <f>VLOOKUP(A1132,'[1]12 ЗИП NEW'!$C:$AN,38,0)</f>
        <v>62866.6</v>
      </c>
    </row>
    <row r="1133" spans="1:4" x14ac:dyDescent="0.25">
      <c r="A1133" s="139" t="s">
        <v>6979</v>
      </c>
      <c r="B1133" s="139" t="s">
        <v>6980</v>
      </c>
      <c r="C1133" s="192">
        <f>VLOOKUP(A1133,[2]Лист_1!$D:$I,6,0)</f>
        <v>1</v>
      </c>
      <c r="D1133" s="195">
        <f>VLOOKUP(A1133,'[1]12 ЗИП NEW'!$C:$AN,38,0)</f>
        <v>73845.38</v>
      </c>
    </row>
    <row r="1134" spans="1:4" x14ac:dyDescent="0.25">
      <c r="A1134" s="139" t="s">
        <v>6981</v>
      </c>
      <c r="B1134" s="139" t="s">
        <v>6982</v>
      </c>
      <c r="C1134" s="192">
        <f>VLOOKUP(A1134,[2]Лист_1!$D:$I,6,0)</f>
        <v>5</v>
      </c>
      <c r="D1134" s="195">
        <f>VLOOKUP(A1134,'[1]12 ЗИП NEW'!$C:$AN,38,0)</f>
        <v>105227.44</v>
      </c>
    </row>
    <row r="1135" spans="1:4" x14ac:dyDescent="0.25">
      <c r="A1135" s="139" t="s">
        <v>6983</v>
      </c>
      <c r="B1135" s="139" t="s">
        <v>6984</v>
      </c>
      <c r="C1135" s="192"/>
      <c r="D1135" s="195">
        <f>VLOOKUP(A1135,'[1]12 ЗИП NEW'!$C:$AN,38,0)</f>
        <v>119377</v>
      </c>
    </row>
    <row r="1136" spans="1:4" x14ac:dyDescent="0.25">
      <c r="A1136" s="139" t="s">
        <v>6985</v>
      </c>
      <c r="B1136" s="139" t="s">
        <v>6986</v>
      </c>
      <c r="C1136" s="192">
        <f>VLOOKUP(A1136,[2]Лист_1!$D:$I,6,0)</f>
        <v>1</v>
      </c>
      <c r="D1136" s="195">
        <f>VLOOKUP(A1136,'[1]12 ЗИП NEW'!$C:$AN,38,0)</f>
        <v>126825.09999999999</v>
      </c>
    </row>
    <row r="1137" spans="1:4" x14ac:dyDescent="0.25">
      <c r="A1137" s="139" t="s">
        <v>6987</v>
      </c>
      <c r="B1137" s="139" t="s">
        <v>6988</v>
      </c>
      <c r="C1137" s="192">
        <f>VLOOKUP(A1137,[2]Лист_1!$D:$I,6,0)</f>
        <v>1</v>
      </c>
      <c r="D1137" s="195">
        <f>VLOOKUP(A1137,'[1]12 ЗИП NEW'!$C:$AN,38,0)</f>
        <v>37584.865008000001</v>
      </c>
    </row>
    <row r="1138" spans="1:4" x14ac:dyDescent="0.25">
      <c r="A1138" s="139" t="s">
        <v>6989</v>
      </c>
      <c r="B1138" s="139" t="s">
        <v>6990</v>
      </c>
      <c r="C1138" s="192"/>
      <c r="D1138" s="195">
        <f>VLOOKUP(A1138,'[1]12 ЗИП NEW'!$C:$AN,38,0)</f>
        <v>42385.146303999994</v>
      </c>
    </row>
    <row r="1139" spans="1:4" x14ac:dyDescent="0.25">
      <c r="A1139" s="139" t="s">
        <v>6991</v>
      </c>
      <c r="B1139" s="139" t="s">
        <v>6992</v>
      </c>
      <c r="C1139" s="192">
        <f>VLOOKUP(A1139,[2]Лист_1!$D:$I,6,0)</f>
        <v>2</v>
      </c>
      <c r="D1139" s="195">
        <f>VLOOKUP(A1139,'[1]12 ЗИП NEW'!$C:$AN,38,0)</f>
        <v>38119.880879999997</v>
      </c>
    </row>
    <row r="1140" spans="1:4" x14ac:dyDescent="0.25">
      <c r="A1140" s="139" t="s">
        <v>6993</v>
      </c>
      <c r="B1140" s="139" t="s">
        <v>6994</v>
      </c>
      <c r="C1140" s="192"/>
      <c r="D1140" s="195">
        <f>VLOOKUP(A1140,'[1]12 ЗИП NEW'!$C:$AN,38,0)</f>
        <v>64944.982239999998</v>
      </c>
    </row>
    <row r="1141" spans="1:4" x14ac:dyDescent="0.25">
      <c r="A1141" s="139" t="s">
        <v>6995</v>
      </c>
      <c r="B1141" s="139" t="s">
        <v>6996</v>
      </c>
      <c r="C1141" s="192"/>
      <c r="D1141" s="195">
        <f>VLOOKUP(A1141,'[1]12 ЗИП NEW'!$C:$AN,38,0)</f>
        <v>66267.660367999997</v>
      </c>
    </row>
    <row r="1142" spans="1:4" x14ac:dyDescent="0.25">
      <c r="A1142" s="139" t="s">
        <v>6997</v>
      </c>
      <c r="B1142" s="139" t="s">
        <v>6998</v>
      </c>
      <c r="C1142" s="192"/>
      <c r="D1142" s="195">
        <f>VLOOKUP(A1142,'[1]12 ЗИП NEW'!$C:$AN,38,0)</f>
        <v>64944.982239999998</v>
      </c>
    </row>
    <row r="1143" spans="1:4" x14ac:dyDescent="0.25">
      <c r="A1143" s="139" t="s">
        <v>6999</v>
      </c>
      <c r="B1143" s="139" t="s">
        <v>7000</v>
      </c>
      <c r="C1143" s="192"/>
      <c r="D1143" s="195">
        <f>VLOOKUP(A1143,'[1]12 ЗИП NEW'!$C:$AN,38,0)</f>
        <v>66267.660367999997</v>
      </c>
    </row>
    <row r="1144" spans="1:4" x14ac:dyDescent="0.25">
      <c r="A1144" s="139" t="s">
        <v>7001</v>
      </c>
      <c r="B1144" s="139" t="s">
        <v>7002</v>
      </c>
      <c r="C1144" s="192">
        <f>VLOOKUP(A1144,[2]Лист_1!$D:$I,6,0)</f>
        <v>6</v>
      </c>
      <c r="D1144" s="195">
        <f>VLOOKUP(A1144,'[1]12 ЗИП NEW'!$C:$AN,38,0)</f>
        <v>25591.592543999999</v>
      </c>
    </row>
    <row r="1145" spans="1:4" x14ac:dyDescent="0.25">
      <c r="A1145" s="139" t="s">
        <v>7003</v>
      </c>
      <c r="B1145" s="139" t="s">
        <v>7004</v>
      </c>
      <c r="C1145" s="192">
        <f>VLOOKUP(A1145,[2]Лист_1!$D:$I,6,0)</f>
        <v>9</v>
      </c>
      <c r="D1145" s="195">
        <f>VLOOKUP(A1145,'[1]12 ЗИП NEW'!$C:$AN,38,0)</f>
        <v>25591.592543999999</v>
      </c>
    </row>
    <row r="1146" spans="1:4" x14ac:dyDescent="0.25">
      <c r="A1146" s="139" t="s">
        <v>7005</v>
      </c>
      <c r="B1146" s="139" t="s">
        <v>7006</v>
      </c>
      <c r="C1146" s="192">
        <f>VLOOKUP(A1146,[2]Лист_1!$D:$I,6,0)</f>
        <v>14</v>
      </c>
      <c r="D1146" s="195">
        <f>VLOOKUP(A1146,'[1]12 ЗИП NEW'!$C:$AN,38,0)</f>
        <v>24625.591664</v>
      </c>
    </row>
    <row r="1147" spans="1:4" x14ac:dyDescent="0.25">
      <c r="A1147" s="139" t="s">
        <v>7007</v>
      </c>
      <c r="B1147" s="139" t="s">
        <v>7008</v>
      </c>
      <c r="C1147" s="192">
        <f>VLOOKUP(A1147,[2]Лист_1!$D:$I,6,0)</f>
        <v>27</v>
      </c>
      <c r="D1147" s="195">
        <f>VLOOKUP(A1147,'[1]12 ЗИП NEW'!$C:$AN,38,0)</f>
        <v>24625.591664</v>
      </c>
    </row>
    <row r="1148" spans="1:4" x14ac:dyDescent="0.25">
      <c r="A1148" s="139" t="s">
        <v>7009</v>
      </c>
      <c r="B1148" s="139" t="s">
        <v>7010</v>
      </c>
      <c r="C1148" s="192">
        <f>VLOOKUP(A1148,[2]Лист_1!$D:$I,6,0)</f>
        <v>5</v>
      </c>
      <c r="D1148" s="195">
        <f>VLOOKUP(A1148,'[1]12 ЗИП NEW'!$C:$AN,38,0)</f>
        <v>17194.815663999998</v>
      </c>
    </row>
    <row r="1149" spans="1:4" x14ac:dyDescent="0.25">
      <c r="A1149" s="139" t="s">
        <v>7011</v>
      </c>
      <c r="B1149" s="139" t="s">
        <v>7012</v>
      </c>
      <c r="C1149" s="192"/>
      <c r="D1149" s="195">
        <f>VLOOKUP(A1149,'[1]12 ЗИП NEW'!$C:$AN,38,0)</f>
        <v>62299.625983999991</v>
      </c>
    </row>
    <row r="1150" spans="1:4" x14ac:dyDescent="0.25">
      <c r="A1150" s="139" t="s">
        <v>7013</v>
      </c>
      <c r="B1150" s="139" t="s">
        <v>7014</v>
      </c>
      <c r="C1150" s="192"/>
      <c r="D1150" s="195">
        <f>VLOOKUP(A1150,'[1]12 ЗИП NEW'!$C:$AN,38,0)</f>
        <v>42157.1</v>
      </c>
    </row>
    <row r="1151" spans="1:4" x14ac:dyDescent="0.25">
      <c r="A1151" s="139" t="s">
        <v>7015</v>
      </c>
      <c r="B1151" s="139" t="s">
        <v>7016</v>
      </c>
      <c r="C1151" s="192"/>
      <c r="D1151" s="195">
        <f>VLOOKUP(A1151,'[1]12 ЗИП NEW'!$C:$AN,38,0)</f>
        <v>37641.879999999997</v>
      </c>
    </row>
    <row r="1152" spans="1:4" x14ac:dyDescent="0.25">
      <c r="A1152" s="139" t="s">
        <v>7017</v>
      </c>
      <c r="B1152" s="139" t="s">
        <v>7018</v>
      </c>
      <c r="C1152" s="192"/>
      <c r="D1152" s="195">
        <f>VLOOKUP(A1152,'[1]12 ЗИП NEW'!$C:$AN,38,0)</f>
        <v>56913</v>
      </c>
    </row>
    <row r="1153" spans="1:4" x14ac:dyDescent="0.25">
      <c r="A1153" s="139" t="s">
        <v>7019</v>
      </c>
      <c r="B1153" s="139" t="s">
        <v>7020</v>
      </c>
      <c r="C1153" s="192"/>
      <c r="D1153" s="195">
        <f>VLOOKUP(A1153,'[1]12 ЗИП NEW'!$C:$AN,38,0)</f>
        <v>2288.6790080000001</v>
      </c>
    </row>
    <row r="1154" spans="1:4" x14ac:dyDescent="0.25">
      <c r="A1154" s="139" t="s">
        <v>7021</v>
      </c>
      <c r="B1154" s="139" t="s">
        <v>7022</v>
      </c>
      <c r="C1154" s="192"/>
      <c r="D1154" s="195">
        <f>VLOOKUP(A1154,'[1]12 ЗИП NEW'!$C:$AN,38,0)</f>
        <v>13999.581983999999</v>
      </c>
    </row>
    <row r="1155" spans="1:4" x14ac:dyDescent="0.25">
      <c r="A1155" s="139" t="s">
        <v>7023</v>
      </c>
      <c r="B1155" s="139" t="s">
        <v>7024</v>
      </c>
      <c r="C1155" s="192"/>
      <c r="D1155" s="195">
        <f>VLOOKUP(A1155,'[1]12 ЗИП NEW'!$C:$AN,38,0)</f>
        <v>11651.456767999998</v>
      </c>
    </row>
    <row r="1156" spans="1:4" x14ac:dyDescent="0.25">
      <c r="A1156" s="139" t="s">
        <v>7025</v>
      </c>
      <c r="B1156" s="139" t="s">
        <v>7026</v>
      </c>
      <c r="C1156" s="192">
        <f>VLOOKUP(A1156,[2]Лист_1!$D:$I,6,0)</f>
        <v>1</v>
      </c>
      <c r="D1156" s="195">
        <f>VLOOKUP(A1156,'[1]12 ЗИП NEW'!$C:$AN,38,0)</f>
        <v>1862.94</v>
      </c>
    </row>
    <row r="1157" spans="1:4" ht="25.5" x14ac:dyDescent="0.25">
      <c r="A1157" s="139" t="s">
        <v>7027</v>
      </c>
      <c r="B1157" s="139" t="s">
        <v>7028</v>
      </c>
      <c r="C1157" s="192">
        <f>VLOOKUP(A1157,[2]Лист_1!$D:$I,6,0)</f>
        <v>3</v>
      </c>
      <c r="D1157" s="195">
        <f>VLOOKUP(A1157,'[1]12 ЗИП NEW'!$C:$AN,38,0)</f>
        <v>10167.48</v>
      </c>
    </row>
    <row r="1158" spans="1:4" x14ac:dyDescent="0.25">
      <c r="A1158" s="139" t="s">
        <v>7029</v>
      </c>
      <c r="B1158" s="139" t="s">
        <v>7030</v>
      </c>
      <c r="C1158" s="192"/>
      <c r="D1158" s="195">
        <f>VLOOKUP(A1158,'[1]12 ЗИП NEW'!$C:$AN,38,0)</f>
        <v>123265.14</v>
      </c>
    </row>
    <row r="1159" spans="1:4" x14ac:dyDescent="0.25">
      <c r="A1159" s="139" t="s">
        <v>7031</v>
      </c>
      <c r="B1159" s="139" t="s">
        <v>7032</v>
      </c>
      <c r="C1159" s="192"/>
      <c r="D1159" s="195">
        <f>VLOOKUP(A1159,'[1]12 ЗИП NEW'!$C:$AN,38,0)</f>
        <v>165333.18</v>
      </c>
    </row>
    <row r="1160" spans="1:4" x14ac:dyDescent="0.25">
      <c r="A1160" s="139" t="s">
        <v>7033</v>
      </c>
      <c r="B1160" s="139" t="s">
        <v>7034</v>
      </c>
      <c r="C1160" s="192"/>
      <c r="D1160" s="195">
        <f>VLOOKUP(A1160,'[1]12 ЗИП NEW'!$C:$AN,38,0)</f>
        <v>79412.240000000005</v>
      </c>
    </row>
    <row r="1161" spans="1:4" x14ac:dyDescent="0.25">
      <c r="A1161" s="139" t="s">
        <v>7035</v>
      </c>
      <c r="B1161" s="139" t="s">
        <v>7036</v>
      </c>
      <c r="C1161" s="192">
        <f>VLOOKUP(A1161,[2]Лист_1!$D:$I,6,0)</f>
        <v>1</v>
      </c>
      <c r="D1161" s="195">
        <f>VLOOKUP(A1161,'[1]12 ЗИП NEW'!$C:$AN,38,0)</f>
        <v>48359.490207999996</v>
      </c>
    </row>
    <row r="1162" spans="1:4" x14ac:dyDescent="0.25">
      <c r="A1162" s="139" t="s">
        <v>7037</v>
      </c>
      <c r="B1162" s="139" t="s">
        <v>7036</v>
      </c>
      <c r="C1162" s="192"/>
      <c r="D1162" s="195">
        <f>VLOOKUP(A1162,'[1]12 ЗИП NEW'!$C:$AN,38,0)</f>
        <v>26082.023759999996</v>
      </c>
    </row>
    <row r="1163" spans="1:4" x14ac:dyDescent="0.25">
      <c r="A1163" s="139" t="s">
        <v>7038</v>
      </c>
      <c r="B1163" s="139" t="s">
        <v>7036</v>
      </c>
      <c r="C1163" s="192"/>
      <c r="D1163" s="195">
        <f>VLOOKUP(A1163,'[1]12 ЗИП NEW'!$C:$AN,38,0)</f>
        <v>83001.767919999998</v>
      </c>
    </row>
    <row r="1164" spans="1:4" x14ac:dyDescent="0.25">
      <c r="A1164" s="139" t="s">
        <v>7039</v>
      </c>
      <c r="B1164" s="139" t="s">
        <v>7036</v>
      </c>
      <c r="C1164" s="192"/>
      <c r="D1164" s="195">
        <f>VLOOKUP(A1164,'[1]12 ЗИП NEW'!$C:$AN,38,0)</f>
        <v>16273.399439999999</v>
      </c>
    </row>
    <row r="1165" spans="1:4" x14ac:dyDescent="0.25">
      <c r="A1165" s="139" t="s">
        <v>7040</v>
      </c>
      <c r="B1165" s="139" t="s">
        <v>7036</v>
      </c>
      <c r="C1165" s="192"/>
      <c r="D1165" s="195">
        <f>VLOOKUP(A1165,'[1]12 ЗИП NEW'!$C:$AN,38,0)</f>
        <v>10313.917088</v>
      </c>
    </row>
    <row r="1166" spans="1:4" x14ac:dyDescent="0.25">
      <c r="A1166" s="139" t="s">
        <v>7041</v>
      </c>
      <c r="B1166" s="139" t="s">
        <v>7036</v>
      </c>
      <c r="C1166" s="192"/>
      <c r="D1166" s="195">
        <f>VLOOKUP(A1166,'[1]12 ЗИП NEW'!$C:$AN,38,0)</f>
        <v>90269.066847999988</v>
      </c>
    </row>
    <row r="1167" spans="1:4" x14ac:dyDescent="0.25">
      <c r="A1167" s="139" t="s">
        <v>7042</v>
      </c>
      <c r="B1167" s="139" t="s">
        <v>7043</v>
      </c>
      <c r="C1167" s="192"/>
      <c r="D1167" s="195">
        <f>VLOOKUP(A1167,'[1]12 ЗИП NEW'!$C:$AN,38,0)</f>
        <v>7163.268063999999</v>
      </c>
    </row>
    <row r="1168" spans="1:4" x14ac:dyDescent="0.25">
      <c r="A1168" s="139" t="s">
        <v>7044</v>
      </c>
      <c r="B1168" s="139" t="s">
        <v>7045</v>
      </c>
      <c r="C1168" s="192"/>
      <c r="D1168" s="195">
        <f>VLOOKUP(A1168,'[1]12 ЗИП NEW'!$C:$AN,38,0)</f>
        <v>27204.78</v>
      </c>
    </row>
    <row r="1169" spans="1:4" x14ac:dyDescent="0.25">
      <c r="A1169" s="139" t="s">
        <v>7046</v>
      </c>
      <c r="B1169" s="139" t="s">
        <v>7047</v>
      </c>
      <c r="C1169" s="192">
        <f>VLOOKUP(A1169,[2]Лист_1!$D:$I,6,0)</f>
        <v>5</v>
      </c>
      <c r="D1169" s="195">
        <f>VLOOKUP(A1169,'[1]12 ЗИП NEW'!$C:$AN,38,0)</f>
        <v>40378.339999999997</v>
      </c>
    </row>
    <row r="1170" spans="1:4" x14ac:dyDescent="0.25">
      <c r="A1170" s="139" t="s">
        <v>7048</v>
      </c>
      <c r="B1170" s="139" t="s">
        <v>7047</v>
      </c>
      <c r="C1170" s="192"/>
      <c r="D1170" s="195">
        <f>VLOOKUP(A1170,'[1]12 ЗИП NEW'!$C:$AN,38,0)</f>
        <v>43981</v>
      </c>
    </row>
    <row r="1171" spans="1:4" x14ac:dyDescent="0.25">
      <c r="A1171" s="139" t="s">
        <v>7049</v>
      </c>
      <c r="B1171" s="139" t="s">
        <v>7050</v>
      </c>
      <c r="C1171" s="192"/>
      <c r="D1171" s="195">
        <f>VLOOKUP(A1171,'[1]12 ЗИП NEW'!$C:$AN,38,0)</f>
        <v>35221.878239999998</v>
      </c>
    </row>
    <row r="1172" spans="1:4" ht="25.5" x14ac:dyDescent="0.25">
      <c r="A1172" s="139" t="s">
        <v>7051</v>
      </c>
      <c r="B1172" s="139" t="s">
        <v>7052</v>
      </c>
      <c r="C1172" s="192">
        <f>VLOOKUP(A1172,[2]Лист_1!$D:$I,6,0)</f>
        <v>311</v>
      </c>
      <c r="D1172" s="195">
        <f>VLOOKUP(A1172,'[1]12 ЗИП NEW'!$C:$AN,38,0)</f>
        <v>4517.9118079999998</v>
      </c>
    </row>
    <row r="1173" spans="1:4" x14ac:dyDescent="0.25">
      <c r="A1173" s="139" t="s">
        <v>7053</v>
      </c>
      <c r="B1173" s="139" t="s">
        <v>7054</v>
      </c>
      <c r="C1173" s="192">
        <f>VLOOKUP(A1173,[2]Лист_1!$D:$I,6,0)</f>
        <v>27</v>
      </c>
      <c r="D1173" s="195">
        <f>VLOOKUP(A1173,'[1]12 ЗИП NEW'!$C:$AN,38,0)</f>
        <v>4963.7583679999998</v>
      </c>
    </row>
    <row r="1174" spans="1:4" ht="25.5" x14ac:dyDescent="0.25">
      <c r="A1174" s="139" t="s">
        <v>7055</v>
      </c>
      <c r="B1174" s="139" t="s">
        <v>7056</v>
      </c>
      <c r="C1174" s="192">
        <f>VLOOKUP(A1174,[2]Лист_1!$D:$I,6,0)</f>
        <v>24</v>
      </c>
      <c r="D1174" s="195">
        <f>VLOOKUP(A1174,'[1]12 ЗИП NEW'!$C:$AN,38,0)</f>
        <v>5275.8509599999998</v>
      </c>
    </row>
    <row r="1175" spans="1:4" ht="25.5" x14ac:dyDescent="0.25">
      <c r="A1175" s="139" t="s">
        <v>7057</v>
      </c>
      <c r="B1175" s="139" t="s">
        <v>7058</v>
      </c>
      <c r="C1175" s="192">
        <f>VLOOKUP(A1175,[2]Лист_1!$D:$I,6,0)</f>
        <v>30</v>
      </c>
      <c r="D1175" s="195">
        <f>VLOOKUP(A1175,'[1]12 ЗИП NEW'!$C:$AN,38,0)</f>
        <v>16704.384447999997</v>
      </c>
    </row>
    <row r="1176" spans="1:4" x14ac:dyDescent="0.25">
      <c r="A1176" s="139" t="s">
        <v>7059</v>
      </c>
      <c r="B1176" s="139" t="s">
        <v>7060</v>
      </c>
      <c r="C1176" s="192">
        <f>VLOOKUP(A1176,[2]Лист_1!$D:$I,6,0)</f>
        <v>10</v>
      </c>
      <c r="D1176" s="195">
        <f>VLOOKUP(A1176,'[1]12 ЗИП NEW'!$C:$AN,38,0)</f>
        <v>20360.326239999995</v>
      </c>
    </row>
    <row r="1177" spans="1:4" x14ac:dyDescent="0.25">
      <c r="A1177" s="139" t="s">
        <v>7061</v>
      </c>
      <c r="B1177" s="139" t="s">
        <v>7062</v>
      </c>
      <c r="C1177" s="192">
        <f>VLOOKUP(A1177,[2]Лист_1!$D:$I,6,0)</f>
        <v>30</v>
      </c>
      <c r="D1177" s="195">
        <f>VLOOKUP(A1177,'[1]12 ЗИП NEW'!$C:$AN,38,0)</f>
        <v>18502.632239999999</v>
      </c>
    </row>
    <row r="1178" spans="1:4" x14ac:dyDescent="0.25">
      <c r="A1178" s="139" t="s">
        <v>7063</v>
      </c>
      <c r="B1178" s="139" t="s">
        <v>7064</v>
      </c>
      <c r="C1178" s="192"/>
      <c r="D1178" s="195">
        <f>VLOOKUP(A1178,'[1]12 ЗИП NEW'!$C:$AN,38,0)</f>
        <v>27791.10224</v>
      </c>
    </row>
    <row r="1179" spans="1:4" ht="25.5" x14ac:dyDescent="0.25">
      <c r="A1179" s="139" t="s">
        <v>7065</v>
      </c>
      <c r="B1179" s="139" t="s">
        <v>7066</v>
      </c>
      <c r="C1179" s="192">
        <f>VLOOKUP(A1179,[2]Лист_1!$D:$I,6,0)</f>
        <v>5</v>
      </c>
      <c r="D1179" s="195">
        <f>VLOOKUP(A1179,'[1]12 ЗИП NEW'!$C:$AN,38,0)</f>
        <v>35474.524623999998</v>
      </c>
    </row>
    <row r="1180" spans="1:4" ht="25.5" x14ac:dyDescent="0.25">
      <c r="A1180" s="139" t="s">
        <v>7067</v>
      </c>
      <c r="B1180" s="139" t="s">
        <v>7068</v>
      </c>
      <c r="C1180" s="192"/>
      <c r="D1180" s="195">
        <f>VLOOKUP(A1180,'[1]12 ЗИП NEW'!$C:$AN,38,0)</f>
        <v>31536.213343999996</v>
      </c>
    </row>
    <row r="1181" spans="1:4" ht="25.5" x14ac:dyDescent="0.25">
      <c r="A1181" s="139" t="s">
        <v>7069</v>
      </c>
      <c r="B1181" s="139" t="s">
        <v>7070</v>
      </c>
      <c r="C1181" s="192">
        <f>VLOOKUP(A1181,[2]Лист_1!$D:$I,6,0)</f>
        <v>5</v>
      </c>
      <c r="D1181" s="195">
        <f>VLOOKUP(A1181,'[1]12 ЗИП NEW'!$C:$AN,38,0)</f>
        <v>4517.9118079999998</v>
      </c>
    </row>
    <row r="1182" spans="1:4" x14ac:dyDescent="0.25">
      <c r="A1182" s="139" t="s">
        <v>7071</v>
      </c>
      <c r="B1182" s="139" t="s">
        <v>7072</v>
      </c>
      <c r="C1182" s="192"/>
      <c r="D1182" s="195">
        <f>VLOOKUP(A1182,'[1]12 ЗИП NEW'!$C:$AN,38,0)</f>
        <v>27791.10224</v>
      </c>
    </row>
    <row r="1183" spans="1:4" x14ac:dyDescent="0.25">
      <c r="A1183" s="139" t="s">
        <v>7073</v>
      </c>
      <c r="B1183" s="139" t="s">
        <v>7074</v>
      </c>
      <c r="C1183" s="192"/>
      <c r="D1183" s="195">
        <f>VLOOKUP(A1183,'[1]12 ЗИП NEW'!$C:$AN,38,0)</f>
        <v>27855.040000000001</v>
      </c>
    </row>
    <row r="1184" spans="1:4" x14ac:dyDescent="0.25">
      <c r="A1184" s="139" t="s">
        <v>7075</v>
      </c>
      <c r="B1184" s="139" t="s">
        <v>7076</v>
      </c>
      <c r="C1184" s="192"/>
      <c r="D1184" s="195">
        <f>VLOOKUP(A1184,'[1]12 ЗИП NEW'!$C:$AN,38,0)</f>
        <v>42476.74</v>
      </c>
    </row>
    <row r="1185" spans="1:4" x14ac:dyDescent="0.25">
      <c r="A1185" s="139" t="s">
        <v>7077</v>
      </c>
      <c r="B1185" s="139" t="s">
        <v>7078</v>
      </c>
      <c r="C1185" s="192"/>
      <c r="D1185" s="195">
        <f>VLOOKUP(A1185,'[1]12 ЗИП NEW'!$C:$AN,38,0)</f>
        <v>31996.94</v>
      </c>
    </row>
    <row r="1186" spans="1:4" ht="25.5" x14ac:dyDescent="0.25">
      <c r="A1186" s="139" t="s">
        <v>7079</v>
      </c>
      <c r="B1186" s="139" t="s">
        <v>7080</v>
      </c>
      <c r="C1186" s="192"/>
      <c r="D1186" s="195">
        <f>VLOOKUP(A1186,'[1]12 ЗИП NEW'!$C:$AN,38,0)</f>
        <v>53761.74</v>
      </c>
    </row>
    <row r="1187" spans="1:4" ht="25.5" x14ac:dyDescent="0.25">
      <c r="A1187" s="139" t="s">
        <v>7081</v>
      </c>
      <c r="B1187" s="139" t="s">
        <v>7082</v>
      </c>
      <c r="C1187" s="192"/>
      <c r="D1187" s="195">
        <f>VLOOKUP(A1187,'[1]12 ЗИП NEW'!$C:$AN,38,0)</f>
        <v>54404.68</v>
      </c>
    </row>
    <row r="1188" spans="1:4" ht="25.5" x14ac:dyDescent="0.25">
      <c r="A1188" s="139" t="s">
        <v>7083</v>
      </c>
      <c r="B1188" s="139" t="s">
        <v>7084</v>
      </c>
      <c r="C1188" s="192"/>
      <c r="D1188" s="195">
        <f>VLOOKUP(A1188,'[1]12 ЗИП NEW'!$C:$AN,38,0)</f>
        <v>29748.48</v>
      </c>
    </row>
    <row r="1189" spans="1:4" x14ac:dyDescent="0.25">
      <c r="A1189" s="139" t="s">
        <v>7085</v>
      </c>
      <c r="B1189" s="139" t="s">
        <v>7086</v>
      </c>
      <c r="C1189" s="192"/>
      <c r="D1189" s="195">
        <f>VLOOKUP(A1189,'[1]12 ЗИП NEW'!$C:$AN,38,0)</f>
        <v>921.41622399999994</v>
      </c>
    </row>
    <row r="1190" spans="1:4" x14ac:dyDescent="0.25">
      <c r="A1190" s="139" t="s">
        <v>7087</v>
      </c>
      <c r="B1190" s="139" t="s">
        <v>7088</v>
      </c>
      <c r="C1190" s="192">
        <f>VLOOKUP(A1190,[2]Лист_1!$D:$I,6,0)</f>
        <v>10</v>
      </c>
      <c r="D1190" s="195">
        <f>VLOOKUP(A1190,'[1]12 ЗИП NEW'!$C:$AN,38,0)</f>
        <v>746.64</v>
      </c>
    </row>
    <row r="1191" spans="1:4" x14ac:dyDescent="0.25">
      <c r="A1191" s="139" t="s">
        <v>7089</v>
      </c>
      <c r="B1191" s="139" t="s">
        <v>7090</v>
      </c>
      <c r="C1191" s="192"/>
      <c r="D1191" s="195">
        <f>VLOOKUP(A1191,'[1]12 ЗИП NEW'!$C:$AN,38,0)</f>
        <v>4715.3</v>
      </c>
    </row>
    <row r="1192" spans="1:4" x14ac:dyDescent="0.25">
      <c r="A1192" s="139" t="s">
        <v>7091</v>
      </c>
      <c r="B1192" s="139" t="s">
        <v>7092</v>
      </c>
      <c r="C1192" s="192">
        <f>VLOOKUP(A1192,[2]Лист_1!$D:$I,6,0)</f>
        <v>15</v>
      </c>
      <c r="D1192" s="195">
        <f>VLOOKUP(A1192,'[1]12 ЗИП NEW'!$C:$AN,38,0)</f>
        <v>2237.48</v>
      </c>
    </row>
    <row r="1193" spans="1:4" ht="25.5" x14ac:dyDescent="0.25">
      <c r="A1193" s="139" t="s">
        <v>7093</v>
      </c>
      <c r="B1193" s="139" t="s">
        <v>7094</v>
      </c>
      <c r="C1193" s="192"/>
      <c r="D1193" s="195">
        <f>VLOOKUP(A1193,'[1]12 ЗИП NEW'!$C:$AN,38,0)</f>
        <v>15170.699999999999</v>
      </c>
    </row>
    <row r="1194" spans="1:4" ht="25.5" x14ac:dyDescent="0.25">
      <c r="A1194" s="139" t="s">
        <v>7095</v>
      </c>
      <c r="B1194" s="139" t="s">
        <v>7096</v>
      </c>
      <c r="C1194" s="192">
        <f>VLOOKUP(A1194,[2]Лист_1!$D:$I,6,0)</f>
        <v>3</v>
      </c>
      <c r="D1194" s="195">
        <f>VLOOKUP(A1194,'[1]12 ЗИП NEW'!$C:$AN,38,0)</f>
        <v>4000.38</v>
      </c>
    </row>
    <row r="1195" spans="1:4" ht="25.5" x14ac:dyDescent="0.25">
      <c r="A1195" s="139" t="s">
        <v>7097</v>
      </c>
      <c r="B1195" s="139" t="s">
        <v>7098</v>
      </c>
      <c r="C1195" s="192"/>
      <c r="D1195" s="195">
        <f>VLOOKUP(A1195,'[1]12 ЗИП NEW'!$C:$AN,38,0)</f>
        <v>6544.08</v>
      </c>
    </row>
    <row r="1196" spans="1:4" x14ac:dyDescent="0.25">
      <c r="A1196" s="139" t="s">
        <v>7099</v>
      </c>
      <c r="B1196" s="139" t="s">
        <v>7100</v>
      </c>
      <c r="C1196" s="192"/>
      <c r="D1196" s="195">
        <f>VLOOKUP(A1196,'[1]12 ЗИП NEW'!$C:$AN,38,0)</f>
        <v>44718.409968</v>
      </c>
    </row>
    <row r="1197" spans="1:4" x14ac:dyDescent="0.25">
      <c r="A1197" s="139" t="s">
        <v>7101</v>
      </c>
      <c r="B1197" s="139" t="s">
        <v>7102</v>
      </c>
      <c r="C1197" s="192"/>
      <c r="D1197" s="195">
        <f>VLOOKUP(A1197,'[1]12 ЗИП NEW'!$C:$AN,38,0)</f>
        <v>24224.329759999997</v>
      </c>
    </row>
    <row r="1198" spans="1:4" x14ac:dyDescent="0.25">
      <c r="A1198" s="139" t="s">
        <v>7103</v>
      </c>
      <c r="B1198" s="139" t="s">
        <v>7104</v>
      </c>
      <c r="C1198" s="192"/>
      <c r="D1198" s="195">
        <f>VLOOKUP(A1198,'[1]12 ЗИП NEW'!$C:$AN,38,0)</f>
        <v>9808.624319999999</v>
      </c>
    </row>
    <row r="1199" spans="1:4" x14ac:dyDescent="0.25">
      <c r="A1199" s="139" t="s">
        <v>7105</v>
      </c>
      <c r="B1199" s="139" t="s">
        <v>7106</v>
      </c>
      <c r="C1199" s="192">
        <f>VLOOKUP(A1199,[2]Лист_1!$D:$I,6,0)</f>
        <v>248</v>
      </c>
      <c r="D1199" s="195">
        <f>VLOOKUP(A1199,'[1]12 ЗИП NEW'!$C:$AN,38,0)</f>
        <v>2452.1560799999997</v>
      </c>
    </row>
    <row r="1200" spans="1:4" x14ac:dyDescent="0.25">
      <c r="A1200" s="139" t="s">
        <v>7107</v>
      </c>
      <c r="B1200" s="139" t="s">
        <v>7108</v>
      </c>
      <c r="C1200" s="192"/>
      <c r="D1200" s="195">
        <f>VLOOKUP(A1200,'[1]12 ЗИП NEW'!$C:$AN,38,0)</f>
        <v>2452.1560799999997</v>
      </c>
    </row>
    <row r="1201" spans="1:4" x14ac:dyDescent="0.25">
      <c r="A1201" s="139" t="s">
        <v>7109</v>
      </c>
      <c r="B1201" s="139" t="s">
        <v>7110</v>
      </c>
      <c r="C1201" s="192">
        <f>VLOOKUP(A1201,[2]Лист_1!$D:$I,6,0)</f>
        <v>192</v>
      </c>
      <c r="D1201" s="195">
        <f>VLOOKUP(A1201,'[1]12 ЗИП NEW'!$C:$AN,38,0)</f>
        <v>746.64</v>
      </c>
    </row>
    <row r="1202" spans="1:4" x14ac:dyDescent="0.25">
      <c r="A1202" s="139" t="s">
        <v>7111</v>
      </c>
      <c r="B1202" s="139" t="s">
        <v>7112</v>
      </c>
      <c r="C1202" s="192">
        <f>VLOOKUP(A1202,[2]Лист_1!$D:$I,6,0)</f>
        <v>6</v>
      </c>
      <c r="D1202" s="195">
        <f>VLOOKUP(A1202,'[1]12 ЗИП NEW'!$C:$AN,38,0)</f>
        <v>3189.08</v>
      </c>
    </row>
    <row r="1203" spans="1:4" x14ac:dyDescent="0.25">
      <c r="A1203" s="139" t="s">
        <v>7113</v>
      </c>
      <c r="B1203" s="139" t="s">
        <v>7114</v>
      </c>
      <c r="C1203" s="192">
        <f>VLOOKUP(A1203,[2]Лист_1!$D:$I,6,0)</f>
        <v>13</v>
      </c>
      <c r="D1203" s="195">
        <f>VLOOKUP(A1203,'[1]12 ЗИП NEW'!$C:$AN,38,0)</f>
        <v>675.88</v>
      </c>
    </row>
    <row r="1204" spans="1:4" x14ac:dyDescent="0.25">
      <c r="A1204" s="139" t="s">
        <v>7115</v>
      </c>
      <c r="B1204" s="139" t="s">
        <v>7116</v>
      </c>
      <c r="C1204" s="192">
        <f>VLOOKUP(A1204,[2]Лист_1!$D:$I,6,0)</f>
        <v>1</v>
      </c>
      <c r="D1204" s="195">
        <f>VLOOKUP(A1204,'[1]12 ЗИП NEW'!$C:$AN,38,0)</f>
        <v>11289.88</v>
      </c>
    </row>
    <row r="1205" spans="1:4" ht="25.5" x14ac:dyDescent="0.25">
      <c r="A1205" s="139" t="s">
        <v>7117</v>
      </c>
      <c r="B1205" s="139" t="s">
        <v>7118</v>
      </c>
      <c r="C1205" s="192">
        <f>VLOOKUP(A1205,[2]Лист_1!$D:$I,6,0)</f>
        <v>2</v>
      </c>
      <c r="D1205" s="195">
        <f>VLOOKUP(A1205,'[1]12 ЗИП NEW'!$C:$AN,38,0)</f>
        <v>6148.8</v>
      </c>
    </row>
    <row r="1206" spans="1:4" ht="25.5" x14ac:dyDescent="0.25">
      <c r="A1206" s="139" t="s">
        <v>7119</v>
      </c>
      <c r="B1206" s="139" t="s">
        <v>7120</v>
      </c>
      <c r="C1206" s="192"/>
      <c r="D1206" s="195">
        <f>VLOOKUP(A1206,'[1]12 ЗИП NEW'!$C:$AN,38,0)</f>
        <v>9949.1</v>
      </c>
    </row>
    <row r="1207" spans="1:4" x14ac:dyDescent="0.25">
      <c r="A1207" s="139" t="s">
        <v>7121</v>
      </c>
      <c r="B1207" s="139" t="s">
        <v>7122</v>
      </c>
      <c r="C1207" s="192">
        <f>VLOOKUP(A1207,[2]Лист_1!$D:$I,6,0)</f>
        <v>2</v>
      </c>
      <c r="D1207" s="195">
        <f>VLOOKUP(A1207,'[1]12 ЗИП NEW'!$C:$AN,38,0)</f>
        <v>3300.1</v>
      </c>
    </row>
    <row r="1208" spans="1:4" x14ac:dyDescent="0.25">
      <c r="A1208" s="139" t="s">
        <v>7123</v>
      </c>
      <c r="B1208" s="139" t="s">
        <v>7124</v>
      </c>
      <c r="C1208" s="192"/>
      <c r="D1208" s="195">
        <f>VLOOKUP(A1208,'[1]12 ЗИП NEW'!$C:$AN,38,0)</f>
        <v>3306.2</v>
      </c>
    </row>
    <row r="1209" spans="1:4" x14ac:dyDescent="0.25">
      <c r="A1209" s="139" t="s">
        <v>7125</v>
      </c>
      <c r="B1209" s="139" t="s">
        <v>7126</v>
      </c>
      <c r="C1209" s="192">
        <f>VLOOKUP(A1209,[2]Лист_1!$D:$I,6,0)</f>
        <v>10</v>
      </c>
      <c r="D1209" s="195">
        <f>VLOOKUP(A1209,'[1]12 ЗИП NEW'!$C:$AN,38,0)</f>
        <v>968.68</v>
      </c>
    </row>
    <row r="1210" spans="1:4" ht="25.5" x14ac:dyDescent="0.25">
      <c r="A1210" s="139" t="s">
        <v>7127</v>
      </c>
      <c r="B1210" s="139" t="s">
        <v>7128</v>
      </c>
      <c r="C1210" s="192"/>
      <c r="D1210" s="195">
        <f>VLOOKUP(A1210,'[1]12 ЗИП NEW'!$C:$AN,38,0)</f>
        <v>7111.38</v>
      </c>
    </row>
    <row r="1211" spans="1:4" ht="25.5" x14ac:dyDescent="0.25">
      <c r="A1211" s="139" t="s">
        <v>7129</v>
      </c>
      <c r="B1211" s="139" t="s">
        <v>7130</v>
      </c>
      <c r="C1211" s="192"/>
      <c r="D1211" s="195">
        <f>VLOOKUP(A1211,'[1]12 ЗИП NEW'!$C:$AN,38,0)</f>
        <v>6745.38</v>
      </c>
    </row>
    <row r="1212" spans="1:4" ht="25.5" x14ac:dyDescent="0.25">
      <c r="A1212" s="139" t="s">
        <v>7131</v>
      </c>
      <c r="B1212" s="139" t="s">
        <v>7132</v>
      </c>
      <c r="C1212" s="192"/>
      <c r="D1212" s="195">
        <f>VLOOKUP(A1212,'[1]12 ЗИП NEW'!$C:$AN,38,0)</f>
        <v>7930</v>
      </c>
    </row>
    <row r="1213" spans="1:4" ht="25.5" x14ac:dyDescent="0.25">
      <c r="A1213" s="139" t="s">
        <v>7133</v>
      </c>
      <c r="B1213" s="139" t="s">
        <v>7134</v>
      </c>
      <c r="C1213" s="192"/>
      <c r="D1213" s="195">
        <f>VLOOKUP(A1213,'[1]12 ЗИП NEW'!$C:$AN,38,0)</f>
        <v>10254.1</v>
      </c>
    </row>
    <row r="1214" spans="1:4" ht="25.5" x14ac:dyDescent="0.25">
      <c r="A1214" s="139" t="s">
        <v>7135</v>
      </c>
      <c r="B1214" s="139" t="s">
        <v>7136</v>
      </c>
      <c r="C1214" s="192">
        <f>VLOOKUP(A1214,[2]Лист_1!$D:$I,6,0)</f>
        <v>2</v>
      </c>
      <c r="D1214" s="195">
        <f>VLOOKUP(A1214,'[1]12 ЗИП NEW'!$C:$AN,38,0)</f>
        <v>19418.739999999998</v>
      </c>
    </row>
    <row r="1215" spans="1:4" ht="25.5" x14ac:dyDescent="0.25">
      <c r="A1215" s="139" t="s">
        <v>7137</v>
      </c>
      <c r="B1215" s="139" t="s">
        <v>7138</v>
      </c>
      <c r="C1215" s="192">
        <f>VLOOKUP(A1215,[2]Лист_1!$D:$I,6,0)</f>
        <v>1</v>
      </c>
      <c r="D1215" s="195">
        <f>VLOOKUP(A1215,'[1]12 ЗИП NEW'!$C:$AN,38,0)</f>
        <v>2879.2</v>
      </c>
    </row>
    <row r="1216" spans="1:4" x14ac:dyDescent="0.25">
      <c r="A1216" s="139" t="s">
        <v>7139</v>
      </c>
      <c r="B1216" s="139" t="s">
        <v>7140</v>
      </c>
      <c r="C1216" s="192">
        <f>VLOOKUP(A1216,[2]Лист_1!$D:$I,6,0)</f>
        <v>1</v>
      </c>
      <c r="D1216" s="195">
        <f>VLOOKUP(A1216,'[1]12 ЗИП NEW'!$C:$AN,38,0)</f>
        <v>4501.8</v>
      </c>
    </row>
    <row r="1217" spans="1:4" x14ac:dyDescent="0.25">
      <c r="A1217" s="139" t="s">
        <v>7141</v>
      </c>
      <c r="B1217" s="139" t="s">
        <v>7142</v>
      </c>
      <c r="C1217" s="192"/>
      <c r="D1217" s="195">
        <f>VLOOKUP(A1217,'[1]12 ЗИП NEW'!$C:$AN,38,0)</f>
        <v>13806.381807999998</v>
      </c>
    </row>
    <row r="1218" spans="1:4" x14ac:dyDescent="0.25">
      <c r="A1218" s="139" t="s">
        <v>7143</v>
      </c>
      <c r="B1218" s="139" t="s">
        <v>7144</v>
      </c>
      <c r="C1218" s="192"/>
      <c r="D1218" s="195">
        <f>VLOOKUP(A1218,'[1]12 ЗИП NEW'!$C:$AN,38,0)</f>
        <v>14935.859759999999</v>
      </c>
    </row>
    <row r="1219" spans="1:4" x14ac:dyDescent="0.25">
      <c r="A1219" s="139" t="s">
        <v>7145</v>
      </c>
      <c r="B1219" s="139" t="s">
        <v>7146</v>
      </c>
      <c r="C1219" s="192">
        <f>VLOOKUP(A1219,[2]Лист_1!$D:$I,6,0)</f>
        <v>6</v>
      </c>
      <c r="D1219" s="195">
        <f>VLOOKUP(A1219,'[1]12 ЗИП NEW'!$C:$AN,38,0)</f>
        <v>1694.2169279999998</v>
      </c>
    </row>
    <row r="1220" spans="1:4" x14ac:dyDescent="0.25">
      <c r="A1220" s="139" t="s">
        <v>7147</v>
      </c>
      <c r="B1220" s="139" t="s">
        <v>7148</v>
      </c>
      <c r="C1220" s="192"/>
      <c r="D1220" s="195">
        <f>VLOOKUP(A1220,'[1]12 ЗИП NEW'!$C:$AN,38,0)</f>
        <v>4360.28</v>
      </c>
    </row>
    <row r="1221" spans="1:4" x14ac:dyDescent="0.25">
      <c r="A1221" s="139" t="s">
        <v>7149</v>
      </c>
      <c r="B1221" s="139" t="s">
        <v>7150</v>
      </c>
      <c r="C1221" s="192"/>
      <c r="D1221" s="195">
        <f>VLOOKUP(A1221,'[1]12 ЗИП NEW'!$C:$AN,38,0)</f>
        <v>1555.5</v>
      </c>
    </row>
    <row r="1222" spans="1:4" x14ac:dyDescent="0.25">
      <c r="A1222" s="139" t="s">
        <v>7151</v>
      </c>
      <c r="B1222" s="139" t="s">
        <v>7152</v>
      </c>
      <c r="C1222" s="192"/>
      <c r="D1222" s="195">
        <f>VLOOKUP(A1222,'[1]12 ЗИП NEW'!$C:$AN,38,0)</f>
        <v>18309.432064000001</v>
      </c>
    </row>
    <row r="1223" spans="1:4" x14ac:dyDescent="0.25">
      <c r="A1223" s="139" t="s">
        <v>7153</v>
      </c>
      <c r="B1223" s="139" t="s">
        <v>7152</v>
      </c>
      <c r="C1223" s="192"/>
      <c r="D1223" s="195">
        <f>VLOOKUP(A1223,'[1]12 ЗИП NEW'!$C:$AN,38,0)</f>
        <v>13360.535247999998</v>
      </c>
    </row>
    <row r="1224" spans="1:4" x14ac:dyDescent="0.25">
      <c r="A1224" s="139" t="s">
        <v>7154</v>
      </c>
      <c r="B1224" s="139" t="s">
        <v>7152</v>
      </c>
      <c r="C1224" s="192"/>
      <c r="D1224" s="195">
        <f>VLOOKUP(A1224,'[1]12 ЗИП NEW'!$C:$AN,38,0)</f>
        <v>921.41622399999994</v>
      </c>
    </row>
    <row r="1225" spans="1:4" ht="25.5" x14ac:dyDescent="0.25">
      <c r="A1225" s="139" t="s">
        <v>7155</v>
      </c>
      <c r="B1225" s="139" t="s">
        <v>7156</v>
      </c>
      <c r="C1225" s="192"/>
      <c r="D1225" s="195">
        <f>VLOOKUP(A1225,'[1]12 ЗИП NEW'!$C:$AN,38,0)</f>
        <v>93157.98</v>
      </c>
    </row>
    <row r="1226" spans="1:4" ht="25.5" x14ac:dyDescent="0.25">
      <c r="A1226" s="139" t="s">
        <v>7157</v>
      </c>
      <c r="B1226" s="139" t="s">
        <v>7158</v>
      </c>
      <c r="C1226" s="192"/>
      <c r="D1226" s="195">
        <f>VLOOKUP(A1226,'[1]12 ЗИП NEW'!$C:$AN,38,0)</f>
        <v>426935.33999999997</v>
      </c>
    </row>
    <row r="1227" spans="1:4" ht="25.5" x14ac:dyDescent="0.25">
      <c r="A1227" s="139" t="s">
        <v>7159</v>
      </c>
      <c r="B1227" s="139" t="s">
        <v>7160</v>
      </c>
      <c r="C1227" s="192">
        <f>VLOOKUP(A1227,[2]Лист_1!$D:$I,6,0)</f>
        <v>3</v>
      </c>
      <c r="D1227" s="195">
        <f>VLOOKUP(A1227,'[1]12 ЗИП NEW'!$C:$AN,38,0)</f>
        <v>61353.799999999996</v>
      </c>
    </row>
    <row r="1228" spans="1:4" ht="25.5" x14ac:dyDescent="0.25">
      <c r="A1228" s="139" t="s">
        <v>7161</v>
      </c>
      <c r="B1228" s="139" t="s">
        <v>7162</v>
      </c>
      <c r="C1228" s="192"/>
      <c r="D1228" s="195">
        <f>VLOOKUP(A1228,'[1]12 ЗИП NEW'!$C:$AN,38,0)</f>
        <v>41278.699999999997</v>
      </c>
    </row>
    <row r="1229" spans="1:4" ht="25.5" x14ac:dyDescent="0.25">
      <c r="A1229" s="139" t="s">
        <v>7163</v>
      </c>
      <c r="B1229" s="139" t="s">
        <v>7164</v>
      </c>
      <c r="C1229" s="192"/>
      <c r="D1229" s="195">
        <f>VLOOKUP(A1229,'[1]12 ЗИП NEW'!$C:$AN,38,0)</f>
        <v>81260.539999999994</v>
      </c>
    </row>
    <row r="1230" spans="1:4" x14ac:dyDescent="0.25">
      <c r="A1230" s="139" t="s">
        <v>7165</v>
      </c>
      <c r="B1230" s="139" t="s">
        <v>7166</v>
      </c>
      <c r="C1230" s="192">
        <f>VLOOKUP(A1230,[2]Лист_1!$D:$I,6,0)</f>
        <v>8</v>
      </c>
      <c r="D1230" s="195">
        <f>VLOOKUP(A1230,'[1]12 ЗИП NEW'!$C:$AN,38,0)</f>
        <v>11726.64</v>
      </c>
    </row>
    <row r="1231" spans="1:4" ht="25.5" x14ac:dyDescent="0.25">
      <c r="A1231" s="139" t="s">
        <v>7167</v>
      </c>
      <c r="B1231" s="139" t="s">
        <v>7168</v>
      </c>
      <c r="C1231" s="192">
        <f>VLOOKUP(A1231,[2]Лист_1!$D:$I,6,0)</f>
        <v>1</v>
      </c>
      <c r="D1231" s="195">
        <f>VLOOKUP(A1231,'[1]12 ЗИП NEW'!$C:$AN,38,0)</f>
        <v>7684.78</v>
      </c>
    </row>
    <row r="1232" spans="1:4" ht="25.5" x14ac:dyDescent="0.25">
      <c r="A1232" s="139" t="s">
        <v>7169</v>
      </c>
      <c r="B1232" s="139" t="s">
        <v>7170</v>
      </c>
      <c r="C1232" s="192">
        <f>VLOOKUP(A1232,[2]Лист_1!$D:$I,6,0)</f>
        <v>10</v>
      </c>
      <c r="D1232" s="195">
        <f>VLOOKUP(A1232,'[1]12 ЗИП NEW'!$C:$AN,38,0)</f>
        <v>4573.78</v>
      </c>
    </row>
    <row r="1233" spans="1:4" ht="25.5" x14ac:dyDescent="0.25">
      <c r="A1233" s="139" t="s">
        <v>7171</v>
      </c>
      <c r="B1233" s="139" t="s">
        <v>7172</v>
      </c>
      <c r="C1233" s="192">
        <f>VLOOKUP(A1233,[2]Лист_1!$D:$I,6,0)</f>
        <v>21</v>
      </c>
      <c r="D1233" s="195">
        <f>VLOOKUP(A1233,'[1]12 ЗИП NEW'!$C:$AN,38,0)</f>
        <v>8296</v>
      </c>
    </row>
    <row r="1234" spans="1:4" ht="25.5" x14ac:dyDescent="0.25">
      <c r="A1234" s="139" t="s">
        <v>7173</v>
      </c>
      <c r="B1234" s="139" t="s">
        <v>7174</v>
      </c>
      <c r="C1234" s="192">
        <f>VLOOKUP(A1234,[2]Лист_1!$D:$I,6,0)</f>
        <v>3</v>
      </c>
      <c r="D1234" s="195">
        <f>VLOOKUP(A1234,'[1]12 ЗИП NEW'!$C:$AN,38,0)</f>
        <v>13345.58</v>
      </c>
    </row>
    <row r="1235" spans="1:4" x14ac:dyDescent="0.25">
      <c r="A1235" s="139" t="s">
        <v>7175</v>
      </c>
      <c r="B1235" s="139" t="s">
        <v>7176</v>
      </c>
      <c r="C1235" s="192">
        <f>VLOOKUP(A1235,[2]Лист_1!$D:$I,6,0)</f>
        <v>24</v>
      </c>
      <c r="D1235" s="195">
        <f>VLOOKUP(A1235,'[1]12 ЗИП NEW'!$C:$AN,38,0)</f>
        <v>6486.74</v>
      </c>
    </row>
    <row r="1236" spans="1:4" x14ac:dyDescent="0.25">
      <c r="A1236" s="139" t="s">
        <v>7177</v>
      </c>
      <c r="B1236" s="139" t="s">
        <v>7178</v>
      </c>
      <c r="C1236" s="192"/>
      <c r="D1236" s="195">
        <f>VLOOKUP(A1236,'[1]12 ЗИП NEW'!$C:$AN,38,0)</f>
        <v>9918.6</v>
      </c>
    </row>
    <row r="1237" spans="1:4" ht="25.5" x14ac:dyDescent="0.25">
      <c r="A1237" s="139" t="s">
        <v>7179</v>
      </c>
      <c r="B1237" s="139" t="s">
        <v>7180</v>
      </c>
      <c r="C1237" s="192"/>
      <c r="D1237" s="195">
        <f>VLOOKUP(A1237,'[1]12 ЗИП NEW'!$C:$AN,38,0)</f>
        <v>13725</v>
      </c>
    </row>
    <row r="1238" spans="1:4" ht="25.5" x14ac:dyDescent="0.25">
      <c r="A1238" s="139" t="s">
        <v>7181</v>
      </c>
      <c r="B1238" s="139" t="s">
        <v>7182</v>
      </c>
      <c r="C1238" s="192"/>
      <c r="D1238" s="195">
        <f>VLOOKUP(A1238,'[1]12 ЗИП NEW'!$C:$AN,38,0)</f>
        <v>16881.14</v>
      </c>
    </row>
    <row r="1239" spans="1:4" ht="25.5" x14ac:dyDescent="0.25">
      <c r="A1239" s="139" t="s">
        <v>7183</v>
      </c>
      <c r="B1239" s="139" t="s">
        <v>7184</v>
      </c>
      <c r="C1239" s="192"/>
      <c r="D1239" s="195">
        <f>VLOOKUP(A1239,'[1]12 ЗИП NEW'!$C:$AN,38,0)</f>
        <v>11120.3</v>
      </c>
    </row>
    <row r="1240" spans="1:4" ht="25.5" x14ac:dyDescent="0.25">
      <c r="A1240" s="139" t="s">
        <v>7185</v>
      </c>
      <c r="B1240" s="139" t="s">
        <v>7186</v>
      </c>
      <c r="C1240" s="192"/>
      <c r="D1240" s="195">
        <f>VLOOKUP(A1240,'[1]12 ЗИП NEW'!$C:$AN,38,0)</f>
        <v>19513.899999999998</v>
      </c>
    </row>
    <row r="1241" spans="1:4" ht="25.5" x14ac:dyDescent="0.25">
      <c r="A1241" s="139" t="s">
        <v>7187</v>
      </c>
      <c r="B1241" s="139" t="s">
        <v>7188</v>
      </c>
      <c r="C1241" s="192"/>
      <c r="D1241" s="195">
        <f>VLOOKUP(A1241,'[1]12 ЗИП NEW'!$C:$AN,38,0)</f>
        <v>58553.9</v>
      </c>
    </row>
    <row r="1242" spans="1:4" x14ac:dyDescent="0.25">
      <c r="A1242" s="139" t="s">
        <v>7189</v>
      </c>
      <c r="B1242" s="139" t="s">
        <v>7190</v>
      </c>
      <c r="C1242" s="192"/>
      <c r="D1242" s="195">
        <f>VLOOKUP(A1242,'[1]12 ЗИП NEW'!$C:$AN,38,0)</f>
        <v>1362.74</v>
      </c>
    </row>
    <row r="1243" spans="1:4" x14ac:dyDescent="0.25">
      <c r="A1243" s="139" t="s">
        <v>7191</v>
      </c>
      <c r="B1243" s="139" t="s">
        <v>7192</v>
      </c>
      <c r="C1243" s="192">
        <f>VLOOKUP(A1243,[2]Лист_1!$D:$I,6,0)</f>
        <v>7</v>
      </c>
      <c r="D1243" s="195">
        <f>VLOOKUP(A1243,'[1]12 ЗИП NEW'!$C:$AN,38,0)</f>
        <v>3945.48</v>
      </c>
    </row>
    <row r="1244" spans="1:4" x14ac:dyDescent="0.25">
      <c r="A1244" s="139" t="s">
        <v>7193</v>
      </c>
      <c r="B1244" s="139" t="s">
        <v>7194</v>
      </c>
      <c r="C1244" s="192">
        <f>VLOOKUP(A1244,[2]Лист_1!$D:$I,6,0)</f>
        <v>10</v>
      </c>
      <c r="D1244" s="195">
        <f>VLOOKUP(A1244,'[1]12 ЗИП NEW'!$C:$AN,38,0)</f>
        <v>3945.48</v>
      </c>
    </row>
    <row r="1245" spans="1:4" x14ac:dyDescent="0.25">
      <c r="A1245" s="139" t="s">
        <v>7195</v>
      </c>
      <c r="B1245" s="139" t="s">
        <v>7196</v>
      </c>
      <c r="C1245" s="192">
        <f>VLOOKUP(A1245,[2]Лист_1!$D:$I,6,0)</f>
        <v>8</v>
      </c>
      <c r="D1245" s="195">
        <f>VLOOKUP(A1245,'[1]12 ЗИП NEW'!$C:$AN,38,0)</f>
        <v>5964.58</v>
      </c>
    </row>
    <row r="1246" spans="1:4" x14ac:dyDescent="0.25">
      <c r="A1246" s="139" t="s">
        <v>7197</v>
      </c>
      <c r="B1246" s="139" t="s">
        <v>7198</v>
      </c>
      <c r="C1246" s="192">
        <f>VLOOKUP(A1246,[2]Лист_1!$D:$I,6,0)</f>
        <v>4</v>
      </c>
      <c r="D1246" s="195">
        <f>VLOOKUP(A1246,'[1]12 ЗИП NEW'!$C:$AN,38,0)</f>
        <v>6287.88</v>
      </c>
    </row>
    <row r="1247" spans="1:4" x14ac:dyDescent="0.25">
      <c r="A1247" s="139" t="s">
        <v>7199</v>
      </c>
      <c r="B1247" s="139" t="s">
        <v>7200</v>
      </c>
      <c r="C1247" s="192">
        <f>VLOOKUP(A1247,[2]Лист_1!$D:$I,6,0)</f>
        <v>57</v>
      </c>
      <c r="D1247" s="195">
        <f>VLOOKUP(A1247,'[1]12 ЗИП NEW'!$C:$AN,38,0)</f>
        <v>2288.6790080000001</v>
      </c>
    </row>
    <row r="1248" spans="1:4" x14ac:dyDescent="0.25">
      <c r="A1248" s="139" t="s">
        <v>7201</v>
      </c>
      <c r="B1248" s="139" t="s">
        <v>7202</v>
      </c>
      <c r="C1248" s="192">
        <f>VLOOKUP(A1248,[2]Лист_1!$D:$I,6,0)</f>
        <v>15</v>
      </c>
      <c r="D1248" s="195">
        <f>VLOOKUP(A1248,'[1]12 ЗИП NEW'!$C:$AN,38,0)</f>
        <v>2452.1560799999997</v>
      </c>
    </row>
    <row r="1249" spans="1:4" x14ac:dyDescent="0.25">
      <c r="A1249" s="139" t="s">
        <v>7203</v>
      </c>
      <c r="B1249" s="139" t="s">
        <v>7204</v>
      </c>
      <c r="C1249" s="192">
        <f>VLOOKUP(A1249,[2]Лист_1!$D:$I,6,0)</f>
        <v>1</v>
      </c>
      <c r="D1249" s="195">
        <f>VLOOKUP(A1249,'[1]12 ЗИП NEW'!$C:$AN,38,0)</f>
        <v>2660.2178079999994</v>
      </c>
    </row>
    <row r="1250" spans="1:4" x14ac:dyDescent="0.25">
      <c r="A1250" s="139" t="s">
        <v>7205</v>
      </c>
      <c r="B1250" s="139" t="s">
        <v>7206</v>
      </c>
      <c r="C1250" s="192"/>
      <c r="D1250" s="195">
        <f>VLOOKUP(A1250,'[1]12 ЗИП NEW'!$C:$AN,38,0)</f>
        <v>1694.2169279999998</v>
      </c>
    </row>
    <row r="1251" spans="1:4" x14ac:dyDescent="0.25">
      <c r="A1251" s="139" t="s">
        <v>7207</v>
      </c>
      <c r="B1251" s="139" t="s">
        <v>7208</v>
      </c>
      <c r="C1251" s="192">
        <f>VLOOKUP(A1251,[2]Лист_1!$D:$I,6,0)</f>
        <v>156</v>
      </c>
      <c r="D1251" s="195">
        <f>VLOOKUP(A1251,'[1]12 ЗИП NEW'!$C:$AN,38,0)</f>
        <v>1634.7707199999998</v>
      </c>
    </row>
    <row r="1252" spans="1:4" ht="25.5" x14ac:dyDescent="0.25">
      <c r="A1252" s="139" t="s">
        <v>7209</v>
      </c>
      <c r="B1252" s="139" t="s">
        <v>7210</v>
      </c>
      <c r="C1252" s="192">
        <f>VLOOKUP(A1252,[2]Лист_1!$D:$I,6,0)</f>
        <v>2</v>
      </c>
      <c r="D1252" s="195">
        <f>VLOOKUP(A1252,'[1]12 ЗИП NEW'!$C:$AN,38,0)</f>
        <v>124299.7</v>
      </c>
    </row>
    <row r="1253" spans="1:4" x14ac:dyDescent="0.25">
      <c r="A1253" s="139" t="s">
        <v>7211</v>
      </c>
      <c r="B1253" s="139" t="s">
        <v>7212</v>
      </c>
      <c r="C1253" s="192"/>
      <c r="D1253" s="195">
        <f>VLOOKUP(A1253,'[1]12 ЗИП NEW'!$C:$AN,38,0)</f>
        <v>49882.14</v>
      </c>
    </row>
    <row r="1254" spans="1:4" x14ac:dyDescent="0.25">
      <c r="A1254" s="139" t="s">
        <v>7213</v>
      </c>
      <c r="B1254" s="139" t="s">
        <v>7214</v>
      </c>
      <c r="C1254" s="192"/>
      <c r="D1254" s="195">
        <f>VLOOKUP(A1254,'[1]12 ЗИП NEW'!$C:$AN,38,0)</f>
        <v>49396.58</v>
      </c>
    </row>
    <row r="1255" spans="1:4" x14ac:dyDescent="0.25">
      <c r="A1255" s="139" t="s">
        <v>7215</v>
      </c>
      <c r="B1255" s="139" t="s">
        <v>7216</v>
      </c>
      <c r="C1255" s="192"/>
      <c r="D1255" s="195">
        <f>VLOOKUP(A1255,'[1]12 ЗИП NEW'!$C:$AN,38,0)</f>
        <v>44383.6</v>
      </c>
    </row>
    <row r="1256" spans="1:4" x14ac:dyDescent="0.25">
      <c r="A1256" s="139" t="s">
        <v>7217</v>
      </c>
      <c r="B1256" s="139" t="s">
        <v>7218</v>
      </c>
      <c r="C1256" s="192"/>
      <c r="D1256" s="195">
        <f>VLOOKUP(A1256,'[1]12 ЗИП NEW'!$C:$AN,38,0)</f>
        <v>44383.6</v>
      </c>
    </row>
    <row r="1257" spans="1:4" x14ac:dyDescent="0.25">
      <c r="A1257" s="139" t="s">
        <v>7219</v>
      </c>
      <c r="B1257" s="139" t="s">
        <v>7220</v>
      </c>
      <c r="C1257" s="192"/>
      <c r="D1257" s="195">
        <f>VLOOKUP(A1257,'[1]12 ЗИП NEW'!$C:$AN,38,0)</f>
        <v>44383.6</v>
      </c>
    </row>
    <row r="1258" spans="1:4" x14ac:dyDescent="0.25">
      <c r="A1258" s="139" t="s">
        <v>7221</v>
      </c>
      <c r="B1258" s="139" t="s">
        <v>7222</v>
      </c>
      <c r="C1258" s="192">
        <f>VLOOKUP(A1258,[2]Лист_1!$D:$I,6,0)</f>
        <v>1</v>
      </c>
      <c r="D1258" s="195">
        <f>VLOOKUP(A1258,'[1]12 ЗИП NEW'!$C:$AN,38,0)</f>
        <v>6345.8827039999996</v>
      </c>
    </row>
    <row r="1259" spans="1:4" ht="25.5" x14ac:dyDescent="0.25">
      <c r="A1259" s="139" t="s">
        <v>7223</v>
      </c>
      <c r="B1259" s="139" t="s">
        <v>7224</v>
      </c>
      <c r="C1259" s="192"/>
      <c r="D1259" s="195">
        <f>VLOOKUP(A1259,'[1]12 ЗИП NEW'!$C:$AN,38,0)</f>
        <v>13237</v>
      </c>
    </row>
    <row r="1260" spans="1:4" ht="25.5" x14ac:dyDescent="0.25">
      <c r="A1260" s="139" t="s">
        <v>7225</v>
      </c>
      <c r="B1260" s="139" t="s">
        <v>7226</v>
      </c>
      <c r="C1260" s="192"/>
      <c r="D1260" s="195">
        <f>VLOOKUP(A1260,'[1]12 ЗИП NEW'!$C:$AN,38,0)</f>
        <v>15896.6</v>
      </c>
    </row>
    <row r="1261" spans="1:4" ht="25.5" x14ac:dyDescent="0.25">
      <c r="A1261" s="139" t="s">
        <v>7227</v>
      </c>
      <c r="B1261" s="139" t="s">
        <v>7228</v>
      </c>
      <c r="C1261" s="192"/>
      <c r="D1261" s="195">
        <f>VLOOKUP(A1261,'[1]12 ЗИП NEW'!$C:$AN,38,0)</f>
        <v>13456.6</v>
      </c>
    </row>
    <row r="1262" spans="1:4" ht="25.5" x14ac:dyDescent="0.25">
      <c r="A1262" s="139" t="s">
        <v>7229</v>
      </c>
      <c r="B1262" s="139" t="s">
        <v>7230</v>
      </c>
      <c r="C1262" s="192">
        <f>VLOOKUP(A1262,[2]Лист_1!$D:$I,6,0)</f>
        <v>5</v>
      </c>
      <c r="D1262" s="195">
        <f>VLOOKUP(A1262,'[1]12 ЗИП NEW'!$C:$AN,38,0)</f>
        <v>19482.18</v>
      </c>
    </row>
    <row r="1263" spans="1:4" ht="25.5" x14ac:dyDescent="0.25">
      <c r="A1263" s="139" t="s">
        <v>7231</v>
      </c>
      <c r="B1263" s="139" t="s">
        <v>7232</v>
      </c>
      <c r="C1263" s="192"/>
      <c r="D1263" s="195">
        <f>VLOOKUP(A1263,'[1]12 ЗИП NEW'!$C:$AN,38,0)</f>
        <v>130222.8</v>
      </c>
    </row>
    <row r="1264" spans="1:4" ht="25.5" x14ac:dyDescent="0.25">
      <c r="A1264" s="139" t="s">
        <v>7233</v>
      </c>
      <c r="B1264" s="139" t="s">
        <v>7234</v>
      </c>
      <c r="C1264" s="192"/>
      <c r="D1264" s="195">
        <f>VLOOKUP(A1264,'[1]12 ЗИП NEW'!$C:$AN,38,0)</f>
        <v>104633.3</v>
      </c>
    </row>
    <row r="1265" spans="1:4" x14ac:dyDescent="0.25">
      <c r="A1265" s="139" t="s">
        <v>7235</v>
      </c>
      <c r="B1265" s="139" t="s">
        <v>7236</v>
      </c>
      <c r="C1265" s="192"/>
      <c r="D1265" s="195">
        <f>VLOOKUP(A1265,'[1]12 ЗИП NEW'!$C:$AN,38,0)</f>
        <v>14846.690447999998</v>
      </c>
    </row>
    <row r="1266" spans="1:4" x14ac:dyDescent="0.25">
      <c r="A1266" s="139" t="s">
        <v>7237</v>
      </c>
      <c r="B1266" s="139" t="s">
        <v>7238</v>
      </c>
      <c r="C1266" s="192"/>
      <c r="D1266" s="195">
        <f>VLOOKUP(A1266,'[1]12 ЗИП NEW'!$C:$AN,38,0)</f>
        <v>14846.690447999998</v>
      </c>
    </row>
    <row r="1267" spans="1:4" x14ac:dyDescent="0.25">
      <c r="A1267" s="139" t="s">
        <v>7239</v>
      </c>
      <c r="B1267" s="139" t="s">
        <v>7240</v>
      </c>
      <c r="C1267" s="192">
        <f>VLOOKUP(A1267,[2]Лист_1!$D:$I,6,0)</f>
        <v>26</v>
      </c>
      <c r="D1267" s="195">
        <f>VLOOKUP(A1267,'[1]12 ЗИП NEW'!$C:$AN,38,0)</f>
        <v>2957.4488479999995</v>
      </c>
    </row>
    <row r="1268" spans="1:4" x14ac:dyDescent="0.25">
      <c r="A1268" s="139" t="s">
        <v>7241</v>
      </c>
      <c r="B1268" s="139" t="s">
        <v>7242</v>
      </c>
      <c r="C1268" s="192"/>
      <c r="D1268" s="195">
        <f>VLOOKUP(A1268,'[1]12 ЗИП NEW'!$C:$AN,38,0)</f>
        <v>2957.4488479999995</v>
      </c>
    </row>
    <row r="1269" spans="1:4" ht="25.5" x14ac:dyDescent="0.25">
      <c r="A1269" s="139" t="s">
        <v>7243</v>
      </c>
      <c r="B1269" s="139" t="s">
        <v>7244</v>
      </c>
      <c r="C1269" s="192">
        <f>VLOOKUP(A1269,[2]Лист_1!$D:$I,6,0)</f>
        <v>1</v>
      </c>
      <c r="D1269" s="195">
        <f>VLOOKUP(A1269,'[1]12 ЗИП NEW'!$C:$AN,38,0)</f>
        <v>13806.381807999998</v>
      </c>
    </row>
    <row r="1270" spans="1:4" x14ac:dyDescent="0.25">
      <c r="A1270" s="139" t="s">
        <v>7245</v>
      </c>
      <c r="B1270" s="139" t="s">
        <v>7246</v>
      </c>
      <c r="C1270" s="192"/>
      <c r="D1270" s="195">
        <f>VLOOKUP(A1270,'[1]12 ЗИП NEW'!$C:$AN,38,0)</f>
        <v>326611.08</v>
      </c>
    </row>
    <row r="1271" spans="1:4" x14ac:dyDescent="0.25">
      <c r="A1271" s="139" t="s">
        <v>7247</v>
      </c>
      <c r="B1271" s="139" t="s">
        <v>7248</v>
      </c>
      <c r="C1271" s="192">
        <f>VLOOKUP(A1271,[2]Лист_1!$D:$I,6,0)</f>
        <v>6</v>
      </c>
      <c r="D1271" s="195">
        <f>VLOOKUP(A1271,'[1]12 ЗИП NEW'!$C:$AN,38,0)</f>
        <v>7188.24</v>
      </c>
    </row>
    <row r="1272" spans="1:4" x14ac:dyDescent="0.25">
      <c r="A1272" s="139" t="s">
        <v>7249</v>
      </c>
      <c r="B1272" s="139" t="s">
        <v>7250</v>
      </c>
      <c r="C1272" s="192"/>
      <c r="D1272" s="195">
        <f>VLOOKUP(A1272,'[1]12 ЗИП NEW'!$C:$AN,38,0)</f>
        <v>10402.94</v>
      </c>
    </row>
    <row r="1273" spans="1:4" x14ac:dyDescent="0.25">
      <c r="A1273" s="139" t="s">
        <v>7251</v>
      </c>
      <c r="B1273" s="139" t="s">
        <v>7252</v>
      </c>
      <c r="C1273" s="192"/>
      <c r="D1273" s="195">
        <f>VLOOKUP(A1273,'[1]12 ЗИП NEW'!$C:$AN,38,0)</f>
        <v>48287.6</v>
      </c>
    </row>
    <row r="1274" spans="1:4" x14ac:dyDescent="0.25">
      <c r="A1274" s="139" t="s">
        <v>7253</v>
      </c>
      <c r="B1274" s="139" t="s">
        <v>7254</v>
      </c>
      <c r="C1274" s="192"/>
      <c r="D1274" s="195">
        <f>VLOOKUP(A1274,'[1]12 ЗИП NEW'!$C:$AN,38,0)</f>
        <v>16655.439999999999</v>
      </c>
    </row>
    <row r="1275" spans="1:4" x14ac:dyDescent="0.25">
      <c r="A1275" s="139" t="s">
        <v>7255</v>
      </c>
      <c r="B1275" s="139" t="s">
        <v>7256</v>
      </c>
      <c r="C1275" s="192"/>
      <c r="D1275" s="195">
        <f>VLOOKUP(A1275,'[1]12 ЗИП NEW'!$C:$AN,38,0)</f>
        <v>10600.58</v>
      </c>
    </row>
    <row r="1276" spans="1:4" x14ac:dyDescent="0.25">
      <c r="A1276" s="139" t="s">
        <v>7257</v>
      </c>
      <c r="B1276" s="139" t="s">
        <v>7258</v>
      </c>
      <c r="C1276" s="192">
        <f>VLOOKUP(A1276,[2]Лист_1!$D:$I,6,0)</f>
        <v>14</v>
      </c>
      <c r="D1276" s="195">
        <f>VLOOKUP(A1276,'[1]12 ЗИП NEW'!$C:$AN,38,0)</f>
        <v>3745.1111039999996</v>
      </c>
    </row>
    <row r="1277" spans="1:4" x14ac:dyDescent="0.25">
      <c r="A1277" s="139" t="s">
        <v>7259</v>
      </c>
      <c r="B1277" s="139" t="s">
        <v>7260</v>
      </c>
      <c r="C1277" s="192"/>
      <c r="D1277" s="195">
        <f>VLOOKUP(A1277,'[1]12 ЗИП NEW'!$C:$AN,38,0)</f>
        <v>22292.327999999998</v>
      </c>
    </row>
    <row r="1278" spans="1:4" x14ac:dyDescent="0.25">
      <c r="A1278" s="139" t="s">
        <v>7261</v>
      </c>
      <c r="B1278" s="139" t="s">
        <v>7262</v>
      </c>
      <c r="C1278" s="192"/>
      <c r="D1278" s="195">
        <f>VLOOKUP(A1278,'[1]12 ЗИП NEW'!$C:$AN,38,0)</f>
        <v>20241.433823999996</v>
      </c>
    </row>
    <row r="1279" spans="1:4" x14ac:dyDescent="0.25">
      <c r="A1279" s="139" t="s">
        <v>7263</v>
      </c>
      <c r="B1279" s="139" t="s">
        <v>7264</v>
      </c>
      <c r="C1279" s="192"/>
      <c r="D1279" s="195">
        <f>VLOOKUP(A1279,'[1]12 ЗИП NEW'!$C:$AN,38,0)</f>
        <v>8471.0846399999991</v>
      </c>
    </row>
    <row r="1280" spans="1:4" x14ac:dyDescent="0.25">
      <c r="A1280" s="139" t="s">
        <v>7265</v>
      </c>
      <c r="B1280" s="139" t="s">
        <v>7266</v>
      </c>
      <c r="C1280" s="192">
        <f>VLOOKUP(A1280,[2]Лист_1!$D:$I,6,0)</f>
        <v>10</v>
      </c>
      <c r="D1280" s="195">
        <f>VLOOKUP(A1280,'[1]12 ЗИП NEW'!$C:$AN,38,0)</f>
        <v>13806.381807999998</v>
      </c>
    </row>
    <row r="1281" spans="1:4" x14ac:dyDescent="0.25">
      <c r="A1281" s="139" t="s">
        <v>7267</v>
      </c>
      <c r="B1281" s="139" t="s">
        <v>7268</v>
      </c>
      <c r="C1281" s="192"/>
      <c r="D1281" s="195">
        <f>VLOOKUP(A1281,'[1]12 ЗИП NEW'!$C:$AN,38,0)</f>
        <v>51554.723888</v>
      </c>
    </row>
    <row r="1282" spans="1:4" x14ac:dyDescent="0.25">
      <c r="A1282" s="139" t="s">
        <v>7269</v>
      </c>
      <c r="B1282" s="139" t="s">
        <v>7270</v>
      </c>
      <c r="C1282" s="192">
        <f>VLOOKUP(A1282,[2]Лист_1!$D:$I,6,0)</f>
        <v>7</v>
      </c>
      <c r="D1282" s="195">
        <f>VLOOKUP(A1282,'[1]12 ЗИП NEW'!$C:$AN,38,0)</f>
        <v>12245.918847999999</v>
      </c>
    </row>
    <row r="1283" spans="1:4" x14ac:dyDescent="0.25">
      <c r="A1283" s="139" t="s">
        <v>7271</v>
      </c>
      <c r="B1283" s="139" t="s">
        <v>7272</v>
      </c>
      <c r="C1283" s="192">
        <f>VLOOKUP(A1283,[2]Лист_1!$D:$I,6,0)</f>
        <v>1</v>
      </c>
      <c r="D1283" s="195">
        <f>VLOOKUP(A1283,'[1]12 ЗИП NEW'!$C:$AN,38,0)</f>
        <v>19097.09432</v>
      </c>
    </row>
    <row r="1284" spans="1:4" x14ac:dyDescent="0.25">
      <c r="A1284" s="139" t="s">
        <v>7273</v>
      </c>
      <c r="B1284" s="139" t="s">
        <v>7274</v>
      </c>
      <c r="C1284" s="192">
        <f>VLOOKUP(A1284,[2]Лист_1!$D:$I,6,0)</f>
        <v>3</v>
      </c>
      <c r="D1284" s="195">
        <f>VLOOKUP(A1284,'[1]12 ЗИП NEW'!$C:$AN,38,0)</f>
        <v>21608.696607999998</v>
      </c>
    </row>
    <row r="1285" spans="1:4" x14ac:dyDescent="0.25">
      <c r="A1285" s="139" t="s">
        <v>7275</v>
      </c>
      <c r="B1285" s="139" t="s">
        <v>7276</v>
      </c>
      <c r="C1285" s="192">
        <f>VLOOKUP(A1285,[2]Лист_1!$D:$I,6,0)</f>
        <v>10</v>
      </c>
      <c r="D1285" s="195">
        <f>VLOOKUP(A1285,'[1]12 ЗИП NEW'!$C:$AN,38,0)</f>
        <v>9214.1622399999997</v>
      </c>
    </row>
    <row r="1286" spans="1:4" x14ac:dyDescent="0.25">
      <c r="A1286" s="139" t="s">
        <v>7277</v>
      </c>
      <c r="B1286" s="139" t="s">
        <v>7278</v>
      </c>
      <c r="C1286" s="192">
        <f>VLOOKUP(A1286,[2]Лист_1!$D:$I,6,0)</f>
        <v>304</v>
      </c>
      <c r="D1286" s="195">
        <f>VLOOKUP(A1286,'[1]12 ЗИП NEW'!$C:$AN,38,0)</f>
        <v>3002.033504</v>
      </c>
    </row>
    <row r="1287" spans="1:4" x14ac:dyDescent="0.25">
      <c r="A1287" s="139" t="s">
        <v>7279</v>
      </c>
      <c r="B1287" s="139" t="s">
        <v>7280</v>
      </c>
      <c r="C1287" s="192"/>
      <c r="D1287" s="195">
        <f>VLOOKUP(A1287,'[1]12 ЗИП NEW'!$C:$AN,38,0)</f>
        <v>177006.13999999998</v>
      </c>
    </row>
    <row r="1288" spans="1:4" x14ac:dyDescent="0.25">
      <c r="A1288" s="139" t="s">
        <v>7281</v>
      </c>
      <c r="B1288" s="139" t="s">
        <v>7282</v>
      </c>
      <c r="C1288" s="192"/>
      <c r="D1288" s="195">
        <f>VLOOKUP(A1288,'[1]12 ЗИП NEW'!$C:$AN,38,0)</f>
        <v>208449.19999999998</v>
      </c>
    </row>
    <row r="1289" spans="1:4" x14ac:dyDescent="0.25">
      <c r="A1289" s="139" t="s">
        <v>7283</v>
      </c>
      <c r="B1289" s="139" t="s">
        <v>7284</v>
      </c>
      <c r="C1289" s="192">
        <f>VLOOKUP(A1289,[2]Лист_1!$D:$I,6,0)</f>
        <v>1</v>
      </c>
      <c r="D1289" s="195">
        <f>VLOOKUP(A1289,'[1]12 ЗИП NEW'!$C:$AN,38,0)</f>
        <v>5112.3738880000001</v>
      </c>
    </row>
    <row r="1290" spans="1:4" x14ac:dyDescent="0.25">
      <c r="A1290" s="139" t="s">
        <v>7285</v>
      </c>
      <c r="B1290" s="139" t="s">
        <v>7286</v>
      </c>
      <c r="C1290" s="192"/>
      <c r="D1290" s="195">
        <f>VLOOKUP(A1290,'[1]12 ЗИП NEW'!$C:$AN,38,0)</f>
        <v>5112.3738880000001</v>
      </c>
    </row>
    <row r="1291" spans="1:4" x14ac:dyDescent="0.25">
      <c r="A1291" s="139" t="s">
        <v>7287</v>
      </c>
      <c r="B1291" s="139" t="s">
        <v>7288</v>
      </c>
      <c r="C1291" s="192">
        <f>VLOOKUP(A1291,[2]Лист_1!$D:$I,6,0)</f>
        <v>20</v>
      </c>
      <c r="D1291" s="195">
        <f>VLOOKUP(A1291,'[1]12 ЗИП NEW'!$C:$AN,38,0)</f>
        <v>5825.7283839999991</v>
      </c>
    </row>
    <row r="1292" spans="1:4" ht="25.5" x14ac:dyDescent="0.25">
      <c r="A1292" s="139" t="s">
        <v>7289</v>
      </c>
      <c r="B1292" s="139" t="s">
        <v>7290</v>
      </c>
      <c r="C1292" s="192"/>
      <c r="D1292" s="195">
        <f>VLOOKUP(A1292,'[1]12 ЗИП NEW'!$C:$AN,38,0)</f>
        <v>140009.63999999998</v>
      </c>
    </row>
    <row r="1293" spans="1:4" ht="25.5" x14ac:dyDescent="0.25">
      <c r="A1293" s="139" t="s">
        <v>7291</v>
      </c>
      <c r="B1293" s="139" t="s">
        <v>7292</v>
      </c>
      <c r="C1293" s="192">
        <f>VLOOKUP(A1293,[2]Лист_1!$D:$I,6,0)</f>
        <v>2</v>
      </c>
      <c r="D1293" s="195">
        <f>VLOOKUP(A1293,'[1]12 ЗИП NEW'!$C:$AN,38,0)</f>
        <v>10730.040543999999</v>
      </c>
    </row>
    <row r="1294" spans="1:4" x14ac:dyDescent="0.25">
      <c r="A1294" s="139" t="s">
        <v>7293</v>
      </c>
      <c r="B1294" s="139" t="s">
        <v>7294</v>
      </c>
      <c r="C1294" s="192">
        <f>VLOOKUP(A1294,[2]Лист_1!$D:$I,6,0)</f>
        <v>160</v>
      </c>
      <c r="D1294" s="195">
        <f>VLOOKUP(A1294,'[1]12 ЗИП NEW'!$C:$AN,38,0)</f>
        <v>7288.28</v>
      </c>
    </row>
    <row r="1295" spans="1:4" x14ac:dyDescent="0.25">
      <c r="A1295" s="139" t="s">
        <v>7295</v>
      </c>
      <c r="B1295" s="139" t="s">
        <v>7296</v>
      </c>
      <c r="C1295" s="192"/>
      <c r="D1295" s="195">
        <f>VLOOKUP(A1295,'[1]12 ЗИП NEW'!$C:$AN,38,0)</f>
        <v>6236.6399999999994</v>
      </c>
    </row>
    <row r="1296" spans="1:4" ht="25.5" x14ac:dyDescent="0.25">
      <c r="A1296" s="139" t="s">
        <v>7297</v>
      </c>
      <c r="B1296" s="139" t="s">
        <v>7298</v>
      </c>
      <c r="C1296" s="192">
        <f>VLOOKUP(A1296,[2]Лист_1!$D:$I,6,0)</f>
        <v>5</v>
      </c>
      <c r="D1296" s="195">
        <f>VLOOKUP(A1296,'[1]12 ЗИП NEW'!$C:$AN,38,0)</f>
        <v>5825.7283839999991</v>
      </c>
    </row>
    <row r="1297" spans="1:4" ht="25.5" x14ac:dyDescent="0.25">
      <c r="A1297" s="139" t="s">
        <v>7299</v>
      </c>
      <c r="B1297" s="139" t="s">
        <v>7300</v>
      </c>
      <c r="C1297" s="192">
        <f>VLOOKUP(A1297,[2]Лист_1!$D:$I,6,0)</f>
        <v>8</v>
      </c>
      <c r="D1297" s="195">
        <f>VLOOKUP(A1297,'[1]12 ЗИП NEW'!$C:$AN,38,0)</f>
        <v>18381.739999999998</v>
      </c>
    </row>
    <row r="1298" spans="1:4" ht="25.5" x14ac:dyDescent="0.25">
      <c r="A1298" s="139" t="s">
        <v>7301</v>
      </c>
      <c r="B1298" s="139" t="s">
        <v>7302</v>
      </c>
      <c r="C1298" s="192"/>
      <c r="D1298" s="195">
        <f>VLOOKUP(A1298,'[1]12 ЗИП NEW'!$C:$AN,38,0)</f>
        <v>139.07999999999998</v>
      </c>
    </row>
    <row r="1299" spans="1:4" ht="25.5" x14ac:dyDescent="0.25">
      <c r="A1299" s="139" t="s">
        <v>7303</v>
      </c>
      <c r="B1299" s="139" t="s">
        <v>7304</v>
      </c>
      <c r="C1299" s="192"/>
      <c r="D1299" s="195">
        <f>VLOOKUP(A1299,'[1]12 ЗИП NEW'!$C:$AN,38,0)</f>
        <v>533.14</v>
      </c>
    </row>
    <row r="1300" spans="1:4" ht="25.5" x14ac:dyDescent="0.25">
      <c r="A1300" s="139" t="s">
        <v>7305</v>
      </c>
      <c r="B1300" s="139" t="s">
        <v>7306</v>
      </c>
      <c r="C1300" s="192"/>
      <c r="D1300" s="195">
        <f>VLOOKUP(A1300,'[1]12 ЗИП NEW'!$C:$AN,38,0)</f>
        <v>492.88</v>
      </c>
    </row>
    <row r="1301" spans="1:4" ht="25.5" x14ac:dyDescent="0.25">
      <c r="A1301" s="139" t="s">
        <v>7307</v>
      </c>
      <c r="B1301" s="139" t="s">
        <v>7308</v>
      </c>
      <c r="C1301" s="192"/>
      <c r="D1301" s="195">
        <f>VLOOKUP(A1301,'[1]12 ЗИП NEW'!$C:$AN,38,0)</f>
        <v>1110.2</v>
      </c>
    </row>
    <row r="1302" spans="1:4" ht="25.5" x14ac:dyDescent="0.25">
      <c r="A1302" s="139" t="s">
        <v>7309</v>
      </c>
      <c r="B1302" s="139" t="s">
        <v>7310</v>
      </c>
      <c r="C1302" s="192"/>
      <c r="D1302" s="195">
        <f>VLOOKUP(A1302,'[1]12 ЗИП NEW'!$C:$AN,38,0)</f>
        <v>407.48</v>
      </c>
    </row>
    <row r="1303" spans="1:4" ht="25.5" x14ac:dyDescent="0.25">
      <c r="A1303" s="139" t="s">
        <v>7311</v>
      </c>
      <c r="B1303" s="139" t="s">
        <v>7312</v>
      </c>
      <c r="C1303" s="192"/>
      <c r="D1303" s="195">
        <f>VLOOKUP(A1303,'[1]12 ЗИП NEW'!$C:$AN,38,0)</f>
        <v>193.98</v>
      </c>
    </row>
    <row r="1304" spans="1:4" x14ac:dyDescent="0.25">
      <c r="A1304" s="139" t="s">
        <v>7313</v>
      </c>
      <c r="B1304" s="139" t="s">
        <v>7314</v>
      </c>
      <c r="C1304" s="192"/>
      <c r="D1304" s="195">
        <f>VLOOKUP(A1304,'[1]12 ЗИП NEW'!$C:$AN,38,0)</f>
        <v>1283.44</v>
      </c>
    </row>
    <row r="1305" spans="1:4" x14ac:dyDescent="0.25">
      <c r="A1305" s="139" t="s">
        <v>7315</v>
      </c>
      <c r="B1305" s="139" t="s">
        <v>7316</v>
      </c>
      <c r="C1305" s="192"/>
      <c r="D1305" s="195">
        <f>VLOOKUP(A1305,'[1]12 ЗИП NEW'!$C:$AN,38,0)</f>
        <v>1405.44</v>
      </c>
    </row>
    <row r="1306" spans="1:4" x14ac:dyDescent="0.25">
      <c r="A1306" s="139" t="s">
        <v>7317</v>
      </c>
      <c r="B1306" s="139" t="s">
        <v>7318</v>
      </c>
      <c r="C1306" s="192"/>
      <c r="D1306" s="195">
        <f>VLOOKUP(A1306,'[1]12 ЗИП NEW'!$C:$AN,38,0)</f>
        <v>1509.1399999999999</v>
      </c>
    </row>
    <row r="1307" spans="1:4" x14ac:dyDescent="0.25">
      <c r="A1307" s="139" t="s">
        <v>7319</v>
      </c>
      <c r="B1307" s="139" t="s">
        <v>7320</v>
      </c>
      <c r="C1307" s="192"/>
      <c r="D1307" s="195">
        <f>VLOOKUP(A1307,'[1]12 ЗИП NEW'!$C:$AN,38,0)</f>
        <v>1509.1399999999999</v>
      </c>
    </row>
    <row r="1308" spans="1:4" x14ac:dyDescent="0.25">
      <c r="A1308" s="139" t="s">
        <v>7321</v>
      </c>
      <c r="B1308" s="139" t="s">
        <v>7322</v>
      </c>
      <c r="C1308" s="192"/>
      <c r="D1308" s="195">
        <f>VLOOKUP(A1308,'[1]12 ЗИП NEW'!$C:$AN,38,0)</f>
        <v>459.94</v>
      </c>
    </row>
    <row r="1309" spans="1:4" x14ac:dyDescent="0.25">
      <c r="A1309" s="139" t="s">
        <v>7323</v>
      </c>
      <c r="B1309" s="139" t="s">
        <v>7324</v>
      </c>
      <c r="C1309" s="192"/>
      <c r="D1309" s="195">
        <f>VLOOKUP(A1309,'[1]12 ЗИП NEW'!$C:$AN,38,0)</f>
        <v>429.44</v>
      </c>
    </row>
    <row r="1310" spans="1:4" x14ac:dyDescent="0.25">
      <c r="A1310" s="139" t="s">
        <v>7325</v>
      </c>
      <c r="B1310" s="139" t="s">
        <v>7326</v>
      </c>
      <c r="C1310" s="192"/>
      <c r="D1310" s="195">
        <f>VLOOKUP(A1310,'[1]12 ЗИП NEW'!$C:$AN,38,0)</f>
        <v>1073.5999999999999</v>
      </c>
    </row>
    <row r="1311" spans="1:4" x14ac:dyDescent="0.25">
      <c r="A1311" s="139" t="s">
        <v>7327</v>
      </c>
      <c r="B1311" s="139" t="s">
        <v>7328</v>
      </c>
      <c r="C1311" s="192"/>
      <c r="D1311" s="195">
        <f>VLOOKUP(A1311,'[1]12 ЗИП NEW'!$C:$AN,38,0)</f>
        <v>457.5</v>
      </c>
    </row>
    <row r="1312" spans="1:4" x14ac:dyDescent="0.25">
      <c r="A1312" s="139" t="s">
        <v>7329</v>
      </c>
      <c r="B1312" s="139" t="s">
        <v>7330</v>
      </c>
      <c r="C1312" s="192"/>
      <c r="D1312" s="195">
        <f>VLOOKUP(A1312,'[1]12 ЗИП NEW'!$C:$AN,38,0)</f>
        <v>736.88</v>
      </c>
    </row>
    <row r="1313" spans="1:4" x14ac:dyDescent="0.25">
      <c r="A1313" s="139" t="s">
        <v>7331</v>
      </c>
      <c r="B1313" s="139" t="s">
        <v>7332</v>
      </c>
      <c r="C1313" s="192"/>
      <c r="D1313" s="195">
        <f>VLOOKUP(A1313,'[1]12 ЗИП NEW'!$C:$AN,38,0)</f>
        <v>1567.7</v>
      </c>
    </row>
    <row r="1314" spans="1:4" ht="25.5" x14ac:dyDescent="0.25">
      <c r="A1314" s="139" t="s">
        <v>7333</v>
      </c>
      <c r="B1314" s="139" t="s">
        <v>7334</v>
      </c>
      <c r="C1314" s="192"/>
      <c r="D1314" s="195">
        <f>VLOOKUP(A1314,'[1]12 ЗИП NEW'!$C:$AN,38,0)</f>
        <v>1798.28</v>
      </c>
    </row>
    <row r="1315" spans="1:4" x14ac:dyDescent="0.25">
      <c r="A1315" s="139" t="s">
        <v>7335</v>
      </c>
      <c r="B1315" s="139" t="s">
        <v>7336</v>
      </c>
      <c r="C1315" s="192">
        <f>VLOOKUP(A1315,[2]Лист_1!$D:$I,6,0)</f>
        <v>4</v>
      </c>
      <c r="D1315" s="195">
        <f>VLOOKUP(A1315,'[1]12 ЗИП NEW'!$C:$AN,38,0)</f>
        <v>7240.7</v>
      </c>
    </row>
    <row r="1316" spans="1:4" x14ac:dyDescent="0.25">
      <c r="A1316" s="139" t="s">
        <v>7337</v>
      </c>
      <c r="B1316" s="139" t="s">
        <v>7338</v>
      </c>
      <c r="C1316" s="192"/>
      <c r="D1316" s="195">
        <f>VLOOKUP(A1316,'[1]12 ЗИП NEW'!$C:$AN,38,0)</f>
        <v>893.04</v>
      </c>
    </row>
    <row r="1317" spans="1:4" x14ac:dyDescent="0.25">
      <c r="A1317" s="139" t="s">
        <v>7339</v>
      </c>
      <c r="B1317" s="139" t="s">
        <v>7340</v>
      </c>
      <c r="C1317" s="192"/>
      <c r="D1317" s="195">
        <f>VLOOKUP(A1317,'[1]12 ЗИП NEW'!$C:$AN,38,0)</f>
        <v>1016455.2</v>
      </c>
    </row>
    <row r="1318" spans="1:4" x14ac:dyDescent="0.25">
      <c r="A1318" s="139" t="s">
        <v>7341</v>
      </c>
      <c r="B1318" s="139" t="s">
        <v>7342</v>
      </c>
      <c r="C1318" s="192"/>
      <c r="D1318" s="195">
        <f>VLOOKUP(A1318,'[1]12 ЗИП NEW'!$C:$AN,38,0)</f>
        <v>1270569</v>
      </c>
    </row>
    <row r="1319" spans="1:4" x14ac:dyDescent="0.25">
      <c r="A1319" s="139" t="s">
        <v>7343</v>
      </c>
      <c r="B1319" s="139" t="s">
        <v>7344</v>
      </c>
      <c r="C1319" s="192">
        <f>VLOOKUP(A1319,[2]Лист_1!$D:$I,6,0)</f>
        <v>22</v>
      </c>
      <c r="D1319" s="195">
        <f>VLOOKUP(A1319,'[1]12 ЗИП NEW'!$C:$AN,38,0)</f>
        <v>15063.34</v>
      </c>
    </row>
    <row r="1320" spans="1:4" x14ac:dyDescent="0.25">
      <c r="A1320" s="139" t="s">
        <v>7345</v>
      </c>
      <c r="B1320" s="139" t="s">
        <v>7346</v>
      </c>
      <c r="C1320" s="192"/>
      <c r="D1320" s="195">
        <f>VLOOKUP(A1320,'[1]12 ЗИП NEW'!$C:$AN,38,0)</f>
        <v>26600.880000000001</v>
      </c>
    </row>
    <row r="1321" spans="1:4" x14ac:dyDescent="0.25">
      <c r="A1321" s="139" t="s">
        <v>7347</v>
      </c>
      <c r="B1321" s="139" t="s">
        <v>7348</v>
      </c>
      <c r="C1321" s="192"/>
      <c r="D1321" s="195">
        <f>VLOOKUP(A1321,'[1]12 ЗИП NEW'!$C:$AN,38,0)</f>
        <v>527240.07999999996</v>
      </c>
    </row>
    <row r="1322" spans="1:4" x14ac:dyDescent="0.25">
      <c r="A1322" s="139" t="s">
        <v>7349</v>
      </c>
      <c r="B1322" s="139" t="s">
        <v>7350</v>
      </c>
      <c r="C1322" s="192"/>
      <c r="D1322" s="195">
        <f>VLOOKUP(A1322,'[1]12 ЗИП NEW'!$C:$AN,38,0)</f>
        <v>597963.48</v>
      </c>
    </row>
    <row r="1323" spans="1:4" x14ac:dyDescent="0.25">
      <c r="A1323" s="139" t="s">
        <v>7351</v>
      </c>
      <c r="B1323" s="139" t="s">
        <v>7352</v>
      </c>
      <c r="C1323" s="192"/>
      <c r="D1323" s="195">
        <f>VLOOKUP(A1323,'[1]12 ЗИП NEW'!$C:$AN,38,0)</f>
        <v>816790</v>
      </c>
    </row>
    <row r="1324" spans="1:4" x14ac:dyDescent="0.25">
      <c r="A1324" s="139" t="s">
        <v>7353</v>
      </c>
      <c r="B1324" s="139" t="s">
        <v>7354</v>
      </c>
      <c r="C1324" s="192">
        <f>VLOOKUP(A1324,[2]Лист_1!$D:$I,6,0)</f>
        <v>1</v>
      </c>
      <c r="D1324" s="195">
        <f>VLOOKUP(A1324,'[1]12 ЗИП NEW'!$C:$AN,38,0)</f>
        <v>2940.2</v>
      </c>
    </row>
    <row r="1325" spans="1:4" x14ac:dyDescent="0.25">
      <c r="A1325" s="139" t="s">
        <v>7355</v>
      </c>
      <c r="B1325" s="139" t="s">
        <v>7356</v>
      </c>
      <c r="C1325" s="192"/>
      <c r="D1325" s="195">
        <f>VLOOKUP(A1325,'[1]12 ЗИП NEW'!$C:$AN,38,0)</f>
        <v>27446.34</v>
      </c>
    </row>
    <row r="1326" spans="1:4" x14ac:dyDescent="0.25">
      <c r="A1326" s="139" t="s">
        <v>7357</v>
      </c>
      <c r="B1326" s="139" t="s">
        <v>7358</v>
      </c>
      <c r="C1326" s="192"/>
      <c r="D1326" s="195">
        <f>VLOOKUP(A1326,'[1]12 ЗИП NEW'!$C:$AN,38,0)</f>
        <v>523868</v>
      </c>
    </row>
    <row r="1327" spans="1:4" x14ac:dyDescent="0.25">
      <c r="A1327" s="139" t="s">
        <v>7359</v>
      </c>
      <c r="B1327" s="139" t="s">
        <v>7360</v>
      </c>
      <c r="C1327" s="192">
        <f>VLOOKUP(A1327,[2]Лист_1!$D:$I,6,0)</f>
        <v>1</v>
      </c>
      <c r="D1327" s="195">
        <f>VLOOKUP(A1327,'[1]12 ЗИП NEW'!$C:$AN,38,0)</f>
        <v>3192.74</v>
      </c>
    </row>
    <row r="1328" spans="1:4" x14ac:dyDescent="0.25">
      <c r="A1328" s="139" t="s">
        <v>7361</v>
      </c>
      <c r="B1328" s="139" t="s">
        <v>7362</v>
      </c>
      <c r="C1328" s="192">
        <f>VLOOKUP(A1328,[2]Лист_1!$D:$I,6,0)</f>
        <v>7</v>
      </c>
      <c r="D1328" s="195">
        <f>VLOOKUP(A1328,'[1]12 ЗИП NEW'!$C:$AN,38,0)</f>
        <v>529.48</v>
      </c>
    </row>
    <row r="1329" spans="1:4" ht="25.5" x14ac:dyDescent="0.25">
      <c r="A1329" s="139" t="s">
        <v>7363</v>
      </c>
      <c r="B1329" s="139" t="s">
        <v>7364</v>
      </c>
      <c r="C1329" s="192"/>
      <c r="D1329" s="195">
        <f>VLOOKUP(A1329,'[1]12 ЗИП NEW'!$C:$AN,38,0)</f>
        <v>2930.44</v>
      </c>
    </row>
    <row r="1330" spans="1:4" ht="25.5" x14ac:dyDescent="0.25">
      <c r="A1330" s="139" t="s">
        <v>7365</v>
      </c>
      <c r="B1330" s="139" t="s">
        <v>7366</v>
      </c>
      <c r="C1330" s="192"/>
      <c r="D1330" s="195">
        <f>VLOOKUP(A1330,'[1]12 ЗИП NEW'!$C:$AN,38,0)</f>
        <v>2930.44</v>
      </c>
    </row>
    <row r="1331" spans="1:4" ht="25.5" x14ac:dyDescent="0.25">
      <c r="A1331" s="139" t="s">
        <v>7367</v>
      </c>
      <c r="B1331" s="139" t="s">
        <v>7368</v>
      </c>
      <c r="C1331" s="192"/>
      <c r="D1331" s="195">
        <f>VLOOKUP(A1331,'[1]12 ЗИП NEW'!$C:$AN,38,0)</f>
        <v>3129.2999999999997</v>
      </c>
    </row>
    <row r="1332" spans="1:4" ht="25.5" x14ac:dyDescent="0.25">
      <c r="A1332" s="139" t="s">
        <v>7369</v>
      </c>
      <c r="B1332" s="139" t="s">
        <v>7370</v>
      </c>
      <c r="C1332" s="192"/>
      <c r="D1332" s="195">
        <f>VLOOKUP(A1332,'[1]12 ЗИП NEW'!$C:$AN,38,0)</f>
        <v>3129.2999999999997</v>
      </c>
    </row>
    <row r="1333" spans="1:4" ht="25.5" x14ac:dyDescent="0.25">
      <c r="A1333" s="139" t="s">
        <v>7371</v>
      </c>
      <c r="B1333" s="139" t="s">
        <v>7372</v>
      </c>
      <c r="C1333" s="192"/>
      <c r="D1333" s="195">
        <f>VLOOKUP(A1333,'[1]12 ЗИП NEW'!$C:$AN,38,0)</f>
        <v>3129.2999999999997</v>
      </c>
    </row>
    <row r="1334" spans="1:4" ht="25.5" x14ac:dyDescent="0.25">
      <c r="A1334" s="139" t="s">
        <v>7373</v>
      </c>
      <c r="B1334" s="139" t="s">
        <v>7374</v>
      </c>
      <c r="C1334" s="192"/>
      <c r="D1334" s="195">
        <f>VLOOKUP(A1334,'[1]12 ЗИП NEW'!$C:$AN,38,0)</f>
        <v>3129.2999999999997</v>
      </c>
    </row>
    <row r="1335" spans="1:4" ht="25.5" x14ac:dyDescent="0.25">
      <c r="A1335" s="139" t="s">
        <v>7375</v>
      </c>
      <c r="B1335" s="139" t="s">
        <v>7376</v>
      </c>
      <c r="C1335" s="192"/>
      <c r="D1335" s="195">
        <f>VLOOKUP(A1335,'[1]12 ЗИП NEW'!$C:$AN,38,0)</f>
        <v>3129.2999999999997</v>
      </c>
    </row>
    <row r="1336" spans="1:4" ht="25.5" x14ac:dyDescent="0.25">
      <c r="A1336" s="139" t="s">
        <v>7377</v>
      </c>
      <c r="B1336" s="139" t="s">
        <v>7378</v>
      </c>
      <c r="C1336" s="192"/>
      <c r="D1336" s="195">
        <f>VLOOKUP(A1336,'[1]12 ЗИП NEW'!$C:$AN,38,0)</f>
        <v>3129.2999999999997</v>
      </c>
    </row>
    <row r="1337" spans="1:4" ht="25.5" x14ac:dyDescent="0.25">
      <c r="A1337" s="139" t="s">
        <v>7379</v>
      </c>
      <c r="B1337" s="139" t="s">
        <v>7380</v>
      </c>
      <c r="C1337" s="192"/>
      <c r="D1337" s="195">
        <f>VLOOKUP(A1337,'[1]12 ЗИП NEW'!$C:$AN,38,0)</f>
        <v>3129.2999999999997</v>
      </c>
    </row>
    <row r="1338" spans="1:4" ht="25.5" x14ac:dyDescent="0.25">
      <c r="A1338" s="139" t="s">
        <v>7381</v>
      </c>
      <c r="B1338" s="139" t="s">
        <v>7382</v>
      </c>
      <c r="C1338" s="192"/>
      <c r="D1338" s="195">
        <f>VLOOKUP(A1338,'[1]12 ЗИП NEW'!$C:$AN,38,0)</f>
        <v>3414.7799999999997</v>
      </c>
    </row>
    <row r="1339" spans="1:4" ht="25.5" x14ac:dyDescent="0.25">
      <c r="A1339" s="139" t="s">
        <v>7383</v>
      </c>
      <c r="B1339" s="139" t="s">
        <v>7384</v>
      </c>
      <c r="C1339" s="192"/>
      <c r="D1339" s="195">
        <f>VLOOKUP(A1339,'[1]12 ЗИП NEW'!$C:$AN,38,0)</f>
        <v>3217.14</v>
      </c>
    </row>
    <row r="1340" spans="1:4" ht="25.5" x14ac:dyDescent="0.25">
      <c r="A1340" s="139" t="s">
        <v>7385</v>
      </c>
      <c r="B1340" s="139" t="s">
        <v>7386</v>
      </c>
      <c r="C1340" s="192"/>
      <c r="D1340" s="195">
        <f>VLOOKUP(A1340,'[1]12 ЗИП NEW'!$C:$AN,38,0)</f>
        <v>3074.4</v>
      </c>
    </row>
    <row r="1341" spans="1:4" ht="25.5" x14ac:dyDescent="0.25">
      <c r="A1341" s="139" t="s">
        <v>7387</v>
      </c>
      <c r="B1341" s="139" t="s">
        <v>7388</v>
      </c>
      <c r="C1341" s="192"/>
      <c r="D1341" s="195">
        <f>VLOOKUP(A1341,'[1]12 ЗИП NEW'!$C:$AN,38,0)</f>
        <v>3074.4</v>
      </c>
    </row>
    <row r="1342" spans="1:4" ht="25.5" x14ac:dyDescent="0.25">
      <c r="A1342" s="139" t="s">
        <v>7389</v>
      </c>
      <c r="B1342" s="139" t="s">
        <v>7390</v>
      </c>
      <c r="C1342" s="192"/>
      <c r="D1342" s="195">
        <f>VLOOKUP(A1342,'[1]12 ЗИП NEW'!$C:$AN,38,0)</f>
        <v>3074.4</v>
      </c>
    </row>
    <row r="1343" spans="1:4" ht="25.5" x14ac:dyDescent="0.25">
      <c r="A1343" s="139" t="s">
        <v>7391</v>
      </c>
      <c r="B1343" s="139" t="s">
        <v>7392</v>
      </c>
      <c r="C1343" s="192"/>
      <c r="D1343" s="195">
        <f>VLOOKUP(A1343,'[1]12 ЗИП NEW'!$C:$AN,38,0)</f>
        <v>3074.4</v>
      </c>
    </row>
    <row r="1344" spans="1:4" ht="25.5" x14ac:dyDescent="0.25">
      <c r="A1344" s="139" t="s">
        <v>7393</v>
      </c>
      <c r="B1344" s="139" t="s">
        <v>7394</v>
      </c>
      <c r="C1344" s="192"/>
      <c r="D1344" s="195">
        <f>VLOOKUP(A1344,'[1]12 ЗИП NEW'!$C:$AN,38,0)</f>
        <v>3217.14</v>
      </c>
    </row>
    <row r="1345" spans="1:4" ht="25.5" x14ac:dyDescent="0.25">
      <c r="A1345" s="139" t="s">
        <v>7395</v>
      </c>
      <c r="B1345" s="139" t="s">
        <v>7396</v>
      </c>
      <c r="C1345" s="192"/>
      <c r="D1345" s="195">
        <f>VLOOKUP(A1345,'[1]12 ЗИП NEW'!$C:$AN,38,0)</f>
        <v>3217.14</v>
      </c>
    </row>
    <row r="1346" spans="1:4" ht="25.5" x14ac:dyDescent="0.25">
      <c r="A1346" s="139" t="s">
        <v>7397</v>
      </c>
      <c r="B1346" s="139" t="s">
        <v>7398</v>
      </c>
      <c r="C1346" s="192"/>
      <c r="D1346" s="195">
        <f>VLOOKUP(A1346,'[1]12 ЗИП NEW'!$C:$AN,38,0)</f>
        <v>3217.14</v>
      </c>
    </row>
    <row r="1347" spans="1:4" ht="25.5" x14ac:dyDescent="0.25">
      <c r="A1347" s="139" t="s">
        <v>7399</v>
      </c>
      <c r="B1347" s="139" t="s">
        <v>7400</v>
      </c>
      <c r="C1347" s="192"/>
      <c r="D1347" s="195">
        <f>VLOOKUP(A1347,'[1]12 ЗИП NEW'!$C:$AN,38,0)</f>
        <v>3217.14</v>
      </c>
    </row>
    <row r="1348" spans="1:4" ht="25.5" x14ac:dyDescent="0.25">
      <c r="A1348" s="139" t="s">
        <v>7401</v>
      </c>
      <c r="B1348" s="139" t="s">
        <v>7402</v>
      </c>
      <c r="C1348" s="192"/>
      <c r="D1348" s="195">
        <f>VLOOKUP(A1348,'[1]12 ЗИП NEW'!$C:$AN,38,0)</f>
        <v>3217.14</v>
      </c>
    </row>
    <row r="1349" spans="1:4" ht="25.5" x14ac:dyDescent="0.25">
      <c r="A1349" s="139" t="s">
        <v>7403</v>
      </c>
      <c r="B1349" s="139" t="s">
        <v>7404</v>
      </c>
      <c r="C1349" s="192"/>
      <c r="D1349" s="195">
        <f>VLOOKUP(A1349,'[1]12 ЗИП NEW'!$C:$AN,38,0)</f>
        <v>3556.2999999999997</v>
      </c>
    </row>
    <row r="1350" spans="1:4" ht="25.5" x14ac:dyDescent="0.25">
      <c r="A1350" s="139" t="s">
        <v>7405</v>
      </c>
      <c r="B1350" s="139" t="s">
        <v>7406</v>
      </c>
      <c r="C1350" s="192"/>
      <c r="D1350" s="195">
        <f>VLOOKUP(A1350,'[1]12 ЗИП NEW'!$C:$AN,38,0)</f>
        <v>3556.2999999999997</v>
      </c>
    </row>
    <row r="1351" spans="1:4" x14ac:dyDescent="0.25">
      <c r="A1351" s="139" t="s">
        <v>7407</v>
      </c>
      <c r="B1351" s="139" t="s">
        <v>7408</v>
      </c>
      <c r="C1351" s="192">
        <f>VLOOKUP(A1351,[2]Лист_1!$D:$I,6,0)</f>
        <v>18</v>
      </c>
      <c r="D1351" s="195">
        <f>VLOOKUP(A1351,'[1]12 ЗИП NEW'!$C:$AN,38,0)</f>
        <v>22448</v>
      </c>
    </row>
    <row r="1352" spans="1:4" x14ac:dyDescent="0.25">
      <c r="A1352" s="139" t="s">
        <v>7409</v>
      </c>
      <c r="B1352" s="139" t="s">
        <v>7410</v>
      </c>
      <c r="C1352" s="192">
        <f>VLOOKUP(A1352,[2]Лист_1!$D:$I,6,0)</f>
        <v>3</v>
      </c>
      <c r="D1352" s="195">
        <f>VLOOKUP(A1352,'[1]12 ЗИП NEW'!$C:$AN,38,0)</f>
        <v>49414.879999999997</v>
      </c>
    </row>
    <row r="1353" spans="1:4" x14ac:dyDescent="0.25">
      <c r="A1353" s="139" t="s">
        <v>7411</v>
      </c>
      <c r="B1353" s="139" t="s">
        <v>7412</v>
      </c>
      <c r="C1353" s="192">
        <f>VLOOKUP(A1353,[2]Лист_1!$D:$I,6,0)</f>
        <v>2</v>
      </c>
      <c r="D1353" s="195">
        <f>VLOOKUP(A1353,'[1]12 ЗИП NEW'!$C:$AN,38,0)</f>
        <v>50891.08</v>
      </c>
    </row>
    <row r="1354" spans="1:4" x14ac:dyDescent="0.25">
      <c r="A1354" s="139" t="s">
        <v>7413</v>
      </c>
      <c r="B1354" s="139" t="s">
        <v>7414</v>
      </c>
      <c r="C1354" s="192">
        <f>VLOOKUP(A1354,[2]Лист_1!$D:$I,6,0)</f>
        <v>3</v>
      </c>
      <c r="D1354" s="195">
        <f>VLOOKUP(A1354,'[1]12 ЗИП NEW'!$C:$AN,38,0)</f>
        <v>68670.14</v>
      </c>
    </row>
    <row r="1355" spans="1:4" x14ac:dyDescent="0.25">
      <c r="A1355" s="139" t="s">
        <v>7415</v>
      </c>
      <c r="B1355" s="139" t="s">
        <v>7416</v>
      </c>
      <c r="C1355" s="192">
        <f>VLOOKUP(A1355,[2]Лист_1!$D:$I,6,0)</f>
        <v>2</v>
      </c>
      <c r="D1355" s="195">
        <f>VLOOKUP(A1355,'[1]12 ЗИП NEW'!$C:$AN,38,0)</f>
        <v>71061.34</v>
      </c>
    </row>
    <row r="1356" spans="1:4" x14ac:dyDescent="0.25">
      <c r="A1356" s="139" t="s">
        <v>7417</v>
      </c>
      <c r="B1356" s="139" t="s">
        <v>7418</v>
      </c>
      <c r="C1356" s="192">
        <f>VLOOKUP(A1356,[2]Лист_1!$D:$I,6,0)</f>
        <v>2</v>
      </c>
      <c r="D1356" s="195">
        <f>VLOOKUP(A1356,'[1]12 ЗИП NEW'!$C:$AN,38,0)</f>
        <v>68947.08</v>
      </c>
    </row>
    <row r="1357" spans="1:4" x14ac:dyDescent="0.25">
      <c r="A1357" s="139" t="s">
        <v>7419</v>
      </c>
      <c r="B1357" s="139" t="s">
        <v>7420</v>
      </c>
      <c r="C1357" s="192">
        <f>VLOOKUP(A1357,[2]Лист_1!$D:$I,6,0)</f>
        <v>38</v>
      </c>
      <c r="D1357" s="195">
        <f>VLOOKUP(A1357,'[1]12 ЗИП NEW'!$C:$AN,38,0)</f>
        <v>39670.74</v>
      </c>
    </row>
    <row r="1358" spans="1:4" x14ac:dyDescent="0.25">
      <c r="A1358" s="139" t="s">
        <v>7421</v>
      </c>
      <c r="B1358" s="139" t="s">
        <v>7422</v>
      </c>
      <c r="C1358" s="192">
        <f>VLOOKUP(A1358,[2]Лист_1!$D:$I,6,0)</f>
        <v>34</v>
      </c>
      <c r="D1358" s="195">
        <f>VLOOKUP(A1358,'[1]12 ЗИП NEW'!$C:$AN,38,0)</f>
        <v>17446</v>
      </c>
    </row>
    <row r="1359" spans="1:4" x14ac:dyDescent="0.25">
      <c r="A1359" s="139" t="s">
        <v>7423</v>
      </c>
      <c r="B1359" s="139" t="s">
        <v>7424</v>
      </c>
      <c r="C1359" s="192">
        <f>VLOOKUP(A1359,[2]Лист_1!$D:$I,6,0)</f>
        <v>36</v>
      </c>
      <c r="D1359" s="195">
        <f>VLOOKUP(A1359,'[1]12 ЗИП NEW'!$C:$AN,38,0)</f>
        <v>25551.68</v>
      </c>
    </row>
    <row r="1360" spans="1:4" x14ac:dyDescent="0.25">
      <c r="A1360" s="139" t="s">
        <v>7425</v>
      </c>
      <c r="B1360" s="139" t="s">
        <v>7426</v>
      </c>
      <c r="C1360" s="192">
        <f>VLOOKUP(A1360,[2]Лист_1!$D:$I,6,0)</f>
        <v>71</v>
      </c>
      <c r="D1360" s="195">
        <f>VLOOKUP(A1360,'[1]12 ЗИП NEW'!$C:$AN,38,0)</f>
        <v>25620</v>
      </c>
    </row>
    <row r="1361" spans="1:4" x14ac:dyDescent="0.25">
      <c r="A1361" s="139" t="s">
        <v>7427</v>
      </c>
      <c r="B1361" s="139" t="s">
        <v>7428</v>
      </c>
      <c r="C1361" s="192">
        <f>VLOOKUP(A1361,[2]Лист_1!$D:$I,6,0)</f>
        <v>37</v>
      </c>
      <c r="D1361" s="195">
        <f>VLOOKUP(A1361,'[1]12 ЗИП NEW'!$C:$AN,38,0)</f>
        <v>19268.68</v>
      </c>
    </row>
    <row r="1362" spans="1:4" x14ac:dyDescent="0.25">
      <c r="A1362" s="139" t="s">
        <v>7429</v>
      </c>
      <c r="B1362" s="139" t="s">
        <v>7430</v>
      </c>
      <c r="C1362" s="192">
        <f>VLOOKUP(A1362,[2]Лист_1!$D:$I,6,0)</f>
        <v>52</v>
      </c>
      <c r="D1362" s="195">
        <f>VLOOKUP(A1362,'[1]12 ЗИП NEW'!$C:$AN,38,0)</f>
        <v>28824.94</v>
      </c>
    </row>
    <row r="1363" spans="1:4" x14ac:dyDescent="0.25">
      <c r="A1363" s="139" t="s">
        <v>7431</v>
      </c>
      <c r="B1363" s="139" t="s">
        <v>7432</v>
      </c>
      <c r="C1363" s="192">
        <f>VLOOKUP(A1363,[2]Лист_1!$D:$I,6,0)</f>
        <v>4</v>
      </c>
      <c r="D1363" s="195">
        <f>VLOOKUP(A1363,'[1]12 ЗИП NEW'!$C:$AN,38,0)</f>
        <v>20879.079999999998</v>
      </c>
    </row>
    <row r="1364" spans="1:4" x14ac:dyDescent="0.25">
      <c r="A1364" s="139" t="s">
        <v>7433</v>
      </c>
      <c r="B1364" s="139" t="s">
        <v>7434</v>
      </c>
      <c r="C1364" s="192">
        <f>VLOOKUP(A1364,[2]Лист_1!$D:$I,6,0)</f>
        <v>73</v>
      </c>
      <c r="D1364" s="195">
        <f>VLOOKUP(A1364,'[1]12 ЗИП NEW'!$C:$AN,38,0)</f>
        <v>20642.399999999998</v>
      </c>
    </row>
    <row r="1365" spans="1:4" x14ac:dyDescent="0.25">
      <c r="A1365" s="139" t="s">
        <v>7435</v>
      </c>
      <c r="B1365" s="139" t="s">
        <v>7436</v>
      </c>
      <c r="C1365" s="192">
        <f>VLOOKUP(A1365,[2]Лист_1!$D:$I,6,0)</f>
        <v>5</v>
      </c>
      <c r="D1365" s="195">
        <f>VLOOKUP(A1365,'[1]12 ЗИП NEW'!$C:$AN,38,0)</f>
        <v>30951.399999999998</v>
      </c>
    </row>
    <row r="1366" spans="1:4" x14ac:dyDescent="0.25">
      <c r="A1366" s="139" t="s">
        <v>7437</v>
      </c>
      <c r="B1366" s="139" t="s">
        <v>7438</v>
      </c>
      <c r="C1366" s="192">
        <f>VLOOKUP(A1366,[2]Лист_1!$D:$I,6,0)</f>
        <v>33</v>
      </c>
      <c r="D1366" s="195">
        <f>VLOOKUP(A1366,'[1]12 ЗИП NEW'!$C:$AN,38,0)</f>
        <v>35132.339999999997</v>
      </c>
    </row>
    <row r="1367" spans="1:4" x14ac:dyDescent="0.25">
      <c r="A1367" s="139" t="s">
        <v>7439</v>
      </c>
      <c r="B1367" s="139" t="s">
        <v>7440</v>
      </c>
      <c r="C1367" s="192">
        <f>VLOOKUP(A1367,[2]Лист_1!$D:$I,6,0)</f>
        <v>35</v>
      </c>
      <c r="D1367" s="195">
        <f>VLOOKUP(A1367,'[1]12 ЗИП NEW'!$C:$AN,38,0)</f>
        <v>25961.599999999999</v>
      </c>
    </row>
    <row r="1368" spans="1:4" x14ac:dyDescent="0.25">
      <c r="A1368" s="139" t="s">
        <v>7441</v>
      </c>
      <c r="B1368" s="139" t="s">
        <v>7442</v>
      </c>
      <c r="C1368" s="192">
        <f>VLOOKUP(A1368,[2]Лист_1!$D:$I,6,0)</f>
        <v>58</v>
      </c>
      <c r="D1368" s="195">
        <f>VLOOKUP(A1368,'[1]12 ЗИП NEW'!$C:$AN,38,0)</f>
        <v>48658.479999999996</v>
      </c>
    </row>
    <row r="1369" spans="1:4" x14ac:dyDescent="0.25">
      <c r="A1369" s="139" t="s">
        <v>7443</v>
      </c>
      <c r="B1369" s="139" t="s">
        <v>7444</v>
      </c>
      <c r="C1369" s="192">
        <f>VLOOKUP(A1369,[2]Лист_1!$D:$I,6,0)</f>
        <v>42</v>
      </c>
      <c r="D1369" s="195">
        <f>VLOOKUP(A1369,'[1]12 ЗИП NEW'!$C:$AN,38,0)</f>
        <v>33396.28</v>
      </c>
    </row>
    <row r="1370" spans="1:4" x14ac:dyDescent="0.25">
      <c r="A1370" s="139" t="s">
        <v>7445</v>
      </c>
      <c r="B1370" s="139" t="s">
        <v>7446</v>
      </c>
      <c r="C1370" s="192">
        <f>VLOOKUP(A1370,[2]Лист_1!$D:$I,6,0)</f>
        <v>34</v>
      </c>
      <c r="D1370" s="195">
        <f>VLOOKUP(A1370,'[1]12 ЗИП NEW'!$C:$AN,38,0)</f>
        <v>35559.339999999997</v>
      </c>
    </row>
    <row r="1371" spans="1:4" x14ac:dyDescent="0.25">
      <c r="A1371" s="139" t="s">
        <v>7447</v>
      </c>
      <c r="B1371" s="139" t="s">
        <v>7448</v>
      </c>
      <c r="C1371" s="192">
        <f>VLOOKUP(A1371,[2]Лист_1!$D:$I,6,0)</f>
        <v>3</v>
      </c>
      <c r="D1371" s="195">
        <f>VLOOKUP(A1371,'[1]12 ЗИП NEW'!$C:$AN,38,0)</f>
        <v>72070.28</v>
      </c>
    </row>
    <row r="1372" spans="1:4" x14ac:dyDescent="0.25">
      <c r="A1372" s="139" t="s">
        <v>7449</v>
      </c>
      <c r="B1372" s="139" t="s">
        <v>7450</v>
      </c>
      <c r="C1372" s="192">
        <f>VLOOKUP(A1372,[2]Лист_1!$D:$I,6,0)</f>
        <v>6</v>
      </c>
      <c r="D1372" s="195">
        <f>VLOOKUP(A1372,'[1]12 ЗИП NEW'!$C:$AN,38,0)</f>
        <v>72668.08</v>
      </c>
    </row>
    <row r="1373" spans="1:4" x14ac:dyDescent="0.25">
      <c r="A1373" s="139" t="s">
        <v>7451</v>
      </c>
      <c r="B1373" s="139" t="s">
        <v>7452</v>
      </c>
      <c r="C1373" s="192">
        <f>VLOOKUP(A1373,[2]Лист_1!$D:$I,6,0)</f>
        <v>7</v>
      </c>
      <c r="D1373" s="195">
        <f>VLOOKUP(A1373,'[1]12 ЗИП NEW'!$C:$AN,38,0)</f>
        <v>12278.08</v>
      </c>
    </row>
    <row r="1374" spans="1:4" x14ac:dyDescent="0.25">
      <c r="A1374" s="139" t="s">
        <v>7453</v>
      </c>
      <c r="B1374" s="139" t="s">
        <v>7454</v>
      </c>
      <c r="C1374" s="192"/>
      <c r="D1374" s="195">
        <f>VLOOKUP(A1374,'[1]12 ЗИП NEW'!$C:$AN,38,0)</f>
        <v>1871.48</v>
      </c>
    </row>
    <row r="1375" spans="1:4" x14ac:dyDescent="0.25">
      <c r="A1375" s="139" t="s">
        <v>7455</v>
      </c>
      <c r="B1375" s="139" t="s">
        <v>7456</v>
      </c>
      <c r="C1375" s="192"/>
      <c r="D1375" s="195">
        <f>VLOOKUP(A1375,'[1]12 ЗИП NEW'!$C:$AN,38,0)</f>
        <v>21602.54</v>
      </c>
    </row>
    <row r="1376" spans="1:4" x14ac:dyDescent="0.25">
      <c r="A1376" s="139" t="s">
        <v>7457</v>
      </c>
      <c r="B1376" s="139" t="s">
        <v>7458</v>
      </c>
      <c r="C1376" s="192"/>
      <c r="D1376" s="195">
        <f>VLOOKUP(A1376,'[1]12 ЗИП NEW'!$C:$AN,38,0)</f>
        <v>40882.199999999997</v>
      </c>
    </row>
    <row r="1377" spans="1:4" x14ac:dyDescent="0.25">
      <c r="A1377" s="139" t="s">
        <v>7459</v>
      </c>
      <c r="B1377" s="139" t="s">
        <v>7460</v>
      </c>
      <c r="C1377" s="192"/>
      <c r="D1377" s="195">
        <f>VLOOKUP(A1377,'[1]12 ЗИП NEW'!$C:$AN,38,0)</f>
        <v>77750.599999999991</v>
      </c>
    </row>
    <row r="1378" spans="1:4" x14ac:dyDescent="0.25">
      <c r="A1378" s="139" t="s">
        <v>7461</v>
      </c>
      <c r="B1378" s="139" t="s">
        <v>7462</v>
      </c>
      <c r="C1378" s="192"/>
      <c r="D1378" s="195">
        <f>VLOOKUP(A1378,'[1]12 ЗИП NEW'!$C:$AN,38,0)</f>
        <v>45645.08</v>
      </c>
    </row>
    <row r="1379" spans="1:4" x14ac:dyDescent="0.25">
      <c r="A1379" s="139" t="s">
        <v>7463</v>
      </c>
      <c r="B1379" s="139" t="s">
        <v>7464</v>
      </c>
      <c r="C1379" s="192">
        <f>VLOOKUP(A1379,[2]Лист_1!$D:$I,6,0)</f>
        <v>1</v>
      </c>
      <c r="D1379" s="195">
        <f>VLOOKUP(A1379,'[1]12 ЗИП NEW'!$C:$AN,38,0)</f>
        <v>701.5</v>
      </c>
    </row>
    <row r="1380" spans="1:4" x14ac:dyDescent="0.25">
      <c r="A1380" s="139" t="s">
        <v>7465</v>
      </c>
      <c r="B1380" s="139" t="s">
        <v>7466</v>
      </c>
      <c r="C1380" s="192">
        <f>VLOOKUP(A1380,[2]Лист_1!$D:$I,6,0)</f>
        <v>4</v>
      </c>
      <c r="D1380" s="195">
        <f>VLOOKUP(A1380,'[1]12 ЗИП NEW'!$C:$AN,38,0)</f>
        <v>588.04</v>
      </c>
    </row>
    <row r="1381" spans="1:4" x14ac:dyDescent="0.25">
      <c r="A1381" s="139" t="s">
        <v>7467</v>
      </c>
      <c r="B1381" s="139" t="s">
        <v>7468</v>
      </c>
      <c r="C1381" s="192"/>
      <c r="D1381" s="195">
        <f>VLOOKUP(A1381,'[1]12 ЗИП NEW'!$C:$AN,38,0)</f>
        <v>423.34</v>
      </c>
    </row>
    <row r="1382" spans="1:4" x14ac:dyDescent="0.25">
      <c r="A1382" s="139" t="s">
        <v>7469</v>
      </c>
      <c r="B1382" s="139" t="s">
        <v>7470</v>
      </c>
      <c r="C1382" s="192">
        <f>VLOOKUP(A1382,[2]Лист_1!$D:$I,6,0)</f>
        <v>38</v>
      </c>
      <c r="D1382" s="195">
        <f>VLOOKUP(A1382,'[1]12 ЗИП NEW'!$C:$AN,38,0)</f>
        <v>152.5</v>
      </c>
    </row>
    <row r="1383" spans="1:4" x14ac:dyDescent="0.25">
      <c r="A1383" s="139" t="s">
        <v>7471</v>
      </c>
      <c r="B1383" s="139" t="s">
        <v>7472</v>
      </c>
      <c r="C1383" s="192">
        <f>VLOOKUP(A1383,[2]Лист_1!$D:$I,6,0)</f>
        <v>8</v>
      </c>
      <c r="D1383" s="195">
        <f>VLOOKUP(A1383,'[1]12 ЗИП NEW'!$C:$AN,38,0)</f>
        <v>520.93999999999994</v>
      </c>
    </row>
    <row r="1384" spans="1:4" x14ac:dyDescent="0.25">
      <c r="A1384" s="139" t="s">
        <v>7473</v>
      </c>
      <c r="B1384" s="139" t="s">
        <v>7474</v>
      </c>
      <c r="C1384" s="192"/>
      <c r="D1384" s="195">
        <f>VLOOKUP(A1384,'[1]12 ЗИП NEW'!$C:$AN,38,0)</f>
        <v>1561.6</v>
      </c>
    </row>
    <row r="1385" spans="1:4" x14ac:dyDescent="0.25">
      <c r="A1385" s="139" t="s">
        <v>7475</v>
      </c>
      <c r="B1385" s="139" t="s">
        <v>7476</v>
      </c>
      <c r="C1385" s="192">
        <f>VLOOKUP(A1385,[2]Лист_1!$D:$I,6,0)</f>
        <v>3</v>
      </c>
      <c r="D1385" s="195">
        <f>VLOOKUP(A1385,'[1]12 ЗИП NEW'!$C:$AN,38,0)</f>
        <v>28150.28</v>
      </c>
    </row>
    <row r="1386" spans="1:4" x14ac:dyDescent="0.25">
      <c r="A1386" s="139" t="s">
        <v>7477</v>
      </c>
      <c r="B1386" s="139" t="s">
        <v>7478</v>
      </c>
      <c r="C1386" s="192">
        <f>VLOOKUP(A1386,[2]Лист_1!$D:$I,6,0)</f>
        <v>1</v>
      </c>
      <c r="D1386" s="195">
        <f>VLOOKUP(A1386,'[1]12 ЗИП NEW'!$C:$AN,38,0)</f>
        <v>4532.3</v>
      </c>
    </row>
    <row r="1387" spans="1:4" x14ac:dyDescent="0.25">
      <c r="A1387" s="139" t="s">
        <v>7479</v>
      </c>
      <c r="B1387" s="139" t="s">
        <v>7480</v>
      </c>
      <c r="C1387" s="192">
        <f>VLOOKUP(A1387,[2]Лист_1!$D:$I,6,0)</f>
        <v>145</v>
      </c>
      <c r="D1387" s="195">
        <f>VLOOKUP(A1387,'[1]12 ЗИП NEW'!$C:$AN,38,0)</f>
        <v>14.64</v>
      </c>
    </row>
    <row r="1388" spans="1:4" x14ac:dyDescent="0.25">
      <c r="A1388" s="139" t="s">
        <v>7481</v>
      </c>
      <c r="B1388" s="139" t="s">
        <v>7482</v>
      </c>
      <c r="C1388" s="192">
        <f>VLOOKUP(A1388,[2]Лист_1!$D:$I,6,0)</f>
        <v>97</v>
      </c>
      <c r="D1388" s="195">
        <f>VLOOKUP(A1388,'[1]12 ЗИП NEW'!$C:$AN,38,0)</f>
        <v>12.2</v>
      </c>
    </row>
    <row r="1389" spans="1:4" x14ac:dyDescent="0.25">
      <c r="A1389" s="139" t="s">
        <v>7483</v>
      </c>
      <c r="B1389" s="139" t="s">
        <v>7484</v>
      </c>
      <c r="C1389" s="192">
        <f>VLOOKUP(A1389,[2]Лист_1!$D:$I,6,0)</f>
        <v>122</v>
      </c>
      <c r="D1389" s="195">
        <f>VLOOKUP(A1389,'[1]12 ЗИП NEW'!$C:$AN,38,0)</f>
        <v>14.64</v>
      </c>
    </row>
    <row r="1390" spans="1:4" x14ac:dyDescent="0.25">
      <c r="A1390" s="139" t="s">
        <v>7485</v>
      </c>
      <c r="B1390" s="139" t="s">
        <v>7486</v>
      </c>
      <c r="C1390" s="192"/>
      <c r="D1390" s="195">
        <f>VLOOKUP(A1390,'[1]12 ЗИП NEW'!$C:$AN,38,0)</f>
        <v>309.88</v>
      </c>
    </row>
    <row r="1391" spans="1:4" x14ac:dyDescent="0.25">
      <c r="A1391" s="139" t="s">
        <v>7487</v>
      </c>
      <c r="B1391" s="139" t="s">
        <v>7488</v>
      </c>
      <c r="C1391" s="192">
        <f>VLOOKUP(A1391,[2]Лист_1!$D:$I,6,0)</f>
        <v>457</v>
      </c>
      <c r="D1391" s="195">
        <f>VLOOKUP(A1391,'[1]12 ЗИП NEW'!$C:$AN,38,0)</f>
        <v>12.2</v>
      </c>
    </row>
    <row r="1392" spans="1:4" x14ac:dyDescent="0.25">
      <c r="A1392" s="139" t="s">
        <v>7489</v>
      </c>
      <c r="B1392" s="139" t="s">
        <v>7490</v>
      </c>
      <c r="C1392" s="192"/>
      <c r="D1392" s="195">
        <f>VLOOKUP(A1392,'[1]12 ЗИП NEW'!$C:$AN,38,0)</f>
        <v>42.699999999999996</v>
      </c>
    </row>
    <row r="1393" spans="1:4" x14ac:dyDescent="0.25">
      <c r="A1393" s="139" t="s">
        <v>7491</v>
      </c>
      <c r="B1393" s="139" t="s">
        <v>7492</v>
      </c>
      <c r="C1393" s="192">
        <f>VLOOKUP(A1393,[2]Лист_1!$D:$I,6,0)</f>
        <v>20</v>
      </c>
      <c r="D1393" s="195">
        <f>VLOOKUP(A1393,'[1]12 ЗИП NEW'!$C:$AN,38,0)</f>
        <v>18.3</v>
      </c>
    </row>
    <row r="1394" spans="1:4" x14ac:dyDescent="0.25">
      <c r="A1394" s="139" t="s">
        <v>7493</v>
      </c>
      <c r="B1394" s="139" t="s">
        <v>7494</v>
      </c>
      <c r="C1394" s="192">
        <f>VLOOKUP(A1394,[2]Лист_1!$D:$I,6,0)</f>
        <v>275</v>
      </c>
      <c r="D1394" s="195">
        <f>VLOOKUP(A1394,'[1]12 ЗИП NEW'!$C:$AN,38,0)</f>
        <v>24.4</v>
      </c>
    </row>
    <row r="1395" spans="1:4" x14ac:dyDescent="0.25">
      <c r="A1395" s="139" t="s">
        <v>7495</v>
      </c>
      <c r="B1395" s="139" t="s">
        <v>7496</v>
      </c>
      <c r="C1395" s="192">
        <f>VLOOKUP(A1395,[2]Лист_1!$D:$I,6,0)</f>
        <v>3</v>
      </c>
      <c r="D1395" s="195">
        <f>VLOOKUP(A1395,'[1]12 ЗИП NEW'!$C:$AN,38,0)</f>
        <v>45.14</v>
      </c>
    </row>
    <row r="1396" spans="1:4" x14ac:dyDescent="0.25">
      <c r="A1396" s="139" t="s">
        <v>7497</v>
      </c>
      <c r="B1396" s="139" t="s">
        <v>7498</v>
      </c>
      <c r="C1396" s="192">
        <f>VLOOKUP(A1396,[2]Лист_1!$D:$I,6,0)</f>
        <v>451</v>
      </c>
      <c r="D1396" s="195">
        <f>VLOOKUP(A1396,'[1]12 ЗИП NEW'!$C:$AN,38,0)</f>
        <v>24.4</v>
      </c>
    </row>
    <row r="1397" spans="1:4" x14ac:dyDescent="0.25">
      <c r="A1397" s="139" t="s">
        <v>7499</v>
      </c>
      <c r="B1397" s="139" t="s">
        <v>7500</v>
      </c>
      <c r="C1397" s="192">
        <f>VLOOKUP(A1397,[2]Лист_1!$D:$I,6,0)</f>
        <v>451</v>
      </c>
      <c r="D1397" s="195">
        <f>VLOOKUP(A1397,'[1]12 ЗИП NEW'!$C:$AN,38,0)</f>
        <v>39.04</v>
      </c>
    </row>
    <row r="1398" spans="1:4" x14ac:dyDescent="0.25">
      <c r="A1398" s="139" t="s">
        <v>7501</v>
      </c>
      <c r="B1398" s="139" t="s">
        <v>7502</v>
      </c>
      <c r="C1398" s="192">
        <f>VLOOKUP(A1398,[2]Лист_1!$D:$I,6,0)</f>
        <v>373</v>
      </c>
      <c r="D1398" s="195">
        <f>VLOOKUP(A1398,'[1]12 ЗИП NEW'!$C:$AN,38,0)</f>
        <v>57.339999999999996</v>
      </c>
    </row>
    <row r="1399" spans="1:4" x14ac:dyDescent="0.25">
      <c r="A1399" s="139" t="s">
        <v>7503</v>
      </c>
      <c r="B1399" s="139" t="s">
        <v>7504</v>
      </c>
      <c r="C1399" s="192">
        <f>VLOOKUP(A1399,[2]Лист_1!$D:$I,6,0)</f>
        <v>20</v>
      </c>
      <c r="D1399" s="195">
        <f>VLOOKUP(A1399,'[1]12 ЗИП NEW'!$C:$AN,38,0)</f>
        <v>134.19999999999999</v>
      </c>
    </row>
    <row r="1400" spans="1:4" x14ac:dyDescent="0.25">
      <c r="A1400" s="139" t="s">
        <v>7505</v>
      </c>
      <c r="B1400" s="139" t="s">
        <v>7506</v>
      </c>
      <c r="C1400" s="192">
        <f>VLOOKUP(A1400,[2]Лист_1!$D:$I,6,0)</f>
        <v>50</v>
      </c>
      <c r="D1400" s="195">
        <f>VLOOKUP(A1400,'[1]12 ЗИП NEW'!$C:$AN,38,0)</f>
        <v>103.7</v>
      </c>
    </row>
    <row r="1401" spans="1:4" x14ac:dyDescent="0.25">
      <c r="A1401" s="139" t="s">
        <v>7507</v>
      </c>
      <c r="B1401" s="139" t="s">
        <v>7508</v>
      </c>
      <c r="C1401" s="192">
        <f>VLOOKUP(A1401,[2]Лист_1!$D:$I,6,0)</f>
        <v>19</v>
      </c>
      <c r="D1401" s="195">
        <f>VLOOKUP(A1401,'[1]12 ЗИП NEW'!$C:$AN,38,0)</f>
        <v>134.19999999999999</v>
      </c>
    </row>
    <row r="1402" spans="1:4" ht="25.5" x14ac:dyDescent="0.25">
      <c r="A1402" s="139" t="s">
        <v>7509</v>
      </c>
      <c r="B1402" s="139" t="s">
        <v>7510</v>
      </c>
      <c r="C1402" s="192">
        <f>VLOOKUP(A1402,[2]Лист_1!$D:$I,6,0)</f>
        <v>265</v>
      </c>
      <c r="D1402" s="195">
        <f>VLOOKUP(A1402,'[1]12 ЗИП NEW'!$C:$AN,38,0)</f>
        <v>53.68</v>
      </c>
    </row>
    <row r="1403" spans="1:4" x14ac:dyDescent="0.25">
      <c r="A1403" s="139" t="s">
        <v>7511</v>
      </c>
      <c r="B1403" s="139" t="s">
        <v>7512</v>
      </c>
      <c r="C1403" s="192">
        <f>VLOOKUP(A1403,[2]Лист_1!$D:$I,6,0)</f>
        <v>2</v>
      </c>
      <c r="D1403" s="195">
        <f>VLOOKUP(A1403,'[1]12 ЗИП NEW'!$C:$AN,38,0)</f>
        <v>429.44</v>
      </c>
    </row>
    <row r="1404" spans="1:4" x14ac:dyDescent="0.25">
      <c r="A1404" s="139" t="s">
        <v>7513</v>
      </c>
      <c r="B1404" s="139" t="s">
        <v>7514</v>
      </c>
      <c r="C1404" s="192"/>
      <c r="D1404" s="195">
        <f>VLOOKUP(A1404,'[1]12 ЗИП NEW'!$C:$AN,38,0)</f>
        <v>250.1</v>
      </c>
    </row>
    <row r="1405" spans="1:4" x14ac:dyDescent="0.25">
      <c r="A1405" s="139" t="s">
        <v>7515</v>
      </c>
      <c r="B1405" s="139" t="s">
        <v>7516</v>
      </c>
      <c r="C1405" s="192"/>
      <c r="D1405" s="195">
        <f>VLOOKUP(A1405,'[1]12 ЗИП NEW'!$C:$AN,38,0)</f>
        <v>803.98</v>
      </c>
    </row>
    <row r="1406" spans="1:4" x14ac:dyDescent="0.25">
      <c r="A1406" s="139" t="s">
        <v>7517</v>
      </c>
      <c r="B1406" s="139" t="s">
        <v>7518</v>
      </c>
      <c r="C1406" s="192"/>
      <c r="D1406" s="195">
        <f>VLOOKUP(A1406,'[1]12 ЗИП NEW'!$C:$AN,38,0)</f>
        <v>93.94</v>
      </c>
    </row>
    <row r="1407" spans="1:4" x14ac:dyDescent="0.25">
      <c r="A1407" s="139" t="s">
        <v>7519</v>
      </c>
      <c r="B1407" s="139" t="s">
        <v>7520</v>
      </c>
      <c r="C1407" s="192">
        <f>VLOOKUP(A1407,[2]Лист_1!$D:$I,6,0)</f>
        <v>1</v>
      </c>
      <c r="D1407" s="195">
        <f>VLOOKUP(A1407,'[1]12 ЗИП NEW'!$C:$AN,38,0)</f>
        <v>187.88</v>
      </c>
    </row>
    <row r="1408" spans="1:4" x14ac:dyDescent="0.25">
      <c r="A1408" s="139" t="s">
        <v>7521</v>
      </c>
      <c r="B1408" s="139" t="s">
        <v>7522</v>
      </c>
      <c r="C1408" s="192">
        <f>VLOOKUP(A1408,[2]Лист_1!$D:$I,6,0)</f>
        <v>1</v>
      </c>
      <c r="D1408" s="195">
        <f>VLOOKUP(A1408,'[1]12 ЗИП NEW'!$C:$AN,38,0)</f>
        <v>1179.74</v>
      </c>
    </row>
    <row r="1409" spans="1:4" x14ac:dyDescent="0.25">
      <c r="A1409" s="139" t="s">
        <v>7523</v>
      </c>
      <c r="B1409" s="139" t="s">
        <v>7524</v>
      </c>
      <c r="C1409" s="192">
        <f>VLOOKUP(A1409,[2]Лист_1!$D:$I,6,0)</f>
        <v>7</v>
      </c>
      <c r="D1409" s="195">
        <f>VLOOKUP(A1409,'[1]12 ЗИП NEW'!$C:$AN,38,0)</f>
        <v>136.63999999999999</v>
      </c>
    </row>
    <row r="1410" spans="1:4" x14ac:dyDescent="0.25">
      <c r="A1410" s="139" t="s">
        <v>7525</v>
      </c>
      <c r="B1410" s="139" t="s">
        <v>7526</v>
      </c>
      <c r="C1410" s="192"/>
      <c r="D1410" s="195">
        <f>VLOOKUP(A1410,'[1]12 ЗИП NEW'!$C:$AN,38,0)</f>
        <v>230.57999999999998</v>
      </c>
    </row>
    <row r="1411" spans="1:4" x14ac:dyDescent="0.25">
      <c r="A1411" s="139" t="s">
        <v>7527</v>
      </c>
      <c r="B1411" s="139" t="s">
        <v>7528</v>
      </c>
      <c r="C1411" s="192"/>
      <c r="D1411" s="195">
        <f>VLOOKUP(A1411,'[1]12 ЗИП NEW'!$C:$AN,38,0)</f>
        <v>963.8</v>
      </c>
    </row>
    <row r="1412" spans="1:4" x14ac:dyDescent="0.25">
      <c r="A1412" s="139" t="s">
        <v>7529</v>
      </c>
      <c r="B1412" s="139" t="s">
        <v>7530</v>
      </c>
      <c r="C1412" s="192">
        <f>VLOOKUP(A1412,[2]Лист_1!$D:$I,6,0)</f>
        <v>50</v>
      </c>
      <c r="D1412" s="195">
        <f>VLOOKUP(A1412,'[1]12 ЗИП NEW'!$C:$AN,38,0)</f>
        <v>122</v>
      </c>
    </row>
    <row r="1413" spans="1:4" x14ac:dyDescent="0.25">
      <c r="A1413" s="139" t="s">
        <v>7531</v>
      </c>
      <c r="B1413" s="139" t="s">
        <v>7532</v>
      </c>
      <c r="C1413" s="192">
        <f>VLOOKUP(A1413,[2]Лист_1!$D:$I,6,0)</f>
        <v>213</v>
      </c>
      <c r="D1413" s="195">
        <f>VLOOKUP(A1413,'[1]12 ЗИП NEW'!$C:$AN,38,0)</f>
        <v>54.9</v>
      </c>
    </row>
    <row r="1414" spans="1:4" x14ac:dyDescent="0.25">
      <c r="A1414" s="139" t="s">
        <v>7533</v>
      </c>
      <c r="B1414" s="139" t="s">
        <v>7534</v>
      </c>
      <c r="C1414" s="192"/>
      <c r="D1414" s="195">
        <f>VLOOKUP(A1414,'[1]12 ЗИП NEW'!$C:$AN,38,0)</f>
        <v>1811.7</v>
      </c>
    </row>
    <row r="1415" spans="1:4" x14ac:dyDescent="0.25">
      <c r="A1415" s="139" t="s">
        <v>7535</v>
      </c>
      <c r="B1415" s="139" t="s">
        <v>7536</v>
      </c>
      <c r="C1415" s="192"/>
      <c r="D1415" s="195">
        <f>VLOOKUP(A1415,'[1]12 ЗИП NEW'!$C:$AN,38,0)</f>
        <v>261.08</v>
      </c>
    </row>
    <row r="1416" spans="1:4" x14ac:dyDescent="0.25">
      <c r="A1416" s="139" t="s">
        <v>7537</v>
      </c>
      <c r="B1416" s="139" t="s">
        <v>7538</v>
      </c>
      <c r="C1416" s="192"/>
      <c r="D1416" s="195">
        <f>VLOOKUP(A1416,'[1]12 ЗИП NEW'!$C:$AN,38,0)</f>
        <v>2049.6</v>
      </c>
    </row>
    <row r="1417" spans="1:4" x14ac:dyDescent="0.25">
      <c r="A1417" s="139" t="s">
        <v>7539</v>
      </c>
      <c r="B1417" s="139" t="s">
        <v>7540</v>
      </c>
      <c r="C1417" s="192"/>
      <c r="D1417" s="195">
        <f>VLOOKUP(A1417,'[1]12 ЗИП NEW'!$C:$AN,38,0)</f>
        <v>3058.54</v>
      </c>
    </row>
    <row r="1418" spans="1:4" x14ac:dyDescent="0.25">
      <c r="A1418" s="139" t="s">
        <v>7541</v>
      </c>
      <c r="B1418" s="139" t="s">
        <v>7542</v>
      </c>
      <c r="C1418" s="192"/>
      <c r="D1418" s="195">
        <f>VLOOKUP(A1418,'[1]12 ЗИП NEW'!$C:$AN,38,0)</f>
        <v>200.07999999999998</v>
      </c>
    </row>
    <row r="1419" spans="1:4" x14ac:dyDescent="0.25">
      <c r="A1419" s="139" t="s">
        <v>7543</v>
      </c>
      <c r="B1419" s="139" t="s">
        <v>7544</v>
      </c>
      <c r="C1419" s="192"/>
      <c r="D1419" s="195">
        <f>VLOOKUP(A1419,'[1]12 ЗИП NEW'!$C:$AN,38,0)</f>
        <v>624.18518399999994</v>
      </c>
    </row>
    <row r="1420" spans="1:4" x14ac:dyDescent="0.25">
      <c r="A1420" s="139" t="s">
        <v>7545</v>
      </c>
      <c r="B1420" s="139" t="s">
        <v>7546</v>
      </c>
      <c r="C1420" s="192"/>
      <c r="D1420" s="195">
        <f>VLOOKUP(A1420,'[1]12 ЗИП NEW'!$C:$AN,38,0)</f>
        <v>653.90828799999997</v>
      </c>
    </row>
    <row r="1421" spans="1:4" x14ac:dyDescent="0.25">
      <c r="A1421" s="139" t="s">
        <v>7547</v>
      </c>
      <c r="B1421" s="139" t="s">
        <v>7548</v>
      </c>
      <c r="C1421" s="192">
        <f>VLOOKUP(A1421,[2]Лист_1!$D:$I,6,0)</f>
        <v>448</v>
      </c>
      <c r="D1421" s="195">
        <f>VLOOKUP(A1421,'[1]12 ЗИП NEW'!$C:$AN,38,0)</f>
        <v>102.48</v>
      </c>
    </row>
    <row r="1422" spans="1:4" x14ac:dyDescent="0.25">
      <c r="A1422" s="139" t="s">
        <v>7549</v>
      </c>
      <c r="B1422" s="139" t="s">
        <v>7550</v>
      </c>
      <c r="C1422" s="192">
        <f>VLOOKUP(A1422,[2]Лист_1!$D:$I,6,0)</f>
        <v>50</v>
      </c>
      <c r="D1422" s="195">
        <f>VLOOKUP(A1422,'[1]12 ЗИП NEW'!$C:$AN,38,0)</f>
        <v>12.2</v>
      </c>
    </row>
    <row r="1423" spans="1:4" x14ac:dyDescent="0.25">
      <c r="A1423" s="139" t="s">
        <v>7551</v>
      </c>
      <c r="B1423" s="139" t="s">
        <v>7552</v>
      </c>
      <c r="C1423" s="192">
        <f>VLOOKUP(A1423,[2]Лист_1!$D:$I,6,0)</f>
        <v>318</v>
      </c>
      <c r="D1423" s="195">
        <f>VLOOKUP(A1423,'[1]12 ЗИП NEW'!$C:$AN,38,0)</f>
        <v>17.079999999999998</v>
      </c>
    </row>
    <row r="1424" spans="1:4" x14ac:dyDescent="0.25">
      <c r="A1424" s="139" t="s">
        <v>7553</v>
      </c>
      <c r="B1424" s="139" t="s">
        <v>7554</v>
      </c>
      <c r="C1424" s="192">
        <f>VLOOKUP(A1424,[2]Лист_1!$D:$I,6,0)</f>
        <v>281</v>
      </c>
      <c r="D1424" s="195">
        <f>VLOOKUP(A1424,'[1]12 ЗИП NEW'!$C:$AN,38,0)</f>
        <v>24.4</v>
      </c>
    </row>
    <row r="1425" spans="1:4" x14ac:dyDescent="0.25">
      <c r="A1425" s="139" t="s">
        <v>7555</v>
      </c>
      <c r="B1425" s="139" t="s">
        <v>7556</v>
      </c>
      <c r="C1425" s="192">
        <f>VLOOKUP(A1425,[2]Лист_1!$D:$I,6,0)</f>
        <v>280</v>
      </c>
      <c r="D1425" s="195">
        <f>VLOOKUP(A1425,'[1]12 ЗИП NEW'!$C:$AN,38,0)</f>
        <v>30.5</v>
      </c>
    </row>
    <row r="1426" spans="1:4" x14ac:dyDescent="0.25">
      <c r="A1426" s="139" t="s">
        <v>7557</v>
      </c>
      <c r="B1426" s="139" t="s">
        <v>7558</v>
      </c>
      <c r="C1426" s="192">
        <f>VLOOKUP(A1426,[2]Лист_1!$D:$I,6,0)</f>
        <v>383</v>
      </c>
      <c r="D1426" s="195">
        <f>VLOOKUP(A1426,'[1]12 ЗИП NEW'!$C:$AN,38,0)</f>
        <v>30.5</v>
      </c>
    </row>
    <row r="1427" spans="1:4" x14ac:dyDescent="0.25">
      <c r="A1427" s="139" t="s">
        <v>7559</v>
      </c>
      <c r="B1427" s="139" t="s">
        <v>7560</v>
      </c>
      <c r="C1427" s="192">
        <f>VLOOKUP(A1427,[2]Лист_1!$D:$I,6,0)</f>
        <v>248</v>
      </c>
      <c r="D1427" s="195">
        <f>VLOOKUP(A1427,'[1]12 ЗИП NEW'!$C:$AN,38,0)</f>
        <v>42.699999999999996</v>
      </c>
    </row>
    <row r="1428" spans="1:4" x14ac:dyDescent="0.25">
      <c r="A1428" s="139" t="s">
        <v>7561</v>
      </c>
      <c r="B1428" s="139" t="s">
        <v>7562</v>
      </c>
      <c r="C1428" s="192">
        <f>VLOOKUP(A1428,[2]Лист_1!$D:$I,6,0)</f>
        <v>47</v>
      </c>
      <c r="D1428" s="195">
        <f>VLOOKUP(A1428,'[1]12 ЗИП NEW'!$C:$AN,38,0)</f>
        <v>54.9</v>
      </c>
    </row>
    <row r="1429" spans="1:4" x14ac:dyDescent="0.25">
      <c r="A1429" s="139" t="s">
        <v>7563</v>
      </c>
      <c r="B1429" s="139" t="s">
        <v>7564</v>
      </c>
      <c r="C1429" s="192">
        <f>VLOOKUP(A1429,[2]Лист_1!$D:$I,6,0)</f>
        <v>80</v>
      </c>
      <c r="D1429" s="195">
        <f>VLOOKUP(A1429,'[1]12 ЗИП NEW'!$C:$AN,38,0)</f>
        <v>45.14</v>
      </c>
    </row>
    <row r="1430" spans="1:4" x14ac:dyDescent="0.25">
      <c r="A1430" s="139" t="s">
        <v>7565</v>
      </c>
      <c r="B1430" s="139" t="s">
        <v>7566</v>
      </c>
      <c r="C1430" s="192">
        <f>VLOOKUP(A1430,[2]Лист_1!$D:$I,6,0)</f>
        <v>250</v>
      </c>
      <c r="D1430" s="195">
        <f>VLOOKUP(A1430,'[1]12 ЗИП NEW'!$C:$AN,38,0)</f>
        <v>45.14</v>
      </c>
    </row>
    <row r="1431" spans="1:4" x14ac:dyDescent="0.25">
      <c r="A1431" s="139" t="s">
        <v>7567</v>
      </c>
      <c r="B1431" s="139" t="s">
        <v>7568</v>
      </c>
      <c r="C1431" s="192">
        <f>VLOOKUP(A1431,[2]Лист_1!$D:$I,6,0)</f>
        <v>315</v>
      </c>
      <c r="D1431" s="195">
        <f>VLOOKUP(A1431,'[1]12 ЗИП NEW'!$C:$AN,38,0)</f>
        <v>81.739999999999995</v>
      </c>
    </row>
    <row r="1432" spans="1:4" x14ac:dyDescent="0.25">
      <c r="A1432" s="139" t="s">
        <v>7569</v>
      </c>
      <c r="B1432" s="139" t="s">
        <v>7570</v>
      </c>
      <c r="C1432" s="192">
        <f>VLOOKUP(A1432,[2]Лист_1!$D:$I,6,0)</f>
        <v>1</v>
      </c>
      <c r="D1432" s="195">
        <f>VLOOKUP(A1432,'[1]12 ЗИП NEW'!$C:$AN,38,0)</f>
        <v>12492.8</v>
      </c>
    </row>
    <row r="1433" spans="1:4" x14ac:dyDescent="0.25">
      <c r="A1433" s="139" t="s">
        <v>7571</v>
      </c>
      <c r="B1433" s="139" t="s">
        <v>7572</v>
      </c>
      <c r="C1433" s="192">
        <f>VLOOKUP(A1433,[2]Лист_1!$D:$I,6,0)</f>
        <v>7</v>
      </c>
      <c r="D1433" s="195">
        <f>VLOOKUP(A1433,'[1]12 ЗИП NEW'!$C:$AN,38,0)</f>
        <v>2729.14</v>
      </c>
    </row>
    <row r="1434" spans="1:4" x14ac:dyDescent="0.25">
      <c r="A1434" s="139" t="s">
        <v>7573</v>
      </c>
      <c r="B1434" s="139" t="s">
        <v>7574</v>
      </c>
      <c r="C1434" s="192"/>
      <c r="D1434" s="195">
        <f>VLOOKUP(A1434,'[1]12 ЗИП NEW'!$C:$AN,38,0)</f>
        <v>195.2</v>
      </c>
    </row>
    <row r="1435" spans="1:4" x14ac:dyDescent="0.25">
      <c r="A1435" s="139" t="s">
        <v>7575</v>
      </c>
      <c r="B1435" s="139" t="s">
        <v>7576</v>
      </c>
      <c r="C1435" s="192"/>
      <c r="D1435" s="195">
        <f>VLOOKUP(A1435,'[1]12 ЗИП NEW'!$C:$AN,38,0)</f>
        <v>7995.88</v>
      </c>
    </row>
    <row r="1436" spans="1:4" x14ac:dyDescent="0.25">
      <c r="A1436" s="139" t="s">
        <v>7577</v>
      </c>
      <c r="B1436" s="139" t="s">
        <v>7578</v>
      </c>
      <c r="C1436" s="192">
        <f>VLOOKUP(A1436,[2]Лист_1!$D:$I,6,0)</f>
        <v>4</v>
      </c>
      <c r="D1436" s="195">
        <f>VLOOKUP(A1436,'[1]12 ЗИП NEW'!$C:$AN,38,0)</f>
        <v>285.48</v>
      </c>
    </row>
    <row r="1437" spans="1:4" x14ac:dyDescent="0.25">
      <c r="A1437" s="139" t="s">
        <v>7579</v>
      </c>
      <c r="B1437" s="139" t="s">
        <v>7580</v>
      </c>
      <c r="C1437" s="192"/>
      <c r="D1437" s="195">
        <f>VLOOKUP(A1437,'[1]12 ЗИП NEW'!$C:$AN,38,0)</f>
        <v>292.8</v>
      </c>
    </row>
    <row r="1438" spans="1:4" x14ac:dyDescent="0.25">
      <c r="A1438" s="139" t="s">
        <v>7581</v>
      </c>
      <c r="B1438" s="139" t="s">
        <v>7582</v>
      </c>
      <c r="C1438" s="192"/>
      <c r="D1438" s="195">
        <f>VLOOKUP(A1438,'[1]12 ЗИП NEW'!$C:$AN,38,0)</f>
        <v>1639.68</v>
      </c>
    </row>
    <row r="1439" spans="1:4" x14ac:dyDescent="0.25">
      <c r="A1439" s="139" t="s">
        <v>7583</v>
      </c>
      <c r="B1439" s="139" t="s">
        <v>7584</v>
      </c>
      <c r="C1439" s="192">
        <f>VLOOKUP(A1439,[2]Лист_1!$D:$I,6,0)</f>
        <v>38</v>
      </c>
      <c r="D1439" s="195">
        <f>VLOOKUP(A1439,'[1]12 ЗИП NEW'!$C:$AN,38,0)</f>
        <v>358.68</v>
      </c>
    </row>
    <row r="1440" spans="1:4" x14ac:dyDescent="0.25">
      <c r="A1440" s="139" t="s">
        <v>7585</v>
      </c>
      <c r="B1440" s="139" t="s">
        <v>7586</v>
      </c>
      <c r="C1440" s="192">
        <f>VLOOKUP(A1440,[2]Лист_1!$D:$I,6,0)</f>
        <v>38</v>
      </c>
      <c r="D1440" s="195">
        <f>VLOOKUP(A1440,'[1]12 ЗИП NEW'!$C:$AN,38,0)</f>
        <v>14.64</v>
      </c>
    </row>
    <row r="1441" spans="1:4" x14ac:dyDescent="0.25">
      <c r="A1441" s="139" t="s">
        <v>7587</v>
      </c>
      <c r="B1441" s="139" t="s">
        <v>7588</v>
      </c>
      <c r="C1441" s="192">
        <f>VLOOKUP(A1441,[2]Лист_1!$D:$I,6,0)</f>
        <v>35</v>
      </c>
      <c r="D1441" s="195">
        <f>VLOOKUP(A1441,'[1]12 ЗИП NEW'!$C:$AN,38,0)</f>
        <v>3994.2799999999997</v>
      </c>
    </row>
    <row r="1442" spans="1:4" x14ac:dyDescent="0.25">
      <c r="A1442" s="139" t="s">
        <v>7589</v>
      </c>
      <c r="B1442" s="139" t="s">
        <v>7590</v>
      </c>
      <c r="C1442" s="192">
        <f>VLOOKUP(A1442,[2]Лист_1!$D:$I,6,0)</f>
        <v>5</v>
      </c>
      <c r="D1442" s="195">
        <f>VLOOKUP(A1442,'[1]12 ЗИП NEW'!$C:$AN,38,0)</f>
        <v>169.57999999999998</v>
      </c>
    </row>
    <row r="1443" spans="1:4" x14ac:dyDescent="0.25">
      <c r="A1443" s="139" t="s">
        <v>7591</v>
      </c>
      <c r="B1443" s="139" t="s">
        <v>7592</v>
      </c>
      <c r="C1443" s="192"/>
      <c r="D1443" s="195">
        <f>VLOOKUP(A1443,'[1]12 ЗИП NEW'!$C:$AN,38,0)</f>
        <v>50971.6</v>
      </c>
    </row>
    <row r="1444" spans="1:4" x14ac:dyDescent="0.25">
      <c r="A1444" s="139" t="s">
        <v>7593</v>
      </c>
      <c r="B1444" s="139" t="s">
        <v>7594</v>
      </c>
      <c r="C1444" s="192"/>
      <c r="D1444" s="195">
        <f>VLOOKUP(A1444,'[1]12 ЗИП NEW'!$C:$AN,38,0)</f>
        <v>3347.68</v>
      </c>
    </row>
    <row r="1445" spans="1:4" x14ac:dyDescent="0.25">
      <c r="A1445" s="139" t="s">
        <v>7595</v>
      </c>
      <c r="B1445" s="139" t="s">
        <v>7596</v>
      </c>
      <c r="C1445" s="192"/>
      <c r="D1445" s="195">
        <f>VLOOKUP(A1445,'[1]12 ЗИП NEW'!$C:$AN,38,0)</f>
        <v>29.28</v>
      </c>
    </row>
    <row r="1446" spans="1:4" x14ac:dyDescent="0.25">
      <c r="A1446" s="139" t="s">
        <v>7597</v>
      </c>
      <c r="B1446" s="139" t="s">
        <v>7598</v>
      </c>
      <c r="C1446" s="192"/>
      <c r="D1446" s="195">
        <f>VLOOKUP(A1446,'[1]12 ЗИП NEW'!$C:$AN,38,0)</f>
        <v>53.68</v>
      </c>
    </row>
    <row r="1447" spans="1:4" x14ac:dyDescent="0.25">
      <c r="A1447" s="139" t="s">
        <v>7599</v>
      </c>
      <c r="B1447" s="139" t="s">
        <v>7600</v>
      </c>
      <c r="C1447" s="192">
        <f>VLOOKUP(A1447,[2]Лист_1!$D:$I,6,0)</f>
        <v>1</v>
      </c>
      <c r="D1447" s="195">
        <f>VLOOKUP(A1447,'[1]12 ЗИП NEW'!$C:$AN,38,0)</f>
        <v>819.84</v>
      </c>
    </row>
    <row r="1448" spans="1:4" x14ac:dyDescent="0.25">
      <c r="A1448" s="139" t="s">
        <v>7601</v>
      </c>
      <c r="B1448" s="139" t="s">
        <v>7602</v>
      </c>
      <c r="C1448" s="192">
        <f>VLOOKUP(A1448,[2]Лист_1!$D:$I,6,0)</f>
        <v>82</v>
      </c>
      <c r="D1448" s="195">
        <f>VLOOKUP(A1448,'[1]12 ЗИП NEW'!$C:$AN,38,0)</f>
        <v>96.38</v>
      </c>
    </row>
    <row r="1449" spans="1:4" x14ac:dyDescent="0.25">
      <c r="A1449" s="139" t="s">
        <v>7603</v>
      </c>
      <c r="B1449" s="139" t="s">
        <v>7604</v>
      </c>
      <c r="C1449" s="192"/>
      <c r="D1449" s="195">
        <f>VLOOKUP(A1449,'[1]12 ЗИП NEW'!$C:$AN,38,0)</f>
        <v>319.64</v>
      </c>
    </row>
    <row r="1450" spans="1:4" x14ac:dyDescent="0.25">
      <c r="A1450" s="139" t="s">
        <v>7605</v>
      </c>
      <c r="B1450" s="139" t="s">
        <v>7606</v>
      </c>
      <c r="C1450" s="192">
        <f>VLOOKUP(A1450,[2]Лист_1!$D:$I,6,0)</f>
        <v>1</v>
      </c>
      <c r="D1450" s="195">
        <f>VLOOKUP(A1450,'[1]12 ЗИП NEW'!$C:$AN,38,0)</f>
        <v>1188.92416</v>
      </c>
    </row>
    <row r="1451" spans="1:4" x14ac:dyDescent="0.25">
      <c r="A1451" s="139" t="s">
        <v>7607</v>
      </c>
      <c r="B1451" s="139" t="s">
        <v>7608</v>
      </c>
      <c r="C1451" s="192">
        <f>VLOOKUP(A1451,[2]Лист_1!$D:$I,6,0)</f>
        <v>2</v>
      </c>
      <c r="D1451" s="195">
        <f>VLOOKUP(A1451,'[1]12 ЗИП NEW'!$C:$AN,38,0)</f>
        <v>921.41622399999994</v>
      </c>
    </row>
    <row r="1452" spans="1:4" x14ac:dyDescent="0.25">
      <c r="A1452" s="139" t="s">
        <v>7609</v>
      </c>
      <c r="B1452" s="139" t="s">
        <v>7610</v>
      </c>
      <c r="C1452" s="192">
        <f>VLOOKUP(A1452,[2]Лист_1!$D:$I,6,0)</f>
        <v>2</v>
      </c>
      <c r="D1452" s="195">
        <f>VLOOKUP(A1452,'[1]12 ЗИП NEW'!$C:$AN,38,0)</f>
        <v>698.49294400000008</v>
      </c>
    </row>
    <row r="1453" spans="1:4" x14ac:dyDescent="0.25">
      <c r="A1453" s="139" t="s">
        <v>7611</v>
      </c>
      <c r="B1453" s="139" t="s">
        <v>7612</v>
      </c>
      <c r="C1453" s="192">
        <f>VLOOKUP(A1453,[2]Лист_1!$D:$I,6,0)</f>
        <v>37</v>
      </c>
      <c r="D1453" s="195">
        <f>VLOOKUP(A1453,'[1]12 ЗИП NEW'!$C:$AN,38,0)</f>
        <v>41.48</v>
      </c>
    </row>
    <row r="1454" spans="1:4" x14ac:dyDescent="0.25">
      <c r="A1454" s="139" t="s">
        <v>7613</v>
      </c>
      <c r="B1454" s="139" t="s">
        <v>7614</v>
      </c>
      <c r="C1454" s="192">
        <f>VLOOKUP(A1454,[2]Лист_1!$D:$I,6,0)</f>
        <v>138</v>
      </c>
      <c r="D1454" s="195">
        <f>VLOOKUP(A1454,'[1]12 ЗИП NEW'!$C:$AN,38,0)</f>
        <v>29.28</v>
      </c>
    </row>
    <row r="1455" spans="1:4" x14ac:dyDescent="0.25">
      <c r="A1455" s="139" t="s">
        <v>7615</v>
      </c>
      <c r="B1455" s="139" t="s">
        <v>7616</v>
      </c>
      <c r="C1455" s="192">
        <f>VLOOKUP(A1455,[2]Лист_1!$D:$I,6,0)</f>
        <v>104</v>
      </c>
      <c r="D1455" s="195">
        <f>VLOOKUP(A1455,'[1]12 ЗИП NEW'!$C:$AN,38,0)</f>
        <v>29.28</v>
      </c>
    </row>
    <row r="1456" spans="1:4" x14ac:dyDescent="0.25">
      <c r="A1456" s="139" t="s">
        <v>7617</v>
      </c>
      <c r="B1456" s="139" t="s">
        <v>7618</v>
      </c>
      <c r="C1456" s="192">
        <f>VLOOKUP(A1456,[2]Лист_1!$D:$I,6,0)</f>
        <v>993</v>
      </c>
      <c r="D1456" s="195">
        <f>VLOOKUP(A1456,'[1]12 ЗИП NEW'!$C:$AN,38,0)</f>
        <v>75.64</v>
      </c>
    </row>
    <row r="1457" spans="1:4" x14ac:dyDescent="0.25">
      <c r="A1457" s="139" t="s">
        <v>7619</v>
      </c>
      <c r="B1457" s="139" t="s">
        <v>7620</v>
      </c>
      <c r="C1457" s="192">
        <f>VLOOKUP(A1457,[2]Лист_1!$D:$I,6,0)</f>
        <v>68</v>
      </c>
      <c r="D1457" s="195">
        <f>VLOOKUP(A1457,'[1]12 ЗИП NEW'!$C:$AN,38,0)</f>
        <v>85.399999999999991</v>
      </c>
    </row>
    <row r="1458" spans="1:4" x14ac:dyDescent="0.25">
      <c r="A1458" s="139" t="s">
        <v>7621</v>
      </c>
      <c r="B1458" s="139" t="s">
        <v>7622</v>
      </c>
      <c r="C1458" s="192">
        <f>VLOOKUP(A1458,[2]Лист_1!$D:$I,6,0)</f>
        <v>5</v>
      </c>
      <c r="D1458" s="195">
        <f>VLOOKUP(A1458,'[1]12 ЗИП NEW'!$C:$AN,38,0)</f>
        <v>118.34</v>
      </c>
    </row>
    <row r="1459" spans="1:4" x14ac:dyDescent="0.25">
      <c r="A1459" s="139" t="s">
        <v>7623</v>
      </c>
      <c r="B1459" s="139" t="s">
        <v>7624</v>
      </c>
      <c r="C1459" s="192">
        <f>VLOOKUP(A1459,[2]Лист_1!$D:$I,6,0)</f>
        <v>6</v>
      </c>
      <c r="D1459" s="195">
        <f>VLOOKUP(A1459,'[1]12 ЗИП NEW'!$C:$AN,38,0)</f>
        <v>81.739999999999995</v>
      </c>
    </row>
    <row r="1460" spans="1:4" x14ac:dyDescent="0.25">
      <c r="A1460" s="139" t="s">
        <v>7625</v>
      </c>
      <c r="B1460" s="139" t="s">
        <v>7626</v>
      </c>
      <c r="C1460" s="192">
        <f>VLOOKUP(A1460,[2]Лист_1!$D:$I,6,0)</f>
        <v>188</v>
      </c>
      <c r="D1460" s="195">
        <f>VLOOKUP(A1460,'[1]12 ЗИП NEW'!$C:$AN,38,0)</f>
        <v>206.18</v>
      </c>
    </row>
    <row r="1461" spans="1:4" ht="25.5" x14ac:dyDescent="0.25">
      <c r="A1461" s="139" t="s">
        <v>7627</v>
      </c>
      <c r="B1461" s="139" t="s">
        <v>7628</v>
      </c>
      <c r="C1461" s="192">
        <f>VLOOKUP(A1461,[2]Лист_1!$D:$I,6,0)</f>
        <v>150</v>
      </c>
      <c r="D1461" s="195">
        <f>VLOOKUP(A1461,'[1]12 ЗИП NEW'!$C:$AN,38,0)</f>
        <v>282.36948799999999</v>
      </c>
    </row>
    <row r="1462" spans="1:4" ht="25.5" x14ac:dyDescent="0.25">
      <c r="A1462" s="139" t="s">
        <v>7629</v>
      </c>
      <c r="B1462" s="139" t="s">
        <v>7630</v>
      </c>
      <c r="C1462" s="192"/>
      <c r="D1462" s="195">
        <f>VLOOKUP(A1462,'[1]12 ЗИП NEW'!$C:$AN,38,0)</f>
        <v>313.54000000000002</v>
      </c>
    </row>
    <row r="1463" spans="1:4" x14ac:dyDescent="0.25">
      <c r="A1463" s="139" t="s">
        <v>7631</v>
      </c>
      <c r="B1463" s="139" t="s">
        <v>7632</v>
      </c>
      <c r="C1463" s="192">
        <f>VLOOKUP(A1463,[2]Лист_1!$D:$I,6,0)</f>
        <v>331</v>
      </c>
      <c r="D1463" s="195">
        <f>VLOOKUP(A1463,'[1]12 ЗИП NEW'!$C:$AN,38,0)</f>
        <v>104.03086399999999</v>
      </c>
    </row>
    <row r="1464" spans="1:4" x14ac:dyDescent="0.25">
      <c r="A1464" s="139" t="s">
        <v>7633</v>
      </c>
      <c r="B1464" s="139" t="s">
        <v>7634</v>
      </c>
      <c r="C1464" s="192">
        <f>VLOOKUP(A1464,[2]Лист_1!$D:$I,6,0)</f>
        <v>34</v>
      </c>
      <c r="D1464" s="195">
        <f>VLOOKUP(A1464,'[1]12 ЗИП NEW'!$C:$AN,38,0)</f>
        <v>208.06172799999999</v>
      </c>
    </row>
    <row r="1465" spans="1:4" x14ac:dyDescent="0.25">
      <c r="A1465" s="139" t="s">
        <v>7635</v>
      </c>
      <c r="B1465" s="139" t="s">
        <v>7636</v>
      </c>
      <c r="C1465" s="192">
        <f>VLOOKUP(A1465,[2]Лист_1!$D:$I,6,0)</f>
        <v>3</v>
      </c>
      <c r="D1465" s="195">
        <f>VLOOKUP(A1465,'[1]12 ЗИП NEW'!$C:$AN,38,0)</f>
        <v>207.4</v>
      </c>
    </row>
    <row r="1466" spans="1:4" x14ac:dyDescent="0.25">
      <c r="A1466" s="139" t="s">
        <v>7637</v>
      </c>
      <c r="B1466" s="139" t="s">
        <v>7638</v>
      </c>
      <c r="C1466" s="192">
        <f>VLOOKUP(A1466,[2]Лист_1!$D:$I,6,0)</f>
        <v>425</v>
      </c>
      <c r="D1466" s="195">
        <f>VLOOKUP(A1466,'[1]12 ЗИП NEW'!$C:$AN,38,0)</f>
        <v>208.06172799999999</v>
      </c>
    </row>
    <row r="1467" spans="1:4" x14ac:dyDescent="0.25">
      <c r="A1467" s="139" t="s">
        <v>7639</v>
      </c>
      <c r="B1467" s="139" t="s">
        <v>7640</v>
      </c>
      <c r="C1467" s="192">
        <f>VLOOKUP(A1467,[2]Лист_1!$D:$I,6,0)</f>
        <v>126</v>
      </c>
      <c r="D1467" s="195">
        <f>VLOOKUP(A1467,'[1]12 ЗИП NEW'!$C:$AN,38,0)</f>
        <v>41.48</v>
      </c>
    </row>
    <row r="1468" spans="1:4" x14ac:dyDescent="0.25">
      <c r="A1468" s="139" t="s">
        <v>7641</v>
      </c>
      <c r="B1468" s="139" t="s">
        <v>7642</v>
      </c>
      <c r="C1468" s="192">
        <f>VLOOKUP(A1468,[2]Лист_1!$D:$I,6,0)</f>
        <v>167</v>
      </c>
      <c r="D1468" s="195">
        <f>VLOOKUP(A1468,'[1]12 ЗИП NEW'!$C:$AN,38,0)</f>
        <v>297.23104000000001</v>
      </c>
    </row>
    <row r="1469" spans="1:4" x14ac:dyDescent="0.25">
      <c r="A1469" s="139" t="s">
        <v>7643</v>
      </c>
      <c r="B1469" s="139" t="s">
        <v>7644</v>
      </c>
      <c r="C1469" s="192">
        <f>VLOOKUP(A1469,[2]Лист_1!$D:$I,6,0)</f>
        <v>4</v>
      </c>
      <c r="D1469" s="195">
        <f>VLOOKUP(A1469,'[1]12 ЗИП NEW'!$C:$AN,38,0)</f>
        <v>5424.4664799999991</v>
      </c>
    </row>
    <row r="1470" spans="1:4" x14ac:dyDescent="0.25">
      <c r="A1470" s="139" t="s">
        <v>7645</v>
      </c>
      <c r="B1470" s="139" t="s">
        <v>7646</v>
      </c>
      <c r="C1470" s="192">
        <f>VLOOKUP(A1470,[2]Лист_1!$D:$I,6,0)</f>
        <v>3</v>
      </c>
      <c r="D1470" s="195">
        <f>VLOOKUP(A1470,'[1]12 ЗИП NEW'!$C:$AN,38,0)</f>
        <v>53.68</v>
      </c>
    </row>
    <row r="1471" spans="1:4" x14ac:dyDescent="0.25">
      <c r="A1471" s="139" t="s">
        <v>7647</v>
      </c>
      <c r="B1471" s="139" t="s">
        <v>7648</v>
      </c>
      <c r="C1471" s="192">
        <f>VLOOKUP(A1471,[2]Лист_1!$D:$I,6,0)</f>
        <v>4</v>
      </c>
      <c r="D1471" s="195">
        <f>VLOOKUP(A1471,'[1]12 ЗИП NEW'!$C:$AN,38,0)</f>
        <v>5424.4664799999991</v>
      </c>
    </row>
    <row r="1472" spans="1:4" x14ac:dyDescent="0.25">
      <c r="A1472" s="139" t="s">
        <v>7649</v>
      </c>
      <c r="B1472" s="139" t="s">
        <v>7650</v>
      </c>
      <c r="C1472" s="192">
        <f>VLOOKUP(A1472,[2]Лист_1!$D:$I,6,0)</f>
        <v>36</v>
      </c>
      <c r="D1472" s="195">
        <f>VLOOKUP(A1472,'[1]12 ЗИП NEW'!$C:$AN,38,0)</f>
        <v>430.98500799999994</v>
      </c>
    </row>
    <row r="1473" spans="1:4" x14ac:dyDescent="0.25">
      <c r="A1473" s="139" t="s">
        <v>7651</v>
      </c>
      <c r="B1473" s="139" t="s">
        <v>7652</v>
      </c>
      <c r="C1473" s="192">
        <f>VLOOKUP(A1473,[2]Лист_1!$D:$I,6,0)</f>
        <v>701</v>
      </c>
      <c r="D1473" s="195">
        <f>VLOOKUP(A1473,'[1]12 ЗИП NEW'!$C:$AN,38,0)</f>
        <v>445.84655999999995</v>
      </c>
    </row>
    <row r="1474" spans="1:4" x14ac:dyDescent="0.25">
      <c r="A1474" s="139" t="s">
        <v>7653</v>
      </c>
      <c r="B1474" s="139" t="s">
        <v>7654</v>
      </c>
      <c r="C1474" s="192">
        <f>VLOOKUP(A1474,[2]Лист_1!$D:$I,6,0)</f>
        <v>37</v>
      </c>
      <c r="D1474" s="195">
        <f>VLOOKUP(A1474,'[1]12 ЗИП NEW'!$C:$AN,38,0)</f>
        <v>297.23104000000001</v>
      </c>
    </row>
    <row r="1475" spans="1:4" x14ac:dyDescent="0.25">
      <c r="A1475" s="139" t="s">
        <v>7655</v>
      </c>
      <c r="B1475" s="139" t="s">
        <v>7656</v>
      </c>
      <c r="C1475" s="192">
        <f>VLOOKUP(A1475,[2]Лист_1!$D:$I,6,0)</f>
        <v>282</v>
      </c>
      <c r="D1475" s="195">
        <f>VLOOKUP(A1475,'[1]12 ЗИП NEW'!$C:$AN,38,0)</f>
        <v>356.67724799999996</v>
      </c>
    </row>
    <row r="1476" spans="1:4" x14ac:dyDescent="0.25">
      <c r="A1476" s="139" t="s">
        <v>7657</v>
      </c>
      <c r="B1476" s="139" t="s">
        <v>7658</v>
      </c>
      <c r="C1476" s="192">
        <f>VLOOKUP(A1476,[2]Лист_1!$D:$I,6,0)</f>
        <v>91</v>
      </c>
      <c r="D1476" s="195">
        <f>VLOOKUP(A1476,'[1]12 ЗИП NEW'!$C:$AN,38,0)</f>
        <v>219.6</v>
      </c>
    </row>
    <row r="1477" spans="1:4" x14ac:dyDescent="0.25">
      <c r="A1477" s="139" t="s">
        <v>7659</v>
      </c>
      <c r="B1477" s="139" t="s">
        <v>7660</v>
      </c>
      <c r="C1477" s="192">
        <f>VLOOKUP(A1477,[2]Лист_1!$D:$I,6,0)</f>
        <v>422</v>
      </c>
      <c r="D1477" s="195">
        <f>VLOOKUP(A1477,'[1]12 ЗИП NEW'!$C:$AN,38,0)</f>
        <v>371.53879999999992</v>
      </c>
    </row>
    <row r="1478" spans="1:4" x14ac:dyDescent="0.25">
      <c r="A1478" s="139" t="s">
        <v>7661</v>
      </c>
      <c r="B1478" s="139" t="s">
        <v>7662</v>
      </c>
      <c r="C1478" s="192">
        <f>VLOOKUP(A1478,[2]Лист_1!$D:$I,6,0)</f>
        <v>120</v>
      </c>
      <c r="D1478" s="195">
        <f>VLOOKUP(A1478,'[1]12 ЗИП NEW'!$C:$AN,38,0)</f>
        <v>133.75396799999999</v>
      </c>
    </row>
    <row r="1479" spans="1:4" x14ac:dyDescent="0.25">
      <c r="A1479" s="139" t="s">
        <v>7663</v>
      </c>
      <c r="B1479" s="139" t="s">
        <v>7664</v>
      </c>
      <c r="C1479" s="192">
        <f>VLOOKUP(A1479,[2]Лист_1!$D:$I,6,0)</f>
        <v>159</v>
      </c>
      <c r="D1479" s="195">
        <f>VLOOKUP(A1479,'[1]12 ЗИП NEW'!$C:$AN,38,0)</f>
        <v>445.84655999999995</v>
      </c>
    </row>
    <row r="1480" spans="1:4" x14ac:dyDescent="0.25">
      <c r="A1480" s="139" t="s">
        <v>7665</v>
      </c>
      <c r="B1480" s="139" t="s">
        <v>7666</v>
      </c>
      <c r="C1480" s="192">
        <f>VLOOKUP(A1480,[2]Лист_1!$D:$I,6,0)</f>
        <v>1</v>
      </c>
      <c r="D1480" s="195">
        <f>VLOOKUP(A1480,'[1]12 ЗИП NEW'!$C:$AN,38,0)</f>
        <v>5424.4664799999991</v>
      </c>
    </row>
    <row r="1481" spans="1:4" x14ac:dyDescent="0.25">
      <c r="A1481" s="139" t="s">
        <v>7667</v>
      </c>
      <c r="B1481" s="139" t="s">
        <v>7668</v>
      </c>
      <c r="C1481" s="192">
        <f>VLOOKUP(A1481,[2]Лист_1!$D:$I,6,0)</f>
        <v>100</v>
      </c>
      <c r="D1481" s="195">
        <f>VLOOKUP(A1481,'[1]12 ЗИП NEW'!$C:$AN,38,0)</f>
        <v>261.08</v>
      </c>
    </row>
    <row r="1482" spans="1:4" x14ac:dyDescent="0.25">
      <c r="A1482" s="139" t="s">
        <v>7669</v>
      </c>
      <c r="B1482" s="139" t="s">
        <v>7670</v>
      </c>
      <c r="C1482" s="192">
        <f>VLOOKUP(A1482,[2]Лист_1!$D:$I,6,0)</f>
        <v>331</v>
      </c>
      <c r="D1482" s="195">
        <f>VLOOKUP(A1482,'[1]12 ЗИП NEW'!$C:$AN,38,0)</f>
        <v>847.10846399999991</v>
      </c>
    </row>
    <row r="1483" spans="1:4" x14ac:dyDescent="0.25">
      <c r="A1483" s="139" t="s">
        <v>7671</v>
      </c>
      <c r="B1483" s="139" t="s">
        <v>7672</v>
      </c>
      <c r="C1483" s="192">
        <f>VLOOKUP(A1483,[2]Лист_1!$D:$I,6,0)</f>
        <v>100</v>
      </c>
      <c r="D1483" s="195">
        <f>VLOOKUP(A1483,'[1]12 ЗИП NEW'!$C:$AN,38,0)</f>
        <v>133.75396799999999</v>
      </c>
    </row>
    <row r="1484" spans="1:4" x14ac:dyDescent="0.25">
      <c r="A1484" s="139" t="s">
        <v>7673</v>
      </c>
      <c r="B1484" s="139" t="s">
        <v>7674</v>
      </c>
      <c r="C1484" s="192">
        <f>VLOOKUP(A1484,[2]Лист_1!$D:$I,6,0)</f>
        <v>39</v>
      </c>
      <c r="D1484" s="195">
        <f>VLOOKUP(A1484,'[1]12 ЗИП NEW'!$C:$AN,38,0)</f>
        <v>1248.3703679999999</v>
      </c>
    </row>
    <row r="1485" spans="1:4" x14ac:dyDescent="0.25">
      <c r="A1485" s="139" t="s">
        <v>7675</v>
      </c>
      <c r="B1485" s="139" t="s">
        <v>7676</v>
      </c>
      <c r="C1485" s="192"/>
      <c r="D1485" s="195">
        <f>VLOOKUP(A1485,'[1]12 ЗИП NEW'!$C:$AN,38,0)</f>
        <v>47.58</v>
      </c>
    </row>
    <row r="1486" spans="1:4" x14ac:dyDescent="0.25">
      <c r="A1486" s="139" t="s">
        <v>7677</v>
      </c>
      <c r="B1486" s="139" t="s">
        <v>7678</v>
      </c>
      <c r="C1486" s="192">
        <f>VLOOKUP(A1486,[2]Лист_1!$D:$I,6,0)</f>
        <v>193</v>
      </c>
      <c r="D1486" s="195">
        <f>VLOOKUP(A1486,'[1]12 ЗИП NEW'!$C:$AN,38,0)</f>
        <v>36.6</v>
      </c>
    </row>
    <row r="1487" spans="1:4" x14ac:dyDescent="0.25">
      <c r="A1487" s="139" t="s">
        <v>7679</v>
      </c>
      <c r="B1487" s="139" t="s">
        <v>7680</v>
      </c>
      <c r="C1487" s="192"/>
      <c r="D1487" s="195">
        <f>VLOOKUP(A1487,'[1]12 ЗИП NEW'!$C:$AN,38,0)</f>
        <v>17.079999999999998</v>
      </c>
    </row>
    <row r="1488" spans="1:4" x14ac:dyDescent="0.25">
      <c r="A1488" s="139" t="s">
        <v>7681</v>
      </c>
      <c r="B1488" s="139" t="s">
        <v>7682</v>
      </c>
      <c r="C1488" s="192">
        <f>VLOOKUP(A1488,[2]Лист_1!$D:$I,6,0)</f>
        <v>425</v>
      </c>
      <c r="D1488" s="195">
        <f>VLOOKUP(A1488,'[1]12 ЗИП NEW'!$C:$AN,38,0)</f>
        <v>148.61552</v>
      </c>
    </row>
    <row r="1489" spans="1:4" x14ac:dyDescent="0.25">
      <c r="A1489" s="139" t="s">
        <v>7683</v>
      </c>
      <c r="B1489" s="139" t="s">
        <v>7684</v>
      </c>
      <c r="C1489" s="192"/>
      <c r="D1489" s="195">
        <f>VLOOKUP(A1489,'[1]12 ЗИП NEW'!$C:$AN,38,0)</f>
        <v>128.1</v>
      </c>
    </row>
    <row r="1490" spans="1:4" x14ac:dyDescent="0.25">
      <c r="A1490" s="139" t="s">
        <v>7685</v>
      </c>
      <c r="B1490" s="139" t="s">
        <v>7686</v>
      </c>
      <c r="C1490" s="192">
        <f>VLOOKUP(A1490,[2]Лист_1!$D:$I,6,0)</f>
        <v>424</v>
      </c>
      <c r="D1490" s="195">
        <f>VLOOKUP(A1490,'[1]12 ЗИП NEW'!$C:$AN,38,0)</f>
        <v>104.03086399999999</v>
      </c>
    </row>
    <row r="1491" spans="1:4" x14ac:dyDescent="0.25">
      <c r="A1491" s="139" t="s">
        <v>7687</v>
      </c>
      <c r="B1491" s="139" t="s">
        <v>7688</v>
      </c>
      <c r="C1491" s="192">
        <f>VLOOKUP(A1491,[2]Лист_1!$D:$I,6,0)</f>
        <v>46</v>
      </c>
      <c r="D1491" s="195">
        <f>VLOOKUP(A1491,'[1]12 ЗИП NEW'!$C:$AN,38,0)</f>
        <v>178.33862399999998</v>
      </c>
    </row>
    <row r="1492" spans="1:4" x14ac:dyDescent="0.25">
      <c r="A1492" s="139" t="s">
        <v>7689</v>
      </c>
      <c r="B1492" s="139" t="s">
        <v>7690</v>
      </c>
      <c r="C1492" s="192">
        <f>VLOOKUP(A1492,[2]Лист_1!$D:$I,6,0)</f>
        <v>8</v>
      </c>
      <c r="D1492" s="195">
        <f>VLOOKUP(A1492,'[1]12 ЗИП NEW'!$C:$AN,38,0)</f>
        <v>5424.4664799999991</v>
      </c>
    </row>
    <row r="1493" spans="1:4" x14ac:dyDescent="0.25">
      <c r="A1493" s="139" t="s">
        <v>7691</v>
      </c>
      <c r="B1493" s="139" t="s">
        <v>7692</v>
      </c>
      <c r="C1493" s="192">
        <f>VLOOKUP(A1493,[2]Лист_1!$D:$I,6,0)</f>
        <v>670</v>
      </c>
      <c r="D1493" s="195">
        <f>VLOOKUP(A1493,'[1]12 ЗИП NEW'!$C:$AN,38,0)</f>
        <v>104.03086399999999</v>
      </c>
    </row>
    <row r="1494" spans="1:4" x14ac:dyDescent="0.25">
      <c r="A1494" s="139" t="s">
        <v>7693</v>
      </c>
      <c r="B1494" s="139" t="s">
        <v>7694</v>
      </c>
      <c r="C1494" s="192">
        <f>VLOOKUP(A1494,[2]Лист_1!$D:$I,6,0)</f>
        <v>4</v>
      </c>
      <c r="D1494" s="195">
        <f>VLOOKUP(A1494,'[1]12 ЗИП NEW'!$C:$AN,38,0)</f>
        <v>5424.4664799999991</v>
      </c>
    </row>
    <row r="1495" spans="1:4" x14ac:dyDescent="0.25">
      <c r="A1495" s="139" t="s">
        <v>7695</v>
      </c>
      <c r="B1495" s="139" t="s">
        <v>7696</v>
      </c>
      <c r="C1495" s="192">
        <f>VLOOKUP(A1495,[2]Лист_1!$D:$I,6,0)</f>
        <v>3</v>
      </c>
      <c r="D1495" s="195">
        <f>VLOOKUP(A1495,'[1]12 ЗИП NEW'!$C:$AN,38,0)</f>
        <v>157.38</v>
      </c>
    </row>
    <row r="1496" spans="1:4" x14ac:dyDescent="0.25">
      <c r="A1496" s="139" t="s">
        <v>7697</v>
      </c>
      <c r="B1496" s="139" t="s">
        <v>7698</v>
      </c>
      <c r="C1496" s="192"/>
      <c r="D1496" s="195">
        <f>VLOOKUP(A1496,'[1]12 ЗИП NEW'!$C:$AN,38,0)</f>
        <v>75.64</v>
      </c>
    </row>
    <row r="1497" spans="1:4" x14ac:dyDescent="0.25">
      <c r="A1497" s="139" t="s">
        <v>7699</v>
      </c>
      <c r="B1497" s="139" t="s">
        <v>7700</v>
      </c>
      <c r="C1497" s="192">
        <f>VLOOKUP(A1497,[2]Лист_1!$D:$I,6,0)</f>
        <v>270</v>
      </c>
      <c r="D1497" s="195">
        <f>VLOOKUP(A1497,'[1]12 ЗИП NEW'!$C:$AN,38,0)</f>
        <v>222.92327999999998</v>
      </c>
    </row>
    <row r="1498" spans="1:4" ht="25.5" x14ac:dyDescent="0.25">
      <c r="A1498" s="139" t="s">
        <v>7701</v>
      </c>
      <c r="B1498" s="139" t="s">
        <v>7702</v>
      </c>
      <c r="C1498" s="192">
        <f>VLOOKUP(A1498,[2]Лист_1!$D:$I,6,0)</f>
        <v>20</v>
      </c>
      <c r="D1498" s="195">
        <f>VLOOKUP(A1498,'[1]12 ЗИП NEW'!$C:$AN,38,0)</f>
        <v>65.88</v>
      </c>
    </row>
    <row r="1499" spans="1:4" ht="25.5" x14ac:dyDescent="0.25">
      <c r="A1499" s="139" t="s">
        <v>7703</v>
      </c>
      <c r="B1499" s="139" t="s">
        <v>7704</v>
      </c>
      <c r="C1499" s="192">
        <f>VLOOKUP(A1499,[2]Лист_1!$D:$I,6,0)</f>
        <v>44</v>
      </c>
      <c r="D1499" s="195">
        <f>VLOOKUP(A1499,'[1]12 ЗИП NEW'!$C:$AN,38,0)</f>
        <v>136.63999999999999</v>
      </c>
    </row>
    <row r="1500" spans="1:4" ht="25.5" x14ac:dyDescent="0.25">
      <c r="A1500" s="139" t="s">
        <v>7705</v>
      </c>
      <c r="B1500" s="139" t="s">
        <v>7706</v>
      </c>
      <c r="C1500" s="192">
        <f>VLOOKUP(A1500,[2]Лист_1!$D:$I,6,0)</f>
        <v>49</v>
      </c>
      <c r="D1500" s="195">
        <f>VLOOKUP(A1500,'[1]12 ЗИП NEW'!$C:$AN,38,0)</f>
        <v>136.63999999999999</v>
      </c>
    </row>
    <row r="1501" spans="1:4" x14ac:dyDescent="0.25">
      <c r="A1501" s="139" t="s">
        <v>7707</v>
      </c>
      <c r="B1501" s="139" t="s">
        <v>7708</v>
      </c>
      <c r="C1501" s="192">
        <f>VLOOKUP(A1501,[2]Лист_1!$D:$I,6,0)</f>
        <v>1</v>
      </c>
      <c r="D1501" s="195">
        <f>VLOOKUP(A1501,'[1]12 ЗИП NEW'!$C:$AN,38,0)</f>
        <v>3131.74</v>
      </c>
    </row>
    <row r="1502" spans="1:4" x14ac:dyDescent="0.25">
      <c r="A1502" s="139" t="s">
        <v>7709</v>
      </c>
      <c r="B1502" s="139" t="s">
        <v>7710</v>
      </c>
      <c r="C1502" s="192">
        <f>VLOOKUP(A1502,[2]Лист_1!$D:$I,6,0)</f>
        <v>6</v>
      </c>
      <c r="D1502" s="195">
        <f>VLOOKUP(A1502,'[1]12 ЗИП NEW'!$C:$AN,38,0)</f>
        <v>1457.8999999999999</v>
      </c>
    </row>
    <row r="1503" spans="1:4" x14ac:dyDescent="0.25">
      <c r="A1503" s="139" t="s">
        <v>7711</v>
      </c>
      <c r="B1503" s="139" t="s">
        <v>7712</v>
      </c>
      <c r="C1503" s="192">
        <f>VLOOKUP(A1503,[2]Лист_1!$D:$I,6,0)</f>
        <v>105</v>
      </c>
      <c r="D1503" s="195">
        <f>VLOOKUP(A1503,'[1]12 ЗИП NEW'!$C:$AN,38,0)</f>
        <v>1139.48</v>
      </c>
    </row>
    <row r="1504" spans="1:4" x14ac:dyDescent="0.25">
      <c r="A1504" s="139" t="s">
        <v>7713</v>
      </c>
      <c r="B1504" s="139" t="s">
        <v>7714</v>
      </c>
      <c r="C1504" s="192"/>
      <c r="D1504" s="195">
        <f>VLOOKUP(A1504,'[1]12 ЗИП NEW'!$C:$AN,38,0)</f>
        <v>40839.5</v>
      </c>
    </row>
    <row r="1505" spans="1:4" ht="25.5" x14ac:dyDescent="0.25">
      <c r="A1505" s="139" t="s">
        <v>7715</v>
      </c>
      <c r="B1505" s="139" t="s">
        <v>7716</v>
      </c>
      <c r="C1505" s="192"/>
      <c r="D1505" s="195">
        <f>VLOOKUP(A1505,'[1]12 ЗИП NEW'!$C:$AN,38,0)</f>
        <v>105504.38</v>
      </c>
    </row>
    <row r="1506" spans="1:4" x14ac:dyDescent="0.25">
      <c r="A1506" s="139" t="s">
        <v>7717</v>
      </c>
      <c r="B1506" s="139" t="s">
        <v>7718</v>
      </c>
      <c r="C1506" s="192"/>
      <c r="D1506" s="195">
        <f>VLOOKUP(A1506,'[1]12 ЗИП NEW'!$C:$AN,38,0)</f>
        <v>122081.73999999999</v>
      </c>
    </row>
    <row r="1507" spans="1:4" x14ac:dyDescent="0.25">
      <c r="A1507" s="139" t="s">
        <v>7719</v>
      </c>
      <c r="B1507" s="139" t="s">
        <v>7720</v>
      </c>
      <c r="C1507" s="192"/>
      <c r="D1507" s="195">
        <f>VLOOKUP(A1507,'[1]12 ЗИП NEW'!$C:$AN,38,0)</f>
        <v>28471.14</v>
      </c>
    </row>
    <row r="1508" spans="1:4" x14ac:dyDescent="0.25">
      <c r="A1508" s="139" t="s">
        <v>7721</v>
      </c>
      <c r="B1508" s="139" t="s">
        <v>7722</v>
      </c>
      <c r="C1508" s="192"/>
      <c r="D1508" s="195">
        <f>VLOOKUP(A1508,'[1]12 ЗИП NEW'!$C:$AN,38,0)</f>
        <v>27767.200000000001</v>
      </c>
    </row>
    <row r="1509" spans="1:4" x14ac:dyDescent="0.25">
      <c r="A1509" s="139" t="s">
        <v>7723</v>
      </c>
      <c r="B1509" s="139" t="s">
        <v>7724</v>
      </c>
      <c r="C1509" s="192"/>
      <c r="D1509" s="195">
        <f>VLOOKUP(A1509,'[1]12 ЗИП NEW'!$C:$AN,38,0)</f>
        <v>3320.84</v>
      </c>
    </row>
    <row r="1510" spans="1:4" x14ac:dyDescent="0.25">
      <c r="A1510" s="139" t="s">
        <v>7725</v>
      </c>
      <c r="B1510" s="139" t="s">
        <v>7726</v>
      </c>
      <c r="C1510" s="192"/>
      <c r="D1510" s="195">
        <f>VLOOKUP(A1510,'[1]12 ЗИП NEW'!$C:$AN,38,0)</f>
        <v>10952.963824</v>
      </c>
    </row>
    <row r="1511" spans="1:4" x14ac:dyDescent="0.25">
      <c r="A1511" s="139" t="s">
        <v>7727</v>
      </c>
      <c r="B1511" s="139" t="s">
        <v>7728</v>
      </c>
      <c r="C1511" s="192"/>
      <c r="D1511" s="195">
        <f>VLOOKUP(A1511,'[1]12 ЗИП NEW'!$C:$AN,38,0)</f>
        <v>657885</v>
      </c>
    </row>
    <row r="1512" spans="1:4" x14ac:dyDescent="0.25">
      <c r="A1512" s="139" t="s">
        <v>7729</v>
      </c>
      <c r="B1512" s="139" t="s">
        <v>7730</v>
      </c>
      <c r="C1512" s="192"/>
      <c r="D1512" s="195">
        <f>VLOOKUP(A1512,'[1]12 ЗИП NEW'!$C:$AN,38,0)</f>
        <v>506958.8</v>
      </c>
    </row>
    <row r="1513" spans="1:4" x14ac:dyDescent="0.25">
      <c r="A1513" s="139" t="s">
        <v>7731</v>
      </c>
      <c r="B1513" s="139" t="s">
        <v>7732</v>
      </c>
      <c r="C1513" s="192"/>
      <c r="D1513" s="195">
        <f>VLOOKUP(A1513,'[1]12 ЗИП NEW'!$C:$AN,38,0)</f>
        <v>117933.73999999999</v>
      </c>
    </row>
    <row r="1514" spans="1:4" x14ac:dyDescent="0.25">
      <c r="A1514" s="139" t="s">
        <v>7733</v>
      </c>
      <c r="B1514" s="139" t="s">
        <v>7734</v>
      </c>
      <c r="C1514" s="192"/>
      <c r="D1514" s="195">
        <f>VLOOKUP(A1514,'[1]12 ЗИП NEW'!$C:$AN,38,0)</f>
        <v>136408.19999999998</v>
      </c>
    </row>
    <row r="1515" spans="1:4" x14ac:dyDescent="0.25">
      <c r="A1515" s="139" t="s">
        <v>7735</v>
      </c>
      <c r="B1515" s="139" t="s">
        <v>7736</v>
      </c>
      <c r="C1515" s="192"/>
      <c r="D1515" s="195">
        <f>VLOOKUP(A1515,'[1]12 ЗИП NEW'!$C:$AN,38,0)</f>
        <v>400282</v>
      </c>
    </row>
    <row r="1516" spans="1:4" x14ac:dyDescent="0.25">
      <c r="A1516" s="139" t="s">
        <v>7737</v>
      </c>
      <c r="B1516" s="139" t="s">
        <v>7738</v>
      </c>
      <c r="C1516" s="192"/>
      <c r="D1516" s="195">
        <f>VLOOKUP(A1516,'[1]12 ЗИП NEW'!$C:$AN,38,0)</f>
        <v>140101.13999999998</v>
      </c>
    </row>
    <row r="1517" spans="1:4" x14ac:dyDescent="0.25">
      <c r="A1517" s="139" t="s">
        <v>7739</v>
      </c>
      <c r="B1517" s="139" t="s">
        <v>7740</v>
      </c>
      <c r="C1517" s="192"/>
      <c r="D1517" s="195">
        <f>VLOOKUP(A1517,'[1]12 ЗИП NEW'!$C:$AN,38,0)</f>
        <v>235220.88</v>
      </c>
    </row>
    <row r="1518" spans="1:4" x14ac:dyDescent="0.25">
      <c r="A1518" s="139" t="s">
        <v>7741</v>
      </c>
      <c r="B1518" s="139" t="s">
        <v>7742</v>
      </c>
      <c r="C1518" s="192"/>
      <c r="D1518" s="195">
        <f>VLOOKUP(A1518,'[1]12 ЗИП NEW'!$C:$AN,38,0)</f>
        <v>1144.339504</v>
      </c>
    </row>
    <row r="1519" spans="1:4" x14ac:dyDescent="0.25">
      <c r="A1519" s="139" t="s">
        <v>7743</v>
      </c>
      <c r="B1519" s="139" t="s">
        <v>7744</v>
      </c>
      <c r="C1519" s="192"/>
      <c r="D1519" s="195">
        <f>VLOOKUP(A1519,'[1]12 ЗИП NEW'!$C:$AN,38,0)</f>
        <v>1801.94</v>
      </c>
    </row>
    <row r="1520" spans="1:4" ht="25.5" x14ac:dyDescent="0.25">
      <c r="A1520" s="139" t="s">
        <v>7745</v>
      </c>
      <c r="B1520" s="139" t="s">
        <v>7746</v>
      </c>
      <c r="C1520" s="192">
        <f>VLOOKUP(A1520,[2]Лист_1!$D:$I,6,0)</f>
        <v>12</v>
      </c>
      <c r="D1520" s="195">
        <f>VLOOKUP(A1520,'[1]12 ЗИП NEW'!$C:$AN,38,0)</f>
        <v>84.179999999999993</v>
      </c>
    </row>
    <row r="1521" spans="1:4" x14ac:dyDescent="0.25">
      <c r="A1521" s="139" t="s">
        <v>7747</v>
      </c>
      <c r="B1521" s="139" t="s">
        <v>7748</v>
      </c>
      <c r="C1521" s="192"/>
      <c r="D1521" s="195">
        <f>VLOOKUP(A1521,'[1]12 ЗИП NEW'!$C:$AN,38,0)</f>
        <v>871930.34</v>
      </c>
    </row>
    <row r="1522" spans="1:4" x14ac:dyDescent="0.25">
      <c r="A1522" s="139" t="s">
        <v>7749</v>
      </c>
      <c r="B1522" s="139" t="s">
        <v>7750</v>
      </c>
      <c r="C1522" s="192"/>
      <c r="D1522" s="195">
        <f>VLOOKUP(A1522,'[1]12 ЗИП NEW'!$C:$AN,38,0)</f>
        <v>686941.74</v>
      </c>
    </row>
    <row r="1523" spans="1:4" x14ac:dyDescent="0.25">
      <c r="A1523" s="139" t="s">
        <v>7751</v>
      </c>
      <c r="B1523" s="139" t="s">
        <v>7752</v>
      </c>
      <c r="C1523" s="192"/>
      <c r="D1523" s="195">
        <f>VLOOKUP(A1523,'[1]12 ЗИП NEW'!$C:$AN,38,0)</f>
        <v>55579.54</v>
      </c>
    </row>
    <row r="1524" spans="1:4" x14ac:dyDescent="0.25">
      <c r="A1524" s="139" t="s">
        <v>7753</v>
      </c>
      <c r="B1524" s="139" t="s">
        <v>7754</v>
      </c>
      <c r="C1524" s="192">
        <f>VLOOKUP(A1524,[2]Лист_1!$D:$I,6,0)</f>
        <v>4</v>
      </c>
      <c r="D1524" s="195">
        <f>VLOOKUP(A1524,'[1]12 ЗИП NEW'!$C:$AN,38,0)</f>
        <v>2387.54</v>
      </c>
    </row>
    <row r="1525" spans="1:4" ht="25.5" x14ac:dyDescent="0.25">
      <c r="A1525" s="139" t="s">
        <v>7755</v>
      </c>
      <c r="B1525" s="139" t="s">
        <v>7756</v>
      </c>
      <c r="C1525" s="192"/>
      <c r="D1525" s="195">
        <f>VLOOKUP(A1525,'[1]12 ЗИП NEW'!$C:$AN,38,0)</f>
        <v>70817.34</v>
      </c>
    </row>
    <row r="1526" spans="1:4" ht="25.5" x14ac:dyDescent="0.25">
      <c r="A1526" s="139" t="s">
        <v>7757</v>
      </c>
      <c r="B1526" s="139" t="s">
        <v>7758</v>
      </c>
      <c r="C1526" s="192"/>
      <c r="D1526" s="195">
        <f>VLOOKUP(A1526,'[1]12 ЗИП NEW'!$C:$AN,38,0)</f>
        <v>36254.74</v>
      </c>
    </row>
    <row r="1527" spans="1:4" ht="25.5" x14ac:dyDescent="0.25">
      <c r="A1527" s="139" t="s">
        <v>7759</v>
      </c>
      <c r="B1527" s="139" t="s">
        <v>7760</v>
      </c>
      <c r="C1527" s="192"/>
      <c r="D1527" s="195">
        <f>VLOOKUP(A1527,'[1]12 ЗИП NEW'!$C:$AN,38,0)</f>
        <v>11045.88</v>
      </c>
    </row>
    <row r="1528" spans="1:4" x14ac:dyDescent="0.25">
      <c r="A1528" s="139" t="s">
        <v>7761</v>
      </c>
      <c r="B1528" s="139" t="s">
        <v>7762</v>
      </c>
      <c r="C1528" s="192"/>
      <c r="D1528" s="195">
        <f>VLOOKUP(A1528,'[1]12 ЗИП NEW'!$C:$AN,38,0)</f>
        <v>1098</v>
      </c>
    </row>
    <row r="1529" spans="1:4" x14ac:dyDescent="0.25">
      <c r="A1529" s="139" t="s">
        <v>7763</v>
      </c>
      <c r="B1529" s="139" t="s">
        <v>7764</v>
      </c>
      <c r="C1529" s="192">
        <f>VLOOKUP(A1529,[2]Лист_1!$D:$I,6,0)</f>
        <v>18</v>
      </c>
      <c r="D1529" s="195">
        <f>VLOOKUP(A1529,'[1]12 ЗИП NEW'!$C:$AN,38,0)</f>
        <v>805.19999999999993</v>
      </c>
    </row>
    <row r="1530" spans="1:4" x14ac:dyDescent="0.25">
      <c r="A1530" s="139" t="s">
        <v>7765</v>
      </c>
      <c r="B1530" s="139" t="s">
        <v>7766</v>
      </c>
      <c r="C1530" s="192"/>
      <c r="D1530" s="195">
        <f>VLOOKUP(A1530,'[1]12 ЗИП NEW'!$C:$AN,38,0)</f>
        <v>17170.28</v>
      </c>
    </row>
    <row r="1531" spans="1:4" x14ac:dyDescent="0.25">
      <c r="A1531" s="139" t="s">
        <v>7767</v>
      </c>
      <c r="B1531" s="139" t="s">
        <v>7768</v>
      </c>
      <c r="C1531" s="192"/>
      <c r="D1531" s="195">
        <f>VLOOKUP(A1531,'[1]12 ЗИП NEW'!$C:$AN,38,0)</f>
        <v>9986.962943999999</v>
      </c>
    </row>
    <row r="1532" spans="1:4" x14ac:dyDescent="0.25">
      <c r="A1532" s="139" t="s">
        <v>7769</v>
      </c>
      <c r="B1532" s="139" t="s">
        <v>7770</v>
      </c>
      <c r="C1532" s="192">
        <f>VLOOKUP(A1532,[2]Лист_1!$D:$I,6,0)</f>
        <v>135</v>
      </c>
      <c r="D1532" s="195">
        <f>VLOOKUP(A1532,'[1]12 ЗИП NEW'!$C:$AN,38,0)</f>
        <v>8130.08</v>
      </c>
    </row>
    <row r="1533" spans="1:4" x14ac:dyDescent="0.25">
      <c r="A1533" s="139" t="s">
        <v>7771</v>
      </c>
      <c r="B1533" s="139" t="s">
        <v>7772</v>
      </c>
      <c r="C1533" s="192"/>
      <c r="D1533" s="195">
        <f>VLOOKUP(A1533,'[1]12 ЗИП NEW'!$C:$AN,38,0)</f>
        <v>7678.6799999999994</v>
      </c>
    </row>
    <row r="1534" spans="1:4" x14ac:dyDescent="0.25">
      <c r="A1534" s="139" t="s">
        <v>7773</v>
      </c>
      <c r="B1534" s="139" t="s">
        <v>7774</v>
      </c>
      <c r="C1534" s="192">
        <f>VLOOKUP(A1534,[2]Лист_1!$D:$I,6,0)</f>
        <v>5</v>
      </c>
      <c r="D1534" s="195">
        <f>VLOOKUP(A1534,'[1]12 ЗИП NEW'!$C:$AN,38,0)</f>
        <v>14962.08</v>
      </c>
    </row>
    <row r="1535" spans="1:4" x14ac:dyDescent="0.25">
      <c r="A1535" s="139" t="s">
        <v>7775</v>
      </c>
      <c r="B1535" s="139" t="s">
        <v>7776</v>
      </c>
      <c r="C1535" s="192"/>
      <c r="D1535" s="195">
        <f>VLOOKUP(A1535,'[1]12 ЗИП NEW'!$C:$AN,38,0)</f>
        <v>16230.88</v>
      </c>
    </row>
    <row r="1536" spans="1:4" x14ac:dyDescent="0.25">
      <c r="A1536" s="139" t="s">
        <v>7777</v>
      </c>
      <c r="B1536" s="139" t="s">
        <v>7778</v>
      </c>
      <c r="C1536" s="192"/>
      <c r="D1536" s="195">
        <f>VLOOKUP(A1536,'[1]12 ЗИП NEW'!$C:$AN,38,0)</f>
        <v>15274.4</v>
      </c>
    </row>
    <row r="1537" spans="1:4" x14ac:dyDescent="0.25">
      <c r="A1537" s="139" t="s">
        <v>7779</v>
      </c>
      <c r="B1537" s="139" t="s">
        <v>7780</v>
      </c>
      <c r="C1537" s="192">
        <f>VLOOKUP(A1537,[2]Лист_1!$D:$I,6,0)</f>
        <v>6</v>
      </c>
      <c r="D1537" s="195">
        <f>VLOOKUP(A1537,'[1]12 ЗИП NEW'!$C:$AN,38,0)</f>
        <v>35087.199999999997</v>
      </c>
    </row>
    <row r="1538" spans="1:4" x14ac:dyDescent="0.25">
      <c r="A1538" s="139" t="s">
        <v>7781</v>
      </c>
      <c r="B1538" s="139" t="s">
        <v>7782</v>
      </c>
      <c r="C1538" s="192">
        <f>VLOOKUP(A1538,[2]Лист_1!$D:$I,6,0)</f>
        <v>1</v>
      </c>
      <c r="D1538" s="195">
        <f>VLOOKUP(A1538,'[1]12 ЗИП NEW'!$C:$AN,38,0)</f>
        <v>25518.739999999998</v>
      </c>
    </row>
    <row r="1539" spans="1:4" x14ac:dyDescent="0.25">
      <c r="A1539" s="139" t="s">
        <v>7783</v>
      </c>
      <c r="B1539" s="139" t="s">
        <v>7784</v>
      </c>
      <c r="C1539" s="192"/>
      <c r="D1539" s="195">
        <f>VLOOKUP(A1539,'[1]12 ЗИП NEW'!$C:$AN,38,0)</f>
        <v>6877.1399999999994</v>
      </c>
    </row>
    <row r="1540" spans="1:4" x14ac:dyDescent="0.25">
      <c r="A1540" s="139" t="s">
        <v>7785</v>
      </c>
      <c r="B1540" s="139" t="s">
        <v>7786</v>
      </c>
      <c r="C1540" s="192"/>
      <c r="D1540" s="195">
        <f>VLOOKUP(A1540,'[1]12 ЗИП NEW'!$C:$AN,38,0)</f>
        <v>19626.14</v>
      </c>
    </row>
    <row r="1541" spans="1:4" x14ac:dyDescent="0.25">
      <c r="A1541" s="139" t="s">
        <v>7787</v>
      </c>
      <c r="B1541" s="139" t="s">
        <v>7788</v>
      </c>
      <c r="C1541" s="192"/>
      <c r="D1541" s="195">
        <f>VLOOKUP(A1541,'[1]12 ЗИП NEW'!$C:$AN,38,0)</f>
        <v>643033.93999999994</v>
      </c>
    </row>
    <row r="1542" spans="1:4" x14ac:dyDescent="0.25">
      <c r="A1542" s="139" t="s">
        <v>7789</v>
      </c>
      <c r="B1542" s="139" t="s">
        <v>7790</v>
      </c>
      <c r="C1542" s="192"/>
      <c r="D1542" s="195">
        <f>VLOOKUP(A1542,'[1]12 ЗИП NEW'!$C:$AN,38,0)</f>
        <v>34790.74</v>
      </c>
    </row>
    <row r="1543" spans="1:4" x14ac:dyDescent="0.25">
      <c r="A1543" s="139" t="s">
        <v>7791</v>
      </c>
      <c r="B1543" s="139" t="s">
        <v>7792</v>
      </c>
      <c r="C1543" s="192"/>
      <c r="D1543" s="195">
        <f>VLOOKUP(A1543,'[1]12 ЗИП NEW'!$C:$AN,38,0)</f>
        <v>26775.34</v>
      </c>
    </row>
    <row r="1544" spans="1:4" x14ac:dyDescent="0.25">
      <c r="A1544" s="139" t="s">
        <v>7793</v>
      </c>
      <c r="B1544" s="139" t="s">
        <v>7794</v>
      </c>
      <c r="C1544" s="192">
        <f>VLOOKUP(A1544,[2]Лист_1!$D:$I,6,0)</f>
        <v>3</v>
      </c>
      <c r="D1544" s="195">
        <f>VLOOKUP(A1544,'[1]12 ЗИП NEW'!$C:$AN,38,0)</f>
        <v>12403.74</v>
      </c>
    </row>
    <row r="1545" spans="1:4" x14ac:dyDescent="0.25">
      <c r="A1545" s="139" t="s">
        <v>7795</v>
      </c>
      <c r="B1545" s="139" t="s">
        <v>7796</v>
      </c>
      <c r="C1545" s="192"/>
      <c r="D1545" s="195">
        <f>VLOOKUP(A1545,'[1]12 ЗИП NEW'!$C:$AN,38,0)</f>
        <v>19097.09432</v>
      </c>
    </row>
    <row r="1546" spans="1:4" x14ac:dyDescent="0.25">
      <c r="A1546" s="139" t="s">
        <v>7797</v>
      </c>
      <c r="B1546" s="139" t="s">
        <v>7798</v>
      </c>
      <c r="C1546" s="192"/>
      <c r="D1546" s="195">
        <f>VLOOKUP(A1546,'[1]12 ЗИП NEW'!$C:$AN,38,0)</f>
        <v>288273.8</v>
      </c>
    </row>
    <row r="1547" spans="1:4" ht="25.5" x14ac:dyDescent="0.25">
      <c r="A1547" s="139" t="s">
        <v>7799</v>
      </c>
      <c r="B1547" s="139" t="s">
        <v>7800</v>
      </c>
      <c r="C1547" s="192"/>
      <c r="D1547" s="195">
        <f>VLOOKUP(A1547,'[1]12 ЗИП NEW'!$C:$AN,38,0)</f>
        <v>56783.68</v>
      </c>
    </row>
    <row r="1548" spans="1:4" x14ac:dyDescent="0.25">
      <c r="A1548" s="139" t="s">
        <v>7801</v>
      </c>
      <c r="B1548" s="139" t="s">
        <v>7802</v>
      </c>
      <c r="C1548" s="192">
        <f>VLOOKUP(A1548,[2]Лист_1!$D:$I,6,0)</f>
        <v>26</v>
      </c>
      <c r="D1548" s="195">
        <f>VLOOKUP(A1548,'[1]12 ЗИП NEW'!$C:$AN,38,0)</f>
        <v>317102.39999999997</v>
      </c>
    </row>
    <row r="1549" spans="1:4" x14ac:dyDescent="0.25">
      <c r="A1549" s="139" t="s">
        <v>7803</v>
      </c>
      <c r="B1549" s="139" t="s">
        <v>7804</v>
      </c>
      <c r="C1549" s="192">
        <f>VLOOKUP(A1549,[2]Лист_1!$D:$I,6,0)</f>
        <v>9</v>
      </c>
      <c r="D1549" s="195">
        <f>VLOOKUP(A1549,'[1]12 ЗИП NEW'!$C:$AN,38,0)</f>
        <v>347424.27999999997</v>
      </c>
    </row>
    <row r="1550" spans="1:4" ht="25.5" x14ac:dyDescent="0.25">
      <c r="A1550" s="139" t="s">
        <v>7805</v>
      </c>
      <c r="B1550" s="139" t="s">
        <v>7806</v>
      </c>
      <c r="C1550" s="192"/>
      <c r="D1550" s="195">
        <f>VLOOKUP(A1550,'[1]12 ЗИП NEW'!$C:$AN,38,0)</f>
        <v>381096.27999999997</v>
      </c>
    </row>
    <row r="1551" spans="1:4" x14ac:dyDescent="0.25">
      <c r="A1551" s="139" t="s">
        <v>7807</v>
      </c>
      <c r="B1551" s="139" t="s">
        <v>7808</v>
      </c>
      <c r="C1551" s="192">
        <f>VLOOKUP(A1551,[2]Лист_1!$D:$I,6,0)</f>
        <v>4</v>
      </c>
      <c r="D1551" s="195">
        <f>VLOOKUP(A1551,'[1]12 ЗИП NEW'!$C:$AN,38,0)</f>
        <v>324183.27999999997</v>
      </c>
    </row>
    <row r="1552" spans="1:4" ht="25.5" x14ac:dyDescent="0.25">
      <c r="A1552" s="139" t="s">
        <v>7809</v>
      </c>
      <c r="B1552" s="139" t="s">
        <v>7810</v>
      </c>
      <c r="C1552" s="192"/>
      <c r="D1552" s="195">
        <f>VLOOKUP(A1552,'[1]12 ЗИП NEW'!$C:$AN,38,0)</f>
        <v>381096.27999999997</v>
      </c>
    </row>
    <row r="1553" spans="1:4" x14ac:dyDescent="0.25">
      <c r="A1553" s="139" t="s">
        <v>7811</v>
      </c>
      <c r="B1553" s="139" t="s">
        <v>7812</v>
      </c>
      <c r="C1553" s="192"/>
      <c r="D1553" s="195">
        <f>VLOOKUP(A1553,'[1]12 ЗИП NEW'!$C:$AN,38,0)</f>
        <v>627836.4</v>
      </c>
    </row>
    <row r="1554" spans="1:4" x14ac:dyDescent="0.25">
      <c r="A1554" s="139" t="s">
        <v>7813</v>
      </c>
      <c r="B1554" s="139" t="s">
        <v>7814</v>
      </c>
      <c r="C1554" s="192">
        <f>VLOOKUP(A1554,[2]Лист_1!$D:$I,6,0)</f>
        <v>16</v>
      </c>
      <c r="D1554" s="195">
        <f>VLOOKUP(A1554,'[1]12 ЗИП NEW'!$C:$AN,38,0)</f>
        <v>304951.2</v>
      </c>
    </row>
    <row r="1555" spans="1:4" ht="25.5" x14ac:dyDescent="0.25">
      <c r="A1555" s="139" t="s">
        <v>7815</v>
      </c>
      <c r="B1555" s="139" t="s">
        <v>7816</v>
      </c>
      <c r="C1555" s="192"/>
      <c r="D1555" s="195">
        <f>VLOOKUP(A1555,'[1]12 ЗИП NEW'!$C:$AN,38,0)</f>
        <v>381096.27999999997</v>
      </c>
    </row>
    <row r="1556" spans="1:4" x14ac:dyDescent="0.25">
      <c r="A1556" s="139" t="s">
        <v>7817</v>
      </c>
      <c r="B1556" s="139" t="s">
        <v>7818</v>
      </c>
      <c r="C1556" s="192">
        <f>VLOOKUP(A1556,[2]Лист_1!$D:$I,6,0)</f>
        <v>21</v>
      </c>
      <c r="D1556" s="195">
        <f>VLOOKUP(A1556,'[1]12 ЗИП NEW'!$C:$AN,38,0)</f>
        <v>204386.6</v>
      </c>
    </row>
    <row r="1557" spans="1:4" x14ac:dyDescent="0.25">
      <c r="A1557" s="139" t="s">
        <v>7819</v>
      </c>
      <c r="B1557" s="139" t="s">
        <v>7820</v>
      </c>
      <c r="C1557" s="192">
        <f>VLOOKUP(A1557,[2]Лист_1!$D:$I,6,0)</f>
        <v>6</v>
      </c>
      <c r="D1557" s="195">
        <f>VLOOKUP(A1557,'[1]12 ЗИП NEW'!$C:$AN,38,0)</f>
        <v>346220.14</v>
      </c>
    </row>
    <row r="1558" spans="1:4" ht="25.5" x14ac:dyDescent="0.25">
      <c r="A1558" s="139" t="s">
        <v>7821</v>
      </c>
      <c r="B1558" s="139" t="s">
        <v>7822</v>
      </c>
      <c r="C1558" s="192">
        <f>VLOOKUP(A1558,[2]Лист_1!$D:$I,6,0)</f>
        <v>10</v>
      </c>
      <c r="D1558" s="195">
        <f>VLOOKUP(A1558,'[1]12 ЗИП NEW'!$C:$AN,38,0)</f>
        <v>358375</v>
      </c>
    </row>
    <row r="1559" spans="1:4" x14ac:dyDescent="0.25">
      <c r="A1559" s="139" t="s">
        <v>7823</v>
      </c>
      <c r="B1559" s="139" t="s">
        <v>7824</v>
      </c>
      <c r="C1559" s="192">
        <f>VLOOKUP(A1559,[2]Лист_1!$D:$I,6,0)</f>
        <v>5</v>
      </c>
      <c r="D1559" s="195">
        <f>VLOOKUP(A1559,'[1]12 ЗИП NEW'!$C:$AN,38,0)</f>
        <v>404950.94</v>
      </c>
    </row>
    <row r="1560" spans="1:4" x14ac:dyDescent="0.25">
      <c r="A1560" s="139" t="s">
        <v>7825</v>
      </c>
      <c r="B1560" s="139" t="s">
        <v>7826</v>
      </c>
      <c r="C1560" s="192">
        <f>VLOOKUP(A1560,[2]Лист_1!$D:$I,6,0)</f>
        <v>4</v>
      </c>
      <c r="D1560" s="195">
        <f>VLOOKUP(A1560,'[1]12 ЗИП NEW'!$C:$AN,38,0)</f>
        <v>551887.74</v>
      </c>
    </row>
    <row r="1561" spans="1:4" x14ac:dyDescent="0.25">
      <c r="A1561" s="139" t="s">
        <v>7827</v>
      </c>
      <c r="B1561" s="139" t="s">
        <v>7828</v>
      </c>
      <c r="C1561" s="192">
        <f>VLOOKUP(A1561,[2]Лист_1!$D:$I,6,0)</f>
        <v>1</v>
      </c>
      <c r="D1561" s="195">
        <f>VLOOKUP(A1561,'[1]12 ЗИП NEW'!$C:$AN,38,0)</f>
        <v>447992.54</v>
      </c>
    </row>
    <row r="1562" spans="1:4" x14ac:dyDescent="0.25">
      <c r="A1562" s="139" t="s">
        <v>7829</v>
      </c>
      <c r="B1562" s="139" t="s">
        <v>7830</v>
      </c>
      <c r="C1562" s="192"/>
      <c r="D1562" s="195">
        <f>VLOOKUP(A1562,'[1]12 ЗИП NEW'!$C:$AN,38,0)</f>
        <v>355952.08</v>
      </c>
    </row>
    <row r="1563" spans="1:4" x14ac:dyDescent="0.25">
      <c r="A1563" s="139" t="s">
        <v>7831</v>
      </c>
      <c r="B1563" s="139" t="s">
        <v>7832</v>
      </c>
      <c r="C1563" s="192">
        <f>VLOOKUP(A1563,[2]Лист_1!$D:$I,6,0)</f>
        <v>2</v>
      </c>
      <c r="D1563" s="195">
        <f>VLOOKUP(A1563,'[1]12 ЗИП NEW'!$C:$AN,38,0)</f>
        <v>706669.14</v>
      </c>
    </row>
    <row r="1564" spans="1:4" x14ac:dyDescent="0.25">
      <c r="A1564" s="139" t="s">
        <v>7833</v>
      </c>
      <c r="B1564" s="139" t="s">
        <v>7834</v>
      </c>
      <c r="C1564" s="192"/>
      <c r="D1564" s="195">
        <f>VLOOKUP(A1564,'[1]12 ЗИП NEW'!$C:$AN,38,0)</f>
        <v>706669.14</v>
      </c>
    </row>
    <row r="1565" spans="1:4" x14ac:dyDescent="0.25">
      <c r="A1565" s="139" t="s">
        <v>7835</v>
      </c>
      <c r="B1565" s="139" t="s">
        <v>7836</v>
      </c>
      <c r="C1565" s="192"/>
      <c r="D1565" s="195">
        <f>VLOOKUP(A1565,'[1]12 ЗИП NEW'!$C:$AN,38,0)</f>
        <v>706669.14</v>
      </c>
    </row>
    <row r="1566" spans="1:4" x14ac:dyDescent="0.25">
      <c r="A1566" s="139" t="s">
        <v>7837</v>
      </c>
      <c r="B1566" s="139" t="s">
        <v>7838</v>
      </c>
      <c r="C1566" s="192"/>
      <c r="D1566" s="195">
        <f>VLOOKUP(A1566,'[1]12 ЗИП NEW'!$C:$AN,38,0)</f>
        <v>706669.14</v>
      </c>
    </row>
    <row r="1567" spans="1:4" x14ac:dyDescent="0.25">
      <c r="A1567" s="139" t="s">
        <v>7839</v>
      </c>
      <c r="B1567" s="139" t="s">
        <v>7840</v>
      </c>
      <c r="C1567" s="192"/>
      <c r="D1567" s="195">
        <f>VLOOKUP(A1567,'[1]12 ЗИП NEW'!$C:$AN,38,0)</f>
        <v>706669.14</v>
      </c>
    </row>
    <row r="1568" spans="1:4" x14ac:dyDescent="0.25">
      <c r="A1568" s="139" t="s">
        <v>7841</v>
      </c>
      <c r="B1568" s="139" t="s">
        <v>7842</v>
      </c>
      <c r="C1568" s="192"/>
      <c r="D1568" s="195">
        <f>VLOOKUP(A1568,'[1]12 ЗИП NEW'!$C:$AN,38,0)</f>
        <v>706669.14</v>
      </c>
    </row>
    <row r="1569" spans="1:4" x14ac:dyDescent="0.25">
      <c r="A1569" s="139" t="s">
        <v>7843</v>
      </c>
      <c r="B1569" s="139" t="s">
        <v>7844</v>
      </c>
      <c r="C1569" s="192"/>
      <c r="D1569" s="195">
        <f>VLOOKUP(A1569,'[1]12 ЗИП NEW'!$C:$AN,38,0)</f>
        <v>696705.4</v>
      </c>
    </row>
    <row r="1570" spans="1:4" x14ac:dyDescent="0.25">
      <c r="A1570" s="139" t="s">
        <v>7845</v>
      </c>
      <c r="B1570" s="139" t="s">
        <v>7846</v>
      </c>
      <c r="C1570" s="192"/>
      <c r="D1570" s="195">
        <f>VLOOKUP(A1570,'[1]12 ЗИП NEW'!$C:$AN,38,0)</f>
        <v>706669.14</v>
      </c>
    </row>
    <row r="1571" spans="1:4" x14ac:dyDescent="0.25">
      <c r="A1571" s="139" t="s">
        <v>7847</v>
      </c>
      <c r="B1571" s="139" t="s">
        <v>7848</v>
      </c>
      <c r="C1571" s="192"/>
      <c r="D1571" s="195">
        <f>VLOOKUP(A1571,'[1]12 ЗИП NEW'!$C:$AN,38,0)</f>
        <v>706669.14</v>
      </c>
    </row>
    <row r="1572" spans="1:4" x14ac:dyDescent="0.25">
      <c r="A1572" s="139" t="s">
        <v>7849</v>
      </c>
      <c r="B1572" s="139" t="s">
        <v>7850</v>
      </c>
      <c r="C1572" s="192"/>
      <c r="D1572" s="195">
        <f>VLOOKUP(A1572,'[1]12 ЗИП NEW'!$C:$AN,38,0)</f>
        <v>559244.34</v>
      </c>
    </row>
    <row r="1573" spans="1:4" x14ac:dyDescent="0.25">
      <c r="A1573" s="139" t="s">
        <v>7851</v>
      </c>
      <c r="B1573" s="139" t="s">
        <v>7852</v>
      </c>
      <c r="C1573" s="192"/>
      <c r="D1573" s="195">
        <f>VLOOKUP(A1573,'[1]12 ЗИП NEW'!$C:$AN,38,0)</f>
        <v>2599656.9835999999</v>
      </c>
    </row>
    <row r="1574" spans="1:4" x14ac:dyDescent="0.25">
      <c r="A1574" s="139" t="s">
        <v>7853</v>
      </c>
      <c r="B1574" s="139" t="s">
        <v>7854</v>
      </c>
      <c r="C1574" s="192"/>
      <c r="D1574" s="195">
        <f>VLOOKUP(A1574,'[1]12 ЗИП NEW'!$C:$AN,38,0)</f>
        <v>163402.76423999996</v>
      </c>
    </row>
    <row r="1575" spans="1:4" x14ac:dyDescent="0.25">
      <c r="A1575" s="139" t="s">
        <v>7855</v>
      </c>
      <c r="B1575" s="139" t="s">
        <v>7856</v>
      </c>
      <c r="C1575" s="192"/>
      <c r="D1575" s="195">
        <f>VLOOKUP(A1575,'[1]12 ЗИП NEW'!$C:$AN,38,0)</f>
        <v>5770.5999999999995</v>
      </c>
    </row>
    <row r="1576" spans="1:4" ht="25.5" x14ac:dyDescent="0.25">
      <c r="A1576" s="139" t="s">
        <v>7857</v>
      </c>
      <c r="B1576" s="139" t="s">
        <v>7858</v>
      </c>
      <c r="C1576" s="192">
        <f>VLOOKUP(A1576,[2]Лист_1!$D:$I,6,0)</f>
        <v>3</v>
      </c>
      <c r="D1576" s="195">
        <f>VLOOKUP(A1576,'[1]12 ЗИП NEW'!$C:$AN,38,0)</f>
        <v>353.8</v>
      </c>
    </row>
    <row r="1577" spans="1:4" ht="25.5" x14ac:dyDescent="0.25">
      <c r="A1577" s="139" t="s">
        <v>7859</v>
      </c>
      <c r="B1577" s="139" t="s">
        <v>7860</v>
      </c>
      <c r="C1577" s="192">
        <f>VLOOKUP(A1577,[2]Лист_1!$D:$I,6,0)</f>
        <v>7</v>
      </c>
      <c r="D1577" s="195">
        <f>VLOOKUP(A1577,'[1]12 ЗИП NEW'!$C:$AN,38,0)</f>
        <v>279.38</v>
      </c>
    </row>
    <row r="1578" spans="1:4" x14ac:dyDescent="0.25">
      <c r="A1578" s="139" t="s">
        <v>7861</v>
      </c>
      <c r="B1578" s="139" t="s">
        <v>7862</v>
      </c>
      <c r="C1578" s="192"/>
      <c r="D1578" s="195">
        <f>VLOOKUP(A1578,'[1]12 ЗИП NEW'!$C:$AN,38,0)</f>
        <v>1051.6399999999999</v>
      </c>
    </row>
    <row r="1579" spans="1:4" x14ac:dyDescent="0.25">
      <c r="A1579" s="139" t="s">
        <v>7863</v>
      </c>
      <c r="B1579" s="139" t="s">
        <v>7864</v>
      </c>
      <c r="C1579" s="192"/>
      <c r="D1579" s="195">
        <f>VLOOKUP(A1579,'[1]12 ЗИП NEW'!$C:$AN,38,0)</f>
        <v>2938.98</v>
      </c>
    </row>
    <row r="1580" spans="1:4" ht="25.5" x14ac:dyDescent="0.25">
      <c r="A1580" s="139" t="s">
        <v>7865</v>
      </c>
      <c r="B1580" s="139" t="s">
        <v>7866</v>
      </c>
      <c r="C1580" s="192"/>
      <c r="D1580" s="195">
        <f>VLOOKUP(A1580,'[1]12 ЗИП NEW'!$C:$AN,38,0)</f>
        <v>9817.34</v>
      </c>
    </row>
    <row r="1581" spans="1:4" x14ac:dyDescent="0.25">
      <c r="A1581" s="139" t="s">
        <v>7867</v>
      </c>
      <c r="B1581" s="139" t="s">
        <v>7868</v>
      </c>
      <c r="C1581" s="192">
        <f>VLOOKUP(A1581,[2]Лист_1!$D:$I,6,0)</f>
        <v>6</v>
      </c>
      <c r="D1581" s="195">
        <f>VLOOKUP(A1581,'[1]12 ЗИП NEW'!$C:$AN,38,0)</f>
        <v>285.48</v>
      </c>
    </row>
    <row r="1582" spans="1:4" x14ac:dyDescent="0.25">
      <c r="A1582" s="139" t="s">
        <v>7869</v>
      </c>
      <c r="B1582" s="139" t="s">
        <v>7870</v>
      </c>
      <c r="C1582" s="192">
        <f>VLOOKUP(A1582,[2]Лист_1!$D:$I,6,0)</f>
        <v>8</v>
      </c>
      <c r="D1582" s="195">
        <f>VLOOKUP(A1582,'[1]12 ЗИП NEW'!$C:$AN,38,0)</f>
        <v>285.48</v>
      </c>
    </row>
    <row r="1583" spans="1:4" x14ac:dyDescent="0.25">
      <c r="A1583" s="139" t="s">
        <v>7871</v>
      </c>
      <c r="B1583" s="139" t="s">
        <v>7872</v>
      </c>
      <c r="C1583" s="192">
        <f>VLOOKUP(A1583,[2]Лист_1!$D:$I,6,0)</f>
        <v>4</v>
      </c>
      <c r="D1583" s="195">
        <f>VLOOKUP(A1583,'[1]12 ЗИП NEW'!$C:$AN,38,0)</f>
        <v>14599.74</v>
      </c>
    </row>
    <row r="1584" spans="1:4" ht="25.5" x14ac:dyDescent="0.25">
      <c r="A1584" s="139" t="s">
        <v>7873</v>
      </c>
      <c r="B1584" s="139" t="s">
        <v>7874</v>
      </c>
      <c r="C1584" s="192"/>
      <c r="D1584" s="195">
        <f>VLOOKUP(A1584,'[1]12 ЗИП NEW'!$C:$AN,38,0)</f>
        <v>10079.64</v>
      </c>
    </row>
    <row r="1585" spans="1:4" x14ac:dyDescent="0.25">
      <c r="A1585" s="139" t="s">
        <v>7875</v>
      </c>
      <c r="B1585" s="139" t="s">
        <v>7876</v>
      </c>
      <c r="C1585" s="192"/>
      <c r="D1585" s="195">
        <f>VLOOKUP(A1585,'[1]12 ЗИП NEW'!$C:$AN,38,0)</f>
        <v>2342.4</v>
      </c>
    </row>
    <row r="1586" spans="1:4" x14ac:dyDescent="0.25">
      <c r="A1586" s="139" t="s">
        <v>7877</v>
      </c>
      <c r="B1586" s="139" t="s">
        <v>7878</v>
      </c>
      <c r="C1586" s="192"/>
      <c r="D1586" s="195">
        <f>VLOOKUP(A1586,'[1]12 ЗИП NEW'!$C:$AN,38,0)</f>
        <v>2586.4</v>
      </c>
    </row>
    <row r="1587" spans="1:4" x14ac:dyDescent="0.25">
      <c r="A1587" s="139" t="s">
        <v>7879</v>
      </c>
      <c r="B1587" s="139" t="s">
        <v>7880</v>
      </c>
      <c r="C1587" s="192"/>
      <c r="D1587" s="195">
        <f>VLOOKUP(A1587,'[1]12 ЗИП NEW'!$C:$AN,38,0)</f>
        <v>16704.239999999998</v>
      </c>
    </row>
    <row r="1588" spans="1:4" x14ac:dyDescent="0.25">
      <c r="A1588" s="139" t="s">
        <v>7881</v>
      </c>
      <c r="B1588" s="139" t="s">
        <v>7882</v>
      </c>
      <c r="C1588" s="192"/>
      <c r="D1588" s="195">
        <f>VLOOKUP(A1588,'[1]12 ЗИП NEW'!$C:$AN,38,0)</f>
        <v>1664.08</v>
      </c>
    </row>
    <row r="1589" spans="1:4" x14ac:dyDescent="0.25">
      <c r="A1589" s="139" t="s">
        <v>7883</v>
      </c>
      <c r="B1589" s="139" t="s">
        <v>7884</v>
      </c>
      <c r="C1589" s="192">
        <f>VLOOKUP(A1589,[2]Лист_1!$D:$I,6,0)</f>
        <v>24</v>
      </c>
      <c r="D1589" s="195">
        <f>VLOOKUP(A1589,'[1]12 ЗИП NEW'!$C:$AN,38,0)</f>
        <v>67.099999999999994</v>
      </c>
    </row>
    <row r="1590" spans="1:4" x14ac:dyDescent="0.25">
      <c r="A1590" s="139" t="s">
        <v>7885</v>
      </c>
      <c r="B1590" s="139" t="s">
        <v>7886</v>
      </c>
      <c r="C1590" s="192">
        <f>VLOOKUP(A1590,[2]Лист_1!$D:$I,6,0)</f>
        <v>9</v>
      </c>
      <c r="D1590" s="195">
        <f>VLOOKUP(A1590,'[1]12 ЗИП NEW'!$C:$AN,38,0)</f>
        <v>102.48</v>
      </c>
    </row>
    <row r="1591" spans="1:4" x14ac:dyDescent="0.25">
      <c r="A1591" s="139" t="s">
        <v>7887</v>
      </c>
      <c r="B1591" s="139" t="s">
        <v>7888</v>
      </c>
      <c r="C1591" s="192">
        <f>VLOOKUP(A1591,[2]Лист_1!$D:$I,6,0)</f>
        <v>21</v>
      </c>
      <c r="D1591" s="195">
        <f>VLOOKUP(A1591,'[1]12 ЗИП NEW'!$C:$AN,38,0)</f>
        <v>106.14</v>
      </c>
    </row>
    <row r="1592" spans="1:4" x14ac:dyDescent="0.25">
      <c r="A1592" s="139" t="s">
        <v>7889</v>
      </c>
      <c r="B1592" s="139" t="s">
        <v>7890</v>
      </c>
      <c r="C1592" s="192">
        <f>VLOOKUP(A1592,[2]Лист_1!$D:$I,6,0)</f>
        <v>4</v>
      </c>
      <c r="D1592" s="195">
        <f>VLOOKUP(A1592,'[1]12 ЗИП NEW'!$C:$AN,38,0)</f>
        <v>181.78</v>
      </c>
    </row>
    <row r="1593" spans="1:4" x14ac:dyDescent="0.25">
      <c r="A1593" s="139" t="s">
        <v>7891</v>
      </c>
      <c r="B1593" s="139" t="s">
        <v>7892</v>
      </c>
      <c r="C1593" s="192">
        <f>VLOOKUP(A1593,[2]Лист_1!$D:$I,6,0)</f>
        <v>32</v>
      </c>
      <c r="D1593" s="195">
        <f>VLOOKUP(A1593,'[1]12 ЗИП NEW'!$C:$AN,38,0)</f>
        <v>274.5</v>
      </c>
    </row>
    <row r="1594" spans="1:4" x14ac:dyDescent="0.25">
      <c r="A1594" s="139" t="s">
        <v>7893</v>
      </c>
      <c r="B1594" s="139" t="s">
        <v>7894</v>
      </c>
      <c r="C1594" s="192">
        <f>VLOOKUP(A1594,[2]Лист_1!$D:$I,6,0)</f>
        <v>54</v>
      </c>
      <c r="D1594" s="195">
        <f>VLOOKUP(A1594,'[1]12 ЗИП NEW'!$C:$AN,38,0)</f>
        <v>331.84</v>
      </c>
    </row>
    <row r="1595" spans="1:4" x14ac:dyDescent="0.25">
      <c r="A1595" s="139" t="s">
        <v>7895</v>
      </c>
      <c r="B1595" s="139" t="s">
        <v>7896</v>
      </c>
      <c r="C1595" s="192"/>
      <c r="D1595" s="195">
        <f>VLOOKUP(A1595,'[1]12 ЗИП NEW'!$C:$AN,38,0)</f>
        <v>396.5</v>
      </c>
    </row>
    <row r="1596" spans="1:4" x14ac:dyDescent="0.25">
      <c r="A1596" s="139" t="s">
        <v>7897</v>
      </c>
      <c r="B1596" s="139" t="s">
        <v>7898</v>
      </c>
      <c r="C1596" s="192">
        <f>VLOOKUP(A1596,[2]Лист_1!$D:$I,6,0)</f>
        <v>50</v>
      </c>
      <c r="D1596" s="195">
        <f>VLOOKUP(A1596,'[1]12 ЗИП NEW'!$C:$AN,38,0)</f>
        <v>164.7</v>
      </c>
    </row>
    <row r="1597" spans="1:4" x14ac:dyDescent="0.25">
      <c r="A1597" s="139" t="s">
        <v>7899</v>
      </c>
      <c r="B1597" s="139" t="s">
        <v>7900</v>
      </c>
      <c r="C1597" s="192"/>
      <c r="D1597" s="195">
        <f>VLOOKUP(A1597,'[1]12 ЗИП NEW'!$C:$AN,38,0)</f>
        <v>130.54</v>
      </c>
    </row>
    <row r="1598" spans="1:4" x14ac:dyDescent="0.25">
      <c r="A1598" s="139" t="s">
        <v>7901</v>
      </c>
      <c r="B1598" s="139" t="s">
        <v>7902</v>
      </c>
      <c r="C1598" s="192"/>
      <c r="D1598" s="195">
        <f>VLOOKUP(A1598,'[1]12 ЗИП NEW'!$C:$AN,38,0)</f>
        <v>175.68</v>
      </c>
    </row>
    <row r="1599" spans="1:4" x14ac:dyDescent="0.25">
      <c r="A1599" s="139" t="s">
        <v>7903</v>
      </c>
      <c r="B1599" s="139" t="s">
        <v>7904</v>
      </c>
      <c r="C1599" s="192"/>
      <c r="D1599" s="195">
        <f>VLOOKUP(A1599,'[1]12 ЗИП NEW'!$C:$AN,38,0)</f>
        <v>29529.903823999997</v>
      </c>
    </row>
    <row r="1600" spans="1:4" x14ac:dyDescent="0.25">
      <c r="A1600" s="139" t="s">
        <v>7905</v>
      </c>
      <c r="B1600" s="139" t="s">
        <v>7906</v>
      </c>
      <c r="C1600" s="192"/>
      <c r="D1600" s="195">
        <f>VLOOKUP(A1600,'[1]12 ЗИП NEW'!$C:$AN,38,0)</f>
        <v>19840.171920000001</v>
      </c>
    </row>
    <row r="1601" spans="1:4" x14ac:dyDescent="0.25">
      <c r="A1601" s="139" t="s">
        <v>7907</v>
      </c>
      <c r="B1601" s="139" t="s">
        <v>7908</v>
      </c>
      <c r="C1601" s="192"/>
      <c r="D1601" s="195">
        <f>VLOOKUP(A1601,'[1]12 ЗИП NEW'!$C:$AN,38,0)</f>
        <v>64134.18</v>
      </c>
    </row>
    <row r="1602" spans="1:4" ht="25.5" x14ac:dyDescent="0.25">
      <c r="A1602" s="139" t="s">
        <v>7909</v>
      </c>
      <c r="B1602" s="139" t="s">
        <v>7910</v>
      </c>
      <c r="C1602" s="192">
        <f>VLOOKUP(A1602,[2]Лист_1!$D:$I,6,0)</f>
        <v>1</v>
      </c>
      <c r="D1602" s="195">
        <f>VLOOKUP(A1602,'[1]12 ЗИП NEW'!$C:$AN,38,0)</f>
        <v>47706.879999999997</v>
      </c>
    </row>
    <row r="1603" spans="1:4" x14ac:dyDescent="0.25">
      <c r="A1603" s="139" t="s">
        <v>7911</v>
      </c>
      <c r="B1603" s="139" t="s">
        <v>7912</v>
      </c>
      <c r="C1603" s="192">
        <f>VLOOKUP(A1603,[2]Лист_1!$D:$I,6,0)</f>
        <v>1</v>
      </c>
      <c r="D1603" s="195">
        <f>VLOOKUP(A1603,'[1]12 ЗИП NEW'!$C:$AN,38,0)</f>
        <v>53977.156863999997</v>
      </c>
    </row>
    <row r="1604" spans="1:4" x14ac:dyDescent="0.25">
      <c r="A1604" s="139" t="s">
        <v>7913</v>
      </c>
      <c r="B1604" s="139" t="s">
        <v>7914</v>
      </c>
      <c r="C1604" s="192">
        <f>VLOOKUP(A1604,[2]Лист_1!$D:$I,6,0)</f>
        <v>2</v>
      </c>
      <c r="D1604" s="195">
        <f>VLOOKUP(A1604,'[1]12 ЗИП NEW'!$C:$AN,38,0)</f>
        <v>60486.516640000002</v>
      </c>
    </row>
    <row r="1605" spans="1:4" x14ac:dyDescent="0.25">
      <c r="A1605" s="139" t="s">
        <v>7915</v>
      </c>
      <c r="B1605" s="139" t="s">
        <v>7916</v>
      </c>
      <c r="C1605" s="192">
        <f>VLOOKUP(A1605,[2]Лист_1!$D:$I,6,0)</f>
        <v>1</v>
      </c>
      <c r="D1605" s="195">
        <f>VLOOKUP(A1605,'[1]12 ЗИП NEW'!$C:$AN,38,0)</f>
        <v>116365.95216</v>
      </c>
    </row>
    <row r="1606" spans="1:4" x14ac:dyDescent="0.25">
      <c r="A1606" s="139" t="s">
        <v>7917</v>
      </c>
      <c r="B1606" s="139" t="s">
        <v>7918</v>
      </c>
      <c r="C1606" s="192"/>
      <c r="D1606" s="195">
        <f>VLOOKUP(A1606,'[1]12 ЗИП NEW'!$C:$AN,38,0)</f>
        <v>40719.94</v>
      </c>
    </row>
    <row r="1607" spans="1:4" x14ac:dyDescent="0.25">
      <c r="A1607" s="139" t="s">
        <v>7919</v>
      </c>
      <c r="B1607" s="139" t="s">
        <v>7920</v>
      </c>
      <c r="C1607" s="192"/>
      <c r="D1607" s="195">
        <f>VLOOKUP(A1607,'[1]12 ЗИП NEW'!$C:$AN,38,0)</f>
        <v>37380.799999999996</v>
      </c>
    </row>
    <row r="1608" spans="1:4" x14ac:dyDescent="0.25">
      <c r="A1608" s="139" t="s">
        <v>7921</v>
      </c>
      <c r="B1608" s="139" t="s">
        <v>7922</v>
      </c>
      <c r="C1608" s="192">
        <f>VLOOKUP(A1608,[2]Лист_1!$D:$I,6,0)</f>
        <v>2</v>
      </c>
      <c r="D1608" s="195">
        <f>VLOOKUP(A1608,'[1]12 ЗИП NEW'!$C:$AN,38,0)</f>
        <v>9390.34</v>
      </c>
    </row>
    <row r="1609" spans="1:4" ht="25.5" x14ac:dyDescent="0.25">
      <c r="A1609" s="139" t="s">
        <v>7923</v>
      </c>
      <c r="B1609" s="139" t="s">
        <v>7924</v>
      </c>
      <c r="C1609" s="192">
        <f>VLOOKUP(A1609,[2]Лист_1!$D:$I,6,0)</f>
        <v>10</v>
      </c>
      <c r="D1609" s="195">
        <f>VLOOKUP(A1609,'[1]12 ЗИП NEW'!$C:$AN,38,0)</f>
        <v>8280.14</v>
      </c>
    </row>
    <row r="1610" spans="1:4" x14ac:dyDescent="0.25">
      <c r="A1610" s="139" t="s">
        <v>7925</v>
      </c>
      <c r="B1610" s="139" t="s">
        <v>7926</v>
      </c>
      <c r="C1610" s="192">
        <f>VLOOKUP(A1610,[2]Лист_1!$D:$I,6,0)</f>
        <v>8</v>
      </c>
      <c r="D1610" s="195">
        <f>VLOOKUP(A1610,'[1]12 ЗИП NEW'!$C:$AN,38,0)</f>
        <v>25360.14</v>
      </c>
    </row>
    <row r="1611" spans="1:4" x14ac:dyDescent="0.25">
      <c r="A1611" s="139" t="s">
        <v>7927</v>
      </c>
      <c r="B1611" s="139" t="s">
        <v>7928</v>
      </c>
      <c r="C1611" s="192"/>
      <c r="D1611" s="195">
        <f>VLOOKUP(A1611,'[1]12 ЗИП NEW'!$C:$AN,38,0)</f>
        <v>542.9</v>
      </c>
    </row>
    <row r="1612" spans="1:4" x14ac:dyDescent="0.25">
      <c r="A1612" s="139" t="s">
        <v>7929</v>
      </c>
      <c r="B1612" s="139" t="s">
        <v>7930</v>
      </c>
      <c r="C1612" s="192"/>
      <c r="D1612" s="195">
        <f>VLOOKUP(A1612,'[1]12 ЗИП NEW'!$C:$AN,38,0)</f>
        <v>719.8</v>
      </c>
    </row>
    <row r="1613" spans="1:4" x14ac:dyDescent="0.25">
      <c r="A1613" s="139" t="s">
        <v>7931</v>
      </c>
      <c r="B1613" s="139" t="s">
        <v>7932</v>
      </c>
      <c r="C1613" s="192">
        <f>VLOOKUP(A1613,[2]Лист_1!$D:$I,6,0)</f>
        <v>1</v>
      </c>
      <c r="D1613" s="195">
        <f>VLOOKUP(A1613,'[1]12 ЗИП NEW'!$C:$AN,38,0)</f>
        <v>8247.2000000000007</v>
      </c>
    </row>
    <row r="1614" spans="1:4" x14ac:dyDescent="0.25">
      <c r="A1614" s="139" t="s">
        <v>7933</v>
      </c>
      <c r="B1614" s="139" t="s">
        <v>7934</v>
      </c>
      <c r="C1614" s="192">
        <f>VLOOKUP(A1614,[2]Лист_1!$D:$I,6,0)</f>
        <v>3</v>
      </c>
      <c r="D1614" s="195">
        <f>VLOOKUP(A1614,'[1]12 ЗИП NEW'!$C:$AN,38,0)</f>
        <v>4058.94</v>
      </c>
    </row>
    <row r="1615" spans="1:4" x14ac:dyDescent="0.25">
      <c r="A1615" s="139" t="s">
        <v>7935</v>
      </c>
      <c r="B1615" s="139" t="s">
        <v>7936</v>
      </c>
      <c r="C1615" s="192">
        <f>VLOOKUP(A1615,[2]Лист_1!$D:$I,6,0)</f>
        <v>6</v>
      </c>
      <c r="D1615" s="195">
        <f>VLOOKUP(A1615,'[1]12 ЗИП NEW'!$C:$AN,38,0)</f>
        <v>2440</v>
      </c>
    </row>
    <row r="1616" spans="1:4" x14ac:dyDescent="0.25">
      <c r="A1616" s="139" t="s">
        <v>7937</v>
      </c>
      <c r="B1616" s="139" t="s">
        <v>7938</v>
      </c>
      <c r="C1616" s="192">
        <f>VLOOKUP(A1616,[2]Лист_1!$D:$I,6,0)</f>
        <v>7</v>
      </c>
      <c r="D1616" s="195">
        <f>VLOOKUP(A1616,'[1]12 ЗИП NEW'!$C:$AN,38,0)</f>
        <v>63289.939999999995</v>
      </c>
    </row>
    <row r="1617" spans="1:4" x14ac:dyDescent="0.25">
      <c r="A1617" s="139" t="s">
        <v>7939</v>
      </c>
      <c r="B1617" s="139" t="s">
        <v>7940</v>
      </c>
      <c r="C1617" s="192">
        <f>VLOOKUP(A1617,[2]Лист_1!$D:$I,6,0)</f>
        <v>4</v>
      </c>
      <c r="D1617" s="195">
        <f>VLOOKUP(A1617,'[1]12 ЗИП NEW'!$C:$AN,38,0)</f>
        <v>1432.28</v>
      </c>
    </row>
    <row r="1618" spans="1:4" x14ac:dyDescent="0.25">
      <c r="A1618" s="139" t="s">
        <v>7941</v>
      </c>
      <c r="B1618" s="139" t="s">
        <v>7942</v>
      </c>
      <c r="C1618" s="192"/>
      <c r="D1618" s="195">
        <f>VLOOKUP(A1618,'[1]12 ЗИП NEW'!$C:$AN,38,0)</f>
        <v>16271.14</v>
      </c>
    </row>
    <row r="1619" spans="1:4" x14ac:dyDescent="0.25">
      <c r="A1619" s="139" t="s">
        <v>7943</v>
      </c>
      <c r="B1619" s="139" t="s">
        <v>7944</v>
      </c>
      <c r="C1619" s="192"/>
      <c r="D1619" s="195">
        <f>VLOOKUP(A1619,'[1]12 ЗИП NEW'!$C:$AN,38,0)</f>
        <v>89544.34</v>
      </c>
    </row>
    <row r="1620" spans="1:4" ht="25.5" x14ac:dyDescent="0.25">
      <c r="A1620" s="139" t="s">
        <v>7945</v>
      </c>
      <c r="B1620" s="139" t="s">
        <v>7946</v>
      </c>
      <c r="C1620" s="192">
        <f>VLOOKUP(A1620,[2]Лист_1!$D:$I,6,0)</f>
        <v>1</v>
      </c>
      <c r="D1620" s="195">
        <f>VLOOKUP(A1620,'[1]12 ЗИП NEW'!$C:$AN,38,0)</f>
        <v>80585.88</v>
      </c>
    </row>
    <row r="1621" spans="1:4" x14ac:dyDescent="0.25">
      <c r="A1621" s="139" t="s">
        <v>7947</v>
      </c>
      <c r="B1621" s="139" t="s">
        <v>7948</v>
      </c>
      <c r="C1621" s="192"/>
      <c r="D1621" s="195">
        <f>VLOOKUP(A1621,'[1]12 ЗИП NEW'!$C:$AN,38,0)</f>
        <v>365791.38</v>
      </c>
    </row>
    <row r="1622" spans="1:4" ht="38.25" x14ac:dyDescent="0.25">
      <c r="A1622" s="139" t="s">
        <v>7949</v>
      </c>
      <c r="B1622" s="139" t="s">
        <v>7950</v>
      </c>
      <c r="C1622" s="192"/>
      <c r="D1622" s="195">
        <f>VLOOKUP(A1622,'[1]12 ЗИП NEW'!$C:$AN,38,0)</f>
        <v>350087.54</v>
      </c>
    </row>
    <row r="1623" spans="1:4" ht="38.25" x14ac:dyDescent="0.25">
      <c r="A1623" s="139" t="s">
        <v>7951</v>
      </c>
      <c r="B1623" s="139" t="s">
        <v>7952</v>
      </c>
      <c r="C1623" s="192">
        <f>VLOOKUP(A1623,[2]Лист_1!$D:$I,6,0)</f>
        <v>1</v>
      </c>
      <c r="D1623" s="195">
        <f>VLOOKUP(A1623,'[1]12 ЗИП NEW'!$C:$AN,38,0)</f>
        <v>71563.98</v>
      </c>
    </row>
    <row r="1624" spans="1:4" x14ac:dyDescent="0.25">
      <c r="A1624" s="139" t="s">
        <v>7953</v>
      </c>
      <c r="B1624" s="139" t="s">
        <v>7954</v>
      </c>
      <c r="C1624" s="192">
        <f>VLOOKUP(A1624,[2]Лист_1!$D:$I,6,0)</f>
        <v>40</v>
      </c>
      <c r="D1624" s="195">
        <f>VLOOKUP(A1624,'[1]12 ЗИП NEW'!$C:$AN,38,0)</f>
        <v>91.5</v>
      </c>
    </row>
    <row r="1625" spans="1:4" ht="38.25" x14ac:dyDescent="0.25">
      <c r="A1625" s="139" t="s">
        <v>7955</v>
      </c>
      <c r="B1625" s="139" t="s">
        <v>7956</v>
      </c>
      <c r="C1625" s="192">
        <f>VLOOKUP(A1625,[2]Лист_1!$D:$I,6,0)</f>
        <v>1</v>
      </c>
      <c r="D1625" s="195">
        <f>VLOOKUP(A1625,'[1]12 ЗИП NEW'!$C:$AN,38,0)</f>
        <v>42192.479999999996</v>
      </c>
    </row>
    <row r="1626" spans="1:4" ht="25.5" x14ac:dyDescent="0.25">
      <c r="A1626" s="139" t="s">
        <v>7957</v>
      </c>
      <c r="B1626" s="139" t="s">
        <v>7958</v>
      </c>
      <c r="C1626" s="192">
        <f>VLOOKUP(A1626,[2]Лист_1!$D:$I,6,0)</f>
        <v>8</v>
      </c>
      <c r="D1626" s="195">
        <f>VLOOKUP(A1626,'[1]12 ЗИП NEW'!$C:$AN,38,0)</f>
        <v>27049.84</v>
      </c>
    </row>
    <row r="1627" spans="1:4" x14ac:dyDescent="0.25">
      <c r="A1627" s="139" t="s">
        <v>7959</v>
      </c>
      <c r="B1627" s="139" t="s">
        <v>7960</v>
      </c>
      <c r="C1627" s="192"/>
      <c r="D1627" s="195">
        <f>VLOOKUP(A1627,'[1]12 ЗИП NEW'!$C:$AN,38,0)</f>
        <v>79800.2</v>
      </c>
    </row>
    <row r="1628" spans="1:4" ht="25.5" x14ac:dyDescent="0.25">
      <c r="A1628" s="139" t="s">
        <v>7961</v>
      </c>
      <c r="B1628" s="139" t="s">
        <v>7962</v>
      </c>
      <c r="C1628" s="192">
        <f>VLOOKUP(A1628,[2]Лист_1!$D:$I,6,0)</f>
        <v>77</v>
      </c>
      <c r="D1628" s="195">
        <f>VLOOKUP(A1628,'[1]12 ЗИП NEW'!$C:$AN,38,0)</f>
        <v>218.38</v>
      </c>
    </row>
    <row r="1629" spans="1:4" ht="25.5" x14ac:dyDescent="0.25">
      <c r="A1629" s="139" t="s">
        <v>7963</v>
      </c>
      <c r="B1629" s="139" t="s">
        <v>7964</v>
      </c>
      <c r="C1629" s="192">
        <f>VLOOKUP(A1629,[2]Лист_1!$D:$I,6,0)</f>
        <v>2</v>
      </c>
      <c r="D1629" s="195">
        <f>VLOOKUP(A1629,'[1]12 ЗИП NEW'!$C:$AN,38,0)</f>
        <v>2491.2399999999998</v>
      </c>
    </row>
    <row r="1630" spans="1:4" ht="25.5" x14ac:dyDescent="0.25">
      <c r="A1630" s="139" t="s">
        <v>7965</v>
      </c>
      <c r="B1630" s="139" t="s">
        <v>7966</v>
      </c>
      <c r="C1630" s="192"/>
      <c r="D1630" s="195">
        <f>VLOOKUP(A1630,'[1]12 ЗИП NEW'!$C:$AN,38,0)</f>
        <v>1464</v>
      </c>
    </row>
    <row r="1631" spans="1:4" ht="25.5" x14ac:dyDescent="0.25">
      <c r="A1631" s="139" t="s">
        <v>7967</v>
      </c>
      <c r="B1631" s="139" t="s">
        <v>7968</v>
      </c>
      <c r="C1631" s="192"/>
      <c r="D1631" s="195">
        <f>VLOOKUP(A1631,'[1]12 ЗИП NEW'!$C:$AN,38,0)</f>
        <v>4575</v>
      </c>
    </row>
    <row r="1632" spans="1:4" ht="25.5" x14ac:dyDescent="0.25">
      <c r="A1632" s="139" t="s">
        <v>7969</v>
      </c>
      <c r="B1632" s="139" t="s">
        <v>7970</v>
      </c>
      <c r="C1632" s="192"/>
      <c r="D1632" s="195">
        <f>VLOOKUP(A1632,'[1]12 ЗИП NEW'!$C:$AN,38,0)</f>
        <v>148.84</v>
      </c>
    </row>
    <row r="1633" spans="1:4" ht="25.5" x14ac:dyDescent="0.25">
      <c r="A1633" s="139" t="s">
        <v>7971</v>
      </c>
      <c r="B1633" s="139" t="s">
        <v>7972</v>
      </c>
      <c r="C1633" s="192"/>
      <c r="D1633" s="195">
        <f>VLOOKUP(A1633,'[1]12 ЗИП NEW'!$C:$AN,38,0)</f>
        <v>395.28</v>
      </c>
    </row>
    <row r="1634" spans="1:4" x14ac:dyDescent="0.25">
      <c r="A1634" s="139" t="s">
        <v>7973</v>
      </c>
      <c r="B1634" s="139" t="s">
        <v>7974</v>
      </c>
      <c r="C1634" s="192">
        <f>VLOOKUP(A1634,[2]Лист_1!$D:$I,6,0)</f>
        <v>10</v>
      </c>
      <c r="D1634" s="195">
        <f>VLOOKUP(A1634,'[1]12 ЗИП NEW'!$C:$AN,38,0)</f>
        <v>11879.14</v>
      </c>
    </row>
    <row r="1635" spans="1:4" ht="25.5" x14ac:dyDescent="0.25">
      <c r="A1635" s="139" t="s">
        <v>7975</v>
      </c>
      <c r="B1635" s="139" t="s">
        <v>7976</v>
      </c>
      <c r="C1635" s="192">
        <f>VLOOKUP(A1635,[2]Лист_1!$D:$I,6,0)</f>
        <v>1</v>
      </c>
      <c r="D1635" s="195">
        <f>VLOOKUP(A1635,'[1]12 ЗИП NEW'!$C:$AN,38,0)</f>
        <v>7282.1604799999996</v>
      </c>
    </row>
    <row r="1636" spans="1:4" x14ac:dyDescent="0.25">
      <c r="A1636" s="139" t="s">
        <v>7977</v>
      </c>
      <c r="B1636" s="139" t="s">
        <v>7978</v>
      </c>
      <c r="C1636" s="192">
        <f>VLOOKUP(A1636,[2]Лист_1!$D:$I,6,0)</f>
        <v>4</v>
      </c>
      <c r="D1636" s="195">
        <f>VLOOKUP(A1636,'[1]12 ЗИП NEW'!$C:$AN,38,0)</f>
        <v>372929.6</v>
      </c>
    </row>
    <row r="1637" spans="1:4" x14ac:dyDescent="0.25">
      <c r="A1637" s="139" t="s">
        <v>7979</v>
      </c>
      <c r="B1637" s="139" t="s">
        <v>7980</v>
      </c>
      <c r="C1637" s="192"/>
      <c r="D1637" s="195">
        <f>VLOOKUP(A1637,'[1]12 ЗИП NEW'!$C:$AN,38,0)</f>
        <v>201727</v>
      </c>
    </row>
    <row r="1638" spans="1:4" x14ac:dyDescent="0.25">
      <c r="A1638" s="139" t="s">
        <v>7981</v>
      </c>
      <c r="B1638" s="139" t="s">
        <v>7982</v>
      </c>
      <c r="C1638" s="192">
        <f>VLOOKUP(A1638,[2]Лист_1!$D:$I,6,0)</f>
        <v>38</v>
      </c>
      <c r="D1638" s="195">
        <f>VLOOKUP(A1638,'[1]12 ЗИП NEW'!$C:$AN,38,0)</f>
        <v>5104.4799999999996</v>
      </c>
    </row>
    <row r="1639" spans="1:4" x14ac:dyDescent="0.25">
      <c r="A1639" s="139" t="s">
        <v>7983</v>
      </c>
      <c r="B1639" s="139" t="s">
        <v>7984</v>
      </c>
      <c r="C1639" s="192"/>
      <c r="D1639" s="195">
        <f>VLOOKUP(A1639,'[1]12 ЗИП NEW'!$C:$AN,38,0)</f>
        <v>4282.2</v>
      </c>
    </row>
    <row r="1640" spans="1:4" x14ac:dyDescent="0.25">
      <c r="A1640" s="139" t="s">
        <v>7985</v>
      </c>
      <c r="B1640" s="139" t="s">
        <v>7986</v>
      </c>
      <c r="C1640" s="192">
        <f>VLOOKUP(A1640,[2]Лист_1!$D:$I,6,0)</f>
        <v>4</v>
      </c>
      <c r="D1640" s="195">
        <f>VLOOKUP(A1640,'[1]12 ЗИП NEW'!$C:$AN,38,0)</f>
        <v>74529.8</v>
      </c>
    </row>
    <row r="1641" spans="1:4" x14ac:dyDescent="0.25">
      <c r="A1641" s="139" t="s">
        <v>7987</v>
      </c>
      <c r="B1641" s="139" t="s">
        <v>7988</v>
      </c>
      <c r="C1641" s="192"/>
      <c r="D1641" s="195">
        <f>VLOOKUP(A1641,'[1]12 ЗИП NEW'!$C:$AN,38,0)</f>
        <v>168804.08</v>
      </c>
    </row>
    <row r="1642" spans="1:4" x14ac:dyDescent="0.25">
      <c r="A1642" s="139" t="s">
        <v>7989</v>
      </c>
      <c r="B1642" s="139" t="s">
        <v>7990</v>
      </c>
      <c r="C1642" s="192">
        <f>VLOOKUP(A1642,[2]Лист_1!$D:$I,6,0)</f>
        <v>247</v>
      </c>
      <c r="D1642" s="195">
        <f>VLOOKUP(A1642,'[1]12 ЗИП NEW'!$C:$AN,38,0)</f>
        <v>21960</v>
      </c>
    </row>
    <row r="1643" spans="1:4" x14ac:dyDescent="0.25">
      <c r="A1643" s="139" t="s">
        <v>7991</v>
      </c>
      <c r="B1643" s="139" t="s">
        <v>7992</v>
      </c>
      <c r="C1643" s="192">
        <f>VLOOKUP(A1643,[2]Лист_1!$D:$I,6,0)</f>
        <v>133</v>
      </c>
      <c r="D1643" s="195">
        <f>VLOOKUP(A1643,'[1]12 ЗИП NEW'!$C:$AN,38,0)</f>
        <v>51452.28</v>
      </c>
    </row>
    <row r="1644" spans="1:4" x14ac:dyDescent="0.25">
      <c r="A1644" s="139" t="s">
        <v>7993</v>
      </c>
      <c r="B1644" s="139" t="s">
        <v>7994</v>
      </c>
      <c r="C1644" s="192">
        <f>VLOOKUP(A1644,[2]Лист_1!$D:$I,6,0)</f>
        <v>13</v>
      </c>
      <c r="D1644" s="195">
        <f>VLOOKUP(A1644,'[1]12 ЗИП NEW'!$C:$AN,38,0)</f>
        <v>43599.14</v>
      </c>
    </row>
    <row r="1645" spans="1:4" x14ac:dyDescent="0.25">
      <c r="A1645" s="139" t="s">
        <v>7995</v>
      </c>
      <c r="B1645" s="139" t="s">
        <v>7996</v>
      </c>
      <c r="C1645" s="192">
        <f>VLOOKUP(A1645,[2]Лист_1!$D:$I,6,0)</f>
        <v>146</v>
      </c>
      <c r="D1645" s="195">
        <f>VLOOKUP(A1645,'[1]12 ЗИП NEW'!$C:$AN,38,0)</f>
        <v>49699.14</v>
      </c>
    </row>
    <row r="1646" spans="1:4" x14ac:dyDescent="0.25">
      <c r="A1646" s="139" t="s">
        <v>7997</v>
      </c>
      <c r="B1646" s="139" t="s">
        <v>7998</v>
      </c>
      <c r="C1646" s="192"/>
      <c r="D1646" s="195">
        <f>VLOOKUP(A1646,'[1]12 ЗИП NEW'!$C:$AN,38,0)</f>
        <v>44331.14</v>
      </c>
    </row>
    <row r="1647" spans="1:4" x14ac:dyDescent="0.25">
      <c r="A1647" s="139" t="s">
        <v>7999</v>
      </c>
      <c r="B1647" s="139" t="s">
        <v>8000</v>
      </c>
      <c r="C1647" s="192">
        <f>VLOOKUP(A1647,[2]Лист_1!$D:$I,6,0)</f>
        <v>11</v>
      </c>
      <c r="D1647" s="195">
        <f>VLOOKUP(A1647,'[1]12 ЗИП NEW'!$C:$AN,38,0)</f>
        <v>147896.94</v>
      </c>
    </row>
    <row r="1648" spans="1:4" x14ac:dyDescent="0.25">
      <c r="A1648" s="139" t="s">
        <v>8001</v>
      </c>
      <c r="B1648" s="139" t="s">
        <v>8002</v>
      </c>
      <c r="C1648" s="192"/>
      <c r="D1648" s="195">
        <f>VLOOKUP(A1648,'[1]12 ЗИП NEW'!$C:$AN,38,0)</f>
        <v>112525.48</v>
      </c>
    </row>
    <row r="1649" spans="1:4" x14ac:dyDescent="0.25">
      <c r="A1649" s="139" t="s">
        <v>8003</v>
      </c>
      <c r="B1649" s="139" t="s">
        <v>8004</v>
      </c>
      <c r="C1649" s="192">
        <f>VLOOKUP(A1649,[2]Лист_1!$D:$I,6,0)</f>
        <v>82</v>
      </c>
      <c r="D1649" s="195">
        <f>VLOOKUP(A1649,'[1]12 ЗИП NEW'!$C:$AN,38,0)</f>
        <v>20315.741583999996</v>
      </c>
    </row>
    <row r="1650" spans="1:4" x14ac:dyDescent="0.25">
      <c r="A1650" s="139" t="s">
        <v>8005</v>
      </c>
      <c r="B1650" s="139" t="s">
        <v>8006</v>
      </c>
      <c r="C1650" s="192"/>
      <c r="D1650" s="195">
        <f>VLOOKUP(A1650,'[1]12 ЗИП NEW'!$C:$AN,38,0)</f>
        <v>219340.13999999998</v>
      </c>
    </row>
    <row r="1651" spans="1:4" x14ac:dyDescent="0.25">
      <c r="A1651" s="139" t="s">
        <v>8007</v>
      </c>
      <c r="B1651" s="139" t="s">
        <v>8008</v>
      </c>
      <c r="C1651" s="192">
        <f>VLOOKUP(A1651,[2]Лист_1!$D:$I,6,0)</f>
        <v>8</v>
      </c>
      <c r="D1651" s="195">
        <f>VLOOKUP(A1651,'[1]12 ЗИП NEW'!$C:$AN,38,0)</f>
        <v>202732.28</v>
      </c>
    </row>
    <row r="1652" spans="1:4" x14ac:dyDescent="0.25">
      <c r="A1652" s="139" t="s">
        <v>8009</v>
      </c>
      <c r="B1652" s="139" t="s">
        <v>8010</v>
      </c>
      <c r="C1652" s="192">
        <f>VLOOKUP(A1652,[2]Лист_1!$D:$I,6,0)</f>
        <v>3</v>
      </c>
      <c r="D1652" s="195">
        <f>VLOOKUP(A1652,'[1]12 ЗИП NEW'!$C:$AN,38,0)</f>
        <v>149531.74</v>
      </c>
    </row>
    <row r="1653" spans="1:4" x14ac:dyDescent="0.25">
      <c r="A1653" s="139" t="s">
        <v>8011</v>
      </c>
      <c r="B1653" s="139" t="s">
        <v>8012</v>
      </c>
      <c r="C1653" s="192"/>
      <c r="D1653" s="195">
        <f>VLOOKUP(A1653,'[1]12 ЗИП NEW'!$C:$AN,38,0)</f>
        <v>141711.54</v>
      </c>
    </row>
    <row r="1654" spans="1:4" x14ac:dyDescent="0.25">
      <c r="A1654" s="139" t="s">
        <v>8013</v>
      </c>
      <c r="B1654" s="139" t="s">
        <v>8014</v>
      </c>
      <c r="C1654" s="192">
        <f>VLOOKUP(A1654,[2]Лист_1!$D:$I,6,0)</f>
        <v>1</v>
      </c>
      <c r="D1654" s="195">
        <f>VLOOKUP(A1654,'[1]12 ЗИП NEW'!$C:$AN,38,0)</f>
        <v>19727.399999999998</v>
      </c>
    </row>
    <row r="1655" spans="1:4" x14ac:dyDescent="0.25">
      <c r="A1655" s="139" t="s">
        <v>8015</v>
      </c>
      <c r="B1655" s="139" t="s">
        <v>8016</v>
      </c>
      <c r="C1655" s="192">
        <f>VLOOKUP(A1655,[2]Лист_1!$D:$I,6,0)</f>
        <v>7</v>
      </c>
      <c r="D1655" s="195">
        <f>VLOOKUP(A1655,'[1]12 ЗИП NEW'!$C:$AN,38,0)</f>
        <v>13038.14</v>
      </c>
    </row>
    <row r="1656" spans="1:4" x14ac:dyDescent="0.25">
      <c r="A1656" s="139" t="s">
        <v>8017</v>
      </c>
      <c r="B1656" s="139" t="s">
        <v>8018</v>
      </c>
      <c r="C1656" s="192"/>
      <c r="D1656" s="195">
        <f>VLOOKUP(A1656,'[1]12 ЗИП NEW'!$C:$AN,38,0)</f>
        <v>12924.68</v>
      </c>
    </row>
    <row r="1657" spans="1:4" x14ac:dyDescent="0.25">
      <c r="A1657" s="139" t="s">
        <v>8019</v>
      </c>
      <c r="B1657" s="139" t="s">
        <v>8020</v>
      </c>
      <c r="C1657" s="192">
        <f>VLOOKUP(A1657,[2]Лист_1!$D:$I,6,0)</f>
        <v>5</v>
      </c>
      <c r="D1657" s="195">
        <f>VLOOKUP(A1657,'[1]12 ЗИП NEW'!$C:$AN,38,0)</f>
        <v>14563.14</v>
      </c>
    </row>
    <row r="1658" spans="1:4" x14ac:dyDescent="0.25">
      <c r="A1658" s="139" t="s">
        <v>8021</v>
      </c>
      <c r="B1658" s="139" t="s">
        <v>8022</v>
      </c>
      <c r="C1658" s="192"/>
      <c r="D1658" s="195">
        <f>VLOOKUP(A1658,'[1]12 ЗИП NEW'!$C:$AN,38,0)</f>
        <v>103460.88</v>
      </c>
    </row>
    <row r="1659" spans="1:4" x14ac:dyDescent="0.25">
      <c r="A1659" s="139" t="s">
        <v>8023</v>
      </c>
      <c r="B1659" s="139" t="s">
        <v>8024</v>
      </c>
      <c r="C1659" s="192"/>
      <c r="D1659" s="195">
        <f>VLOOKUP(A1659,'[1]12 ЗИП NEW'!$C:$AN,38,0)</f>
        <v>155192.54</v>
      </c>
    </row>
    <row r="1660" spans="1:4" x14ac:dyDescent="0.25">
      <c r="A1660" s="139" t="s">
        <v>8025</v>
      </c>
      <c r="B1660" s="139" t="s">
        <v>8026</v>
      </c>
      <c r="C1660" s="192"/>
      <c r="D1660" s="195">
        <f>VLOOKUP(A1660,'[1]12 ЗИП NEW'!$C:$AN,38,0)</f>
        <v>49007.4</v>
      </c>
    </row>
    <row r="1661" spans="1:4" ht="25.5" x14ac:dyDescent="0.25">
      <c r="A1661" s="139" t="s">
        <v>8027</v>
      </c>
      <c r="B1661" s="139" t="s">
        <v>8028</v>
      </c>
      <c r="C1661" s="192"/>
      <c r="D1661" s="195">
        <f>VLOOKUP(A1661,'[1]12 ЗИП NEW'!$C:$AN,38,0)</f>
        <v>32056.367663999998</v>
      </c>
    </row>
    <row r="1662" spans="1:4" x14ac:dyDescent="0.25">
      <c r="A1662" s="139" t="s">
        <v>8029</v>
      </c>
      <c r="B1662" s="139" t="s">
        <v>8030</v>
      </c>
      <c r="C1662" s="192">
        <f>VLOOKUP(A1662,[2]Лист_1!$D:$I,6,0)</f>
        <v>14</v>
      </c>
      <c r="D1662" s="195">
        <f>VLOOKUP(A1662,'[1]12 ЗИП NEW'!$C:$AN,38,0)</f>
        <v>15547.68</v>
      </c>
    </row>
    <row r="1663" spans="1:4" x14ac:dyDescent="0.25">
      <c r="A1663" s="139" t="s">
        <v>8031</v>
      </c>
      <c r="B1663" s="139" t="s">
        <v>8032</v>
      </c>
      <c r="C1663" s="192"/>
      <c r="D1663" s="195">
        <f>VLOOKUP(A1663,'[1]12 ЗИП NEW'!$C:$AN,38,0)</f>
        <v>84444.74</v>
      </c>
    </row>
    <row r="1664" spans="1:4" ht="25.5" x14ac:dyDescent="0.25">
      <c r="A1664" s="139" t="s">
        <v>8033</v>
      </c>
      <c r="B1664" s="139" t="s">
        <v>8034</v>
      </c>
      <c r="C1664" s="192">
        <f>VLOOKUP(A1664,[2]Лист_1!$D:$I,6,0)</f>
        <v>2</v>
      </c>
      <c r="D1664" s="195">
        <f>VLOOKUP(A1664,'[1]12 ЗИП NEW'!$C:$AN,38,0)</f>
        <v>2799.9</v>
      </c>
    </row>
    <row r="1665" spans="1:4" ht="25.5" x14ac:dyDescent="0.25">
      <c r="A1665" s="139" t="s">
        <v>8035</v>
      </c>
      <c r="B1665" s="139" t="s">
        <v>8036</v>
      </c>
      <c r="C1665" s="192"/>
      <c r="D1665" s="195">
        <f>VLOOKUP(A1665,'[1]12 ЗИП NEW'!$C:$AN,38,0)</f>
        <v>4160.2</v>
      </c>
    </row>
    <row r="1666" spans="1:4" x14ac:dyDescent="0.25">
      <c r="A1666" s="139" t="s">
        <v>8037</v>
      </c>
      <c r="B1666" s="139" t="s">
        <v>8038</v>
      </c>
      <c r="C1666" s="192"/>
      <c r="D1666" s="195">
        <f>VLOOKUP(A1666,'[1]12 ЗИП NEW'!$C:$AN,38,0)</f>
        <v>413.58</v>
      </c>
    </row>
    <row r="1667" spans="1:4" x14ac:dyDescent="0.25">
      <c r="A1667" s="139" t="s">
        <v>8039</v>
      </c>
      <c r="B1667" s="139" t="s">
        <v>8040</v>
      </c>
      <c r="C1667" s="192"/>
      <c r="D1667" s="195">
        <f>VLOOKUP(A1667,'[1]12 ЗИП NEW'!$C:$AN,38,0)</f>
        <v>2070.34</v>
      </c>
    </row>
    <row r="1668" spans="1:4" ht="25.5" x14ac:dyDescent="0.25">
      <c r="A1668" s="139" t="s">
        <v>8041</v>
      </c>
      <c r="B1668" s="139" t="s">
        <v>8042</v>
      </c>
      <c r="C1668" s="192">
        <f>VLOOKUP(A1668,[2]Лист_1!$D:$I,6,0)</f>
        <v>2</v>
      </c>
      <c r="D1668" s="195">
        <f>VLOOKUP(A1668,'[1]12 ЗИП NEW'!$C:$AN,38,0)</f>
        <v>335.5</v>
      </c>
    </row>
    <row r="1669" spans="1:4" x14ac:dyDescent="0.25">
      <c r="A1669" s="139" t="s">
        <v>8043</v>
      </c>
      <c r="B1669" s="139" t="s">
        <v>8044</v>
      </c>
      <c r="C1669" s="192"/>
      <c r="D1669" s="195">
        <f>VLOOKUP(A1669,'[1]12 ЗИП NEW'!$C:$AN,38,0)</f>
        <v>322.08</v>
      </c>
    </row>
    <row r="1670" spans="1:4" x14ac:dyDescent="0.25">
      <c r="A1670" s="139" t="s">
        <v>8045</v>
      </c>
      <c r="B1670" s="139" t="s">
        <v>8046</v>
      </c>
      <c r="C1670" s="192">
        <f>VLOOKUP(A1670,[2]Лист_1!$D:$I,6,0)</f>
        <v>6</v>
      </c>
      <c r="D1670" s="195">
        <f>VLOOKUP(A1670,'[1]12 ЗИП NEW'!$C:$AN,38,0)</f>
        <v>237.9</v>
      </c>
    </row>
    <row r="1671" spans="1:4" x14ac:dyDescent="0.25">
      <c r="A1671" s="139" t="s">
        <v>8047</v>
      </c>
      <c r="B1671" s="139" t="s">
        <v>8048</v>
      </c>
      <c r="C1671" s="192">
        <f>VLOOKUP(A1671,[2]Лист_1!$D:$I,6,0)</f>
        <v>6</v>
      </c>
      <c r="D1671" s="195">
        <f>VLOOKUP(A1671,'[1]12 ЗИП NEW'!$C:$AN,38,0)</f>
        <v>268.39999999999998</v>
      </c>
    </row>
    <row r="1672" spans="1:4" x14ac:dyDescent="0.25">
      <c r="A1672" s="139" t="s">
        <v>8049</v>
      </c>
      <c r="B1672" s="139" t="s">
        <v>8050</v>
      </c>
      <c r="C1672" s="192">
        <f>VLOOKUP(A1672,[2]Лист_1!$D:$I,6,0)</f>
        <v>2</v>
      </c>
      <c r="D1672" s="195">
        <f>VLOOKUP(A1672,'[1]12 ЗИП NEW'!$C:$AN,38,0)</f>
        <v>6681.94</v>
      </c>
    </row>
    <row r="1673" spans="1:4" x14ac:dyDescent="0.25">
      <c r="A1673" s="139" t="s">
        <v>8051</v>
      </c>
      <c r="B1673" s="139" t="s">
        <v>8052</v>
      </c>
      <c r="C1673" s="192">
        <f>VLOOKUP(A1673,[2]Лист_1!$D:$I,6,0)</f>
        <v>14</v>
      </c>
      <c r="D1673" s="195">
        <f>VLOOKUP(A1673,'[1]12 ЗИП NEW'!$C:$AN,38,0)</f>
        <v>162186.79999999999</v>
      </c>
    </row>
    <row r="1674" spans="1:4" x14ac:dyDescent="0.25">
      <c r="A1674" s="139" t="s">
        <v>8053</v>
      </c>
      <c r="B1674" s="139" t="s">
        <v>8054</v>
      </c>
      <c r="C1674" s="192"/>
      <c r="D1674" s="195">
        <f>VLOOKUP(A1674,'[1]12 ЗИП NEW'!$C:$AN,38,0)</f>
        <v>103460.88</v>
      </c>
    </row>
    <row r="1675" spans="1:4" x14ac:dyDescent="0.25">
      <c r="A1675" s="139" t="s">
        <v>8055</v>
      </c>
      <c r="B1675" s="139" t="s">
        <v>8056</v>
      </c>
      <c r="C1675" s="192">
        <f>VLOOKUP(A1675,[2]Лист_1!$D:$I,6,0)</f>
        <v>50</v>
      </c>
      <c r="D1675" s="195">
        <f>VLOOKUP(A1675,'[1]12 ЗИП NEW'!$C:$AN,38,0)</f>
        <v>18357.34</v>
      </c>
    </row>
    <row r="1676" spans="1:4" x14ac:dyDescent="0.25">
      <c r="A1676" s="139" t="s">
        <v>8057</v>
      </c>
      <c r="B1676" s="139" t="s">
        <v>8058</v>
      </c>
      <c r="C1676" s="192"/>
      <c r="D1676" s="195">
        <f>VLOOKUP(A1676,'[1]12 ЗИП NEW'!$C:$AN,38,0)</f>
        <v>97059.54</v>
      </c>
    </row>
    <row r="1677" spans="1:4" x14ac:dyDescent="0.25">
      <c r="A1677" s="139" t="s">
        <v>8059</v>
      </c>
      <c r="B1677" s="139" t="s">
        <v>8060</v>
      </c>
      <c r="C1677" s="192"/>
      <c r="D1677" s="195">
        <f>VLOOKUP(A1677,'[1]12 ЗИП NEW'!$C:$AN,38,0)</f>
        <v>258022.68</v>
      </c>
    </row>
    <row r="1678" spans="1:4" x14ac:dyDescent="0.25">
      <c r="A1678" s="139" t="s">
        <v>8061</v>
      </c>
      <c r="B1678" s="139" t="s">
        <v>8062</v>
      </c>
      <c r="C1678" s="192"/>
      <c r="D1678" s="195">
        <f>VLOOKUP(A1678,'[1]12 ЗИП NEW'!$C:$AN,38,0)</f>
        <v>76567.199999999997</v>
      </c>
    </row>
    <row r="1679" spans="1:4" x14ac:dyDescent="0.25">
      <c r="A1679" s="139" t="s">
        <v>8063</v>
      </c>
      <c r="B1679" s="139" t="s">
        <v>8064</v>
      </c>
      <c r="C1679" s="192"/>
      <c r="D1679" s="195">
        <f>VLOOKUP(A1679,'[1]12 ЗИП NEW'!$C:$AN,38,0)</f>
        <v>9570.8394879999996</v>
      </c>
    </row>
    <row r="1680" spans="1:4" x14ac:dyDescent="0.25">
      <c r="A1680" s="139" t="s">
        <v>8065</v>
      </c>
      <c r="B1680" s="139" t="s">
        <v>8066</v>
      </c>
      <c r="C1680" s="192"/>
      <c r="D1680" s="195">
        <f>VLOOKUP(A1680,'[1]12 ЗИП NEW'!$C:$AN,38,0)</f>
        <v>1292.9550239999999</v>
      </c>
    </row>
    <row r="1681" spans="1:4" x14ac:dyDescent="0.25">
      <c r="A1681" s="139" t="s">
        <v>8067</v>
      </c>
      <c r="B1681" s="139" t="s">
        <v>8068</v>
      </c>
      <c r="C1681" s="192">
        <f>VLOOKUP(A1681,[2]Лист_1!$D:$I,6,0)</f>
        <v>5</v>
      </c>
      <c r="D1681" s="195">
        <f>VLOOKUP(A1681,'[1]12 ЗИП NEW'!$C:$AN,38,0)</f>
        <v>45323</v>
      </c>
    </row>
    <row r="1682" spans="1:4" x14ac:dyDescent="0.25">
      <c r="A1682" s="139" t="s">
        <v>8069</v>
      </c>
      <c r="B1682" s="139" t="s">
        <v>8070</v>
      </c>
      <c r="C1682" s="192">
        <f>VLOOKUP(A1682,[2]Лист_1!$D:$I,6,0)</f>
        <v>1</v>
      </c>
      <c r="D1682" s="195">
        <f>VLOOKUP(A1682,'[1]12 ЗИП NEW'!$C:$AN,38,0)</f>
        <v>258103.19999999998</v>
      </c>
    </row>
    <row r="1683" spans="1:4" x14ac:dyDescent="0.25">
      <c r="A1683" s="139" t="s">
        <v>8071</v>
      </c>
      <c r="B1683" s="139" t="s">
        <v>8072</v>
      </c>
      <c r="C1683" s="192">
        <f>VLOOKUP(A1683,[2]Лист_1!$D:$I,6,0)</f>
        <v>22</v>
      </c>
      <c r="D1683" s="195">
        <f>VLOOKUP(A1683,'[1]12 ЗИП NEW'!$C:$AN,38,0)</f>
        <v>13790.88</v>
      </c>
    </row>
    <row r="1684" spans="1:4" x14ac:dyDescent="0.25">
      <c r="A1684" s="139" t="s">
        <v>8073</v>
      </c>
      <c r="B1684" s="139" t="s">
        <v>8074</v>
      </c>
      <c r="C1684" s="192">
        <f>VLOOKUP(A1684,[2]Лист_1!$D:$I,6,0)</f>
        <v>10</v>
      </c>
      <c r="D1684" s="195">
        <f>VLOOKUP(A1684,'[1]12 ЗИП NEW'!$C:$AN,38,0)</f>
        <v>6173.2</v>
      </c>
    </row>
    <row r="1685" spans="1:4" x14ac:dyDescent="0.25">
      <c r="A1685" s="139" t="s">
        <v>8075</v>
      </c>
      <c r="B1685" s="139" t="s">
        <v>8076</v>
      </c>
      <c r="C1685" s="192"/>
      <c r="D1685" s="195">
        <f>VLOOKUP(A1685,'[1]12 ЗИП NEW'!$C:$AN,38,0)</f>
        <v>22273.54</v>
      </c>
    </row>
    <row r="1686" spans="1:4" x14ac:dyDescent="0.25">
      <c r="A1686" s="139" t="s">
        <v>8077</v>
      </c>
      <c r="B1686" s="139" t="s">
        <v>8078</v>
      </c>
      <c r="C1686" s="192">
        <f>VLOOKUP(A1686,[2]Лист_1!$D:$I,6,0)</f>
        <v>13</v>
      </c>
      <c r="D1686" s="195">
        <f>VLOOKUP(A1686,'[1]12 ЗИП NEW'!$C:$AN,38,0)</f>
        <v>6995.48</v>
      </c>
    </row>
    <row r="1687" spans="1:4" x14ac:dyDescent="0.25">
      <c r="A1687" s="139" t="s">
        <v>8079</v>
      </c>
      <c r="B1687" s="139" t="s">
        <v>8080</v>
      </c>
      <c r="C1687" s="192">
        <f>VLOOKUP(A1687,[2]Лист_1!$D:$I,6,0)</f>
        <v>1</v>
      </c>
      <c r="D1687" s="195">
        <f>VLOOKUP(A1687,'[1]12 ЗИП NEW'!$C:$AN,38,0)</f>
        <v>4026</v>
      </c>
    </row>
    <row r="1688" spans="1:4" ht="25.5" x14ac:dyDescent="0.25">
      <c r="A1688" s="139" t="s">
        <v>8081</v>
      </c>
      <c r="B1688" s="139" t="s">
        <v>8082</v>
      </c>
      <c r="C1688" s="192">
        <f>VLOOKUP(A1688,[2]Лист_1!$D:$I,6,0)</f>
        <v>1</v>
      </c>
      <c r="D1688" s="195">
        <f>VLOOKUP(A1688,'[1]12 ЗИП NEW'!$C:$AN,38,0)</f>
        <v>8094.7</v>
      </c>
    </row>
    <row r="1689" spans="1:4" x14ac:dyDescent="0.25">
      <c r="A1689" s="139" t="s">
        <v>8083</v>
      </c>
      <c r="B1689" s="139" t="s">
        <v>8084</v>
      </c>
      <c r="C1689" s="192"/>
      <c r="D1689" s="195">
        <f>VLOOKUP(A1689,'[1]12 ЗИП NEW'!$C:$AN,38,0)</f>
        <v>8990.18</v>
      </c>
    </row>
    <row r="1690" spans="1:4" x14ac:dyDescent="0.25">
      <c r="A1690" s="139" t="s">
        <v>8085</v>
      </c>
      <c r="B1690" s="139" t="s">
        <v>8086</v>
      </c>
      <c r="C1690" s="192">
        <f>VLOOKUP(A1690,[2]Лист_1!$D:$I,6,0)</f>
        <v>8</v>
      </c>
      <c r="D1690" s="195">
        <f>VLOOKUP(A1690,'[1]12 ЗИП NEW'!$C:$AN,38,0)</f>
        <v>175.68</v>
      </c>
    </row>
    <row r="1691" spans="1:4" x14ac:dyDescent="0.25">
      <c r="A1691" s="139" t="s">
        <v>8087</v>
      </c>
      <c r="B1691" s="139" t="s">
        <v>8088</v>
      </c>
      <c r="C1691" s="192"/>
      <c r="D1691" s="195">
        <f>VLOOKUP(A1691,'[1]12 ЗИП NEW'!$C:$AN,38,0)</f>
        <v>4715.3</v>
      </c>
    </row>
    <row r="1692" spans="1:4" x14ac:dyDescent="0.25">
      <c r="A1692" s="139" t="s">
        <v>8089</v>
      </c>
      <c r="B1692" s="139" t="s">
        <v>8090</v>
      </c>
      <c r="C1692" s="192">
        <f>VLOOKUP(A1692,[2]Лист_1!$D:$I,6,0)</f>
        <v>1</v>
      </c>
      <c r="D1692" s="195">
        <f>VLOOKUP(A1692,'[1]12 ЗИП NEW'!$C:$AN,38,0)</f>
        <v>697.84</v>
      </c>
    </row>
    <row r="1693" spans="1:4" x14ac:dyDescent="0.25">
      <c r="A1693" s="139" t="s">
        <v>8091</v>
      </c>
      <c r="B1693" s="139" t="s">
        <v>8092</v>
      </c>
      <c r="C1693" s="192"/>
      <c r="D1693" s="195">
        <f>VLOOKUP(A1693,'[1]12 ЗИП NEW'!$C:$AN,38,0)</f>
        <v>1210.24</v>
      </c>
    </row>
    <row r="1694" spans="1:4" x14ac:dyDescent="0.25">
      <c r="A1694" s="139" t="s">
        <v>8093</v>
      </c>
      <c r="B1694" s="139" t="s">
        <v>8094</v>
      </c>
      <c r="C1694" s="192">
        <f>VLOOKUP(A1694,[2]Лист_1!$D:$I,6,0)</f>
        <v>47</v>
      </c>
      <c r="D1694" s="195">
        <f>VLOOKUP(A1694,'[1]12 ЗИП NEW'!$C:$AN,38,0)</f>
        <v>362.34</v>
      </c>
    </row>
    <row r="1695" spans="1:4" x14ac:dyDescent="0.25">
      <c r="A1695" s="139" t="s">
        <v>8095</v>
      </c>
      <c r="B1695" s="139" t="s">
        <v>8096</v>
      </c>
      <c r="C1695" s="192"/>
      <c r="D1695" s="195">
        <f>VLOOKUP(A1695,'[1]12 ЗИП NEW'!$C:$AN,38,0)</f>
        <v>1427.3999999999999</v>
      </c>
    </row>
    <row r="1696" spans="1:4" x14ac:dyDescent="0.25">
      <c r="A1696" s="139" t="s">
        <v>8097</v>
      </c>
      <c r="B1696" s="139" t="s">
        <v>8098</v>
      </c>
      <c r="C1696" s="192"/>
      <c r="D1696" s="195">
        <f>VLOOKUP(A1696,'[1]12 ЗИП NEW'!$C:$AN,38,0)</f>
        <v>1850.74</v>
      </c>
    </row>
    <row r="1697" spans="1:4" x14ac:dyDescent="0.25">
      <c r="A1697" s="139" t="s">
        <v>8099</v>
      </c>
      <c r="B1697" s="139" t="s">
        <v>8100</v>
      </c>
      <c r="C1697" s="192"/>
      <c r="D1697" s="195">
        <f>VLOOKUP(A1697,'[1]12 ЗИП NEW'!$C:$AN,38,0)</f>
        <v>1427.3999999999999</v>
      </c>
    </row>
    <row r="1698" spans="1:4" x14ac:dyDescent="0.25">
      <c r="A1698" s="139" t="s">
        <v>8101</v>
      </c>
      <c r="B1698" s="139" t="s">
        <v>8102</v>
      </c>
      <c r="C1698" s="192"/>
      <c r="D1698" s="195">
        <f>VLOOKUP(A1698,'[1]12 ЗИП NEW'!$C:$AN,38,0)</f>
        <v>7557.9</v>
      </c>
    </row>
    <row r="1699" spans="1:4" ht="25.5" x14ac:dyDescent="0.25">
      <c r="A1699" s="139" t="s">
        <v>8103</v>
      </c>
      <c r="B1699" s="139" t="s">
        <v>8104</v>
      </c>
      <c r="C1699" s="192">
        <f>VLOOKUP(A1699,[2]Лист_1!$D:$I,6,0)</f>
        <v>7</v>
      </c>
      <c r="D1699" s="195">
        <f>VLOOKUP(A1699,'[1]12 ЗИП NEW'!$C:$AN,38,0)</f>
        <v>2457.08</v>
      </c>
    </row>
    <row r="1700" spans="1:4" x14ac:dyDescent="0.25">
      <c r="A1700" s="139" t="s">
        <v>8105</v>
      </c>
      <c r="B1700" s="139" t="s">
        <v>8106</v>
      </c>
      <c r="C1700" s="192"/>
      <c r="D1700" s="195">
        <f>VLOOKUP(A1700,'[1]12 ЗИП NEW'!$C:$AN,38,0)</f>
        <v>2399.7399999999998</v>
      </c>
    </row>
    <row r="1701" spans="1:4" x14ac:dyDescent="0.25">
      <c r="A1701" s="139" t="s">
        <v>8107</v>
      </c>
      <c r="B1701" s="139" t="s">
        <v>8108</v>
      </c>
      <c r="C1701" s="192">
        <f>VLOOKUP(A1701,[2]Лист_1!$D:$I,6,0)</f>
        <v>20</v>
      </c>
      <c r="D1701" s="195">
        <f>VLOOKUP(A1701,'[1]12 ЗИП NEW'!$C:$AN,38,0)</f>
        <v>457.5</v>
      </c>
    </row>
    <row r="1702" spans="1:4" x14ac:dyDescent="0.25">
      <c r="A1702" s="139" t="s">
        <v>8109</v>
      </c>
      <c r="B1702" s="139" t="s">
        <v>8110</v>
      </c>
      <c r="C1702" s="192"/>
      <c r="D1702" s="195">
        <f>VLOOKUP(A1702,'[1]12 ЗИП NEW'!$C:$AN,38,0)</f>
        <v>47865.479999999996</v>
      </c>
    </row>
    <row r="1703" spans="1:4" ht="25.5" x14ac:dyDescent="0.25">
      <c r="A1703" s="139" t="s">
        <v>8111</v>
      </c>
      <c r="B1703" s="139" t="s">
        <v>8112</v>
      </c>
      <c r="C1703" s="192"/>
      <c r="D1703" s="195">
        <f>VLOOKUP(A1703,'[1]12 ЗИП NEW'!$C:$AN,38,0)</f>
        <v>11787.64</v>
      </c>
    </row>
    <row r="1704" spans="1:4" x14ac:dyDescent="0.25">
      <c r="A1704" s="139" t="s">
        <v>8113</v>
      </c>
      <c r="B1704" s="139" t="s">
        <v>8114</v>
      </c>
      <c r="C1704" s="192"/>
      <c r="D1704" s="195">
        <f>VLOOKUP(A1704,'[1]12 ЗИП NEW'!$C:$AN,38,0)</f>
        <v>27474.399999999998</v>
      </c>
    </row>
    <row r="1705" spans="1:4" x14ac:dyDescent="0.25">
      <c r="A1705" s="139" t="s">
        <v>8115</v>
      </c>
      <c r="B1705" s="139" t="s">
        <v>8116</v>
      </c>
      <c r="C1705" s="192"/>
      <c r="D1705" s="195">
        <f>VLOOKUP(A1705,'[1]12 ЗИП NEW'!$C:$AN,38,0)</f>
        <v>6645.34</v>
      </c>
    </row>
    <row r="1706" spans="1:4" x14ac:dyDescent="0.25">
      <c r="A1706" s="139" t="s">
        <v>8117</v>
      </c>
      <c r="B1706" s="139" t="s">
        <v>8118</v>
      </c>
      <c r="C1706" s="192"/>
      <c r="D1706" s="195">
        <f>VLOOKUP(A1706,'[1]12 ЗИП NEW'!$C:$AN,38,0)</f>
        <v>13516.38</v>
      </c>
    </row>
    <row r="1707" spans="1:4" x14ac:dyDescent="0.25">
      <c r="A1707" s="139" t="s">
        <v>8119</v>
      </c>
      <c r="B1707" s="139" t="s">
        <v>8120</v>
      </c>
      <c r="C1707" s="192">
        <f>VLOOKUP(A1707,[2]Лист_1!$D:$I,6,0)</f>
        <v>10</v>
      </c>
      <c r="D1707" s="195">
        <f>VLOOKUP(A1707,'[1]12 ЗИП NEW'!$C:$AN,38,0)</f>
        <v>732</v>
      </c>
    </row>
    <row r="1708" spans="1:4" x14ac:dyDescent="0.25">
      <c r="A1708" s="139" t="s">
        <v>8121</v>
      </c>
      <c r="B1708" s="139" t="s">
        <v>8122</v>
      </c>
      <c r="C1708" s="192">
        <f>VLOOKUP(A1708,[2]Лист_1!$D:$I,6,0)</f>
        <v>1</v>
      </c>
      <c r="D1708" s="195">
        <f>VLOOKUP(A1708,'[1]12 ЗИП NEW'!$C:$AN,38,0)</f>
        <v>1011.38</v>
      </c>
    </row>
    <row r="1709" spans="1:4" x14ac:dyDescent="0.25">
      <c r="A1709" s="139" t="s">
        <v>8123</v>
      </c>
      <c r="B1709" s="139" t="s">
        <v>8124</v>
      </c>
      <c r="C1709" s="192">
        <f>VLOOKUP(A1709,[2]Лист_1!$D:$I,6,0)</f>
        <v>5</v>
      </c>
      <c r="D1709" s="195">
        <f>VLOOKUP(A1709,'[1]12 ЗИП NEW'!$C:$AN,38,0)</f>
        <v>1517.68</v>
      </c>
    </row>
    <row r="1710" spans="1:4" x14ac:dyDescent="0.25">
      <c r="A1710" s="139" t="s">
        <v>8125</v>
      </c>
      <c r="B1710" s="139" t="s">
        <v>8126</v>
      </c>
      <c r="C1710" s="192"/>
      <c r="D1710" s="195">
        <f>VLOOKUP(A1710,'[1]12 ЗИП NEW'!$C:$AN,38,0)</f>
        <v>14367.94</v>
      </c>
    </row>
    <row r="1711" spans="1:4" ht="25.5" x14ac:dyDescent="0.25">
      <c r="A1711" s="139" t="s">
        <v>8127</v>
      </c>
      <c r="B1711" s="139" t="s">
        <v>8128</v>
      </c>
      <c r="C1711" s="192"/>
      <c r="D1711" s="195">
        <f>VLOOKUP(A1711,'[1]12 ЗИП NEW'!$C:$AN,38,0)</f>
        <v>32942.44</v>
      </c>
    </row>
    <row r="1712" spans="1:4" x14ac:dyDescent="0.25">
      <c r="A1712" s="139" t="s">
        <v>8129</v>
      </c>
      <c r="B1712" s="139" t="s">
        <v>8130</v>
      </c>
      <c r="C1712" s="192"/>
      <c r="D1712" s="195">
        <f>VLOOKUP(A1712,'[1]12 ЗИП NEW'!$C:$AN,38,0)</f>
        <v>32639.88</v>
      </c>
    </row>
    <row r="1713" spans="1:4" ht="25.5" x14ac:dyDescent="0.25">
      <c r="A1713" s="139" t="s">
        <v>8131</v>
      </c>
      <c r="B1713" s="139" t="s">
        <v>8132</v>
      </c>
      <c r="C1713" s="192"/>
      <c r="D1713" s="195">
        <f>VLOOKUP(A1713,'[1]12 ЗИП NEW'!$C:$AN,38,0)</f>
        <v>6092.68</v>
      </c>
    </row>
    <row r="1714" spans="1:4" ht="25.5" x14ac:dyDescent="0.25">
      <c r="A1714" s="139" t="s">
        <v>8133</v>
      </c>
      <c r="B1714" s="139" t="s">
        <v>8134</v>
      </c>
      <c r="C1714" s="192"/>
      <c r="D1714" s="195">
        <f>VLOOKUP(A1714,'[1]12 ЗИП NEW'!$C:$AN,38,0)</f>
        <v>6691.7</v>
      </c>
    </row>
    <row r="1715" spans="1:4" ht="25.5" x14ac:dyDescent="0.25">
      <c r="A1715" s="139" t="s">
        <v>8135</v>
      </c>
      <c r="B1715" s="139" t="s">
        <v>8136</v>
      </c>
      <c r="C1715" s="192">
        <f>VLOOKUP(A1715,[2]Лист_1!$D:$I,6,0)</f>
        <v>1</v>
      </c>
      <c r="D1715" s="195">
        <f>VLOOKUP(A1715,'[1]12 ЗИП NEW'!$C:$AN,38,0)</f>
        <v>7971.48</v>
      </c>
    </row>
    <row r="1716" spans="1:4" ht="25.5" x14ac:dyDescent="0.25">
      <c r="A1716" s="139" t="s">
        <v>8137</v>
      </c>
      <c r="B1716" s="139" t="s">
        <v>8138</v>
      </c>
      <c r="C1716" s="192"/>
      <c r="D1716" s="195">
        <f>VLOOKUP(A1716,'[1]12 ЗИП NEW'!$C:$AN,38,0)</f>
        <v>25683.439999999999</v>
      </c>
    </row>
    <row r="1717" spans="1:4" x14ac:dyDescent="0.25">
      <c r="A1717" s="139" t="s">
        <v>8139</v>
      </c>
      <c r="B1717" s="139" t="s">
        <v>8140</v>
      </c>
      <c r="C1717" s="192"/>
      <c r="D1717" s="195">
        <f>VLOOKUP(A1717,'[1]12 ЗИП NEW'!$C:$AN,38,0)</f>
        <v>3292.7799999999997</v>
      </c>
    </row>
    <row r="1718" spans="1:4" x14ac:dyDescent="0.25">
      <c r="A1718" s="139" t="s">
        <v>8141</v>
      </c>
      <c r="B1718" s="139" t="s">
        <v>8142</v>
      </c>
      <c r="C1718" s="192">
        <f>VLOOKUP(A1718,[2]Лист_1!$D:$I,6,0)</f>
        <v>3</v>
      </c>
      <c r="D1718" s="195">
        <f>VLOOKUP(A1718,'[1]12 ЗИП NEW'!$C:$AN,38,0)</f>
        <v>4095.54</v>
      </c>
    </row>
    <row r="1719" spans="1:4" x14ac:dyDescent="0.25">
      <c r="A1719" s="139" t="s">
        <v>8143</v>
      </c>
      <c r="B1719" s="139" t="s">
        <v>8144</v>
      </c>
      <c r="C1719" s="192"/>
      <c r="D1719" s="195">
        <f>VLOOKUP(A1719,'[1]12 ЗИП NEW'!$C:$AN,38,0)</f>
        <v>2397.2999999999997</v>
      </c>
    </row>
    <row r="1720" spans="1:4" x14ac:dyDescent="0.25">
      <c r="A1720" s="139" t="s">
        <v>8145</v>
      </c>
      <c r="B1720" s="139" t="s">
        <v>8146</v>
      </c>
      <c r="C1720" s="192">
        <f>VLOOKUP(A1720,[2]Лист_1!$D:$I,6,0)</f>
        <v>3</v>
      </c>
      <c r="D1720" s="195">
        <f>VLOOKUP(A1720,'[1]12 ЗИП NEW'!$C:$AN,38,0)</f>
        <v>3971.1</v>
      </c>
    </row>
    <row r="1721" spans="1:4" x14ac:dyDescent="0.25">
      <c r="A1721" s="139" t="s">
        <v>8147</v>
      </c>
      <c r="B1721" s="139" t="s">
        <v>8148</v>
      </c>
      <c r="C1721" s="192">
        <f>VLOOKUP(A1721,[2]Лист_1!$D:$I,6,0)</f>
        <v>366</v>
      </c>
      <c r="D1721" s="195">
        <f>VLOOKUP(A1721,'[1]12 ЗИП NEW'!$C:$AN,38,0)</f>
        <v>427</v>
      </c>
    </row>
    <row r="1722" spans="1:4" x14ac:dyDescent="0.25">
      <c r="A1722" s="139" t="s">
        <v>8149</v>
      </c>
      <c r="B1722" s="139" t="s">
        <v>8150</v>
      </c>
      <c r="C1722" s="192"/>
      <c r="D1722" s="195">
        <f>VLOOKUP(A1722,'[1]12 ЗИП NEW'!$C:$AN,38,0)</f>
        <v>1140.7</v>
      </c>
    </row>
    <row r="1723" spans="1:4" ht="25.5" x14ac:dyDescent="0.25">
      <c r="A1723" s="139" t="s">
        <v>8151</v>
      </c>
      <c r="B1723" s="139" t="s">
        <v>8152</v>
      </c>
      <c r="C1723" s="192">
        <f>VLOOKUP(A1723,[2]Лист_1!$D:$I,6,0)</f>
        <v>244</v>
      </c>
      <c r="D1723" s="195">
        <f>VLOOKUP(A1723,'[1]12 ЗИП NEW'!$C:$AN,38,0)</f>
        <v>517.28</v>
      </c>
    </row>
    <row r="1724" spans="1:4" ht="25.5" x14ac:dyDescent="0.25">
      <c r="A1724" s="139" t="s">
        <v>8153</v>
      </c>
      <c r="B1724" s="139" t="s">
        <v>8154</v>
      </c>
      <c r="C1724" s="192">
        <f>VLOOKUP(A1724,[2]Лист_1!$D:$I,6,0)</f>
        <v>4</v>
      </c>
      <c r="D1724" s="195">
        <f>VLOOKUP(A1724,'[1]12 ЗИП NEW'!$C:$AN,38,0)</f>
        <v>3180.54</v>
      </c>
    </row>
    <row r="1725" spans="1:4" ht="25.5" x14ac:dyDescent="0.25">
      <c r="A1725" s="139" t="s">
        <v>8155</v>
      </c>
      <c r="B1725" s="139" t="s">
        <v>8156</v>
      </c>
      <c r="C1725" s="192">
        <f>VLOOKUP(A1725,[2]Лист_1!$D:$I,6,0)</f>
        <v>35</v>
      </c>
      <c r="D1725" s="195">
        <f>VLOOKUP(A1725,'[1]12 ЗИП NEW'!$C:$AN,38,0)</f>
        <v>2192.34</v>
      </c>
    </row>
    <row r="1726" spans="1:4" ht="25.5" x14ac:dyDescent="0.25">
      <c r="A1726" s="139" t="s">
        <v>8157</v>
      </c>
      <c r="B1726" s="139" t="s">
        <v>8158</v>
      </c>
      <c r="C1726" s="192"/>
      <c r="D1726" s="195">
        <f>VLOOKUP(A1726,'[1]12 ЗИП NEW'!$C:$AN,38,0)</f>
        <v>8670.5399999999991</v>
      </c>
    </row>
    <row r="1727" spans="1:4" ht="25.5" x14ac:dyDescent="0.25">
      <c r="A1727" s="139" t="s">
        <v>8159</v>
      </c>
      <c r="B1727" s="139" t="s">
        <v>8160</v>
      </c>
      <c r="C1727" s="192">
        <f>VLOOKUP(A1727,[2]Лист_1!$D:$I,6,0)</f>
        <v>37</v>
      </c>
      <c r="D1727" s="195">
        <f>VLOOKUP(A1727,'[1]12 ЗИП NEW'!$C:$AN,38,0)</f>
        <v>3182.98</v>
      </c>
    </row>
    <row r="1728" spans="1:4" x14ac:dyDescent="0.25">
      <c r="A1728" s="139" t="s">
        <v>8161</v>
      </c>
      <c r="B1728" s="139" t="s">
        <v>8162</v>
      </c>
      <c r="C1728" s="192"/>
      <c r="D1728" s="195">
        <f>VLOOKUP(A1728,'[1]12 ЗИП NEW'!$C:$AN,38,0)</f>
        <v>4715.3</v>
      </c>
    </row>
    <row r="1729" spans="1:4" ht="25.5" x14ac:dyDescent="0.25">
      <c r="A1729" s="139" t="s">
        <v>8163</v>
      </c>
      <c r="B1729" s="139" t="s">
        <v>8164</v>
      </c>
      <c r="C1729" s="192">
        <f>VLOOKUP(A1729,[2]Лист_1!$D:$I,6,0)</f>
        <v>3</v>
      </c>
      <c r="D1729" s="195">
        <f>VLOOKUP(A1729,'[1]12 ЗИП NEW'!$C:$AN,38,0)</f>
        <v>4184.5999999999995</v>
      </c>
    </row>
    <row r="1730" spans="1:4" ht="25.5" x14ac:dyDescent="0.25">
      <c r="A1730" s="139" t="s">
        <v>8165</v>
      </c>
      <c r="B1730" s="139" t="s">
        <v>8166</v>
      </c>
      <c r="C1730" s="192">
        <f>VLOOKUP(A1730,[2]Лист_1!$D:$I,6,0)</f>
        <v>2</v>
      </c>
      <c r="D1730" s="195">
        <f>VLOOKUP(A1730,'[1]12 ЗИП NEW'!$C:$AN,38,0)</f>
        <v>4583.54</v>
      </c>
    </row>
    <row r="1731" spans="1:4" x14ac:dyDescent="0.25">
      <c r="A1731" s="139" t="s">
        <v>8167</v>
      </c>
      <c r="B1731" s="139" t="s">
        <v>8168</v>
      </c>
      <c r="C1731" s="192">
        <f>VLOOKUP(A1731,[2]Лист_1!$D:$I,6,0)</f>
        <v>7</v>
      </c>
      <c r="D1731" s="195">
        <f>VLOOKUP(A1731,'[1]12 ЗИП NEW'!$C:$AN,38,0)</f>
        <v>447.74</v>
      </c>
    </row>
    <row r="1732" spans="1:4" x14ac:dyDescent="0.25">
      <c r="A1732" s="139" t="s">
        <v>8169</v>
      </c>
      <c r="B1732" s="139" t="s">
        <v>8170</v>
      </c>
      <c r="C1732" s="192"/>
      <c r="D1732" s="195">
        <f>VLOOKUP(A1732,'[1]12 ЗИП NEW'!$C:$AN,38,0)</f>
        <v>736.88</v>
      </c>
    </row>
    <row r="1733" spans="1:4" x14ac:dyDescent="0.25">
      <c r="A1733" s="139" t="s">
        <v>8171</v>
      </c>
      <c r="B1733" s="139" t="s">
        <v>8172</v>
      </c>
      <c r="C1733" s="192"/>
      <c r="D1733" s="195">
        <f>VLOOKUP(A1733,'[1]12 ЗИП NEW'!$C:$AN,38,0)</f>
        <v>945.5</v>
      </c>
    </row>
    <row r="1734" spans="1:4" x14ac:dyDescent="0.25">
      <c r="A1734" s="139" t="s">
        <v>8173</v>
      </c>
      <c r="B1734" s="139" t="s">
        <v>8174</v>
      </c>
      <c r="C1734" s="192"/>
      <c r="D1734" s="195">
        <f>VLOOKUP(A1734,'[1]12 ЗИП NEW'!$C:$AN,38,0)</f>
        <v>1035.78</v>
      </c>
    </row>
    <row r="1735" spans="1:4" x14ac:dyDescent="0.25">
      <c r="A1735" s="139" t="s">
        <v>8175</v>
      </c>
      <c r="B1735" s="139" t="s">
        <v>8176</v>
      </c>
      <c r="C1735" s="192">
        <f>VLOOKUP(A1735,[2]Лист_1!$D:$I,6,0)</f>
        <v>1</v>
      </c>
      <c r="D1735" s="195">
        <f>VLOOKUP(A1735,'[1]12 ЗИП NEW'!$C:$AN,38,0)</f>
        <v>7218.74</v>
      </c>
    </row>
    <row r="1736" spans="1:4" x14ac:dyDescent="0.25">
      <c r="A1736" s="139" t="s">
        <v>8177</v>
      </c>
      <c r="B1736" s="139" t="s">
        <v>8178</v>
      </c>
      <c r="C1736" s="192">
        <f>VLOOKUP(A1736,[2]Лист_1!$D:$I,6,0)</f>
        <v>1</v>
      </c>
      <c r="D1736" s="195">
        <f>VLOOKUP(A1736,'[1]12 ЗИП NEW'!$C:$AN,38,0)</f>
        <v>817.4</v>
      </c>
    </row>
    <row r="1737" spans="1:4" x14ac:dyDescent="0.25">
      <c r="A1737" s="139" t="s">
        <v>8179</v>
      </c>
      <c r="B1737" s="139" t="s">
        <v>8180</v>
      </c>
      <c r="C1737" s="192">
        <f>VLOOKUP(A1737,[2]Лист_1!$D:$I,6,0)</f>
        <v>3</v>
      </c>
      <c r="D1737" s="195">
        <f>VLOOKUP(A1737,'[1]12 ЗИП NEW'!$C:$AN,38,0)</f>
        <v>713.69999999999993</v>
      </c>
    </row>
    <row r="1738" spans="1:4" x14ac:dyDescent="0.25">
      <c r="A1738" s="139" t="s">
        <v>8181</v>
      </c>
      <c r="B1738" s="139" t="s">
        <v>8182</v>
      </c>
      <c r="C1738" s="192"/>
      <c r="D1738" s="195">
        <f>VLOOKUP(A1738,'[1]12 ЗИП NEW'!$C:$AN,38,0)</f>
        <v>1287.0999999999999</v>
      </c>
    </row>
    <row r="1739" spans="1:4" x14ac:dyDescent="0.25">
      <c r="A1739" s="139" t="s">
        <v>8183</v>
      </c>
      <c r="B1739" s="139" t="s">
        <v>8184</v>
      </c>
      <c r="C1739" s="192">
        <f>VLOOKUP(A1739,[2]Лист_1!$D:$I,6,0)</f>
        <v>1</v>
      </c>
      <c r="D1739" s="195">
        <f>VLOOKUP(A1739,'[1]12 ЗИП NEW'!$C:$AN,38,0)</f>
        <v>1527.44</v>
      </c>
    </row>
    <row r="1740" spans="1:4" ht="25.5" x14ac:dyDescent="0.25">
      <c r="A1740" s="139" t="s">
        <v>8185</v>
      </c>
      <c r="B1740" s="139" t="s">
        <v>8186</v>
      </c>
      <c r="C1740" s="192"/>
      <c r="D1740" s="195">
        <f>VLOOKUP(A1740,'[1]12 ЗИП NEW'!$C:$AN,38,0)</f>
        <v>572.17999999999995</v>
      </c>
    </row>
    <row r="1741" spans="1:4" x14ac:dyDescent="0.25">
      <c r="A1741" s="139" t="s">
        <v>8187</v>
      </c>
      <c r="B1741" s="139" t="s">
        <v>8188</v>
      </c>
      <c r="C1741" s="192"/>
      <c r="D1741" s="195">
        <f>VLOOKUP(A1741,'[1]12 ЗИП NEW'!$C:$AN,38,0)</f>
        <v>5266.74</v>
      </c>
    </row>
    <row r="1742" spans="1:4" ht="25.5" x14ac:dyDescent="0.25">
      <c r="A1742" s="139" t="s">
        <v>8189</v>
      </c>
      <c r="B1742" s="139" t="s">
        <v>8190</v>
      </c>
      <c r="C1742" s="192"/>
      <c r="D1742" s="195">
        <f>VLOOKUP(A1742,'[1]12 ЗИП NEW'!$C:$AN,38,0)</f>
        <v>30224.28</v>
      </c>
    </row>
    <row r="1743" spans="1:4" x14ac:dyDescent="0.25">
      <c r="A1743" s="139" t="s">
        <v>8191</v>
      </c>
      <c r="B1743" s="139" t="s">
        <v>8192</v>
      </c>
      <c r="C1743" s="192"/>
      <c r="D1743" s="195">
        <f>VLOOKUP(A1743,'[1]12 ЗИП NEW'!$C:$AN,38,0)</f>
        <v>1445.7</v>
      </c>
    </row>
    <row r="1744" spans="1:4" ht="25.5" x14ac:dyDescent="0.25">
      <c r="A1744" s="139" t="s">
        <v>8193</v>
      </c>
      <c r="B1744" s="139" t="s">
        <v>8194</v>
      </c>
      <c r="C1744" s="192"/>
      <c r="D1744" s="195">
        <f>VLOOKUP(A1744,'[1]12 ЗИП NEW'!$C:$AN,38,0)</f>
        <v>16645.68</v>
      </c>
    </row>
    <row r="1745" spans="1:4" ht="25.5" x14ac:dyDescent="0.25">
      <c r="A1745" s="139" t="s">
        <v>8195</v>
      </c>
      <c r="B1745" s="139" t="s">
        <v>8196</v>
      </c>
      <c r="C1745" s="192">
        <f>VLOOKUP(A1745,[2]Лист_1!$D:$I,6,0)</f>
        <v>2</v>
      </c>
      <c r="D1745" s="195">
        <f>VLOOKUP(A1745,'[1]12 ЗИП NEW'!$C:$AN,38,0)</f>
        <v>4934.8999999999996</v>
      </c>
    </row>
    <row r="1746" spans="1:4" ht="25.5" x14ac:dyDescent="0.25">
      <c r="A1746" s="139" t="s">
        <v>8197</v>
      </c>
      <c r="B1746" s="139" t="s">
        <v>8198</v>
      </c>
      <c r="C1746" s="192"/>
      <c r="D1746" s="195">
        <f>VLOOKUP(A1746,'[1]12 ЗИП NEW'!$C:$AN,38,0)</f>
        <v>169692.24</v>
      </c>
    </row>
    <row r="1747" spans="1:4" ht="25.5" x14ac:dyDescent="0.25">
      <c r="A1747" s="139" t="s">
        <v>8199</v>
      </c>
      <c r="B1747" s="139" t="s">
        <v>8200</v>
      </c>
      <c r="C1747" s="192"/>
      <c r="D1747" s="195">
        <f>VLOOKUP(A1747,'[1]12 ЗИП NEW'!$C:$AN,38,0)</f>
        <v>3522.14</v>
      </c>
    </row>
    <row r="1748" spans="1:4" x14ac:dyDescent="0.25">
      <c r="A1748" s="139" t="s">
        <v>8201</v>
      </c>
      <c r="B1748" s="139" t="s">
        <v>8202</v>
      </c>
      <c r="C1748" s="192">
        <f>VLOOKUP(A1748,[2]Лист_1!$D:$I,6,0)</f>
        <v>20</v>
      </c>
      <c r="D1748" s="195">
        <f>VLOOKUP(A1748,'[1]12 ЗИП NEW'!$C:$AN,38,0)</f>
        <v>2025.2</v>
      </c>
    </row>
    <row r="1749" spans="1:4" ht="25.5" x14ac:dyDescent="0.25">
      <c r="A1749" s="139" t="s">
        <v>8203</v>
      </c>
      <c r="B1749" s="139" t="s">
        <v>8204</v>
      </c>
      <c r="C1749" s="192">
        <f>VLOOKUP(A1749,[2]Лист_1!$D:$I,6,0)</f>
        <v>139</v>
      </c>
      <c r="D1749" s="195">
        <f>VLOOKUP(A1749,'[1]12 ЗИП NEW'!$C:$AN,38,0)</f>
        <v>3217.14</v>
      </c>
    </row>
    <row r="1750" spans="1:4" ht="25.5" x14ac:dyDescent="0.25">
      <c r="A1750" s="139" t="s">
        <v>8205</v>
      </c>
      <c r="B1750" s="139" t="s">
        <v>8206</v>
      </c>
      <c r="C1750" s="192">
        <f>VLOOKUP(A1750,[2]Лист_1!$D:$I,6,0)</f>
        <v>174</v>
      </c>
      <c r="D1750" s="195">
        <f>VLOOKUP(A1750,'[1]12 ЗИП NEW'!$C:$AN,38,0)</f>
        <v>761.28</v>
      </c>
    </row>
    <row r="1751" spans="1:4" x14ac:dyDescent="0.25">
      <c r="A1751" s="139" t="s">
        <v>8207</v>
      </c>
      <c r="B1751" s="139" t="s">
        <v>8208</v>
      </c>
      <c r="C1751" s="192">
        <f>VLOOKUP(A1751,[2]Лист_1!$D:$I,6,0)</f>
        <v>6</v>
      </c>
      <c r="D1751" s="195">
        <f>VLOOKUP(A1751,'[1]12 ЗИП NEW'!$C:$AN,38,0)</f>
        <v>1293.2</v>
      </c>
    </row>
    <row r="1752" spans="1:4" x14ac:dyDescent="0.25">
      <c r="A1752" s="139" t="s">
        <v>8209</v>
      </c>
      <c r="B1752" s="139" t="s">
        <v>8210</v>
      </c>
      <c r="C1752" s="192">
        <f>VLOOKUP(A1752,[2]Лист_1!$D:$I,6,0)</f>
        <v>10</v>
      </c>
      <c r="D1752" s="195">
        <f>VLOOKUP(A1752,'[1]12 ЗИП NEW'!$C:$AN,38,0)</f>
        <v>11077.6</v>
      </c>
    </row>
    <row r="1753" spans="1:4" ht="25.5" x14ac:dyDescent="0.25">
      <c r="A1753" s="139" t="s">
        <v>8211</v>
      </c>
      <c r="B1753" s="139" t="s">
        <v>8212</v>
      </c>
      <c r="C1753" s="192"/>
      <c r="D1753" s="195">
        <f>VLOOKUP(A1753,'[1]12 ЗИП NEW'!$C:$AN,38,0)</f>
        <v>988.19999999999993</v>
      </c>
    </row>
    <row r="1754" spans="1:4" x14ac:dyDescent="0.25">
      <c r="A1754" s="139" t="s">
        <v>8213</v>
      </c>
      <c r="B1754" s="139" t="s">
        <v>8214</v>
      </c>
      <c r="C1754" s="192">
        <f>VLOOKUP(A1754,[2]Лист_1!$D:$I,6,0)</f>
        <v>100</v>
      </c>
      <c r="D1754" s="195">
        <f>VLOOKUP(A1754,'[1]12 ЗИП NEW'!$C:$AN,38,0)</f>
        <v>145.18</v>
      </c>
    </row>
    <row r="1755" spans="1:4" x14ac:dyDescent="0.25">
      <c r="A1755" s="139" t="s">
        <v>8215</v>
      </c>
      <c r="B1755" s="139" t="s">
        <v>8216</v>
      </c>
      <c r="C1755" s="192">
        <f>VLOOKUP(A1755,[2]Лист_1!$D:$I,6,0)</f>
        <v>100</v>
      </c>
      <c r="D1755" s="195">
        <f>VLOOKUP(A1755,'[1]12 ЗИП NEW'!$C:$AN,38,0)</f>
        <v>154.94</v>
      </c>
    </row>
    <row r="1756" spans="1:4" x14ac:dyDescent="0.25">
      <c r="A1756" s="139" t="s">
        <v>8217</v>
      </c>
      <c r="B1756" s="139" t="s">
        <v>8218</v>
      </c>
      <c r="C1756" s="192"/>
      <c r="D1756" s="195">
        <f>VLOOKUP(A1756,'[1]12 ЗИП NEW'!$C:$AN,38,0)</f>
        <v>3747.84</v>
      </c>
    </row>
    <row r="1757" spans="1:4" x14ac:dyDescent="0.25">
      <c r="A1757" s="139" t="s">
        <v>8219</v>
      </c>
      <c r="B1757" s="139" t="s">
        <v>8220</v>
      </c>
      <c r="C1757" s="192">
        <f>VLOOKUP(A1757,[2]Лист_1!$D:$I,6,0)</f>
        <v>4</v>
      </c>
      <c r="D1757" s="195">
        <f>VLOOKUP(A1757,'[1]12 ЗИП NEW'!$C:$AN,38,0)</f>
        <v>4738.4799999999996</v>
      </c>
    </row>
    <row r="1758" spans="1:4" x14ac:dyDescent="0.25">
      <c r="A1758" s="139" t="s">
        <v>8221</v>
      </c>
      <c r="B1758" s="139" t="s">
        <v>8222</v>
      </c>
      <c r="C1758" s="192">
        <f>VLOOKUP(A1758,[2]Лист_1!$D:$I,6,0)</f>
        <v>2</v>
      </c>
      <c r="D1758" s="195">
        <f>VLOOKUP(A1758,'[1]12 ЗИП NEW'!$C:$AN,38,0)</f>
        <v>4477.3999999999996</v>
      </c>
    </row>
    <row r="1759" spans="1:4" x14ac:dyDescent="0.25">
      <c r="A1759" s="139" t="s">
        <v>8223</v>
      </c>
      <c r="B1759" s="139" t="s">
        <v>8224</v>
      </c>
      <c r="C1759" s="192"/>
      <c r="D1759" s="195">
        <f>VLOOKUP(A1759,'[1]12 ЗИП NEW'!$C:$AN,38,0)</f>
        <v>6694.1399999999994</v>
      </c>
    </row>
    <row r="1760" spans="1:4" x14ac:dyDescent="0.25">
      <c r="A1760" s="139" t="s">
        <v>8225</v>
      </c>
      <c r="B1760" s="139" t="s">
        <v>8226</v>
      </c>
      <c r="C1760" s="192">
        <f>VLOOKUP(A1760,[2]Лист_1!$D:$I,6,0)</f>
        <v>60</v>
      </c>
      <c r="D1760" s="195">
        <f>VLOOKUP(A1760,'[1]12 ЗИП NEW'!$C:$AN,38,0)</f>
        <v>14059.279999999999</v>
      </c>
    </row>
    <row r="1761" spans="1:4" x14ac:dyDescent="0.25">
      <c r="A1761" s="139" t="s">
        <v>8227</v>
      </c>
      <c r="B1761" s="139" t="s">
        <v>8228</v>
      </c>
      <c r="C1761" s="192"/>
      <c r="D1761" s="195">
        <f>VLOOKUP(A1761,'[1]12 ЗИП NEW'!$C:$AN,38,0)</f>
        <v>5108.1400000000003</v>
      </c>
    </row>
    <row r="1762" spans="1:4" x14ac:dyDescent="0.25">
      <c r="A1762" s="139" t="s">
        <v>8229</v>
      </c>
      <c r="B1762" s="139" t="s">
        <v>8230</v>
      </c>
      <c r="C1762" s="192"/>
      <c r="D1762" s="195">
        <f>VLOOKUP(A1762,'[1]12 ЗИП NEW'!$C:$AN,38,0)</f>
        <v>850.34</v>
      </c>
    </row>
    <row r="1763" spans="1:4" x14ac:dyDescent="0.25">
      <c r="A1763" s="139" t="s">
        <v>8231</v>
      </c>
      <c r="B1763" s="139" t="s">
        <v>8232</v>
      </c>
      <c r="C1763" s="192">
        <f>VLOOKUP(A1763,[2]Лист_1!$D:$I,6,0)</f>
        <v>6</v>
      </c>
      <c r="D1763" s="195">
        <f>VLOOKUP(A1763,'[1]12 ЗИП NEW'!$C:$AN,38,0)</f>
        <v>11574.14</v>
      </c>
    </row>
    <row r="1764" spans="1:4" x14ac:dyDescent="0.25">
      <c r="A1764" s="139" t="s">
        <v>8233</v>
      </c>
      <c r="B1764" s="139" t="s">
        <v>8234</v>
      </c>
      <c r="C1764" s="192">
        <f>VLOOKUP(A1764,[2]Лист_1!$D:$I,6,0)</f>
        <v>10</v>
      </c>
      <c r="D1764" s="195">
        <f>VLOOKUP(A1764,'[1]12 ЗИП NEW'!$C:$AN,38,0)</f>
        <v>13437.08</v>
      </c>
    </row>
    <row r="1765" spans="1:4" x14ac:dyDescent="0.25">
      <c r="A1765" s="139" t="s">
        <v>8235</v>
      </c>
      <c r="B1765" s="139" t="s">
        <v>8236</v>
      </c>
      <c r="C1765" s="192"/>
      <c r="D1765" s="195">
        <f>VLOOKUP(A1765,'[1]12 ЗИП NEW'!$C:$AN,38,0)</f>
        <v>7023.54</v>
      </c>
    </row>
    <row r="1766" spans="1:4" x14ac:dyDescent="0.25">
      <c r="A1766" s="139" t="s">
        <v>8237</v>
      </c>
      <c r="B1766" s="139" t="s">
        <v>8238</v>
      </c>
      <c r="C1766" s="192">
        <f>VLOOKUP(A1766,[2]Лист_1!$D:$I,6,0)</f>
        <v>8</v>
      </c>
      <c r="D1766" s="195">
        <f>VLOOKUP(A1766,'[1]12 ЗИП NEW'!$C:$AN,38,0)</f>
        <v>2359.48</v>
      </c>
    </row>
    <row r="1767" spans="1:4" x14ac:dyDescent="0.25">
      <c r="A1767" s="139" t="s">
        <v>8239</v>
      </c>
      <c r="B1767" s="139" t="s">
        <v>8240</v>
      </c>
      <c r="C1767" s="192">
        <f>VLOOKUP(A1767,[2]Лист_1!$D:$I,6,0)</f>
        <v>122</v>
      </c>
      <c r="D1767" s="195">
        <f>VLOOKUP(A1767,'[1]12 ЗИП NEW'!$C:$AN,38,0)</f>
        <v>3599</v>
      </c>
    </row>
    <row r="1768" spans="1:4" x14ac:dyDescent="0.25">
      <c r="A1768" s="139" t="s">
        <v>8241</v>
      </c>
      <c r="B1768" s="139" t="s">
        <v>8242</v>
      </c>
      <c r="C1768" s="192">
        <f>VLOOKUP(A1768,[2]Лист_1!$D:$I,6,0)</f>
        <v>1</v>
      </c>
      <c r="D1768" s="195">
        <f>VLOOKUP(A1768,'[1]12 ЗИП NEW'!$C:$AN,38,0)</f>
        <v>5372.88</v>
      </c>
    </row>
    <row r="1769" spans="1:4" x14ac:dyDescent="0.25">
      <c r="A1769" s="139" t="s">
        <v>8243</v>
      </c>
      <c r="B1769" s="139" t="s">
        <v>8244</v>
      </c>
      <c r="C1769" s="192">
        <f>VLOOKUP(A1769,[2]Лист_1!$D:$I,6,0)</f>
        <v>166</v>
      </c>
      <c r="D1769" s="195">
        <f>VLOOKUP(A1769,'[1]12 ЗИП NEW'!$C:$AN,38,0)</f>
        <v>1268.8</v>
      </c>
    </row>
    <row r="1770" spans="1:4" x14ac:dyDescent="0.25">
      <c r="A1770" s="139" t="s">
        <v>8245</v>
      </c>
      <c r="B1770" s="139" t="s">
        <v>8246</v>
      </c>
      <c r="C1770" s="192">
        <f>VLOOKUP(A1770,[2]Лист_1!$D:$I,6,0)</f>
        <v>8</v>
      </c>
      <c r="D1770" s="195">
        <f>VLOOKUP(A1770,'[1]12 ЗИП NEW'!$C:$AN,38,0)</f>
        <v>2387.54</v>
      </c>
    </row>
    <row r="1771" spans="1:4" x14ac:dyDescent="0.25">
      <c r="A1771" s="139" t="s">
        <v>8247</v>
      </c>
      <c r="B1771" s="139" t="s">
        <v>8248</v>
      </c>
      <c r="C1771" s="192">
        <f>VLOOKUP(A1771,[2]Лист_1!$D:$I,6,0)</f>
        <v>3</v>
      </c>
      <c r="D1771" s="195">
        <f>VLOOKUP(A1771,'[1]12 ЗИП NEW'!$C:$AN,38,0)</f>
        <v>5604.68</v>
      </c>
    </row>
    <row r="1772" spans="1:4" x14ac:dyDescent="0.25">
      <c r="A1772" s="139" t="s">
        <v>8249</v>
      </c>
      <c r="B1772" s="139" t="s">
        <v>8250</v>
      </c>
      <c r="C1772" s="192">
        <f>VLOOKUP(A1772,[2]Лист_1!$D:$I,6,0)</f>
        <v>7</v>
      </c>
      <c r="D1772" s="195">
        <f>VLOOKUP(A1772,'[1]12 ЗИП NEW'!$C:$AN,38,0)</f>
        <v>944.28</v>
      </c>
    </row>
    <row r="1773" spans="1:4" x14ac:dyDescent="0.25">
      <c r="A1773" s="139" t="s">
        <v>8251</v>
      </c>
      <c r="B1773" s="139" t="s">
        <v>8252</v>
      </c>
      <c r="C1773" s="192">
        <f>VLOOKUP(A1773,[2]Лист_1!$D:$I,6,0)</f>
        <v>7</v>
      </c>
      <c r="D1773" s="195">
        <f>VLOOKUP(A1773,'[1]12 ЗИП NEW'!$C:$AN,38,0)</f>
        <v>902.8</v>
      </c>
    </row>
    <row r="1774" spans="1:4" x14ac:dyDescent="0.25">
      <c r="A1774" s="139" t="s">
        <v>8253</v>
      </c>
      <c r="B1774" s="139" t="s">
        <v>8254</v>
      </c>
      <c r="C1774" s="192">
        <f>VLOOKUP(A1774,[2]Лист_1!$D:$I,6,0)</f>
        <v>5</v>
      </c>
      <c r="D1774" s="195">
        <f>VLOOKUP(A1774,'[1]12 ЗИП NEW'!$C:$AN,38,0)</f>
        <v>6068.28</v>
      </c>
    </row>
    <row r="1775" spans="1:4" x14ac:dyDescent="0.25">
      <c r="A1775" s="139" t="s">
        <v>8255</v>
      </c>
      <c r="B1775" s="139" t="s">
        <v>8256</v>
      </c>
      <c r="C1775" s="192">
        <f>VLOOKUP(A1775,[2]Лист_1!$D:$I,6,0)</f>
        <v>4</v>
      </c>
      <c r="D1775" s="195">
        <f>VLOOKUP(A1775,'[1]12 ЗИП NEW'!$C:$AN,38,0)</f>
        <v>6596.54</v>
      </c>
    </row>
    <row r="1776" spans="1:4" x14ac:dyDescent="0.25">
      <c r="A1776" s="139" t="s">
        <v>8257</v>
      </c>
      <c r="B1776" s="139" t="s">
        <v>8258</v>
      </c>
      <c r="C1776" s="192"/>
      <c r="D1776" s="195">
        <f>VLOOKUP(A1776,'[1]12 ЗИП NEW'!$C:$AN,38,0)</f>
        <v>7011.34</v>
      </c>
    </row>
    <row r="1777" spans="1:4" x14ac:dyDescent="0.25">
      <c r="A1777" s="139" t="s">
        <v>8259</v>
      </c>
      <c r="B1777" s="139" t="s">
        <v>8260</v>
      </c>
      <c r="C1777" s="192"/>
      <c r="D1777" s="195">
        <f>VLOOKUP(A1777,'[1]12 ЗИП NEW'!$C:$AN,38,0)</f>
        <v>2969.48</v>
      </c>
    </row>
    <row r="1778" spans="1:4" x14ac:dyDescent="0.25">
      <c r="A1778" s="139" t="s">
        <v>8261</v>
      </c>
      <c r="B1778" s="139" t="s">
        <v>8262</v>
      </c>
      <c r="C1778" s="192">
        <f>VLOOKUP(A1778,[2]Лист_1!$D:$I,6,0)</f>
        <v>41</v>
      </c>
      <c r="D1778" s="195">
        <f>VLOOKUP(A1778,'[1]12 ЗИП NEW'!$C:$AN,38,0)</f>
        <v>1411.54</v>
      </c>
    </row>
    <row r="1779" spans="1:4" x14ac:dyDescent="0.25">
      <c r="A1779" s="139" t="s">
        <v>8263</v>
      </c>
      <c r="B1779" s="139" t="s">
        <v>8264</v>
      </c>
      <c r="C1779" s="192">
        <f>VLOOKUP(A1779,[2]Лист_1!$D:$I,6,0)</f>
        <v>45</v>
      </c>
      <c r="D1779" s="195">
        <f>VLOOKUP(A1779,'[1]12 ЗИП NEW'!$C:$AN,38,0)</f>
        <v>1984.94</v>
      </c>
    </row>
    <row r="1780" spans="1:4" x14ac:dyDescent="0.25">
      <c r="A1780" s="139" t="s">
        <v>8265</v>
      </c>
      <c r="B1780" s="139" t="s">
        <v>8266</v>
      </c>
      <c r="C1780" s="192"/>
      <c r="D1780" s="195">
        <f>VLOOKUP(A1780,'[1]12 ЗИП NEW'!$C:$AN,38,0)</f>
        <v>8947.48</v>
      </c>
    </row>
    <row r="1781" spans="1:4" x14ac:dyDescent="0.25">
      <c r="A1781" s="139" t="s">
        <v>8267</v>
      </c>
      <c r="B1781" s="139" t="s">
        <v>8268</v>
      </c>
      <c r="C1781" s="192"/>
      <c r="D1781" s="195">
        <f>VLOOKUP(A1781,'[1]12 ЗИП NEW'!$C:$AN,38,0)</f>
        <v>3326.94</v>
      </c>
    </row>
    <row r="1782" spans="1:4" x14ac:dyDescent="0.25">
      <c r="A1782" s="139" t="s">
        <v>8269</v>
      </c>
      <c r="B1782" s="139" t="s">
        <v>8270</v>
      </c>
      <c r="C1782" s="192">
        <f>VLOOKUP(A1782,[2]Лист_1!$D:$I,6,0)</f>
        <v>4</v>
      </c>
      <c r="D1782" s="195">
        <f>VLOOKUP(A1782,'[1]12 ЗИП NEW'!$C:$AN,38,0)</f>
        <v>10101.6</v>
      </c>
    </row>
    <row r="1783" spans="1:4" x14ac:dyDescent="0.25">
      <c r="A1783" s="139" t="s">
        <v>8271</v>
      </c>
      <c r="B1783" s="139" t="s">
        <v>8272</v>
      </c>
      <c r="C1783" s="192">
        <f>VLOOKUP(A1783,[2]Лист_1!$D:$I,6,0)</f>
        <v>34</v>
      </c>
      <c r="D1783" s="195">
        <f>VLOOKUP(A1783,'[1]12 ЗИП NEW'!$C:$AN,38,0)</f>
        <v>4689.68</v>
      </c>
    </row>
    <row r="1784" spans="1:4" x14ac:dyDescent="0.25">
      <c r="A1784" s="139" t="s">
        <v>8273</v>
      </c>
      <c r="B1784" s="139" t="s">
        <v>8274</v>
      </c>
      <c r="C1784" s="192">
        <f>VLOOKUP(A1784,[2]Лист_1!$D:$I,6,0)</f>
        <v>1</v>
      </c>
      <c r="D1784" s="195">
        <f>VLOOKUP(A1784,'[1]12 ЗИП NEW'!$C:$AN,38,0)</f>
        <v>6283</v>
      </c>
    </row>
    <row r="1785" spans="1:4" x14ac:dyDescent="0.25">
      <c r="A1785" s="139" t="s">
        <v>8275</v>
      </c>
      <c r="B1785" s="139" t="s">
        <v>8276</v>
      </c>
      <c r="C1785" s="192">
        <f>VLOOKUP(A1785,[2]Лист_1!$D:$I,6,0)</f>
        <v>4</v>
      </c>
      <c r="D1785" s="195">
        <f>VLOOKUP(A1785,'[1]12 ЗИП NEW'!$C:$AN,38,0)</f>
        <v>4384.68</v>
      </c>
    </row>
    <row r="1786" spans="1:4" x14ac:dyDescent="0.25">
      <c r="A1786" s="139" t="s">
        <v>8277</v>
      </c>
      <c r="B1786" s="139" t="s">
        <v>8278</v>
      </c>
      <c r="C1786" s="192">
        <f>VLOOKUP(A1786,[2]Лист_1!$D:$I,6,0)</f>
        <v>15</v>
      </c>
      <c r="D1786" s="195">
        <f>VLOOKUP(A1786,'[1]12 ЗИП NEW'!$C:$AN,38,0)</f>
        <v>8593.68</v>
      </c>
    </row>
    <row r="1787" spans="1:4" x14ac:dyDescent="0.25">
      <c r="A1787" s="139" t="s">
        <v>8279</v>
      </c>
      <c r="B1787" s="139" t="s">
        <v>8280</v>
      </c>
      <c r="C1787" s="192">
        <f>VLOOKUP(A1787,[2]Лист_1!$D:$I,6,0)</f>
        <v>16</v>
      </c>
      <c r="D1787" s="195">
        <f>VLOOKUP(A1787,'[1]12 ЗИП NEW'!$C:$AN,38,0)</f>
        <v>12114.6</v>
      </c>
    </row>
    <row r="1788" spans="1:4" x14ac:dyDescent="0.25">
      <c r="A1788" s="139" t="s">
        <v>8281</v>
      </c>
      <c r="B1788" s="139" t="s">
        <v>8282</v>
      </c>
      <c r="C1788" s="192">
        <f>VLOOKUP(A1788,[2]Лист_1!$D:$I,6,0)</f>
        <v>1</v>
      </c>
      <c r="D1788" s="195">
        <f>VLOOKUP(A1788,'[1]12 ЗИП NEW'!$C:$AN,38,0)</f>
        <v>2591.2799999999997</v>
      </c>
    </row>
    <row r="1789" spans="1:4" x14ac:dyDescent="0.25">
      <c r="A1789" s="139" t="s">
        <v>8283</v>
      </c>
      <c r="B1789" s="139" t="s">
        <v>8284</v>
      </c>
      <c r="C1789" s="192">
        <f>VLOOKUP(A1789,[2]Лист_1!$D:$I,6,0)</f>
        <v>3</v>
      </c>
      <c r="D1789" s="195">
        <f>VLOOKUP(A1789,'[1]12 ЗИП NEW'!$C:$AN,38,0)</f>
        <v>5498.54</v>
      </c>
    </row>
    <row r="1790" spans="1:4" x14ac:dyDescent="0.25">
      <c r="A1790" s="139" t="s">
        <v>8285</v>
      </c>
      <c r="B1790" s="139" t="s">
        <v>8286</v>
      </c>
      <c r="C1790" s="192">
        <f>VLOOKUP(A1790,[2]Лист_1!$D:$I,6,0)</f>
        <v>90</v>
      </c>
      <c r="D1790" s="195">
        <f>VLOOKUP(A1790,'[1]12 ЗИП NEW'!$C:$AN,38,0)</f>
        <v>5291.14</v>
      </c>
    </row>
    <row r="1791" spans="1:4" x14ac:dyDescent="0.25">
      <c r="A1791" s="139" t="s">
        <v>8287</v>
      </c>
      <c r="B1791" s="139" t="s">
        <v>8288</v>
      </c>
      <c r="C1791" s="192">
        <f>VLOOKUP(A1791,[2]Лист_1!$D:$I,6,0)</f>
        <v>21</v>
      </c>
      <c r="D1791" s="195">
        <f>VLOOKUP(A1791,'[1]12 ЗИП NEW'!$C:$AN,38,0)</f>
        <v>1448.1399999999999</v>
      </c>
    </row>
    <row r="1792" spans="1:4" x14ac:dyDescent="0.25">
      <c r="A1792" s="139" t="s">
        <v>8289</v>
      </c>
      <c r="B1792" s="139" t="s">
        <v>8290</v>
      </c>
      <c r="C1792" s="192">
        <f>VLOOKUP(A1792,[2]Лист_1!$D:$I,6,0)</f>
        <v>22</v>
      </c>
      <c r="D1792" s="195">
        <f>VLOOKUP(A1792,'[1]12 ЗИП NEW'!$C:$AN,38,0)</f>
        <v>1448.1399999999999</v>
      </c>
    </row>
    <row r="1793" spans="1:4" x14ac:dyDescent="0.25">
      <c r="A1793" s="139" t="s">
        <v>8291</v>
      </c>
      <c r="B1793" s="139" t="s">
        <v>8292</v>
      </c>
      <c r="C1793" s="192">
        <f>VLOOKUP(A1793,[2]Лист_1!$D:$I,6,0)</f>
        <v>323</v>
      </c>
      <c r="D1793" s="195">
        <f>VLOOKUP(A1793,'[1]12 ЗИП NEW'!$C:$AN,38,0)</f>
        <v>459.94</v>
      </c>
    </row>
    <row r="1794" spans="1:4" x14ac:dyDescent="0.25">
      <c r="A1794" s="139" t="s">
        <v>8293</v>
      </c>
      <c r="B1794" s="139" t="s">
        <v>8294</v>
      </c>
      <c r="C1794" s="192">
        <f>VLOOKUP(A1794,[2]Лист_1!$D:$I,6,0)</f>
        <v>177</v>
      </c>
      <c r="D1794" s="195">
        <f>VLOOKUP(A1794,'[1]12 ЗИП NEW'!$C:$AN,38,0)</f>
        <v>2305.7999999999997</v>
      </c>
    </row>
    <row r="1795" spans="1:4" x14ac:dyDescent="0.25">
      <c r="A1795" s="139" t="s">
        <v>8295</v>
      </c>
      <c r="B1795" s="139" t="s">
        <v>8296</v>
      </c>
      <c r="C1795" s="192">
        <f>VLOOKUP(A1795,[2]Лист_1!$D:$I,6,0)</f>
        <v>20</v>
      </c>
      <c r="D1795" s="195">
        <f>VLOOKUP(A1795,'[1]12 ЗИП NEW'!$C:$AN,38,0)</f>
        <v>2204.54</v>
      </c>
    </row>
    <row r="1796" spans="1:4" x14ac:dyDescent="0.25">
      <c r="A1796" s="139" t="s">
        <v>8297</v>
      </c>
      <c r="B1796" s="139" t="s">
        <v>8298</v>
      </c>
      <c r="C1796" s="192"/>
      <c r="D1796" s="195">
        <f>VLOOKUP(A1796,'[1]12 ЗИП NEW'!$C:$AN,38,0)</f>
        <v>6124.4</v>
      </c>
    </row>
    <row r="1797" spans="1:4" x14ac:dyDescent="0.25">
      <c r="A1797" s="139" t="s">
        <v>8299</v>
      </c>
      <c r="B1797" s="139" t="s">
        <v>8300</v>
      </c>
      <c r="C1797" s="192">
        <f>VLOOKUP(A1797,[2]Лист_1!$D:$I,6,0)</f>
        <v>4</v>
      </c>
      <c r="D1797" s="195">
        <f>VLOOKUP(A1797,'[1]12 ЗИП NEW'!$C:$AN,38,0)</f>
        <v>1073.5999999999999</v>
      </c>
    </row>
    <row r="1798" spans="1:4" x14ac:dyDescent="0.25">
      <c r="A1798" s="139" t="s">
        <v>8301</v>
      </c>
      <c r="B1798" s="139" t="s">
        <v>8302</v>
      </c>
      <c r="C1798" s="192">
        <f>VLOOKUP(A1798,[2]Лист_1!$D:$I,6,0)</f>
        <v>93</v>
      </c>
      <c r="D1798" s="195">
        <f>VLOOKUP(A1798,'[1]12 ЗИП NEW'!$C:$AN,38,0)</f>
        <v>1098</v>
      </c>
    </row>
    <row r="1799" spans="1:4" x14ac:dyDescent="0.25">
      <c r="A1799" s="139" t="s">
        <v>8303</v>
      </c>
      <c r="B1799" s="139" t="s">
        <v>8304</v>
      </c>
      <c r="C1799" s="192"/>
      <c r="D1799" s="195">
        <f>VLOOKUP(A1799,'[1]12 ЗИП NEW'!$C:$AN,38,0)</f>
        <v>11494.84</v>
      </c>
    </row>
    <row r="1800" spans="1:4" x14ac:dyDescent="0.25">
      <c r="A1800" s="139" t="s">
        <v>8305</v>
      </c>
      <c r="B1800" s="139" t="s">
        <v>8306</v>
      </c>
      <c r="C1800" s="192">
        <f>VLOOKUP(A1800,[2]Лист_1!$D:$I,6,0)</f>
        <v>14</v>
      </c>
      <c r="D1800" s="195">
        <f>VLOOKUP(A1800,'[1]12 ЗИП NEW'!$C:$AN,38,0)</f>
        <v>1871.48</v>
      </c>
    </row>
    <row r="1801" spans="1:4" x14ac:dyDescent="0.25">
      <c r="A1801" s="139" t="s">
        <v>8307</v>
      </c>
      <c r="B1801" s="139" t="s">
        <v>8308</v>
      </c>
      <c r="C1801" s="192">
        <f>VLOOKUP(A1801,[2]Лист_1!$D:$I,6,0)</f>
        <v>17</v>
      </c>
      <c r="D1801" s="195">
        <f>VLOOKUP(A1801,'[1]12 ЗИП NEW'!$C:$AN,38,0)</f>
        <v>3025.6</v>
      </c>
    </row>
    <row r="1802" spans="1:4" x14ac:dyDescent="0.25">
      <c r="A1802" s="139" t="s">
        <v>8309</v>
      </c>
      <c r="B1802" s="139" t="s">
        <v>8310</v>
      </c>
      <c r="C1802" s="192">
        <f>VLOOKUP(A1802,[2]Лист_1!$D:$I,6,0)</f>
        <v>4</v>
      </c>
      <c r="D1802" s="195">
        <f>VLOOKUP(A1802,'[1]12 ЗИП NEW'!$C:$AN,38,0)</f>
        <v>4257.8</v>
      </c>
    </row>
    <row r="1803" spans="1:4" x14ac:dyDescent="0.25">
      <c r="A1803" s="139" t="s">
        <v>8311</v>
      </c>
      <c r="B1803" s="139" t="s">
        <v>8312</v>
      </c>
      <c r="C1803" s="192">
        <f>VLOOKUP(A1803,[2]Лист_1!$D:$I,6,0)</f>
        <v>4</v>
      </c>
      <c r="D1803" s="195">
        <f>VLOOKUP(A1803,'[1]12 ЗИП NEW'!$C:$AN,38,0)</f>
        <v>15445.199999999999</v>
      </c>
    </row>
    <row r="1804" spans="1:4" x14ac:dyDescent="0.25">
      <c r="A1804" s="139" t="s">
        <v>8313</v>
      </c>
      <c r="B1804" s="139" t="s">
        <v>8314</v>
      </c>
      <c r="C1804" s="192">
        <f>VLOOKUP(A1804,[2]Лист_1!$D:$I,6,0)</f>
        <v>7</v>
      </c>
      <c r="D1804" s="195">
        <f>VLOOKUP(A1804,'[1]12 ЗИП NEW'!$C:$AN,38,0)</f>
        <v>15677</v>
      </c>
    </row>
    <row r="1805" spans="1:4" x14ac:dyDescent="0.25">
      <c r="A1805" s="139" t="s">
        <v>8315</v>
      </c>
      <c r="B1805" s="139" t="s">
        <v>8316</v>
      </c>
      <c r="C1805" s="192">
        <f>VLOOKUP(A1805,[2]Лист_1!$D:$I,6,0)</f>
        <v>1</v>
      </c>
      <c r="D1805" s="195">
        <f>VLOOKUP(A1805,'[1]12 ЗИП NEW'!$C:$AN,38,0)</f>
        <v>13847</v>
      </c>
    </row>
    <row r="1806" spans="1:4" x14ac:dyDescent="0.25">
      <c r="A1806" s="139" t="s">
        <v>8317</v>
      </c>
      <c r="B1806" s="139" t="s">
        <v>8318</v>
      </c>
      <c r="C1806" s="192">
        <f>VLOOKUP(A1806,[2]Лист_1!$D:$I,6,0)</f>
        <v>5</v>
      </c>
      <c r="D1806" s="195">
        <f>VLOOKUP(A1806,'[1]12 ЗИП NEW'!$C:$AN,38,0)</f>
        <v>13599.34</v>
      </c>
    </row>
    <row r="1807" spans="1:4" x14ac:dyDescent="0.25">
      <c r="A1807" s="139" t="s">
        <v>8319</v>
      </c>
      <c r="B1807" s="139" t="s">
        <v>8320</v>
      </c>
      <c r="C1807" s="192">
        <f>VLOOKUP(A1807,[2]Лист_1!$D:$I,6,0)</f>
        <v>4</v>
      </c>
      <c r="D1807" s="195">
        <f>VLOOKUP(A1807,'[1]12 ЗИП NEW'!$C:$AN,38,0)</f>
        <v>24241.399999999998</v>
      </c>
    </row>
    <row r="1808" spans="1:4" x14ac:dyDescent="0.25">
      <c r="A1808" s="139" t="s">
        <v>8321</v>
      </c>
      <c r="B1808" s="139" t="s">
        <v>8322</v>
      </c>
      <c r="C1808" s="192">
        <f>VLOOKUP(A1808,[2]Лист_1!$D:$I,6,0)</f>
        <v>6</v>
      </c>
      <c r="D1808" s="195">
        <f>VLOOKUP(A1808,'[1]12 ЗИП NEW'!$C:$AN,38,0)</f>
        <v>13599.34</v>
      </c>
    </row>
    <row r="1809" spans="1:4" x14ac:dyDescent="0.25">
      <c r="A1809" s="139" t="s">
        <v>8323</v>
      </c>
      <c r="B1809" s="139" t="s">
        <v>8324</v>
      </c>
      <c r="C1809" s="192">
        <f>VLOOKUP(A1809,[2]Лист_1!$D:$I,6,0)</f>
        <v>1</v>
      </c>
      <c r="D1809" s="195">
        <f>VLOOKUP(A1809,'[1]12 ЗИП NEW'!$C:$AN,38,0)</f>
        <v>13847</v>
      </c>
    </row>
    <row r="1810" spans="1:4" x14ac:dyDescent="0.25">
      <c r="A1810" s="139" t="s">
        <v>8325</v>
      </c>
      <c r="B1810" s="139" t="s">
        <v>8326</v>
      </c>
      <c r="C1810" s="192">
        <f>VLOOKUP(A1810,[2]Лист_1!$D:$I,6,0)</f>
        <v>4</v>
      </c>
      <c r="D1810" s="195">
        <f>VLOOKUP(A1810,'[1]12 ЗИП NEW'!$C:$AN,38,0)</f>
        <v>13599.34</v>
      </c>
    </row>
    <row r="1811" spans="1:4" x14ac:dyDescent="0.25">
      <c r="A1811" s="139" t="s">
        <v>8327</v>
      </c>
      <c r="B1811" s="139" t="s">
        <v>8328</v>
      </c>
      <c r="C1811" s="192">
        <f>VLOOKUP(A1811,[2]Лист_1!$D:$I,6,0)</f>
        <v>5</v>
      </c>
      <c r="D1811" s="195">
        <f>VLOOKUP(A1811,'[1]12 ЗИП NEW'!$C:$AN,38,0)</f>
        <v>4315.1400000000003</v>
      </c>
    </row>
    <row r="1812" spans="1:4" x14ac:dyDescent="0.25">
      <c r="A1812" s="139" t="s">
        <v>8329</v>
      </c>
      <c r="B1812" s="139" t="s">
        <v>8330</v>
      </c>
      <c r="C1812" s="192">
        <f>VLOOKUP(A1812,[2]Лист_1!$D:$I,6,0)</f>
        <v>5</v>
      </c>
      <c r="D1812" s="195">
        <f>VLOOKUP(A1812,'[1]12 ЗИП NEW'!$C:$AN,38,0)</f>
        <v>6035.34</v>
      </c>
    </row>
    <row r="1813" spans="1:4" x14ac:dyDescent="0.25">
      <c r="A1813" s="139" t="s">
        <v>8331</v>
      </c>
      <c r="B1813" s="139" t="s">
        <v>8332</v>
      </c>
      <c r="C1813" s="192"/>
      <c r="D1813" s="195">
        <f>VLOOKUP(A1813,'[1]12 ЗИП NEW'!$C:$AN,38,0)</f>
        <v>5904.8</v>
      </c>
    </row>
    <row r="1814" spans="1:4" x14ac:dyDescent="0.25">
      <c r="A1814" s="139" t="s">
        <v>8333</v>
      </c>
      <c r="B1814" s="139" t="s">
        <v>8334</v>
      </c>
      <c r="C1814" s="192"/>
      <c r="D1814" s="195">
        <f>VLOOKUP(A1814,'[1]12 ЗИП NEW'!$C:$AN,38,0)</f>
        <v>8137.4</v>
      </c>
    </row>
    <row r="1815" spans="1:4" x14ac:dyDescent="0.25">
      <c r="A1815" s="139" t="s">
        <v>8335</v>
      </c>
      <c r="B1815" s="139" t="s">
        <v>8336</v>
      </c>
      <c r="C1815" s="192">
        <f>VLOOKUP(A1815,[2]Лист_1!$D:$I,6,0)</f>
        <v>1</v>
      </c>
      <c r="D1815" s="195">
        <f>VLOOKUP(A1815,'[1]12 ЗИП NEW'!$C:$AN,38,0)</f>
        <v>6910.08</v>
      </c>
    </row>
    <row r="1816" spans="1:4" x14ac:dyDescent="0.25">
      <c r="A1816" s="139" t="s">
        <v>8337</v>
      </c>
      <c r="B1816" s="139" t="s">
        <v>8338</v>
      </c>
      <c r="C1816" s="192">
        <f>VLOOKUP(A1816,[2]Лист_1!$D:$I,6,0)</f>
        <v>2</v>
      </c>
      <c r="D1816" s="195">
        <f>VLOOKUP(A1816,'[1]12 ЗИП NEW'!$C:$AN,38,0)</f>
        <v>1525</v>
      </c>
    </row>
    <row r="1817" spans="1:4" x14ac:dyDescent="0.25">
      <c r="A1817" s="139" t="s">
        <v>8339</v>
      </c>
      <c r="B1817" s="139" t="s">
        <v>8340</v>
      </c>
      <c r="C1817" s="192">
        <f>VLOOKUP(A1817,[2]Лист_1!$D:$I,6,0)</f>
        <v>124</v>
      </c>
      <c r="D1817" s="195">
        <f>VLOOKUP(A1817,'[1]12 ЗИП NEW'!$C:$AN,38,0)</f>
        <v>2167.94</v>
      </c>
    </row>
    <row r="1818" spans="1:4" ht="25.5" x14ac:dyDescent="0.25">
      <c r="A1818" s="139" t="s">
        <v>8341</v>
      </c>
      <c r="B1818" s="139" t="s">
        <v>8342</v>
      </c>
      <c r="C1818" s="192"/>
      <c r="D1818" s="195">
        <f>VLOOKUP(A1818,'[1]12 ЗИП NEW'!$C:$AN,38,0)</f>
        <v>167.14</v>
      </c>
    </row>
    <row r="1819" spans="1:4" ht="25.5" x14ac:dyDescent="0.25">
      <c r="A1819" s="139" t="s">
        <v>8343</v>
      </c>
      <c r="B1819" s="139" t="s">
        <v>8344</v>
      </c>
      <c r="C1819" s="192"/>
      <c r="D1819" s="195">
        <f>VLOOKUP(A1819,'[1]12 ЗИП NEW'!$C:$AN,38,0)</f>
        <v>1155.3399999999999</v>
      </c>
    </row>
    <row r="1820" spans="1:4" x14ac:dyDescent="0.25">
      <c r="A1820" s="139" t="s">
        <v>8345</v>
      </c>
      <c r="B1820" s="139" t="s">
        <v>8346</v>
      </c>
      <c r="C1820" s="192">
        <f>VLOOKUP(A1820,[2]Лист_1!$D:$I,6,0)</f>
        <v>5</v>
      </c>
      <c r="D1820" s="195">
        <f>VLOOKUP(A1820,'[1]12 ЗИП NEW'!$C:$AN,38,0)</f>
        <v>9418.4</v>
      </c>
    </row>
    <row r="1821" spans="1:4" ht="25.5" x14ac:dyDescent="0.25">
      <c r="A1821" s="139" t="s">
        <v>8347</v>
      </c>
      <c r="B1821" s="139" t="s">
        <v>8348</v>
      </c>
      <c r="C1821" s="192">
        <f>VLOOKUP(A1821,[2]Лист_1!$D:$I,6,0)</f>
        <v>2</v>
      </c>
      <c r="D1821" s="195">
        <f>VLOOKUP(A1821,'[1]12 ЗИП NEW'!$C:$AN,38,0)</f>
        <v>2973.14</v>
      </c>
    </row>
    <row r="1822" spans="1:4" ht="25.5" x14ac:dyDescent="0.25">
      <c r="A1822" s="139" t="s">
        <v>8349</v>
      </c>
      <c r="B1822" s="139" t="s">
        <v>8350</v>
      </c>
      <c r="C1822" s="192"/>
      <c r="D1822" s="195">
        <f>VLOOKUP(A1822,'[1]12 ЗИП NEW'!$C:$AN,38,0)</f>
        <v>9760</v>
      </c>
    </row>
    <row r="1823" spans="1:4" x14ac:dyDescent="0.25">
      <c r="A1823" s="139" t="s">
        <v>8351</v>
      </c>
      <c r="B1823" s="139" t="s">
        <v>8352</v>
      </c>
      <c r="C1823" s="192">
        <f>VLOOKUP(A1823,[2]Лист_1!$D:$I,6,0)</f>
        <v>7</v>
      </c>
      <c r="D1823" s="195">
        <f>VLOOKUP(A1823,'[1]12 ЗИП NEW'!$C:$AN,38,0)</f>
        <v>2633.98</v>
      </c>
    </row>
    <row r="1824" spans="1:4" x14ac:dyDescent="0.25">
      <c r="A1824" s="139" t="s">
        <v>8353</v>
      </c>
      <c r="B1824" s="139" t="s">
        <v>8354</v>
      </c>
      <c r="C1824" s="192"/>
      <c r="D1824" s="195">
        <f>VLOOKUP(A1824,'[1]12 ЗИП NEW'!$C:$AN,38,0)</f>
        <v>13245.539999999999</v>
      </c>
    </row>
    <row r="1825" spans="1:4" x14ac:dyDescent="0.25">
      <c r="A1825" s="139" t="s">
        <v>8355</v>
      </c>
      <c r="B1825" s="139" t="s">
        <v>8356</v>
      </c>
      <c r="C1825" s="192"/>
      <c r="D1825" s="195">
        <f>VLOOKUP(A1825,'[1]12 ЗИП NEW'!$C:$AN,38,0)</f>
        <v>8735.1999999999989</v>
      </c>
    </row>
    <row r="1826" spans="1:4" x14ac:dyDescent="0.25">
      <c r="A1826" s="139" t="s">
        <v>8357</v>
      </c>
      <c r="B1826" s="139" t="s">
        <v>8358</v>
      </c>
      <c r="C1826" s="192">
        <f>VLOOKUP(A1826,[2]Лист_1!$D:$I,6,0)</f>
        <v>29</v>
      </c>
      <c r="D1826" s="195">
        <f>VLOOKUP(A1826,'[1]12 ЗИП NEW'!$C:$AN,38,0)</f>
        <v>3757.6</v>
      </c>
    </row>
    <row r="1827" spans="1:4" x14ac:dyDescent="0.25">
      <c r="A1827" s="139" t="s">
        <v>8359</v>
      </c>
      <c r="B1827" s="139" t="s">
        <v>8360</v>
      </c>
      <c r="C1827" s="192">
        <f>VLOOKUP(A1827,[2]Лист_1!$D:$I,6,0)</f>
        <v>12</v>
      </c>
      <c r="D1827" s="195">
        <f>VLOOKUP(A1827,'[1]12 ЗИП NEW'!$C:$AN,38,0)</f>
        <v>1317.6</v>
      </c>
    </row>
    <row r="1828" spans="1:4" x14ac:dyDescent="0.25">
      <c r="A1828" s="139" t="s">
        <v>8361</v>
      </c>
      <c r="B1828" s="139" t="s">
        <v>8362</v>
      </c>
      <c r="C1828" s="192">
        <f>VLOOKUP(A1828,[2]Лист_1!$D:$I,6,0)</f>
        <v>5</v>
      </c>
      <c r="D1828" s="195">
        <f>VLOOKUP(A1828,'[1]12 ЗИП NEW'!$C:$AN,38,0)</f>
        <v>3189.08</v>
      </c>
    </row>
    <row r="1829" spans="1:4" x14ac:dyDescent="0.25">
      <c r="A1829" s="139" t="s">
        <v>8363</v>
      </c>
      <c r="B1829" s="139" t="s">
        <v>8364</v>
      </c>
      <c r="C1829" s="192">
        <f>VLOOKUP(A1829,[2]Лист_1!$D:$I,6,0)</f>
        <v>4</v>
      </c>
      <c r="D1829" s="195">
        <f>VLOOKUP(A1829,'[1]12 ЗИП NEW'!$C:$AN,38,0)</f>
        <v>26742.399999999998</v>
      </c>
    </row>
    <row r="1830" spans="1:4" x14ac:dyDescent="0.25">
      <c r="A1830" s="139" t="s">
        <v>8365</v>
      </c>
      <c r="B1830" s="139" t="s">
        <v>8366</v>
      </c>
      <c r="C1830" s="192">
        <f>VLOOKUP(A1830,[2]Лист_1!$D:$I,6,0)</f>
        <v>94</v>
      </c>
      <c r="D1830" s="195">
        <f>VLOOKUP(A1830,'[1]12 ЗИП NEW'!$C:$AN,38,0)</f>
        <v>3591.68</v>
      </c>
    </row>
    <row r="1831" spans="1:4" x14ac:dyDescent="0.25">
      <c r="A1831" s="139" t="s">
        <v>8367</v>
      </c>
      <c r="B1831" s="139" t="s">
        <v>8368</v>
      </c>
      <c r="C1831" s="192">
        <f>VLOOKUP(A1831,[2]Лист_1!$D:$I,6,0)</f>
        <v>34</v>
      </c>
      <c r="D1831" s="195">
        <f>VLOOKUP(A1831,'[1]12 ЗИП NEW'!$C:$AN,38,0)</f>
        <v>4672.5999999999995</v>
      </c>
    </row>
    <row r="1832" spans="1:4" x14ac:dyDescent="0.25">
      <c r="A1832" s="139" t="s">
        <v>8369</v>
      </c>
      <c r="B1832" s="139" t="s">
        <v>8370</v>
      </c>
      <c r="C1832" s="192">
        <f>VLOOKUP(A1832,[2]Лист_1!$D:$I,6,0)</f>
        <v>37</v>
      </c>
      <c r="D1832" s="195">
        <f>VLOOKUP(A1832,'[1]12 ЗИП NEW'!$C:$AN,38,0)</f>
        <v>9374.48</v>
      </c>
    </row>
    <row r="1833" spans="1:4" x14ac:dyDescent="0.25">
      <c r="A1833" s="139" t="s">
        <v>8371</v>
      </c>
      <c r="B1833" s="139" t="s">
        <v>8372</v>
      </c>
      <c r="C1833" s="192">
        <f>VLOOKUP(A1833,[2]Лист_1!$D:$I,6,0)</f>
        <v>3</v>
      </c>
      <c r="D1833" s="195">
        <f>VLOOKUP(A1833,'[1]12 ЗИП NEW'!$C:$AN,38,0)</f>
        <v>6035.34</v>
      </c>
    </row>
    <row r="1834" spans="1:4" x14ac:dyDescent="0.25">
      <c r="A1834" s="139" t="s">
        <v>8373</v>
      </c>
      <c r="B1834" s="139" t="s">
        <v>8374</v>
      </c>
      <c r="C1834" s="192"/>
      <c r="D1834" s="195">
        <f>VLOOKUP(A1834,'[1]12 ЗИП NEW'!$C:$AN,38,0)</f>
        <v>23298.34</v>
      </c>
    </row>
    <row r="1835" spans="1:4" x14ac:dyDescent="0.25">
      <c r="A1835" s="139" t="s">
        <v>8375</v>
      </c>
      <c r="B1835" s="139" t="s">
        <v>8376</v>
      </c>
      <c r="C1835" s="192"/>
      <c r="D1835" s="195">
        <f>VLOOKUP(A1835,'[1]12 ЗИП NEW'!$C:$AN,38,0)</f>
        <v>24241.399999999998</v>
      </c>
    </row>
    <row r="1836" spans="1:4" x14ac:dyDescent="0.25">
      <c r="A1836" s="139" t="s">
        <v>8377</v>
      </c>
      <c r="B1836" s="139" t="s">
        <v>8378</v>
      </c>
      <c r="C1836" s="192"/>
      <c r="D1836" s="195">
        <f>VLOOKUP(A1836,'[1]12 ЗИП NEW'!$C:$AN,38,0)</f>
        <v>13571.279999999999</v>
      </c>
    </row>
    <row r="1837" spans="1:4" x14ac:dyDescent="0.25">
      <c r="A1837" s="139" t="s">
        <v>8379</v>
      </c>
      <c r="B1837" s="139" t="s">
        <v>8380</v>
      </c>
      <c r="C1837" s="192"/>
      <c r="D1837" s="195">
        <f>VLOOKUP(A1837,'[1]12 ЗИП NEW'!$C:$AN,38,0)</f>
        <v>248.88</v>
      </c>
    </row>
    <row r="1838" spans="1:4" x14ac:dyDescent="0.25">
      <c r="A1838" s="139" t="s">
        <v>8381</v>
      </c>
      <c r="B1838" s="139" t="s">
        <v>8382</v>
      </c>
      <c r="C1838" s="192"/>
      <c r="D1838" s="195">
        <f>VLOOKUP(A1838,'[1]12 ЗИП NEW'!$C:$AN,38,0)</f>
        <v>248.88</v>
      </c>
    </row>
    <row r="1839" spans="1:4" x14ac:dyDescent="0.25">
      <c r="A1839" s="139" t="s">
        <v>8383</v>
      </c>
      <c r="B1839" s="139" t="s">
        <v>8384</v>
      </c>
      <c r="C1839" s="192">
        <f>VLOOKUP(A1839,[2]Лист_1!$D:$I,6,0)</f>
        <v>1</v>
      </c>
      <c r="D1839" s="195">
        <f>VLOOKUP(A1839,'[1]12 ЗИП NEW'!$C:$AN,38,0)</f>
        <v>2920.68</v>
      </c>
    </row>
    <row r="1840" spans="1:4" x14ac:dyDescent="0.25">
      <c r="A1840" s="139" t="s">
        <v>8385</v>
      </c>
      <c r="B1840" s="139" t="s">
        <v>8386</v>
      </c>
      <c r="C1840" s="192"/>
      <c r="D1840" s="195">
        <f>VLOOKUP(A1840,'[1]12 ЗИП NEW'!$C:$AN,38,0)</f>
        <v>3753.94</v>
      </c>
    </row>
    <row r="1841" spans="1:4" x14ac:dyDescent="0.25">
      <c r="A1841" s="139" t="s">
        <v>8387</v>
      </c>
      <c r="B1841" s="139" t="s">
        <v>8388</v>
      </c>
      <c r="C1841" s="192"/>
      <c r="D1841" s="195">
        <f>VLOOKUP(A1841,'[1]12 ЗИП NEW'!$C:$AN,38,0)</f>
        <v>8442.4</v>
      </c>
    </row>
    <row r="1842" spans="1:4" ht="25.5" x14ac:dyDescent="0.25">
      <c r="A1842" s="139" t="s">
        <v>8389</v>
      </c>
      <c r="B1842" s="139" t="s">
        <v>8390</v>
      </c>
      <c r="C1842" s="192">
        <f>VLOOKUP(A1842,[2]Лист_1!$D:$I,6,0)</f>
        <v>4</v>
      </c>
      <c r="D1842" s="195">
        <f>VLOOKUP(A1842,'[1]12 ЗИП NEW'!$C:$AN,38,0)</f>
        <v>3928.4</v>
      </c>
    </row>
    <row r="1843" spans="1:4" ht="25.5" x14ac:dyDescent="0.25">
      <c r="A1843" s="139" t="s">
        <v>8391</v>
      </c>
      <c r="B1843" s="139" t="s">
        <v>8392</v>
      </c>
      <c r="C1843" s="192">
        <f>VLOOKUP(A1843,[2]Лист_1!$D:$I,6,0)</f>
        <v>12</v>
      </c>
      <c r="D1843" s="195">
        <f>VLOOKUP(A1843,'[1]12 ЗИП NEW'!$C:$AN,38,0)</f>
        <v>16421.2</v>
      </c>
    </row>
    <row r="1844" spans="1:4" x14ac:dyDescent="0.25">
      <c r="A1844" s="139" t="s">
        <v>8393</v>
      </c>
      <c r="B1844" s="139" t="s">
        <v>8394</v>
      </c>
      <c r="C1844" s="192">
        <f>VLOOKUP(A1844,[2]Лист_1!$D:$I,6,0)</f>
        <v>26</v>
      </c>
      <c r="D1844" s="195">
        <f>VLOOKUP(A1844,'[1]12 ЗИП NEW'!$C:$AN,38,0)</f>
        <v>1265.1399999999999</v>
      </c>
    </row>
    <row r="1845" spans="1:4" x14ac:dyDescent="0.25">
      <c r="A1845" s="139" t="s">
        <v>8395</v>
      </c>
      <c r="B1845" s="139" t="s">
        <v>8396</v>
      </c>
      <c r="C1845" s="192"/>
      <c r="D1845" s="195">
        <f>VLOOKUP(A1845,'[1]12 ЗИП NEW'!$C:$AN,38,0)</f>
        <v>2762.08</v>
      </c>
    </row>
    <row r="1846" spans="1:4" x14ac:dyDescent="0.25">
      <c r="A1846" s="139" t="s">
        <v>8397</v>
      </c>
      <c r="B1846" s="139" t="s">
        <v>8398</v>
      </c>
      <c r="C1846" s="192">
        <f>VLOOKUP(A1846,[2]Лист_1!$D:$I,6,0)</f>
        <v>30</v>
      </c>
      <c r="D1846" s="195">
        <f>VLOOKUP(A1846,'[1]12 ЗИП NEW'!$C:$AN,38,0)</f>
        <v>2945.08</v>
      </c>
    </row>
    <row r="1847" spans="1:4" ht="25.5" x14ac:dyDescent="0.25">
      <c r="A1847" s="139" t="s">
        <v>8399</v>
      </c>
      <c r="B1847" s="139" t="s">
        <v>8400</v>
      </c>
      <c r="C1847" s="192">
        <f>VLOOKUP(A1847,[2]Лист_1!$D:$I,6,0)</f>
        <v>48</v>
      </c>
      <c r="D1847" s="195">
        <f>VLOOKUP(A1847,'[1]12 ЗИП NEW'!$C:$AN,38,0)</f>
        <v>947.93999999999994</v>
      </c>
    </row>
    <row r="1848" spans="1:4" x14ac:dyDescent="0.25">
      <c r="A1848" s="139" t="s">
        <v>8401</v>
      </c>
      <c r="B1848" s="139" t="s">
        <v>8402</v>
      </c>
      <c r="C1848" s="192"/>
      <c r="D1848" s="195">
        <f>VLOOKUP(A1848,'[1]12 ЗИП NEW'!$C:$AN,38,0)</f>
        <v>1273.68</v>
      </c>
    </row>
    <row r="1849" spans="1:4" x14ac:dyDescent="0.25">
      <c r="A1849" s="139" t="s">
        <v>8403</v>
      </c>
      <c r="B1849" s="139" t="s">
        <v>8404</v>
      </c>
      <c r="C1849" s="192"/>
      <c r="D1849" s="195">
        <f>VLOOKUP(A1849,'[1]12 ЗИП NEW'!$C:$AN,38,0)</f>
        <v>6929.5999999999995</v>
      </c>
    </row>
    <row r="1850" spans="1:4" x14ac:dyDescent="0.25">
      <c r="A1850" s="139" t="s">
        <v>8405</v>
      </c>
      <c r="B1850" s="139" t="s">
        <v>8406</v>
      </c>
      <c r="C1850" s="192"/>
      <c r="D1850" s="195">
        <f>VLOOKUP(A1850,'[1]12 ЗИП NEW'!$C:$AN,38,0)</f>
        <v>4620.1400000000003</v>
      </c>
    </row>
    <row r="1851" spans="1:4" x14ac:dyDescent="0.25">
      <c r="A1851" s="139" t="s">
        <v>8407</v>
      </c>
      <c r="B1851" s="139" t="s">
        <v>8408</v>
      </c>
      <c r="C1851" s="192">
        <f>VLOOKUP(A1851,[2]Лист_1!$D:$I,6,0)</f>
        <v>3</v>
      </c>
      <c r="D1851" s="195">
        <f>VLOOKUP(A1851,'[1]12 ЗИП NEW'!$C:$AN,38,0)</f>
        <v>8796.1999999999989</v>
      </c>
    </row>
    <row r="1852" spans="1:4" x14ac:dyDescent="0.25">
      <c r="A1852" s="139" t="s">
        <v>8409</v>
      </c>
      <c r="B1852" s="139" t="s">
        <v>8410</v>
      </c>
      <c r="C1852" s="192">
        <f>VLOOKUP(A1852,[2]Лист_1!$D:$I,6,0)</f>
        <v>1</v>
      </c>
      <c r="D1852" s="195">
        <f>VLOOKUP(A1852,'[1]12 ЗИП NEW'!$C:$AN,38,0)</f>
        <v>7105.28</v>
      </c>
    </row>
    <row r="1853" spans="1:4" ht="25.5" x14ac:dyDescent="0.25">
      <c r="A1853" s="139" t="s">
        <v>8411</v>
      </c>
      <c r="B1853" s="139" t="s">
        <v>8412</v>
      </c>
      <c r="C1853" s="192">
        <f>VLOOKUP(A1853,[2]Лист_1!$D:$I,6,0)</f>
        <v>6</v>
      </c>
      <c r="D1853" s="195">
        <f>VLOOKUP(A1853,'[1]12 ЗИП NEW'!$C:$AN,38,0)</f>
        <v>2192.34</v>
      </c>
    </row>
    <row r="1854" spans="1:4" ht="25.5" x14ac:dyDescent="0.25">
      <c r="A1854" s="139" t="s">
        <v>8413</v>
      </c>
      <c r="B1854" s="139" t="s">
        <v>8414</v>
      </c>
      <c r="C1854" s="192">
        <f>VLOOKUP(A1854,[2]Лист_1!$D:$I,6,0)</f>
        <v>6</v>
      </c>
      <c r="D1854" s="195">
        <f>VLOOKUP(A1854,'[1]12 ЗИП NEW'!$C:$AN,38,0)</f>
        <v>2192.34</v>
      </c>
    </row>
    <row r="1855" spans="1:4" ht="25.5" x14ac:dyDescent="0.25">
      <c r="A1855" s="139" t="s">
        <v>8415</v>
      </c>
      <c r="B1855" s="139" t="s">
        <v>8416</v>
      </c>
      <c r="C1855" s="192">
        <f>VLOOKUP(A1855,[2]Лист_1!$D:$I,6,0)</f>
        <v>15</v>
      </c>
      <c r="D1855" s="195">
        <f>VLOOKUP(A1855,'[1]12 ЗИП NEW'!$C:$AN,38,0)</f>
        <v>5705.94</v>
      </c>
    </row>
    <row r="1856" spans="1:4" ht="25.5" x14ac:dyDescent="0.25">
      <c r="A1856" s="139" t="s">
        <v>8417</v>
      </c>
      <c r="B1856" s="139" t="s">
        <v>8418</v>
      </c>
      <c r="C1856" s="192">
        <f>VLOOKUP(A1856,[2]Лист_1!$D:$I,6,0)</f>
        <v>15</v>
      </c>
      <c r="D1856" s="195">
        <f>VLOOKUP(A1856,'[1]12 ЗИП NEW'!$C:$AN,38,0)</f>
        <v>6312.28</v>
      </c>
    </row>
    <row r="1857" spans="1:4" x14ac:dyDescent="0.25">
      <c r="A1857" s="139" t="s">
        <v>8419</v>
      </c>
      <c r="B1857" s="139" t="s">
        <v>8420</v>
      </c>
      <c r="C1857" s="192"/>
      <c r="D1857" s="195">
        <f>VLOOKUP(A1857,'[1]12 ЗИП NEW'!$C:$AN,38,0)</f>
        <v>10366.34</v>
      </c>
    </row>
    <row r="1858" spans="1:4" x14ac:dyDescent="0.25">
      <c r="A1858" s="139" t="s">
        <v>8421</v>
      </c>
      <c r="B1858" s="139" t="s">
        <v>8422</v>
      </c>
      <c r="C1858" s="192"/>
      <c r="D1858" s="195">
        <f>VLOOKUP(A1858,'[1]12 ЗИП NEW'!$C:$AN,38,0)</f>
        <v>3904</v>
      </c>
    </row>
    <row r="1859" spans="1:4" x14ac:dyDescent="0.25">
      <c r="A1859" s="139" t="s">
        <v>8423</v>
      </c>
      <c r="B1859" s="139" t="s">
        <v>8424</v>
      </c>
      <c r="C1859" s="192">
        <f>VLOOKUP(A1859,[2]Лист_1!$D:$I,6,0)</f>
        <v>4</v>
      </c>
      <c r="D1859" s="195">
        <f>VLOOKUP(A1859,'[1]12 ЗИП NEW'!$C:$AN,38,0)</f>
        <v>20513.079999999998</v>
      </c>
    </row>
    <row r="1860" spans="1:4" x14ac:dyDescent="0.25">
      <c r="A1860" s="139" t="s">
        <v>8425</v>
      </c>
      <c r="B1860" s="139" t="s">
        <v>8426</v>
      </c>
      <c r="C1860" s="192">
        <f>VLOOKUP(A1860,[2]Лист_1!$D:$I,6,0)</f>
        <v>4</v>
      </c>
      <c r="D1860" s="195">
        <f>VLOOKUP(A1860,'[1]12 ЗИП NEW'!$C:$AN,38,0)</f>
        <v>20968.14</v>
      </c>
    </row>
    <row r="1861" spans="1:4" x14ac:dyDescent="0.25">
      <c r="A1861" s="139" t="s">
        <v>8427</v>
      </c>
      <c r="B1861" s="139" t="s">
        <v>8428</v>
      </c>
      <c r="C1861" s="192"/>
      <c r="D1861" s="195">
        <f>VLOOKUP(A1861,'[1]12 ЗИП NEW'!$C:$AN,38,0)</f>
        <v>19040.54</v>
      </c>
    </row>
    <row r="1862" spans="1:4" x14ac:dyDescent="0.25">
      <c r="A1862" s="139" t="s">
        <v>8429</v>
      </c>
      <c r="B1862" s="139" t="s">
        <v>8430</v>
      </c>
      <c r="C1862" s="192"/>
      <c r="D1862" s="195">
        <f>VLOOKUP(A1862,'[1]12 ЗИП NEW'!$C:$AN,38,0)</f>
        <v>18348.8</v>
      </c>
    </row>
    <row r="1863" spans="1:4" x14ac:dyDescent="0.25">
      <c r="A1863" s="139" t="s">
        <v>8431</v>
      </c>
      <c r="B1863" s="139" t="s">
        <v>8432</v>
      </c>
      <c r="C1863" s="192">
        <f>VLOOKUP(A1863,[2]Лист_1!$D:$I,6,0)</f>
        <v>2</v>
      </c>
      <c r="D1863" s="195">
        <f>VLOOKUP(A1863,'[1]12 ЗИП NEW'!$C:$AN,38,0)</f>
        <v>3583.14</v>
      </c>
    </row>
    <row r="1864" spans="1:4" x14ac:dyDescent="0.25">
      <c r="A1864" s="139" t="s">
        <v>8433</v>
      </c>
      <c r="B1864" s="139" t="s">
        <v>8434</v>
      </c>
      <c r="C1864" s="192">
        <f>VLOOKUP(A1864,[2]Лист_1!$D:$I,6,0)</f>
        <v>81</v>
      </c>
      <c r="D1864" s="195">
        <f>VLOOKUP(A1864,'[1]12 ЗИП NEW'!$C:$AN,38,0)</f>
        <v>789.34</v>
      </c>
    </row>
    <row r="1865" spans="1:4" x14ac:dyDescent="0.25">
      <c r="A1865" s="139" t="s">
        <v>8435</v>
      </c>
      <c r="B1865" s="139" t="s">
        <v>8436</v>
      </c>
      <c r="C1865" s="192"/>
      <c r="D1865" s="195">
        <f>VLOOKUP(A1865,'[1]12 ЗИП NEW'!$C:$AN,38,0)</f>
        <v>1237.08</v>
      </c>
    </row>
    <row r="1866" spans="1:4" x14ac:dyDescent="0.25">
      <c r="A1866" s="139" t="s">
        <v>8437</v>
      </c>
      <c r="B1866" s="139" t="s">
        <v>8438</v>
      </c>
      <c r="C1866" s="192">
        <f>VLOOKUP(A1866,[2]Лист_1!$D:$I,6,0)</f>
        <v>1</v>
      </c>
      <c r="D1866" s="195">
        <f>VLOOKUP(A1866,'[1]12 ЗИП NEW'!$C:$AN,38,0)</f>
        <v>2000.8</v>
      </c>
    </row>
    <row r="1867" spans="1:4" x14ac:dyDescent="0.25">
      <c r="A1867" s="139" t="s">
        <v>8439</v>
      </c>
      <c r="B1867" s="139" t="s">
        <v>8440</v>
      </c>
      <c r="C1867" s="192"/>
      <c r="D1867" s="195">
        <f>VLOOKUP(A1867,'[1]12 ЗИП NEW'!$C:$AN,38,0)</f>
        <v>297.68</v>
      </c>
    </row>
    <row r="1868" spans="1:4" x14ac:dyDescent="0.25">
      <c r="A1868" s="139" t="s">
        <v>8441</v>
      </c>
      <c r="B1868" s="139" t="s">
        <v>8442</v>
      </c>
      <c r="C1868" s="192"/>
      <c r="D1868" s="195">
        <f>VLOOKUP(A1868,'[1]12 ЗИП NEW'!$C:$AN,38,0)</f>
        <v>146.4</v>
      </c>
    </row>
    <row r="1869" spans="1:4" x14ac:dyDescent="0.25">
      <c r="A1869" s="139" t="s">
        <v>8443</v>
      </c>
      <c r="B1869" s="139" t="s">
        <v>8444</v>
      </c>
      <c r="C1869" s="192">
        <f>VLOOKUP(A1869,[2]Лист_1!$D:$I,6,0)</f>
        <v>11</v>
      </c>
      <c r="D1869" s="195">
        <f>VLOOKUP(A1869,'[1]12 ЗИП NEW'!$C:$AN,38,0)</f>
        <v>5080.08</v>
      </c>
    </row>
    <row r="1870" spans="1:4" x14ac:dyDescent="0.25">
      <c r="A1870" s="139" t="s">
        <v>8445</v>
      </c>
      <c r="B1870" s="139" t="s">
        <v>8446</v>
      </c>
      <c r="C1870" s="192">
        <f>VLOOKUP(A1870,[2]Лист_1!$D:$I,6,0)</f>
        <v>20</v>
      </c>
      <c r="D1870" s="195">
        <f>VLOOKUP(A1870,'[1]12 ЗИП NEW'!$C:$AN,38,0)</f>
        <v>5795</v>
      </c>
    </row>
    <row r="1871" spans="1:4" x14ac:dyDescent="0.25">
      <c r="A1871" s="139" t="s">
        <v>8447</v>
      </c>
      <c r="B1871" s="139" t="s">
        <v>8448</v>
      </c>
      <c r="C1871" s="192">
        <f>VLOOKUP(A1871,[2]Лист_1!$D:$I,6,0)</f>
        <v>71</v>
      </c>
      <c r="D1871" s="195">
        <f>VLOOKUP(A1871,'[1]12 ЗИП NEW'!$C:$AN,38,0)</f>
        <v>8015.4</v>
      </c>
    </row>
    <row r="1872" spans="1:4" x14ac:dyDescent="0.25">
      <c r="A1872" s="139" t="s">
        <v>8449</v>
      </c>
      <c r="B1872" s="139" t="s">
        <v>8450</v>
      </c>
      <c r="C1872" s="192"/>
      <c r="D1872" s="195">
        <f>VLOOKUP(A1872,'[1]12 ЗИП NEW'!$C:$AN,38,0)</f>
        <v>24888</v>
      </c>
    </row>
    <row r="1873" spans="1:4" x14ac:dyDescent="0.25">
      <c r="A1873" s="139" t="s">
        <v>8451</v>
      </c>
      <c r="B1873" s="139" t="s">
        <v>8452</v>
      </c>
      <c r="C1873" s="192">
        <f>VLOOKUP(A1873,[2]Лист_1!$D:$I,6,0)</f>
        <v>8</v>
      </c>
      <c r="D1873" s="195">
        <f>VLOOKUP(A1873,'[1]12 ЗИП NEW'!$C:$AN,38,0)</f>
        <v>2635.2</v>
      </c>
    </row>
    <row r="1874" spans="1:4" ht="25.5" x14ac:dyDescent="0.25">
      <c r="A1874" s="139" t="s">
        <v>8453</v>
      </c>
      <c r="B1874" s="139" t="s">
        <v>8454</v>
      </c>
      <c r="C1874" s="192"/>
      <c r="D1874" s="195">
        <f>VLOOKUP(A1874,'[1]12 ЗИП NEW'!$C:$AN,38,0)</f>
        <v>3513.6</v>
      </c>
    </row>
    <row r="1875" spans="1:4" x14ac:dyDescent="0.25">
      <c r="A1875" s="139" t="s">
        <v>8455</v>
      </c>
      <c r="B1875" s="139" t="s">
        <v>8456</v>
      </c>
      <c r="C1875" s="192">
        <f>VLOOKUP(A1875,[2]Лист_1!$D:$I,6,0)</f>
        <v>40</v>
      </c>
      <c r="D1875" s="195">
        <f>VLOOKUP(A1875,'[1]12 ЗИП NEW'!$C:$AN,38,0)</f>
        <v>2314.34</v>
      </c>
    </row>
    <row r="1876" spans="1:4" x14ac:dyDescent="0.25">
      <c r="A1876" s="139" t="s">
        <v>8457</v>
      </c>
      <c r="B1876" s="139" t="s">
        <v>8458</v>
      </c>
      <c r="C1876" s="192">
        <f>VLOOKUP(A1876,[2]Лист_1!$D:$I,6,0)</f>
        <v>5</v>
      </c>
      <c r="D1876" s="195">
        <f>VLOOKUP(A1876,'[1]12 ЗИП NEW'!$C:$AN,38,0)</f>
        <v>4213.88</v>
      </c>
    </row>
    <row r="1877" spans="1:4" x14ac:dyDescent="0.25">
      <c r="A1877" s="139" t="s">
        <v>8459</v>
      </c>
      <c r="B1877" s="139" t="s">
        <v>8460</v>
      </c>
      <c r="C1877" s="192">
        <f>VLOOKUP(A1877,[2]Лист_1!$D:$I,6,0)</f>
        <v>4</v>
      </c>
      <c r="D1877" s="195">
        <f>VLOOKUP(A1877,'[1]12 ЗИП NEW'!$C:$AN,38,0)</f>
        <v>3616.08</v>
      </c>
    </row>
    <row r="1878" spans="1:4" x14ac:dyDescent="0.25">
      <c r="A1878" s="139" t="s">
        <v>8461</v>
      </c>
      <c r="B1878" s="139" t="s">
        <v>8462</v>
      </c>
      <c r="C1878" s="192">
        <f>VLOOKUP(A1878,[2]Лист_1!$D:$I,6,0)</f>
        <v>112</v>
      </c>
      <c r="D1878" s="195">
        <f>VLOOKUP(A1878,'[1]12 ЗИП NEW'!$C:$AN,38,0)</f>
        <v>2460.7399999999998</v>
      </c>
    </row>
    <row r="1879" spans="1:4" x14ac:dyDescent="0.25">
      <c r="A1879" s="139" t="s">
        <v>8463</v>
      </c>
      <c r="B1879" s="139" t="s">
        <v>8464</v>
      </c>
      <c r="C1879" s="192">
        <f>VLOOKUP(A1879,[2]Лист_1!$D:$I,6,0)</f>
        <v>8</v>
      </c>
      <c r="D1879" s="195">
        <f>VLOOKUP(A1879,'[1]12 ЗИП NEW'!$C:$AN,38,0)</f>
        <v>4770.2</v>
      </c>
    </row>
    <row r="1880" spans="1:4" x14ac:dyDescent="0.25">
      <c r="A1880" s="139" t="s">
        <v>8465</v>
      </c>
      <c r="B1880" s="139" t="s">
        <v>8466</v>
      </c>
      <c r="C1880" s="192">
        <f>VLOOKUP(A1880,[2]Лист_1!$D:$I,6,0)</f>
        <v>7</v>
      </c>
      <c r="D1880" s="195">
        <f>VLOOKUP(A1880,'[1]12 ЗИП NEW'!$C:$AN,38,0)</f>
        <v>3997.94</v>
      </c>
    </row>
    <row r="1881" spans="1:4" x14ac:dyDescent="0.25">
      <c r="A1881" s="139" t="s">
        <v>8467</v>
      </c>
      <c r="B1881" s="139" t="s">
        <v>8468</v>
      </c>
      <c r="C1881" s="192">
        <f>VLOOKUP(A1881,[2]Лист_1!$D:$I,6,0)</f>
        <v>1</v>
      </c>
      <c r="D1881" s="195">
        <f>VLOOKUP(A1881,'[1]12 ЗИП NEW'!$C:$AN,38,0)</f>
        <v>17064.14</v>
      </c>
    </row>
    <row r="1882" spans="1:4" x14ac:dyDescent="0.25">
      <c r="A1882" s="139" t="s">
        <v>8469</v>
      </c>
      <c r="B1882" s="139" t="s">
        <v>8470</v>
      </c>
      <c r="C1882" s="192">
        <f>VLOOKUP(A1882,[2]Лист_1!$D:$I,6,0)</f>
        <v>10</v>
      </c>
      <c r="D1882" s="195">
        <f>VLOOKUP(A1882,'[1]12 ЗИП NEW'!$C:$AN,38,0)</f>
        <v>2017.8799999999999</v>
      </c>
    </row>
    <row r="1883" spans="1:4" x14ac:dyDescent="0.25">
      <c r="A1883" s="139" t="s">
        <v>8471</v>
      </c>
      <c r="B1883" s="139" t="s">
        <v>8472</v>
      </c>
      <c r="C1883" s="192">
        <f>VLOOKUP(A1883,[2]Лист_1!$D:$I,6,0)</f>
        <v>64</v>
      </c>
      <c r="D1883" s="195">
        <f>VLOOKUP(A1883,'[1]12 ЗИП NEW'!$C:$AN,38,0)</f>
        <v>669.78</v>
      </c>
    </row>
    <row r="1884" spans="1:4" x14ac:dyDescent="0.25">
      <c r="A1884" s="139" t="s">
        <v>8473</v>
      </c>
      <c r="B1884" s="139" t="s">
        <v>8474</v>
      </c>
      <c r="C1884" s="192">
        <f>VLOOKUP(A1884,[2]Лист_1!$D:$I,6,0)</f>
        <v>64</v>
      </c>
      <c r="D1884" s="195">
        <f>VLOOKUP(A1884,'[1]12 ЗИП NEW'!$C:$AN,38,0)</f>
        <v>642.93999999999994</v>
      </c>
    </row>
    <row r="1885" spans="1:4" x14ac:dyDescent="0.25">
      <c r="A1885" s="139" t="s">
        <v>8475</v>
      </c>
      <c r="B1885" s="139" t="s">
        <v>8476</v>
      </c>
      <c r="C1885" s="192"/>
      <c r="D1885" s="195">
        <f>VLOOKUP(A1885,'[1]12 ЗИП NEW'!$C:$AN,38,0)</f>
        <v>6727.08</v>
      </c>
    </row>
    <row r="1886" spans="1:4" x14ac:dyDescent="0.25">
      <c r="A1886" s="139" t="s">
        <v>8477</v>
      </c>
      <c r="B1886" s="139" t="s">
        <v>8478</v>
      </c>
      <c r="C1886" s="192">
        <f>VLOOKUP(A1886,[2]Лист_1!$D:$I,6,0)</f>
        <v>3</v>
      </c>
      <c r="D1886" s="195">
        <f>VLOOKUP(A1886,'[1]12 ЗИП NEW'!$C:$AN,38,0)</f>
        <v>135078.39999999999</v>
      </c>
    </row>
    <row r="1887" spans="1:4" x14ac:dyDescent="0.25">
      <c r="A1887" s="139" t="s">
        <v>8479</v>
      </c>
      <c r="B1887" s="139" t="s">
        <v>8480</v>
      </c>
      <c r="C1887" s="192">
        <f>VLOOKUP(A1887,[2]Лист_1!$D:$I,6,0)</f>
        <v>1</v>
      </c>
      <c r="D1887" s="195">
        <f>VLOOKUP(A1887,'[1]12 ЗИП NEW'!$C:$AN,38,0)</f>
        <v>114944.73999999999</v>
      </c>
    </row>
    <row r="1888" spans="1:4" x14ac:dyDescent="0.25">
      <c r="A1888" s="139" t="s">
        <v>8481</v>
      </c>
      <c r="B1888" s="139" t="s">
        <v>8482</v>
      </c>
      <c r="C1888" s="192"/>
      <c r="D1888" s="195">
        <f>VLOOKUP(A1888,'[1]12 ЗИП NEW'!$C:$AN,38,0)</f>
        <v>5050.8</v>
      </c>
    </row>
    <row r="1889" spans="1:4" x14ac:dyDescent="0.25">
      <c r="A1889" s="139" t="s">
        <v>8483</v>
      </c>
      <c r="B1889" s="139" t="s">
        <v>8484</v>
      </c>
      <c r="C1889" s="192"/>
      <c r="D1889" s="195">
        <f>VLOOKUP(A1889,'[1]12 ЗИП NEW'!$C:$AN,38,0)</f>
        <v>82850.2</v>
      </c>
    </row>
    <row r="1890" spans="1:4" x14ac:dyDescent="0.25">
      <c r="A1890" s="139" t="s">
        <v>8485</v>
      </c>
      <c r="B1890" s="139" t="s">
        <v>8486</v>
      </c>
      <c r="C1890" s="192">
        <f>VLOOKUP(A1890,[2]Лист_1!$D:$I,6,0)</f>
        <v>2</v>
      </c>
      <c r="D1890" s="195">
        <f>VLOOKUP(A1890,'[1]12 ЗИП NEW'!$C:$AN,38,0)</f>
        <v>28243</v>
      </c>
    </row>
    <row r="1891" spans="1:4" x14ac:dyDescent="0.25">
      <c r="A1891" s="139" t="s">
        <v>8487</v>
      </c>
      <c r="B1891" s="139" t="s">
        <v>8488</v>
      </c>
      <c r="C1891" s="192"/>
      <c r="D1891" s="195">
        <f>VLOOKUP(A1891,'[1]12 ЗИП NEW'!$C:$AN,38,0)</f>
        <v>80439.48</v>
      </c>
    </row>
    <row r="1892" spans="1:4" x14ac:dyDescent="0.25">
      <c r="A1892" s="139" t="s">
        <v>8489</v>
      </c>
      <c r="B1892" s="139" t="s">
        <v>8490</v>
      </c>
      <c r="C1892" s="192"/>
      <c r="D1892" s="195">
        <f>VLOOKUP(A1892,'[1]12 ЗИП NEW'!$C:$AN,38,0)</f>
        <v>129234.59999999999</v>
      </c>
    </row>
    <row r="1893" spans="1:4" x14ac:dyDescent="0.25">
      <c r="A1893" s="139" t="s">
        <v>8491</v>
      </c>
      <c r="B1893" s="139" t="s">
        <v>8492</v>
      </c>
      <c r="C1893" s="192"/>
      <c r="D1893" s="195">
        <f>VLOOKUP(A1893,'[1]12 ЗИП NEW'!$C:$AN,38,0)</f>
        <v>60163.08</v>
      </c>
    </row>
    <row r="1894" spans="1:4" x14ac:dyDescent="0.25">
      <c r="A1894" s="139" t="s">
        <v>8493</v>
      </c>
      <c r="B1894" s="139" t="s">
        <v>8494</v>
      </c>
      <c r="C1894" s="192"/>
      <c r="D1894" s="195">
        <f>VLOOKUP(A1894,'[1]12 ЗИП NEW'!$C:$AN,38,0)</f>
        <v>97958.68</v>
      </c>
    </row>
    <row r="1895" spans="1:4" x14ac:dyDescent="0.25">
      <c r="A1895" s="139" t="s">
        <v>8495</v>
      </c>
      <c r="B1895" s="139" t="s">
        <v>8496</v>
      </c>
      <c r="C1895" s="192">
        <f>VLOOKUP(A1895,[2]Лист_1!$D:$I,6,0)</f>
        <v>32</v>
      </c>
      <c r="D1895" s="195">
        <f>VLOOKUP(A1895,'[1]12 ЗИП NEW'!$C:$AN,38,0)</f>
        <v>38905.799999999996</v>
      </c>
    </row>
    <row r="1896" spans="1:4" x14ac:dyDescent="0.25">
      <c r="A1896" s="139" t="s">
        <v>8497</v>
      </c>
      <c r="B1896" s="139" t="s">
        <v>8498</v>
      </c>
      <c r="C1896" s="192"/>
      <c r="D1896" s="195">
        <f>VLOOKUP(A1896,'[1]12 ЗИП NEW'!$C:$AN,38,0)</f>
        <v>15465.94</v>
      </c>
    </row>
    <row r="1897" spans="1:4" x14ac:dyDescent="0.25">
      <c r="A1897" s="139" t="s">
        <v>8499</v>
      </c>
      <c r="B1897" s="139" t="s">
        <v>8500</v>
      </c>
      <c r="C1897" s="192">
        <f>VLOOKUP(A1897,[2]Лист_1!$D:$I,6,0)</f>
        <v>10</v>
      </c>
      <c r="D1897" s="195">
        <f>VLOOKUP(A1897,'[1]12 ЗИП NEW'!$C:$AN,38,0)</f>
        <v>17344.739999999998</v>
      </c>
    </row>
    <row r="1898" spans="1:4" x14ac:dyDescent="0.25">
      <c r="A1898" s="139" t="s">
        <v>8501</v>
      </c>
      <c r="B1898" s="139" t="s">
        <v>8502</v>
      </c>
      <c r="C1898" s="192">
        <f>VLOOKUP(A1898,[2]Лист_1!$D:$I,6,0)</f>
        <v>10</v>
      </c>
      <c r="D1898" s="195">
        <f>VLOOKUP(A1898,'[1]12 ЗИП NEW'!$C:$AN,38,0)</f>
        <v>36905</v>
      </c>
    </row>
    <row r="1899" spans="1:4" x14ac:dyDescent="0.25">
      <c r="A1899" s="139" t="s">
        <v>8503</v>
      </c>
      <c r="B1899" s="139" t="s">
        <v>8504</v>
      </c>
      <c r="C1899" s="192"/>
      <c r="D1899" s="195">
        <f>VLOOKUP(A1899,'[1]12 ЗИП NEW'!$C:$AN,38,0)</f>
        <v>154732.6</v>
      </c>
    </row>
    <row r="1900" spans="1:4" x14ac:dyDescent="0.25">
      <c r="A1900" s="139" t="s">
        <v>8505</v>
      </c>
      <c r="B1900" s="139" t="s">
        <v>8506</v>
      </c>
      <c r="C1900" s="192">
        <f>VLOOKUP(A1900,[2]Лист_1!$D:$I,6,0)</f>
        <v>16</v>
      </c>
      <c r="D1900" s="195">
        <f>VLOOKUP(A1900,'[1]12 ЗИП NEW'!$C:$AN,38,0)</f>
        <v>27157.200000000001</v>
      </c>
    </row>
    <row r="1901" spans="1:4" x14ac:dyDescent="0.25">
      <c r="A1901" s="139" t="s">
        <v>8507</v>
      </c>
      <c r="B1901" s="139" t="s">
        <v>8508</v>
      </c>
      <c r="C1901" s="192"/>
      <c r="D1901" s="195">
        <f>VLOOKUP(A1901,'[1]12 ЗИП NEW'!$C:$AN,38,0)</f>
        <v>11553.4</v>
      </c>
    </row>
    <row r="1902" spans="1:4" x14ac:dyDescent="0.25">
      <c r="A1902" s="139" t="s">
        <v>8509</v>
      </c>
      <c r="B1902" s="139" t="s">
        <v>8510</v>
      </c>
      <c r="C1902" s="192">
        <f>VLOOKUP(A1902,[2]Лист_1!$D:$I,6,0)</f>
        <v>17</v>
      </c>
      <c r="D1902" s="195">
        <f>VLOOKUP(A1902,'[1]12 ЗИП NEW'!$C:$AN,38,0)</f>
        <v>2948.74</v>
      </c>
    </row>
    <row r="1903" spans="1:4" x14ac:dyDescent="0.25">
      <c r="A1903" s="139" t="s">
        <v>8511</v>
      </c>
      <c r="B1903" s="139" t="s">
        <v>8512</v>
      </c>
      <c r="C1903" s="192">
        <f>VLOOKUP(A1903,[2]Лист_1!$D:$I,6,0)</f>
        <v>1</v>
      </c>
      <c r="D1903" s="195">
        <f>VLOOKUP(A1903,'[1]12 ЗИП NEW'!$C:$AN,38,0)</f>
        <v>12143.88</v>
      </c>
    </row>
    <row r="1904" spans="1:4" x14ac:dyDescent="0.25">
      <c r="A1904" s="139" t="s">
        <v>8513</v>
      </c>
      <c r="B1904" s="139" t="s">
        <v>8514</v>
      </c>
      <c r="C1904" s="192">
        <f>VLOOKUP(A1904,[2]Лист_1!$D:$I,6,0)</f>
        <v>48</v>
      </c>
      <c r="D1904" s="195">
        <f>VLOOKUP(A1904,'[1]12 ЗИП NEW'!$C:$AN,38,0)</f>
        <v>27149.88</v>
      </c>
    </row>
    <row r="1905" spans="1:4" x14ac:dyDescent="0.25">
      <c r="A1905" s="139" t="s">
        <v>8515</v>
      </c>
      <c r="B1905" s="139" t="s">
        <v>8516</v>
      </c>
      <c r="C1905" s="192"/>
      <c r="D1905" s="195">
        <f>VLOOKUP(A1905,'[1]12 ЗИП NEW'!$C:$AN,38,0)</f>
        <v>8341.14</v>
      </c>
    </row>
    <row r="1906" spans="1:4" x14ac:dyDescent="0.25">
      <c r="A1906" s="139" t="s">
        <v>8517</v>
      </c>
      <c r="B1906" s="139" t="s">
        <v>8518</v>
      </c>
      <c r="C1906" s="192"/>
      <c r="D1906" s="195">
        <f>VLOOKUP(A1906,'[1]12 ЗИП NEW'!$C:$AN,38,0)</f>
        <v>8898.68</v>
      </c>
    </row>
    <row r="1907" spans="1:4" x14ac:dyDescent="0.25">
      <c r="A1907" s="139" t="s">
        <v>8519</v>
      </c>
      <c r="B1907" s="139" t="s">
        <v>8520</v>
      </c>
      <c r="C1907" s="192">
        <f>VLOOKUP(A1907,[2]Лист_1!$D:$I,6,0)</f>
        <v>23</v>
      </c>
      <c r="D1907" s="195">
        <f>VLOOKUP(A1907,'[1]12 ЗИП NEW'!$C:$AN,38,0)</f>
        <v>1756.8</v>
      </c>
    </row>
    <row r="1908" spans="1:4" x14ac:dyDescent="0.25">
      <c r="A1908" s="139" t="s">
        <v>8521</v>
      </c>
      <c r="B1908" s="139" t="s">
        <v>8522</v>
      </c>
      <c r="C1908" s="192">
        <f>VLOOKUP(A1908,[2]Лист_1!$D:$I,6,0)</f>
        <v>3</v>
      </c>
      <c r="D1908" s="195">
        <f>VLOOKUP(A1908,'[1]12 ЗИП NEW'!$C:$AN,38,0)</f>
        <v>1468.8799999999999</v>
      </c>
    </row>
    <row r="1909" spans="1:4" ht="25.5" x14ac:dyDescent="0.25">
      <c r="A1909" s="139" t="s">
        <v>8523</v>
      </c>
      <c r="B1909" s="139" t="s">
        <v>8524</v>
      </c>
      <c r="C1909" s="192">
        <f>VLOOKUP(A1909,[2]Лист_1!$D:$I,6,0)</f>
        <v>4</v>
      </c>
      <c r="D1909" s="195">
        <f>VLOOKUP(A1909,'[1]12 ЗИП NEW'!$C:$AN,38,0)</f>
        <v>5754.74</v>
      </c>
    </row>
    <row r="1910" spans="1:4" ht="25.5" x14ac:dyDescent="0.25">
      <c r="A1910" s="139" t="s">
        <v>8525</v>
      </c>
      <c r="B1910" s="139" t="s">
        <v>8526</v>
      </c>
      <c r="C1910" s="192">
        <f>VLOOKUP(A1910,[2]Лист_1!$D:$I,6,0)</f>
        <v>154</v>
      </c>
      <c r="D1910" s="195">
        <f>VLOOKUP(A1910,'[1]12 ЗИП NEW'!$C:$AN,38,0)</f>
        <v>3522.14</v>
      </c>
    </row>
    <row r="1911" spans="1:4" x14ac:dyDescent="0.25">
      <c r="A1911" s="139" t="s">
        <v>8527</v>
      </c>
      <c r="B1911" s="139" t="s">
        <v>8528</v>
      </c>
      <c r="C1911" s="192">
        <f>VLOOKUP(A1911,[2]Лист_1!$D:$I,6,0)</f>
        <v>35</v>
      </c>
      <c r="D1911" s="195">
        <f>VLOOKUP(A1911,'[1]12 ЗИП NEW'!$C:$AN,38,0)</f>
        <v>2249.6799999999998</v>
      </c>
    </row>
    <row r="1912" spans="1:4" x14ac:dyDescent="0.25">
      <c r="A1912" s="139" t="s">
        <v>8529</v>
      </c>
      <c r="B1912" s="139" t="s">
        <v>8530</v>
      </c>
      <c r="C1912" s="192">
        <f>VLOOKUP(A1912,[2]Лист_1!$D:$I,6,0)</f>
        <v>30</v>
      </c>
      <c r="D1912" s="195">
        <f>VLOOKUP(A1912,'[1]12 ЗИП NEW'!$C:$AN,38,0)</f>
        <v>1549.3999999999999</v>
      </c>
    </row>
    <row r="1913" spans="1:4" ht="25.5" x14ac:dyDescent="0.25">
      <c r="A1913" s="139" t="s">
        <v>8531</v>
      </c>
      <c r="B1913" s="139" t="s">
        <v>8532</v>
      </c>
      <c r="C1913" s="192">
        <f>VLOOKUP(A1913,[2]Лист_1!$D:$I,6,0)</f>
        <v>26</v>
      </c>
      <c r="D1913" s="195">
        <f>VLOOKUP(A1913,'[1]12 ЗИП NEW'!$C:$AN,38,0)</f>
        <v>6297.64</v>
      </c>
    </row>
    <row r="1914" spans="1:4" ht="25.5" x14ac:dyDescent="0.25">
      <c r="A1914" s="139" t="s">
        <v>8533</v>
      </c>
      <c r="B1914" s="139" t="s">
        <v>8534</v>
      </c>
      <c r="C1914" s="192">
        <f>VLOOKUP(A1914,[2]Лист_1!$D:$I,6,0)</f>
        <v>24</v>
      </c>
      <c r="D1914" s="195">
        <f>VLOOKUP(A1914,'[1]12 ЗИП NEW'!$C:$AN,38,0)</f>
        <v>2147.1999999999998</v>
      </c>
    </row>
    <row r="1915" spans="1:4" ht="25.5" x14ac:dyDescent="0.25">
      <c r="A1915" s="139" t="s">
        <v>8535</v>
      </c>
      <c r="B1915" s="139" t="s">
        <v>8536</v>
      </c>
      <c r="C1915" s="192">
        <f>VLOOKUP(A1915,[2]Лист_1!$D:$I,6,0)</f>
        <v>3</v>
      </c>
      <c r="D1915" s="195">
        <f>VLOOKUP(A1915,'[1]12 ЗИП NEW'!$C:$AN,38,0)</f>
        <v>1561.6</v>
      </c>
    </row>
    <row r="1916" spans="1:4" ht="25.5" x14ac:dyDescent="0.25">
      <c r="A1916" s="139" t="s">
        <v>8537</v>
      </c>
      <c r="B1916" s="139" t="s">
        <v>8538</v>
      </c>
      <c r="C1916" s="192">
        <f>VLOOKUP(A1916,[2]Лист_1!$D:$I,6,0)</f>
        <v>154</v>
      </c>
      <c r="D1916" s="195">
        <f>VLOOKUP(A1916,'[1]12 ЗИП NEW'!$C:$AN,38,0)</f>
        <v>3607.54</v>
      </c>
    </row>
    <row r="1917" spans="1:4" ht="25.5" x14ac:dyDescent="0.25">
      <c r="A1917" s="139" t="s">
        <v>8539</v>
      </c>
      <c r="B1917" s="139" t="s">
        <v>8540</v>
      </c>
      <c r="C1917" s="192">
        <f>VLOOKUP(A1917,[2]Лист_1!$D:$I,6,0)</f>
        <v>40</v>
      </c>
      <c r="D1917" s="195">
        <f>VLOOKUP(A1917,'[1]12 ЗИП NEW'!$C:$AN,38,0)</f>
        <v>2094.7399999999998</v>
      </c>
    </row>
    <row r="1918" spans="1:4" ht="25.5" x14ac:dyDescent="0.25">
      <c r="A1918" s="139" t="s">
        <v>8541</v>
      </c>
      <c r="B1918" s="139" t="s">
        <v>8542</v>
      </c>
      <c r="C1918" s="192">
        <f>VLOOKUP(A1918,[2]Лист_1!$D:$I,6,0)</f>
        <v>30</v>
      </c>
      <c r="D1918" s="195">
        <f>VLOOKUP(A1918,'[1]12 ЗИП NEW'!$C:$AN,38,0)</f>
        <v>1549.3999999999999</v>
      </c>
    </row>
    <row r="1919" spans="1:4" x14ac:dyDescent="0.25">
      <c r="A1919" s="139" t="s">
        <v>8543</v>
      </c>
      <c r="B1919" s="139" t="s">
        <v>8544</v>
      </c>
      <c r="C1919" s="192">
        <f>VLOOKUP(A1919,[2]Лист_1!$D:$I,6,0)</f>
        <v>14</v>
      </c>
      <c r="D1919" s="195">
        <f>VLOOKUP(A1919,'[1]12 ЗИП NEW'!$C:$AN,38,0)</f>
        <v>328.18</v>
      </c>
    </row>
    <row r="1920" spans="1:4" x14ac:dyDescent="0.25">
      <c r="A1920" s="139" t="s">
        <v>8545</v>
      </c>
      <c r="B1920" s="139" t="s">
        <v>8546</v>
      </c>
      <c r="C1920" s="192"/>
      <c r="D1920" s="195">
        <f>VLOOKUP(A1920,'[1]12 ЗИП NEW'!$C:$AN,38,0)</f>
        <v>27938</v>
      </c>
    </row>
    <row r="1921" spans="1:4" x14ac:dyDescent="0.25">
      <c r="A1921" s="139" t="s">
        <v>8547</v>
      </c>
      <c r="B1921" s="139" t="s">
        <v>8548</v>
      </c>
      <c r="C1921" s="192">
        <f>VLOOKUP(A1921,[2]Лист_1!$D:$I,6,0)</f>
        <v>7</v>
      </c>
      <c r="D1921" s="195">
        <f>VLOOKUP(A1921,'[1]12 ЗИП NEW'!$C:$AN,38,0)</f>
        <v>3611.2</v>
      </c>
    </row>
    <row r="1922" spans="1:4" x14ac:dyDescent="0.25">
      <c r="A1922" s="139" t="s">
        <v>8549</v>
      </c>
      <c r="B1922" s="139" t="s">
        <v>8550</v>
      </c>
      <c r="C1922" s="192">
        <f>VLOOKUP(A1922,[2]Лист_1!$D:$I,6,0)</f>
        <v>2</v>
      </c>
      <c r="D1922" s="195">
        <f>VLOOKUP(A1922,'[1]12 ЗИП NEW'!$C:$AN,38,0)</f>
        <v>5909.68</v>
      </c>
    </row>
    <row r="1923" spans="1:4" x14ac:dyDescent="0.25">
      <c r="A1923" s="139" t="s">
        <v>8551</v>
      </c>
      <c r="B1923" s="139" t="s">
        <v>8552</v>
      </c>
      <c r="C1923" s="192">
        <f>VLOOKUP(A1923,[2]Лист_1!$D:$I,6,0)</f>
        <v>532</v>
      </c>
      <c r="D1923" s="195">
        <f>VLOOKUP(A1923,'[1]12 ЗИП NEW'!$C:$AN,38,0)</f>
        <v>472.14</v>
      </c>
    </row>
    <row r="1924" spans="1:4" x14ac:dyDescent="0.25">
      <c r="A1924" s="139" t="s">
        <v>8553</v>
      </c>
      <c r="B1924" s="139" t="s">
        <v>8554</v>
      </c>
      <c r="C1924" s="192">
        <f>VLOOKUP(A1924,[2]Лист_1!$D:$I,6,0)</f>
        <v>8</v>
      </c>
      <c r="D1924" s="195">
        <f>VLOOKUP(A1924,'[1]12 ЗИП NEW'!$C:$AN,38,0)</f>
        <v>2549.7999999999997</v>
      </c>
    </row>
    <row r="1925" spans="1:4" x14ac:dyDescent="0.25">
      <c r="A1925" s="139" t="s">
        <v>8555</v>
      </c>
      <c r="B1925" s="139" t="s">
        <v>8556</v>
      </c>
      <c r="C1925" s="192"/>
      <c r="D1925" s="195">
        <f>VLOOKUP(A1925,'[1]12 ЗИП NEW'!$C:$AN,38,0)</f>
        <v>2249.6799999999998</v>
      </c>
    </row>
    <row r="1926" spans="1:4" x14ac:dyDescent="0.25">
      <c r="A1926" s="139" t="s">
        <v>8557</v>
      </c>
      <c r="B1926" s="139" t="s">
        <v>8558</v>
      </c>
      <c r="C1926" s="192"/>
      <c r="D1926" s="195">
        <f>VLOOKUP(A1926,'[1]12 ЗИП NEW'!$C:$AN,38,0)</f>
        <v>752.74</v>
      </c>
    </row>
    <row r="1927" spans="1:4" ht="25.5" x14ac:dyDescent="0.25">
      <c r="A1927" s="139" t="s">
        <v>8559</v>
      </c>
      <c r="B1927" s="139" t="s">
        <v>8560</v>
      </c>
      <c r="C1927" s="192"/>
      <c r="D1927" s="195">
        <f>VLOOKUP(A1927,'[1]12 ЗИП NEW'!$C:$AN,38,0)</f>
        <v>2415.6</v>
      </c>
    </row>
    <row r="1928" spans="1:4" x14ac:dyDescent="0.25">
      <c r="A1928" s="139" t="s">
        <v>8561</v>
      </c>
      <c r="B1928" s="139" t="s">
        <v>8562</v>
      </c>
      <c r="C1928" s="192">
        <f>VLOOKUP(A1928,[2]Лист_1!$D:$I,6,0)</f>
        <v>4</v>
      </c>
      <c r="D1928" s="195">
        <f>VLOOKUP(A1928,'[1]12 ЗИП NEW'!$C:$AN,38,0)</f>
        <v>20513.079999999998</v>
      </c>
    </row>
    <row r="1929" spans="1:4" x14ac:dyDescent="0.25">
      <c r="A1929" s="139" t="s">
        <v>8563</v>
      </c>
      <c r="B1929" s="139" t="s">
        <v>8564</v>
      </c>
      <c r="C1929" s="192">
        <f>VLOOKUP(A1929,[2]Лист_1!$D:$I,6,0)</f>
        <v>4</v>
      </c>
      <c r="D1929" s="195">
        <f>VLOOKUP(A1929,'[1]12 ЗИП NEW'!$C:$AN,38,0)</f>
        <v>20968.14</v>
      </c>
    </row>
    <row r="1930" spans="1:4" x14ac:dyDescent="0.25">
      <c r="A1930" s="139" t="s">
        <v>8565</v>
      </c>
      <c r="B1930" s="139" t="s">
        <v>8566</v>
      </c>
      <c r="C1930" s="192"/>
      <c r="D1930" s="195">
        <f>VLOOKUP(A1930,'[1]12 ЗИП NEW'!$C:$AN,38,0)</f>
        <v>18653.8</v>
      </c>
    </row>
    <row r="1931" spans="1:4" x14ac:dyDescent="0.25">
      <c r="A1931" s="139" t="s">
        <v>8567</v>
      </c>
      <c r="B1931" s="139" t="s">
        <v>8568</v>
      </c>
      <c r="C1931" s="192">
        <f>VLOOKUP(A1931,[2]Лист_1!$D:$I,6,0)</f>
        <v>2</v>
      </c>
      <c r="D1931" s="195">
        <f>VLOOKUP(A1931,'[1]12 ЗИП NEW'!$C:$AN,38,0)</f>
        <v>3583.14</v>
      </c>
    </row>
    <row r="1932" spans="1:4" x14ac:dyDescent="0.25">
      <c r="A1932" s="139" t="s">
        <v>8569</v>
      </c>
      <c r="B1932" s="139" t="s">
        <v>8570</v>
      </c>
      <c r="C1932" s="192">
        <f>VLOOKUP(A1932,[2]Лист_1!$D:$I,6,0)</f>
        <v>52</v>
      </c>
      <c r="D1932" s="195">
        <f>VLOOKUP(A1932,'[1]12 ЗИП NEW'!$C:$AN,38,0)</f>
        <v>1838.54</v>
      </c>
    </row>
    <row r="1933" spans="1:4" x14ac:dyDescent="0.25">
      <c r="A1933" s="139" t="s">
        <v>8571</v>
      </c>
      <c r="B1933" s="139" t="s">
        <v>8572</v>
      </c>
      <c r="C1933" s="192"/>
      <c r="D1933" s="195">
        <f>VLOOKUP(A1933,'[1]12 ЗИП NEW'!$C:$AN,38,0)</f>
        <v>1237.08</v>
      </c>
    </row>
    <row r="1934" spans="1:4" x14ac:dyDescent="0.25">
      <c r="A1934" s="139" t="s">
        <v>8573</v>
      </c>
      <c r="B1934" s="139" t="s">
        <v>8574</v>
      </c>
      <c r="C1934" s="192">
        <f>VLOOKUP(A1934,[2]Лист_1!$D:$I,6,0)</f>
        <v>1</v>
      </c>
      <c r="D1934" s="195">
        <f>VLOOKUP(A1934,'[1]12 ЗИП NEW'!$C:$AN,38,0)</f>
        <v>3403.7999999999997</v>
      </c>
    </row>
    <row r="1935" spans="1:4" ht="25.5" x14ac:dyDescent="0.25">
      <c r="A1935" s="139" t="s">
        <v>8575</v>
      </c>
      <c r="B1935" s="139" t="s">
        <v>8576</v>
      </c>
      <c r="C1935" s="192"/>
      <c r="D1935" s="195">
        <f>VLOOKUP(A1935,'[1]12 ЗИП NEW'!$C:$AN,38,0)</f>
        <v>1604.3</v>
      </c>
    </row>
    <row r="1936" spans="1:4" x14ac:dyDescent="0.25">
      <c r="A1936" s="139" t="s">
        <v>8577</v>
      </c>
      <c r="B1936" s="139" t="s">
        <v>8578</v>
      </c>
      <c r="C1936" s="192">
        <f>VLOOKUP(A1936,[2]Лист_1!$D:$I,6,0)</f>
        <v>4</v>
      </c>
      <c r="D1936" s="195">
        <f>VLOOKUP(A1936,'[1]12 ЗИП NEW'!$C:$AN,38,0)</f>
        <v>31667.54</v>
      </c>
    </row>
    <row r="1937" spans="1:4" x14ac:dyDescent="0.25">
      <c r="A1937" s="139" t="s">
        <v>8579</v>
      </c>
      <c r="B1937" s="139" t="s">
        <v>8580</v>
      </c>
      <c r="C1937" s="192"/>
      <c r="D1937" s="195">
        <f>VLOOKUP(A1937,'[1]12 ЗИП NEW'!$C:$AN,38,0)</f>
        <v>8654.68</v>
      </c>
    </row>
    <row r="1938" spans="1:4" x14ac:dyDescent="0.25">
      <c r="A1938" s="139" t="s">
        <v>8581</v>
      </c>
      <c r="B1938" s="139" t="s">
        <v>8582</v>
      </c>
      <c r="C1938" s="192">
        <f>VLOOKUP(A1938,[2]Лист_1!$D:$I,6,0)</f>
        <v>1</v>
      </c>
      <c r="D1938" s="195">
        <f>VLOOKUP(A1938,'[1]12 ЗИП NEW'!$C:$AN,38,0)</f>
        <v>1847.08</v>
      </c>
    </row>
    <row r="1939" spans="1:4" x14ac:dyDescent="0.25">
      <c r="A1939" s="139" t="s">
        <v>8583</v>
      </c>
      <c r="B1939" s="139" t="s">
        <v>8584</v>
      </c>
      <c r="C1939" s="192">
        <f>VLOOKUP(A1939,[2]Лист_1!$D:$I,6,0)</f>
        <v>9</v>
      </c>
      <c r="D1939" s="195">
        <f>VLOOKUP(A1939,'[1]12 ЗИП NEW'!$C:$AN,38,0)</f>
        <v>1411.54</v>
      </c>
    </row>
    <row r="1940" spans="1:4" x14ac:dyDescent="0.25">
      <c r="A1940" s="139" t="s">
        <v>8585</v>
      </c>
      <c r="B1940" s="139" t="s">
        <v>8586</v>
      </c>
      <c r="C1940" s="192">
        <f>VLOOKUP(A1940,[2]Лист_1!$D:$I,6,0)</f>
        <v>6</v>
      </c>
      <c r="D1940" s="195">
        <f>VLOOKUP(A1940,'[1]12 ЗИП NEW'!$C:$AN,38,0)</f>
        <v>939.4</v>
      </c>
    </row>
    <row r="1941" spans="1:4" x14ac:dyDescent="0.25">
      <c r="A1941" s="139" t="s">
        <v>8587</v>
      </c>
      <c r="B1941" s="139" t="s">
        <v>8588</v>
      </c>
      <c r="C1941" s="192"/>
      <c r="D1941" s="195">
        <f>VLOOKUP(A1941,'[1]12 ЗИП NEW'!$C:$AN,38,0)</f>
        <v>11655.88</v>
      </c>
    </row>
    <row r="1942" spans="1:4" x14ac:dyDescent="0.25">
      <c r="A1942" s="139" t="s">
        <v>8589</v>
      </c>
      <c r="B1942" s="139" t="s">
        <v>8590</v>
      </c>
      <c r="C1942" s="192">
        <f>VLOOKUP(A1942,[2]Лист_1!$D:$I,6,0)</f>
        <v>84</v>
      </c>
      <c r="D1942" s="195">
        <f>VLOOKUP(A1942,'[1]12 ЗИП NEW'!$C:$AN,38,0)</f>
        <v>573.4</v>
      </c>
    </row>
    <row r="1943" spans="1:4" x14ac:dyDescent="0.25">
      <c r="A1943" s="139" t="s">
        <v>8591</v>
      </c>
      <c r="B1943" s="139" t="s">
        <v>8592</v>
      </c>
      <c r="C1943" s="192">
        <f>VLOOKUP(A1943,[2]Лист_1!$D:$I,6,0)</f>
        <v>6</v>
      </c>
      <c r="D1943" s="195">
        <f>VLOOKUP(A1943,'[1]12 ЗИП NEW'!$C:$AN,38,0)</f>
        <v>1830</v>
      </c>
    </row>
    <row r="1944" spans="1:4" ht="25.5" x14ac:dyDescent="0.25">
      <c r="A1944" s="139" t="s">
        <v>8593</v>
      </c>
      <c r="B1944" s="139" t="s">
        <v>8594</v>
      </c>
      <c r="C1944" s="192">
        <f>VLOOKUP(A1944,[2]Лист_1!$D:$I,6,0)</f>
        <v>6</v>
      </c>
      <c r="D1944" s="195">
        <f>VLOOKUP(A1944,'[1]12 ЗИП NEW'!$C:$AN,38,0)</f>
        <v>1830</v>
      </c>
    </row>
    <row r="1945" spans="1:4" x14ac:dyDescent="0.25">
      <c r="A1945" s="139" t="s">
        <v>8595</v>
      </c>
      <c r="B1945" s="139" t="s">
        <v>8596</v>
      </c>
      <c r="C1945" s="192">
        <f>VLOOKUP(A1945,[2]Лист_1!$D:$I,6,0)</f>
        <v>1</v>
      </c>
      <c r="D1945" s="195">
        <f>VLOOKUP(A1945,'[1]12 ЗИП NEW'!$C:$AN,38,0)</f>
        <v>4623.8</v>
      </c>
    </row>
    <row r="1946" spans="1:4" x14ac:dyDescent="0.25">
      <c r="A1946" s="139" t="s">
        <v>8597</v>
      </c>
      <c r="B1946" s="139" t="s">
        <v>8598</v>
      </c>
      <c r="C1946" s="192">
        <f>VLOOKUP(A1946,[2]Лист_1!$D:$I,6,0)</f>
        <v>1</v>
      </c>
      <c r="D1946" s="195">
        <f>VLOOKUP(A1946,'[1]12 ЗИП NEW'!$C:$AN,38,0)</f>
        <v>6710</v>
      </c>
    </row>
    <row r="1947" spans="1:4" x14ac:dyDescent="0.25">
      <c r="A1947" s="139" t="s">
        <v>8599</v>
      </c>
      <c r="B1947" s="139" t="s">
        <v>8600</v>
      </c>
      <c r="C1947" s="192">
        <f>VLOOKUP(A1947,[2]Лист_1!$D:$I,6,0)</f>
        <v>10</v>
      </c>
      <c r="D1947" s="195">
        <f>VLOOKUP(A1947,'[1]12 ЗИП NEW'!$C:$AN,38,0)</f>
        <v>1435.94</v>
      </c>
    </row>
    <row r="1948" spans="1:4" x14ac:dyDescent="0.25">
      <c r="A1948" s="139" t="s">
        <v>8601</v>
      </c>
      <c r="B1948" s="139" t="s">
        <v>8602</v>
      </c>
      <c r="C1948" s="192">
        <f>VLOOKUP(A1948,[2]Лист_1!$D:$I,6,0)</f>
        <v>176</v>
      </c>
      <c r="D1948" s="195">
        <f>VLOOKUP(A1948,'[1]12 ЗИП NEW'!$C:$AN,38,0)</f>
        <v>2305.7999999999997</v>
      </c>
    </row>
    <row r="1949" spans="1:4" x14ac:dyDescent="0.25">
      <c r="A1949" s="139" t="s">
        <v>8603</v>
      </c>
      <c r="B1949" s="139" t="s">
        <v>8604</v>
      </c>
      <c r="C1949" s="192"/>
      <c r="D1949" s="195">
        <f>VLOOKUP(A1949,'[1]12 ЗИП NEW'!$C:$AN,38,0)</f>
        <v>2647.4</v>
      </c>
    </row>
    <row r="1950" spans="1:4" x14ac:dyDescent="0.25">
      <c r="A1950" s="139" t="s">
        <v>8605</v>
      </c>
      <c r="B1950" s="139" t="s">
        <v>8606</v>
      </c>
      <c r="C1950" s="192">
        <f>VLOOKUP(A1950,[2]Лист_1!$D:$I,6,0)</f>
        <v>5</v>
      </c>
      <c r="D1950" s="195">
        <f>VLOOKUP(A1950,'[1]12 ЗИП NEW'!$C:$AN,38,0)</f>
        <v>3091.48</v>
      </c>
    </row>
    <row r="1951" spans="1:4" x14ac:dyDescent="0.25">
      <c r="A1951" s="139" t="s">
        <v>8607</v>
      </c>
      <c r="B1951" s="139" t="s">
        <v>8608</v>
      </c>
      <c r="C1951" s="192">
        <f>VLOOKUP(A1951,[2]Лист_1!$D:$I,6,0)</f>
        <v>15</v>
      </c>
      <c r="D1951" s="195">
        <f>VLOOKUP(A1951,'[1]12 ЗИП NEW'!$C:$AN,38,0)</f>
        <v>4013.7999999999997</v>
      </c>
    </row>
    <row r="1952" spans="1:4" x14ac:dyDescent="0.25">
      <c r="A1952" s="139" t="s">
        <v>8609</v>
      </c>
      <c r="B1952" s="139" t="s">
        <v>8610</v>
      </c>
      <c r="C1952" s="192"/>
      <c r="D1952" s="195">
        <f>VLOOKUP(A1952,'[1]12 ЗИП NEW'!$C:$AN,38,0)</f>
        <v>3464.7999999999997</v>
      </c>
    </row>
    <row r="1953" spans="1:4" x14ac:dyDescent="0.25">
      <c r="A1953" s="139" t="s">
        <v>8611</v>
      </c>
      <c r="B1953" s="139" t="s">
        <v>8612</v>
      </c>
      <c r="C1953" s="192">
        <f>VLOOKUP(A1953,[2]Лист_1!$D:$I,6,0)</f>
        <v>12</v>
      </c>
      <c r="D1953" s="195">
        <f>VLOOKUP(A1953,'[1]12 ЗИП NEW'!$C:$AN,38,0)</f>
        <v>2908.48</v>
      </c>
    </row>
    <row r="1954" spans="1:4" ht="25.5" x14ac:dyDescent="0.25">
      <c r="A1954" s="139" t="s">
        <v>8613</v>
      </c>
      <c r="B1954" s="139" t="s">
        <v>8614</v>
      </c>
      <c r="C1954" s="192"/>
      <c r="D1954" s="195">
        <f>VLOOKUP(A1954,'[1]12 ЗИП NEW'!$C:$AN,38,0)</f>
        <v>1045.54</v>
      </c>
    </row>
    <row r="1955" spans="1:4" x14ac:dyDescent="0.25">
      <c r="A1955" s="139" t="s">
        <v>8615</v>
      </c>
      <c r="B1955" s="139" t="s">
        <v>8616</v>
      </c>
      <c r="C1955" s="192"/>
      <c r="D1955" s="195">
        <f>VLOOKUP(A1955,'[1]12 ЗИП NEW'!$C:$AN,38,0)</f>
        <v>3542.88</v>
      </c>
    </row>
    <row r="1956" spans="1:4" x14ac:dyDescent="0.25">
      <c r="A1956" s="139" t="s">
        <v>8617</v>
      </c>
      <c r="B1956" s="139" t="s">
        <v>8618</v>
      </c>
      <c r="C1956" s="192">
        <f>VLOOKUP(A1956,[2]Лист_1!$D:$I,6,0)</f>
        <v>27</v>
      </c>
      <c r="D1956" s="195">
        <f>VLOOKUP(A1956,'[1]12 ЗИП NEW'!$C:$AN,38,0)</f>
        <v>1622.6</v>
      </c>
    </row>
    <row r="1957" spans="1:4" x14ac:dyDescent="0.25">
      <c r="A1957" s="139" t="s">
        <v>8619</v>
      </c>
      <c r="B1957" s="139" t="s">
        <v>8620</v>
      </c>
      <c r="C1957" s="192"/>
      <c r="D1957" s="195">
        <f>VLOOKUP(A1957,'[1]12 ЗИП NEW'!$C:$AN,38,0)</f>
        <v>9581.8799999999992</v>
      </c>
    </row>
    <row r="1958" spans="1:4" x14ac:dyDescent="0.25">
      <c r="A1958" s="139" t="s">
        <v>8621</v>
      </c>
      <c r="B1958" s="139" t="s">
        <v>8622</v>
      </c>
      <c r="C1958" s="192">
        <f>VLOOKUP(A1958,[2]Лист_1!$D:$I,6,0)</f>
        <v>4</v>
      </c>
      <c r="D1958" s="195">
        <f>VLOOKUP(A1958,'[1]12 ЗИП NEW'!$C:$AN,38,0)</f>
        <v>1073.5999999999999</v>
      </c>
    </row>
    <row r="1959" spans="1:4" x14ac:dyDescent="0.25">
      <c r="A1959" s="139" t="s">
        <v>8623</v>
      </c>
      <c r="B1959" s="139" t="s">
        <v>8624</v>
      </c>
      <c r="C1959" s="192">
        <f>VLOOKUP(A1959,[2]Лист_1!$D:$I,6,0)</f>
        <v>20</v>
      </c>
      <c r="D1959" s="195">
        <f>VLOOKUP(A1959,'[1]12 ЗИП NEW'!$C:$AN,38,0)</f>
        <v>646.6</v>
      </c>
    </row>
    <row r="1960" spans="1:4" x14ac:dyDescent="0.25">
      <c r="A1960" s="139" t="s">
        <v>8625</v>
      </c>
      <c r="B1960" s="139" t="s">
        <v>8626</v>
      </c>
      <c r="C1960" s="192">
        <f>VLOOKUP(A1960,[2]Лист_1!$D:$I,6,0)</f>
        <v>60</v>
      </c>
      <c r="D1960" s="195">
        <f>VLOOKUP(A1960,'[1]12 ЗИП NEW'!$C:$AN,38,0)</f>
        <v>3969.88</v>
      </c>
    </row>
    <row r="1961" spans="1:4" x14ac:dyDescent="0.25">
      <c r="A1961" s="139" t="s">
        <v>8627</v>
      </c>
      <c r="B1961" s="139" t="s">
        <v>8628</v>
      </c>
      <c r="C1961" s="192">
        <f>VLOOKUP(A1961,[2]Лист_1!$D:$I,6,0)</f>
        <v>3</v>
      </c>
      <c r="D1961" s="195">
        <f>VLOOKUP(A1961,'[1]12 ЗИП NEW'!$C:$AN,38,0)</f>
        <v>10557.88</v>
      </c>
    </row>
    <row r="1962" spans="1:4" x14ac:dyDescent="0.25">
      <c r="A1962" s="139" t="s">
        <v>8629</v>
      </c>
      <c r="B1962" s="139" t="s">
        <v>8630</v>
      </c>
      <c r="C1962" s="192">
        <f>VLOOKUP(A1962,[2]Лист_1!$D:$I,6,0)</f>
        <v>1</v>
      </c>
      <c r="D1962" s="195">
        <f>VLOOKUP(A1962,'[1]12 ЗИП NEW'!$C:$AN,38,0)</f>
        <v>6453.8</v>
      </c>
    </row>
    <row r="1963" spans="1:4" x14ac:dyDescent="0.25">
      <c r="A1963" s="139" t="s">
        <v>8631</v>
      </c>
      <c r="B1963" s="139" t="s">
        <v>8632</v>
      </c>
      <c r="C1963" s="192">
        <f>VLOOKUP(A1963,[2]Лист_1!$D:$I,6,0)</f>
        <v>15</v>
      </c>
      <c r="D1963" s="195">
        <f>VLOOKUP(A1963,'[1]12 ЗИП NEW'!$C:$AN,38,0)</f>
        <v>4571.34</v>
      </c>
    </row>
    <row r="1964" spans="1:4" x14ac:dyDescent="0.25">
      <c r="A1964" s="139" t="s">
        <v>8633</v>
      </c>
      <c r="B1964" s="139" t="s">
        <v>8634</v>
      </c>
      <c r="C1964" s="192">
        <f>VLOOKUP(A1964,[2]Лист_1!$D:$I,6,0)</f>
        <v>8</v>
      </c>
      <c r="D1964" s="195">
        <f>VLOOKUP(A1964,'[1]12 ЗИП NEW'!$C:$AN,38,0)</f>
        <v>9369.6</v>
      </c>
    </row>
    <row r="1965" spans="1:4" x14ac:dyDescent="0.25">
      <c r="A1965" s="139" t="s">
        <v>8635</v>
      </c>
      <c r="B1965" s="139" t="s">
        <v>8636</v>
      </c>
      <c r="C1965" s="192">
        <f>VLOOKUP(A1965,[2]Лист_1!$D:$I,6,0)</f>
        <v>8</v>
      </c>
      <c r="D1965" s="195">
        <f>VLOOKUP(A1965,'[1]12 ЗИП NEW'!$C:$AN,38,0)</f>
        <v>667.34</v>
      </c>
    </row>
    <row r="1966" spans="1:4" x14ac:dyDescent="0.25">
      <c r="A1966" s="139" t="s">
        <v>8637</v>
      </c>
      <c r="B1966" s="139" t="s">
        <v>8638</v>
      </c>
      <c r="C1966" s="192">
        <f>VLOOKUP(A1966,[2]Лист_1!$D:$I,6,0)</f>
        <v>1</v>
      </c>
      <c r="D1966" s="195">
        <f>VLOOKUP(A1966,'[1]12 ЗИП NEW'!$C:$AN,38,0)</f>
        <v>7581.08</v>
      </c>
    </row>
    <row r="1967" spans="1:4" x14ac:dyDescent="0.25">
      <c r="A1967" s="139" t="s">
        <v>8639</v>
      </c>
      <c r="B1967" s="139" t="s">
        <v>8640</v>
      </c>
      <c r="C1967" s="192"/>
      <c r="D1967" s="195">
        <f>VLOOKUP(A1967,'[1]12 ЗИП NEW'!$C:$AN,38,0)</f>
        <v>520.93999999999994</v>
      </c>
    </row>
    <row r="1968" spans="1:4" x14ac:dyDescent="0.25">
      <c r="A1968" s="139" t="s">
        <v>8641</v>
      </c>
      <c r="B1968" s="139" t="s">
        <v>8642</v>
      </c>
      <c r="C1968" s="192"/>
      <c r="D1968" s="195">
        <f>VLOOKUP(A1968,'[1]12 ЗИП NEW'!$C:$AN,38,0)</f>
        <v>134.19999999999999</v>
      </c>
    </row>
    <row r="1969" spans="1:4" x14ac:dyDescent="0.25">
      <c r="A1969" s="139" t="s">
        <v>8643</v>
      </c>
      <c r="B1969" s="139" t="s">
        <v>8644</v>
      </c>
      <c r="C1969" s="192"/>
      <c r="D1969" s="195">
        <f>VLOOKUP(A1969,'[1]12 ЗИП NEW'!$C:$AN,38,0)</f>
        <v>2668.14</v>
      </c>
    </row>
    <row r="1970" spans="1:4" x14ac:dyDescent="0.25">
      <c r="A1970" s="139" t="s">
        <v>8645</v>
      </c>
      <c r="B1970" s="139" t="s">
        <v>8646</v>
      </c>
      <c r="C1970" s="192"/>
      <c r="D1970" s="195">
        <f>VLOOKUP(A1970,'[1]12 ЗИП NEW'!$C:$AN,38,0)</f>
        <v>8877.94</v>
      </c>
    </row>
    <row r="1971" spans="1:4" x14ac:dyDescent="0.25">
      <c r="A1971" s="139" t="s">
        <v>8647</v>
      </c>
      <c r="B1971" s="139" t="s">
        <v>8648</v>
      </c>
      <c r="C1971" s="192">
        <f>VLOOKUP(A1971,[2]Лист_1!$D:$I,6,0)</f>
        <v>14</v>
      </c>
      <c r="D1971" s="195">
        <f>VLOOKUP(A1971,'[1]12 ЗИП NEW'!$C:$AN,38,0)</f>
        <v>7861.6799999999994</v>
      </c>
    </row>
    <row r="1972" spans="1:4" x14ac:dyDescent="0.25">
      <c r="A1972" s="139" t="s">
        <v>8649</v>
      </c>
      <c r="B1972" s="139" t="s">
        <v>8650</v>
      </c>
      <c r="C1972" s="192"/>
      <c r="D1972" s="195">
        <f>VLOOKUP(A1972,'[1]12 ЗИП NEW'!$C:$AN,38,0)</f>
        <v>55058.6</v>
      </c>
    </row>
    <row r="1973" spans="1:4" x14ac:dyDescent="0.25">
      <c r="A1973" s="139" t="s">
        <v>8651</v>
      </c>
      <c r="B1973" s="139" t="s">
        <v>8652</v>
      </c>
      <c r="C1973" s="192">
        <f>VLOOKUP(A1973,[2]Лист_1!$D:$I,6,0)</f>
        <v>94</v>
      </c>
      <c r="D1973" s="195">
        <f>VLOOKUP(A1973,'[1]12 ЗИП NEW'!$C:$AN,38,0)</f>
        <v>16116.199999999999</v>
      </c>
    </row>
    <row r="1974" spans="1:4" x14ac:dyDescent="0.25">
      <c r="A1974" s="139" t="s">
        <v>8653</v>
      </c>
      <c r="B1974" s="139" t="s">
        <v>8654</v>
      </c>
      <c r="C1974" s="192">
        <f>VLOOKUP(A1974,[2]Лист_1!$D:$I,6,0)</f>
        <v>15</v>
      </c>
      <c r="D1974" s="195">
        <f>VLOOKUP(A1974,'[1]12 ЗИП NEW'!$C:$AN,38,0)</f>
        <v>14396</v>
      </c>
    </row>
    <row r="1975" spans="1:4" x14ac:dyDescent="0.25">
      <c r="A1975" s="139" t="s">
        <v>8655</v>
      </c>
      <c r="B1975" s="139" t="s">
        <v>8656</v>
      </c>
      <c r="C1975" s="192"/>
      <c r="D1975" s="195">
        <f>VLOOKUP(A1975,'[1]12 ЗИП NEW'!$C:$AN,38,0)</f>
        <v>8752.2800000000007</v>
      </c>
    </row>
    <row r="1976" spans="1:4" x14ac:dyDescent="0.25">
      <c r="A1976" s="139" t="s">
        <v>8657</v>
      </c>
      <c r="B1976" s="139" t="s">
        <v>8658</v>
      </c>
      <c r="C1976" s="192"/>
      <c r="D1976" s="195">
        <f>VLOOKUP(A1976,'[1]12 ЗИП NEW'!$C:$AN,38,0)</f>
        <v>58096.4</v>
      </c>
    </row>
    <row r="1977" spans="1:4" x14ac:dyDescent="0.25">
      <c r="A1977" s="139" t="s">
        <v>8659</v>
      </c>
      <c r="B1977" s="139" t="s">
        <v>8660</v>
      </c>
      <c r="C1977" s="192"/>
      <c r="D1977" s="195">
        <f>VLOOKUP(A1977,'[1]12 ЗИП NEW'!$C:$AN,38,0)</f>
        <v>56067.54</v>
      </c>
    </row>
    <row r="1978" spans="1:4" x14ac:dyDescent="0.25">
      <c r="A1978" s="139" t="s">
        <v>8661</v>
      </c>
      <c r="B1978" s="139" t="s">
        <v>8662</v>
      </c>
      <c r="C1978" s="192">
        <f>VLOOKUP(A1978,[2]Лист_1!$D:$I,6,0)</f>
        <v>20</v>
      </c>
      <c r="D1978" s="195">
        <f>VLOOKUP(A1978,'[1]12 ЗИП NEW'!$C:$AN,38,0)</f>
        <v>6300.08</v>
      </c>
    </row>
    <row r="1979" spans="1:4" ht="25.5" x14ac:dyDescent="0.25">
      <c r="A1979" s="139" t="s">
        <v>8663</v>
      </c>
      <c r="B1979" s="139" t="s">
        <v>8664</v>
      </c>
      <c r="C1979" s="192">
        <f>VLOOKUP(A1979,[2]Лист_1!$D:$I,6,0)</f>
        <v>17</v>
      </c>
      <c r="D1979" s="195">
        <f>VLOOKUP(A1979,'[1]12 ЗИП NEW'!$C:$AN,38,0)</f>
        <v>2432.6799999999998</v>
      </c>
    </row>
    <row r="1980" spans="1:4" x14ac:dyDescent="0.25">
      <c r="A1980" s="139" t="s">
        <v>8665</v>
      </c>
      <c r="B1980" s="139" t="s">
        <v>8666</v>
      </c>
      <c r="C1980" s="192"/>
      <c r="D1980" s="195">
        <f>VLOOKUP(A1980,'[1]12 ЗИП NEW'!$C:$AN,38,0)</f>
        <v>6678.28</v>
      </c>
    </row>
    <row r="1981" spans="1:4" ht="25.5" x14ac:dyDescent="0.25">
      <c r="A1981" s="139" t="s">
        <v>8667</v>
      </c>
      <c r="B1981" s="139" t="s">
        <v>8668</v>
      </c>
      <c r="C1981" s="192"/>
      <c r="D1981" s="195">
        <f>VLOOKUP(A1981,'[1]12 ЗИП NEW'!$C:$AN,38,0)</f>
        <v>3092.7</v>
      </c>
    </row>
    <row r="1982" spans="1:4" x14ac:dyDescent="0.25">
      <c r="A1982" s="139" t="s">
        <v>8669</v>
      </c>
      <c r="B1982" s="139" t="s">
        <v>8670</v>
      </c>
      <c r="C1982" s="192">
        <f>VLOOKUP(A1982,[2]Лист_1!$D:$I,6,0)</f>
        <v>11</v>
      </c>
      <c r="D1982" s="195">
        <f>VLOOKUP(A1982,'[1]12 ЗИП NEW'!$C:$AN,38,0)</f>
        <v>486.78</v>
      </c>
    </row>
    <row r="1983" spans="1:4" x14ac:dyDescent="0.25">
      <c r="A1983" s="139" t="s">
        <v>8671</v>
      </c>
      <c r="B1983" s="139" t="s">
        <v>8672</v>
      </c>
      <c r="C1983" s="192">
        <f>VLOOKUP(A1983,[2]Лист_1!$D:$I,6,0)</f>
        <v>5</v>
      </c>
      <c r="D1983" s="195">
        <f>VLOOKUP(A1983,'[1]12 ЗИП NEW'!$C:$AN,38,0)</f>
        <v>1066.28</v>
      </c>
    </row>
    <row r="1984" spans="1:4" ht="25.5" x14ac:dyDescent="0.25">
      <c r="A1984" s="139" t="s">
        <v>8673</v>
      </c>
      <c r="B1984" s="139" t="s">
        <v>8674</v>
      </c>
      <c r="C1984" s="192">
        <f>VLOOKUP(A1984,[2]Лист_1!$D:$I,6,0)</f>
        <v>3</v>
      </c>
      <c r="D1984" s="195">
        <f>VLOOKUP(A1984,'[1]12 ЗИП NEW'!$C:$AN,38,0)</f>
        <v>6209.8</v>
      </c>
    </row>
    <row r="1985" spans="1:4" ht="25.5" x14ac:dyDescent="0.25">
      <c r="A1985" s="139" t="s">
        <v>8675</v>
      </c>
      <c r="B1985" s="139" t="s">
        <v>8676</v>
      </c>
      <c r="C1985" s="192">
        <f>VLOOKUP(A1985,[2]Лист_1!$D:$I,6,0)</f>
        <v>8</v>
      </c>
      <c r="D1985" s="195">
        <f>VLOOKUP(A1985,'[1]12 ЗИП NEW'!$C:$AN,38,0)</f>
        <v>6123.18</v>
      </c>
    </row>
    <row r="1986" spans="1:4" ht="25.5" x14ac:dyDescent="0.25">
      <c r="A1986" s="139" t="s">
        <v>8677</v>
      </c>
      <c r="B1986" s="139" t="s">
        <v>8678</v>
      </c>
      <c r="C1986" s="192">
        <f>VLOOKUP(A1986,[2]Лист_1!$D:$I,6,0)</f>
        <v>3</v>
      </c>
      <c r="D1986" s="195">
        <f>VLOOKUP(A1986,'[1]12 ЗИП NEW'!$C:$AN,38,0)</f>
        <v>8383.84</v>
      </c>
    </row>
    <row r="1987" spans="1:4" ht="25.5" x14ac:dyDescent="0.25">
      <c r="A1987" s="139" t="s">
        <v>8679</v>
      </c>
      <c r="B1987" s="139" t="s">
        <v>8680</v>
      </c>
      <c r="C1987" s="192">
        <f>VLOOKUP(A1987,[2]Лист_1!$D:$I,6,0)</f>
        <v>1</v>
      </c>
      <c r="D1987" s="195">
        <f>VLOOKUP(A1987,'[1]12 ЗИП NEW'!$C:$AN,38,0)</f>
        <v>7710.4</v>
      </c>
    </row>
    <row r="1988" spans="1:4" x14ac:dyDescent="0.25">
      <c r="A1988" s="139" t="s">
        <v>8681</v>
      </c>
      <c r="B1988" s="139" t="s">
        <v>8682</v>
      </c>
      <c r="C1988" s="192">
        <f>VLOOKUP(A1988,[2]Лист_1!$D:$I,6,0)</f>
        <v>1</v>
      </c>
      <c r="D1988" s="195">
        <f>VLOOKUP(A1988,'[1]12 ЗИП NEW'!$C:$AN,38,0)</f>
        <v>13620.08</v>
      </c>
    </row>
    <row r="1989" spans="1:4" x14ac:dyDescent="0.25">
      <c r="A1989" s="139" t="s">
        <v>8683</v>
      </c>
      <c r="B1989" s="139" t="s">
        <v>8684</v>
      </c>
      <c r="C1989" s="192">
        <f>VLOOKUP(A1989,[2]Лист_1!$D:$I,6,0)</f>
        <v>9</v>
      </c>
      <c r="D1989" s="195">
        <f>VLOOKUP(A1989,'[1]12 ЗИП NEW'!$C:$AN,38,0)</f>
        <v>5266.74</v>
      </c>
    </row>
    <row r="1990" spans="1:4" x14ac:dyDescent="0.25">
      <c r="A1990" s="139" t="s">
        <v>8685</v>
      </c>
      <c r="B1990" s="139" t="s">
        <v>8686</v>
      </c>
      <c r="C1990" s="192">
        <f>VLOOKUP(A1990,[2]Лист_1!$D:$I,6,0)</f>
        <v>4</v>
      </c>
      <c r="D1990" s="195">
        <f>VLOOKUP(A1990,'[1]12 ЗИП NEW'!$C:$AN,38,0)</f>
        <v>258.64</v>
      </c>
    </row>
    <row r="1991" spans="1:4" x14ac:dyDescent="0.25">
      <c r="A1991" s="139" t="s">
        <v>8687</v>
      </c>
      <c r="B1991" s="139" t="s">
        <v>8688</v>
      </c>
      <c r="C1991" s="192">
        <f>VLOOKUP(A1991,[2]Лист_1!$D:$I,6,0)</f>
        <v>5</v>
      </c>
      <c r="D1991" s="195">
        <f>VLOOKUP(A1991,'[1]12 ЗИП NEW'!$C:$AN,38,0)</f>
        <v>285.48</v>
      </c>
    </row>
    <row r="1992" spans="1:4" x14ac:dyDescent="0.25">
      <c r="A1992" s="139" t="s">
        <v>8689</v>
      </c>
      <c r="B1992" s="139" t="s">
        <v>8690</v>
      </c>
      <c r="C1992" s="192">
        <f>VLOOKUP(A1992,[2]Лист_1!$D:$I,6,0)</f>
        <v>7</v>
      </c>
      <c r="D1992" s="195">
        <f>VLOOKUP(A1992,'[1]12 ЗИП NEW'!$C:$AN,38,0)</f>
        <v>3178.1</v>
      </c>
    </row>
    <row r="1993" spans="1:4" ht="25.5" x14ac:dyDescent="0.25">
      <c r="A1993" s="139" t="s">
        <v>8691</v>
      </c>
      <c r="B1993" s="139" t="s">
        <v>8692</v>
      </c>
      <c r="C1993" s="192">
        <f>VLOOKUP(A1993,[2]Лист_1!$D:$I,6,0)</f>
        <v>1</v>
      </c>
      <c r="D1993" s="195">
        <f>VLOOKUP(A1993,'[1]12 ЗИП NEW'!$C:$AN,38,0)</f>
        <v>4703.0999999999995</v>
      </c>
    </row>
    <row r="1994" spans="1:4" ht="25.5" x14ac:dyDescent="0.25">
      <c r="A1994" s="139" t="s">
        <v>8693</v>
      </c>
      <c r="B1994" s="139" t="s">
        <v>8694</v>
      </c>
      <c r="C1994" s="192"/>
      <c r="D1994" s="195">
        <f>VLOOKUP(A1994,'[1]12 ЗИП NEW'!$C:$AN,38,0)</f>
        <v>27553.7</v>
      </c>
    </row>
    <row r="1995" spans="1:4" ht="25.5" x14ac:dyDescent="0.25">
      <c r="A1995" s="139" t="s">
        <v>8695</v>
      </c>
      <c r="B1995" s="139" t="s">
        <v>8696</v>
      </c>
      <c r="C1995" s="192">
        <f>VLOOKUP(A1995,[2]Лист_1!$D:$I,6,0)</f>
        <v>1</v>
      </c>
      <c r="D1995" s="195">
        <f>VLOOKUP(A1995,'[1]12 ЗИП NEW'!$C:$AN,38,0)</f>
        <v>26077.5</v>
      </c>
    </row>
    <row r="1996" spans="1:4" x14ac:dyDescent="0.25">
      <c r="A1996" s="139" t="s">
        <v>8697</v>
      </c>
      <c r="B1996" s="139" t="s">
        <v>8698</v>
      </c>
      <c r="C1996" s="192"/>
      <c r="D1996" s="195">
        <f>VLOOKUP(A1996,'[1]12 ЗИП NEW'!$C:$AN,38,0)</f>
        <v>82391.48</v>
      </c>
    </row>
    <row r="1997" spans="1:4" x14ac:dyDescent="0.25">
      <c r="A1997" s="139" t="s">
        <v>8699</v>
      </c>
      <c r="B1997" s="139" t="s">
        <v>8700</v>
      </c>
      <c r="C1997" s="192"/>
      <c r="D1997" s="195">
        <f>VLOOKUP(A1997,'[1]12 ЗИП NEW'!$C:$AN,38,0)</f>
        <v>10069.879999999999</v>
      </c>
    </row>
    <row r="1998" spans="1:4" x14ac:dyDescent="0.25">
      <c r="A1998" s="139" t="s">
        <v>8701</v>
      </c>
      <c r="B1998" s="139" t="s">
        <v>8702</v>
      </c>
      <c r="C1998" s="192"/>
      <c r="D1998" s="195">
        <f>VLOOKUP(A1998,'[1]12 ЗИП NEW'!$C:$AN,38,0)</f>
        <v>5083.74</v>
      </c>
    </row>
    <row r="1999" spans="1:4" x14ac:dyDescent="0.25">
      <c r="A1999" s="139" t="s">
        <v>8703</v>
      </c>
      <c r="B1999" s="139" t="s">
        <v>8704</v>
      </c>
      <c r="C1999" s="192">
        <f>VLOOKUP(A1999,[2]Лист_1!$D:$I,6,0)</f>
        <v>2</v>
      </c>
      <c r="D1999" s="195">
        <f>VLOOKUP(A1999,'[1]12 ЗИП NEW'!$C:$AN,38,0)</f>
        <v>50312.799999999996</v>
      </c>
    </row>
    <row r="2000" spans="1:4" x14ac:dyDescent="0.25">
      <c r="A2000" s="139" t="s">
        <v>8705</v>
      </c>
      <c r="B2000" s="139" t="s">
        <v>8706</v>
      </c>
      <c r="C2000" s="192">
        <f>VLOOKUP(A2000,[2]Лист_1!$D:$I,6,0)</f>
        <v>5</v>
      </c>
      <c r="D2000" s="195">
        <f>VLOOKUP(A2000,'[1]12 ЗИП NEW'!$C:$AN,38,0)</f>
        <v>34823.68</v>
      </c>
    </row>
    <row r="2001" spans="1:4" x14ac:dyDescent="0.25">
      <c r="A2001" s="139" t="s">
        <v>8707</v>
      </c>
      <c r="B2001" s="139" t="s">
        <v>8708</v>
      </c>
      <c r="C2001" s="192"/>
      <c r="D2001" s="195">
        <f>VLOOKUP(A2001,'[1]12 ЗИП NEW'!$C:$AN,38,0)</f>
        <v>32671.599999999999</v>
      </c>
    </row>
    <row r="2002" spans="1:4" x14ac:dyDescent="0.25">
      <c r="A2002" s="139" t="s">
        <v>8709</v>
      </c>
      <c r="B2002" s="139" t="s">
        <v>8710</v>
      </c>
      <c r="C2002" s="192">
        <f>VLOOKUP(A2002,[2]Лист_1!$D:$I,6,0)</f>
        <v>9</v>
      </c>
      <c r="D2002" s="195">
        <f>VLOOKUP(A2002,'[1]12 ЗИП NEW'!$C:$AN,38,0)</f>
        <v>30203.54</v>
      </c>
    </row>
    <row r="2003" spans="1:4" x14ac:dyDescent="0.25">
      <c r="A2003" s="139" t="s">
        <v>8711</v>
      </c>
      <c r="B2003" s="139" t="s">
        <v>8712</v>
      </c>
      <c r="C2003" s="192">
        <f>VLOOKUP(A2003,[2]Лист_1!$D:$I,6,0)</f>
        <v>3</v>
      </c>
      <c r="D2003" s="195">
        <f>VLOOKUP(A2003,'[1]12 ЗИП NEW'!$C:$AN,38,0)</f>
        <v>55893.08</v>
      </c>
    </row>
    <row r="2004" spans="1:4" x14ac:dyDescent="0.25">
      <c r="A2004" s="139" t="s">
        <v>8713</v>
      </c>
      <c r="B2004" s="139" t="s">
        <v>8714</v>
      </c>
      <c r="C2004" s="192">
        <f>VLOOKUP(A2004,[2]Лист_1!$D:$I,6,0)</f>
        <v>2</v>
      </c>
      <c r="D2004" s="195">
        <f>VLOOKUP(A2004,'[1]12 ЗИП NEW'!$C:$AN,38,0)</f>
        <v>155781.79999999999</v>
      </c>
    </row>
    <row r="2005" spans="1:4" x14ac:dyDescent="0.25">
      <c r="A2005" s="139" t="s">
        <v>8715</v>
      </c>
      <c r="B2005" s="139" t="s">
        <v>8716</v>
      </c>
      <c r="C2005" s="192">
        <f>VLOOKUP(A2005,[2]Лист_1!$D:$I,6,0)</f>
        <v>6</v>
      </c>
      <c r="D2005" s="195">
        <f>VLOOKUP(A2005,'[1]12 ЗИП NEW'!$C:$AN,38,0)</f>
        <v>69938.94</v>
      </c>
    </row>
    <row r="2006" spans="1:4" x14ac:dyDescent="0.25">
      <c r="A2006" s="139" t="s">
        <v>8717</v>
      </c>
      <c r="B2006" s="139" t="s">
        <v>8718</v>
      </c>
      <c r="C2006" s="192">
        <f>VLOOKUP(A2006,[2]Лист_1!$D:$I,6,0)</f>
        <v>6</v>
      </c>
      <c r="D2006" s="195">
        <f>VLOOKUP(A2006,'[1]12 ЗИП NEW'!$C:$AN,38,0)</f>
        <v>27572</v>
      </c>
    </row>
    <row r="2007" spans="1:4" x14ac:dyDescent="0.25">
      <c r="A2007" s="139" t="s">
        <v>8719</v>
      </c>
      <c r="B2007" s="139" t="s">
        <v>8720</v>
      </c>
      <c r="C2007" s="192">
        <f>VLOOKUP(A2007,[2]Лист_1!$D:$I,6,0)</f>
        <v>1</v>
      </c>
      <c r="D2007" s="195">
        <f>VLOOKUP(A2007,'[1]12 ЗИП NEW'!$C:$AN,38,0)</f>
        <v>35787.479999999996</v>
      </c>
    </row>
    <row r="2008" spans="1:4" x14ac:dyDescent="0.25">
      <c r="A2008" s="139" t="s">
        <v>8721</v>
      </c>
      <c r="B2008" s="139" t="s">
        <v>8722</v>
      </c>
      <c r="C2008" s="192">
        <f>VLOOKUP(A2008,[2]Лист_1!$D:$I,6,0)</f>
        <v>10</v>
      </c>
      <c r="D2008" s="195">
        <f>VLOOKUP(A2008,'[1]12 ЗИП NEW'!$C:$AN,38,0)</f>
        <v>37486.94</v>
      </c>
    </row>
    <row r="2009" spans="1:4" x14ac:dyDescent="0.25">
      <c r="A2009" s="139" t="s">
        <v>8723</v>
      </c>
      <c r="B2009" s="139" t="s">
        <v>8724</v>
      </c>
      <c r="C2009" s="192">
        <f>VLOOKUP(A2009,[2]Лист_1!$D:$I,6,0)</f>
        <v>4</v>
      </c>
      <c r="D2009" s="195">
        <f>VLOOKUP(A2009,'[1]12 ЗИП NEW'!$C:$AN,38,0)</f>
        <v>36819.599999999999</v>
      </c>
    </row>
    <row r="2010" spans="1:4" x14ac:dyDescent="0.25">
      <c r="A2010" s="139" t="s">
        <v>8725</v>
      </c>
      <c r="B2010" s="139" t="s">
        <v>8726</v>
      </c>
      <c r="C2010" s="192">
        <f>VLOOKUP(A2010,[2]Лист_1!$D:$I,6,0)</f>
        <v>7</v>
      </c>
      <c r="D2010" s="195">
        <f>VLOOKUP(A2010,'[1]12 ЗИП NEW'!$C:$AN,38,0)</f>
        <v>37483.279999999999</v>
      </c>
    </row>
    <row r="2011" spans="1:4" x14ac:dyDescent="0.25">
      <c r="A2011" s="139" t="s">
        <v>8727</v>
      </c>
      <c r="B2011" s="139" t="s">
        <v>8728</v>
      </c>
      <c r="C2011" s="192">
        <f>VLOOKUP(A2011,[2]Лист_1!$D:$I,6,0)</f>
        <v>7</v>
      </c>
      <c r="D2011" s="195">
        <f>VLOOKUP(A2011,'[1]12 ЗИП NEW'!$C:$AN,38,0)</f>
        <v>36819.599999999999</v>
      </c>
    </row>
    <row r="2012" spans="1:4" x14ac:dyDescent="0.25">
      <c r="A2012" s="139" t="s">
        <v>8729</v>
      </c>
      <c r="B2012" s="139" t="s">
        <v>8730</v>
      </c>
      <c r="C2012" s="192"/>
      <c r="D2012" s="195">
        <f>VLOOKUP(A2012,'[1]12 ЗИП NEW'!$C:$AN,38,0)</f>
        <v>52187.94</v>
      </c>
    </row>
    <row r="2013" spans="1:4" x14ac:dyDescent="0.25">
      <c r="A2013" s="139" t="s">
        <v>8731</v>
      </c>
      <c r="B2013" s="139" t="s">
        <v>8732</v>
      </c>
      <c r="C2013" s="192"/>
      <c r="D2013" s="195">
        <f>VLOOKUP(A2013,'[1]12 ЗИП NEW'!$C:$AN,38,0)</f>
        <v>22021</v>
      </c>
    </row>
    <row r="2014" spans="1:4" x14ac:dyDescent="0.25">
      <c r="A2014" s="139" t="s">
        <v>8733</v>
      </c>
      <c r="B2014" s="139" t="s">
        <v>8734</v>
      </c>
      <c r="C2014" s="192"/>
      <c r="D2014" s="195">
        <f>VLOOKUP(A2014,'[1]12 ЗИП NEW'!$C:$AN,38,0)</f>
        <v>40504</v>
      </c>
    </row>
    <row r="2015" spans="1:4" x14ac:dyDescent="0.25">
      <c r="A2015" s="139" t="s">
        <v>8735</v>
      </c>
      <c r="B2015" s="139" t="s">
        <v>8736</v>
      </c>
      <c r="C2015" s="192">
        <f>VLOOKUP(A2015,[2]Лист_1!$D:$I,6,0)</f>
        <v>4</v>
      </c>
      <c r="D2015" s="195">
        <f>VLOOKUP(A2015,'[1]12 ЗИП NEW'!$C:$AN,38,0)</f>
        <v>11651</v>
      </c>
    </row>
    <row r="2016" spans="1:4" x14ac:dyDescent="0.25">
      <c r="A2016" s="139" t="s">
        <v>8737</v>
      </c>
      <c r="B2016" s="139" t="s">
        <v>8738</v>
      </c>
      <c r="C2016" s="192">
        <f>VLOOKUP(A2016,[2]Лист_1!$D:$I,6,0)</f>
        <v>10</v>
      </c>
      <c r="D2016" s="195">
        <f>VLOOKUP(A2016,'[1]12 ЗИП NEW'!$C:$AN,38,0)</f>
        <v>44974.080000000002</v>
      </c>
    </row>
    <row r="2017" spans="1:4" x14ac:dyDescent="0.25">
      <c r="A2017" s="139" t="s">
        <v>8739</v>
      </c>
      <c r="B2017" s="139" t="s">
        <v>8740</v>
      </c>
      <c r="C2017" s="192"/>
      <c r="D2017" s="195">
        <f>VLOOKUP(A2017,'[1]12 ЗИП NEW'!$C:$AN,38,0)</f>
        <v>23538.68</v>
      </c>
    </row>
    <row r="2018" spans="1:4" x14ac:dyDescent="0.25">
      <c r="A2018" s="139" t="s">
        <v>8741</v>
      </c>
      <c r="B2018" s="139" t="s">
        <v>8742</v>
      </c>
      <c r="C2018" s="192"/>
      <c r="D2018" s="195">
        <f>VLOOKUP(A2018,'[1]12 ЗИП NEW'!$C:$AN,38,0)</f>
        <v>54656</v>
      </c>
    </row>
    <row r="2019" spans="1:4" x14ac:dyDescent="0.25">
      <c r="A2019" s="139" t="s">
        <v>8743</v>
      </c>
      <c r="B2019" s="139" t="s">
        <v>8744</v>
      </c>
      <c r="C2019" s="192">
        <f>VLOOKUP(A2019,[2]Лист_1!$D:$I,6,0)</f>
        <v>4</v>
      </c>
      <c r="D2019" s="195">
        <f>VLOOKUP(A2019,'[1]12 ЗИП NEW'!$C:$AN,38,0)</f>
        <v>11651</v>
      </c>
    </row>
    <row r="2020" spans="1:4" x14ac:dyDescent="0.25">
      <c r="A2020" s="139" t="s">
        <v>8745</v>
      </c>
      <c r="B2020" s="139" t="s">
        <v>8746</v>
      </c>
      <c r="C2020" s="192"/>
      <c r="D2020" s="195">
        <f>VLOOKUP(A2020,'[1]12 ЗИП NEW'!$C:$AN,38,0)</f>
        <v>29077.48</v>
      </c>
    </row>
    <row r="2021" spans="1:4" x14ac:dyDescent="0.25">
      <c r="A2021" s="139" t="s">
        <v>8747</v>
      </c>
      <c r="B2021" s="139" t="s">
        <v>8748</v>
      </c>
      <c r="C2021" s="192"/>
      <c r="D2021" s="195">
        <f>VLOOKUP(A2021,'[1]12 ЗИП NEW'!$C:$AN,38,0)</f>
        <v>31927.399999999998</v>
      </c>
    </row>
    <row r="2022" spans="1:4" x14ac:dyDescent="0.25">
      <c r="A2022" s="139" t="s">
        <v>8749</v>
      </c>
      <c r="B2022" s="139" t="s">
        <v>8750</v>
      </c>
      <c r="C2022" s="192"/>
      <c r="D2022" s="195">
        <f>VLOOKUP(A2022,'[1]12 ЗИП NEW'!$C:$AN,38,0)</f>
        <v>4485.9399999999996</v>
      </c>
    </row>
    <row r="2023" spans="1:4" x14ac:dyDescent="0.25">
      <c r="A2023" s="139" t="s">
        <v>8751</v>
      </c>
      <c r="B2023" s="139" t="s">
        <v>8752</v>
      </c>
      <c r="C2023" s="192">
        <f>VLOOKUP(A2023,[2]Лист_1!$D:$I,6,0)</f>
        <v>12</v>
      </c>
      <c r="D2023" s="195">
        <f>VLOOKUP(A2023,'[1]12 ЗИП NEW'!$C:$AN,38,0)</f>
        <v>854</v>
      </c>
    </row>
    <row r="2024" spans="1:4" x14ac:dyDescent="0.25">
      <c r="A2024" s="139" t="s">
        <v>8753</v>
      </c>
      <c r="B2024" s="139" t="s">
        <v>8754</v>
      </c>
      <c r="C2024" s="192"/>
      <c r="D2024" s="195">
        <f>VLOOKUP(A2024,'[1]12 ЗИП NEW'!$C:$AN,38,0)</f>
        <v>10061.34</v>
      </c>
    </row>
    <row r="2025" spans="1:4" x14ac:dyDescent="0.25">
      <c r="A2025" s="139" t="s">
        <v>8755</v>
      </c>
      <c r="B2025" s="139" t="s">
        <v>8756</v>
      </c>
      <c r="C2025" s="192"/>
      <c r="D2025" s="195">
        <f>VLOOKUP(A2025,'[1]12 ЗИП NEW'!$C:$AN,38,0)</f>
        <v>4909.28</v>
      </c>
    </row>
    <row r="2026" spans="1:4" x14ac:dyDescent="0.25">
      <c r="A2026" s="139" t="s">
        <v>8757</v>
      </c>
      <c r="B2026" s="139" t="s">
        <v>8758</v>
      </c>
      <c r="C2026" s="192"/>
      <c r="D2026" s="195">
        <f>VLOOKUP(A2026,'[1]12 ЗИП NEW'!$C:$AN,38,0)</f>
        <v>6214.68</v>
      </c>
    </row>
    <row r="2027" spans="1:4" x14ac:dyDescent="0.25">
      <c r="A2027" s="139" t="s">
        <v>8759</v>
      </c>
      <c r="B2027" s="139" t="s">
        <v>8760</v>
      </c>
      <c r="C2027" s="192">
        <f>VLOOKUP(A2027,[2]Лист_1!$D:$I,6,0)</f>
        <v>1</v>
      </c>
      <c r="D2027" s="195">
        <f>VLOOKUP(A2027,'[1]12 ЗИП NEW'!$C:$AN,38,0)</f>
        <v>2415.6</v>
      </c>
    </row>
    <row r="2028" spans="1:4" x14ac:dyDescent="0.25">
      <c r="A2028" s="139" t="s">
        <v>8761</v>
      </c>
      <c r="B2028" s="139" t="s">
        <v>8762</v>
      </c>
      <c r="C2028" s="192">
        <f>VLOOKUP(A2028,[2]Лист_1!$D:$I,6,0)</f>
        <v>127</v>
      </c>
      <c r="D2028" s="195">
        <f>VLOOKUP(A2028,'[1]12 ЗИП NEW'!$C:$AN,38,0)</f>
        <v>1988.6</v>
      </c>
    </row>
    <row r="2029" spans="1:4" x14ac:dyDescent="0.25">
      <c r="A2029" s="139" t="s">
        <v>8763</v>
      </c>
      <c r="B2029" s="139" t="s">
        <v>8764</v>
      </c>
      <c r="C2029" s="192">
        <f>VLOOKUP(A2029,[2]Лист_1!$D:$I,6,0)</f>
        <v>52</v>
      </c>
      <c r="D2029" s="195">
        <f>VLOOKUP(A2029,'[1]12 ЗИП NEW'!$C:$AN,38,0)</f>
        <v>4119.9399999999996</v>
      </c>
    </row>
    <row r="2030" spans="1:4" x14ac:dyDescent="0.25">
      <c r="A2030" s="139" t="s">
        <v>8765</v>
      </c>
      <c r="B2030" s="139" t="s">
        <v>8766</v>
      </c>
      <c r="C2030" s="192"/>
      <c r="D2030" s="195">
        <f>VLOOKUP(A2030,'[1]12 ЗИП NEW'!$C:$AN,38,0)</f>
        <v>345399.08</v>
      </c>
    </row>
    <row r="2031" spans="1:4" x14ac:dyDescent="0.25">
      <c r="A2031" s="139" t="s">
        <v>8767</v>
      </c>
      <c r="B2031" s="139" t="s">
        <v>8768</v>
      </c>
      <c r="C2031" s="192"/>
      <c r="D2031" s="195">
        <f>VLOOKUP(A2031,'[1]12 ЗИП NEW'!$C:$AN,38,0)</f>
        <v>14701</v>
      </c>
    </row>
    <row r="2032" spans="1:4" x14ac:dyDescent="0.25">
      <c r="A2032" s="139" t="s">
        <v>8769</v>
      </c>
      <c r="B2032" s="139" t="s">
        <v>8770</v>
      </c>
      <c r="C2032" s="192"/>
      <c r="D2032" s="195">
        <f>VLOOKUP(A2032,'[1]12 ЗИП NEW'!$C:$AN,38,0)</f>
        <v>23139.739999999998</v>
      </c>
    </row>
    <row r="2033" spans="1:4" x14ac:dyDescent="0.25">
      <c r="A2033" s="139" t="s">
        <v>8771</v>
      </c>
      <c r="B2033" s="139" t="s">
        <v>8772</v>
      </c>
      <c r="C2033" s="192">
        <f>VLOOKUP(A2033,[2]Лист_1!$D:$I,6,0)</f>
        <v>45</v>
      </c>
      <c r="D2033" s="195">
        <f>VLOOKUP(A2033,'[1]12 ЗИП NEW'!$C:$AN,38,0)</f>
        <v>4144.34</v>
      </c>
    </row>
    <row r="2034" spans="1:4" x14ac:dyDescent="0.25">
      <c r="A2034" s="139" t="s">
        <v>8773</v>
      </c>
      <c r="B2034" s="139" t="s">
        <v>8774</v>
      </c>
      <c r="C2034" s="192"/>
      <c r="D2034" s="195">
        <f>VLOOKUP(A2034,'[1]12 ЗИП NEW'!$C:$AN,38,0)</f>
        <v>5758.4</v>
      </c>
    </row>
    <row r="2035" spans="1:4" x14ac:dyDescent="0.25">
      <c r="A2035" s="139" t="s">
        <v>8775</v>
      </c>
      <c r="B2035" s="139" t="s">
        <v>8776</v>
      </c>
      <c r="C2035" s="192">
        <f>VLOOKUP(A2035,[2]Лист_1!$D:$I,6,0)</f>
        <v>203</v>
      </c>
      <c r="D2035" s="195">
        <f>VLOOKUP(A2035,'[1]12 ЗИП NEW'!$C:$AN,38,0)</f>
        <v>5331.4</v>
      </c>
    </row>
    <row r="2036" spans="1:4" x14ac:dyDescent="0.25">
      <c r="A2036" s="139" t="s">
        <v>8777</v>
      </c>
      <c r="B2036" s="139" t="s">
        <v>8778</v>
      </c>
      <c r="C2036" s="192">
        <f>VLOOKUP(A2036,[2]Лист_1!$D:$I,6,0)</f>
        <v>22</v>
      </c>
      <c r="D2036" s="195">
        <f>VLOOKUP(A2036,'[1]12 ЗИП NEW'!$C:$AN,38,0)</f>
        <v>785.68</v>
      </c>
    </row>
    <row r="2037" spans="1:4" x14ac:dyDescent="0.25">
      <c r="A2037" s="139" t="s">
        <v>8779</v>
      </c>
      <c r="B2037" s="139" t="s">
        <v>8780</v>
      </c>
      <c r="C2037" s="192">
        <f>VLOOKUP(A2037,[2]Лист_1!$D:$I,6,0)</f>
        <v>5</v>
      </c>
      <c r="D2037" s="195">
        <f>VLOOKUP(A2037,'[1]12 ЗИП NEW'!$C:$AN,38,0)</f>
        <v>4693.34</v>
      </c>
    </row>
    <row r="2038" spans="1:4" x14ac:dyDescent="0.25">
      <c r="A2038" s="139" t="s">
        <v>8781</v>
      </c>
      <c r="B2038" s="139" t="s">
        <v>8782</v>
      </c>
      <c r="C2038" s="192"/>
      <c r="D2038" s="195">
        <f>VLOOKUP(A2038,'[1]12 ЗИП NEW'!$C:$AN,38,0)</f>
        <v>35026.199999999997</v>
      </c>
    </row>
    <row r="2039" spans="1:4" x14ac:dyDescent="0.25">
      <c r="A2039" s="139" t="s">
        <v>8783</v>
      </c>
      <c r="B2039" s="139" t="s">
        <v>8784</v>
      </c>
      <c r="C2039" s="192"/>
      <c r="D2039" s="195">
        <f>VLOOKUP(A2039,'[1]12 ЗИП NEW'!$C:$AN,38,0)</f>
        <v>24168.2</v>
      </c>
    </row>
    <row r="2040" spans="1:4" x14ac:dyDescent="0.25">
      <c r="A2040" s="139" t="s">
        <v>8785</v>
      </c>
      <c r="B2040" s="139" t="s">
        <v>8786</v>
      </c>
      <c r="C2040" s="192"/>
      <c r="D2040" s="195">
        <f>VLOOKUP(A2040,'[1]12 ЗИП NEW'!$C:$AN,38,0)</f>
        <v>23139.739999999998</v>
      </c>
    </row>
    <row r="2041" spans="1:4" x14ac:dyDescent="0.25">
      <c r="A2041" s="139" t="s">
        <v>8787</v>
      </c>
      <c r="B2041" s="139" t="s">
        <v>8788</v>
      </c>
      <c r="C2041" s="192"/>
      <c r="D2041" s="195">
        <f>VLOOKUP(A2041,'[1]12 ЗИП NEW'!$C:$AN,38,0)</f>
        <v>5885.28</v>
      </c>
    </row>
    <row r="2042" spans="1:4" x14ac:dyDescent="0.25">
      <c r="A2042" s="139" t="s">
        <v>8789</v>
      </c>
      <c r="B2042" s="139" t="s">
        <v>8790</v>
      </c>
      <c r="C2042" s="192"/>
      <c r="D2042" s="195">
        <f>VLOOKUP(A2042,'[1]12 ЗИП NEW'!$C:$AN,38,0)</f>
        <v>10223.6</v>
      </c>
    </row>
    <row r="2043" spans="1:4" x14ac:dyDescent="0.25">
      <c r="A2043" s="139" t="s">
        <v>8791</v>
      </c>
      <c r="B2043" s="139" t="s">
        <v>8792</v>
      </c>
      <c r="C2043" s="192">
        <f>VLOOKUP(A2043,[2]Лист_1!$D:$I,6,0)</f>
        <v>2</v>
      </c>
      <c r="D2043" s="195">
        <f>VLOOKUP(A2043,'[1]12 ЗИП NEW'!$C:$AN,38,0)</f>
        <v>12123.14</v>
      </c>
    </row>
    <row r="2044" spans="1:4" x14ac:dyDescent="0.25">
      <c r="A2044" s="139" t="s">
        <v>8793</v>
      </c>
      <c r="B2044" s="139" t="s">
        <v>8794</v>
      </c>
      <c r="C2044" s="192">
        <f>VLOOKUP(A2044,[2]Лист_1!$D:$I,6,0)</f>
        <v>7</v>
      </c>
      <c r="D2044" s="195">
        <f>VLOOKUP(A2044,'[1]12 ЗИП NEW'!$C:$AN,38,0)</f>
        <v>12631.88</v>
      </c>
    </row>
    <row r="2045" spans="1:4" x14ac:dyDescent="0.25">
      <c r="A2045" s="139" t="s">
        <v>8795</v>
      </c>
      <c r="B2045" s="139" t="s">
        <v>8796</v>
      </c>
      <c r="C2045" s="192"/>
      <c r="D2045" s="195">
        <f>VLOOKUP(A2045,'[1]12 ЗИП NEW'!$C:$AN,38,0)</f>
        <v>10174.799999999999</v>
      </c>
    </row>
    <row r="2046" spans="1:4" x14ac:dyDescent="0.25">
      <c r="A2046" s="139" t="s">
        <v>8797</v>
      </c>
      <c r="B2046" s="139" t="s">
        <v>8798</v>
      </c>
      <c r="C2046" s="192">
        <f>VLOOKUP(A2046,[2]Лист_1!$D:$I,6,0)</f>
        <v>128</v>
      </c>
      <c r="D2046" s="195">
        <f>VLOOKUP(A2046,'[1]12 ЗИП NEW'!$C:$AN,38,0)</f>
        <v>38584.94</v>
      </c>
    </row>
    <row r="2047" spans="1:4" x14ac:dyDescent="0.25">
      <c r="A2047" s="139" t="s">
        <v>8799</v>
      </c>
      <c r="B2047" s="139" t="s">
        <v>8800</v>
      </c>
      <c r="C2047" s="192">
        <f>VLOOKUP(A2047,[2]Лист_1!$D:$I,6,0)</f>
        <v>25</v>
      </c>
      <c r="D2047" s="195">
        <f>VLOOKUP(A2047,'[1]12 ЗИП NEW'!$C:$AN,38,0)</f>
        <v>10052.799999999999</v>
      </c>
    </row>
    <row r="2048" spans="1:4" x14ac:dyDescent="0.25">
      <c r="A2048" s="139" t="s">
        <v>8801</v>
      </c>
      <c r="B2048" s="139" t="s">
        <v>8802</v>
      </c>
      <c r="C2048" s="192"/>
      <c r="D2048" s="195">
        <f>VLOOKUP(A2048,'[1]12 ЗИП NEW'!$C:$AN,38,0)</f>
        <v>26869.279999999999</v>
      </c>
    </row>
    <row r="2049" spans="1:4" x14ac:dyDescent="0.25">
      <c r="A2049" s="139" t="s">
        <v>8803</v>
      </c>
      <c r="B2049" s="139" t="s">
        <v>8804</v>
      </c>
      <c r="C2049" s="192">
        <f>VLOOKUP(A2049,[2]Лист_1!$D:$I,6,0)</f>
        <v>5</v>
      </c>
      <c r="D2049" s="195">
        <f>VLOOKUP(A2049,'[1]12 ЗИП NEW'!$C:$AN,38,0)</f>
        <v>1988.6</v>
      </c>
    </row>
    <row r="2050" spans="1:4" x14ac:dyDescent="0.25">
      <c r="A2050" s="139" t="s">
        <v>8805</v>
      </c>
      <c r="B2050" s="139" t="s">
        <v>8806</v>
      </c>
      <c r="C2050" s="192"/>
      <c r="D2050" s="195">
        <f>VLOOKUP(A2050,'[1]12 ЗИП NEW'!$C:$AN,38,0)</f>
        <v>91032.74</v>
      </c>
    </row>
    <row r="2051" spans="1:4" x14ac:dyDescent="0.25">
      <c r="A2051" s="139" t="s">
        <v>8807</v>
      </c>
      <c r="B2051" s="139" t="s">
        <v>8808</v>
      </c>
      <c r="C2051" s="192"/>
      <c r="D2051" s="195">
        <f>VLOOKUP(A2051,'[1]12 ЗИП NEW'!$C:$AN,38,0)</f>
        <v>39093.68</v>
      </c>
    </row>
    <row r="2052" spans="1:4" x14ac:dyDescent="0.25">
      <c r="A2052" s="139" t="s">
        <v>8809</v>
      </c>
      <c r="B2052" s="139" t="s">
        <v>8810</v>
      </c>
      <c r="C2052" s="192">
        <f>VLOOKUP(A2052,[2]Лист_1!$D:$I,6,0)</f>
        <v>4</v>
      </c>
      <c r="D2052" s="195">
        <f>VLOOKUP(A2052,'[1]12 ЗИП NEW'!$C:$AN,38,0)</f>
        <v>3091.48</v>
      </c>
    </row>
    <row r="2053" spans="1:4" x14ac:dyDescent="0.25">
      <c r="A2053" s="139" t="s">
        <v>8811</v>
      </c>
      <c r="B2053" s="139" t="s">
        <v>8812</v>
      </c>
      <c r="C2053" s="192">
        <f>VLOOKUP(A2053,[2]Лист_1!$D:$I,6,0)</f>
        <v>11</v>
      </c>
      <c r="D2053" s="195">
        <f>VLOOKUP(A2053,'[1]12 ЗИП NEW'!$C:$AN,38,0)</f>
        <v>1366.3999999999999</v>
      </c>
    </row>
    <row r="2054" spans="1:4" x14ac:dyDescent="0.25">
      <c r="A2054" s="139" t="s">
        <v>8813</v>
      </c>
      <c r="B2054" s="139" t="s">
        <v>8814</v>
      </c>
      <c r="C2054" s="192">
        <f>VLOOKUP(A2054,[2]Лист_1!$D:$I,6,0)</f>
        <v>6</v>
      </c>
      <c r="D2054" s="195">
        <f>VLOOKUP(A2054,'[1]12 ЗИП NEW'!$C:$AN,38,0)</f>
        <v>2607.14</v>
      </c>
    </row>
    <row r="2055" spans="1:4" x14ac:dyDescent="0.25">
      <c r="A2055" s="139" t="s">
        <v>8815</v>
      </c>
      <c r="B2055" s="139" t="s">
        <v>8816</v>
      </c>
      <c r="C2055" s="192">
        <f>VLOOKUP(A2055,[2]Лист_1!$D:$I,6,0)</f>
        <v>7</v>
      </c>
      <c r="D2055" s="195">
        <f>VLOOKUP(A2055,'[1]12 ЗИП NEW'!$C:$AN,38,0)</f>
        <v>2562</v>
      </c>
    </row>
    <row r="2056" spans="1:4" x14ac:dyDescent="0.25">
      <c r="A2056" s="139" t="s">
        <v>8817</v>
      </c>
      <c r="B2056" s="139" t="s">
        <v>8818</v>
      </c>
      <c r="C2056" s="192"/>
      <c r="D2056" s="195">
        <f>VLOOKUP(A2056,'[1]12 ЗИП NEW'!$C:$AN,38,0)</f>
        <v>6645.34</v>
      </c>
    </row>
    <row r="2057" spans="1:4" x14ac:dyDescent="0.25">
      <c r="A2057" s="139" t="s">
        <v>8819</v>
      </c>
      <c r="B2057" s="139" t="s">
        <v>8820</v>
      </c>
      <c r="C2057" s="192">
        <f>VLOOKUP(A2057,[2]Лист_1!$D:$I,6,0)</f>
        <v>7</v>
      </c>
      <c r="D2057" s="195">
        <f>VLOOKUP(A2057,'[1]12 ЗИП NEW'!$C:$AN,38,0)</f>
        <v>5929.2</v>
      </c>
    </row>
    <row r="2058" spans="1:4" x14ac:dyDescent="0.25">
      <c r="A2058" s="139" t="s">
        <v>8821</v>
      </c>
      <c r="B2058" s="139" t="s">
        <v>8822</v>
      </c>
      <c r="C2058" s="192">
        <f>VLOOKUP(A2058,[2]Лист_1!$D:$I,6,0)</f>
        <v>7</v>
      </c>
      <c r="D2058" s="195">
        <f>VLOOKUP(A2058,'[1]12 ЗИП NEW'!$C:$AN,38,0)</f>
        <v>12586.74</v>
      </c>
    </row>
    <row r="2059" spans="1:4" x14ac:dyDescent="0.25">
      <c r="A2059" s="139" t="s">
        <v>8823</v>
      </c>
      <c r="B2059" s="139" t="s">
        <v>8824</v>
      </c>
      <c r="C2059" s="192"/>
      <c r="D2059" s="195">
        <f>VLOOKUP(A2059,'[1]12 ЗИП NEW'!$C:$AN,38,0)</f>
        <v>4538.3999999999996</v>
      </c>
    </row>
    <row r="2060" spans="1:4" x14ac:dyDescent="0.25">
      <c r="A2060" s="139" t="s">
        <v>8825</v>
      </c>
      <c r="B2060" s="139" t="s">
        <v>8826</v>
      </c>
      <c r="C2060" s="192"/>
      <c r="D2060" s="195">
        <f>VLOOKUP(A2060,'[1]12 ЗИП NEW'!$C:$AN,38,0)</f>
        <v>190584.74</v>
      </c>
    </row>
    <row r="2061" spans="1:4" x14ac:dyDescent="0.25">
      <c r="A2061" s="139" t="s">
        <v>8827</v>
      </c>
      <c r="B2061" s="139" t="s">
        <v>8828</v>
      </c>
      <c r="C2061" s="192">
        <f>VLOOKUP(A2061,[2]Лист_1!$D:$I,6,0)</f>
        <v>6</v>
      </c>
      <c r="D2061" s="195">
        <f>VLOOKUP(A2061,'[1]12 ЗИП NEW'!$C:$AN,38,0)</f>
        <v>3403.7999999999997</v>
      </c>
    </row>
    <row r="2062" spans="1:4" x14ac:dyDescent="0.25">
      <c r="A2062" s="139" t="s">
        <v>8829</v>
      </c>
      <c r="B2062" s="139" t="s">
        <v>8830</v>
      </c>
      <c r="C2062" s="192">
        <f>VLOOKUP(A2062,[2]Лист_1!$D:$I,6,0)</f>
        <v>3</v>
      </c>
      <c r="D2062" s="195">
        <f>VLOOKUP(A2062,'[1]12 ЗИП NEW'!$C:$AN,38,0)</f>
        <v>3274.48</v>
      </c>
    </row>
    <row r="2063" spans="1:4" x14ac:dyDescent="0.25">
      <c r="A2063" s="139" t="s">
        <v>8831</v>
      </c>
      <c r="B2063" s="139" t="s">
        <v>8832</v>
      </c>
      <c r="C2063" s="192"/>
      <c r="D2063" s="195">
        <f>VLOOKUP(A2063,'[1]12 ЗИП NEW'!$C:$AN,38,0)</f>
        <v>4128.4799999999996</v>
      </c>
    </row>
    <row r="2064" spans="1:4" x14ac:dyDescent="0.25">
      <c r="A2064" s="139" t="s">
        <v>8833</v>
      </c>
      <c r="B2064" s="139" t="s">
        <v>8834</v>
      </c>
      <c r="C2064" s="192">
        <f>VLOOKUP(A2064,[2]Лист_1!$D:$I,6,0)</f>
        <v>7</v>
      </c>
      <c r="D2064" s="195">
        <f>VLOOKUP(A2064,'[1]12 ЗИП NEW'!$C:$AN,38,0)</f>
        <v>2013</v>
      </c>
    </row>
    <row r="2065" spans="1:4" x14ac:dyDescent="0.25">
      <c r="A2065" s="139" t="s">
        <v>8835</v>
      </c>
      <c r="B2065" s="139" t="s">
        <v>8836</v>
      </c>
      <c r="C2065" s="192"/>
      <c r="D2065" s="195">
        <f>VLOOKUP(A2065,'[1]12 ЗИП NEW'!$C:$AN,38,0)</f>
        <v>5327.74</v>
      </c>
    </row>
    <row r="2066" spans="1:4" x14ac:dyDescent="0.25">
      <c r="A2066" s="139" t="s">
        <v>8837</v>
      </c>
      <c r="B2066" s="139" t="s">
        <v>8838</v>
      </c>
      <c r="C2066" s="192"/>
      <c r="D2066" s="195">
        <f>VLOOKUP(A2066,'[1]12 ЗИП NEW'!$C:$AN,38,0)</f>
        <v>2863.34</v>
      </c>
    </row>
    <row r="2067" spans="1:4" x14ac:dyDescent="0.25">
      <c r="A2067" s="139" t="s">
        <v>8839</v>
      </c>
      <c r="B2067" s="139" t="s">
        <v>8840</v>
      </c>
      <c r="C2067" s="192"/>
      <c r="D2067" s="195">
        <f>VLOOKUP(A2067,'[1]12 ЗИП NEW'!$C:$AN,38,0)</f>
        <v>10418.799999999999</v>
      </c>
    </row>
    <row r="2068" spans="1:4" x14ac:dyDescent="0.25">
      <c r="A2068" s="139" t="s">
        <v>8841</v>
      </c>
      <c r="B2068" s="139" t="s">
        <v>8842</v>
      </c>
      <c r="C2068" s="192"/>
      <c r="D2068" s="195">
        <f>VLOOKUP(A2068,'[1]12 ЗИП NEW'!$C:$AN,38,0)</f>
        <v>9353.74</v>
      </c>
    </row>
    <row r="2069" spans="1:4" x14ac:dyDescent="0.25">
      <c r="A2069" s="139" t="s">
        <v>8843</v>
      </c>
      <c r="B2069" s="139" t="s">
        <v>8844</v>
      </c>
      <c r="C2069" s="192">
        <f>VLOOKUP(A2069,[2]Лист_1!$D:$I,6,0)</f>
        <v>238</v>
      </c>
      <c r="D2069" s="195">
        <f>VLOOKUP(A2069,'[1]12 ЗИП NEW'!$C:$AN,38,0)</f>
        <v>10756.74</v>
      </c>
    </row>
    <row r="2070" spans="1:4" x14ac:dyDescent="0.25">
      <c r="A2070" s="139" t="s">
        <v>8845</v>
      </c>
      <c r="B2070" s="139" t="s">
        <v>8846</v>
      </c>
      <c r="C2070" s="192"/>
      <c r="D2070" s="195">
        <f>VLOOKUP(A2070,'[1]12 ЗИП NEW'!$C:$AN,38,0)</f>
        <v>4709.2</v>
      </c>
    </row>
    <row r="2071" spans="1:4" x14ac:dyDescent="0.25">
      <c r="A2071" s="139" t="s">
        <v>8847</v>
      </c>
      <c r="B2071" s="139" t="s">
        <v>8848</v>
      </c>
      <c r="C2071" s="192">
        <f>VLOOKUP(A2071,[2]Лист_1!$D:$I,6,0)</f>
        <v>1</v>
      </c>
      <c r="D2071" s="195">
        <f>VLOOKUP(A2071,'[1]12 ЗИП NEW'!$C:$AN,38,0)</f>
        <v>2659.6</v>
      </c>
    </row>
    <row r="2072" spans="1:4" x14ac:dyDescent="0.25">
      <c r="A2072" s="139" t="s">
        <v>8849</v>
      </c>
      <c r="B2072" s="139" t="s">
        <v>8850</v>
      </c>
      <c r="C2072" s="192">
        <f>VLOOKUP(A2072,[2]Лист_1!$D:$I,6,0)</f>
        <v>1</v>
      </c>
      <c r="D2072" s="195">
        <f>VLOOKUP(A2072,'[1]12 ЗИП NEW'!$C:$AN,38,0)</f>
        <v>2397.2999999999997</v>
      </c>
    </row>
    <row r="2073" spans="1:4" x14ac:dyDescent="0.25">
      <c r="A2073" s="139" t="s">
        <v>8851</v>
      </c>
      <c r="B2073" s="139" t="s">
        <v>8852</v>
      </c>
      <c r="C2073" s="192"/>
      <c r="D2073" s="195">
        <f>VLOOKUP(A2073,'[1]12 ЗИП NEW'!$C:$AN,38,0)</f>
        <v>90.28</v>
      </c>
    </row>
    <row r="2074" spans="1:4" x14ac:dyDescent="0.25">
      <c r="A2074" s="139" t="s">
        <v>8853</v>
      </c>
      <c r="B2074" s="139" t="s">
        <v>8854</v>
      </c>
      <c r="C2074" s="192"/>
      <c r="D2074" s="195">
        <f>VLOOKUP(A2074,'[1]12 ЗИП NEW'!$C:$AN,38,0)</f>
        <v>2964.6</v>
      </c>
    </row>
    <row r="2075" spans="1:4" x14ac:dyDescent="0.25">
      <c r="A2075" s="139" t="s">
        <v>8855</v>
      </c>
      <c r="B2075" s="139" t="s">
        <v>8856</v>
      </c>
      <c r="C2075" s="192">
        <f>VLOOKUP(A2075,[2]Лист_1!$D:$I,6,0)</f>
        <v>1</v>
      </c>
      <c r="D2075" s="195">
        <f>VLOOKUP(A2075,'[1]12 ЗИП NEW'!$C:$AN,38,0)</f>
        <v>16645.68</v>
      </c>
    </row>
    <row r="2076" spans="1:4" x14ac:dyDescent="0.25">
      <c r="A2076" s="139" t="s">
        <v>8857</v>
      </c>
      <c r="B2076" s="139" t="s">
        <v>8858</v>
      </c>
      <c r="C2076" s="192">
        <f>VLOOKUP(A2076,[2]Лист_1!$D:$I,6,0)</f>
        <v>36</v>
      </c>
      <c r="D2076" s="195">
        <f>VLOOKUP(A2076,'[1]12 ЗИП NEW'!$C:$AN,38,0)</f>
        <v>2460.7399999999998</v>
      </c>
    </row>
    <row r="2077" spans="1:4" x14ac:dyDescent="0.25">
      <c r="A2077" s="139" t="s">
        <v>8859</v>
      </c>
      <c r="B2077" s="139" t="s">
        <v>8860</v>
      </c>
      <c r="C2077" s="192">
        <f>VLOOKUP(A2077,[2]Лист_1!$D:$I,6,0)</f>
        <v>28</v>
      </c>
      <c r="D2077" s="195">
        <f>VLOOKUP(A2077,'[1]12 ЗИП NEW'!$C:$AN,38,0)</f>
        <v>2338.7399999999998</v>
      </c>
    </row>
    <row r="2078" spans="1:4" x14ac:dyDescent="0.25">
      <c r="A2078" s="139" t="s">
        <v>8861</v>
      </c>
      <c r="B2078" s="139" t="s">
        <v>8862</v>
      </c>
      <c r="C2078" s="192"/>
      <c r="D2078" s="195">
        <f>VLOOKUP(A2078,'[1]12 ЗИП NEW'!$C:$AN,38,0)</f>
        <v>109.8</v>
      </c>
    </row>
    <row r="2079" spans="1:4" ht="25.5" x14ac:dyDescent="0.25">
      <c r="A2079" s="139" t="s">
        <v>8863</v>
      </c>
      <c r="B2079" s="139" t="s">
        <v>8864</v>
      </c>
      <c r="C2079" s="192"/>
      <c r="D2079" s="195">
        <f>VLOOKUP(A2079,'[1]12 ЗИП NEW'!$C:$AN,38,0)</f>
        <v>63.44</v>
      </c>
    </row>
    <row r="2080" spans="1:4" x14ac:dyDescent="0.25">
      <c r="A2080" s="139" t="s">
        <v>8865</v>
      </c>
      <c r="B2080" s="139" t="s">
        <v>8866</v>
      </c>
      <c r="C2080" s="192"/>
      <c r="D2080" s="195">
        <f>VLOOKUP(A2080,'[1]12 ЗИП NEW'!$C:$AN,38,0)</f>
        <v>26759.48</v>
      </c>
    </row>
    <row r="2081" spans="1:4" x14ac:dyDescent="0.25">
      <c r="A2081" s="139" t="s">
        <v>8867</v>
      </c>
      <c r="B2081" s="139" t="s">
        <v>8868</v>
      </c>
      <c r="C2081" s="192">
        <f>VLOOKUP(A2081,[2]Лист_1!$D:$I,6,0)</f>
        <v>35</v>
      </c>
      <c r="D2081" s="195">
        <f>VLOOKUP(A2081,'[1]12 ЗИП NEW'!$C:$AN,38,0)</f>
        <v>105892.34</v>
      </c>
    </row>
    <row r="2082" spans="1:4" x14ac:dyDescent="0.25">
      <c r="A2082" s="139" t="s">
        <v>8869</v>
      </c>
      <c r="B2082" s="139" t="s">
        <v>8870</v>
      </c>
      <c r="C2082" s="192">
        <f>VLOOKUP(A2082,[2]Лист_1!$D:$I,6,0)</f>
        <v>80</v>
      </c>
      <c r="D2082" s="195">
        <f>VLOOKUP(A2082,'[1]12 ЗИП NEW'!$C:$AN,38,0)</f>
        <v>18354.01672</v>
      </c>
    </row>
    <row r="2083" spans="1:4" x14ac:dyDescent="0.25">
      <c r="A2083" s="139" t="s">
        <v>8871</v>
      </c>
      <c r="B2083" s="139" t="s">
        <v>8872</v>
      </c>
      <c r="C2083" s="192"/>
      <c r="D2083" s="195">
        <f>VLOOKUP(A2083,'[1]12 ЗИП NEW'!$C:$AN,38,0)</f>
        <v>2025.2</v>
      </c>
    </row>
    <row r="2084" spans="1:4" x14ac:dyDescent="0.25">
      <c r="A2084" s="139" t="s">
        <v>8873</v>
      </c>
      <c r="B2084" s="139" t="s">
        <v>8874</v>
      </c>
      <c r="C2084" s="192">
        <f>VLOOKUP(A2084,[2]Лист_1!$D:$I,6,0)</f>
        <v>12</v>
      </c>
      <c r="D2084" s="195">
        <f>VLOOKUP(A2084,'[1]12 ЗИП NEW'!$C:$AN,38,0)</f>
        <v>3115.88</v>
      </c>
    </row>
    <row r="2085" spans="1:4" x14ac:dyDescent="0.25">
      <c r="A2085" s="139" t="s">
        <v>8875</v>
      </c>
      <c r="B2085" s="139" t="s">
        <v>8876</v>
      </c>
      <c r="C2085" s="192"/>
      <c r="D2085" s="195">
        <f>VLOOKUP(A2085,'[1]12 ЗИП NEW'!$C:$AN,38,0)</f>
        <v>481.9</v>
      </c>
    </row>
    <row r="2086" spans="1:4" x14ac:dyDescent="0.25">
      <c r="A2086" s="139" t="s">
        <v>8877</v>
      </c>
      <c r="B2086" s="139" t="s">
        <v>8878</v>
      </c>
      <c r="C2086" s="192"/>
      <c r="D2086" s="195">
        <f>VLOOKUP(A2086,'[1]12 ЗИП NEW'!$C:$AN,38,0)</f>
        <v>719.8</v>
      </c>
    </row>
    <row r="2087" spans="1:4" x14ac:dyDescent="0.25">
      <c r="A2087" s="139" t="s">
        <v>8879</v>
      </c>
      <c r="B2087" s="139" t="s">
        <v>8880</v>
      </c>
      <c r="C2087" s="192">
        <f>VLOOKUP(A2087,[2]Лист_1!$D:$I,6,0)</f>
        <v>3</v>
      </c>
      <c r="D2087" s="195">
        <f>VLOOKUP(A2087,'[1]12 ЗИП NEW'!$C:$AN,38,0)</f>
        <v>1027.24</v>
      </c>
    </row>
    <row r="2088" spans="1:4" x14ac:dyDescent="0.25">
      <c r="A2088" s="139" t="s">
        <v>8881</v>
      </c>
      <c r="B2088" s="139" t="s">
        <v>8882</v>
      </c>
      <c r="C2088" s="192"/>
      <c r="D2088" s="195">
        <f>VLOOKUP(A2088,'[1]12 ЗИП NEW'!$C:$AN,38,0)</f>
        <v>14518</v>
      </c>
    </row>
    <row r="2089" spans="1:4" x14ac:dyDescent="0.25">
      <c r="A2089" s="139" t="s">
        <v>8883</v>
      </c>
      <c r="B2089" s="139" t="s">
        <v>8884</v>
      </c>
      <c r="C2089" s="192"/>
      <c r="D2089" s="195">
        <f>VLOOKUP(A2089,'[1]12 ЗИП NEW'!$C:$AN,38,0)</f>
        <v>4424.9399999999996</v>
      </c>
    </row>
    <row r="2090" spans="1:4" x14ac:dyDescent="0.25">
      <c r="A2090" s="139" t="s">
        <v>8885</v>
      </c>
      <c r="B2090" s="139" t="s">
        <v>8886</v>
      </c>
      <c r="C2090" s="192"/>
      <c r="D2090" s="195">
        <f>VLOOKUP(A2090,'[1]12 ЗИП NEW'!$C:$AN,38,0)</f>
        <v>4262.68</v>
      </c>
    </row>
    <row r="2091" spans="1:4" x14ac:dyDescent="0.25">
      <c r="A2091" s="139" t="s">
        <v>8887</v>
      </c>
      <c r="B2091" s="139" t="s">
        <v>8888</v>
      </c>
      <c r="C2091" s="192"/>
      <c r="D2091" s="195">
        <f>VLOOKUP(A2091,'[1]12 ЗИП NEW'!$C:$AN,38,0)</f>
        <v>4241.9399999999996</v>
      </c>
    </row>
    <row r="2092" spans="1:4" x14ac:dyDescent="0.25">
      <c r="A2092" s="139" t="s">
        <v>8889</v>
      </c>
      <c r="B2092" s="139" t="s">
        <v>8890</v>
      </c>
      <c r="C2092" s="192">
        <f>VLOOKUP(A2092,[2]Лист_1!$D:$I,6,0)</f>
        <v>1</v>
      </c>
      <c r="D2092" s="195">
        <f>VLOOKUP(A2092,'[1]12 ЗИП NEW'!$C:$AN,38,0)</f>
        <v>5677.1128639999997</v>
      </c>
    </row>
    <row r="2093" spans="1:4" x14ac:dyDescent="0.25">
      <c r="A2093" s="139" t="s">
        <v>8891</v>
      </c>
      <c r="B2093" s="139" t="s">
        <v>8892</v>
      </c>
      <c r="C2093" s="192"/>
      <c r="D2093" s="195">
        <f>VLOOKUP(A2093,'[1]12 ЗИП NEW'!$C:$AN,38,0)</f>
        <v>4146.3730079999996</v>
      </c>
    </row>
    <row r="2094" spans="1:4" x14ac:dyDescent="0.25">
      <c r="A2094" s="139" t="s">
        <v>8893</v>
      </c>
      <c r="B2094" s="139" t="s">
        <v>8894</v>
      </c>
      <c r="C2094" s="192">
        <f>VLOOKUP(A2094,[2]Лист_1!$D:$I,6,0)</f>
        <v>1</v>
      </c>
      <c r="D2094" s="195">
        <f>VLOOKUP(A2094,'[1]12 ЗИП NEW'!$C:$AN,38,0)</f>
        <v>5870.31304</v>
      </c>
    </row>
    <row r="2095" spans="1:4" x14ac:dyDescent="0.25">
      <c r="A2095" s="139" t="s">
        <v>8895</v>
      </c>
      <c r="B2095" s="139" t="s">
        <v>8896</v>
      </c>
      <c r="C2095" s="192">
        <f>VLOOKUP(A2095,[2]Лист_1!$D:$I,6,0)</f>
        <v>2</v>
      </c>
      <c r="D2095" s="195">
        <f>VLOOKUP(A2095,'[1]12 ЗИП NEW'!$C:$AN,38,0)</f>
        <v>6078.3747680000006</v>
      </c>
    </row>
    <row r="2096" spans="1:4" x14ac:dyDescent="0.25">
      <c r="A2096" s="139" t="s">
        <v>8897</v>
      </c>
      <c r="B2096" s="139" t="s">
        <v>8898</v>
      </c>
      <c r="C2096" s="192">
        <f>VLOOKUP(A2096,[2]Лист_1!$D:$I,6,0)</f>
        <v>1</v>
      </c>
      <c r="D2096" s="195">
        <f>VLOOKUP(A2096,'[1]12 ЗИП NEW'!$C:$AN,38,0)</f>
        <v>8842.6234399999994</v>
      </c>
    </row>
    <row r="2097" spans="1:4" ht="25.5" x14ac:dyDescent="0.25">
      <c r="A2097" s="139" t="s">
        <v>8899</v>
      </c>
      <c r="B2097" s="139" t="s">
        <v>8900</v>
      </c>
      <c r="C2097" s="192">
        <f>VLOOKUP(A2097,[2]Лист_1!$D:$I,6,0)</f>
        <v>9</v>
      </c>
      <c r="D2097" s="195">
        <f>VLOOKUP(A2097,'[1]12 ЗИП NEW'!$C:$AN,38,0)</f>
        <v>5026.3999999999996</v>
      </c>
    </row>
    <row r="2098" spans="1:4" ht="25.5" x14ac:dyDescent="0.25">
      <c r="A2098" s="139" t="s">
        <v>8901</v>
      </c>
      <c r="B2098" s="139" t="s">
        <v>8902</v>
      </c>
      <c r="C2098" s="192">
        <f>VLOOKUP(A2098,[2]Лист_1!$D:$I,6,0)</f>
        <v>20</v>
      </c>
      <c r="D2098" s="195">
        <f>VLOOKUP(A2098,'[1]12 ЗИП NEW'!$C:$AN,38,0)</f>
        <v>3802.74</v>
      </c>
    </row>
    <row r="2099" spans="1:4" x14ac:dyDescent="0.25">
      <c r="A2099" s="139" t="s">
        <v>8903</v>
      </c>
      <c r="B2099" s="139" t="s">
        <v>8904</v>
      </c>
      <c r="C2099" s="192"/>
      <c r="D2099" s="195">
        <f>VLOOKUP(A2099,'[1]12 ЗИП NEW'!$C:$AN,38,0)</f>
        <v>411.14</v>
      </c>
    </row>
    <row r="2100" spans="1:4" x14ac:dyDescent="0.25">
      <c r="A2100" s="139" t="s">
        <v>8905</v>
      </c>
      <c r="B2100" s="139" t="s">
        <v>8906</v>
      </c>
      <c r="C2100" s="192"/>
      <c r="D2100" s="195">
        <f>VLOOKUP(A2100,'[1]12 ЗИП NEW'!$C:$AN,38,0)</f>
        <v>4648.2</v>
      </c>
    </row>
    <row r="2101" spans="1:4" x14ac:dyDescent="0.25">
      <c r="A2101" s="139" t="s">
        <v>8907</v>
      </c>
      <c r="B2101" s="139" t="s">
        <v>8908</v>
      </c>
      <c r="C2101" s="192">
        <f>VLOOKUP(A2101,[2]Лист_1!$D:$I,6,0)</f>
        <v>11</v>
      </c>
      <c r="D2101" s="195">
        <f>VLOOKUP(A2101,'[1]12 ЗИП NEW'!$C:$AN,38,0)</f>
        <v>29084.799999999999</v>
      </c>
    </row>
    <row r="2102" spans="1:4" x14ac:dyDescent="0.25">
      <c r="A2102" s="139" t="s">
        <v>8909</v>
      </c>
      <c r="B2102" s="139" t="s">
        <v>8910</v>
      </c>
      <c r="C2102" s="192">
        <f>VLOOKUP(A2102,[2]Лист_1!$D:$I,6,0)</f>
        <v>243</v>
      </c>
      <c r="D2102" s="195">
        <f>VLOOKUP(A2102,'[1]12 ЗИП NEW'!$C:$AN,38,0)</f>
        <v>7853.1399999999994</v>
      </c>
    </row>
    <row r="2103" spans="1:4" x14ac:dyDescent="0.25">
      <c r="A2103" s="139" t="s">
        <v>8911</v>
      </c>
      <c r="B2103" s="139" t="s">
        <v>8912</v>
      </c>
      <c r="C2103" s="192">
        <f>VLOOKUP(A2103,[2]Лист_1!$D:$I,6,0)</f>
        <v>9</v>
      </c>
      <c r="D2103" s="195">
        <f>VLOOKUP(A2103,'[1]12 ЗИП NEW'!$C:$AN,38,0)</f>
        <v>6258.5999999999995</v>
      </c>
    </row>
    <row r="2104" spans="1:4" x14ac:dyDescent="0.25">
      <c r="A2104" s="139" t="s">
        <v>8913</v>
      </c>
      <c r="B2104" s="139" t="s">
        <v>8914</v>
      </c>
      <c r="C2104" s="192">
        <f>VLOOKUP(A2104,[2]Лист_1!$D:$I,6,0)</f>
        <v>1</v>
      </c>
      <c r="D2104" s="195">
        <f>VLOOKUP(A2104,'[1]12 ЗИП NEW'!$C:$AN,38,0)</f>
        <v>389.18</v>
      </c>
    </row>
    <row r="2105" spans="1:4" x14ac:dyDescent="0.25">
      <c r="A2105" s="139" t="s">
        <v>8915</v>
      </c>
      <c r="B2105" s="139" t="s">
        <v>8916</v>
      </c>
      <c r="C2105" s="192">
        <f>VLOOKUP(A2105,[2]Лист_1!$D:$I,6,0)</f>
        <v>1</v>
      </c>
      <c r="D2105" s="195">
        <f>VLOOKUP(A2105,'[1]12 ЗИП NEW'!$C:$AN,38,0)</f>
        <v>329.4</v>
      </c>
    </row>
    <row r="2106" spans="1:4" x14ac:dyDescent="0.25">
      <c r="A2106" s="139" t="s">
        <v>8917</v>
      </c>
      <c r="B2106" s="139" t="s">
        <v>8918</v>
      </c>
      <c r="C2106" s="192"/>
      <c r="D2106" s="195">
        <f>VLOOKUP(A2106,'[1]12 ЗИП NEW'!$C:$AN,38,0)</f>
        <v>1292.9550239999999</v>
      </c>
    </row>
    <row r="2107" spans="1:4" x14ac:dyDescent="0.25">
      <c r="A2107" s="139" t="s">
        <v>8919</v>
      </c>
      <c r="B2107" s="139" t="s">
        <v>8920</v>
      </c>
      <c r="C2107" s="192">
        <f>VLOOKUP(A2107,[2]Лист_1!$D:$I,6,0)</f>
        <v>11</v>
      </c>
      <c r="D2107" s="195">
        <f>VLOOKUP(A2107,'[1]12 ЗИП NEW'!$C:$AN,38,0)</f>
        <v>1102.8799999999999</v>
      </c>
    </row>
    <row r="2108" spans="1:4" x14ac:dyDescent="0.25">
      <c r="A2108" s="139" t="s">
        <v>8921</v>
      </c>
      <c r="B2108" s="139" t="s">
        <v>8922</v>
      </c>
      <c r="C2108" s="192"/>
      <c r="D2108" s="195">
        <f>VLOOKUP(A2108,'[1]12 ЗИП NEW'!$C:$AN,38,0)</f>
        <v>976</v>
      </c>
    </row>
    <row r="2109" spans="1:4" x14ac:dyDescent="0.25">
      <c r="A2109" s="139" t="s">
        <v>8923</v>
      </c>
      <c r="B2109" s="139" t="s">
        <v>8924</v>
      </c>
      <c r="C2109" s="192"/>
      <c r="D2109" s="195">
        <f>VLOOKUP(A2109,'[1]12 ЗИП NEW'!$C:$AN,38,0)</f>
        <v>1830</v>
      </c>
    </row>
    <row r="2110" spans="1:4" x14ac:dyDescent="0.25">
      <c r="A2110" s="139" t="s">
        <v>8925</v>
      </c>
      <c r="B2110" s="139" t="s">
        <v>8926</v>
      </c>
      <c r="C2110" s="192"/>
      <c r="D2110" s="195">
        <f>VLOOKUP(A2110,'[1]12 ЗИП NEW'!$C:$AN,38,0)</f>
        <v>6524.2213279999996</v>
      </c>
    </row>
    <row r="2111" spans="1:4" x14ac:dyDescent="0.25">
      <c r="A2111" s="139" t="s">
        <v>8927</v>
      </c>
      <c r="B2111" s="139" t="s">
        <v>8928</v>
      </c>
      <c r="C2111" s="192">
        <f>VLOOKUP(A2111,[2]Лист_1!$D:$I,6,0)</f>
        <v>5</v>
      </c>
      <c r="D2111" s="195">
        <f>VLOOKUP(A2111,'[1]12 ЗИП NEW'!$C:$AN,38,0)</f>
        <v>3616.08</v>
      </c>
    </row>
    <row r="2112" spans="1:4" x14ac:dyDescent="0.25">
      <c r="A2112" s="139" t="s">
        <v>8929</v>
      </c>
      <c r="B2112" s="139" t="s">
        <v>8930</v>
      </c>
      <c r="C2112" s="192"/>
      <c r="D2112" s="195">
        <f>VLOOKUP(A2112,'[1]12 ЗИП NEW'!$C:$AN,38,0)</f>
        <v>158864.74</v>
      </c>
    </row>
    <row r="2113" spans="1:4" x14ac:dyDescent="0.25">
      <c r="A2113" s="139" t="s">
        <v>8931</v>
      </c>
      <c r="B2113" s="139" t="s">
        <v>8932</v>
      </c>
      <c r="C2113" s="192"/>
      <c r="D2113" s="195">
        <f>VLOOKUP(A2113,'[1]12 ЗИП NEW'!$C:$AN,38,0)</f>
        <v>51.24</v>
      </c>
    </row>
    <row r="2114" spans="1:4" x14ac:dyDescent="0.25">
      <c r="A2114" s="139" t="s">
        <v>8933</v>
      </c>
      <c r="B2114" s="139" t="s">
        <v>8934</v>
      </c>
      <c r="C2114" s="192"/>
      <c r="D2114" s="195">
        <f>VLOOKUP(A2114,'[1]12 ЗИП NEW'!$C:$AN,38,0)</f>
        <v>335.5</v>
      </c>
    </row>
    <row r="2115" spans="1:4" x14ac:dyDescent="0.25">
      <c r="A2115" s="139" t="s">
        <v>8935</v>
      </c>
      <c r="B2115" s="139" t="s">
        <v>8936</v>
      </c>
      <c r="C2115" s="192"/>
      <c r="D2115" s="195">
        <f>VLOOKUP(A2115,'[1]12 ЗИП NEW'!$C:$AN,38,0)</f>
        <v>335.5</v>
      </c>
    </row>
    <row r="2116" spans="1:4" x14ac:dyDescent="0.25">
      <c r="A2116" s="139" t="s">
        <v>8937</v>
      </c>
      <c r="B2116" s="139" t="s">
        <v>8938</v>
      </c>
      <c r="C2116" s="192">
        <f>VLOOKUP(A2116,[2]Лист_1!$D:$I,6,0)</f>
        <v>409</v>
      </c>
      <c r="D2116" s="195">
        <f>VLOOKUP(A2116,'[1]12 ЗИП NEW'!$C:$AN,38,0)</f>
        <v>207.4</v>
      </c>
    </row>
    <row r="2117" spans="1:4" x14ac:dyDescent="0.25">
      <c r="A2117" s="139" t="s">
        <v>8939</v>
      </c>
      <c r="B2117" s="139" t="s">
        <v>8940</v>
      </c>
      <c r="C2117" s="192">
        <f>VLOOKUP(A2117,[2]Лист_1!$D:$I,6,0)</f>
        <v>52</v>
      </c>
      <c r="D2117" s="195">
        <f>VLOOKUP(A2117,'[1]12 ЗИП NEW'!$C:$AN,38,0)</f>
        <v>32.94</v>
      </c>
    </row>
    <row r="2118" spans="1:4" x14ac:dyDescent="0.25">
      <c r="A2118" s="139" t="s">
        <v>8941</v>
      </c>
      <c r="B2118" s="139" t="s">
        <v>8942</v>
      </c>
      <c r="C2118" s="192">
        <f>VLOOKUP(A2118,[2]Лист_1!$D:$I,6,0)</f>
        <v>25</v>
      </c>
      <c r="D2118" s="195">
        <f>VLOOKUP(A2118,'[1]12 ЗИП NEW'!$C:$AN,38,0)</f>
        <v>26.84</v>
      </c>
    </row>
    <row r="2119" spans="1:4" x14ac:dyDescent="0.25">
      <c r="A2119" s="139" t="s">
        <v>8943</v>
      </c>
      <c r="B2119" s="139" t="s">
        <v>8944</v>
      </c>
      <c r="C2119" s="192"/>
      <c r="D2119" s="195">
        <f>VLOOKUP(A2119,'[1]12 ЗИП NEW'!$C:$AN,38,0)</f>
        <v>206.18</v>
      </c>
    </row>
    <row r="2120" spans="1:4" x14ac:dyDescent="0.25">
      <c r="A2120" s="139" t="s">
        <v>8945</v>
      </c>
      <c r="B2120" s="139" t="s">
        <v>8946</v>
      </c>
      <c r="C2120" s="192"/>
      <c r="D2120" s="195">
        <f>VLOOKUP(A2120,'[1]12 ЗИП NEW'!$C:$AN,38,0)</f>
        <v>206.18</v>
      </c>
    </row>
    <row r="2121" spans="1:4" x14ac:dyDescent="0.25">
      <c r="A2121" s="139" t="s">
        <v>8947</v>
      </c>
      <c r="B2121" s="139" t="s">
        <v>8948</v>
      </c>
      <c r="C2121" s="192"/>
      <c r="D2121" s="195">
        <f>VLOOKUP(A2121,'[1]12 ЗИП NEW'!$C:$AN,38,0)</f>
        <v>118.34</v>
      </c>
    </row>
    <row r="2122" spans="1:4" x14ac:dyDescent="0.25">
      <c r="A2122" s="139" t="s">
        <v>8949</v>
      </c>
      <c r="B2122" s="139" t="s">
        <v>8950</v>
      </c>
      <c r="C2122" s="192">
        <f>VLOOKUP(A2122,[2]Лист_1!$D:$I,6,0)</f>
        <v>2</v>
      </c>
      <c r="D2122" s="195">
        <f>VLOOKUP(A2122,'[1]12 ЗИП NEW'!$C:$AN,38,0)</f>
        <v>606.34</v>
      </c>
    </row>
    <row r="2123" spans="1:4" x14ac:dyDescent="0.25">
      <c r="A2123" s="139" t="s">
        <v>8951</v>
      </c>
      <c r="B2123" s="139" t="s">
        <v>8952</v>
      </c>
      <c r="C2123" s="192">
        <f>VLOOKUP(A2123,[2]Лист_1!$D:$I,6,0)</f>
        <v>4</v>
      </c>
      <c r="D2123" s="195">
        <f>VLOOKUP(A2123,'[1]12 ЗИП NEW'!$C:$AN,38,0)</f>
        <v>886.93999999999994</v>
      </c>
    </row>
    <row r="2124" spans="1:4" ht="25.5" x14ac:dyDescent="0.25">
      <c r="A2124" s="139" t="s">
        <v>8953</v>
      </c>
      <c r="B2124" s="139" t="s">
        <v>8954</v>
      </c>
      <c r="C2124" s="192"/>
      <c r="D2124" s="195">
        <f>VLOOKUP(A2124,'[1]12 ЗИП NEW'!$C:$AN,38,0)</f>
        <v>447.74</v>
      </c>
    </row>
    <row r="2125" spans="1:4" x14ac:dyDescent="0.25">
      <c r="A2125" s="139" t="s">
        <v>8955</v>
      </c>
      <c r="B2125" s="139" t="s">
        <v>8956</v>
      </c>
      <c r="C2125" s="192"/>
      <c r="D2125" s="195">
        <f>VLOOKUP(A2125,'[1]12 ЗИП NEW'!$C:$AN,38,0)</f>
        <v>3387.94</v>
      </c>
    </row>
    <row r="2126" spans="1:4" x14ac:dyDescent="0.25">
      <c r="A2126" s="139" t="s">
        <v>8957</v>
      </c>
      <c r="B2126" s="139" t="s">
        <v>8958</v>
      </c>
      <c r="C2126" s="192"/>
      <c r="D2126" s="195">
        <f>VLOOKUP(A2126,'[1]12 ЗИП NEW'!$C:$AN,38,0)</f>
        <v>2680.34</v>
      </c>
    </row>
    <row r="2127" spans="1:4" x14ac:dyDescent="0.25">
      <c r="A2127" s="139" t="s">
        <v>8959</v>
      </c>
      <c r="B2127" s="139" t="s">
        <v>8960</v>
      </c>
      <c r="C2127" s="192">
        <f>VLOOKUP(A2127,[2]Лист_1!$D:$I,6,0)</f>
        <v>8</v>
      </c>
      <c r="D2127" s="195">
        <f>VLOOKUP(A2127,'[1]12 ЗИП NEW'!$C:$AN,38,0)</f>
        <v>8349.68</v>
      </c>
    </row>
    <row r="2128" spans="1:4" x14ac:dyDescent="0.25">
      <c r="A2128" s="139" t="s">
        <v>8961</v>
      </c>
      <c r="B2128" s="139" t="s">
        <v>8962</v>
      </c>
      <c r="C2128" s="192">
        <f>VLOOKUP(A2128,[2]Лист_1!$D:$I,6,0)</f>
        <v>6</v>
      </c>
      <c r="D2128" s="195">
        <f>VLOOKUP(A2128,'[1]12 ЗИП NEW'!$C:$AN,38,0)</f>
        <v>3367.2</v>
      </c>
    </row>
    <row r="2129" spans="1:4" x14ac:dyDescent="0.25">
      <c r="A2129" s="139" t="s">
        <v>8963</v>
      </c>
      <c r="B2129" s="139" t="s">
        <v>8964</v>
      </c>
      <c r="C2129" s="192">
        <f>VLOOKUP(A2129,[2]Лист_1!$D:$I,6,0)</f>
        <v>12</v>
      </c>
      <c r="D2129" s="195">
        <f>VLOOKUP(A2129,'[1]12 ЗИП NEW'!$C:$AN,38,0)</f>
        <v>2688.88</v>
      </c>
    </row>
    <row r="2130" spans="1:4" x14ac:dyDescent="0.25">
      <c r="A2130" s="139" t="s">
        <v>8965</v>
      </c>
      <c r="B2130" s="139" t="s">
        <v>8966</v>
      </c>
      <c r="C2130" s="192">
        <f>VLOOKUP(A2130,[2]Лист_1!$D:$I,6,0)</f>
        <v>103</v>
      </c>
      <c r="D2130" s="195">
        <f>VLOOKUP(A2130,'[1]12 ЗИП NEW'!$C:$AN,38,0)</f>
        <v>2460.7399999999998</v>
      </c>
    </row>
    <row r="2131" spans="1:4" x14ac:dyDescent="0.25">
      <c r="A2131" s="139" t="s">
        <v>8967</v>
      </c>
      <c r="B2131" s="139" t="s">
        <v>8968</v>
      </c>
      <c r="C2131" s="192">
        <f>VLOOKUP(A2131,[2]Лист_1!$D:$I,6,0)</f>
        <v>2</v>
      </c>
      <c r="D2131" s="195">
        <f>VLOOKUP(A2131,'[1]12 ЗИП NEW'!$C:$AN,38,0)</f>
        <v>1432.28</v>
      </c>
    </row>
    <row r="2132" spans="1:4" x14ac:dyDescent="0.25">
      <c r="A2132" s="139" t="s">
        <v>8969</v>
      </c>
      <c r="B2132" s="139" t="s">
        <v>8970</v>
      </c>
      <c r="C2132" s="192"/>
      <c r="D2132" s="195">
        <f>VLOOKUP(A2132,'[1]12 ЗИП NEW'!$C:$AN,38,0)</f>
        <v>27550.04</v>
      </c>
    </row>
    <row r="2133" spans="1:4" x14ac:dyDescent="0.25">
      <c r="A2133" s="139" t="s">
        <v>8971</v>
      </c>
      <c r="B2133" s="139" t="s">
        <v>8972</v>
      </c>
      <c r="C2133" s="192">
        <f>VLOOKUP(A2133,[2]Лист_1!$D:$I,6,0)</f>
        <v>12</v>
      </c>
      <c r="D2133" s="195">
        <f>VLOOKUP(A2133,'[1]12 ЗИП NEW'!$C:$AN,38,0)</f>
        <v>2912.14</v>
      </c>
    </row>
    <row r="2134" spans="1:4" x14ac:dyDescent="0.25">
      <c r="A2134" s="139" t="s">
        <v>8973</v>
      </c>
      <c r="B2134" s="139" t="s">
        <v>8974</v>
      </c>
      <c r="C2134" s="192">
        <f>VLOOKUP(A2134,[2]Лист_1!$D:$I,6,0)</f>
        <v>10</v>
      </c>
      <c r="D2134" s="195">
        <f>VLOOKUP(A2134,'[1]12 ЗИП NEW'!$C:$AN,38,0)</f>
        <v>7145.54</v>
      </c>
    </row>
    <row r="2135" spans="1:4" x14ac:dyDescent="0.25">
      <c r="A2135" s="139" t="s">
        <v>8975</v>
      </c>
      <c r="B2135" s="139" t="s">
        <v>8976</v>
      </c>
      <c r="C2135" s="192">
        <f>VLOOKUP(A2135,[2]Лист_1!$D:$I,6,0)</f>
        <v>44</v>
      </c>
      <c r="D2135" s="195">
        <f>VLOOKUP(A2135,'[1]12 ЗИП NEW'!$C:$AN,38,0)</f>
        <v>3891.7999999999997</v>
      </c>
    </row>
    <row r="2136" spans="1:4" ht="25.5" x14ac:dyDescent="0.25">
      <c r="A2136" s="139" t="s">
        <v>8977</v>
      </c>
      <c r="B2136" s="139" t="s">
        <v>8978</v>
      </c>
      <c r="C2136" s="192"/>
      <c r="D2136" s="195">
        <f>VLOOKUP(A2136,'[1]12 ЗИП NEW'!$C:$AN,38,0)</f>
        <v>5431.44</v>
      </c>
    </row>
    <row r="2137" spans="1:4" ht="25.5" x14ac:dyDescent="0.25">
      <c r="A2137" s="139" t="s">
        <v>8979</v>
      </c>
      <c r="B2137" s="139" t="s">
        <v>8980</v>
      </c>
      <c r="C2137" s="192"/>
      <c r="D2137" s="195">
        <f>VLOOKUP(A2137,'[1]12 ЗИП NEW'!$C:$AN,38,0)</f>
        <v>1460.34</v>
      </c>
    </row>
    <row r="2138" spans="1:4" ht="25.5" x14ac:dyDescent="0.25">
      <c r="A2138" s="139" t="s">
        <v>8981</v>
      </c>
      <c r="B2138" s="139" t="s">
        <v>8982</v>
      </c>
      <c r="C2138" s="192"/>
      <c r="D2138" s="195">
        <f>VLOOKUP(A2138,'[1]12 ЗИП NEW'!$C:$AN,38,0)</f>
        <v>1035.78</v>
      </c>
    </row>
    <row r="2139" spans="1:4" x14ac:dyDescent="0.25">
      <c r="A2139" s="139" t="s">
        <v>8983</v>
      </c>
      <c r="B2139" s="139" t="s">
        <v>8984</v>
      </c>
      <c r="C2139" s="192">
        <f>VLOOKUP(A2139,[2]Лист_1!$D:$I,6,0)</f>
        <v>1</v>
      </c>
      <c r="D2139" s="195">
        <f>VLOOKUP(A2139,'[1]12 ЗИП NEW'!$C:$AN,38,0)</f>
        <v>4172.3999999999996</v>
      </c>
    </row>
    <row r="2140" spans="1:4" x14ac:dyDescent="0.25">
      <c r="A2140" s="139" t="s">
        <v>8985</v>
      </c>
      <c r="B2140" s="139" t="s">
        <v>8986</v>
      </c>
      <c r="C2140" s="192">
        <f>VLOOKUP(A2140,[2]Лист_1!$D:$I,6,0)</f>
        <v>1</v>
      </c>
      <c r="D2140" s="195">
        <f>VLOOKUP(A2140,'[1]12 ЗИП NEW'!$C:$AN,38,0)</f>
        <v>2662.04</v>
      </c>
    </row>
    <row r="2141" spans="1:4" x14ac:dyDescent="0.25">
      <c r="A2141" s="139" t="s">
        <v>8987</v>
      </c>
      <c r="B2141" s="139" t="s">
        <v>8988</v>
      </c>
      <c r="C2141" s="192"/>
      <c r="D2141" s="195">
        <f>VLOOKUP(A2141,'[1]12 ЗИП NEW'!$C:$AN,38,0)</f>
        <v>13426.1</v>
      </c>
    </row>
    <row r="2142" spans="1:4" x14ac:dyDescent="0.25">
      <c r="A2142" s="139" t="s">
        <v>8989</v>
      </c>
      <c r="B2142" s="139" t="s">
        <v>8990</v>
      </c>
      <c r="C2142" s="192"/>
      <c r="D2142" s="195">
        <f>VLOOKUP(A2142,'[1]12 ЗИП NEW'!$C:$AN,38,0)</f>
        <v>542.9</v>
      </c>
    </row>
    <row r="2143" spans="1:4" x14ac:dyDescent="0.25">
      <c r="A2143" s="139" t="s">
        <v>8991</v>
      </c>
      <c r="B2143" s="139" t="s">
        <v>8992</v>
      </c>
      <c r="C2143" s="192">
        <f>VLOOKUP(A2143,[2]Лист_1!$D:$I,6,0)</f>
        <v>3</v>
      </c>
      <c r="D2143" s="195">
        <f>VLOOKUP(A2143,'[1]12 ЗИП NEW'!$C:$AN,38,0)</f>
        <v>24558.6</v>
      </c>
    </row>
    <row r="2144" spans="1:4" x14ac:dyDescent="0.25">
      <c r="A2144" s="139" t="s">
        <v>8993</v>
      </c>
      <c r="B2144" s="139" t="s">
        <v>8994</v>
      </c>
      <c r="C2144" s="192">
        <f>VLOOKUP(A2144,[2]Лист_1!$D:$I,6,0)</f>
        <v>26</v>
      </c>
      <c r="D2144" s="195">
        <f>VLOOKUP(A2144,'[1]12 ЗИП NEW'!$C:$AN,38,0)</f>
        <v>545.34</v>
      </c>
    </row>
    <row r="2145" spans="1:4" x14ac:dyDescent="0.25">
      <c r="A2145" s="139" t="s">
        <v>8995</v>
      </c>
      <c r="B2145" s="139" t="s">
        <v>8996</v>
      </c>
      <c r="C2145" s="192">
        <f>VLOOKUP(A2145,[2]Лист_1!$D:$I,6,0)</f>
        <v>1</v>
      </c>
      <c r="D2145" s="195">
        <f>VLOOKUP(A2145,'[1]12 ЗИП NEW'!$C:$AN,38,0)</f>
        <v>4666.5273280000001</v>
      </c>
    </row>
    <row r="2146" spans="1:4" x14ac:dyDescent="0.25">
      <c r="A2146" s="139" t="s">
        <v>8997</v>
      </c>
      <c r="B2146" s="139" t="s">
        <v>8998</v>
      </c>
      <c r="C2146" s="192">
        <f>VLOOKUP(A2146,[2]Лист_1!$D:$I,6,0)</f>
        <v>2</v>
      </c>
      <c r="D2146" s="195">
        <f>VLOOKUP(A2146,'[1]12 ЗИП NEW'!$C:$AN,38,0)</f>
        <v>5082.6507839999995</v>
      </c>
    </row>
    <row r="2147" spans="1:4" x14ac:dyDescent="0.25">
      <c r="A2147" s="139" t="s">
        <v>8999</v>
      </c>
      <c r="B2147" s="139" t="s">
        <v>9000</v>
      </c>
      <c r="C2147" s="192">
        <f>VLOOKUP(A2147,[2]Лист_1!$D:$I,6,0)</f>
        <v>1</v>
      </c>
      <c r="D2147" s="195">
        <f>VLOOKUP(A2147,'[1]12 ЗИП NEW'!$C:$AN,38,0)</f>
        <v>5082.6507839999995</v>
      </c>
    </row>
    <row r="2148" spans="1:4" x14ac:dyDescent="0.25">
      <c r="A2148" s="139" t="s">
        <v>9001</v>
      </c>
      <c r="B2148" s="139" t="s">
        <v>9002</v>
      </c>
      <c r="C2148" s="192">
        <f>VLOOKUP(A2148,[2]Лист_1!$D:$I,6,0)</f>
        <v>2</v>
      </c>
      <c r="D2148" s="195">
        <f>VLOOKUP(A2148,'[1]12 ЗИП NEW'!$C:$AN,38,0)</f>
        <v>8129.2689439999995</v>
      </c>
    </row>
    <row r="2149" spans="1:4" x14ac:dyDescent="0.25">
      <c r="A2149" s="139" t="s">
        <v>9003</v>
      </c>
      <c r="B2149" s="139" t="s">
        <v>9004</v>
      </c>
      <c r="C2149" s="192">
        <f>VLOOKUP(A2149,[2]Лист_1!$D:$I,6,0)</f>
        <v>202</v>
      </c>
      <c r="D2149" s="195">
        <f>VLOOKUP(A2149,'[1]12 ЗИП NEW'!$C:$AN,38,0)</f>
        <v>120.78</v>
      </c>
    </row>
    <row r="2150" spans="1:4" x14ac:dyDescent="0.25">
      <c r="A2150" s="139" t="s">
        <v>9005</v>
      </c>
      <c r="B2150" s="139" t="s">
        <v>9006</v>
      </c>
      <c r="C2150" s="192"/>
      <c r="D2150" s="195">
        <f>VLOOKUP(A2150,'[1]12 ЗИП NEW'!$C:$AN,38,0)</f>
        <v>614.88</v>
      </c>
    </row>
    <row r="2151" spans="1:4" x14ac:dyDescent="0.25">
      <c r="A2151" s="139" t="s">
        <v>9007</v>
      </c>
      <c r="B2151" s="139" t="s">
        <v>9008</v>
      </c>
      <c r="C2151" s="192">
        <f>VLOOKUP(A2151,[2]Лист_1!$D:$I,6,0)</f>
        <v>100</v>
      </c>
      <c r="D2151" s="195">
        <f>VLOOKUP(A2151,'[1]12 ЗИП NEW'!$C:$AN,38,0)</f>
        <v>475.56966399999999</v>
      </c>
    </row>
    <row r="2152" spans="1:4" x14ac:dyDescent="0.25">
      <c r="A2152" s="139" t="s">
        <v>9009</v>
      </c>
      <c r="B2152" s="139" t="s">
        <v>9010</v>
      </c>
      <c r="C2152" s="192">
        <f>VLOOKUP(A2152,[2]Лист_1!$D:$I,6,0)</f>
        <v>425</v>
      </c>
      <c r="D2152" s="195">
        <f>VLOOKUP(A2152,'[1]12 ЗИП NEW'!$C:$AN,38,0)</f>
        <v>2893.84</v>
      </c>
    </row>
    <row r="2153" spans="1:4" x14ac:dyDescent="0.25">
      <c r="A2153" s="139" t="s">
        <v>9011</v>
      </c>
      <c r="B2153" s="139" t="s">
        <v>9012</v>
      </c>
      <c r="C2153" s="192">
        <f>VLOOKUP(A2153,[2]Лист_1!$D:$I,6,0)</f>
        <v>18</v>
      </c>
      <c r="D2153" s="195">
        <f>VLOOKUP(A2153,'[1]12 ЗИП NEW'!$C:$AN,38,0)</f>
        <v>1471.2936479999998</v>
      </c>
    </row>
    <row r="2154" spans="1:4" x14ac:dyDescent="0.25">
      <c r="A2154" s="139" t="s">
        <v>9013</v>
      </c>
      <c r="B2154" s="139" t="s">
        <v>9014</v>
      </c>
      <c r="C2154" s="192">
        <f>VLOOKUP(A2154,[2]Лист_1!$D:$I,6,0)</f>
        <v>10</v>
      </c>
      <c r="D2154" s="195">
        <f>VLOOKUP(A2154,'[1]12 ЗИП NEW'!$C:$AN,38,0)</f>
        <v>7527.4</v>
      </c>
    </row>
    <row r="2155" spans="1:4" x14ac:dyDescent="0.25">
      <c r="A2155" s="139" t="s">
        <v>9015</v>
      </c>
      <c r="B2155" s="139" t="s">
        <v>9016</v>
      </c>
      <c r="C2155" s="192">
        <f>VLOOKUP(A2155,[2]Лист_1!$D:$I,6,0)</f>
        <v>375</v>
      </c>
      <c r="D2155" s="195">
        <f>VLOOKUP(A2155,'[1]12 ЗИП NEW'!$C:$AN,38,0)</f>
        <v>430.98500799999994</v>
      </c>
    </row>
    <row r="2156" spans="1:4" x14ac:dyDescent="0.25">
      <c r="A2156" s="139" t="s">
        <v>9017</v>
      </c>
      <c r="B2156" s="139" t="s">
        <v>9018</v>
      </c>
      <c r="C2156" s="192">
        <f>VLOOKUP(A2156,[2]Лист_1!$D:$I,6,0)</f>
        <v>268</v>
      </c>
      <c r="D2156" s="195">
        <f>VLOOKUP(A2156,'[1]12 ЗИП NEW'!$C:$AN,38,0)</f>
        <v>951.13932799999998</v>
      </c>
    </row>
    <row r="2157" spans="1:4" x14ac:dyDescent="0.25">
      <c r="A2157" s="139" t="s">
        <v>9019</v>
      </c>
      <c r="B2157" s="139" t="s">
        <v>9020</v>
      </c>
      <c r="C2157" s="192">
        <f>VLOOKUP(A2157,[2]Лист_1!$D:$I,6,0)</f>
        <v>109</v>
      </c>
      <c r="D2157" s="195">
        <f>VLOOKUP(A2157,'[1]12 ЗИП NEW'!$C:$AN,38,0)</f>
        <v>1471.2936479999998</v>
      </c>
    </row>
    <row r="2158" spans="1:4" x14ac:dyDescent="0.25">
      <c r="A2158" s="139" t="s">
        <v>9021</v>
      </c>
      <c r="B2158" s="139" t="s">
        <v>9022</v>
      </c>
      <c r="C2158" s="192">
        <f>VLOOKUP(A2158,[2]Лист_1!$D:$I,6,0)</f>
        <v>4</v>
      </c>
      <c r="D2158" s="195">
        <f>VLOOKUP(A2158,'[1]12 ЗИП NEW'!$C:$AN,38,0)</f>
        <v>5424.4664799999991</v>
      </c>
    </row>
    <row r="2159" spans="1:4" x14ac:dyDescent="0.25">
      <c r="A2159" s="139" t="s">
        <v>9023</v>
      </c>
      <c r="B2159" s="139" t="s">
        <v>9024</v>
      </c>
      <c r="C2159" s="192">
        <f>VLOOKUP(A2159,[2]Лист_1!$D:$I,6,0)</f>
        <v>154</v>
      </c>
      <c r="D2159" s="195">
        <f>VLOOKUP(A2159,'[1]12 ЗИП NEW'!$C:$AN,38,0)</f>
        <v>520.15431999999998</v>
      </c>
    </row>
    <row r="2160" spans="1:4" x14ac:dyDescent="0.25">
      <c r="A2160" s="139" t="s">
        <v>9025</v>
      </c>
      <c r="B2160" s="139" t="s">
        <v>9026</v>
      </c>
      <c r="C2160" s="192">
        <f>VLOOKUP(A2160,[2]Лист_1!$D:$I,6,0)</f>
        <v>160</v>
      </c>
      <c r="D2160" s="195">
        <f>VLOOKUP(A2160,'[1]12 ЗИП NEW'!$C:$AN,38,0)</f>
        <v>1471.2936479999998</v>
      </c>
    </row>
    <row r="2161" spans="1:4" x14ac:dyDescent="0.25">
      <c r="A2161" s="139" t="s">
        <v>9027</v>
      </c>
      <c r="B2161" s="139" t="s">
        <v>9028</v>
      </c>
      <c r="C2161" s="192">
        <f>VLOOKUP(A2161,[2]Лист_1!$D:$I,6,0)</f>
        <v>112</v>
      </c>
      <c r="D2161" s="195">
        <f>VLOOKUP(A2161,'[1]12 ЗИП NEW'!$C:$AN,38,0)</f>
        <v>1887.4171040000001</v>
      </c>
    </row>
    <row r="2162" spans="1:4" x14ac:dyDescent="0.25">
      <c r="A2162" s="139" t="s">
        <v>9029</v>
      </c>
      <c r="B2162" s="139" t="s">
        <v>9030</v>
      </c>
      <c r="C2162" s="192">
        <f>VLOOKUP(A2162,[2]Лист_1!$D:$I,6,0)</f>
        <v>71</v>
      </c>
      <c r="D2162" s="195">
        <f>VLOOKUP(A2162,'[1]12 ЗИП NEW'!$C:$AN,38,0)</f>
        <v>668.76984000000004</v>
      </c>
    </row>
    <row r="2163" spans="1:4" x14ac:dyDescent="0.25">
      <c r="A2163" s="139" t="s">
        <v>9031</v>
      </c>
      <c r="B2163" s="139" t="s">
        <v>9032</v>
      </c>
      <c r="C2163" s="192"/>
      <c r="D2163" s="195">
        <f>VLOOKUP(A2163,'[1]12 ЗИП NEW'!$C:$AN,38,0)</f>
        <v>18257.3</v>
      </c>
    </row>
    <row r="2164" spans="1:4" x14ac:dyDescent="0.25">
      <c r="A2164" s="139" t="s">
        <v>9033</v>
      </c>
      <c r="B2164" s="139" t="s">
        <v>9034</v>
      </c>
      <c r="C2164" s="192">
        <f>VLOOKUP(A2164,[2]Лист_1!$D:$I,6,0)</f>
        <v>1</v>
      </c>
      <c r="D2164" s="195">
        <f>VLOOKUP(A2164,'[1]12 ЗИП NEW'!$C:$AN,38,0)</f>
        <v>17713.18</v>
      </c>
    </row>
    <row r="2165" spans="1:4" x14ac:dyDescent="0.25">
      <c r="A2165" s="139" t="s">
        <v>9035</v>
      </c>
      <c r="B2165" s="139" t="s">
        <v>9036</v>
      </c>
      <c r="C2165" s="192"/>
      <c r="D2165" s="195">
        <f>VLOOKUP(A2165,'[1]12 ЗИП NEW'!$C:$AN,38,0)</f>
        <v>264.74</v>
      </c>
    </row>
    <row r="2166" spans="1:4" x14ac:dyDescent="0.25">
      <c r="A2166" s="139" t="s">
        <v>9037</v>
      </c>
      <c r="B2166" s="139" t="s">
        <v>9038</v>
      </c>
      <c r="C2166" s="192">
        <f>VLOOKUP(A2166,[2]Лист_1!$D:$I,6,0)</f>
        <v>7</v>
      </c>
      <c r="D2166" s="195">
        <f>VLOOKUP(A2166,'[1]12 ЗИП NEW'!$C:$AN,38,0)</f>
        <v>16116.199999999999</v>
      </c>
    </row>
    <row r="2167" spans="1:4" ht="25.5" x14ac:dyDescent="0.25">
      <c r="A2167" s="139" t="s">
        <v>9039</v>
      </c>
      <c r="B2167" s="139" t="s">
        <v>9040</v>
      </c>
      <c r="C2167" s="192">
        <f>VLOOKUP(A2167,[2]Лист_1!$D:$I,6,0)</f>
        <v>38</v>
      </c>
      <c r="D2167" s="195">
        <f>VLOOKUP(A2167,'[1]12 ЗИП NEW'!$C:$AN,38,0)</f>
        <v>411.14</v>
      </c>
    </row>
    <row r="2168" spans="1:4" x14ac:dyDescent="0.25">
      <c r="A2168" s="139" t="s">
        <v>9041</v>
      </c>
      <c r="B2168" s="139" t="s">
        <v>9042</v>
      </c>
      <c r="C2168" s="192"/>
      <c r="D2168" s="195">
        <f>VLOOKUP(A2168,'[1]12 ЗИП NEW'!$C:$AN,38,0)</f>
        <v>1035.78</v>
      </c>
    </row>
    <row r="2169" spans="1:4" x14ac:dyDescent="0.25">
      <c r="A2169" s="139" t="s">
        <v>9043</v>
      </c>
      <c r="B2169" s="139" t="s">
        <v>9044</v>
      </c>
      <c r="C2169" s="192"/>
      <c r="D2169" s="195">
        <f>VLOOKUP(A2169,'[1]12 ЗИП NEW'!$C:$AN,38,0)</f>
        <v>1218.78</v>
      </c>
    </row>
    <row r="2170" spans="1:4" x14ac:dyDescent="0.25">
      <c r="A2170" s="139" t="s">
        <v>9045</v>
      </c>
      <c r="B2170" s="139" t="s">
        <v>9046</v>
      </c>
      <c r="C2170" s="192">
        <f>VLOOKUP(A2170,[2]Лист_1!$D:$I,6,0)</f>
        <v>106</v>
      </c>
      <c r="D2170" s="195">
        <f>VLOOKUP(A2170,'[1]12 ЗИП NEW'!$C:$AN,38,0)</f>
        <v>1657.98</v>
      </c>
    </row>
    <row r="2171" spans="1:4" x14ac:dyDescent="0.25">
      <c r="A2171" s="139" t="s">
        <v>9047</v>
      </c>
      <c r="B2171" s="139" t="s">
        <v>9048</v>
      </c>
      <c r="C2171" s="192">
        <f>VLOOKUP(A2171,[2]Лист_1!$D:$I,6,0)</f>
        <v>40</v>
      </c>
      <c r="D2171" s="195">
        <f>VLOOKUP(A2171,'[1]12 ЗИП NEW'!$C:$AN,38,0)</f>
        <v>1127.28</v>
      </c>
    </row>
    <row r="2172" spans="1:4" x14ac:dyDescent="0.25">
      <c r="A2172" s="139" t="s">
        <v>9049</v>
      </c>
      <c r="B2172" s="139" t="s">
        <v>9050</v>
      </c>
      <c r="C2172" s="192">
        <f>VLOOKUP(A2172,[2]Лист_1!$D:$I,6,0)</f>
        <v>151</v>
      </c>
      <c r="D2172" s="195">
        <f>VLOOKUP(A2172,'[1]12 ЗИП NEW'!$C:$AN,38,0)</f>
        <v>1250.5</v>
      </c>
    </row>
    <row r="2173" spans="1:4" x14ac:dyDescent="0.25">
      <c r="A2173" s="139" t="s">
        <v>9051</v>
      </c>
      <c r="B2173" s="139" t="s">
        <v>9052</v>
      </c>
      <c r="C2173" s="192"/>
      <c r="D2173" s="195">
        <f>VLOOKUP(A2173,'[1]12 ЗИП NEW'!$C:$AN,38,0)</f>
        <v>2308.2399999999998</v>
      </c>
    </row>
    <row r="2174" spans="1:4" ht="25.5" x14ac:dyDescent="0.25">
      <c r="A2174" s="139" t="s">
        <v>9053</v>
      </c>
      <c r="B2174" s="139" t="s">
        <v>9054</v>
      </c>
      <c r="C2174" s="192"/>
      <c r="D2174" s="195">
        <f>VLOOKUP(A2174,'[1]12 ЗИП NEW'!$C:$AN,38,0)</f>
        <v>6148.8</v>
      </c>
    </row>
    <row r="2175" spans="1:4" ht="25.5" x14ac:dyDescent="0.25">
      <c r="A2175" s="139" t="s">
        <v>9055</v>
      </c>
      <c r="B2175" s="139" t="s">
        <v>9056</v>
      </c>
      <c r="C2175" s="192"/>
      <c r="D2175" s="195">
        <f>VLOOKUP(A2175,'[1]12 ЗИП NEW'!$C:$AN,38,0)</f>
        <v>5929.2</v>
      </c>
    </row>
    <row r="2176" spans="1:4" ht="25.5" x14ac:dyDescent="0.25">
      <c r="A2176" s="139" t="s">
        <v>9057</v>
      </c>
      <c r="B2176" s="139" t="s">
        <v>9058</v>
      </c>
      <c r="C2176" s="192"/>
      <c r="D2176" s="195">
        <f>VLOOKUP(A2176,'[1]12 ЗИП NEW'!$C:$AN,38,0)</f>
        <v>6856.4</v>
      </c>
    </row>
    <row r="2177" spans="1:4" ht="25.5" x14ac:dyDescent="0.25">
      <c r="A2177" s="139" t="s">
        <v>9059</v>
      </c>
      <c r="B2177" s="139" t="s">
        <v>9060</v>
      </c>
      <c r="C2177" s="192"/>
      <c r="D2177" s="195">
        <f>VLOOKUP(A2177,'[1]12 ЗИП NEW'!$C:$AN,38,0)</f>
        <v>5785.24</v>
      </c>
    </row>
    <row r="2178" spans="1:4" ht="25.5" x14ac:dyDescent="0.25">
      <c r="A2178" s="139" t="s">
        <v>9061</v>
      </c>
      <c r="B2178" s="139" t="s">
        <v>9062</v>
      </c>
      <c r="C2178" s="192"/>
      <c r="D2178" s="195">
        <f>VLOOKUP(A2178,'[1]12 ЗИП NEW'!$C:$AN,38,0)</f>
        <v>10714.039999999999</v>
      </c>
    </row>
    <row r="2179" spans="1:4" ht="25.5" x14ac:dyDescent="0.25">
      <c r="A2179" s="139" t="s">
        <v>9063</v>
      </c>
      <c r="B2179" s="139" t="s">
        <v>9064</v>
      </c>
      <c r="C2179" s="192"/>
      <c r="D2179" s="195">
        <f>VLOOKUP(A2179,'[1]12 ЗИП NEW'!$C:$AN,38,0)</f>
        <v>6856.4</v>
      </c>
    </row>
    <row r="2180" spans="1:4" ht="25.5" x14ac:dyDescent="0.25">
      <c r="A2180" s="139" t="s">
        <v>9065</v>
      </c>
      <c r="B2180" s="139" t="s">
        <v>9066</v>
      </c>
      <c r="C2180" s="192"/>
      <c r="D2180" s="195">
        <f>VLOOKUP(A2180,'[1]12 ЗИП NEW'!$C:$AN,38,0)</f>
        <v>5785.24</v>
      </c>
    </row>
    <row r="2181" spans="1:4" ht="25.5" x14ac:dyDescent="0.25">
      <c r="A2181" s="139" t="s">
        <v>9067</v>
      </c>
      <c r="B2181" s="139" t="s">
        <v>9068</v>
      </c>
      <c r="C2181" s="192"/>
      <c r="D2181" s="195">
        <f>VLOOKUP(A2181,'[1]12 ЗИП NEW'!$C:$AN,38,0)</f>
        <v>10714.039999999999</v>
      </c>
    </row>
    <row r="2182" spans="1:4" ht="25.5" x14ac:dyDescent="0.25">
      <c r="A2182" s="139" t="s">
        <v>9069</v>
      </c>
      <c r="B2182" s="139" t="s">
        <v>9070</v>
      </c>
      <c r="C2182" s="192">
        <f>VLOOKUP(A2182,[2]Лист_1!$D:$I,6,0)</f>
        <v>4</v>
      </c>
      <c r="D2182" s="195">
        <f>VLOOKUP(A2182,'[1]12 ЗИП NEW'!$C:$AN,38,0)</f>
        <v>1035.78</v>
      </c>
    </row>
    <row r="2183" spans="1:4" ht="25.5" x14ac:dyDescent="0.25">
      <c r="A2183" s="139" t="s">
        <v>9071</v>
      </c>
      <c r="B2183" s="139" t="s">
        <v>9072</v>
      </c>
      <c r="C2183" s="192"/>
      <c r="D2183" s="195">
        <f>VLOOKUP(A2183,'[1]12 ЗИП NEW'!$C:$AN,38,0)</f>
        <v>2383.88</v>
      </c>
    </row>
    <row r="2184" spans="1:4" ht="25.5" x14ac:dyDescent="0.25">
      <c r="A2184" s="139" t="s">
        <v>9073</v>
      </c>
      <c r="B2184" s="139" t="s">
        <v>9074</v>
      </c>
      <c r="C2184" s="192">
        <f>VLOOKUP(A2184,[2]Лист_1!$D:$I,6,0)</f>
        <v>6</v>
      </c>
      <c r="D2184" s="195">
        <f>VLOOKUP(A2184,'[1]12 ЗИП NEW'!$C:$AN,38,0)</f>
        <v>1191.94</v>
      </c>
    </row>
    <row r="2185" spans="1:4" ht="25.5" x14ac:dyDescent="0.25">
      <c r="A2185" s="139" t="s">
        <v>9075</v>
      </c>
      <c r="B2185" s="139" t="s">
        <v>9076</v>
      </c>
      <c r="C2185" s="192">
        <f>VLOOKUP(A2185,[2]Лист_1!$D:$I,6,0)</f>
        <v>43</v>
      </c>
      <c r="D2185" s="195">
        <f>VLOOKUP(A2185,'[1]12 ЗИП NEW'!$C:$AN,38,0)</f>
        <v>2186.2399999999998</v>
      </c>
    </row>
    <row r="2186" spans="1:4" ht="25.5" x14ac:dyDescent="0.25">
      <c r="A2186" s="139" t="s">
        <v>9077</v>
      </c>
      <c r="B2186" s="139" t="s">
        <v>9078</v>
      </c>
      <c r="C2186" s="192">
        <f>VLOOKUP(A2186,[2]Лист_1!$D:$I,6,0)</f>
        <v>8</v>
      </c>
      <c r="D2186" s="195">
        <f>VLOOKUP(A2186,'[1]12 ЗИП NEW'!$C:$AN,38,0)</f>
        <v>1795.84</v>
      </c>
    </row>
    <row r="2187" spans="1:4" ht="25.5" x14ac:dyDescent="0.25">
      <c r="A2187" s="139" t="s">
        <v>9079</v>
      </c>
      <c r="B2187" s="139" t="s">
        <v>9080</v>
      </c>
      <c r="C2187" s="192"/>
      <c r="D2187" s="195">
        <f>VLOOKUP(A2187,'[1]12 ЗИП NEW'!$C:$AN,38,0)</f>
        <v>5630.3</v>
      </c>
    </row>
    <row r="2188" spans="1:4" ht="25.5" x14ac:dyDescent="0.25">
      <c r="A2188" s="139" t="s">
        <v>9081</v>
      </c>
      <c r="B2188" s="139" t="s">
        <v>9082</v>
      </c>
      <c r="C2188" s="192">
        <f>VLOOKUP(A2188,[2]Лист_1!$D:$I,6,0)</f>
        <v>18</v>
      </c>
      <c r="D2188" s="195">
        <f>VLOOKUP(A2188,'[1]12 ЗИП NEW'!$C:$AN,38,0)</f>
        <v>1527.44</v>
      </c>
    </row>
    <row r="2189" spans="1:4" x14ac:dyDescent="0.25">
      <c r="A2189" s="139" t="s">
        <v>9083</v>
      </c>
      <c r="B2189" s="139" t="s">
        <v>9084</v>
      </c>
      <c r="C2189" s="192"/>
      <c r="D2189" s="195">
        <f>VLOOKUP(A2189,'[1]12 ЗИП NEW'!$C:$AN,38,0)</f>
        <v>5260.64</v>
      </c>
    </row>
    <row r="2190" spans="1:4" x14ac:dyDescent="0.25">
      <c r="A2190" s="139" t="s">
        <v>9085</v>
      </c>
      <c r="B2190" s="139" t="s">
        <v>9086</v>
      </c>
      <c r="C2190" s="192"/>
      <c r="D2190" s="195">
        <f>VLOOKUP(A2190,'[1]12 ЗИП NEW'!$C:$AN,38,0)</f>
        <v>2845.04</v>
      </c>
    </row>
    <row r="2191" spans="1:4" x14ac:dyDescent="0.25">
      <c r="A2191" s="139" t="s">
        <v>9087</v>
      </c>
      <c r="B2191" s="139" t="s">
        <v>9088</v>
      </c>
      <c r="C2191" s="192"/>
      <c r="D2191" s="195">
        <f>VLOOKUP(A2191,'[1]12 ЗИП NEW'!$C:$AN,38,0)</f>
        <v>2043.5</v>
      </c>
    </row>
    <row r="2192" spans="1:4" x14ac:dyDescent="0.25">
      <c r="A2192" s="139" t="s">
        <v>9089</v>
      </c>
      <c r="B2192" s="139" t="s">
        <v>9090</v>
      </c>
      <c r="C2192" s="192"/>
      <c r="D2192" s="195">
        <f>VLOOKUP(A2192,'[1]12 ЗИП NEW'!$C:$AN,38,0)</f>
        <v>1975.18</v>
      </c>
    </row>
    <row r="2193" spans="1:4" x14ac:dyDescent="0.25">
      <c r="A2193" s="139" t="s">
        <v>9091</v>
      </c>
      <c r="B2193" s="139" t="s">
        <v>9092</v>
      </c>
      <c r="C2193" s="192"/>
      <c r="D2193" s="195">
        <f>VLOOKUP(A2193,'[1]12 ЗИП NEW'!$C:$AN,38,0)</f>
        <v>2043.5</v>
      </c>
    </row>
    <row r="2194" spans="1:4" x14ac:dyDescent="0.25">
      <c r="A2194" s="139" t="s">
        <v>9093</v>
      </c>
      <c r="B2194" s="139" t="s">
        <v>9094</v>
      </c>
      <c r="C2194" s="192"/>
      <c r="D2194" s="195">
        <f>VLOOKUP(A2194,'[1]12 ЗИП NEW'!$C:$AN,38,0)</f>
        <v>3387.94</v>
      </c>
    </row>
    <row r="2195" spans="1:4" x14ac:dyDescent="0.25">
      <c r="A2195" s="139" t="s">
        <v>9095</v>
      </c>
      <c r="B2195" s="139" t="s">
        <v>9096</v>
      </c>
      <c r="C2195" s="192"/>
      <c r="D2195" s="195">
        <f>VLOOKUP(A2195,'[1]12 ЗИП NEW'!$C:$AN,38,0)</f>
        <v>1975.18</v>
      </c>
    </row>
    <row r="2196" spans="1:4" ht="25.5" x14ac:dyDescent="0.25">
      <c r="A2196" s="139" t="s">
        <v>9097</v>
      </c>
      <c r="B2196" s="139" t="s">
        <v>9098</v>
      </c>
      <c r="C2196" s="192"/>
      <c r="D2196" s="195">
        <f>VLOOKUP(A2196,'[1]12 ЗИП NEW'!$C:$AN,38,0)</f>
        <v>6434.28</v>
      </c>
    </row>
    <row r="2197" spans="1:4" x14ac:dyDescent="0.25">
      <c r="A2197" s="139" t="s">
        <v>9099</v>
      </c>
      <c r="B2197" s="139" t="s">
        <v>9100</v>
      </c>
      <c r="C2197" s="192"/>
      <c r="D2197" s="195">
        <f>VLOOKUP(A2197,'[1]12 ЗИП NEW'!$C:$AN,38,0)</f>
        <v>1069.94</v>
      </c>
    </row>
    <row r="2198" spans="1:4" x14ac:dyDescent="0.25">
      <c r="A2198" s="139" t="s">
        <v>9101</v>
      </c>
      <c r="B2198" s="139" t="s">
        <v>9102</v>
      </c>
      <c r="C2198" s="192"/>
      <c r="D2198" s="195">
        <f>VLOOKUP(A2198,'[1]12 ЗИП NEW'!$C:$AN,38,0)</f>
        <v>1195.5999999999999</v>
      </c>
    </row>
    <row r="2199" spans="1:4" ht="25.5" x14ac:dyDescent="0.25">
      <c r="A2199" s="139" t="s">
        <v>9103</v>
      </c>
      <c r="B2199" s="139" t="s">
        <v>9104</v>
      </c>
      <c r="C2199" s="192"/>
      <c r="D2199" s="195">
        <f>VLOOKUP(A2199,'[1]12 ЗИП NEW'!$C:$AN,38,0)</f>
        <v>960.14</v>
      </c>
    </row>
    <row r="2200" spans="1:4" ht="25.5" x14ac:dyDescent="0.25">
      <c r="A2200" s="139" t="s">
        <v>9105</v>
      </c>
      <c r="B2200" s="139" t="s">
        <v>9106</v>
      </c>
      <c r="C2200" s="192">
        <f>VLOOKUP(A2200,[2]Лист_1!$D:$I,6,0)</f>
        <v>5</v>
      </c>
      <c r="D2200" s="195">
        <f>VLOOKUP(A2200,'[1]12 ЗИП NEW'!$C:$AN,38,0)</f>
        <v>927.19999999999993</v>
      </c>
    </row>
    <row r="2201" spans="1:4" x14ac:dyDescent="0.25">
      <c r="A2201" s="139" t="s">
        <v>9107</v>
      </c>
      <c r="B2201" s="139" t="s">
        <v>9108</v>
      </c>
      <c r="C2201" s="192"/>
      <c r="D2201" s="195">
        <f>VLOOKUP(A2201,'[1]12 ЗИП NEW'!$C:$AN,38,0)</f>
        <v>1277.3399999999999</v>
      </c>
    </row>
    <row r="2202" spans="1:4" x14ac:dyDescent="0.25">
      <c r="A2202" s="139" t="s">
        <v>9109</v>
      </c>
      <c r="B2202" s="139" t="s">
        <v>9110</v>
      </c>
      <c r="C2202" s="192">
        <f>VLOOKUP(A2202,[2]Лист_1!$D:$I,6,0)</f>
        <v>3</v>
      </c>
      <c r="D2202" s="195">
        <f>VLOOKUP(A2202,'[1]12 ЗИП NEW'!$C:$AN,38,0)</f>
        <v>1549.3999999999999</v>
      </c>
    </row>
    <row r="2203" spans="1:4" x14ac:dyDescent="0.25">
      <c r="A2203" s="139" t="s">
        <v>9111</v>
      </c>
      <c r="B2203" s="139" t="s">
        <v>9112</v>
      </c>
      <c r="C2203" s="192">
        <f>VLOOKUP(A2203,[2]Лист_1!$D:$I,6,0)</f>
        <v>2</v>
      </c>
      <c r="D2203" s="195">
        <f>VLOOKUP(A2203,'[1]12 ЗИП NEW'!$C:$AN,38,0)</f>
        <v>1862.94</v>
      </c>
    </row>
    <row r="2204" spans="1:4" x14ac:dyDescent="0.25">
      <c r="A2204" s="139" t="s">
        <v>9113</v>
      </c>
      <c r="B2204" s="139" t="s">
        <v>9114</v>
      </c>
      <c r="C2204" s="192"/>
      <c r="D2204" s="195">
        <f>VLOOKUP(A2204,'[1]12 ЗИП NEW'!$C:$AN,38,0)</f>
        <v>1905.6399999999999</v>
      </c>
    </row>
    <row r="2205" spans="1:4" x14ac:dyDescent="0.25">
      <c r="A2205" s="139" t="s">
        <v>9115</v>
      </c>
      <c r="B2205" s="139" t="s">
        <v>9116</v>
      </c>
      <c r="C2205" s="192">
        <f>VLOOKUP(A2205,[2]Лист_1!$D:$I,6,0)</f>
        <v>3</v>
      </c>
      <c r="D2205" s="195">
        <f>VLOOKUP(A2205,'[1]12 ЗИП NEW'!$C:$AN,38,0)</f>
        <v>1871.48</v>
      </c>
    </row>
    <row r="2206" spans="1:4" ht="25.5" x14ac:dyDescent="0.25">
      <c r="A2206" s="139" t="s">
        <v>9117</v>
      </c>
      <c r="B2206" s="139" t="s">
        <v>9118</v>
      </c>
      <c r="C2206" s="192">
        <f>VLOOKUP(A2206,[2]Лист_1!$D:$I,6,0)</f>
        <v>26</v>
      </c>
      <c r="D2206" s="195">
        <f>VLOOKUP(A2206,'[1]12 ЗИП NEW'!$C:$AN,38,0)</f>
        <v>2082.54</v>
      </c>
    </row>
    <row r="2207" spans="1:4" x14ac:dyDescent="0.25">
      <c r="A2207" s="139" t="s">
        <v>9119</v>
      </c>
      <c r="B2207" s="139" t="s">
        <v>9120</v>
      </c>
      <c r="C2207" s="192"/>
      <c r="D2207" s="195">
        <f>VLOOKUP(A2207,'[1]12 ЗИП NEW'!$C:$AN,38,0)</f>
        <v>1939.8</v>
      </c>
    </row>
    <row r="2208" spans="1:4" x14ac:dyDescent="0.25">
      <c r="A2208" s="139" t="s">
        <v>9121</v>
      </c>
      <c r="B2208" s="139" t="s">
        <v>9122</v>
      </c>
      <c r="C2208" s="192"/>
      <c r="D2208" s="195">
        <f>VLOOKUP(A2208,'[1]12 ЗИП NEW'!$C:$AN,38,0)</f>
        <v>1939.8</v>
      </c>
    </row>
    <row r="2209" spans="1:4" x14ac:dyDescent="0.25">
      <c r="A2209" s="139" t="s">
        <v>9123</v>
      </c>
      <c r="B2209" s="139" t="s">
        <v>9124</v>
      </c>
      <c r="C2209" s="192"/>
      <c r="D2209" s="195">
        <f>VLOOKUP(A2209,'[1]12 ЗИП NEW'!$C:$AN,38,0)</f>
        <v>1905.6399999999999</v>
      </c>
    </row>
    <row r="2210" spans="1:4" x14ac:dyDescent="0.25">
      <c r="A2210" s="139" t="s">
        <v>9125</v>
      </c>
      <c r="B2210" s="139" t="s">
        <v>9126</v>
      </c>
      <c r="C2210" s="192"/>
      <c r="D2210" s="195">
        <f>VLOOKUP(A2210,'[1]12 ЗИП NEW'!$C:$AN,38,0)</f>
        <v>2430.2399999999998</v>
      </c>
    </row>
    <row r="2211" spans="1:4" ht="25.5" x14ac:dyDescent="0.25">
      <c r="A2211" s="139" t="s">
        <v>9127</v>
      </c>
      <c r="B2211" s="139" t="s">
        <v>9128</v>
      </c>
      <c r="C2211" s="192"/>
      <c r="D2211" s="195">
        <f>VLOOKUP(A2211,'[1]12 ЗИП NEW'!$C:$AN,38,0)</f>
        <v>3723.44</v>
      </c>
    </row>
    <row r="2212" spans="1:4" ht="25.5" x14ac:dyDescent="0.25">
      <c r="A2212" s="139" t="s">
        <v>9129</v>
      </c>
      <c r="B2212" s="139" t="s">
        <v>9130</v>
      </c>
      <c r="C2212" s="192">
        <f>VLOOKUP(A2212,[2]Лист_1!$D:$I,6,0)</f>
        <v>4</v>
      </c>
      <c r="D2212" s="195">
        <f>VLOOKUP(A2212,'[1]12 ЗИП NEW'!$C:$AN,38,0)</f>
        <v>3348.9</v>
      </c>
    </row>
    <row r="2213" spans="1:4" ht="25.5" x14ac:dyDescent="0.25">
      <c r="A2213" s="139" t="s">
        <v>9131</v>
      </c>
      <c r="B2213" s="139" t="s">
        <v>9132</v>
      </c>
      <c r="C2213" s="192"/>
      <c r="D2213" s="195">
        <f>VLOOKUP(A2213,'[1]12 ЗИП NEW'!$C:$AN,38,0)</f>
        <v>3348.9</v>
      </c>
    </row>
    <row r="2214" spans="1:4" ht="25.5" x14ac:dyDescent="0.25">
      <c r="A2214" s="139" t="s">
        <v>9133</v>
      </c>
      <c r="B2214" s="139" t="s">
        <v>9134</v>
      </c>
      <c r="C2214" s="192"/>
      <c r="D2214" s="195">
        <f>VLOOKUP(A2214,'[1]12 ЗИП NEW'!$C:$AN,38,0)</f>
        <v>3348.9</v>
      </c>
    </row>
    <row r="2215" spans="1:4" ht="25.5" x14ac:dyDescent="0.25">
      <c r="A2215" s="139" t="s">
        <v>9135</v>
      </c>
      <c r="B2215" s="139" t="s">
        <v>9136</v>
      </c>
      <c r="C2215" s="192"/>
      <c r="D2215" s="195">
        <f>VLOOKUP(A2215,'[1]12 ЗИП NEW'!$C:$AN,38,0)</f>
        <v>4089.44</v>
      </c>
    </row>
    <row r="2216" spans="1:4" ht="25.5" x14ac:dyDescent="0.25">
      <c r="A2216" s="139" t="s">
        <v>9137</v>
      </c>
      <c r="B2216" s="139" t="s">
        <v>9138</v>
      </c>
      <c r="C2216" s="192"/>
      <c r="D2216" s="195">
        <f>VLOOKUP(A2216,'[1]12 ЗИП NEW'!$C:$AN,38,0)</f>
        <v>4370.04</v>
      </c>
    </row>
    <row r="2217" spans="1:4" ht="25.5" x14ac:dyDescent="0.25">
      <c r="A2217" s="139" t="s">
        <v>9139</v>
      </c>
      <c r="B2217" s="139" t="s">
        <v>9140</v>
      </c>
      <c r="C2217" s="192"/>
      <c r="D2217" s="195">
        <f>VLOOKUP(A2217,'[1]12 ЗИП NEW'!$C:$AN,38,0)</f>
        <v>3934.5</v>
      </c>
    </row>
    <row r="2218" spans="1:4" ht="25.5" x14ac:dyDescent="0.25">
      <c r="A2218" s="139" t="s">
        <v>9141</v>
      </c>
      <c r="B2218" s="139" t="s">
        <v>9142</v>
      </c>
      <c r="C2218" s="192"/>
      <c r="D2218" s="195">
        <f>VLOOKUP(A2218,'[1]12 ЗИП NEW'!$C:$AN,38,0)</f>
        <v>3934.5</v>
      </c>
    </row>
    <row r="2219" spans="1:4" ht="25.5" x14ac:dyDescent="0.25">
      <c r="A2219" s="139" t="s">
        <v>9143</v>
      </c>
      <c r="B2219" s="139" t="s">
        <v>9144</v>
      </c>
      <c r="C2219" s="192"/>
      <c r="D2219" s="195">
        <f>VLOOKUP(A2219,'[1]12 ЗИП NEW'!$C:$AN,38,0)</f>
        <v>3934.5</v>
      </c>
    </row>
    <row r="2220" spans="1:4" ht="25.5" x14ac:dyDescent="0.25">
      <c r="A2220" s="139" t="s">
        <v>9145</v>
      </c>
      <c r="B2220" s="139" t="s">
        <v>9146</v>
      </c>
      <c r="C2220" s="192"/>
      <c r="D2220" s="195">
        <f>VLOOKUP(A2220,'[1]12 ЗИП NEW'!$C:$AN,38,0)</f>
        <v>2039.84</v>
      </c>
    </row>
    <row r="2221" spans="1:4" ht="25.5" x14ac:dyDescent="0.25">
      <c r="A2221" s="139" t="s">
        <v>9147</v>
      </c>
      <c r="B2221" s="139" t="s">
        <v>9148</v>
      </c>
      <c r="C2221" s="192">
        <f>VLOOKUP(A2221,[2]Лист_1!$D:$I,6,0)</f>
        <v>14</v>
      </c>
      <c r="D2221" s="195">
        <f>VLOOKUP(A2221,'[1]12 ЗИП NEW'!$C:$AN,38,0)</f>
        <v>2135</v>
      </c>
    </row>
    <row r="2222" spans="1:4" ht="25.5" x14ac:dyDescent="0.25">
      <c r="A2222" s="139" t="s">
        <v>9149</v>
      </c>
      <c r="B2222" s="139" t="s">
        <v>9150</v>
      </c>
      <c r="C2222" s="192">
        <f>VLOOKUP(A2222,[2]Лист_1!$D:$I,6,0)</f>
        <v>17</v>
      </c>
      <c r="D2222" s="195">
        <f>VLOOKUP(A2222,'[1]12 ЗИП NEW'!$C:$AN,38,0)</f>
        <v>1893.44</v>
      </c>
    </row>
    <row r="2223" spans="1:4" ht="25.5" x14ac:dyDescent="0.25">
      <c r="A2223" s="139" t="s">
        <v>9151</v>
      </c>
      <c r="B2223" s="139" t="s">
        <v>9152</v>
      </c>
      <c r="C2223" s="192">
        <f>VLOOKUP(A2223,[2]Лист_1!$D:$I,6,0)</f>
        <v>10</v>
      </c>
      <c r="D2223" s="195">
        <f>VLOOKUP(A2223,'[1]12 ЗИП NEW'!$C:$AN,38,0)</f>
        <v>3186.64</v>
      </c>
    </row>
    <row r="2224" spans="1:4" ht="25.5" x14ac:dyDescent="0.25">
      <c r="A2224" s="139" t="s">
        <v>9153</v>
      </c>
      <c r="B2224" s="139" t="s">
        <v>9154</v>
      </c>
      <c r="C2224" s="192">
        <f>VLOOKUP(A2224,[2]Лист_1!$D:$I,6,0)</f>
        <v>8</v>
      </c>
      <c r="D2224" s="195">
        <f>VLOOKUP(A2224,'[1]12 ЗИП NEW'!$C:$AN,38,0)</f>
        <v>1842.2</v>
      </c>
    </row>
    <row r="2225" spans="1:4" x14ac:dyDescent="0.25">
      <c r="A2225" s="139" t="s">
        <v>9155</v>
      </c>
      <c r="B2225" s="139" t="s">
        <v>9156</v>
      </c>
      <c r="C2225" s="192"/>
      <c r="D2225" s="195">
        <f>VLOOKUP(A2225,'[1]12 ЗИП NEW'!$C:$AN,38,0)</f>
        <v>13520.039999999999</v>
      </c>
    </row>
    <row r="2226" spans="1:4" x14ac:dyDescent="0.25">
      <c r="A2226" s="139" t="s">
        <v>9157</v>
      </c>
      <c r="B2226" s="139" t="s">
        <v>9158</v>
      </c>
      <c r="C2226" s="192"/>
      <c r="D2226" s="195">
        <f>VLOOKUP(A2226,'[1]12 ЗИП NEW'!$C:$AN,38,0)</f>
        <v>5976.78</v>
      </c>
    </row>
    <row r="2227" spans="1:4" x14ac:dyDescent="0.25">
      <c r="A2227" s="139" t="s">
        <v>9159</v>
      </c>
      <c r="B2227" s="139" t="s">
        <v>9160</v>
      </c>
      <c r="C2227" s="192"/>
      <c r="D2227" s="195">
        <f>VLOOKUP(A2227,'[1]12 ЗИП NEW'!$C:$AN,38,0)</f>
        <v>6873.48</v>
      </c>
    </row>
    <row r="2228" spans="1:4" x14ac:dyDescent="0.25">
      <c r="A2228" s="139" t="s">
        <v>9161</v>
      </c>
      <c r="B2228" s="139" t="s">
        <v>9162</v>
      </c>
      <c r="C2228" s="192"/>
      <c r="D2228" s="195">
        <f>VLOOKUP(A2228,'[1]12 ЗИП NEW'!$C:$AN,38,0)</f>
        <v>6556.28</v>
      </c>
    </row>
    <row r="2229" spans="1:4" x14ac:dyDescent="0.25">
      <c r="A2229" s="139" t="s">
        <v>9163</v>
      </c>
      <c r="B2229" s="139" t="s">
        <v>9164</v>
      </c>
      <c r="C2229" s="192"/>
      <c r="D2229" s="195">
        <f>VLOOKUP(A2229,'[1]12 ЗИП NEW'!$C:$AN,38,0)</f>
        <v>6181.74</v>
      </c>
    </row>
    <row r="2230" spans="1:4" ht="25.5" x14ac:dyDescent="0.25">
      <c r="A2230" s="139" t="s">
        <v>9165</v>
      </c>
      <c r="B2230" s="139" t="s">
        <v>9166</v>
      </c>
      <c r="C2230" s="192"/>
      <c r="D2230" s="195">
        <f>VLOOKUP(A2230,'[1]12 ЗИП NEW'!$C:$AN,38,0)</f>
        <v>9436.6999999999989</v>
      </c>
    </row>
    <row r="2231" spans="1:4" ht="25.5" x14ac:dyDescent="0.25">
      <c r="A2231" s="139" t="s">
        <v>9167</v>
      </c>
      <c r="B2231" s="139" t="s">
        <v>9168</v>
      </c>
      <c r="C2231" s="192"/>
      <c r="D2231" s="195">
        <f>VLOOKUP(A2231,'[1]12 ЗИП NEW'!$C:$AN,38,0)</f>
        <v>9436.6999999999989</v>
      </c>
    </row>
    <row r="2232" spans="1:4" ht="25.5" x14ac:dyDescent="0.25">
      <c r="A2232" s="139" t="s">
        <v>9169</v>
      </c>
      <c r="B2232" s="139" t="s">
        <v>9170</v>
      </c>
      <c r="C2232" s="192"/>
      <c r="D2232" s="195">
        <f>VLOOKUP(A2232,'[1]12 ЗИП NEW'!$C:$AN,38,0)</f>
        <v>15063.34</v>
      </c>
    </row>
    <row r="2233" spans="1:4" x14ac:dyDescent="0.25">
      <c r="A2233" s="139" t="s">
        <v>9171</v>
      </c>
      <c r="B2233" s="139" t="s">
        <v>9172</v>
      </c>
      <c r="C2233" s="192">
        <f>VLOOKUP(A2233,[2]Лист_1!$D:$I,6,0)</f>
        <v>30</v>
      </c>
      <c r="D2233" s="195">
        <f>VLOOKUP(A2233,'[1]12 ЗИП NEW'!$C:$AN,38,0)</f>
        <v>716.14</v>
      </c>
    </row>
    <row r="2234" spans="1:4" ht="63.75" x14ac:dyDescent="0.25">
      <c r="A2234" s="139" t="s">
        <v>9173</v>
      </c>
      <c r="B2234" s="139" t="s">
        <v>9174</v>
      </c>
      <c r="C2234" s="192"/>
      <c r="D2234" s="195">
        <f>VLOOKUP(A2234,'[1]12 ЗИП NEW'!$C:$AN,38,0)</f>
        <v>9223.1999999999989</v>
      </c>
    </row>
    <row r="2235" spans="1:4" ht="25.5" x14ac:dyDescent="0.25">
      <c r="A2235" s="139" t="s">
        <v>9175</v>
      </c>
      <c r="B2235" s="139" t="s">
        <v>9176</v>
      </c>
      <c r="C2235" s="192">
        <f>VLOOKUP(A2235,[2]Лист_1!$D:$I,6,0)</f>
        <v>5</v>
      </c>
      <c r="D2235" s="195">
        <f>VLOOKUP(A2235,'[1]12 ЗИП NEW'!$C:$AN,38,0)</f>
        <v>23158.04</v>
      </c>
    </row>
    <row r="2236" spans="1:4" x14ac:dyDescent="0.25">
      <c r="A2236" s="139" t="s">
        <v>9177</v>
      </c>
      <c r="B2236" s="139" t="s">
        <v>9178</v>
      </c>
      <c r="C2236" s="192"/>
      <c r="D2236" s="195">
        <f>VLOOKUP(A2236,'[1]12 ЗИП NEW'!$C:$AN,38,0)</f>
        <v>4148</v>
      </c>
    </row>
    <row r="2237" spans="1:4" x14ac:dyDescent="0.25">
      <c r="A2237" s="139" t="s">
        <v>9179</v>
      </c>
      <c r="B2237" s="139" t="s">
        <v>9180</v>
      </c>
      <c r="C2237" s="192">
        <f>VLOOKUP(A2237,[2]Лист_1!$D:$I,6,0)</f>
        <v>3</v>
      </c>
      <c r="D2237" s="195">
        <f>VLOOKUP(A2237,'[1]12 ЗИП NEW'!$C:$AN,38,0)</f>
        <v>11248.4</v>
      </c>
    </row>
    <row r="2238" spans="1:4" x14ac:dyDescent="0.25">
      <c r="A2238" s="139" t="s">
        <v>9181</v>
      </c>
      <c r="B2238" s="139" t="s">
        <v>9182</v>
      </c>
      <c r="C2238" s="192">
        <f>VLOOKUP(A2238,[2]Лист_1!$D:$I,6,0)</f>
        <v>6</v>
      </c>
      <c r="D2238" s="195">
        <f>VLOOKUP(A2238,'[1]12 ЗИП NEW'!$C:$AN,38,0)</f>
        <v>18763.599999999999</v>
      </c>
    </row>
    <row r="2239" spans="1:4" x14ac:dyDescent="0.25">
      <c r="A2239" s="139" t="s">
        <v>9183</v>
      </c>
      <c r="B2239" s="139" t="s">
        <v>9184</v>
      </c>
      <c r="C2239" s="192">
        <f>VLOOKUP(A2239,[2]Лист_1!$D:$I,6,0)</f>
        <v>32</v>
      </c>
      <c r="D2239" s="195">
        <f>VLOOKUP(A2239,'[1]12 ЗИП NEW'!$C:$AN,38,0)</f>
        <v>17.079999999999998</v>
      </c>
    </row>
    <row r="2240" spans="1:4" x14ac:dyDescent="0.25">
      <c r="A2240" s="139" t="s">
        <v>9185</v>
      </c>
      <c r="B2240" s="139" t="s">
        <v>9186</v>
      </c>
      <c r="C2240" s="192">
        <f>VLOOKUP(A2240,[2]Лист_1!$D:$I,6,0)</f>
        <v>410</v>
      </c>
      <c r="D2240" s="195">
        <f>VLOOKUP(A2240,'[1]12 ЗИП NEW'!$C:$AN,38,0)</f>
        <v>475.8</v>
      </c>
    </row>
    <row r="2241" spans="1:4" x14ac:dyDescent="0.25">
      <c r="A2241" s="139" t="s">
        <v>9187</v>
      </c>
      <c r="B2241" s="139" t="s">
        <v>9188</v>
      </c>
      <c r="C2241" s="192"/>
      <c r="D2241" s="195">
        <f>VLOOKUP(A2241,'[1]12 ЗИП NEW'!$C:$AN,38,0)</f>
        <v>340.38</v>
      </c>
    </row>
    <row r="2242" spans="1:4" x14ac:dyDescent="0.25">
      <c r="A2242" s="139" t="s">
        <v>9189</v>
      </c>
      <c r="B2242" s="139" t="s">
        <v>9190</v>
      </c>
      <c r="C2242" s="192">
        <f>VLOOKUP(A2242,[2]Лист_1!$D:$I,6,0)</f>
        <v>25</v>
      </c>
      <c r="D2242" s="195">
        <f>VLOOKUP(A2242,'[1]12 ЗИП NEW'!$C:$AN,38,0)</f>
        <v>589.26</v>
      </c>
    </row>
    <row r="2243" spans="1:4" x14ac:dyDescent="0.25">
      <c r="A2243" s="139" t="s">
        <v>9191</v>
      </c>
      <c r="B2243" s="139" t="s">
        <v>9192</v>
      </c>
      <c r="C2243" s="192"/>
      <c r="D2243" s="195">
        <f>VLOOKUP(A2243,'[1]12 ЗИП NEW'!$C:$AN,38,0)</f>
        <v>1793.3999999999999</v>
      </c>
    </row>
    <row r="2244" spans="1:4" x14ac:dyDescent="0.25">
      <c r="A2244" s="139" t="s">
        <v>9193</v>
      </c>
      <c r="B2244" s="139" t="s">
        <v>9194</v>
      </c>
      <c r="C2244" s="192">
        <f>VLOOKUP(A2244,[2]Лист_1!$D:$I,6,0)</f>
        <v>8</v>
      </c>
      <c r="D2244" s="195">
        <f>VLOOKUP(A2244,'[1]12 ЗИП NEW'!$C:$AN,38,0)</f>
        <v>23471.579999999998</v>
      </c>
    </row>
    <row r="2245" spans="1:4" x14ac:dyDescent="0.25">
      <c r="A2245" s="139" t="s">
        <v>9195</v>
      </c>
      <c r="B2245" s="139" t="s">
        <v>9196</v>
      </c>
      <c r="C2245" s="192"/>
      <c r="D2245" s="195">
        <f>VLOOKUP(A2245,'[1]12 ЗИП NEW'!$C:$AN,38,0)</f>
        <v>10421.24</v>
      </c>
    </row>
    <row r="2246" spans="1:4" x14ac:dyDescent="0.25">
      <c r="A2246" s="139" t="s">
        <v>9197</v>
      </c>
      <c r="B2246" s="139" t="s">
        <v>9198</v>
      </c>
      <c r="C2246" s="192"/>
      <c r="D2246" s="195">
        <f>VLOOKUP(A2246,'[1]12 ЗИП NEW'!$C:$AN,38,0)</f>
        <v>59566.5</v>
      </c>
    </row>
    <row r="2247" spans="1:4" x14ac:dyDescent="0.25">
      <c r="A2247" s="139" t="s">
        <v>9199</v>
      </c>
      <c r="B2247" s="139" t="s">
        <v>9200</v>
      </c>
      <c r="C2247" s="192">
        <f>VLOOKUP(A2247,[2]Лист_1!$D:$I,6,0)</f>
        <v>3</v>
      </c>
      <c r="D2247" s="195">
        <f>VLOOKUP(A2247,'[1]12 ЗИП NEW'!$C:$AN,38,0)</f>
        <v>6636.8</v>
      </c>
    </row>
    <row r="2248" spans="1:4" x14ac:dyDescent="0.25">
      <c r="A2248" s="139" t="s">
        <v>9201</v>
      </c>
      <c r="B2248" s="139" t="s">
        <v>9202</v>
      </c>
      <c r="C2248" s="192">
        <f>VLOOKUP(A2248,[2]Лист_1!$D:$I,6,0)</f>
        <v>6</v>
      </c>
      <c r="D2248" s="195">
        <f>VLOOKUP(A2248,'[1]12 ЗИП NEW'!$C:$AN,38,0)</f>
        <v>53113.919999999998</v>
      </c>
    </row>
    <row r="2249" spans="1:4" ht="25.5" x14ac:dyDescent="0.25">
      <c r="A2249" s="139" t="s">
        <v>9203</v>
      </c>
      <c r="B2249" s="139" t="s">
        <v>9204</v>
      </c>
      <c r="C2249" s="192"/>
      <c r="D2249" s="195">
        <f>VLOOKUP(A2249,'[1]12 ЗИП NEW'!$C:$AN,38,0)</f>
        <v>258973.06</v>
      </c>
    </row>
    <row r="2250" spans="1:4" ht="25.5" x14ac:dyDescent="0.25">
      <c r="A2250" s="139" t="s">
        <v>9205</v>
      </c>
      <c r="B2250" s="139" t="s">
        <v>9206</v>
      </c>
      <c r="C2250" s="192">
        <f>VLOOKUP(A2250,[2]Лист_1!$D:$I,6,0)</f>
        <v>7</v>
      </c>
      <c r="D2250" s="195">
        <f>VLOOKUP(A2250,'[1]12 ЗИП NEW'!$C:$AN,38,0)</f>
        <v>31563.84</v>
      </c>
    </row>
    <row r="2251" spans="1:4" x14ac:dyDescent="0.25">
      <c r="A2251" s="139" t="s">
        <v>9207</v>
      </c>
      <c r="B2251" s="139" t="s">
        <v>9208</v>
      </c>
      <c r="C2251" s="192">
        <f>VLOOKUP(A2251,[2]Лист_1!$D:$I,6,0)</f>
        <v>410</v>
      </c>
      <c r="D2251" s="195">
        <f>VLOOKUP(A2251,'[1]12 ЗИП NEW'!$C:$AN,38,0)</f>
        <v>385.52</v>
      </c>
    </row>
    <row r="2252" spans="1:4" ht="25.5" x14ac:dyDescent="0.25">
      <c r="A2252" s="139" t="s">
        <v>9209</v>
      </c>
      <c r="B2252" s="139" t="s">
        <v>9210</v>
      </c>
      <c r="C2252" s="192">
        <f>VLOOKUP(A2252,[2]Лист_1!$D:$I,6,0)</f>
        <v>615</v>
      </c>
      <c r="D2252" s="195">
        <f>VLOOKUP(A2252,'[1]12 ЗИП NEW'!$C:$AN,38,0)</f>
        <v>475.8</v>
      </c>
    </row>
    <row r="2253" spans="1:4" ht="25.5" x14ac:dyDescent="0.25">
      <c r="A2253" s="139" t="s">
        <v>9211</v>
      </c>
      <c r="B2253" s="139" t="s">
        <v>9212</v>
      </c>
      <c r="C2253" s="192">
        <f>VLOOKUP(A2253,[2]Лист_1!$D:$I,6,0)</f>
        <v>98</v>
      </c>
      <c r="D2253" s="195">
        <f>VLOOKUP(A2253,'[1]12 ЗИП NEW'!$C:$AN,38,0)</f>
        <v>573.4</v>
      </c>
    </row>
    <row r="2254" spans="1:4" x14ac:dyDescent="0.25">
      <c r="A2254" s="139" t="s">
        <v>9213</v>
      </c>
      <c r="B2254" s="139" t="s">
        <v>9214</v>
      </c>
      <c r="C2254" s="192"/>
      <c r="D2254" s="195">
        <f>VLOOKUP(A2254,'[1]12 ЗИП NEW'!$C:$AN,38,0)</f>
        <v>15443.98</v>
      </c>
    </row>
    <row r="2255" spans="1:4" x14ac:dyDescent="0.25">
      <c r="A2255" s="139" t="s">
        <v>9215</v>
      </c>
      <c r="B2255" s="139" t="s">
        <v>9216</v>
      </c>
      <c r="C2255" s="192"/>
      <c r="D2255" s="195">
        <f>VLOOKUP(A2255,'[1]12 ЗИП NEW'!$C:$AN,38,0)</f>
        <v>15529.38</v>
      </c>
    </row>
    <row r="2256" spans="1:4" x14ac:dyDescent="0.25">
      <c r="A2256" s="139" t="s">
        <v>9217</v>
      </c>
      <c r="B2256" s="139" t="s">
        <v>9218</v>
      </c>
      <c r="C2256" s="192"/>
      <c r="D2256" s="195">
        <f>VLOOKUP(A2256,'[1]12 ЗИП NEW'!$C:$AN,38,0)</f>
        <v>320.86</v>
      </c>
    </row>
    <row r="2257" spans="1:4" ht="25.5" x14ac:dyDescent="0.25">
      <c r="A2257" s="139" t="s">
        <v>9219</v>
      </c>
      <c r="B2257" s="139" t="s">
        <v>9220</v>
      </c>
      <c r="C2257" s="192">
        <f>VLOOKUP(A2257,[2]Лист_1!$D:$I,6,0)</f>
        <v>9</v>
      </c>
      <c r="D2257" s="195">
        <f>VLOOKUP(A2257,'[1]12 ЗИП NEW'!$C:$AN,38,0)</f>
        <v>8812.06</v>
      </c>
    </row>
    <row r="2258" spans="1:4" x14ac:dyDescent="0.25">
      <c r="A2258" s="139" t="s">
        <v>9221</v>
      </c>
      <c r="B2258" s="139" t="s">
        <v>9222</v>
      </c>
      <c r="C2258" s="192"/>
      <c r="D2258" s="195">
        <f>VLOOKUP(A2258,'[1]12 ЗИП NEW'!$C:$AN,38,0)</f>
        <v>1025.4470879999999</v>
      </c>
    </row>
    <row r="2259" spans="1:4" x14ac:dyDescent="0.25">
      <c r="A2259" s="139" t="s">
        <v>9223</v>
      </c>
      <c r="B2259" s="139" t="s">
        <v>9224</v>
      </c>
      <c r="C2259" s="192">
        <f>VLOOKUP(A2259,[2]Лист_1!$D:$I,6,0)</f>
        <v>1</v>
      </c>
      <c r="D2259" s="195">
        <f>VLOOKUP(A2259,'[1]12 ЗИП NEW'!$C:$AN,38,0)</f>
        <v>1590.186064</v>
      </c>
    </row>
    <row r="2260" spans="1:4" x14ac:dyDescent="0.25">
      <c r="A2260" s="139" t="s">
        <v>9225</v>
      </c>
      <c r="B2260" s="139" t="s">
        <v>9226</v>
      </c>
      <c r="C2260" s="192">
        <f>VLOOKUP(A2260,[2]Лист_1!$D:$I,6,0)</f>
        <v>7</v>
      </c>
      <c r="D2260" s="195">
        <f>VLOOKUP(A2260,'[1]12 ЗИП NEW'!$C:$AN,38,0)</f>
        <v>1606.74</v>
      </c>
    </row>
    <row r="2261" spans="1:4" x14ac:dyDescent="0.25">
      <c r="A2261" s="139" t="s">
        <v>9227</v>
      </c>
      <c r="B2261" s="139" t="s">
        <v>9228</v>
      </c>
      <c r="C2261" s="192">
        <f>VLOOKUP(A2261,[2]Лист_1!$D:$I,6,0)</f>
        <v>30</v>
      </c>
      <c r="D2261" s="195">
        <f>VLOOKUP(A2261,'[1]12 ЗИП NEW'!$C:$AN,38,0)</f>
        <v>825.93999999999994</v>
      </c>
    </row>
    <row r="2262" spans="1:4" x14ac:dyDescent="0.25">
      <c r="A2262" s="139" t="s">
        <v>9229</v>
      </c>
      <c r="B2262" s="139" t="s">
        <v>9230</v>
      </c>
      <c r="C2262" s="192"/>
      <c r="D2262" s="195">
        <f>VLOOKUP(A2262,'[1]12 ЗИП NEW'!$C:$AN,38,0)</f>
        <v>2366.7999999999997</v>
      </c>
    </row>
    <row r="2263" spans="1:4" x14ac:dyDescent="0.25">
      <c r="A2263" s="139" t="s">
        <v>9231</v>
      </c>
      <c r="B2263" s="139" t="s">
        <v>9232</v>
      </c>
      <c r="C2263" s="192">
        <f>VLOOKUP(A2263,[2]Лист_1!$D:$I,6,0)</f>
        <v>19</v>
      </c>
      <c r="D2263" s="195">
        <f>VLOOKUP(A2263,'[1]12 ЗИП NEW'!$C:$AN,38,0)</f>
        <v>1603.08</v>
      </c>
    </row>
    <row r="2264" spans="1:4" x14ac:dyDescent="0.25">
      <c r="A2264" s="139" t="s">
        <v>9233</v>
      </c>
      <c r="B2264" s="139" t="s">
        <v>9234</v>
      </c>
      <c r="C2264" s="192">
        <f>VLOOKUP(A2264,[2]Лист_1!$D:$I,6,0)</f>
        <v>75</v>
      </c>
      <c r="D2264" s="195">
        <f>VLOOKUP(A2264,'[1]12 ЗИП NEW'!$C:$AN,38,0)</f>
        <v>1441.5705439999999</v>
      </c>
    </row>
    <row r="2265" spans="1:4" x14ac:dyDescent="0.25">
      <c r="A2265" s="139" t="s">
        <v>9235</v>
      </c>
      <c r="B2265" s="139" t="s">
        <v>9236</v>
      </c>
      <c r="C2265" s="192"/>
      <c r="D2265" s="195">
        <f>VLOOKUP(A2265,'[1]12 ЗИП NEW'!$C:$AN,38,0)</f>
        <v>458069.74</v>
      </c>
    </row>
    <row r="2266" spans="1:4" x14ac:dyDescent="0.25">
      <c r="A2266" s="139" t="s">
        <v>9237</v>
      </c>
      <c r="B2266" s="139" t="s">
        <v>9238</v>
      </c>
      <c r="C2266" s="192"/>
      <c r="D2266" s="195">
        <f>VLOOKUP(A2266,'[1]12 ЗИП NEW'!$C:$AN,38,0)</f>
        <v>378107.60598399997</v>
      </c>
    </row>
    <row r="2267" spans="1:4" x14ac:dyDescent="0.25">
      <c r="A2267" s="139" t="s">
        <v>9239</v>
      </c>
      <c r="B2267" s="139" t="s">
        <v>9238</v>
      </c>
      <c r="C2267" s="192"/>
      <c r="D2267" s="195">
        <f>VLOOKUP(A2267,'[1]12 ЗИП NEW'!$C:$AN,38,0)</f>
        <v>98080.68</v>
      </c>
    </row>
    <row r="2268" spans="1:4" x14ac:dyDescent="0.25">
      <c r="A2268" s="139" t="s">
        <v>9240</v>
      </c>
      <c r="B2268" s="139" t="s">
        <v>9238</v>
      </c>
      <c r="C2268" s="192"/>
      <c r="D2268" s="195">
        <f>VLOOKUP(A2268,'[1]12 ЗИП NEW'!$C:$AN,38,0)</f>
        <v>208644.4</v>
      </c>
    </row>
    <row r="2269" spans="1:4" x14ac:dyDescent="0.25">
      <c r="A2269" s="139" t="s">
        <v>9241</v>
      </c>
      <c r="B2269" s="139" t="s">
        <v>9238</v>
      </c>
      <c r="C2269" s="192">
        <f>VLOOKUP(A2269,[2]Лист_1!$D:$I,6,0)</f>
        <v>53</v>
      </c>
      <c r="D2269" s="195">
        <f>VLOOKUP(A2269,'[1]12 ЗИП NEW'!$C:$AN,38,0)</f>
        <v>81649.366687999995</v>
      </c>
    </row>
    <row r="2270" spans="1:4" x14ac:dyDescent="0.25">
      <c r="A2270" s="139" t="s">
        <v>9242</v>
      </c>
      <c r="B2270" s="139" t="s">
        <v>9238</v>
      </c>
      <c r="C2270" s="192">
        <f>VLOOKUP(A2270,[2]Лист_1!$D:$I,6,0)</f>
        <v>1</v>
      </c>
      <c r="D2270" s="195">
        <f>VLOOKUP(A2270,'[1]12 ЗИП NEW'!$C:$AN,38,0)</f>
        <v>138226</v>
      </c>
    </row>
    <row r="2271" spans="1:4" x14ac:dyDescent="0.25">
      <c r="A2271" s="139" t="s">
        <v>9243</v>
      </c>
      <c r="B2271" s="139" t="s">
        <v>9238</v>
      </c>
      <c r="C2271" s="192"/>
      <c r="D2271" s="195">
        <f>VLOOKUP(A2271,'[1]12 ЗИП NEW'!$C:$AN,38,0)</f>
        <v>207229.481088</v>
      </c>
    </row>
    <row r="2272" spans="1:4" x14ac:dyDescent="0.25">
      <c r="A2272" s="139" t="s">
        <v>9244</v>
      </c>
      <c r="B2272" s="139" t="s">
        <v>9238</v>
      </c>
      <c r="C2272" s="192">
        <f>VLOOKUP(A2272,[2]Лист_1!$D:$I,6,0)</f>
        <v>10</v>
      </c>
      <c r="D2272" s="195">
        <f>VLOOKUP(A2272,'[1]12 ЗИП NEW'!$C:$AN,38,0)</f>
        <v>144067.88508799998</v>
      </c>
    </row>
    <row r="2273" spans="1:4" x14ac:dyDescent="0.25">
      <c r="A2273" s="139" t="s">
        <v>9245</v>
      </c>
      <c r="B2273" s="139" t="s">
        <v>9238</v>
      </c>
      <c r="C2273" s="192"/>
      <c r="D2273" s="195">
        <f>VLOOKUP(A2273,'[1]12 ЗИП NEW'!$C:$AN,38,0)</f>
        <v>69666.880000000005</v>
      </c>
    </row>
    <row r="2274" spans="1:4" x14ac:dyDescent="0.25">
      <c r="A2274" s="139" t="s">
        <v>9246</v>
      </c>
      <c r="B2274" s="139" t="s">
        <v>9238</v>
      </c>
      <c r="C2274" s="192">
        <f>VLOOKUP(A2274,[2]Лист_1!$D:$I,6,0)</f>
        <v>50</v>
      </c>
      <c r="D2274" s="195">
        <f>VLOOKUP(A2274,'[1]12 ЗИП NEW'!$C:$AN,38,0)</f>
        <v>63741.196527999993</v>
      </c>
    </row>
    <row r="2275" spans="1:4" x14ac:dyDescent="0.25">
      <c r="A2275" s="139" t="s">
        <v>9247</v>
      </c>
      <c r="B2275" s="139" t="s">
        <v>9238</v>
      </c>
      <c r="C2275" s="192"/>
      <c r="D2275" s="195">
        <f>VLOOKUP(A2275,'[1]12 ЗИП NEW'!$C:$AN,38,0)</f>
        <v>64402.58</v>
      </c>
    </row>
    <row r="2276" spans="1:4" x14ac:dyDescent="0.25">
      <c r="A2276" s="139" t="s">
        <v>9248</v>
      </c>
      <c r="B2276" s="139" t="s">
        <v>9238</v>
      </c>
      <c r="C2276" s="192">
        <f>VLOOKUP(A2276,[2]Лист_1!$D:$I,6,0)</f>
        <v>52</v>
      </c>
      <c r="D2276" s="195">
        <f>VLOOKUP(A2276,'[1]12 ЗИП NEW'!$C:$AN,38,0)</f>
        <v>56355.005183999994</v>
      </c>
    </row>
    <row r="2277" spans="1:4" x14ac:dyDescent="0.25">
      <c r="A2277" s="139" t="s">
        <v>9249</v>
      </c>
      <c r="B2277" s="139" t="s">
        <v>9238</v>
      </c>
      <c r="C2277" s="192">
        <f>VLOOKUP(A2277,[2]Лист_1!$D:$I,6,0)</f>
        <v>32</v>
      </c>
      <c r="D2277" s="195">
        <f>VLOOKUP(A2277,'[1]12 ЗИП NEW'!$C:$AN,38,0)</f>
        <v>16348</v>
      </c>
    </row>
    <row r="2278" spans="1:4" x14ac:dyDescent="0.25">
      <c r="A2278" s="139" t="s">
        <v>9250</v>
      </c>
      <c r="B2278" s="139" t="s">
        <v>9238</v>
      </c>
      <c r="C2278" s="192"/>
      <c r="D2278" s="195">
        <f>VLOOKUP(A2278,'[1]12 ЗИП NEW'!$C:$AN,38,0)</f>
        <v>30493.899999999998</v>
      </c>
    </row>
    <row r="2279" spans="1:4" x14ac:dyDescent="0.25">
      <c r="A2279" s="139" t="s">
        <v>9251</v>
      </c>
      <c r="B2279" s="139" t="s">
        <v>9238</v>
      </c>
      <c r="C2279" s="192">
        <f>VLOOKUP(A2279,[2]Лист_1!$D:$I,6,0)</f>
        <v>6</v>
      </c>
      <c r="D2279" s="195">
        <f>VLOOKUP(A2279,'[1]12 ЗИП NEW'!$C:$AN,38,0)</f>
        <v>305657.53998399997</v>
      </c>
    </row>
    <row r="2280" spans="1:4" x14ac:dyDescent="0.25">
      <c r="A2280" s="139" t="s">
        <v>9252</v>
      </c>
      <c r="B2280" s="139" t="s">
        <v>9238</v>
      </c>
      <c r="C2280" s="192">
        <f>VLOOKUP(A2280,[2]Лист_1!$D:$I,6,0)</f>
        <v>3</v>
      </c>
      <c r="D2280" s="195">
        <f>VLOOKUP(A2280,'[1]12 ЗИП NEW'!$C:$AN,38,0)</f>
        <v>103669.5</v>
      </c>
    </row>
    <row r="2281" spans="1:4" x14ac:dyDescent="0.25">
      <c r="A2281" s="139" t="s">
        <v>9253</v>
      </c>
      <c r="B2281" s="139" t="s">
        <v>9238</v>
      </c>
      <c r="C2281" s="192">
        <f>VLOOKUP(A2281,[2]Лист_1!$D:$I,6,0)</f>
        <v>134</v>
      </c>
      <c r="D2281" s="195">
        <f>VLOOKUP(A2281,'[1]12 ЗИП NEW'!$C:$AN,38,0)</f>
        <v>20801</v>
      </c>
    </row>
    <row r="2282" spans="1:4" x14ac:dyDescent="0.25">
      <c r="A2282" s="139" t="s">
        <v>9254</v>
      </c>
      <c r="B2282" s="139" t="s">
        <v>9238</v>
      </c>
      <c r="C2282" s="192">
        <f>VLOOKUP(A2282,[2]Лист_1!$D:$I,6,0)</f>
        <v>100</v>
      </c>
      <c r="D2282" s="195">
        <f>VLOOKUP(A2282,'[1]12 ЗИП NEW'!$C:$AN,38,0)</f>
        <v>25341.84</v>
      </c>
    </row>
    <row r="2283" spans="1:4" x14ac:dyDescent="0.25">
      <c r="A2283" s="139" t="s">
        <v>9255</v>
      </c>
      <c r="B2283" s="139" t="s">
        <v>9238</v>
      </c>
      <c r="C2283" s="192">
        <f>VLOOKUP(A2283,[2]Лист_1!$D:$I,6,0)</f>
        <v>1</v>
      </c>
      <c r="D2283" s="195">
        <f>VLOOKUP(A2283,'[1]12 ЗИП NEW'!$C:$AN,38,0)</f>
        <v>50484.692144000001</v>
      </c>
    </row>
    <row r="2284" spans="1:4" x14ac:dyDescent="0.25">
      <c r="A2284" s="139" t="s">
        <v>9256</v>
      </c>
      <c r="B2284" s="139" t="s">
        <v>9238</v>
      </c>
      <c r="C2284" s="192">
        <f>VLOOKUP(A2284,[2]Лист_1!$D:$I,6,0)</f>
        <v>1</v>
      </c>
      <c r="D2284" s="195">
        <f>VLOOKUP(A2284,'[1]12 ЗИП NEW'!$C:$AN,38,0)</f>
        <v>305627.81688</v>
      </c>
    </row>
    <row r="2285" spans="1:4" x14ac:dyDescent="0.25">
      <c r="A2285" s="139" t="s">
        <v>9257</v>
      </c>
      <c r="B2285" s="139" t="s">
        <v>9238</v>
      </c>
      <c r="C2285" s="192">
        <f>VLOOKUP(A2285,[2]Лист_1!$D:$I,6,0)</f>
        <v>1</v>
      </c>
      <c r="D2285" s="195">
        <f>VLOOKUP(A2285,'[1]12 ЗИП NEW'!$C:$AN,38,0)</f>
        <v>47928.505199999992</v>
      </c>
    </row>
    <row r="2286" spans="1:4" x14ac:dyDescent="0.25">
      <c r="A2286" s="139" t="s">
        <v>9258</v>
      </c>
      <c r="B2286" s="139" t="s">
        <v>9238</v>
      </c>
      <c r="C2286" s="192">
        <f>VLOOKUP(A2286,[2]Лист_1!$D:$I,6,0)</f>
        <v>1</v>
      </c>
      <c r="D2286" s="195">
        <f>VLOOKUP(A2286,'[1]12 ЗИП NEW'!$C:$AN,38,0)</f>
        <v>54601.342047999999</v>
      </c>
    </row>
    <row r="2287" spans="1:4" x14ac:dyDescent="0.25">
      <c r="A2287" s="139" t="s">
        <v>9259</v>
      </c>
      <c r="B2287" s="139" t="s">
        <v>9238</v>
      </c>
      <c r="C2287" s="192"/>
      <c r="D2287" s="195">
        <f>VLOOKUP(A2287,'[1]12 ЗИП NEW'!$C:$AN,38,0)</f>
        <v>79984.87286399999</v>
      </c>
    </row>
    <row r="2288" spans="1:4" x14ac:dyDescent="0.25">
      <c r="A2288" s="139" t="s">
        <v>9260</v>
      </c>
      <c r="B2288" s="139" t="s">
        <v>9238</v>
      </c>
      <c r="C2288" s="192">
        <f>VLOOKUP(A2288,[2]Лист_1!$D:$I,6,0)</f>
        <v>2</v>
      </c>
      <c r="D2288" s="195">
        <f>VLOOKUP(A2288,'[1]12 ЗИП NEW'!$C:$AN,38,0)</f>
        <v>88084.418703999996</v>
      </c>
    </row>
    <row r="2289" spans="1:4" x14ac:dyDescent="0.25">
      <c r="A2289" s="139" t="s">
        <v>9261</v>
      </c>
      <c r="B2289" s="139" t="s">
        <v>9238</v>
      </c>
      <c r="C2289" s="192">
        <f>VLOOKUP(A2289,[2]Лист_1!$D:$I,6,0)</f>
        <v>1</v>
      </c>
      <c r="D2289" s="195">
        <f>VLOOKUP(A2289,'[1]12 ЗИП NEW'!$C:$AN,38,0)</f>
        <v>94251.962783999988</v>
      </c>
    </row>
    <row r="2290" spans="1:4" x14ac:dyDescent="0.25">
      <c r="A2290" s="139" t="s">
        <v>9262</v>
      </c>
      <c r="B2290" s="139" t="s">
        <v>9238</v>
      </c>
      <c r="C2290" s="192">
        <f>VLOOKUP(A2290,[2]Лист_1!$D:$I,6,0)</f>
        <v>1</v>
      </c>
      <c r="D2290" s="195">
        <f>VLOOKUP(A2290,'[1]12 ЗИП NEW'!$C:$AN,38,0)</f>
        <v>30897.166608</v>
      </c>
    </row>
    <row r="2291" spans="1:4" x14ac:dyDescent="0.25">
      <c r="A2291" s="139" t="s">
        <v>9263</v>
      </c>
      <c r="B2291" s="139" t="s">
        <v>9238</v>
      </c>
      <c r="C2291" s="192">
        <f>VLOOKUP(A2291,[2]Лист_1!$D:$I,6,0)</f>
        <v>1</v>
      </c>
      <c r="D2291" s="195">
        <f>VLOOKUP(A2291,'[1]12 ЗИП NEW'!$C:$AN,38,0)</f>
        <v>211479.88496</v>
      </c>
    </row>
    <row r="2292" spans="1:4" x14ac:dyDescent="0.25">
      <c r="A2292" s="139" t="s">
        <v>9264</v>
      </c>
      <c r="B2292" s="139" t="s">
        <v>9238</v>
      </c>
      <c r="C2292" s="192"/>
      <c r="D2292" s="195">
        <f>VLOOKUP(A2292,'[1]12 ЗИП NEW'!$C:$AN,38,0)</f>
        <v>180113.48</v>
      </c>
    </row>
    <row r="2293" spans="1:4" x14ac:dyDescent="0.25">
      <c r="A2293" s="139" t="s">
        <v>9265</v>
      </c>
      <c r="B2293" s="139" t="s">
        <v>9266</v>
      </c>
      <c r="C2293" s="192"/>
      <c r="D2293" s="195">
        <f>VLOOKUP(A2293,'[1]12 ЗИП NEW'!$C:$AN,38,0)</f>
        <v>18948.478799999997</v>
      </c>
    </row>
    <row r="2294" spans="1:4" x14ac:dyDescent="0.25">
      <c r="A2294" s="139" t="s">
        <v>9267</v>
      </c>
      <c r="B2294" s="139" t="s">
        <v>9268</v>
      </c>
      <c r="C2294" s="192"/>
      <c r="D2294" s="195">
        <f>VLOOKUP(A2294,'[1]12 ЗИП NEW'!$C:$AN,38,0)</f>
        <v>17844.939999999999</v>
      </c>
    </row>
    <row r="2295" spans="1:4" ht="25.5" x14ac:dyDescent="0.25">
      <c r="A2295" s="139" t="s">
        <v>9269</v>
      </c>
      <c r="B2295" s="139" t="s">
        <v>9270</v>
      </c>
      <c r="C2295" s="192">
        <f>VLOOKUP(A2295,[2]Лист_1!$D:$I,6,0)</f>
        <v>6</v>
      </c>
      <c r="D2295" s="195">
        <f>VLOOKUP(A2295,'[1]12 ЗИП NEW'!$C:$AN,38,0)</f>
        <v>283.04000000000002</v>
      </c>
    </row>
    <row r="2296" spans="1:4" x14ac:dyDescent="0.25">
      <c r="A2296" s="139" t="s">
        <v>9271</v>
      </c>
      <c r="B2296" s="139" t="s">
        <v>9272</v>
      </c>
      <c r="C2296" s="192">
        <f>VLOOKUP(A2296,[2]Лист_1!$D:$I,6,0)</f>
        <v>4</v>
      </c>
      <c r="D2296" s="195">
        <f>VLOOKUP(A2296,'[1]12 ЗИП NEW'!$C:$AN,38,0)</f>
        <v>9587.98</v>
      </c>
    </row>
    <row r="2297" spans="1:4" x14ac:dyDescent="0.25">
      <c r="A2297" s="139" t="s">
        <v>9273</v>
      </c>
      <c r="B2297" s="139" t="s">
        <v>9274</v>
      </c>
      <c r="C2297" s="192"/>
      <c r="D2297" s="195">
        <f>VLOOKUP(A2297,'[1]12 ЗИП NEW'!$C:$AN,38,0)</f>
        <v>1144490.54</v>
      </c>
    </row>
    <row r="2298" spans="1:4" ht="25.5" x14ac:dyDescent="0.25">
      <c r="A2298" s="139" t="s">
        <v>9275</v>
      </c>
      <c r="B2298" s="139" t="s">
        <v>9276</v>
      </c>
      <c r="C2298" s="192"/>
      <c r="D2298" s="195">
        <f>VLOOKUP(A2298,'[1]12 ЗИП NEW'!$C:$AN,38,0)</f>
        <v>29190.94</v>
      </c>
    </row>
    <row r="2299" spans="1:4" x14ac:dyDescent="0.25">
      <c r="A2299" s="139" t="s">
        <v>9277</v>
      </c>
      <c r="B2299" s="139" t="s">
        <v>9278</v>
      </c>
      <c r="C2299" s="192"/>
      <c r="D2299" s="195">
        <f>VLOOKUP(A2299,'[1]12 ЗИП NEW'!$C:$AN,38,0)</f>
        <v>9057.2800000000007</v>
      </c>
    </row>
    <row r="2300" spans="1:4" ht="25.5" x14ac:dyDescent="0.25">
      <c r="A2300" s="139" t="s">
        <v>9279</v>
      </c>
      <c r="B2300" s="139" t="s">
        <v>9280</v>
      </c>
      <c r="C2300" s="192"/>
      <c r="D2300" s="195">
        <f>VLOOKUP(A2300,'[1]12 ЗИП NEW'!$C:$AN,38,0)</f>
        <v>5730.34</v>
      </c>
    </row>
    <row r="2301" spans="1:4" ht="25.5" x14ac:dyDescent="0.25">
      <c r="A2301" s="139" t="s">
        <v>9281</v>
      </c>
      <c r="B2301" s="139" t="s">
        <v>9282</v>
      </c>
      <c r="C2301" s="192"/>
      <c r="D2301" s="195">
        <f>VLOOKUP(A2301,'[1]12 ЗИП NEW'!$C:$AN,38,0)</f>
        <v>9882</v>
      </c>
    </row>
    <row r="2302" spans="1:4" ht="25.5" x14ac:dyDescent="0.25">
      <c r="A2302" s="139" t="s">
        <v>9283</v>
      </c>
      <c r="B2302" s="139" t="s">
        <v>9284</v>
      </c>
      <c r="C2302" s="192">
        <f>VLOOKUP(A2302,[2]Лист_1!$D:$I,6,0)</f>
        <v>5</v>
      </c>
      <c r="D2302" s="195">
        <f>VLOOKUP(A2302,'[1]12 ЗИП NEW'!$C:$AN,38,0)</f>
        <v>11602.199999999999</v>
      </c>
    </row>
    <row r="2303" spans="1:4" ht="25.5" x14ac:dyDescent="0.25">
      <c r="A2303" s="139" t="s">
        <v>9285</v>
      </c>
      <c r="B2303" s="139" t="s">
        <v>9286</v>
      </c>
      <c r="C2303" s="192"/>
      <c r="D2303" s="195">
        <f>VLOOKUP(A2303,'[1]12 ЗИП NEW'!$C:$AN,38,0)</f>
        <v>57903.64</v>
      </c>
    </row>
    <row r="2304" spans="1:4" x14ac:dyDescent="0.25">
      <c r="A2304" s="139" t="s">
        <v>9287</v>
      </c>
      <c r="B2304" s="139" t="s">
        <v>9288</v>
      </c>
      <c r="C2304" s="192">
        <f>VLOOKUP(A2304,[2]Лист_1!$D:$I,6,0)</f>
        <v>2</v>
      </c>
      <c r="D2304" s="195">
        <f>VLOOKUP(A2304,'[1]12 ЗИП NEW'!$C:$AN,38,0)</f>
        <v>93622.8</v>
      </c>
    </row>
    <row r="2305" spans="1:4" x14ac:dyDescent="0.25">
      <c r="A2305" s="139" t="s">
        <v>9289</v>
      </c>
      <c r="B2305" s="139" t="s">
        <v>9290</v>
      </c>
      <c r="C2305" s="192"/>
      <c r="D2305" s="195">
        <f>VLOOKUP(A2305,'[1]12 ЗИП NEW'!$C:$AN,38,0)</f>
        <v>87580.14</v>
      </c>
    </row>
    <row r="2306" spans="1:4" x14ac:dyDescent="0.25">
      <c r="A2306" s="139" t="s">
        <v>9291</v>
      </c>
      <c r="B2306" s="139" t="s">
        <v>9292</v>
      </c>
      <c r="C2306" s="192"/>
      <c r="D2306" s="195">
        <f>VLOOKUP(A2306,'[1]12 ЗИП NEW'!$C:$AN,38,0)</f>
        <v>52989.479999999996</v>
      </c>
    </row>
    <row r="2307" spans="1:4" x14ac:dyDescent="0.25">
      <c r="A2307" s="139" t="s">
        <v>9293</v>
      </c>
      <c r="B2307" s="139" t="s">
        <v>9294</v>
      </c>
      <c r="C2307" s="192">
        <f>VLOOKUP(A2307,[2]Лист_1!$D:$I,6,0)</f>
        <v>12</v>
      </c>
      <c r="D2307" s="195">
        <f>VLOOKUP(A2307,'[1]12 ЗИП NEW'!$C:$AN,38,0)</f>
        <v>53484.799999999996</v>
      </c>
    </row>
    <row r="2308" spans="1:4" x14ac:dyDescent="0.25">
      <c r="A2308" s="139" t="s">
        <v>9295</v>
      </c>
      <c r="B2308" s="139" t="s">
        <v>9296</v>
      </c>
      <c r="C2308" s="192">
        <f>VLOOKUP(A2308,[2]Лист_1!$D:$I,6,0)</f>
        <v>6</v>
      </c>
      <c r="D2308" s="195">
        <f>VLOOKUP(A2308,'[1]12 ЗИП NEW'!$C:$AN,38,0)</f>
        <v>33875.74</v>
      </c>
    </row>
    <row r="2309" spans="1:4" x14ac:dyDescent="0.25">
      <c r="A2309" s="139" t="s">
        <v>9297</v>
      </c>
      <c r="B2309" s="139" t="s">
        <v>9298</v>
      </c>
      <c r="C2309" s="192"/>
      <c r="D2309" s="195">
        <f>VLOOKUP(A2309,'[1]12 ЗИП NEW'!$C:$AN,38,0)</f>
        <v>50044.4</v>
      </c>
    </row>
    <row r="2310" spans="1:4" x14ac:dyDescent="0.25">
      <c r="A2310" s="139" t="s">
        <v>9299</v>
      </c>
      <c r="B2310" s="139" t="s">
        <v>9300</v>
      </c>
      <c r="C2310" s="192">
        <f>VLOOKUP(A2310,[2]Лист_1!$D:$I,6,0)</f>
        <v>6</v>
      </c>
      <c r="D2310" s="195">
        <f>VLOOKUP(A2310,'[1]12 ЗИП NEW'!$C:$AN,38,0)</f>
        <v>37995.68</v>
      </c>
    </row>
    <row r="2311" spans="1:4" x14ac:dyDescent="0.25">
      <c r="A2311" s="139" t="s">
        <v>9301</v>
      </c>
      <c r="B2311" s="139" t="s">
        <v>9302</v>
      </c>
      <c r="C2311" s="192">
        <f>VLOOKUP(A2311,[2]Лист_1!$D:$I,6,0)</f>
        <v>8</v>
      </c>
      <c r="D2311" s="195">
        <f>VLOOKUP(A2311,'[1]12 ЗИП NEW'!$C:$AN,38,0)</f>
        <v>56579.94</v>
      </c>
    </row>
    <row r="2312" spans="1:4" x14ac:dyDescent="0.25">
      <c r="A2312" s="139" t="s">
        <v>9303</v>
      </c>
      <c r="B2312" s="139" t="s">
        <v>9304</v>
      </c>
      <c r="C2312" s="192"/>
      <c r="D2312" s="195">
        <f>VLOOKUP(A2312,'[1]12 ЗИП NEW'!$C:$AN,38,0)</f>
        <v>44791.08</v>
      </c>
    </row>
    <row r="2313" spans="1:4" x14ac:dyDescent="0.25">
      <c r="A2313" s="139" t="s">
        <v>9305</v>
      </c>
      <c r="B2313" s="139" t="s">
        <v>9306</v>
      </c>
      <c r="C2313" s="192"/>
      <c r="D2313" s="195">
        <f>VLOOKUP(A2313,'[1]12 ЗИП NEW'!$C:$AN,38,0)</f>
        <v>36734.199999999997</v>
      </c>
    </row>
    <row r="2314" spans="1:4" x14ac:dyDescent="0.25">
      <c r="A2314" s="139" t="s">
        <v>9307</v>
      </c>
      <c r="B2314" s="139" t="s">
        <v>9308</v>
      </c>
      <c r="C2314" s="192"/>
      <c r="D2314" s="195">
        <f>VLOOKUP(A2314,'[1]12 ЗИП NEW'!$C:$AN,38,0)</f>
        <v>37666.28</v>
      </c>
    </row>
    <row r="2315" spans="1:4" ht="25.5" x14ac:dyDescent="0.25">
      <c r="A2315" s="139" t="s">
        <v>9309</v>
      </c>
      <c r="B2315" s="139" t="s">
        <v>9310</v>
      </c>
      <c r="C2315" s="192"/>
      <c r="D2315" s="195">
        <f>VLOOKUP(A2315,'[1]12 ЗИП NEW'!$C:$AN,38,0)</f>
        <v>33037.599999999999</v>
      </c>
    </row>
    <row r="2316" spans="1:4" ht="25.5" x14ac:dyDescent="0.25">
      <c r="A2316" s="139" t="s">
        <v>9311</v>
      </c>
      <c r="B2316" s="139" t="s">
        <v>9312</v>
      </c>
      <c r="C2316" s="192"/>
      <c r="D2316" s="195">
        <f>VLOOKUP(A2316,'[1]12 ЗИП NEW'!$C:$AN,38,0)</f>
        <v>1057.74</v>
      </c>
    </row>
    <row r="2317" spans="1:4" ht="25.5" x14ac:dyDescent="0.25">
      <c r="A2317" s="139" t="s">
        <v>9313</v>
      </c>
      <c r="B2317" s="139" t="s">
        <v>9314</v>
      </c>
      <c r="C2317" s="192"/>
      <c r="D2317" s="195">
        <f>VLOOKUP(A2317,'[1]12 ЗИП NEW'!$C:$AN,38,0)</f>
        <v>9827.1</v>
      </c>
    </row>
    <row r="2318" spans="1:4" ht="25.5" x14ac:dyDescent="0.25">
      <c r="A2318" s="139" t="s">
        <v>9315</v>
      </c>
      <c r="B2318" s="139" t="s">
        <v>9316</v>
      </c>
      <c r="C2318" s="192"/>
      <c r="D2318" s="195">
        <f>VLOOKUP(A2318,'[1]12 ЗИП NEW'!$C:$AN,38,0)</f>
        <v>15268.3</v>
      </c>
    </row>
    <row r="2319" spans="1:4" ht="25.5" x14ac:dyDescent="0.25">
      <c r="A2319" s="139" t="s">
        <v>9317</v>
      </c>
      <c r="B2319" s="139" t="s">
        <v>9318</v>
      </c>
      <c r="C2319" s="192"/>
      <c r="D2319" s="195">
        <f>VLOOKUP(A2319,'[1]12 ЗИП NEW'!$C:$AN,38,0)</f>
        <v>15386.64</v>
      </c>
    </row>
    <row r="2320" spans="1:4" ht="25.5" x14ac:dyDescent="0.25">
      <c r="A2320" s="139" t="s">
        <v>9319</v>
      </c>
      <c r="B2320" s="139" t="s">
        <v>9320</v>
      </c>
      <c r="C2320" s="192"/>
      <c r="D2320" s="195">
        <f>VLOOKUP(A2320,'[1]12 ЗИП NEW'!$C:$AN,38,0)</f>
        <v>8270.3799999999992</v>
      </c>
    </row>
    <row r="2321" spans="1:4" ht="25.5" x14ac:dyDescent="0.25">
      <c r="A2321" s="139" t="s">
        <v>9321</v>
      </c>
      <c r="B2321" s="139" t="s">
        <v>9322</v>
      </c>
      <c r="C2321" s="192"/>
      <c r="D2321" s="195">
        <f>VLOOKUP(A2321,'[1]12 ЗИП NEW'!$C:$AN,38,0)</f>
        <v>9091.44</v>
      </c>
    </row>
    <row r="2322" spans="1:4" ht="25.5" x14ac:dyDescent="0.25">
      <c r="A2322" s="139" t="s">
        <v>9323</v>
      </c>
      <c r="B2322" s="139" t="s">
        <v>9324</v>
      </c>
      <c r="C2322" s="192"/>
      <c r="D2322" s="195">
        <f>VLOOKUP(A2322,'[1]12 ЗИП NEW'!$C:$AN,38,0)</f>
        <v>8954.7999999999993</v>
      </c>
    </row>
    <row r="2323" spans="1:4" ht="25.5" x14ac:dyDescent="0.25">
      <c r="A2323" s="139" t="s">
        <v>9325</v>
      </c>
      <c r="B2323" s="139" t="s">
        <v>9326</v>
      </c>
      <c r="C2323" s="192"/>
      <c r="D2323" s="195">
        <f>VLOOKUP(A2323,'[1]12 ЗИП NEW'!$C:$AN,38,0)</f>
        <v>10726.24</v>
      </c>
    </row>
    <row r="2324" spans="1:4" ht="25.5" x14ac:dyDescent="0.25">
      <c r="A2324" s="139" t="s">
        <v>9327</v>
      </c>
      <c r="B2324" s="139" t="s">
        <v>9328</v>
      </c>
      <c r="C2324" s="192"/>
      <c r="D2324" s="195">
        <f>VLOOKUP(A2324,'[1]12 ЗИП NEW'!$C:$AN,38,0)</f>
        <v>11674.18</v>
      </c>
    </row>
    <row r="2325" spans="1:4" ht="25.5" x14ac:dyDescent="0.25">
      <c r="A2325" s="139" t="s">
        <v>9329</v>
      </c>
      <c r="B2325" s="139" t="s">
        <v>9330</v>
      </c>
      <c r="C2325" s="192"/>
      <c r="D2325" s="195">
        <f>VLOOKUP(A2325,'[1]12 ЗИП NEW'!$C:$AN,38,0)</f>
        <v>7507.88</v>
      </c>
    </row>
    <row r="2326" spans="1:4" ht="25.5" x14ac:dyDescent="0.25">
      <c r="A2326" s="139" t="s">
        <v>9331</v>
      </c>
      <c r="B2326" s="139" t="s">
        <v>9332</v>
      </c>
      <c r="C2326" s="192">
        <f>VLOOKUP(A2326,[2]Лист_1!$D:$I,6,0)</f>
        <v>1</v>
      </c>
      <c r="D2326" s="195">
        <f>VLOOKUP(A2326,'[1]12 ЗИП NEW'!$C:$AN,38,0)</f>
        <v>28693.18</v>
      </c>
    </row>
    <row r="2327" spans="1:4" ht="25.5" x14ac:dyDescent="0.25">
      <c r="A2327" s="139" t="s">
        <v>9333</v>
      </c>
      <c r="B2327" s="139" t="s">
        <v>9334</v>
      </c>
      <c r="C2327" s="192"/>
      <c r="D2327" s="195">
        <f>VLOOKUP(A2327,'[1]12 ЗИП NEW'!$C:$AN,38,0)</f>
        <v>12761.199999999999</v>
      </c>
    </row>
    <row r="2328" spans="1:4" ht="25.5" x14ac:dyDescent="0.25">
      <c r="A2328" s="139" t="s">
        <v>9335</v>
      </c>
      <c r="B2328" s="139" t="s">
        <v>9336</v>
      </c>
      <c r="C2328" s="192"/>
      <c r="D2328" s="195">
        <f>VLOOKUP(A2328,'[1]12 ЗИП NEW'!$C:$AN,38,0)</f>
        <v>13456.6</v>
      </c>
    </row>
    <row r="2329" spans="1:4" ht="25.5" x14ac:dyDescent="0.25">
      <c r="A2329" s="139" t="s">
        <v>9337</v>
      </c>
      <c r="B2329" s="139" t="s">
        <v>9338</v>
      </c>
      <c r="C2329" s="192">
        <f>VLOOKUP(A2329,[2]Лист_1!$D:$I,6,0)</f>
        <v>2</v>
      </c>
      <c r="D2329" s="195">
        <f>VLOOKUP(A2329,'[1]12 ЗИП NEW'!$C:$AN,38,0)</f>
        <v>17060.48</v>
      </c>
    </row>
    <row r="2330" spans="1:4" ht="38.25" x14ac:dyDescent="0.25">
      <c r="A2330" s="139" t="s">
        <v>9339</v>
      </c>
      <c r="B2330" s="139" t="s">
        <v>9340</v>
      </c>
      <c r="C2330" s="192">
        <f>VLOOKUP(A2330,[2]Лист_1!$D:$I,6,0)</f>
        <v>4</v>
      </c>
      <c r="D2330" s="195">
        <f>VLOOKUP(A2330,'[1]12 ЗИП NEW'!$C:$AN,38,0)</f>
        <v>34556.5</v>
      </c>
    </row>
    <row r="2331" spans="1:4" ht="38.25" x14ac:dyDescent="0.25">
      <c r="A2331" s="139" t="s">
        <v>9341</v>
      </c>
      <c r="B2331" s="139" t="s">
        <v>9342</v>
      </c>
      <c r="C2331" s="192">
        <f>VLOOKUP(A2331,[2]Лист_1!$D:$I,6,0)</f>
        <v>6</v>
      </c>
      <c r="D2331" s="195">
        <f>VLOOKUP(A2331,'[1]12 ЗИП NEW'!$C:$AN,38,0)</f>
        <v>20075.099999999999</v>
      </c>
    </row>
    <row r="2332" spans="1:4" ht="25.5" x14ac:dyDescent="0.25">
      <c r="A2332" s="139" t="s">
        <v>9343</v>
      </c>
      <c r="B2332" s="139" t="s">
        <v>9344</v>
      </c>
      <c r="C2332" s="192">
        <f>VLOOKUP(A2332,[2]Лист_1!$D:$I,6,0)</f>
        <v>3</v>
      </c>
      <c r="D2332" s="195">
        <f>VLOOKUP(A2332,'[1]12 ЗИП NEW'!$C:$AN,38,0)</f>
        <v>17829.079999999998</v>
      </c>
    </row>
    <row r="2333" spans="1:4" ht="25.5" x14ac:dyDescent="0.25">
      <c r="A2333" s="139" t="s">
        <v>9345</v>
      </c>
      <c r="B2333" s="139" t="s">
        <v>9346</v>
      </c>
      <c r="C2333" s="192">
        <f>VLOOKUP(A2333,[2]Лист_1!$D:$I,6,0)</f>
        <v>3</v>
      </c>
      <c r="D2333" s="195">
        <f>VLOOKUP(A2333,'[1]12 ЗИП NEW'!$C:$AN,38,0)</f>
        <v>23643.599999999999</v>
      </c>
    </row>
    <row r="2334" spans="1:4" x14ac:dyDescent="0.25">
      <c r="A2334" s="139" t="s">
        <v>9347</v>
      </c>
      <c r="B2334" s="139" t="s">
        <v>9348</v>
      </c>
      <c r="C2334" s="192"/>
      <c r="D2334" s="195">
        <f>VLOOKUP(A2334,'[1]12 ЗИП NEW'!$C:$AN,38,0)</f>
        <v>95977.4</v>
      </c>
    </row>
    <row r="2335" spans="1:4" x14ac:dyDescent="0.25">
      <c r="A2335" s="139" t="s">
        <v>9349</v>
      </c>
      <c r="B2335" s="139" t="s">
        <v>9350</v>
      </c>
      <c r="C2335" s="192"/>
      <c r="D2335" s="195">
        <f>VLOOKUP(A2335,'[1]12 ЗИП NEW'!$C:$AN,38,0)</f>
        <v>173795.1</v>
      </c>
    </row>
    <row r="2336" spans="1:4" x14ac:dyDescent="0.25">
      <c r="A2336" s="139" t="s">
        <v>9351</v>
      </c>
      <c r="B2336" s="139" t="s">
        <v>9352</v>
      </c>
      <c r="C2336" s="192"/>
      <c r="D2336" s="195">
        <f>VLOOKUP(A2336,'[1]12 ЗИП NEW'!$C:$AN,38,0)</f>
        <v>108092</v>
      </c>
    </row>
    <row r="2337" spans="1:4" ht="25.5" x14ac:dyDescent="0.25">
      <c r="A2337" s="139" t="s">
        <v>9353</v>
      </c>
      <c r="B2337" s="139" t="s">
        <v>9354</v>
      </c>
      <c r="C2337" s="192"/>
      <c r="D2337" s="195">
        <f>VLOOKUP(A2337,'[1]12 ЗИП NEW'!$C:$AN,38,0)</f>
        <v>23188.54</v>
      </c>
    </row>
    <row r="2338" spans="1:4" x14ac:dyDescent="0.25">
      <c r="A2338" s="139" t="s">
        <v>9355</v>
      </c>
      <c r="B2338" s="139" t="s">
        <v>9356</v>
      </c>
      <c r="C2338" s="192"/>
      <c r="D2338" s="195">
        <f>VLOOKUP(A2338,'[1]12 ЗИП NEW'!$C:$AN,38,0)</f>
        <v>72150.8</v>
      </c>
    </row>
    <row r="2339" spans="1:4" x14ac:dyDescent="0.25">
      <c r="A2339" s="139" t="s">
        <v>9357</v>
      </c>
      <c r="B2339" s="139" t="s">
        <v>9358</v>
      </c>
      <c r="C2339" s="192">
        <f>VLOOKUP(A2339,[2]Лист_1!$D:$I,6,0)</f>
        <v>10</v>
      </c>
      <c r="D2339" s="195">
        <f>VLOOKUP(A2339,'[1]12 ЗИП NEW'!$C:$AN,38,0)</f>
        <v>7484.7</v>
      </c>
    </row>
    <row r="2340" spans="1:4" x14ac:dyDescent="0.25">
      <c r="A2340" s="139" t="s">
        <v>9359</v>
      </c>
      <c r="B2340" s="139" t="s">
        <v>9360</v>
      </c>
      <c r="C2340" s="192"/>
      <c r="D2340" s="195">
        <f>VLOOKUP(A2340,'[1]12 ЗИП NEW'!$C:$AN,38,0)</f>
        <v>179.34</v>
      </c>
    </row>
    <row r="2341" spans="1:4" x14ac:dyDescent="0.25">
      <c r="A2341" s="139" t="s">
        <v>9361</v>
      </c>
      <c r="B2341" s="139" t="s">
        <v>9360</v>
      </c>
      <c r="C2341" s="192">
        <f>VLOOKUP(A2341,[2]Лист_1!$D:$I,6,0)</f>
        <v>50</v>
      </c>
      <c r="D2341" s="195">
        <f>VLOOKUP(A2341,'[1]12 ЗИП NEW'!$C:$AN,38,0)</f>
        <v>167.14</v>
      </c>
    </row>
    <row r="2342" spans="1:4" x14ac:dyDescent="0.25">
      <c r="A2342" s="139" t="s">
        <v>9362</v>
      </c>
      <c r="B2342" s="139" t="s">
        <v>9363</v>
      </c>
      <c r="C2342" s="192"/>
      <c r="D2342" s="195">
        <f>VLOOKUP(A2342,'[1]12 ЗИП NEW'!$C:$AN,38,0)</f>
        <v>218.38</v>
      </c>
    </row>
    <row r="2343" spans="1:4" x14ac:dyDescent="0.25">
      <c r="A2343" s="139" t="s">
        <v>9364</v>
      </c>
      <c r="B2343" s="139" t="s">
        <v>9365</v>
      </c>
      <c r="C2343" s="192"/>
      <c r="D2343" s="195">
        <f>VLOOKUP(A2343,'[1]12 ЗИП NEW'!$C:$AN,38,0)</f>
        <v>258.64</v>
      </c>
    </row>
    <row r="2344" spans="1:4" x14ac:dyDescent="0.25">
      <c r="A2344" s="139" t="s">
        <v>9366</v>
      </c>
      <c r="B2344" s="139" t="s">
        <v>9367</v>
      </c>
      <c r="C2344" s="192">
        <f>VLOOKUP(A2344,[2]Лист_1!$D:$I,6,0)</f>
        <v>50</v>
      </c>
      <c r="D2344" s="195">
        <f>VLOOKUP(A2344,'[1]12 ЗИП NEW'!$C:$AN,38,0)</f>
        <v>669.78</v>
      </c>
    </row>
    <row r="2345" spans="1:4" x14ac:dyDescent="0.25">
      <c r="A2345" s="139" t="s">
        <v>9368</v>
      </c>
      <c r="B2345" s="139" t="s">
        <v>9369</v>
      </c>
      <c r="C2345" s="192"/>
      <c r="D2345" s="195">
        <f>VLOOKUP(A2345,'[1]12 ЗИП NEW'!$C:$AN,38,0)</f>
        <v>535.58000000000004</v>
      </c>
    </row>
    <row r="2346" spans="1:4" x14ac:dyDescent="0.25">
      <c r="A2346" s="139" t="s">
        <v>9370</v>
      </c>
      <c r="B2346" s="139" t="s">
        <v>9371</v>
      </c>
      <c r="C2346" s="192">
        <f>VLOOKUP(A2346,[2]Лист_1!$D:$I,6,0)</f>
        <v>10</v>
      </c>
      <c r="D2346" s="195">
        <f>VLOOKUP(A2346,'[1]12 ЗИП NEW'!$C:$AN,38,0)</f>
        <v>1191.94</v>
      </c>
    </row>
    <row r="2347" spans="1:4" x14ac:dyDescent="0.25">
      <c r="A2347" s="139" t="s">
        <v>9372</v>
      </c>
      <c r="B2347" s="139" t="s">
        <v>9373</v>
      </c>
      <c r="C2347" s="192"/>
      <c r="D2347" s="195">
        <f>VLOOKUP(A2347,'[1]12 ЗИП NEW'!$C:$AN,38,0)</f>
        <v>207.4</v>
      </c>
    </row>
    <row r="2348" spans="1:4" x14ac:dyDescent="0.25">
      <c r="A2348" s="139" t="s">
        <v>9374</v>
      </c>
      <c r="B2348" s="139" t="s">
        <v>9375</v>
      </c>
      <c r="C2348" s="192"/>
      <c r="D2348" s="195">
        <f>VLOOKUP(A2348,'[1]12 ЗИП NEW'!$C:$AN,38,0)</f>
        <v>248.88</v>
      </c>
    </row>
    <row r="2349" spans="1:4" x14ac:dyDescent="0.25">
      <c r="A2349" s="139" t="s">
        <v>9376</v>
      </c>
      <c r="B2349" s="139" t="s">
        <v>9377</v>
      </c>
      <c r="C2349" s="192"/>
      <c r="D2349" s="195">
        <f>VLOOKUP(A2349,'[1]12 ЗИП NEW'!$C:$AN,38,0)</f>
        <v>435.53999999999996</v>
      </c>
    </row>
    <row r="2350" spans="1:4" x14ac:dyDescent="0.25">
      <c r="A2350" s="139" t="s">
        <v>9378</v>
      </c>
      <c r="B2350" s="139" t="s">
        <v>9379</v>
      </c>
      <c r="C2350" s="192">
        <f>VLOOKUP(A2350,[2]Лист_1!$D:$I,6,0)</f>
        <v>91.3</v>
      </c>
      <c r="D2350" s="195">
        <f>VLOOKUP(A2350,'[1]12 ЗИП NEW'!$C:$AN,38,0)</f>
        <v>286.7</v>
      </c>
    </row>
    <row r="2351" spans="1:4" x14ac:dyDescent="0.25">
      <c r="A2351" s="139" t="s">
        <v>9380</v>
      </c>
      <c r="B2351" s="139" t="s">
        <v>9381</v>
      </c>
      <c r="C2351" s="192"/>
      <c r="D2351" s="195">
        <f>VLOOKUP(A2351,'[1]12 ЗИП NEW'!$C:$AN,38,0)</f>
        <v>68679.899999999994</v>
      </c>
    </row>
    <row r="2352" spans="1:4" x14ac:dyDescent="0.25">
      <c r="A2352" s="139" t="s">
        <v>9382</v>
      </c>
      <c r="B2352" s="139" t="s">
        <v>9383</v>
      </c>
      <c r="C2352" s="192">
        <f>VLOOKUP(A2352,[2]Лист_1!$D:$I,6,0)</f>
        <v>16</v>
      </c>
      <c r="D2352" s="195">
        <f>VLOOKUP(A2352,'[1]12 ЗИП NEW'!$C:$AN,38,0)</f>
        <v>23270.28</v>
      </c>
    </row>
    <row r="2353" spans="1:4" x14ac:dyDescent="0.25">
      <c r="A2353" s="139" t="s">
        <v>9384</v>
      </c>
      <c r="B2353" s="139" t="s">
        <v>9385</v>
      </c>
      <c r="C2353" s="192"/>
      <c r="D2353" s="195">
        <f>VLOOKUP(A2353,'[1]12 ЗИП NEW'!$C:$AN,38,0)</f>
        <v>113855.28</v>
      </c>
    </row>
    <row r="2354" spans="1:4" ht="25.5" x14ac:dyDescent="0.25">
      <c r="A2354" s="139" t="s">
        <v>9386</v>
      </c>
      <c r="B2354" s="139" t="s">
        <v>9387</v>
      </c>
      <c r="C2354" s="192">
        <f>VLOOKUP(A2354,[2]Лист_1!$D:$I,6,0)</f>
        <v>3</v>
      </c>
      <c r="D2354" s="195">
        <f>VLOOKUP(A2354,'[1]12 ЗИП NEW'!$C:$AN,38,0)</f>
        <v>422284.7</v>
      </c>
    </row>
    <row r="2355" spans="1:4" x14ac:dyDescent="0.25">
      <c r="A2355" s="139" t="s">
        <v>9388</v>
      </c>
      <c r="B2355" s="139" t="s">
        <v>9389</v>
      </c>
      <c r="C2355" s="192"/>
      <c r="D2355" s="195">
        <f>VLOOKUP(A2355,'[1]12 ЗИП NEW'!$C:$AN,38,0)</f>
        <v>81014.099999999991</v>
      </c>
    </row>
    <row r="2356" spans="1:4" ht="25.5" x14ac:dyDescent="0.25">
      <c r="A2356" s="139" t="s">
        <v>9390</v>
      </c>
      <c r="B2356" s="139" t="s">
        <v>9391</v>
      </c>
      <c r="C2356" s="192">
        <f>VLOOKUP(A2356,[2]Лист_1!$D:$I,6,0)</f>
        <v>7</v>
      </c>
      <c r="D2356" s="195">
        <f>VLOOKUP(A2356,'[1]12 ЗИП NEW'!$C:$AN,38,0)</f>
        <v>89839.58</v>
      </c>
    </row>
    <row r="2357" spans="1:4" ht="25.5" x14ac:dyDescent="0.25">
      <c r="A2357" s="139" t="s">
        <v>9392</v>
      </c>
      <c r="B2357" s="139" t="s">
        <v>9393</v>
      </c>
      <c r="C2357" s="192">
        <f>VLOOKUP(A2357,[2]Лист_1!$D:$I,6,0)</f>
        <v>1</v>
      </c>
      <c r="D2357" s="195">
        <f>VLOOKUP(A2357,'[1]12 ЗИП NEW'!$C:$AN,38,0)</f>
        <v>53306.68</v>
      </c>
    </row>
    <row r="2358" spans="1:4" x14ac:dyDescent="0.25">
      <c r="A2358" s="139" t="s">
        <v>9394</v>
      </c>
      <c r="B2358" s="139" t="s">
        <v>9395</v>
      </c>
      <c r="C2358" s="192"/>
      <c r="D2358" s="195">
        <f>VLOOKUP(A2358,'[1]12 ЗИП NEW'!$C:$AN,38,0)</f>
        <v>3007.2999999999997</v>
      </c>
    </row>
    <row r="2359" spans="1:4" ht="25.5" x14ac:dyDescent="0.25">
      <c r="A2359" s="139" t="s">
        <v>9396</v>
      </c>
      <c r="B2359" s="139" t="s">
        <v>9397</v>
      </c>
      <c r="C2359" s="192"/>
      <c r="D2359" s="195">
        <f>VLOOKUP(A2359,'[1]12 ЗИП NEW'!$C:$AN,38,0)</f>
        <v>39390.14</v>
      </c>
    </row>
    <row r="2360" spans="1:4" ht="25.5" x14ac:dyDescent="0.25">
      <c r="A2360" s="139" t="s">
        <v>9398</v>
      </c>
      <c r="B2360" s="139" t="s">
        <v>9399</v>
      </c>
      <c r="C2360" s="192"/>
      <c r="D2360" s="195">
        <f>VLOOKUP(A2360,'[1]12 ЗИП NEW'!$C:$AN,38,0)</f>
        <v>13025.94</v>
      </c>
    </row>
    <row r="2361" spans="1:4" ht="25.5" x14ac:dyDescent="0.25">
      <c r="A2361" s="139" t="s">
        <v>9400</v>
      </c>
      <c r="B2361" s="139" t="s">
        <v>9401</v>
      </c>
      <c r="C2361" s="192">
        <f>VLOOKUP(A2361,[2]Лист_1!$D:$I,6,0)</f>
        <v>3</v>
      </c>
      <c r="D2361" s="195">
        <f>VLOOKUP(A2361,'[1]12 ЗИП NEW'!$C:$AN,38,0)</f>
        <v>47755.68</v>
      </c>
    </row>
    <row r="2362" spans="1:4" ht="25.5" x14ac:dyDescent="0.25">
      <c r="A2362" s="139" t="s">
        <v>9402</v>
      </c>
      <c r="B2362" s="139" t="s">
        <v>9403</v>
      </c>
      <c r="C2362" s="192">
        <f>VLOOKUP(A2362,[2]Лист_1!$D:$I,6,0)</f>
        <v>13</v>
      </c>
      <c r="D2362" s="195">
        <f>VLOOKUP(A2362,'[1]12 ЗИП NEW'!$C:$AN,38,0)</f>
        <v>20226.38</v>
      </c>
    </row>
    <row r="2363" spans="1:4" ht="25.5" x14ac:dyDescent="0.25">
      <c r="A2363" s="139" t="s">
        <v>9404</v>
      </c>
      <c r="B2363" s="139" t="s">
        <v>9405</v>
      </c>
      <c r="C2363" s="192">
        <f>VLOOKUP(A2363,[2]Лист_1!$D:$I,6,0)</f>
        <v>1</v>
      </c>
      <c r="D2363" s="195">
        <f>VLOOKUP(A2363,'[1]12 ЗИП NEW'!$C:$AN,38,0)</f>
        <v>23491.1</v>
      </c>
    </row>
    <row r="2364" spans="1:4" x14ac:dyDescent="0.25">
      <c r="A2364" s="139" t="s">
        <v>9406</v>
      </c>
      <c r="B2364" s="139" t="s">
        <v>9407</v>
      </c>
      <c r="C2364" s="192">
        <f>VLOOKUP(A2364,[2]Лист_1!$D:$I,6,0)</f>
        <v>1</v>
      </c>
      <c r="D2364" s="195">
        <f>VLOOKUP(A2364,'[1]12 ЗИП NEW'!$C:$AN,38,0)</f>
        <v>28601.68</v>
      </c>
    </row>
    <row r="2365" spans="1:4" ht="25.5" x14ac:dyDescent="0.25">
      <c r="A2365" s="139" t="s">
        <v>9408</v>
      </c>
      <c r="B2365" s="139" t="s">
        <v>9409</v>
      </c>
      <c r="C2365" s="192"/>
      <c r="D2365" s="195">
        <f>VLOOKUP(A2365,'[1]12 ЗИП NEW'!$C:$AN,38,0)</f>
        <v>113446.58</v>
      </c>
    </row>
    <row r="2366" spans="1:4" x14ac:dyDescent="0.25">
      <c r="A2366" s="139" t="s">
        <v>9410</v>
      </c>
      <c r="B2366" s="139" t="s">
        <v>9411</v>
      </c>
      <c r="C2366" s="192"/>
      <c r="D2366" s="195">
        <f>VLOOKUP(A2366,'[1]12 ЗИП NEW'!$C:$AN,38,0)</f>
        <v>1095.56</v>
      </c>
    </row>
    <row r="2367" spans="1:4" x14ac:dyDescent="0.25">
      <c r="A2367" s="139" t="s">
        <v>9412</v>
      </c>
      <c r="B2367" s="139" t="s">
        <v>9413</v>
      </c>
      <c r="C2367" s="192">
        <f>VLOOKUP(A2367,[2]Лист_1!$D:$I,6,0)</f>
        <v>30</v>
      </c>
      <c r="D2367" s="195">
        <f>VLOOKUP(A2367,'[1]12 ЗИП NEW'!$C:$AN,38,0)</f>
        <v>508.74</v>
      </c>
    </row>
    <row r="2368" spans="1:4" x14ac:dyDescent="0.25">
      <c r="A2368" s="139" t="s">
        <v>9414</v>
      </c>
      <c r="B2368" s="139" t="s">
        <v>9415</v>
      </c>
      <c r="C2368" s="192">
        <f>VLOOKUP(A2368,[2]Лист_1!$D:$I,6,0)</f>
        <v>1</v>
      </c>
      <c r="D2368" s="195">
        <f>VLOOKUP(A2368,'[1]12 ЗИП NEW'!$C:$AN,38,0)</f>
        <v>402.59999999999997</v>
      </c>
    </row>
    <row r="2369" spans="1:4" ht="25.5" x14ac:dyDescent="0.25">
      <c r="A2369" s="139" t="s">
        <v>9416</v>
      </c>
      <c r="B2369" s="139" t="s">
        <v>9417</v>
      </c>
      <c r="C2369" s="192">
        <f>VLOOKUP(A2369,[2]Лист_1!$D:$I,6,0)</f>
        <v>90</v>
      </c>
      <c r="D2369" s="195">
        <f>VLOOKUP(A2369,'[1]12 ЗИП NEW'!$C:$AN,38,0)</f>
        <v>1179.74</v>
      </c>
    </row>
    <row r="2370" spans="1:4" x14ac:dyDescent="0.25">
      <c r="A2370" s="139" t="s">
        <v>9418</v>
      </c>
      <c r="B2370" s="139" t="s">
        <v>9419</v>
      </c>
      <c r="C2370" s="192"/>
      <c r="D2370" s="195">
        <f>VLOOKUP(A2370,'[1]12 ЗИП NEW'!$C:$AN,38,0)</f>
        <v>1208272.1399999999</v>
      </c>
    </row>
    <row r="2371" spans="1:4" x14ac:dyDescent="0.25">
      <c r="A2371" s="139" t="s">
        <v>9420</v>
      </c>
      <c r="B2371" s="139" t="s">
        <v>9421</v>
      </c>
      <c r="C2371" s="192"/>
      <c r="D2371" s="195">
        <f>VLOOKUP(A2371,'[1]12 ЗИП NEW'!$C:$AN,38,0)</f>
        <v>365047.18</v>
      </c>
    </row>
    <row r="2372" spans="1:4" x14ac:dyDescent="0.25">
      <c r="A2372" s="139" t="s">
        <v>9422</v>
      </c>
      <c r="B2372" s="139" t="s">
        <v>9423</v>
      </c>
      <c r="C2372" s="192"/>
      <c r="D2372" s="195">
        <f>VLOOKUP(A2372,'[1]12 ЗИП NEW'!$C:$AN,38,0)</f>
        <v>315601.8</v>
      </c>
    </row>
    <row r="2373" spans="1:4" x14ac:dyDescent="0.25">
      <c r="A2373" s="139" t="s">
        <v>9424</v>
      </c>
      <c r="B2373" s="139" t="s">
        <v>9425</v>
      </c>
      <c r="C2373" s="192">
        <f>VLOOKUP(A2373,[2]Лист_1!$D:$I,6,0)</f>
        <v>5</v>
      </c>
      <c r="D2373" s="195">
        <f>VLOOKUP(A2373,'[1]12 ЗИП NEW'!$C:$AN,38,0)</f>
        <v>75.64</v>
      </c>
    </row>
    <row r="2374" spans="1:4" x14ac:dyDescent="0.25">
      <c r="A2374" s="139" t="s">
        <v>9426</v>
      </c>
      <c r="B2374" s="139" t="s">
        <v>9427</v>
      </c>
      <c r="C2374" s="192">
        <f>VLOOKUP(A2374,[2]Лист_1!$D:$I,6,0)</f>
        <v>1</v>
      </c>
      <c r="D2374" s="195">
        <f>VLOOKUP(A2374,'[1]12 ЗИП NEW'!$C:$AN,38,0)</f>
        <v>118.34</v>
      </c>
    </row>
    <row r="2375" spans="1:4" x14ac:dyDescent="0.25">
      <c r="A2375" s="139" t="s">
        <v>9428</v>
      </c>
      <c r="B2375" s="139" t="s">
        <v>9429</v>
      </c>
      <c r="C2375" s="192">
        <f>VLOOKUP(A2375,[2]Лист_1!$D:$I,6,0)</f>
        <v>10</v>
      </c>
      <c r="D2375" s="195">
        <f>VLOOKUP(A2375,'[1]12 ЗИП NEW'!$C:$AN,38,0)</f>
        <v>122</v>
      </c>
    </row>
    <row r="2376" spans="1:4" x14ac:dyDescent="0.25">
      <c r="A2376" s="139" t="s">
        <v>9430</v>
      </c>
      <c r="B2376" s="139" t="s">
        <v>9431</v>
      </c>
      <c r="C2376" s="192">
        <f>VLOOKUP(A2376,[2]Лист_1!$D:$I,6,0)</f>
        <v>14</v>
      </c>
      <c r="D2376" s="195">
        <f>VLOOKUP(A2376,'[1]12 ЗИП NEW'!$C:$AN,38,0)</f>
        <v>283.04000000000002</v>
      </c>
    </row>
    <row r="2377" spans="1:4" x14ac:dyDescent="0.25">
      <c r="A2377" s="139" t="s">
        <v>9432</v>
      </c>
      <c r="B2377" s="139" t="s">
        <v>9433</v>
      </c>
      <c r="C2377" s="192">
        <f>VLOOKUP(A2377,[2]Лист_1!$D:$I,6,0)</f>
        <v>2</v>
      </c>
      <c r="D2377" s="195">
        <f>VLOOKUP(A2377,'[1]12 ЗИП NEW'!$C:$AN,38,0)</f>
        <v>3028.04</v>
      </c>
    </row>
    <row r="2378" spans="1:4" x14ac:dyDescent="0.25">
      <c r="A2378" s="139" t="s">
        <v>9434</v>
      </c>
      <c r="B2378" s="139" t="s">
        <v>9435</v>
      </c>
      <c r="C2378" s="192"/>
      <c r="D2378" s="195">
        <f>VLOOKUP(A2378,'[1]12 ЗИП NEW'!$C:$AN,38,0)</f>
        <v>405.03999999999996</v>
      </c>
    </row>
    <row r="2379" spans="1:4" x14ac:dyDescent="0.25">
      <c r="A2379" s="139" t="s">
        <v>9436</v>
      </c>
      <c r="B2379" s="139" t="s">
        <v>9437</v>
      </c>
      <c r="C2379" s="192">
        <f>VLOOKUP(A2379,[2]Лист_1!$D:$I,6,0)</f>
        <v>138</v>
      </c>
      <c r="D2379" s="195">
        <f>VLOOKUP(A2379,'[1]12 ЗИП NEW'!$C:$AN,38,0)</f>
        <v>3120.9259199999997</v>
      </c>
    </row>
    <row r="2380" spans="1:4" ht="25.5" x14ac:dyDescent="0.25">
      <c r="A2380" s="139" t="s">
        <v>9438</v>
      </c>
      <c r="B2380" s="139" t="s">
        <v>9439</v>
      </c>
      <c r="C2380" s="192">
        <f>VLOOKUP(A2380,[2]Лист_1!$D:$I,6,0)</f>
        <v>1</v>
      </c>
      <c r="D2380" s="195">
        <f>VLOOKUP(A2380,'[1]12 ЗИП NEW'!$C:$AN,38,0)</f>
        <v>474.58</v>
      </c>
    </row>
    <row r="2381" spans="1:4" x14ac:dyDescent="0.25">
      <c r="A2381" s="139" t="s">
        <v>9440</v>
      </c>
      <c r="B2381" s="139" t="s">
        <v>9441</v>
      </c>
      <c r="C2381" s="192"/>
      <c r="D2381" s="195">
        <f>VLOOKUP(A2381,'[1]12 ЗИП NEW'!$C:$AN,38,0)</f>
        <v>353.8</v>
      </c>
    </row>
    <row r="2382" spans="1:4" x14ac:dyDescent="0.25">
      <c r="A2382" s="139" t="s">
        <v>9442</v>
      </c>
      <c r="B2382" s="139" t="s">
        <v>9443</v>
      </c>
      <c r="C2382" s="192"/>
      <c r="D2382" s="195">
        <f>VLOOKUP(A2382,'[1]12 ЗИП NEW'!$C:$AN,38,0)</f>
        <v>5409.6049279999997</v>
      </c>
    </row>
    <row r="2383" spans="1:4" x14ac:dyDescent="0.25">
      <c r="A2383" s="139" t="s">
        <v>9444</v>
      </c>
      <c r="B2383" s="139" t="s">
        <v>9445</v>
      </c>
      <c r="C2383" s="192">
        <f>VLOOKUP(A2383,[2]Лист_1!$D:$I,6,0)</f>
        <v>16</v>
      </c>
      <c r="D2383" s="195">
        <f>VLOOKUP(A2383,'[1]12 ЗИП NEW'!$C:$AN,38,0)</f>
        <v>126.88</v>
      </c>
    </row>
    <row r="2384" spans="1:4" x14ac:dyDescent="0.25">
      <c r="A2384" s="139" t="s">
        <v>9446</v>
      </c>
      <c r="B2384" s="139" t="s">
        <v>9447</v>
      </c>
      <c r="C2384" s="192">
        <f>VLOOKUP(A2384,[2]Лист_1!$D:$I,6,0)</f>
        <v>3</v>
      </c>
      <c r="D2384" s="195">
        <f>VLOOKUP(A2384,'[1]12 ЗИП NEW'!$C:$AN,38,0)</f>
        <v>10897.039999999999</v>
      </c>
    </row>
    <row r="2385" spans="1:4" ht="25.5" x14ac:dyDescent="0.25">
      <c r="A2385" s="139" t="s">
        <v>9448</v>
      </c>
      <c r="B2385" s="139" t="s">
        <v>9449</v>
      </c>
      <c r="C2385" s="192">
        <f>VLOOKUP(A2385,[2]Лист_1!$D:$I,6,0)</f>
        <v>5</v>
      </c>
      <c r="D2385" s="195">
        <f>VLOOKUP(A2385,'[1]12 ЗИП NEW'!$C:$AN,38,0)</f>
        <v>2393.64</v>
      </c>
    </row>
    <row r="2386" spans="1:4" x14ac:dyDescent="0.25">
      <c r="A2386" s="139" t="s">
        <v>9450</v>
      </c>
      <c r="B2386" s="139" t="s">
        <v>9451</v>
      </c>
      <c r="C2386" s="192">
        <f>VLOOKUP(A2386,[2]Лист_1!$D:$I,6,0)</f>
        <v>4</v>
      </c>
      <c r="D2386" s="195">
        <f>VLOOKUP(A2386,'[1]12 ЗИП NEW'!$C:$AN,38,0)</f>
        <v>411.14</v>
      </c>
    </row>
    <row r="2387" spans="1:4" x14ac:dyDescent="0.25">
      <c r="A2387" s="139" t="s">
        <v>9452</v>
      </c>
      <c r="B2387" s="139" t="s">
        <v>9453</v>
      </c>
      <c r="C2387" s="192">
        <f>VLOOKUP(A2387,[2]Лист_1!$D:$I,6,0)</f>
        <v>6</v>
      </c>
      <c r="D2387" s="195">
        <f>VLOOKUP(A2387,'[1]12 ЗИП NEW'!$C:$AN,38,0)</f>
        <v>230.57999999999998</v>
      </c>
    </row>
    <row r="2388" spans="1:4" x14ac:dyDescent="0.25">
      <c r="A2388" s="139" t="s">
        <v>9454</v>
      </c>
      <c r="B2388" s="139" t="s">
        <v>9455</v>
      </c>
      <c r="C2388" s="192"/>
      <c r="D2388" s="195">
        <f>VLOOKUP(A2388,'[1]12 ЗИП NEW'!$C:$AN,38,0)</f>
        <v>14935.859759999999</v>
      </c>
    </row>
    <row r="2389" spans="1:4" x14ac:dyDescent="0.25">
      <c r="A2389" s="139" t="s">
        <v>9456</v>
      </c>
      <c r="B2389" s="139" t="s">
        <v>9457</v>
      </c>
      <c r="C2389" s="192"/>
      <c r="D2389" s="195">
        <f>VLOOKUP(A2389,'[1]12 ЗИП NEW'!$C:$AN,38,0)</f>
        <v>7638.8377279999995</v>
      </c>
    </row>
    <row r="2390" spans="1:4" x14ac:dyDescent="0.25">
      <c r="A2390" s="139" t="s">
        <v>9458</v>
      </c>
      <c r="B2390" s="139" t="s">
        <v>9459</v>
      </c>
      <c r="C2390" s="192">
        <f>VLOOKUP(A2390,[2]Лист_1!$D:$I,6,0)</f>
        <v>1</v>
      </c>
      <c r="D2390" s="195">
        <f>VLOOKUP(A2390,'[1]12 ЗИП NEW'!$C:$AN,38,0)</f>
        <v>17060.48</v>
      </c>
    </row>
    <row r="2391" spans="1:4" x14ac:dyDescent="0.25">
      <c r="A2391" s="139" t="s">
        <v>9460</v>
      </c>
      <c r="B2391" s="139" t="s">
        <v>9461</v>
      </c>
      <c r="C2391" s="192">
        <f>VLOOKUP(A2391,[2]Лист_1!$D:$I,6,0)</f>
        <v>50</v>
      </c>
      <c r="D2391" s="195">
        <f>VLOOKUP(A2391,'[1]12 ЗИП NEW'!$C:$AN,38,0)</f>
        <v>7430.7759999999998</v>
      </c>
    </row>
    <row r="2392" spans="1:4" x14ac:dyDescent="0.25">
      <c r="A2392" s="139" t="s">
        <v>9462</v>
      </c>
      <c r="B2392" s="139" t="s">
        <v>9463</v>
      </c>
      <c r="C2392" s="192"/>
      <c r="D2392" s="195">
        <f>VLOOKUP(A2392,'[1]12 ЗИП NEW'!$C:$AN,38,0)</f>
        <v>4634.78</v>
      </c>
    </row>
    <row r="2393" spans="1:4" x14ac:dyDescent="0.25">
      <c r="A2393" s="139" t="s">
        <v>9464</v>
      </c>
      <c r="B2393" s="139" t="s">
        <v>9465</v>
      </c>
      <c r="C2393" s="192"/>
      <c r="D2393" s="195">
        <f>VLOOKUP(A2393,'[1]12 ЗИП NEW'!$C:$AN,38,0)</f>
        <v>3751.5</v>
      </c>
    </row>
    <row r="2394" spans="1:4" x14ac:dyDescent="0.25">
      <c r="A2394" s="139" t="s">
        <v>9466</v>
      </c>
      <c r="B2394" s="139" t="s">
        <v>9467</v>
      </c>
      <c r="C2394" s="192">
        <f>VLOOKUP(A2394,[2]Лист_1!$D:$I,6,0)</f>
        <v>2</v>
      </c>
      <c r="D2394" s="195">
        <f>VLOOKUP(A2394,'[1]12 ЗИП NEW'!$C:$AN,38,0)</f>
        <v>224.48</v>
      </c>
    </row>
    <row r="2395" spans="1:4" x14ac:dyDescent="0.25">
      <c r="A2395" s="139" t="s">
        <v>9468</v>
      </c>
      <c r="B2395" s="139" t="s">
        <v>9469</v>
      </c>
      <c r="C2395" s="192"/>
      <c r="D2395" s="195">
        <f>VLOOKUP(A2395,'[1]12 ЗИП NEW'!$C:$AN,38,0)</f>
        <v>1291.98</v>
      </c>
    </row>
    <row r="2396" spans="1:4" x14ac:dyDescent="0.25">
      <c r="A2396" s="139" t="s">
        <v>9470</v>
      </c>
      <c r="B2396" s="139" t="s">
        <v>9471</v>
      </c>
      <c r="C2396" s="192"/>
      <c r="D2396" s="195">
        <f>VLOOKUP(A2396,'[1]12 ЗИП NEW'!$C:$AN,38,0)</f>
        <v>431.88</v>
      </c>
    </row>
    <row r="2397" spans="1:4" x14ac:dyDescent="0.25">
      <c r="A2397" s="139" t="s">
        <v>9472</v>
      </c>
      <c r="B2397" s="139" t="s">
        <v>9473</v>
      </c>
      <c r="C2397" s="192"/>
      <c r="D2397" s="195">
        <f>VLOOKUP(A2397,'[1]12 ЗИП NEW'!$C:$AN,38,0)</f>
        <v>431.88</v>
      </c>
    </row>
    <row r="2398" spans="1:4" x14ac:dyDescent="0.25">
      <c r="A2398" s="139" t="s">
        <v>9474</v>
      </c>
      <c r="B2398" s="139" t="s">
        <v>9475</v>
      </c>
      <c r="C2398" s="192"/>
      <c r="D2398" s="195">
        <f>VLOOKUP(A2398,'[1]12 ЗИП NEW'!$C:$AN,38,0)</f>
        <v>61</v>
      </c>
    </row>
    <row r="2399" spans="1:4" ht="25.5" x14ac:dyDescent="0.25">
      <c r="A2399" s="139" t="s">
        <v>9476</v>
      </c>
      <c r="B2399" s="139" t="s">
        <v>9477</v>
      </c>
      <c r="C2399" s="192"/>
      <c r="D2399" s="195">
        <f>VLOOKUP(A2399,'[1]12 ЗИП NEW'!$C:$AN,38,0)</f>
        <v>62488.4</v>
      </c>
    </row>
    <row r="2400" spans="1:4" x14ac:dyDescent="0.25">
      <c r="A2400" s="139" t="s">
        <v>9478</v>
      </c>
      <c r="B2400" s="139" t="s">
        <v>9479</v>
      </c>
      <c r="C2400" s="192">
        <f>VLOOKUP(A2400,[2]Лист_1!$D:$I,6,0)</f>
        <v>173</v>
      </c>
      <c r="D2400" s="195">
        <f>VLOOKUP(A2400,'[1]12 ЗИП NEW'!$C:$AN,38,0)</f>
        <v>13479.427663999999</v>
      </c>
    </row>
    <row r="2401" spans="1:4" x14ac:dyDescent="0.25">
      <c r="A2401" s="139" t="s">
        <v>9480</v>
      </c>
      <c r="B2401" s="139" t="s">
        <v>9481</v>
      </c>
      <c r="C2401" s="192">
        <f>VLOOKUP(A2401,[2]Лист_1!$D:$I,6,0)</f>
        <v>5</v>
      </c>
      <c r="D2401" s="195">
        <f>VLOOKUP(A2401,'[1]12 ЗИП NEW'!$C:$AN,38,0)</f>
        <v>40536.94</v>
      </c>
    </row>
    <row r="2402" spans="1:4" x14ac:dyDescent="0.25">
      <c r="A2402" s="139" t="s">
        <v>9482</v>
      </c>
      <c r="B2402" s="139" t="s">
        <v>9483</v>
      </c>
      <c r="C2402" s="192">
        <f>VLOOKUP(A2402,[2]Лист_1!$D:$I,6,0)</f>
        <v>45</v>
      </c>
      <c r="D2402" s="195">
        <f>VLOOKUP(A2402,'[1]12 ЗИП NEW'!$C:$AN,38,0)</f>
        <v>12335.088159999999</v>
      </c>
    </row>
    <row r="2403" spans="1:4" ht="25.5" x14ac:dyDescent="0.25">
      <c r="A2403" s="139" t="s">
        <v>9484</v>
      </c>
      <c r="B2403" s="139" t="s">
        <v>9485</v>
      </c>
      <c r="C2403" s="192"/>
      <c r="D2403" s="195">
        <f>VLOOKUP(A2403,'[1]12 ЗИП NEW'!$C:$AN,38,0)</f>
        <v>82984.399999999994</v>
      </c>
    </row>
    <row r="2404" spans="1:4" ht="25.5" x14ac:dyDescent="0.25">
      <c r="A2404" s="139" t="s">
        <v>9486</v>
      </c>
      <c r="B2404" s="139" t="s">
        <v>9487</v>
      </c>
      <c r="C2404" s="192"/>
      <c r="D2404" s="195">
        <f>VLOOKUP(A2404,'[1]12 ЗИП NEW'!$C:$AN,38,0)</f>
        <v>185732.8</v>
      </c>
    </row>
    <row r="2405" spans="1:4" x14ac:dyDescent="0.25">
      <c r="A2405" s="139" t="s">
        <v>9488</v>
      </c>
      <c r="B2405" s="139" t="s">
        <v>9489</v>
      </c>
      <c r="C2405" s="192">
        <f>VLOOKUP(A2405,[2]Лист_1!$D:$I,6,0)</f>
        <v>1</v>
      </c>
      <c r="D2405" s="195">
        <f>VLOOKUP(A2405,'[1]12 ЗИП NEW'!$C:$AN,38,0)</f>
        <v>19538.3</v>
      </c>
    </row>
    <row r="2406" spans="1:4" x14ac:dyDescent="0.25">
      <c r="A2406" s="139" t="s">
        <v>9490</v>
      </c>
      <c r="B2406" s="139" t="s">
        <v>9491</v>
      </c>
      <c r="C2406" s="192"/>
      <c r="D2406" s="195">
        <f>VLOOKUP(A2406,'[1]12 ЗИП NEW'!$C:$AN,38,0)</f>
        <v>171786.98</v>
      </c>
    </row>
    <row r="2407" spans="1:4" x14ac:dyDescent="0.25">
      <c r="A2407" s="139" t="s">
        <v>9492</v>
      </c>
      <c r="B2407" s="139" t="s">
        <v>9493</v>
      </c>
      <c r="C2407" s="192">
        <f>VLOOKUP(A2407,[2]Лист_1!$D:$I,6,0)</f>
        <v>4</v>
      </c>
      <c r="D2407" s="195">
        <f>VLOOKUP(A2407,'[1]12 ЗИП NEW'!$C:$AN,38,0)</f>
        <v>66288.7</v>
      </c>
    </row>
    <row r="2408" spans="1:4" ht="25.5" x14ac:dyDescent="0.25">
      <c r="A2408" s="139" t="s">
        <v>9494</v>
      </c>
      <c r="B2408" s="139" t="s">
        <v>9495</v>
      </c>
      <c r="C2408" s="192"/>
      <c r="D2408" s="195">
        <f>VLOOKUP(A2408,'[1]12 ЗИП NEW'!$C:$AN,38,0)</f>
        <v>68417.599999999991</v>
      </c>
    </row>
    <row r="2409" spans="1:4" x14ac:dyDescent="0.25">
      <c r="A2409" s="139" t="s">
        <v>9496</v>
      </c>
      <c r="B2409" s="139" t="s">
        <v>9497</v>
      </c>
      <c r="C2409" s="192"/>
      <c r="D2409" s="195">
        <f>VLOOKUP(A2409,'[1]12 ЗИП NEW'!$C:$AN,38,0)</f>
        <v>63450.979999999996</v>
      </c>
    </row>
    <row r="2410" spans="1:4" x14ac:dyDescent="0.25">
      <c r="A2410" s="139" t="s">
        <v>9498</v>
      </c>
      <c r="B2410" s="139" t="s">
        <v>9499</v>
      </c>
      <c r="C2410" s="192"/>
      <c r="D2410" s="195">
        <f>VLOOKUP(A2410,'[1]12 ЗИП NEW'!$C:$AN,38,0)</f>
        <v>58641.74</v>
      </c>
    </row>
    <row r="2411" spans="1:4" x14ac:dyDescent="0.25">
      <c r="A2411" s="139" t="s">
        <v>9500</v>
      </c>
      <c r="B2411" s="139" t="s">
        <v>9501</v>
      </c>
      <c r="C2411" s="192"/>
      <c r="D2411" s="195">
        <f>VLOOKUP(A2411,'[1]12 ЗИП NEW'!$C:$AN,38,0)</f>
        <v>41374.560767999996</v>
      </c>
    </row>
    <row r="2412" spans="1:4" x14ac:dyDescent="0.25">
      <c r="A2412" s="139" t="s">
        <v>9502</v>
      </c>
      <c r="B2412" s="139" t="s">
        <v>9503</v>
      </c>
      <c r="C2412" s="192"/>
      <c r="D2412" s="195">
        <f>VLOOKUP(A2412,'[1]12 ЗИП NEW'!$C:$AN,38,0)</f>
        <v>48871.979999999996</v>
      </c>
    </row>
    <row r="2413" spans="1:4" x14ac:dyDescent="0.25">
      <c r="A2413" s="139" t="s">
        <v>9504</v>
      </c>
      <c r="B2413" s="139" t="s">
        <v>9505</v>
      </c>
      <c r="C2413" s="192">
        <f>VLOOKUP(A2413,[2]Лист_1!$D:$I,6,0)</f>
        <v>6</v>
      </c>
      <c r="D2413" s="195">
        <f>VLOOKUP(A2413,'[1]12 ЗИП NEW'!$C:$AN,38,0)</f>
        <v>82315.839999999997</v>
      </c>
    </row>
    <row r="2414" spans="1:4" x14ac:dyDescent="0.25">
      <c r="A2414" s="139" t="s">
        <v>9506</v>
      </c>
      <c r="B2414" s="139" t="s">
        <v>9507</v>
      </c>
      <c r="C2414" s="192">
        <f>VLOOKUP(A2414,[2]Лист_1!$D:$I,6,0)</f>
        <v>1</v>
      </c>
      <c r="D2414" s="195">
        <f>VLOOKUP(A2414,'[1]12 ЗИП NEW'!$C:$AN,38,0)</f>
        <v>27096.2</v>
      </c>
    </row>
    <row r="2415" spans="1:4" x14ac:dyDescent="0.25">
      <c r="A2415" s="139" t="s">
        <v>9508</v>
      </c>
      <c r="B2415" s="139" t="s">
        <v>9509</v>
      </c>
      <c r="C2415" s="192">
        <f>VLOOKUP(A2415,[2]Лист_1!$D:$I,6,0)</f>
        <v>1</v>
      </c>
      <c r="D2415" s="195">
        <f>VLOOKUP(A2415,'[1]12 ЗИП NEW'!$C:$AN,38,0)</f>
        <v>18056.785680000001</v>
      </c>
    </row>
    <row r="2416" spans="1:4" x14ac:dyDescent="0.25">
      <c r="A2416" s="139" t="s">
        <v>9510</v>
      </c>
      <c r="B2416" s="139" t="s">
        <v>9511</v>
      </c>
      <c r="C2416" s="192">
        <f>VLOOKUP(A2416,[2]Лист_1!$D:$I,6,0)</f>
        <v>66</v>
      </c>
      <c r="D2416" s="195">
        <f>VLOOKUP(A2416,'[1]12 ЗИП NEW'!$C:$AN,38,0)</f>
        <v>28743.200000000001</v>
      </c>
    </row>
    <row r="2417" spans="1:4" x14ac:dyDescent="0.25">
      <c r="A2417" s="139" t="s">
        <v>9512</v>
      </c>
      <c r="B2417" s="139" t="s">
        <v>9513</v>
      </c>
      <c r="C2417" s="192">
        <f>VLOOKUP(A2417,[2]Лист_1!$D:$I,6,0)</f>
        <v>1</v>
      </c>
      <c r="D2417" s="195">
        <f>VLOOKUP(A2417,'[1]12 ЗИП NEW'!$C:$AN,38,0)</f>
        <v>20733.899999999998</v>
      </c>
    </row>
    <row r="2418" spans="1:4" x14ac:dyDescent="0.25">
      <c r="A2418" s="139" t="s">
        <v>9514</v>
      </c>
      <c r="B2418" s="139" t="s">
        <v>9515</v>
      </c>
      <c r="C2418" s="192"/>
      <c r="D2418" s="195">
        <f>VLOOKUP(A2418,'[1]12 ЗИП NEW'!$C:$AN,38,0)</f>
        <v>20281.28</v>
      </c>
    </row>
    <row r="2419" spans="1:4" x14ac:dyDescent="0.25">
      <c r="A2419" s="139" t="s">
        <v>9516</v>
      </c>
      <c r="B2419" s="139" t="s">
        <v>9517</v>
      </c>
      <c r="C2419" s="192">
        <f>VLOOKUP(A2419,[2]Лист_1!$D:$I,6,0)</f>
        <v>2</v>
      </c>
      <c r="D2419" s="195">
        <f>VLOOKUP(A2419,'[1]12 ЗИП NEW'!$C:$AN,38,0)</f>
        <v>1212.68</v>
      </c>
    </row>
    <row r="2420" spans="1:4" ht="25.5" x14ac:dyDescent="0.25">
      <c r="A2420" s="139" t="s">
        <v>9518</v>
      </c>
      <c r="B2420" s="139" t="s">
        <v>9519</v>
      </c>
      <c r="C2420" s="192">
        <f>VLOOKUP(A2420,[2]Лист_1!$D:$I,6,0)</f>
        <v>1</v>
      </c>
      <c r="D2420" s="195">
        <f>VLOOKUP(A2420,'[1]12 ЗИП NEW'!$C:$AN,38,0)</f>
        <v>5128.88</v>
      </c>
    </row>
    <row r="2421" spans="1:4" x14ac:dyDescent="0.25">
      <c r="A2421" s="139" t="s">
        <v>9520</v>
      </c>
      <c r="B2421" s="139" t="s">
        <v>9521</v>
      </c>
      <c r="C2421" s="192"/>
      <c r="D2421" s="195">
        <f>VLOOKUP(A2421,'[1]12 ЗИП NEW'!$C:$AN,38,0)</f>
        <v>273742.38</v>
      </c>
    </row>
    <row r="2422" spans="1:4" ht="25.5" x14ac:dyDescent="0.25">
      <c r="A2422" s="139" t="s">
        <v>9522</v>
      </c>
      <c r="B2422" s="139" t="s">
        <v>9523</v>
      </c>
      <c r="C2422" s="192"/>
      <c r="D2422" s="195">
        <f>VLOOKUP(A2422,'[1]12 ЗИП NEW'!$C:$AN,38,0)</f>
        <v>1246.8399999999999</v>
      </c>
    </row>
    <row r="2423" spans="1:4" ht="25.5" x14ac:dyDescent="0.25">
      <c r="A2423" s="139" t="s">
        <v>9524</v>
      </c>
      <c r="B2423" s="139" t="s">
        <v>9525</v>
      </c>
      <c r="C2423" s="192"/>
      <c r="D2423" s="195">
        <f>VLOOKUP(A2423,'[1]12 ЗИП NEW'!$C:$AN,38,0)</f>
        <v>8036.1399999999994</v>
      </c>
    </row>
    <row r="2424" spans="1:4" x14ac:dyDescent="0.25">
      <c r="A2424" s="139" t="s">
        <v>9526</v>
      </c>
      <c r="B2424" s="139" t="s">
        <v>9527</v>
      </c>
      <c r="C2424" s="192"/>
      <c r="D2424" s="195">
        <f>VLOOKUP(A2424,'[1]12 ЗИП NEW'!$C:$AN,38,0)</f>
        <v>60516.239743999999</v>
      </c>
    </row>
    <row r="2425" spans="1:4" x14ac:dyDescent="0.25">
      <c r="A2425" s="139" t="s">
        <v>9528</v>
      </c>
      <c r="B2425" s="139" t="s">
        <v>9529</v>
      </c>
      <c r="C2425" s="192"/>
      <c r="D2425" s="195">
        <f>VLOOKUP(A2425,'[1]12 ЗИП NEW'!$C:$AN,38,0)</f>
        <v>80400.996319999991</v>
      </c>
    </row>
    <row r="2426" spans="1:4" ht="25.5" x14ac:dyDescent="0.25">
      <c r="A2426" s="139" t="s">
        <v>9530</v>
      </c>
      <c r="B2426" s="139" t="s">
        <v>9531</v>
      </c>
      <c r="C2426" s="192">
        <f>VLOOKUP(A2426,[2]Лист_1!$D:$I,6,0)</f>
        <v>81</v>
      </c>
      <c r="D2426" s="195">
        <f>VLOOKUP(A2426,'[1]12 ЗИП NEW'!$C:$AN,38,0)</f>
        <v>396.5</v>
      </c>
    </row>
    <row r="2427" spans="1:4" ht="25.5" x14ac:dyDescent="0.25">
      <c r="A2427" s="139" t="s">
        <v>9532</v>
      </c>
      <c r="B2427" s="139" t="s">
        <v>9533</v>
      </c>
      <c r="C2427" s="192"/>
      <c r="D2427" s="195">
        <f>VLOOKUP(A2427,'[1]12 ЗИП NEW'!$C:$AN,38,0)</f>
        <v>248.88</v>
      </c>
    </row>
    <row r="2428" spans="1:4" x14ac:dyDescent="0.25">
      <c r="A2428" s="139" t="s">
        <v>9534</v>
      </c>
      <c r="B2428" s="139" t="s">
        <v>9535</v>
      </c>
      <c r="C2428" s="192">
        <f>VLOOKUP(A2428,[2]Лист_1!$D:$I,6,0)</f>
        <v>10</v>
      </c>
      <c r="D2428" s="195">
        <f>VLOOKUP(A2428,'[1]12 ЗИП NEW'!$C:$AN,38,0)</f>
        <v>2159.4</v>
      </c>
    </row>
    <row r="2429" spans="1:4" x14ac:dyDescent="0.25">
      <c r="A2429" s="139" t="s">
        <v>9536</v>
      </c>
      <c r="B2429" s="139" t="s">
        <v>9537</v>
      </c>
      <c r="C2429" s="192">
        <f>VLOOKUP(A2429,[2]Лист_1!$D:$I,6,0)</f>
        <v>2</v>
      </c>
      <c r="D2429" s="195">
        <f>VLOOKUP(A2429,'[1]12 ЗИП NEW'!$C:$AN,38,0)</f>
        <v>1188.28</v>
      </c>
    </row>
    <row r="2430" spans="1:4" x14ac:dyDescent="0.25">
      <c r="A2430" s="139" t="s">
        <v>9538</v>
      </c>
      <c r="B2430" s="139" t="s">
        <v>9539</v>
      </c>
      <c r="C2430" s="192">
        <f>VLOOKUP(A2430,[2]Лист_1!$D:$I,6,0)</f>
        <v>45</v>
      </c>
      <c r="D2430" s="195">
        <f>VLOOKUP(A2430,'[1]12 ЗИП NEW'!$C:$AN,38,0)</f>
        <v>2139.88</v>
      </c>
    </row>
    <row r="2431" spans="1:4" x14ac:dyDescent="0.25">
      <c r="A2431" s="139" t="s">
        <v>9540</v>
      </c>
      <c r="B2431" s="139" t="s">
        <v>9541</v>
      </c>
      <c r="C2431" s="192">
        <f>VLOOKUP(A2431,[2]Лист_1!$D:$I,6,0)</f>
        <v>18</v>
      </c>
      <c r="D2431" s="195">
        <f>VLOOKUP(A2431,'[1]12 ЗИП NEW'!$C:$AN,38,0)</f>
        <v>1603.08</v>
      </c>
    </row>
    <row r="2432" spans="1:4" x14ac:dyDescent="0.25">
      <c r="A2432" s="139" t="s">
        <v>9542</v>
      </c>
      <c r="B2432" s="139" t="s">
        <v>9543</v>
      </c>
      <c r="C2432" s="192"/>
      <c r="D2432" s="195">
        <f>VLOOKUP(A2432,'[1]12 ЗИП NEW'!$C:$AN,38,0)</f>
        <v>67.099999999999994</v>
      </c>
    </row>
    <row r="2433" spans="1:4" x14ac:dyDescent="0.25">
      <c r="A2433" s="139" t="s">
        <v>9544</v>
      </c>
      <c r="B2433" s="139" t="s">
        <v>9545</v>
      </c>
      <c r="C2433" s="192">
        <f>VLOOKUP(A2433,[2]Лист_1!$D:$I,6,0)</f>
        <v>20</v>
      </c>
      <c r="D2433" s="195">
        <f>VLOOKUP(A2433,'[1]12 ЗИП NEW'!$C:$AN,38,0)</f>
        <v>93.94</v>
      </c>
    </row>
    <row r="2434" spans="1:4" x14ac:dyDescent="0.25">
      <c r="A2434" s="139" t="s">
        <v>9546</v>
      </c>
      <c r="B2434" s="139" t="s">
        <v>9547</v>
      </c>
      <c r="C2434" s="192"/>
      <c r="D2434" s="195">
        <f>VLOOKUP(A2434,'[1]12 ЗИП NEW'!$C:$AN,38,0)</f>
        <v>506.3</v>
      </c>
    </row>
    <row r="2435" spans="1:4" x14ac:dyDescent="0.25">
      <c r="A2435" s="139" t="s">
        <v>9548</v>
      </c>
      <c r="B2435" s="139" t="s">
        <v>9549</v>
      </c>
      <c r="C2435" s="192"/>
      <c r="D2435" s="195">
        <f>VLOOKUP(A2435,'[1]12 ЗИП NEW'!$C:$AN,38,0)</f>
        <v>103.7</v>
      </c>
    </row>
    <row r="2436" spans="1:4" x14ac:dyDescent="0.25">
      <c r="A2436" s="139" t="s">
        <v>9550</v>
      </c>
      <c r="B2436" s="139" t="s">
        <v>9551</v>
      </c>
      <c r="C2436" s="192"/>
      <c r="D2436" s="195">
        <f>VLOOKUP(A2436,'[1]12 ЗИП NEW'!$C:$AN,38,0)</f>
        <v>75.64</v>
      </c>
    </row>
    <row r="2437" spans="1:4" x14ac:dyDescent="0.25">
      <c r="A2437" s="139" t="s">
        <v>9552</v>
      </c>
      <c r="B2437" s="139" t="s">
        <v>9553</v>
      </c>
      <c r="C2437" s="192">
        <f>VLOOKUP(A2437,[2]Лист_1!$D:$I,6,0)</f>
        <v>126</v>
      </c>
      <c r="D2437" s="195">
        <f>VLOOKUP(A2437,'[1]12 ЗИП NEW'!$C:$AN,38,0)</f>
        <v>114.67999999999999</v>
      </c>
    </row>
    <row r="2438" spans="1:4" x14ac:dyDescent="0.25">
      <c r="A2438" s="139" t="s">
        <v>9554</v>
      </c>
      <c r="B2438" s="139" t="s">
        <v>9555</v>
      </c>
      <c r="C2438" s="192"/>
      <c r="D2438" s="195">
        <f>VLOOKUP(A2438,'[1]12 ЗИП NEW'!$C:$AN,38,0)</f>
        <v>84.179999999999993</v>
      </c>
    </row>
    <row r="2439" spans="1:4" x14ac:dyDescent="0.25">
      <c r="A2439" s="139" t="s">
        <v>9556</v>
      </c>
      <c r="B2439" s="139" t="s">
        <v>9557</v>
      </c>
      <c r="C2439" s="192"/>
      <c r="D2439" s="195">
        <f>VLOOKUP(A2439,'[1]12 ЗИП NEW'!$C:$AN,38,0)</f>
        <v>132.97999999999999</v>
      </c>
    </row>
    <row r="2440" spans="1:4" x14ac:dyDescent="0.25">
      <c r="A2440" s="139" t="s">
        <v>9558</v>
      </c>
      <c r="B2440" s="139" t="s">
        <v>9559</v>
      </c>
      <c r="C2440" s="192"/>
      <c r="D2440" s="195">
        <f>VLOOKUP(A2440,'[1]12 ЗИП NEW'!$C:$AN,38,0)</f>
        <v>157.38</v>
      </c>
    </row>
    <row r="2441" spans="1:4" x14ac:dyDescent="0.25">
      <c r="A2441" s="139" t="s">
        <v>9560</v>
      </c>
      <c r="B2441" s="139" t="s">
        <v>9561</v>
      </c>
      <c r="C2441" s="192">
        <f>VLOOKUP(A2441,[2]Лист_1!$D:$I,6,0)</f>
        <v>20</v>
      </c>
      <c r="D2441" s="195">
        <f>VLOOKUP(A2441,'[1]12 ЗИП NEW'!$C:$AN,38,0)</f>
        <v>231.79999999999998</v>
      </c>
    </row>
    <row r="2442" spans="1:4" x14ac:dyDescent="0.25">
      <c r="A2442" s="139" t="s">
        <v>9562</v>
      </c>
      <c r="B2442" s="139" t="s">
        <v>9563</v>
      </c>
      <c r="C2442" s="192">
        <f>VLOOKUP(A2442,[2]Лист_1!$D:$I,6,0)</f>
        <v>10</v>
      </c>
      <c r="D2442" s="195">
        <f>VLOOKUP(A2442,'[1]12 ЗИП NEW'!$C:$AN,38,0)</f>
        <v>185.44</v>
      </c>
    </row>
    <row r="2443" spans="1:4" x14ac:dyDescent="0.25">
      <c r="A2443" s="139" t="s">
        <v>9564</v>
      </c>
      <c r="B2443" s="139" t="s">
        <v>9565</v>
      </c>
      <c r="C2443" s="192"/>
      <c r="D2443" s="195">
        <f>VLOOKUP(A2443,'[1]12 ЗИП NEW'!$C:$AN,38,0)</f>
        <v>179.34</v>
      </c>
    </row>
    <row r="2444" spans="1:4" x14ac:dyDescent="0.25">
      <c r="A2444" s="139" t="s">
        <v>9566</v>
      </c>
      <c r="B2444" s="139" t="s">
        <v>9567</v>
      </c>
      <c r="C2444" s="192"/>
      <c r="D2444" s="195">
        <f>VLOOKUP(A2444,'[1]12 ЗИП NEW'!$C:$AN,38,0)</f>
        <v>170.79999999999998</v>
      </c>
    </row>
    <row r="2445" spans="1:4" x14ac:dyDescent="0.25">
      <c r="A2445" s="139" t="s">
        <v>9568</v>
      </c>
      <c r="B2445" s="139" t="s">
        <v>9569</v>
      </c>
      <c r="C2445" s="192"/>
      <c r="D2445" s="195">
        <f>VLOOKUP(A2445,'[1]12 ЗИП NEW'!$C:$AN,38,0)</f>
        <v>35.380000000000003</v>
      </c>
    </row>
    <row r="2446" spans="1:4" x14ac:dyDescent="0.25">
      <c r="A2446" s="139" t="s">
        <v>9570</v>
      </c>
      <c r="B2446" s="139" t="s">
        <v>9571</v>
      </c>
      <c r="C2446" s="192">
        <f>VLOOKUP(A2446,[2]Лист_1!$D:$I,6,0)</f>
        <v>472</v>
      </c>
      <c r="D2446" s="195">
        <f>VLOOKUP(A2446,'[1]12 ЗИП NEW'!$C:$AN,38,0)</f>
        <v>36.6</v>
      </c>
    </row>
    <row r="2447" spans="1:4" x14ac:dyDescent="0.25">
      <c r="A2447" s="139" t="s">
        <v>9572</v>
      </c>
      <c r="B2447" s="139" t="s">
        <v>9573</v>
      </c>
      <c r="C2447" s="192"/>
      <c r="D2447" s="195">
        <f>VLOOKUP(A2447,'[1]12 ЗИП NEW'!$C:$AN,38,0)</f>
        <v>35.380000000000003</v>
      </c>
    </row>
    <row r="2448" spans="1:4" x14ac:dyDescent="0.25">
      <c r="A2448" s="139" t="s">
        <v>9574</v>
      </c>
      <c r="B2448" s="139" t="s">
        <v>9575</v>
      </c>
      <c r="C2448" s="192"/>
      <c r="D2448" s="195">
        <f>VLOOKUP(A2448,'[1]12 ЗИП NEW'!$C:$AN,38,0)</f>
        <v>10189.44</v>
      </c>
    </row>
    <row r="2449" spans="1:4" x14ac:dyDescent="0.25">
      <c r="A2449" s="139" t="s">
        <v>9576</v>
      </c>
      <c r="B2449" s="139" t="s">
        <v>9577</v>
      </c>
      <c r="C2449" s="192"/>
      <c r="D2449" s="195">
        <f>VLOOKUP(A2449,'[1]12 ЗИП NEW'!$C:$AN,38,0)</f>
        <v>392.84</v>
      </c>
    </row>
    <row r="2450" spans="1:4" x14ac:dyDescent="0.25">
      <c r="A2450" s="139" t="s">
        <v>9578</v>
      </c>
      <c r="B2450" s="139" t="s">
        <v>9579</v>
      </c>
      <c r="C2450" s="192"/>
      <c r="D2450" s="195">
        <f>VLOOKUP(A2450,'[1]12 ЗИП NEW'!$C:$AN,38,0)</f>
        <v>457.5</v>
      </c>
    </row>
    <row r="2451" spans="1:4" x14ac:dyDescent="0.25">
      <c r="A2451" s="139" t="s">
        <v>9580</v>
      </c>
      <c r="B2451" s="139" t="s">
        <v>9581</v>
      </c>
      <c r="C2451" s="192"/>
      <c r="D2451" s="195">
        <f>VLOOKUP(A2451,'[1]12 ЗИП NEW'!$C:$AN,38,0)</f>
        <v>59.78</v>
      </c>
    </row>
    <row r="2452" spans="1:4" x14ac:dyDescent="0.25">
      <c r="A2452" s="139" t="s">
        <v>9582</v>
      </c>
      <c r="B2452" s="139" t="s">
        <v>9583</v>
      </c>
      <c r="C2452" s="192">
        <f>VLOOKUP(A2452,[2]Лист_1!$D:$I,6,0)</f>
        <v>100</v>
      </c>
      <c r="D2452" s="195">
        <f>VLOOKUP(A2452,'[1]12 ЗИП NEW'!$C:$AN,38,0)</f>
        <v>69.539999999999992</v>
      </c>
    </row>
    <row r="2453" spans="1:4" ht="25.5" x14ac:dyDescent="0.25">
      <c r="A2453" s="139" t="s">
        <v>9584</v>
      </c>
      <c r="B2453" s="139" t="s">
        <v>9585</v>
      </c>
      <c r="C2453" s="192"/>
      <c r="D2453" s="195">
        <f>VLOOKUP(A2453,'[1]12 ЗИП NEW'!$C:$AN,38,0)</f>
        <v>164.7</v>
      </c>
    </row>
    <row r="2454" spans="1:4" x14ac:dyDescent="0.25">
      <c r="A2454" s="139" t="s">
        <v>9586</v>
      </c>
      <c r="B2454" s="139" t="s">
        <v>9587</v>
      </c>
      <c r="C2454" s="192">
        <f>VLOOKUP(A2454,[2]Лист_1!$D:$I,6,0)</f>
        <v>3</v>
      </c>
      <c r="D2454" s="195">
        <f>VLOOKUP(A2454,'[1]12 ЗИП NEW'!$C:$AN,38,0)</f>
        <v>231.79999999999998</v>
      </c>
    </row>
    <row r="2455" spans="1:4" x14ac:dyDescent="0.25">
      <c r="A2455" s="139" t="s">
        <v>9588</v>
      </c>
      <c r="B2455" s="139" t="s">
        <v>9589</v>
      </c>
      <c r="C2455" s="192"/>
      <c r="D2455" s="195">
        <f>VLOOKUP(A2455,'[1]12 ЗИП NEW'!$C:$AN,38,0)</f>
        <v>59.78</v>
      </c>
    </row>
    <row r="2456" spans="1:4" x14ac:dyDescent="0.25">
      <c r="A2456" s="139" t="s">
        <v>9590</v>
      </c>
      <c r="B2456" s="139" t="s">
        <v>9591</v>
      </c>
      <c r="C2456" s="192"/>
      <c r="D2456" s="195">
        <f>VLOOKUP(A2456,'[1]12 ЗИП NEW'!$C:$AN,38,0)</f>
        <v>108.58</v>
      </c>
    </row>
    <row r="2457" spans="1:4" x14ac:dyDescent="0.25">
      <c r="A2457" s="139" t="s">
        <v>9592</v>
      </c>
      <c r="B2457" s="139" t="s">
        <v>9593</v>
      </c>
      <c r="C2457" s="192"/>
      <c r="D2457" s="195">
        <f>VLOOKUP(A2457,'[1]12 ЗИП NEW'!$C:$AN,38,0)</f>
        <v>1856982.74</v>
      </c>
    </row>
    <row r="2458" spans="1:4" x14ac:dyDescent="0.25">
      <c r="A2458" s="139" t="s">
        <v>9594</v>
      </c>
      <c r="B2458" s="139" t="s">
        <v>9595</v>
      </c>
      <c r="C2458" s="192"/>
      <c r="D2458" s="195">
        <f>VLOOKUP(A2458,'[1]12 ЗИП NEW'!$C:$AN,38,0)</f>
        <v>1270569</v>
      </c>
    </row>
    <row r="2459" spans="1:4" x14ac:dyDescent="0.25">
      <c r="A2459" s="139" t="s">
        <v>9596</v>
      </c>
      <c r="B2459" s="139" t="s">
        <v>9597</v>
      </c>
      <c r="C2459" s="192"/>
      <c r="D2459" s="195">
        <f>VLOOKUP(A2459,'[1]12 ЗИП NEW'!$C:$AN,38,0)</f>
        <v>11620.5</v>
      </c>
    </row>
    <row r="2460" spans="1:4" x14ac:dyDescent="0.25">
      <c r="A2460" s="139" t="s">
        <v>9598</v>
      </c>
      <c r="B2460" s="139" t="s">
        <v>9599</v>
      </c>
      <c r="C2460" s="192"/>
      <c r="D2460" s="195">
        <f>VLOOKUP(A2460,'[1]12 ЗИП NEW'!$C:$AN,38,0)</f>
        <v>1930.04</v>
      </c>
    </row>
    <row r="2461" spans="1:4" x14ac:dyDescent="0.25">
      <c r="A2461" s="139" t="s">
        <v>9600</v>
      </c>
      <c r="B2461" s="139" t="s">
        <v>9601</v>
      </c>
      <c r="C2461" s="192"/>
      <c r="D2461" s="195">
        <f>VLOOKUP(A2461,'[1]12 ЗИП NEW'!$C:$AN,38,0)</f>
        <v>640.5</v>
      </c>
    </row>
    <row r="2462" spans="1:4" x14ac:dyDescent="0.25">
      <c r="A2462" s="139" t="s">
        <v>9602</v>
      </c>
      <c r="B2462" s="139" t="s">
        <v>9603</v>
      </c>
      <c r="C2462" s="192">
        <f>VLOOKUP(A2462,[2]Лист_1!$D:$I,6,0)</f>
        <v>1</v>
      </c>
      <c r="D2462" s="195">
        <f>VLOOKUP(A2462,'[1]12 ЗИП NEW'!$C:$AN,38,0)</f>
        <v>34079.479999999996</v>
      </c>
    </row>
    <row r="2463" spans="1:4" x14ac:dyDescent="0.25">
      <c r="A2463" s="139" t="s">
        <v>9604</v>
      </c>
      <c r="B2463" s="139" t="s">
        <v>9605</v>
      </c>
      <c r="C2463" s="192"/>
      <c r="D2463" s="195">
        <f>VLOOKUP(A2463,'[1]12 ЗИП NEW'!$C:$AN,38,0)</f>
        <v>639819.24</v>
      </c>
    </row>
    <row r="2464" spans="1:4" x14ac:dyDescent="0.25">
      <c r="A2464" s="139" t="s">
        <v>9606</v>
      </c>
      <c r="B2464" s="139" t="s">
        <v>9607</v>
      </c>
      <c r="C2464" s="192">
        <f>VLOOKUP(A2464,[2]Лист_1!$D:$I,6,0)</f>
        <v>3</v>
      </c>
      <c r="D2464" s="195">
        <f>VLOOKUP(A2464,'[1]12 ЗИП NEW'!$C:$AN,38,0)</f>
        <v>10900.699999999999</v>
      </c>
    </row>
    <row r="2465" spans="1:4" x14ac:dyDescent="0.25">
      <c r="A2465" s="139" t="s">
        <v>9608</v>
      </c>
      <c r="B2465" s="139" t="s">
        <v>9609</v>
      </c>
      <c r="C2465" s="192"/>
      <c r="D2465" s="195">
        <f>VLOOKUP(A2465,'[1]12 ЗИП NEW'!$C:$AN,38,0)</f>
        <v>15237.8</v>
      </c>
    </row>
    <row r="2466" spans="1:4" x14ac:dyDescent="0.25">
      <c r="A2466" s="139" t="s">
        <v>9610</v>
      </c>
      <c r="B2466" s="139" t="s">
        <v>9611</v>
      </c>
      <c r="C2466" s="192">
        <f>VLOOKUP(A2466,[2]Лист_1!$D:$I,6,0)</f>
        <v>2</v>
      </c>
      <c r="D2466" s="195">
        <f>VLOOKUP(A2466,'[1]12 ЗИП NEW'!$C:$AN,38,0)</f>
        <v>4190.9576639999996</v>
      </c>
    </row>
    <row r="2467" spans="1:4" x14ac:dyDescent="0.25">
      <c r="A2467" s="139" t="s">
        <v>9612</v>
      </c>
      <c r="B2467" s="139" t="s">
        <v>9613</v>
      </c>
      <c r="C2467" s="192">
        <f>VLOOKUP(A2467,[2]Лист_1!$D:$I,6,0)</f>
        <v>5</v>
      </c>
      <c r="D2467" s="195">
        <f>VLOOKUP(A2467,'[1]12 ЗИП NEW'!$C:$AN,38,0)</f>
        <v>4517.9118079999998</v>
      </c>
    </row>
    <row r="2468" spans="1:4" x14ac:dyDescent="0.25">
      <c r="A2468" s="139" t="s">
        <v>9614</v>
      </c>
      <c r="B2468" s="139" t="s">
        <v>9615</v>
      </c>
      <c r="C2468" s="192">
        <f>VLOOKUP(A2468,[2]Лист_1!$D:$I,6,0)</f>
        <v>1</v>
      </c>
      <c r="D2468" s="195">
        <f>VLOOKUP(A2468,'[1]12 ЗИП NEW'!$C:$AN,38,0)</f>
        <v>6301.2980479999997</v>
      </c>
    </row>
    <row r="2469" spans="1:4" x14ac:dyDescent="0.25">
      <c r="A2469" s="139" t="s">
        <v>9616</v>
      </c>
      <c r="B2469" s="139" t="s">
        <v>9617</v>
      </c>
      <c r="C2469" s="192"/>
      <c r="D2469" s="195">
        <f>VLOOKUP(A2469,'[1]12 ЗИП NEW'!$C:$AN,38,0)</f>
        <v>145821.548224</v>
      </c>
    </row>
    <row r="2470" spans="1:4" x14ac:dyDescent="0.25">
      <c r="A2470" s="139" t="s">
        <v>9618</v>
      </c>
      <c r="B2470" s="139" t="s">
        <v>9619</v>
      </c>
      <c r="C2470" s="192">
        <f>VLOOKUP(A2470,[2]Лист_1!$D:$I,6,0)</f>
        <v>1</v>
      </c>
      <c r="D2470" s="195">
        <f>VLOOKUP(A2470,'[1]12 ЗИП NEW'!$C:$AN,38,0)</f>
        <v>55857.7</v>
      </c>
    </row>
    <row r="2471" spans="1:4" ht="25.5" x14ac:dyDescent="0.25">
      <c r="A2471" s="139" t="s">
        <v>9620</v>
      </c>
      <c r="B2471" s="139" t="s">
        <v>9621</v>
      </c>
      <c r="C2471" s="192">
        <f>VLOOKUP(A2471,[2]Лист_1!$D:$I,6,0)</f>
        <v>1</v>
      </c>
      <c r="D2471" s="195">
        <f>VLOOKUP(A2471,'[1]12 ЗИП NEW'!$C:$AN,38,0)</f>
        <v>126522.54</v>
      </c>
    </row>
    <row r="2472" spans="1:4" x14ac:dyDescent="0.25">
      <c r="A2472" s="139" t="s">
        <v>9622</v>
      </c>
      <c r="B2472" s="139" t="s">
        <v>9623</v>
      </c>
      <c r="C2472" s="192">
        <f>VLOOKUP(A2472,[2]Лист_1!$D:$I,6,0)</f>
        <v>1</v>
      </c>
      <c r="D2472" s="195">
        <f>VLOOKUP(A2472,'[1]12 ЗИП NEW'!$C:$AN,38,0)</f>
        <v>3812.5</v>
      </c>
    </row>
    <row r="2473" spans="1:4" x14ac:dyDescent="0.25">
      <c r="A2473" s="139" t="s">
        <v>9624</v>
      </c>
      <c r="B2473" s="139" t="s">
        <v>9625</v>
      </c>
      <c r="C2473" s="192"/>
      <c r="D2473" s="195">
        <f>VLOOKUP(A2473,'[1]12 ЗИП NEW'!$C:$AN,38,0)</f>
        <v>2464.4</v>
      </c>
    </row>
    <row r="2474" spans="1:4" x14ac:dyDescent="0.25">
      <c r="A2474" s="139" t="s">
        <v>9626</v>
      </c>
      <c r="B2474" s="139" t="s">
        <v>9627</v>
      </c>
      <c r="C2474" s="192"/>
      <c r="D2474" s="195">
        <f>VLOOKUP(A2474,'[1]12 ЗИП NEW'!$C:$AN,38,0)</f>
        <v>122</v>
      </c>
    </row>
    <row r="2475" spans="1:4" x14ac:dyDescent="0.25">
      <c r="A2475" s="139" t="s">
        <v>9628</v>
      </c>
      <c r="B2475" s="139" t="s">
        <v>9629</v>
      </c>
      <c r="C2475" s="192">
        <f>VLOOKUP(A2475,[2]Лист_1!$D:$I,6,0)</f>
        <v>10</v>
      </c>
      <c r="D2475" s="195">
        <f>VLOOKUP(A2475,'[1]12 ЗИП NEW'!$C:$AN,38,0)</f>
        <v>1085.8</v>
      </c>
    </row>
    <row r="2476" spans="1:4" x14ac:dyDescent="0.25">
      <c r="A2476" s="139" t="s">
        <v>9630</v>
      </c>
      <c r="B2476" s="139" t="s">
        <v>9631</v>
      </c>
      <c r="C2476" s="192"/>
      <c r="D2476" s="195">
        <f>VLOOKUP(A2476,'[1]12 ЗИП NEW'!$C:$AN,38,0)</f>
        <v>960.14</v>
      </c>
    </row>
    <row r="2477" spans="1:4" x14ac:dyDescent="0.25">
      <c r="A2477" s="139" t="s">
        <v>9632</v>
      </c>
      <c r="B2477" s="139" t="s">
        <v>9633</v>
      </c>
      <c r="C2477" s="192"/>
      <c r="D2477" s="195">
        <f>VLOOKUP(A2477,'[1]12 ЗИП NEW'!$C:$AN,38,0)</f>
        <v>1045.54</v>
      </c>
    </row>
    <row r="2478" spans="1:4" x14ac:dyDescent="0.25">
      <c r="A2478" s="139" t="s">
        <v>9634</v>
      </c>
      <c r="B2478" s="139" t="s">
        <v>9635</v>
      </c>
      <c r="C2478" s="192"/>
      <c r="D2478" s="195">
        <f>VLOOKUP(A2478,'[1]12 ЗИП NEW'!$C:$AN,38,0)</f>
        <v>573.4</v>
      </c>
    </row>
    <row r="2479" spans="1:4" x14ac:dyDescent="0.25">
      <c r="A2479" s="139" t="s">
        <v>9636</v>
      </c>
      <c r="B2479" s="139" t="s">
        <v>9637</v>
      </c>
      <c r="C2479" s="192">
        <f>VLOOKUP(A2479,[2]Лист_1!$D:$I,6,0)</f>
        <v>1</v>
      </c>
      <c r="D2479" s="195">
        <f>VLOOKUP(A2479,'[1]12 ЗИП NEW'!$C:$AN,38,0)</f>
        <v>97.6</v>
      </c>
    </row>
    <row r="2480" spans="1:4" x14ac:dyDescent="0.25">
      <c r="A2480" s="139" t="s">
        <v>9638</v>
      </c>
      <c r="B2480" s="139" t="s">
        <v>9639</v>
      </c>
      <c r="C2480" s="192"/>
      <c r="D2480" s="195">
        <f>VLOOKUP(A2480,'[1]12 ЗИП NEW'!$C:$AN,38,0)</f>
        <v>1179.74</v>
      </c>
    </row>
    <row r="2481" spans="1:4" x14ac:dyDescent="0.25">
      <c r="A2481" s="139" t="s">
        <v>9640</v>
      </c>
      <c r="B2481" s="139" t="s">
        <v>9641</v>
      </c>
      <c r="C2481" s="192">
        <f>VLOOKUP(A2481,[2]Лист_1!$D:$I,6,0)</f>
        <v>115</v>
      </c>
      <c r="D2481" s="195">
        <f>VLOOKUP(A2481,'[1]12 ЗИП NEW'!$C:$AN,38,0)</f>
        <v>703.93999999999994</v>
      </c>
    </row>
    <row r="2482" spans="1:4" x14ac:dyDescent="0.25">
      <c r="A2482" s="139" t="s">
        <v>9642</v>
      </c>
      <c r="B2482" s="139" t="s">
        <v>9643</v>
      </c>
      <c r="C2482" s="192">
        <f>VLOOKUP(A2482,[2]Лист_1!$D:$I,6,0)</f>
        <v>40</v>
      </c>
      <c r="D2482" s="195">
        <f>VLOOKUP(A2482,'[1]12 ЗИП NEW'!$C:$AN,38,0)</f>
        <v>1773.8799999999999</v>
      </c>
    </row>
    <row r="2483" spans="1:4" x14ac:dyDescent="0.25">
      <c r="A2483" s="139" t="s">
        <v>9644</v>
      </c>
      <c r="B2483" s="139" t="s">
        <v>9645</v>
      </c>
      <c r="C2483" s="192">
        <f>VLOOKUP(A2483,[2]Лист_1!$D:$I,6,0)</f>
        <v>7</v>
      </c>
      <c r="D2483" s="195">
        <f>VLOOKUP(A2483,'[1]12 ЗИП NEW'!$C:$AN,38,0)</f>
        <v>492.88</v>
      </c>
    </row>
    <row r="2484" spans="1:4" x14ac:dyDescent="0.25">
      <c r="A2484" s="139" t="s">
        <v>9646</v>
      </c>
      <c r="B2484" s="139" t="s">
        <v>9647</v>
      </c>
      <c r="C2484" s="192">
        <f>VLOOKUP(A2484,[2]Лист_1!$D:$I,6,0)</f>
        <v>40</v>
      </c>
      <c r="D2484" s="195">
        <f>VLOOKUP(A2484,'[1]12 ЗИП NEW'!$C:$AN,38,0)</f>
        <v>61</v>
      </c>
    </row>
    <row r="2485" spans="1:4" x14ac:dyDescent="0.25">
      <c r="A2485" s="139" t="s">
        <v>9648</v>
      </c>
      <c r="B2485" s="139" t="s">
        <v>9649</v>
      </c>
      <c r="C2485" s="192">
        <f>VLOOKUP(A2485,[2]Лист_1!$D:$I,6,0)</f>
        <v>2</v>
      </c>
      <c r="D2485" s="195">
        <f>VLOOKUP(A2485,'[1]12 ЗИП NEW'!$C:$AN,38,0)</f>
        <v>163.47999999999999</v>
      </c>
    </row>
    <row r="2486" spans="1:4" x14ac:dyDescent="0.25">
      <c r="A2486" s="139" t="s">
        <v>9650</v>
      </c>
      <c r="B2486" s="139" t="s">
        <v>9651</v>
      </c>
      <c r="C2486" s="192">
        <f>VLOOKUP(A2486,[2]Лист_1!$D:$I,6,0)</f>
        <v>5</v>
      </c>
      <c r="D2486" s="195">
        <f>VLOOKUP(A2486,'[1]12 ЗИП NEW'!$C:$AN,38,0)</f>
        <v>65.88</v>
      </c>
    </row>
    <row r="2487" spans="1:4" x14ac:dyDescent="0.25">
      <c r="A2487" s="139" t="s">
        <v>9652</v>
      </c>
      <c r="B2487" s="139" t="s">
        <v>9653</v>
      </c>
      <c r="C2487" s="192">
        <f>VLOOKUP(A2487,[2]Лист_1!$D:$I,6,0)</f>
        <v>8</v>
      </c>
      <c r="D2487" s="195">
        <f>VLOOKUP(A2487,'[1]12 ЗИП NEW'!$C:$AN,38,0)</f>
        <v>425.78</v>
      </c>
    </row>
    <row r="2488" spans="1:4" x14ac:dyDescent="0.25">
      <c r="A2488" s="139" t="s">
        <v>9654</v>
      </c>
      <c r="B2488" s="139" t="s">
        <v>9655</v>
      </c>
      <c r="C2488" s="192">
        <f>VLOOKUP(A2488,[2]Лист_1!$D:$I,6,0)</f>
        <v>18</v>
      </c>
      <c r="D2488" s="195">
        <f>VLOOKUP(A2488,'[1]12 ЗИП NEW'!$C:$AN,38,0)</f>
        <v>966.24</v>
      </c>
    </row>
    <row r="2489" spans="1:4" x14ac:dyDescent="0.25">
      <c r="A2489" s="139" t="s">
        <v>9656</v>
      </c>
      <c r="B2489" s="139" t="s">
        <v>9657</v>
      </c>
      <c r="C2489" s="192">
        <f>VLOOKUP(A2489,[2]Лист_1!$D:$I,6,0)</f>
        <v>11</v>
      </c>
      <c r="D2489" s="195">
        <f>VLOOKUP(A2489,'[1]12 ЗИП NEW'!$C:$AN,38,0)</f>
        <v>774.69999999999993</v>
      </c>
    </row>
    <row r="2490" spans="1:4" x14ac:dyDescent="0.25">
      <c r="A2490" s="139" t="s">
        <v>9658</v>
      </c>
      <c r="B2490" s="139" t="s">
        <v>9659</v>
      </c>
      <c r="C2490" s="192"/>
      <c r="D2490" s="195">
        <f>VLOOKUP(A2490,'[1]12 ЗИП NEW'!$C:$AN,38,0)</f>
        <v>899.14</v>
      </c>
    </row>
    <row r="2491" spans="1:4" x14ac:dyDescent="0.25">
      <c r="A2491" s="139" t="s">
        <v>9660</v>
      </c>
      <c r="B2491" s="139" t="s">
        <v>9661</v>
      </c>
      <c r="C2491" s="192">
        <f>VLOOKUP(A2491,[2]Лист_1!$D:$I,6,0)</f>
        <v>1</v>
      </c>
      <c r="D2491" s="195">
        <f>VLOOKUP(A2491,'[1]12 ЗИП NEW'!$C:$AN,38,0)</f>
        <v>164.7</v>
      </c>
    </row>
    <row r="2492" spans="1:4" x14ac:dyDescent="0.25">
      <c r="A2492" s="139" t="s">
        <v>9662</v>
      </c>
      <c r="B2492" s="139" t="s">
        <v>9663</v>
      </c>
      <c r="C2492" s="192">
        <f>VLOOKUP(A2492,[2]Лист_1!$D:$I,6,0)</f>
        <v>1</v>
      </c>
      <c r="D2492" s="195">
        <f>VLOOKUP(A2492,'[1]12 ЗИП NEW'!$C:$AN,38,0)</f>
        <v>81.739999999999995</v>
      </c>
    </row>
    <row r="2493" spans="1:4" x14ac:dyDescent="0.25">
      <c r="A2493" s="139" t="s">
        <v>9664</v>
      </c>
      <c r="B2493" s="139" t="s">
        <v>9665</v>
      </c>
      <c r="C2493" s="192">
        <f>VLOOKUP(A2493,[2]Лист_1!$D:$I,6,0)</f>
        <v>29</v>
      </c>
      <c r="D2493" s="195">
        <f>VLOOKUP(A2493,'[1]12 ЗИП NEW'!$C:$AN,38,0)</f>
        <v>353.8</v>
      </c>
    </row>
    <row r="2494" spans="1:4" x14ac:dyDescent="0.25">
      <c r="A2494" s="139" t="s">
        <v>9666</v>
      </c>
      <c r="B2494" s="139" t="s">
        <v>9667</v>
      </c>
      <c r="C2494" s="192">
        <f>VLOOKUP(A2494,[2]Лист_1!$D:$I,6,0)</f>
        <v>4</v>
      </c>
      <c r="D2494" s="195">
        <f>VLOOKUP(A2494,'[1]12 ЗИП NEW'!$C:$AN,38,0)</f>
        <v>761.28</v>
      </c>
    </row>
    <row r="2495" spans="1:4" x14ac:dyDescent="0.25">
      <c r="A2495" s="139" t="s">
        <v>9668</v>
      </c>
      <c r="B2495" s="139" t="s">
        <v>9669</v>
      </c>
      <c r="C2495" s="192"/>
      <c r="D2495" s="195">
        <f>VLOOKUP(A2495,'[1]12 ЗИП NEW'!$C:$AN,38,0)</f>
        <v>207.4</v>
      </c>
    </row>
    <row r="2496" spans="1:4" x14ac:dyDescent="0.25">
      <c r="A2496" s="139" t="s">
        <v>9670</v>
      </c>
      <c r="B2496" s="139" t="s">
        <v>9671</v>
      </c>
      <c r="C2496" s="192">
        <f>VLOOKUP(A2496,[2]Лист_1!$D:$I,6,0)</f>
        <v>1</v>
      </c>
      <c r="D2496" s="195">
        <f>VLOOKUP(A2496,'[1]12 ЗИП NEW'!$C:$AN,38,0)</f>
        <v>309.88</v>
      </c>
    </row>
    <row r="2497" spans="1:4" x14ac:dyDescent="0.25">
      <c r="A2497" s="139" t="s">
        <v>9672</v>
      </c>
      <c r="B2497" s="139" t="s">
        <v>9673</v>
      </c>
      <c r="C2497" s="192">
        <f>VLOOKUP(A2497,[2]Лист_1!$D:$I,6,0)</f>
        <v>20</v>
      </c>
      <c r="D2497" s="195">
        <f>VLOOKUP(A2497,'[1]12 ЗИП NEW'!$C:$AN,38,0)</f>
        <v>298.89999999999998</v>
      </c>
    </row>
    <row r="2498" spans="1:4" x14ac:dyDescent="0.25">
      <c r="A2498" s="139" t="s">
        <v>9674</v>
      </c>
      <c r="B2498" s="139" t="s">
        <v>9675</v>
      </c>
      <c r="C2498" s="192">
        <f>VLOOKUP(A2498,[2]Лист_1!$D:$I,6,0)</f>
        <v>2</v>
      </c>
      <c r="D2498" s="195">
        <f>VLOOKUP(A2498,'[1]12 ЗИП NEW'!$C:$AN,38,0)</f>
        <v>3229.34</v>
      </c>
    </row>
    <row r="2499" spans="1:4" x14ac:dyDescent="0.25">
      <c r="A2499" s="139" t="s">
        <v>9676</v>
      </c>
      <c r="B2499" s="139" t="s">
        <v>9677</v>
      </c>
      <c r="C2499" s="192">
        <f>VLOOKUP(A2499,[2]Лист_1!$D:$I,6,0)</f>
        <v>2</v>
      </c>
      <c r="D2499" s="195">
        <f>VLOOKUP(A2499,'[1]12 ЗИП NEW'!$C:$AN,38,0)</f>
        <v>993.07999999999993</v>
      </c>
    </row>
    <row r="2500" spans="1:4" x14ac:dyDescent="0.25">
      <c r="A2500" s="139" t="s">
        <v>9678</v>
      </c>
      <c r="B2500" s="139" t="s">
        <v>9679</v>
      </c>
      <c r="C2500" s="192">
        <f>VLOOKUP(A2500,[2]Лист_1!$D:$I,6,0)</f>
        <v>2</v>
      </c>
      <c r="D2500" s="195">
        <f>VLOOKUP(A2500,'[1]12 ЗИП NEW'!$C:$AN,38,0)</f>
        <v>817.4</v>
      </c>
    </row>
    <row r="2501" spans="1:4" x14ac:dyDescent="0.25">
      <c r="A2501" s="139" t="s">
        <v>9680</v>
      </c>
      <c r="B2501" s="139" t="s">
        <v>9681</v>
      </c>
      <c r="C2501" s="192"/>
      <c r="D2501" s="195">
        <f>VLOOKUP(A2501,'[1]12 ЗИП NEW'!$C:$AN,38,0)</f>
        <v>148.84</v>
      </c>
    </row>
    <row r="2502" spans="1:4" x14ac:dyDescent="0.25">
      <c r="A2502" s="139" t="s">
        <v>9682</v>
      </c>
      <c r="B2502" s="139" t="s">
        <v>9683</v>
      </c>
      <c r="C2502" s="192">
        <f>VLOOKUP(A2502,[2]Лист_1!$D:$I,6,0)</f>
        <v>156</v>
      </c>
      <c r="D2502" s="195">
        <f>VLOOKUP(A2502,'[1]12 ЗИП NEW'!$C:$AN,38,0)</f>
        <v>139.07999999999998</v>
      </c>
    </row>
    <row r="2503" spans="1:4" x14ac:dyDescent="0.25">
      <c r="A2503" s="139" t="s">
        <v>9684</v>
      </c>
      <c r="B2503" s="139" t="s">
        <v>9685</v>
      </c>
      <c r="C2503" s="192">
        <f>VLOOKUP(A2503,[2]Лист_1!$D:$I,6,0)</f>
        <v>475</v>
      </c>
      <c r="D2503" s="195">
        <f>VLOOKUP(A2503,'[1]12 ЗИП NEW'!$C:$AN,38,0)</f>
        <v>606.34</v>
      </c>
    </row>
    <row r="2504" spans="1:4" x14ac:dyDescent="0.25">
      <c r="A2504" s="139" t="s">
        <v>9686</v>
      </c>
      <c r="B2504" s="139" t="s">
        <v>9687</v>
      </c>
      <c r="C2504" s="192">
        <f>VLOOKUP(A2504,[2]Лист_1!$D:$I,6,0)</f>
        <v>22</v>
      </c>
      <c r="D2504" s="195">
        <f>VLOOKUP(A2504,'[1]12 ЗИП NEW'!$C:$AN,38,0)</f>
        <v>114.67999999999999</v>
      </c>
    </row>
    <row r="2505" spans="1:4" x14ac:dyDescent="0.25">
      <c r="A2505" s="139" t="s">
        <v>9688</v>
      </c>
      <c r="B2505" s="139" t="s">
        <v>9689</v>
      </c>
      <c r="C2505" s="192"/>
      <c r="D2505" s="195">
        <f>VLOOKUP(A2505,'[1]12 ЗИП NEW'!$C:$AN,38,0)</f>
        <v>73.2</v>
      </c>
    </row>
    <row r="2506" spans="1:4" x14ac:dyDescent="0.25">
      <c r="A2506" s="139" t="s">
        <v>9690</v>
      </c>
      <c r="B2506" s="139" t="s">
        <v>9691</v>
      </c>
      <c r="C2506" s="192">
        <f>VLOOKUP(A2506,[2]Лист_1!$D:$I,6,0)</f>
        <v>2</v>
      </c>
      <c r="D2506" s="195">
        <f>VLOOKUP(A2506,'[1]12 ЗИП NEW'!$C:$AN,38,0)</f>
        <v>65.88</v>
      </c>
    </row>
    <row r="2507" spans="1:4" x14ac:dyDescent="0.25">
      <c r="A2507" s="139" t="s">
        <v>9692</v>
      </c>
      <c r="B2507" s="139" t="s">
        <v>9693</v>
      </c>
      <c r="C2507" s="192"/>
      <c r="D2507" s="195">
        <f>VLOOKUP(A2507,'[1]12 ЗИП NEW'!$C:$AN,38,0)</f>
        <v>4154.1000000000004</v>
      </c>
    </row>
    <row r="2508" spans="1:4" x14ac:dyDescent="0.25">
      <c r="A2508" s="139" t="s">
        <v>9694</v>
      </c>
      <c r="B2508" s="139" t="s">
        <v>9695</v>
      </c>
      <c r="C2508" s="192"/>
      <c r="D2508" s="195">
        <f>VLOOKUP(A2508,'[1]12 ЗИП NEW'!$C:$AN,38,0)</f>
        <v>4154.1000000000004</v>
      </c>
    </row>
    <row r="2509" spans="1:4" x14ac:dyDescent="0.25">
      <c r="A2509" s="139" t="s">
        <v>9696</v>
      </c>
      <c r="B2509" s="139" t="s">
        <v>9697</v>
      </c>
      <c r="C2509" s="192"/>
      <c r="D2509" s="195">
        <f>VLOOKUP(A2509,'[1]12 ЗИП NEW'!$C:$AN,38,0)</f>
        <v>4154.1000000000004</v>
      </c>
    </row>
    <row r="2510" spans="1:4" x14ac:dyDescent="0.25">
      <c r="A2510" s="139" t="s">
        <v>9698</v>
      </c>
      <c r="B2510" s="139" t="s">
        <v>9699</v>
      </c>
      <c r="C2510" s="192"/>
      <c r="D2510" s="195">
        <f>VLOOKUP(A2510,'[1]12 ЗИП NEW'!$C:$AN,38,0)</f>
        <v>4154.1000000000004</v>
      </c>
    </row>
    <row r="2511" spans="1:4" x14ac:dyDescent="0.25">
      <c r="A2511" s="139" t="s">
        <v>9700</v>
      </c>
      <c r="B2511" s="139" t="s">
        <v>9701</v>
      </c>
      <c r="C2511" s="192"/>
      <c r="D2511" s="195">
        <f>VLOOKUP(A2511,'[1]12 ЗИП NEW'!$C:$AN,38,0)</f>
        <v>4154.1000000000004</v>
      </c>
    </row>
    <row r="2512" spans="1:4" x14ac:dyDescent="0.25">
      <c r="A2512" s="139" t="s">
        <v>9702</v>
      </c>
      <c r="B2512" s="139" t="s">
        <v>9703</v>
      </c>
      <c r="C2512" s="192"/>
      <c r="D2512" s="195">
        <f>VLOOKUP(A2512,'[1]12 ЗИП NEW'!$C:$AN,38,0)</f>
        <v>728.34</v>
      </c>
    </row>
    <row r="2513" spans="1:4" x14ac:dyDescent="0.25">
      <c r="A2513" s="139" t="s">
        <v>9704</v>
      </c>
      <c r="B2513" s="139" t="s">
        <v>9705</v>
      </c>
      <c r="C2513" s="192"/>
      <c r="D2513" s="195">
        <f>VLOOKUP(A2513,'[1]12 ЗИП NEW'!$C:$AN,38,0)</f>
        <v>1060.18</v>
      </c>
    </row>
    <row r="2514" spans="1:4" x14ac:dyDescent="0.25">
      <c r="A2514" s="139" t="s">
        <v>9706</v>
      </c>
      <c r="B2514" s="139" t="s">
        <v>9707</v>
      </c>
      <c r="C2514" s="192"/>
      <c r="D2514" s="195">
        <f>VLOOKUP(A2514,'[1]12 ЗИП NEW'!$C:$AN,38,0)</f>
        <v>2859.68</v>
      </c>
    </row>
    <row r="2515" spans="1:4" ht="25.5" x14ac:dyDescent="0.25">
      <c r="A2515" s="139" t="s">
        <v>9708</v>
      </c>
      <c r="B2515" s="139" t="s">
        <v>9709</v>
      </c>
      <c r="C2515" s="192">
        <f>VLOOKUP(A2515,[2]Лист_1!$D:$I,6,0)</f>
        <v>4</v>
      </c>
      <c r="D2515" s="195">
        <f>VLOOKUP(A2515,'[1]12 ЗИП NEW'!$C:$AN,38,0)</f>
        <v>267.18</v>
      </c>
    </row>
    <row r="2516" spans="1:4" ht="25.5" x14ac:dyDescent="0.25">
      <c r="A2516" s="139" t="s">
        <v>9710</v>
      </c>
      <c r="B2516" s="139" t="s">
        <v>9711</v>
      </c>
      <c r="C2516" s="192"/>
      <c r="D2516" s="195">
        <f>VLOOKUP(A2516,'[1]12 ЗИП NEW'!$C:$AN,38,0)</f>
        <v>273.27999999999997</v>
      </c>
    </row>
    <row r="2517" spans="1:4" x14ac:dyDescent="0.25">
      <c r="A2517" s="139" t="s">
        <v>9712</v>
      </c>
      <c r="B2517" s="139" t="s">
        <v>9713</v>
      </c>
      <c r="C2517" s="192">
        <f>VLOOKUP(A2517,[2]Лист_1!$D:$I,6,0)</f>
        <v>3</v>
      </c>
      <c r="D2517" s="195">
        <f>VLOOKUP(A2517,'[1]12 ЗИП NEW'!$C:$AN,38,0)</f>
        <v>7352.94</v>
      </c>
    </row>
    <row r="2518" spans="1:4" x14ac:dyDescent="0.25">
      <c r="A2518" s="139" t="s">
        <v>9714</v>
      </c>
      <c r="B2518" s="139" t="s">
        <v>9715</v>
      </c>
      <c r="C2518" s="192"/>
      <c r="D2518" s="195">
        <f>VLOOKUP(A2518,'[1]12 ЗИП NEW'!$C:$AN,38,0)</f>
        <v>6868.5999999999995</v>
      </c>
    </row>
    <row r="2519" spans="1:4" x14ac:dyDescent="0.25">
      <c r="A2519" s="139" t="s">
        <v>9716</v>
      </c>
      <c r="B2519" s="139" t="s">
        <v>9717</v>
      </c>
      <c r="C2519" s="192"/>
      <c r="D2519" s="195">
        <f>VLOOKUP(A2519,'[1]12 ЗИП NEW'!$C:$AN,38,0)</f>
        <v>4482.28</v>
      </c>
    </row>
    <row r="2520" spans="1:4" x14ac:dyDescent="0.25">
      <c r="A2520" s="139" t="s">
        <v>9718</v>
      </c>
      <c r="B2520" s="139" t="s">
        <v>9719</v>
      </c>
      <c r="C2520" s="192">
        <f>VLOOKUP(A2520,[2]Лист_1!$D:$I,6,0)</f>
        <v>7</v>
      </c>
      <c r="D2520" s="195">
        <f>VLOOKUP(A2520,'[1]12 ЗИП NEW'!$C:$AN,38,0)</f>
        <v>9662.4</v>
      </c>
    </row>
    <row r="2521" spans="1:4" x14ac:dyDescent="0.25">
      <c r="A2521" s="139" t="s">
        <v>9720</v>
      </c>
      <c r="B2521" s="139" t="s">
        <v>9721</v>
      </c>
      <c r="C2521" s="192">
        <f>VLOOKUP(A2521,[2]Лист_1!$D:$I,6,0)</f>
        <v>4</v>
      </c>
      <c r="D2521" s="195">
        <f>VLOOKUP(A2521,'[1]12 ЗИП NEW'!$C:$AN,38,0)</f>
        <v>4867.8</v>
      </c>
    </row>
    <row r="2522" spans="1:4" x14ac:dyDescent="0.25">
      <c r="A2522" s="139" t="s">
        <v>9722</v>
      </c>
      <c r="B2522" s="139" t="s">
        <v>9723</v>
      </c>
      <c r="C2522" s="192"/>
      <c r="D2522" s="195">
        <f>VLOOKUP(A2522,'[1]12 ЗИП NEW'!$C:$AN,38,0)</f>
        <v>7393.2</v>
      </c>
    </row>
    <row r="2523" spans="1:4" x14ac:dyDescent="0.25">
      <c r="A2523" s="139" t="s">
        <v>9724</v>
      </c>
      <c r="B2523" s="139" t="s">
        <v>9725</v>
      </c>
      <c r="C2523" s="192">
        <f>VLOOKUP(A2523,[2]Лист_1!$D:$I,6,0)</f>
        <v>3</v>
      </c>
      <c r="D2523" s="195">
        <f>VLOOKUP(A2523,'[1]12 ЗИП NEW'!$C:$AN,38,0)</f>
        <v>5477.8</v>
      </c>
    </row>
    <row r="2524" spans="1:4" x14ac:dyDescent="0.25">
      <c r="A2524" s="139" t="s">
        <v>9726</v>
      </c>
      <c r="B2524" s="139" t="s">
        <v>9727</v>
      </c>
      <c r="C2524" s="192">
        <f>VLOOKUP(A2524,[2]Лист_1!$D:$I,6,0)</f>
        <v>76</v>
      </c>
      <c r="D2524" s="195">
        <f>VLOOKUP(A2524,'[1]12 ЗИП NEW'!$C:$AN,38,0)</f>
        <v>12037.74</v>
      </c>
    </row>
    <row r="2525" spans="1:4" x14ac:dyDescent="0.25">
      <c r="A2525" s="139" t="s">
        <v>9728</v>
      </c>
      <c r="B2525" s="139" t="s">
        <v>9729</v>
      </c>
      <c r="C2525" s="192">
        <f>VLOOKUP(A2525,[2]Лист_1!$D:$I,6,0)</f>
        <v>2</v>
      </c>
      <c r="D2525" s="195">
        <f>VLOOKUP(A2525,'[1]12 ЗИП NEW'!$C:$AN,38,0)</f>
        <v>12879.539999999999</v>
      </c>
    </row>
    <row r="2526" spans="1:4" x14ac:dyDescent="0.25">
      <c r="A2526" s="139" t="s">
        <v>9730</v>
      </c>
      <c r="B2526" s="139" t="s">
        <v>9731</v>
      </c>
      <c r="C2526" s="192">
        <f>VLOOKUP(A2526,[2]Лист_1!$D:$I,6,0)</f>
        <v>112</v>
      </c>
      <c r="D2526" s="195">
        <f>VLOOKUP(A2526,'[1]12 ЗИП NEW'!$C:$AN,38,0)</f>
        <v>4348.08</v>
      </c>
    </row>
    <row r="2527" spans="1:4" x14ac:dyDescent="0.25">
      <c r="A2527" s="139" t="s">
        <v>9732</v>
      </c>
      <c r="B2527" s="139" t="s">
        <v>9733</v>
      </c>
      <c r="C2527" s="192">
        <f>VLOOKUP(A2527,[2]Лист_1!$D:$I,6,0)</f>
        <v>1</v>
      </c>
      <c r="D2527" s="195">
        <f>VLOOKUP(A2527,'[1]12 ЗИП NEW'!$C:$AN,38,0)</f>
        <v>2536.38</v>
      </c>
    </row>
    <row r="2528" spans="1:4" x14ac:dyDescent="0.25">
      <c r="A2528" s="139" t="s">
        <v>9734</v>
      </c>
      <c r="B2528" s="139" t="s">
        <v>9735</v>
      </c>
      <c r="C2528" s="192"/>
      <c r="D2528" s="195">
        <f>VLOOKUP(A2528,'[1]12 ЗИП NEW'!$C:$AN,38,0)</f>
        <v>16823.276863999999</v>
      </c>
    </row>
    <row r="2529" spans="1:4" x14ac:dyDescent="0.25">
      <c r="A2529" s="139" t="s">
        <v>9736</v>
      </c>
      <c r="B2529" s="139" t="s">
        <v>9737</v>
      </c>
      <c r="C2529" s="192"/>
      <c r="D2529" s="195">
        <f>VLOOKUP(A2529,'[1]12 ЗИП NEW'!$C:$AN,38,0)</f>
        <v>5409.6049279999997</v>
      </c>
    </row>
    <row r="2530" spans="1:4" x14ac:dyDescent="0.25">
      <c r="A2530" s="139" t="s">
        <v>9738</v>
      </c>
      <c r="B2530" s="139" t="s">
        <v>9739</v>
      </c>
      <c r="C2530" s="192"/>
      <c r="D2530" s="195">
        <f>VLOOKUP(A2530,'[1]12 ЗИП NEW'!$C:$AN,38,0)</f>
        <v>5796.0052799999994</v>
      </c>
    </row>
    <row r="2531" spans="1:4" x14ac:dyDescent="0.25">
      <c r="A2531" s="139" t="s">
        <v>9740</v>
      </c>
      <c r="B2531" s="139" t="s">
        <v>9741</v>
      </c>
      <c r="C2531" s="192"/>
      <c r="D2531" s="195">
        <f>VLOOKUP(A2531,'[1]12 ЗИП NEW'!$C:$AN,38,0)</f>
        <v>12468.842128</v>
      </c>
    </row>
    <row r="2532" spans="1:4" x14ac:dyDescent="0.25">
      <c r="A2532" s="139" t="s">
        <v>9742</v>
      </c>
      <c r="B2532" s="139" t="s">
        <v>9743</v>
      </c>
      <c r="C2532" s="192">
        <f>VLOOKUP(A2532,[2]Лист_1!$D:$I,6,0)</f>
        <v>1</v>
      </c>
      <c r="D2532" s="195">
        <f>VLOOKUP(A2532,'[1]12 ЗИП NEW'!$C:$AN,38,0)</f>
        <v>16451.738063999997</v>
      </c>
    </row>
    <row r="2533" spans="1:4" x14ac:dyDescent="0.25">
      <c r="A2533" s="139" t="s">
        <v>9744</v>
      </c>
      <c r="B2533" s="139" t="s">
        <v>9745</v>
      </c>
      <c r="C2533" s="192"/>
      <c r="D2533" s="195">
        <f>VLOOKUP(A2533,'[1]12 ЗИП NEW'!$C:$AN,38,0)</f>
        <v>2630.4947039999997</v>
      </c>
    </row>
    <row r="2534" spans="1:4" x14ac:dyDescent="0.25">
      <c r="A2534" s="139" t="s">
        <v>9746</v>
      </c>
      <c r="B2534" s="139" t="s">
        <v>9747</v>
      </c>
      <c r="C2534" s="192"/>
      <c r="D2534" s="195">
        <f>VLOOKUP(A2534,'[1]12 ЗИП NEW'!$C:$AN,38,0)</f>
        <v>28328.399999999998</v>
      </c>
    </row>
    <row r="2535" spans="1:4" x14ac:dyDescent="0.25">
      <c r="A2535" s="139" t="s">
        <v>9748</v>
      </c>
      <c r="B2535" s="139" t="s">
        <v>9749</v>
      </c>
      <c r="C2535" s="192"/>
      <c r="D2535" s="195">
        <f>VLOOKUP(A2535,'[1]12 ЗИП NEW'!$C:$AN,38,0)</f>
        <v>28328.399999999998</v>
      </c>
    </row>
    <row r="2536" spans="1:4" x14ac:dyDescent="0.25">
      <c r="A2536" s="139" t="s">
        <v>9750</v>
      </c>
      <c r="B2536" s="139" t="s">
        <v>9751</v>
      </c>
      <c r="C2536" s="192"/>
      <c r="D2536" s="195">
        <f>VLOOKUP(A2536,'[1]12 ЗИП NEW'!$C:$AN,38,0)</f>
        <v>59.78</v>
      </c>
    </row>
    <row r="2537" spans="1:4" x14ac:dyDescent="0.25">
      <c r="A2537" s="139" t="s">
        <v>9752</v>
      </c>
      <c r="B2537" s="139" t="s">
        <v>9753</v>
      </c>
      <c r="C2537" s="192"/>
      <c r="D2537" s="195">
        <f>VLOOKUP(A2537,'[1]12 ЗИП NEW'!$C:$AN,38,0)</f>
        <v>78.08</v>
      </c>
    </row>
    <row r="2538" spans="1:4" x14ac:dyDescent="0.25">
      <c r="A2538" s="139" t="s">
        <v>9754</v>
      </c>
      <c r="B2538" s="139" t="s">
        <v>9755</v>
      </c>
      <c r="C2538" s="192"/>
      <c r="D2538" s="195">
        <f>VLOOKUP(A2538,'[1]12 ЗИП NEW'!$C:$AN,38,0)</f>
        <v>85.399999999999991</v>
      </c>
    </row>
    <row r="2539" spans="1:4" x14ac:dyDescent="0.25">
      <c r="A2539" s="139" t="s">
        <v>9756</v>
      </c>
      <c r="B2539" s="139" t="s">
        <v>9757</v>
      </c>
      <c r="C2539" s="192"/>
      <c r="D2539" s="195">
        <f>VLOOKUP(A2539,'[1]12 ЗИП NEW'!$C:$AN,38,0)</f>
        <v>657.58</v>
      </c>
    </row>
    <row r="2540" spans="1:4" x14ac:dyDescent="0.25">
      <c r="A2540" s="139" t="s">
        <v>9758</v>
      </c>
      <c r="B2540" s="139" t="s">
        <v>9759</v>
      </c>
      <c r="C2540" s="192"/>
      <c r="D2540" s="195">
        <f>VLOOKUP(A2540,'[1]12 ЗИП NEW'!$C:$AN,38,0)</f>
        <v>9957.2398399999984</v>
      </c>
    </row>
    <row r="2541" spans="1:4" x14ac:dyDescent="0.25">
      <c r="A2541" s="139" t="s">
        <v>9760</v>
      </c>
      <c r="B2541" s="139" t="s">
        <v>9761</v>
      </c>
      <c r="C2541" s="192"/>
      <c r="D2541" s="195">
        <f>VLOOKUP(A2541,'[1]12 ЗИП NEW'!$C:$AN,38,0)</f>
        <v>17182.48</v>
      </c>
    </row>
    <row r="2542" spans="1:4" x14ac:dyDescent="0.25">
      <c r="A2542" s="139" t="s">
        <v>9762</v>
      </c>
      <c r="B2542" s="139" t="s">
        <v>9763</v>
      </c>
      <c r="C2542" s="192">
        <f>VLOOKUP(A2542,[2]Лист_1!$D:$I,6,0)</f>
        <v>2</v>
      </c>
      <c r="D2542" s="195">
        <f>VLOOKUP(A2542,'[1]12 ЗИП NEW'!$C:$AN,38,0)</f>
        <v>69694.94</v>
      </c>
    </row>
    <row r="2543" spans="1:4" x14ac:dyDescent="0.25">
      <c r="A2543" s="139" t="s">
        <v>9764</v>
      </c>
      <c r="B2543" s="139" t="s">
        <v>9765</v>
      </c>
      <c r="C2543" s="192">
        <f>VLOOKUP(A2543,[2]Лист_1!$D:$I,6,0)</f>
        <v>233</v>
      </c>
      <c r="D2543" s="195">
        <f>VLOOKUP(A2543,'[1]12 ЗИП NEW'!$C:$AN,38,0)</f>
        <v>29943.68</v>
      </c>
    </row>
    <row r="2544" spans="1:4" x14ac:dyDescent="0.25">
      <c r="A2544" s="139" t="s">
        <v>9766</v>
      </c>
      <c r="B2544" s="139" t="s">
        <v>9767</v>
      </c>
      <c r="C2544" s="192"/>
      <c r="D2544" s="195">
        <f>VLOOKUP(A2544,'[1]12 ЗИП NEW'!$C:$AN,38,0)</f>
        <v>49434.400000000001</v>
      </c>
    </row>
    <row r="2545" spans="1:4" x14ac:dyDescent="0.25">
      <c r="A2545" s="139" t="s">
        <v>9768</v>
      </c>
      <c r="B2545" s="139" t="s">
        <v>9769</v>
      </c>
      <c r="C2545" s="192"/>
      <c r="D2545" s="195">
        <f>VLOOKUP(A2545,'[1]12 ЗИП NEW'!$C:$AN,38,0)</f>
        <v>46779.68</v>
      </c>
    </row>
    <row r="2546" spans="1:4" x14ac:dyDescent="0.25">
      <c r="A2546" s="139" t="s">
        <v>9770</v>
      </c>
      <c r="B2546" s="139" t="s">
        <v>9771</v>
      </c>
      <c r="C2546" s="192">
        <f>VLOOKUP(A2546,[2]Лист_1!$D:$I,6,0)</f>
        <v>82</v>
      </c>
      <c r="D2546" s="195">
        <f>VLOOKUP(A2546,'[1]12 ЗИП NEW'!$C:$AN,38,0)</f>
        <v>20315.741583999996</v>
      </c>
    </row>
    <row r="2547" spans="1:4" x14ac:dyDescent="0.25">
      <c r="A2547" s="139" t="s">
        <v>9772</v>
      </c>
      <c r="B2547" s="139" t="s">
        <v>9773</v>
      </c>
      <c r="C2547" s="192">
        <f>VLOOKUP(A2547,[2]Лист_1!$D:$I,6,0)</f>
        <v>1</v>
      </c>
      <c r="D2547" s="195">
        <f>VLOOKUP(A2547,'[1]12 ЗИП NEW'!$C:$AN,38,0)</f>
        <v>2664.48</v>
      </c>
    </row>
    <row r="2548" spans="1:4" x14ac:dyDescent="0.25">
      <c r="A2548" s="139" t="s">
        <v>9774</v>
      </c>
      <c r="B2548" s="139" t="s">
        <v>9775</v>
      </c>
      <c r="C2548" s="192">
        <f>VLOOKUP(A2548,[2]Лист_1!$D:$I,6,0)</f>
        <v>1</v>
      </c>
      <c r="D2548" s="195">
        <f>VLOOKUP(A2548,'[1]12 ЗИП NEW'!$C:$AN,38,0)</f>
        <v>2427.7999999999997</v>
      </c>
    </row>
    <row r="2549" spans="1:4" x14ac:dyDescent="0.25">
      <c r="A2549" s="139" t="s">
        <v>9776</v>
      </c>
      <c r="B2549" s="139" t="s">
        <v>9777</v>
      </c>
      <c r="C2549" s="192"/>
      <c r="D2549" s="195">
        <f>VLOOKUP(A2549,'[1]12 ЗИП NEW'!$C:$AN,38,0)</f>
        <v>285.48</v>
      </c>
    </row>
    <row r="2550" spans="1:4" x14ac:dyDescent="0.25">
      <c r="A2550" s="139" t="s">
        <v>9778</v>
      </c>
      <c r="B2550" s="139" t="s">
        <v>9779</v>
      </c>
      <c r="C2550" s="192"/>
      <c r="D2550" s="195">
        <f>VLOOKUP(A2550,'[1]12 ЗИП NEW'!$C:$AN,38,0)</f>
        <v>167.14</v>
      </c>
    </row>
    <row r="2551" spans="1:4" x14ac:dyDescent="0.25">
      <c r="A2551" s="139" t="s">
        <v>9780</v>
      </c>
      <c r="B2551" s="139" t="s">
        <v>9781</v>
      </c>
      <c r="C2551" s="192"/>
      <c r="D2551" s="195">
        <f>VLOOKUP(A2551,'[1]12 ЗИП NEW'!$C:$AN,38,0)</f>
        <v>23611.88</v>
      </c>
    </row>
    <row r="2552" spans="1:4" x14ac:dyDescent="0.25">
      <c r="A2552" s="139" t="s">
        <v>9782</v>
      </c>
      <c r="B2552" s="139" t="s">
        <v>9783</v>
      </c>
      <c r="C2552" s="192"/>
      <c r="D2552" s="195">
        <f>VLOOKUP(A2552,'[1]12 ЗИП NEW'!$C:$AN,38,0)</f>
        <v>2562</v>
      </c>
    </row>
    <row r="2553" spans="1:4" x14ac:dyDescent="0.25">
      <c r="A2553" s="139" t="s">
        <v>9784</v>
      </c>
      <c r="B2553" s="139" t="s">
        <v>9785</v>
      </c>
      <c r="C2553" s="192"/>
      <c r="D2553" s="195">
        <f>VLOOKUP(A2553,'[1]12 ЗИП NEW'!$C:$AN,38,0)</f>
        <v>13147.94</v>
      </c>
    </row>
    <row r="2554" spans="1:4" x14ac:dyDescent="0.25">
      <c r="A2554" s="139" t="s">
        <v>9786</v>
      </c>
      <c r="B2554" s="139" t="s">
        <v>9787</v>
      </c>
      <c r="C2554" s="192"/>
      <c r="D2554" s="195">
        <f>VLOOKUP(A2554,'[1]12 ЗИП NEW'!$C:$AN,38,0)</f>
        <v>17348.399999999998</v>
      </c>
    </row>
    <row r="2555" spans="1:4" x14ac:dyDescent="0.25">
      <c r="A2555" s="139" t="s">
        <v>9788</v>
      </c>
      <c r="B2555" s="139" t="s">
        <v>9789</v>
      </c>
      <c r="C2555" s="192">
        <f>VLOOKUP(A2555,[2]Лист_1!$D:$I,6,0)</f>
        <v>4</v>
      </c>
      <c r="D2555" s="195">
        <f>VLOOKUP(A2555,'[1]12 ЗИП NEW'!$C:$AN,38,0)</f>
        <v>1969.08</v>
      </c>
    </row>
    <row r="2556" spans="1:4" x14ac:dyDescent="0.25">
      <c r="A2556" s="139" t="s">
        <v>9790</v>
      </c>
      <c r="B2556" s="139" t="s">
        <v>9791</v>
      </c>
      <c r="C2556" s="192"/>
      <c r="D2556" s="195">
        <f>VLOOKUP(A2556,'[1]12 ЗИП NEW'!$C:$AN,38,0)</f>
        <v>10817.74</v>
      </c>
    </row>
    <row r="2557" spans="1:4" x14ac:dyDescent="0.25">
      <c r="A2557" s="139" t="s">
        <v>9792</v>
      </c>
      <c r="B2557" s="139" t="s">
        <v>9793</v>
      </c>
      <c r="C2557" s="192">
        <f>VLOOKUP(A2557,[2]Лист_1!$D:$I,6,0)</f>
        <v>2</v>
      </c>
      <c r="D2557" s="195">
        <f>VLOOKUP(A2557,'[1]12 ЗИП NEW'!$C:$AN,38,0)</f>
        <v>18186.54</v>
      </c>
    </row>
    <row r="2558" spans="1:4" x14ac:dyDescent="0.25">
      <c r="A2558" s="139" t="s">
        <v>9794</v>
      </c>
      <c r="B2558" s="139" t="s">
        <v>9795</v>
      </c>
      <c r="C2558" s="192">
        <f>VLOOKUP(A2558,[2]Лист_1!$D:$I,6,0)</f>
        <v>10</v>
      </c>
      <c r="D2558" s="195">
        <f>VLOOKUP(A2558,'[1]12 ЗИП NEW'!$C:$AN,38,0)</f>
        <v>14957.199999999999</v>
      </c>
    </row>
    <row r="2559" spans="1:4" x14ac:dyDescent="0.25">
      <c r="A2559" s="139" t="s">
        <v>9796</v>
      </c>
      <c r="B2559" s="139" t="s">
        <v>9797</v>
      </c>
      <c r="C2559" s="192"/>
      <c r="D2559" s="195">
        <f>VLOOKUP(A2559,'[1]12 ЗИП NEW'!$C:$AN,38,0)</f>
        <v>3863.74</v>
      </c>
    </row>
    <row r="2560" spans="1:4" x14ac:dyDescent="0.25">
      <c r="A2560" s="139" t="s">
        <v>9798</v>
      </c>
      <c r="B2560" s="139" t="s">
        <v>9799</v>
      </c>
      <c r="C2560" s="192"/>
      <c r="D2560" s="195">
        <f>VLOOKUP(A2560,'[1]12 ЗИП NEW'!$C:$AN,38,0)</f>
        <v>9472.08</v>
      </c>
    </row>
    <row r="2561" spans="1:4" x14ac:dyDescent="0.25">
      <c r="A2561" s="139" t="s">
        <v>9800</v>
      </c>
      <c r="B2561" s="139" t="s">
        <v>9801</v>
      </c>
      <c r="C2561" s="192">
        <f>VLOOKUP(A2561,[2]Лист_1!$D:$I,6,0)</f>
        <v>5</v>
      </c>
      <c r="D2561" s="195">
        <f>VLOOKUP(A2561,'[1]12 ЗИП NEW'!$C:$AN,38,0)</f>
        <v>15551.34</v>
      </c>
    </row>
    <row r="2562" spans="1:4" x14ac:dyDescent="0.25">
      <c r="A2562" s="139" t="s">
        <v>9802</v>
      </c>
      <c r="B2562" s="139" t="s">
        <v>9803</v>
      </c>
      <c r="C2562" s="192">
        <f>VLOOKUP(A2562,[2]Лист_1!$D:$I,6,0)</f>
        <v>4</v>
      </c>
      <c r="D2562" s="195">
        <f>VLOOKUP(A2562,'[1]12 ЗИП NEW'!$C:$AN,38,0)</f>
        <v>8710.7999999999993</v>
      </c>
    </row>
    <row r="2563" spans="1:4" x14ac:dyDescent="0.25">
      <c r="A2563" s="139" t="s">
        <v>9804</v>
      </c>
      <c r="B2563" s="139" t="s">
        <v>9805</v>
      </c>
      <c r="C2563" s="192"/>
      <c r="D2563" s="195">
        <f>VLOOKUP(A2563,'[1]12 ЗИП NEW'!$C:$AN,38,0)</f>
        <v>47218.879999999997</v>
      </c>
    </row>
    <row r="2564" spans="1:4" x14ac:dyDescent="0.25">
      <c r="A2564" s="139" t="s">
        <v>9806</v>
      </c>
      <c r="B2564" s="139" t="s">
        <v>9807</v>
      </c>
      <c r="C2564" s="192"/>
      <c r="D2564" s="195">
        <f>VLOOKUP(A2564,'[1]12 ЗИП NEW'!$C:$AN,38,0)</f>
        <v>8536.34</v>
      </c>
    </row>
    <row r="2565" spans="1:4" x14ac:dyDescent="0.25">
      <c r="A2565" s="139" t="s">
        <v>9808</v>
      </c>
      <c r="B2565" s="139" t="s">
        <v>9809</v>
      </c>
      <c r="C2565" s="192"/>
      <c r="D2565" s="195">
        <f>VLOOKUP(A2565,'[1]12 ЗИП NEW'!$C:$AN,38,0)</f>
        <v>7947.08</v>
      </c>
    </row>
    <row r="2566" spans="1:4" x14ac:dyDescent="0.25">
      <c r="A2566" s="139" t="s">
        <v>9810</v>
      </c>
      <c r="B2566" s="139" t="s">
        <v>9811</v>
      </c>
      <c r="C2566" s="192"/>
      <c r="D2566" s="195">
        <f>VLOOKUP(A2566,'[1]12 ЗИП NEW'!$C:$AN,38,0)</f>
        <v>10716.48</v>
      </c>
    </row>
    <row r="2567" spans="1:4" x14ac:dyDescent="0.25">
      <c r="A2567" s="139" t="s">
        <v>9812</v>
      </c>
      <c r="B2567" s="139" t="s">
        <v>9813</v>
      </c>
      <c r="C2567" s="192">
        <f>VLOOKUP(A2567,[2]Лист_1!$D:$I,6,0)</f>
        <v>1</v>
      </c>
      <c r="D2567" s="195">
        <f>VLOOKUP(A2567,'[1]12 ЗИП NEW'!$C:$AN,38,0)</f>
        <v>5331.4</v>
      </c>
    </row>
    <row r="2568" spans="1:4" x14ac:dyDescent="0.25">
      <c r="A2568" s="139" t="s">
        <v>9814</v>
      </c>
      <c r="B2568" s="139" t="s">
        <v>9815</v>
      </c>
      <c r="C2568" s="192">
        <f>VLOOKUP(A2568,[2]Лист_1!$D:$I,6,0)</f>
        <v>1</v>
      </c>
      <c r="D2568" s="195">
        <f>VLOOKUP(A2568,'[1]12 ЗИП NEW'!$C:$AN,38,0)</f>
        <v>5331.4</v>
      </c>
    </row>
    <row r="2569" spans="1:4" x14ac:dyDescent="0.25">
      <c r="A2569" s="139" t="s">
        <v>9816</v>
      </c>
      <c r="B2569" s="139" t="s">
        <v>9817</v>
      </c>
      <c r="C2569" s="192"/>
      <c r="D2569" s="195">
        <f>VLOOKUP(A2569,'[1]12 ЗИП NEW'!$C:$AN,38,0)</f>
        <v>276.94</v>
      </c>
    </row>
    <row r="2570" spans="1:4" x14ac:dyDescent="0.25">
      <c r="A2570" s="139" t="s">
        <v>9818</v>
      </c>
      <c r="B2570" s="139" t="s">
        <v>9819</v>
      </c>
      <c r="C2570" s="192"/>
      <c r="D2570" s="195">
        <f>VLOOKUP(A2570,'[1]12 ЗИП NEW'!$C:$AN,38,0)</f>
        <v>19056.399999999998</v>
      </c>
    </row>
    <row r="2571" spans="1:4" x14ac:dyDescent="0.25">
      <c r="A2571" s="139" t="s">
        <v>9820</v>
      </c>
      <c r="B2571" s="139" t="s">
        <v>9821</v>
      </c>
      <c r="C2571" s="192"/>
      <c r="D2571" s="195">
        <f>VLOOKUP(A2571,'[1]12 ЗИП NEW'!$C:$AN,38,0)</f>
        <v>4196.8</v>
      </c>
    </row>
    <row r="2572" spans="1:4" x14ac:dyDescent="0.25">
      <c r="A2572" s="139" t="s">
        <v>9822</v>
      </c>
      <c r="B2572" s="139" t="s">
        <v>9823</v>
      </c>
      <c r="C2572" s="192"/>
      <c r="D2572" s="195">
        <f>VLOOKUP(A2572,'[1]12 ЗИП NEW'!$C:$AN,38,0)</f>
        <v>108999.67999999999</v>
      </c>
    </row>
    <row r="2573" spans="1:4" x14ac:dyDescent="0.25">
      <c r="A2573" s="139" t="s">
        <v>9824</v>
      </c>
      <c r="B2573" s="139" t="s">
        <v>9825</v>
      </c>
      <c r="C2573" s="192">
        <f>VLOOKUP(A2573,[2]Лист_1!$D:$I,6,0)</f>
        <v>13</v>
      </c>
      <c r="D2573" s="195">
        <f>VLOOKUP(A2573,'[1]12 ЗИП NEW'!$C:$AN,38,0)</f>
        <v>228.14</v>
      </c>
    </row>
    <row r="2574" spans="1:4" x14ac:dyDescent="0.25">
      <c r="A2574" s="139" t="s">
        <v>9826</v>
      </c>
      <c r="B2574" s="139" t="s">
        <v>9827</v>
      </c>
      <c r="C2574" s="192"/>
      <c r="D2574" s="195">
        <f>VLOOKUP(A2574,'[1]12 ЗИП NEW'!$C:$AN,38,0)</f>
        <v>2713.2799999999997</v>
      </c>
    </row>
    <row r="2575" spans="1:4" x14ac:dyDescent="0.25">
      <c r="A2575" s="139" t="s">
        <v>9828</v>
      </c>
      <c r="B2575" s="139" t="s">
        <v>9829</v>
      </c>
      <c r="C2575" s="192">
        <f>VLOOKUP(A2575,[2]Лист_1!$D:$I,6,0)</f>
        <v>7</v>
      </c>
      <c r="D2575" s="195">
        <f>VLOOKUP(A2575,'[1]12 ЗИП NEW'!$C:$AN,38,0)</f>
        <v>2253.34</v>
      </c>
    </row>
    <row r="2576" spans="1:4" x14ac:dyDescent="0.25">
      <c r="A2576" s="139" t="s">
        <v>9830</v>
      </c>
      <c r="B2576" s="139" t="s">
        <v>9831</v>
      </c>
      <c r="C2576" s="192">
        <f>VLOOKUP(A2576,[2]Лист_1!$D:$I,6,0)</f>
        <v>3</v>
      </c>
      <c r="D2576" s="195">
        <f>VLOOKUP(A2576,'[1]12 ЗИП NEW'!$C:$AN,38,0)</f>
        <v>6117.08</v>
      </c>
    </row>
    <row r="2577" spans="1:4" x14ac:dyDescent="0.25">
      <c r="A2577" s="139" t="s">
        <v>9832</v>
      </c>
      <c r="B2577" s="139" t="s">
        <v>9833</v>
      </c>
      <c r="C2577" s="192">
        <f>VLOOKUP(A2577,[2]Лист_1!$D:$I,6,0)</f>
        <v>64</v>
      </c>
      <c r="D2577" s="195">
        <f>VLOOKUP(A2577,'[1]12 ЗИП NEW'!$C:$AN,38,0)</f>
        <v>3936.94</v>
      </c>
    </row>
    <row r="2578" spans="1:4" x14ac:dyDescent="0.25">
      <c r="A2578" s="139" t="s">
        <v>9834</v>
      </c>
      <c r="B2578" s="139" t="s">
        <v>9835</v>
      </c>
      <c r="C2578" s="192">
        <f>VLOOKUP(A2578,[2]Лист_1!$D:$I,6,0)</f>
        <v>11</v>
      </c>
      <c r="D2578" s="195">
        <f>VLOOKUP(A2578,'[1]12 ЗИП NEW'!$C:$AN,38,0)</f>
        <v>1777.54</v>
      </c>
    </row>
    <row r="2579" spans="1:4" x14ac:dyDescent="0.25">
      <c r="A2579" s="139" t="s">
        <v>9836</v>
      </c>
      <c r="B2579" s="139" t="s">
        <v>9837</v>
      </c>
      <c r="C2579" s="192">
        <f>VLOOKUP(A2579,[2]Лист_1!$D:$I,6,0)</f>
        <v>40</v>
      </c>
      <c r="D2579" s="195">
        <f>VLOOKUP(A2579,'[1]12 ЗИП NEW'!$C:$AN,38,0)</f>
        <v>130.54</v>
      </c>
    </row>
    <row r="2580" spans="1:4" x14ac:dyDescent="0.25">
      <c r="A2580" s="139" t="s">
        <v>9838</v>
      </c>
      <c r="B2580" s="139" t="s">
        <v>9839</v>
      </c>
      <c r="C2580" s="192"/>
      <c r="D2580" s="195">
        <f>VLOOKUP(A2580,'[1]12 ЗИП NEW'!$C:$AN,38,0)</f>
        <v>134.19999999999999</v>
      </c>
    </row>
    <row r="2581" spans="1:4" x14ac:dyDescent="0.25">
      <c r="A2581" s="139" t="s">
        <v>9840</v>
      </c>
      <c r="B2581" s="139" t="s">
        <v>9841</v>
      </c>
      <c r="C2581" s="192">
        <f>VLOOKUP(A2581,[2]Лист_1!$D:$I,6,0)</f>
        <v>5</v>
      </c>
      <c r="D2581" s="195">
        <f>VLOOKUP(A2581,'[1]12 ЗИП NEW'!$C:$AN,38,0)</f>
        <v>4916.5999999999995</v>
      </c>
    </row>
    <row r="2582" spans="1:4" x14ac:dyDescent="0.25">
      <c r="A2582" s="139" t="s">
        <v>9842</v>
      </c>
      <c r="B2582" s="139" t="s">
        <v>9843</v>
      </c>
      <c r="C2582" s="192">
        <f>VLOOKUP(A2582,[2]Лист_1!$D:$I,6,0)</f>
        <v>1</v>
      </c>
      <c r="D2582" s="195">
        <f>VLOOKUP(A2582,'[1]12 ЗИП NEW'!$C:$AN,38,0)</f>
        <v>402.59999999999997</v>
      </c>
    </row>
    <row r="2583" spans="1:4" x14ac:dyDescent="0.25">
      <c r="A2583" s="139" t="s">
        <v>9844</v>
      </c>
      <c r="B2583" s="139" t="s">
        <v>9845</v>
      </c>
      <c r="C2583" s="192"/>
      <c r="D2583" s="195">
        <f>VLOOKUP(A2583,'[1]12 ЗИП NEW'!$C:$AN,38,0)</f>
        <v>2213.08</v>
      </c>
    </row>
    <row r="2584" spans="1:4" x14ac:dyDescent="0.25">
      <c r="A2584" s="139" t="s">
        <v>9846</v>
      </c>
      <c r="B2584" s="139" t="s">
        <v>9847</v>
      </c>
      <c r="C2584" s="192">
        <f>VLOOKUP(A2584,[2]Лист_1!$D:$I,6,0)</f>
        <v>47</v>
      </c>
      <c r="D2584" s="195">
        <f>VLOOKUP(A2584,'[1]12 ЗИП NEW'!$C:$AN,38,0)</f>
        <v>219.6</v>
      </c>
    </row>
    <row r="2585" spans="1:4" x14ac:dyDescent="0.25">
      <c r="A2585" s="139" t="s">
        <v>9848</v>
      </c>
      <c r="B2585" s="139" t="s">
        <v>9849</v>
      </c>
      <c r="C2585" s="192">
        <f>VLOOKUP(A2585,[2]Лист_1!$D:$I,6,0)</f>
        <v>2</v>
      </c>
      <c r="D2585" s="195">
        <f>VLOOKUP(A2585,'[1]12 ЗИП NEW'!$C:$AN,38,0)</f>
        <v>63491.24</v>
      </c>
    </row>
    <row r="2586" spans="1:4" x14ac:dyDescent="0.25">
      <c r="A2586" s="139" t="s">
        <v>9850</v>
      </c>
      <c r="B2586" s="139" t="s">
        <v>9851</v>
      </c>
      <c r="C2586" s="192"/>
      <c r="D2586" s="195">
        <f>VLOOKUP(A2586,'[1]12 ЗИП NEW'!$C:$AN,38,0)</f>
        <v>61652.7</v>
      </c>
    </row>
    <row r="2587" spans="1:4" x14ac:dyDescent="0.25">
      <c r="A2587" s="139" t="s">
        <v>9852</v>
      </c>
      <c r="B2587" s="139" t="s">
        <v>9853</v>
      </c>
      <c r="C2587" s="192"/>
      <c r="D2587" s="195">
        <f>VLOOKUP(A2587,'[1]12 ЗИП NEW'!$C:$AN,38,0)</f>
        <v>142147.07999999999</v>
      </c>
    </row>
    <row r="2588" spans="1:4" x14ac:dyDescent="0.25">
      <c r="A2588" s="139" t="s">
        <v>9854</v>
      </c>
      <c r="B2588" s="139" t="s">
        <v>9855</v>
      </c>
      <c r="C2588" s="192">
        <f>VLOOKUP(A2588,[2]Лист_1!$D:$I,6,0)</f>
        <v>10</v>
      </c>
      <c r="D2588" s="195">
        <f>VLOOKUP(A2588,'[1]12 ЗИП NEW'!$C:$AN,38,0)</f>
        <v>158501.18</v>
      </c>
    </row>
    <row r="2589" spans="1:4" x14ac:dyDescent="0.25">
      <c r="A2589" s="139" t="s">
        <v>9856</v>
      </c>
      <c r="B2589" s="139" t="s">
        <v>9857</v>
      </c>
      <c r="C2589" s="192">
        <f>VLOOKUP(A2589,[2]Лист_1!$D:$I,6,0)</f>
        <v>4</v>
      </c>
      <c r="D2589" s="195">
        <f>VLOOKUP(A2589,'[1]12 ЗИП NEW'!$C:$AN,38,0)</f>
        <v>3318.4</v>
      </c>
    </row>
    <row r="2590" spans="1:4" x14ac:dyDescent="0.25">
      <c r="A2590" s="139" t="s">
        <v>9858</v>
      </c>
      <c r="B2590" s="139" t="s">
        <v>9859</v>
      </c>
      <c r="C2590" s="192"/>
      <c r="D2590" s="195">
        <f>VLOOKUP(A2590,'[1]12 ЗИП NEW'!$C:$AN,38,0)</f>
        <v>2647.4</v>
      </c>
    </row>
    <row r="2591" spans="1:4" x14ac:dyDescent="0.25">
      <c r="A2591" s="139" t="s">
        <v>9860</v>
      </c>
      <c r="B2591" s="139" t="s">
        <v>9861</v>
      </c>
      <c r="C2591" s="192">
        <f>VLOOKUP(A2591,[2]Лист_1!$D:$I,6,0)</f>
        <v>43</v>
      </c>
      <c r="D2591" s="195">
        <f>VLOOKUP(A2591,'[1]12 ЗИП NEW'!$C:$AN,38,0)</f>
        <v>325.74</v>
      </c>
    </row>
    <row r="2592" spans="1:4" ht="25.5" x14ac:dyDescent="0.25">
      <c r="A2592" s="139" t="s">
        <v>9862</v>
      </c>
      <c r="B2592" s="139" t="s">
        <v>9863</v>
      </c>
      <c r="C2592" s="192">
        <f>VLOOKUP(A2592,[2]Лист_1!$D:$I,6,0)</f>
        <v>10</v>
      </c>
      <c r="D2592" s="195">
        <f>VLOOKUP(A2592,'[1]12 ЗИП NEW'!$C:$AN,38,0)</f>
        <v>70205.971648000006</v>
      </c>
    </row>
    <row r="2593" spans="1:4" x14ac:dyDescent="0.25">
      <c r="A2593" s="139" t="s">
        <v>9864</v>
      </c>
      <c r="B2593" s="139" t="s">
        <v>9865</v>
      </c>
      <c r="C2593" s="192">
        <f>VLOOKUP(A2593,[2]Лист_1!$D:$I,6,0)</f>
        <v>44</v>
      </c>
      <c r="D2593" s="195">
        <f>VLOOKUP(A2593,'[1]12 ЗИП NEW'!$C:$AN,38,0)</f>
        <v>57172.390544000002</v>
      </c>
    </row>
    <row r="2594" spans="1:4" ht="25.5" x14ac:dyDescent="0.25">
      <c r="A2594" s="139" t="s">
        <v>9866</v>
      </c>
      <c r="B2594" s="139" t="s">
        <v>9867</v>
      </c>
      <c r="C2594" s="192">
        <f>VLOOKUP(A2594,[2]Лист_1!$D:$I,6,0)</f>
        <v>2</v>
      </c>
      <c r="D2594" s="195">
        <f>VLOOKUP(A2594,'[1]12 ЗИП NEW'!$C:$AN,38,0)</f>
        <v>53382.694783999992</v>
      </c>
    </row>
    <row r="2595" spans="1:4" x14ac:dyDescent="0.25">
      <c r="A2595" s="139" t="s">
        <v>9868</v>
      </c>
      <c r="B2595" s="139" t="s">
        <v>9869</v>
      </c>
      <c r="C2595" s="192">
        <f>VLOOKUP(A2595,[2]Лист_1!$D:$I,6,0)</f>
        <v>1</v>
      </c>
      <c r="D2595" s="195">
        <f>VLOOKUP(A2595,'[1]12 ЗИП NEW'!$C:$AN,38,0)</f>
        <v>46746.74</v>
      </c>
    </row>
    <row r="2596" spans="1:4" x14ac:dyDescent="0.25">
      <c r="A2596" s="139" t="s">
        <v>9870</v>
      </c>
      <c r="B2596" s="139" t="s">
        <v>9871</v>
      </c>
      <c r="C2596" s="192">
        <f>VLOOKUP(A2596,[2]Лист_1!$D:$I,6,0)</f>
        <v>1</v>
      </c>
      <c r="D2596" s="195">
        <f>VLOOKUP(A2596,'[1]12 ЗИП NEW'!$C:$AN,38,0)</f>
        <v>12534.279999999999</v>
      </c>
    </row>
    <row r="2597" spans="1:4" x14ac:dyDescent="0.25">
      <c r="A2597" s="139" t="s">
        <v>9872</v>
      </c>
      <c r="B2597" s="139" t="s">
        <v>9873</v>
      </c>
      <c r="C2597" s="192">
        <f>VLOOKUP(A2597,[2]Лист_1!$D:$I,6,0)</f>
        <v>4</v>
      </c>
      <c r="D2597" s="195">
        <f>VLOOKUP(A2597,'[1]12 ЗИП NEW'!$C:$AN,38,0)</f>
        <v>9491.6</v>
      </c>
    </row>
    <row r="2598" spans="1:4" x14ac:dyDescent="0.25">
      <c r="A2598" s="139" t="s">
        <v>9874</v>
      </c>
      <c r="B2598" s="139" t="s">
        <v>9875</v>
      </c>
      <c r="C2598" s="192"/>
      <c r="D2598" s="195">
        <f>VLOOKUP(A2598,'[1]12 ЗИП NEW'!$C:$AN,38,0)</f>
        <v>2049.6</v>
      </c>
    </row>
    <row r="2599" spans="1:4" x14ac:dyDescent="0.25">
      <c r="A2599" s="139" t="s">
        <v>9876</v>
      </c>
      <c r="B2599" s="139" t="s">
        <v>9877</v>
      </c>
      <c r="C2599" s="192">
        <f>VLOOKUP(A2599,[2]Лист_1!$D:$I,6,0)</f>
        <v>10</v>
      </c>
      <c r="D2599" s="195">
        <f>VLOOKUP(A2599,'[1]12 ЗИП NEW'!$C:$AN,38,0)</f>
        <v>57.339999999999996</v>
      </c>
    </row>
    <row r="2600" spans="1:4" x14ac:dyDescent="0.25">
      <c r="A2600" s="139" t="s">
        <v>9878</v>
      </c>
      <c r="B2600" s="139" t="s">
        <v>9879</v>
      </c>
      <c r="C2600" s="192">
        <f>VLOOKUP(A2600,[2]Лист_1!$D:$I,6,0)</f>
        <v>1</v>
      </c>
      <c r="D2600" s="195">
        <f>VLOOKUP(A2600,'[1]12 ЗИП NEW'!$C:$AN,38,0)</f>
        <v>15807.539999999999</v>
      </c>
    </row>
    <row r="2601" spans="1:4" ht="25.5" x14ac:dyDescent="0.25">
      <c r="A2601" s="139" t="s">
        <v>9880</v>
      </c>
      <c r="B2601" s="139" t="s">
        <v>9881</v>
      </c>
      <c r="C2601" s="192">
        <f>VLOOKUP(A2601,[2]Лист_1!$D:$I,6,0)</f>
        <v>10</v>
      </c>
      <c r="D2601" s="195">
        <f>VLOOKUP(A2601,'[1]12 ЗИП NEW'!$C:$AN,38,0)</f>
        <v>85335.031583999997</v>
      </c>
    </row>
    <row r="2602" spans="1:4" x14ac:dyDescent="0.25">
      <c r="A2602" s="139" t="s">
        <v>9882</v>
      </c>
      <c r="B2602" s="139" t="s">
        <v>9883</v>
      </c>
      <c r="C2602" s="192"/>
      <c r="D2602" s="195">
        <f>VLOOKUP(A2602,'[1]12 ЗИП NEW'!$C:$AN,38,0)</f>
        <v>1927.6</v>
      </c>
    </row>
    <row r="2603" spans="1:4" x14ac:dyDescent="0.25">
      <c r="A2603" s="139" t="s">
        <v>9884</v>
      </c>
      <c r="B2603" s="139" t="s">
        <v>9885</v>
      </c>
      <c r="C2603" s="192"/>
      <c r="D2603" s="195">
        <f>VLOOKUP(A2603,'[1]12 ЗИП NEW'!$C:$AN,38,0)</f>
        <v>846.68</v>
      </c>
    </row>
    <row r="2604" spans="1:4" x14ac:dyDescent="0.25">
      <c r="A2604" s="139" t="s">
        <v>9886</v>
      </c>
      <c r="B2604" s="139" t="s">
        <v>9887</v>
      </c>
      <c r="C2604" s="192"/>
      <c r="D2604" s="195">
        <f>VLOOKUP(A2604,'[1]12 ЗИП NEW'!$C:$AN,38,0)</f>
        <v>846.68</v>
      </c>
    </row>
    <row r="2605" spans="1:4" x14ac:dyDescent="0.25">
      <c r="A2605" s="139" t="s">
        <v>9888</v>
      </c>
      <c r="B2605" s="139" t="s">
        <v>9889</v>
      </c>
      <c r="C2605" s="192"/>
      <c r="D2605" s="195">
        <f>VLOOKUP(A2605,'[1]12 ЗИП NEW'!$C:$AN,38,0)</f>
        <v>252630.28</v>
      </c>
    </row>
    <row r="2606" spans="1:4" x14ac:dyDescent="0.25">
      <c r="A2606" s="139" t="s">
        <v>9890</v>
      </c>
      <c r="B2606" s="139" t="s">
        <v>9891</v>
      </c>
      <c r="C2606" s="192"/>
      <c r="D2606" s="195">
        <f>VLOOKUP(A2606,'[1]12 ЗИП NEW'!$C:$AN,38,0)</f>
        <v>6476.98</v>
      </c>
    </row>
    <row r="2607" spans="1:4" x14ac:dyDescent="0.25">
      <c r="A2607" s="139" t="s">
        <v>9892</v>
      </c>
      <c r="B2607" s="139" t="s">
        <v>9893</v>
      </c>
      <c r="C2607" s="192"/>
      <c r="D2607" s="195">
        <f>VLOOKUP(A2607,'[1]12 ЗИП NEW'!$C:$AN,38,0)</f>
        <v>51.24</v>
      </c>
    </row>
    <row r="2608" spans="1:4" x14ac:dyDescent="0.25">
      <c r="A2608" s="139" t="s">
        <v>9894</v>
      </c>
      <c r="B2608" s="139" t="s">
        <v>9895</v>
      </c>
      <c r="C2608" s="192"/>
      <c r="D2608" s="195">
        <f>VLOOKUP(A2608,'[1]12 ЗИП NEW'!$C:$AN,38,0)</f>
        <v>819.84</v>
      </c>
    </row>
    <row r="2609" spans="1:4" x14ac:dyDescent="0.25">
      <c r="A2609" s="139" t="s">
        <v>9896</v>
      </c>
      <c r="B2609" s="139" t="s">
        <v>9897</v>
      </c>
      <c r="C2609" s="192"/>
      <c r="D2609" s="195">
        <f>VLOOKUP(A2609,'[1]12 ЗИП NEW'!$C:$AN,38,0)</f>
        <v>270.83999999999997</v>
      </c>
    </row>
    <row r="2610" spans="1:4" x14ac:dyDescent="0.25">
      <c r="A2610" s="139" t="s">
        <v>9898</v>
      </c>
      <c r="B2610" s="139" t="s">
        <v>9899</v>
      </c>
      <c r="C2610" s="192">
        <f>VLOOKUP(A2610,[2]Лист_1!$D:$I,6,0)</f>
        <v>4</v>
      </c>
      <c r="D2610" s="195">
        <f>VLOOKUP(A2610,'[1]12 ЗИП NEW'!$C:$AN,38,0)</f>
        <v>963.8</v>
      </c>
    </row>
    <row r="2611" spans="1:4" x14ac:dyDescent="0.25">
      <c r="A2611" s="139" t="s">
        <v>9900</v>
      </c>
      <c r="B2611" s="139" t="s">
        <v>9901</v>
      </c>
      <c r="C2611" s="192"/>
      <c r="D2611" s="195">
        <f>VLOOKUP(A2611,'[1]12 ЗИП NEW'!$C:$AN,38,0)</f>
        <v>695.4</v>
      </c>
    </row>
    <row r="2612" spans="1:4" ht="38.25" x14ac:dyDescent="0.25">
      <c r="A2612" s="139" t="s">
        <v>9902</v>
      </c>
      <c r="B2612" s="139" t="s">
        <v>9903</v>
      </c>
      <c r="C2612" s="192"/>
      <c r="D2612" s="195">
        <f>VLOOKUP(A2612,'[1]12 ЗИП NEW'!$C:$AN,38,0)</f>
        <v>73503.78</v>
      </c>
    </row>
    <row r="2613" spans="1:4" x14ac:dyDescent="0.25">
      <c r="A2613" s="139" t="s">
        <v>9904</v>
      </c>
      <c r="B2613" s="139" t="s">
        <v>9905</v>
      </c>
      <c r="C2613" s="192"/>
      <c r="D2613" s="195">
        <f>VLOOKUP(A2613,'[1]12 ЗИП NEW'!$C:$AN,38,0)</f>
        <v>1149.24</v>
      </c>
    </row>
    <row r="2614" spans="1:4" x14ac:dyDescent="0.25">
      <c r="A2614" s="139" t="s">
        <v>9906</v>
      </c>
      <c r="B2614" s="139" t="s">
        <v>9907</v>
      </c>
      <c r="C2614" s="192"/>
      <c r="D2614" s="195">
        <f>VLOOKUP(A2614,'[1]12 ЗИП NEW'!$C:$AN,38,0)</f>
        <v>3384.2799999999997</v>
      </c>
    </row>
    <row r="2615" spans="1:4" x14ac:dyDescent="0.25">
      <c r="A2615" s="139" t="s">
        <v>9908</v>
      </c>
      <c r="B2615" s="139" t="s">
        <v>9909</v>
      </c>
      <c r="C2615" s="192"/>
      <c r="D2615" s="195">
        <f>VLOOKUP(A2615,'[1]12 ЗИП NEW'!$C:$AN,38,0)</f>
        <v>2363.14</v>
      </c>
    </row>
    <row r="2616" spans="1:4" x14ac:dyDescent="0.25">
      <c r="A2616" s="139" t="s">
        <v>9910</v>
      </c>
      <c r="B2616" s="139" t="s">
        <v>9911</v>
      </c>
      <c r="C2616" s="192">
        <f>VLOOKUP(A2616,[2]Лист_1!$D:$I,6,0)</f>
        <v>410</v>
      </c>
      <c r="D2616" s="195">
        <f>VLOOKUP(A2616,'[1]12 ЗИП NEW'!$C:$AN,38,0)</f>
        <v>48.8</v>
      </c>
    </row>
    <row r="2617" spans="1:4" x14ac:dyDescent="0.25">
      <c r="A2617" s="139" t="s">
        <v>9912</v>
      </c>
      <c r="B2617" s="139" t="s">
        <v>9913</v>
      </c>
      <c r="C2617" s="192"/>
      <c r="D2617" s="195">
        <f>VLOOKUP(A2617,'[1]12 ЗИП NEW'!$C:$AN,38,0)</f>
        <v>256.2</v>
      </c>
    </row>
    <row r="2618" spans="1:4" x14ac:dyDescent="0.25">
      <c r="A2618" s="139" t="s">
        <v>9914</v>
      </c>
      <c r="B2618" s="139" t="s">
        <v>9915</v>
      </c>
      <c r="C2618" s="192">
        <f>VLOOKUP(A2618,[2]Лист_1!$D:$I,6,0)</f>
        <v>2</v>
      </c>
      <c r="D2618" s="195">
        <f>VLOOKUP(A2618,'[1]12 ЗИП NEW'!$C:$AN,38,0)</f>
        <v>59.78</v>
      </c>
    </row>
    <row r="2619" spans="1:4" x14ac:dyDescent="0.25">
      <c r="A2619" s="139" t="s">
        <v>9916</v>
      </c>
      <c r="B2619" s="139" t="s">
        <v>9917</v>
      </c>
      <c r="C2619" s="192"/>
      <c r="D2619" s="195">
        <f>VLOOKUP(A2619,'[1]12 ЗИП NEW'!$C:$AN,38,0)</f>
        <v>200.07999999999998</v>
      </c>
    </row>
    <row r="2620" spans="1:4" x14ac:dyDescent="0.25">
      <c r="A2620" s="139" t="s">
        <v>9918</v>
      </c>
      <c r="B2620" s="139" t="s">
        <v>9919</v>
      </c>
      <c r="C2620" s="192">
        <f>VLOOKUP(A2620,[2]Лист_1!$D:$I,6,0)</f>
        <v>18</v>
      </c>
      <c r="D2620" s="195">
        <f>VLOOKUP(A2620,'[1]12 ЗИП NEW'!$C:$AN,38,0)</f>
        <v>122</v>
      </c>
    </row>
    <row r="2621" spans="1:4" x14ac:dyDescent="0.25">
      <c r="A2621" s="139" t="s">
        <v>9920</v>
      </c>
      <c r="B2621" s="139" t="s">
        <v>9921</v>
      </c>
      <c r="C2621" s="192"/>
      <c r="D2621" s="195">
        <f>VLOOKUP(A2621,'[1]12 ЗИП NEW'!$C:$AN,38,0)</f>
        <v>4327.34</v>
      </c>
    </row>
    <row r="2622" spans="1:4" x14ac:dyDescent="0.25">
      <c r="A2622" s="139" t="s">
        <v>9922</v>
      </c>
      <c r="B2622" s="139" t="s">
        <v>9923</v>
      </c>
      <c r="C2622" s="192">
        <f>VLOOKUP(A2622,[2]Лист_1!$D:$I,6,0)</f>
        <v>8</v>
      </c>
      <c r="D2622" s="195">
        <f>VLOOKUP(A2622,'[1]12 ЗИП NEW'!$C:$AN,38,0)</f>
        <v>103.7</v>
      </c>
    </row>
    <row r="2623" spans="1:4" x14ac:dyDescent="0.25">
      <c r="A2623" s="139" t="s">
        <v>9924</v>
      </c>
      <c r="B2623" s="139" t="s">
        <v>9925</v>
      </c>
      <c r="C2623" s="192"/>
      <c r="D2623" s="195">
        <f>VLOOKUP(A2623,'[1]12 ЗИП NEW'!$C:$AN,38,0)</f>
        <v>228.14</v>
      </c>
    </row>
    <row r="2624" spans="1:4" x14ac:dyDescent="0.25">
      <c r="A2624" s="139" t="s">
        <v>9926</v>
      </c>
      <c r="B2624" s="139" t="s">
        <v>9927</v>
      </c>
      <c r="C2624" s="192">
        <f>VLOOKUP(A2624,[2]Лист_1!$D:$I,6,0)</f>
        <v>78</v>
      </c>
      <c r="D2624" s="195">
        <f>VLOOKUP(A2624,'[1]12 ЗИП NEW'!$C:$AN,38,0)</f>
        <v>553.88</v>
      </c>
    </row>
    <row r="2625" spans="1:4" x14ac:dyDescent="0.25">
      <c r="A2625" s="139" t="s">
        <v>9928</v>
      </c>
      <c r="B2625" s="139" t="s">
        <v>9929</v>
      </c>
      <c r="C2625" s="192"/>
      <c r="D2625" s="195">
        <f>VLOOKUP(A2625,'[1]12 ЗИП NEW'!$C:$AN,38,0)</f>
        <v>262.3</v>
      </c>
    </row>
    <row r="2626" spans="1:4" x14ac:dyDescent="0.25">
      <c r="A2626" s="139" t="s">
        <v>9930</v>
      </c>
      <c r="B2626" s="139" t="s">
        <v>9931</v>
      </c>
      <c r="C2626" s="192"/>
      <c r="D2626" s="195">
        <f>VLOOKUP(A2626,'[1]12 ЗИП NEW'!$C:$AN,38,0)</f>
        <v>976</v>
      </c>
    </row>
    <row r="2627" spans="1:4" x14ac:dyDescent="0.25">
      <c r="A2627" s="139" t="s">
        <v>9932</v>
      </c>
      <c r="B2627" s="139" t="s">
        <v>9933</v>
      </c>
      <c r="C2627" s="192">
        <f>VLOOKUP(A2627,[2]Лист_1!$D:$I,6,0)</f>
        <v>20</v>
      </c>
      <c r="D2627" s="195">
        <f>VLOOKUP(A2627,'[1]12 ЗИП NEW'!$C:$AN,38,0)</f>
        <v>453.84</v>
      </c>
    </row>
    <row r="2628" spans="1:4" x14ac:dyDescent="0.25">
      <c r="A2628" s="139" t="s">
        <v>9934</v>
      </c>
      <c r="B2628" s="139" t="s">
        <v>9935</v>
      </c>
      <c r="C2628" s="192">
        <f>VLOOKUP(A2628,[2]Лист_1!$D:$I,6,0)</f>
        <v>185</v>
      </c>
      <c r="D2628" s="195">
        <f>VLOOKUP(A2628,'[1]12 ЗИП NEW'!$C:$AN,38,0)</f>
        <v>219.6</v>
      </c>
    </row>
    <row r="2629" spans="1:4" x14ac:dyDescent="0.25">
      <c r="A2629" s="139" t="s">
        <v>9936</v>
      </c>
      <c r="B2629" s="139" t="s">
        <v>9937</v>
      </c>
      <c r="C2629" s="192"/>
      <c r="D2629" s="195">
        <f>VLOOKUP(A2629,'[1]12 ЗИП NEW'!$C:$AN,38,0)</f>
        <v>819.84</v>
      </c>
    </row>
    <row r="2630" spans="1:4" x14ac:dyDescent="0.25">
      <c r="A2630" s="139" t="s">
        <v>9938</v>
      </c>
      <c r="B2630" s="139" t="s">
        <v>9939</v>
      </c>
      <c r="C2630" s="192"/>
      <c r="D2630" s="195">
        <f>VLOOKUP(A2630,'[1]12 ЗИП NEW'!$C:$AN,38,0)</f>
        <v>472.14</v>
      </c>
    </row>
    <row r="2631" spans="1:4" x14ac:dyDescent="0.25">
      <c r="A2631" s="139" t="s">
        <v>9940</v>
      </c>
      <c r="B2631" s="139" t="s">
        <v>9941</v>
      </c>
      <c r="C2631" s="192">
        <f>VLOOKUP(A2631,[2]Лист_1!$D:$I,6,0)</f>
        <v>99</v>
      </c>
      <c r="D2631" s="195">
        <f>VLOOKUP(A2631,'[1]12 ЗИП NEW'!$C:$AN,38,0)</f>
        <v>274.5</v>
      </c>
    </row>
    <row r="2632" spans="1:4" x14ac:dyDescent="0.25">
      <c r="A2632" s="139" t="s">
        <v>9942</v>
      </c>
      <c r="B2632" s="139" t="s">
        <v>9943</v>
      </c>
      <c r="C2632" s="192">
        <f>VLOOKUP(A2632,[2]Лист_1!$D:$I,6,0)</f>
        <v>85</v>
      </c>
      <c r="D2632" s="195">
        <f>VLOOKUP(A2632,'[1]12 ЗИП NEW'!$C:$AN,38,0)</f>
        <v>164.7</v>
      </c>
    </row>
    <row r="2633" spans="1:4" x14ac:dyDescent="0.25">
      <c r="A2633" s="139" t="s">
        <v>9944</v>
      </c>
      <c r="B2633" s="139" t="s">
        <v>9945</v>
      </c>
      <c r="C2633" s="192"/>
      <c r="D2633" s="195">
        <f>VLOOKUP(A2633,'[1]12 ЗИП NEW'!$C:$AN,38,0)</f>
        <v>2176.48</v>
      </c>
    </row>
    <row r="2634" spans="1:4" x14ac:dyDescent="0.25">
      <c r="A2634" s="139" t="s">
        <v>9946</v>
      </c>
      <c r="B2634" s="139" t="s">
        <v>9947</v>
      </c>
      <c r="C2634" s="192"/>
      <c r="D2634" s="195">
        <f>VLOOKUP(A2634,'[1]12 ЗИП NEW'!$C:$AN,38,0)</f>
        <v>441.64</v>
      </c>
    </row>
    <row r="2635" spans="1:4" x14ac:dyDescent="0.25">
      <c r="A2635" s="139" t="s">
        <v>9948</v>
      </c>
      <c r="B2635" s="139" t="s">
        <v>9949</v>
      </c>
      <c r="C2635" s="192">
        <f>VLOOKUP(A2635,[2]Лист_1!$D:$I,6,0)</f>
        <v>39</v>
      </c>
      <c r="D2635" s="195">
        <f>VLOOKUP(A2635,'[1]12 ЗИП NEW'!$C:$AN,38,0)</f>
        <v>588.04</v>
      </c>
    </row>
    <row r="2636" spans="1:4" x14ac:dyDescent="0.25">
      <c r="A2636" s="139" t="s">
        <v>9950</v>
      </c>
      <c r="B2636" s="139" t="s">
        <v>9951</v>
      </c>
      <c r="C2636" s="192"/>
      <c r="D2636" s="195">
        <f>VLOOKUP(A2636,'[1]12 ЗИП NEW'!$C:$AN,38,0)</f>
        <v>1159</v>
      </c>
    </row>
    <row r="2637" spans="1:4" x14ac:dyDescent="0.25">
      <c r="A2637" s="139" t="s">
        <v>9952</v>
      </c>
      <c r="B2637" s="139" t="s">
        <v>9953</v>
      </c>
      <c r="C2637" s="192">
        <f>VLOOKUP(A2637,[2]Лист_1!$D:$I,6,0)</f>
        <v>29</v>
      </c>
      <c r="D2637" s="195">
        <f>VLOOKUP(A2637,'[1]12 ЗИП NEW'!$C:$AN,38,0)</f>
        <v>752.74</v>
      </c>
    </row>
    <row r="2638" spans="1:4" x14ac:dyDescent="0.25">
      <c r="A2638" s="139" t="s">
        <v>9954</v>
      </c>
      <c r="B2638" s="139" t="s">
        <v>9955</v>
      </c>
      <c r="C2638" s="192"/>
      <c r="D2638" s="195">
        <f>VLOOKUP(A2638,'[1]12 ЗИП NEW'!$C:$AN,38,0)</f>
        <v>777.14</v>
      </c>
    </row>
    <row r="2639" spans="1:4" x14ac:dyDescent="0.25">
      <c r="A2639" s="139" t="s">
        <v>9956</v>
      </c>
      <c r="B2639" s="139" t="s">
        <v>9957</v>
      </c>
      <c r="C2639" s="192"/>
      <c r="D2639" s="195">
        <f>VLOOKUP(A2639,'[1]12 ЗИП NEW'!$C:$AN,38,0)</f>
        <v>1348.1</v>
      </c>
    </row>
    <row r="2640" spans="1:4" x14ac:dyDescent="0.25">
      <c r="A2640" s="139" t="s">
        <v>9958</v>
      </c>
      <c r="B2640" s="139" t="s">
        <v>9959</v>
      </c>
      <c r="C2640" s="192"/>
      <c r="D2640" s="195">
        <f>VLOOKUP(A2640,'[1]12 ЗИП NEW'!$C:$AN,38,0)</f>
        <v>2257</v>
      </c>
    </row>
    <row r="2641" spans="1:4" x14ac:dyDescent="0.25">
      <c r="A2641" s="139" t="s">
        <v>9960</v>
      </c>
      <c r="B2641" s="139" t="s">
        <v>9961</v>
      </c>
      <c r="C2641" s="192"/>
      <c r="D2641" s="195">
        <f>VLOOKUP(A2641,'[1]12 ЗИП NEW'!$C:$AN,38,0)</f>
        <v>34774.879999999997</v>
      </c>
    </row>
    <row r="2642" spans="1:4" x14ac:dyDescent="0.25">
      <c r="A2642" s="139" t="s">
        <v>9962</v>
      </c>
      <c r="B2642" s="139" t="s">
        <v>9963</v>
      </c>
      <c r="C2642" s="192"/>
      <c r="D2642" s="195">
        <f>VLOOKUP(A2642,'[1]12 ЗИП NEW'!$C:$AN,38,0)</f>
        <v>224.48</v>
      </c>
    </row>
    <row r="2643" spans="1:4" x14ac:dyDescent="0.25">
      <c r="A2643" s="139" t="s">
        <v>9964</v>
      </c>
      <c r="B2643" s="139" t="s">
        <v>9965</v>
      </c>
      <c r="C2643" s="192"/>
      <c r="D2643" s="195">
        <f>VLOOKUP(A2643,'[1]12 ЗИП NEW'!$C:$AN,38,0)</f>
        <v>1012.6</v>
      </c>
    </row>
    <row r="2644" spans="1:4" x14ac:dyDescent="0.25">
      <c r="A2644" s="139" t="s">
        <v>9966</v>
      </c>
      <c r="B2644" s="139" t="s">
        <v>9967</v>
      </c>
      <c r="C2644" s="192"/>
      <c r="D2644" s="195">
        <f>VLOOKUP(A2644,'[1]12 ЗИП NEW'!$C:$AN,38,0)</f>
        <v>35508.1</v>
      </c>
    </row>
    <row r="2645" spans="1:4" x14ac:dyDescent="0.25">
      <c r="A2645" s="139" t="s">
        <v>9968</v>
      </c>
      <c r="B2645" s="139" t="s">
        <v>9969</v>
      </c>
      <c r="C2645" s="192"/>
      <c r="D2645" s="195">
        <f>VLOOKUP(A2645,'[1]12 ЗИП NEW'!$C:$AN,38,0)</f>
        <v>6812.48</v>
      </c>
    </row>
    <row r="2646" spans="1:4" x14ac:dyDescent="0.25">
      <c r="A2646" s="139" t="s">
        <v>9970</v>
      </c>
      <c r="B2646" s="139" t="s">
        <v>9971</v>
      </c>
      <c r="C2646" s="192"/>
      <c r="D2646" s="195">
        <f>VLOOKUP(A2646,'[1]12 ЗИП NEW'!$C:$AN,38,0)</f>
        <v>1474.98</v>
      </c>
    </row>
    <row r="2647" spans="1:4" x14ac:dyDescent="0.25">
      <c r="A2647" s="139" t="s">
        <v>9972</v>
      </c>
      <c r="B2647" s="139" t="s">
        <v>9973</v>
      </c>
      <c r="C2647" s="192"/>
      <c r="D2647" s="195">
        <f>VLOOKUP(A2647,'[1]12 ЗИП NEW'!$C:$AN,38,0)</f>
        <v>14477.74</v>
      </c>
    </row>
    <row r="2648" spans="1:4" x14ac:dyDescent="0.25">
      <c r="A2648" s="139" t="s">
        <v>9974</v>
      </c>
      <c r="B2648" s="139" t="s">
        <v>9975</v>
      </c>
      <c r="C2648" s="192">
        <f>VLOOKUP(A2648,[2]Лист_1!$D:$I,6,0)</f>
        <v>2</v>
      </c>
      <c r="D2648" s="195">
        <f>VLOOKUP(A2648,'[1]12 ЗИП NEW'!$C:$AN,38,0)</f>
        <v>1323.7</v>
      </c>
    </row>
    <row r="2649" spans="1:4" x14ac:dyDescent="0.25">
      <c r="A2649" s="139" t="s">
        <v>9976</v>
      </c>
      <c r="B2649" s="139" t="s">
        <v>9977</v>
      </c>
      <c r="C2649" s="192">
        <f>VLOOKUP(A2649,[2]Лист_1!$D:$I,6,0)</f>
        <v>20</v>
      </c>
      <c r="D2649" s="195">
        <f>VLOOKUP(A2649,'[1]12 ЗИП NEW'!$C:$AN,38,0)</f>
        <v>36413.339999999997</v>
      </c>
    </row>
    <row r="2650" spans="1:4" x14ac:dyDescent="0.25">
      <c r="A2650" s="139" t="s">
        <v>9978</v>
      </c>
      <c r="B2650" s="139" t="s">
        <v>9979</v>
      </c>
      <c r="C2650" s="192">
        <f>VLOOKUP(A2650,[2]Лист_1!$D:$I,6,0)</f>
        <v>40</v>
      </c>
      <c r="D2650" s="195">
        <f>VLOOKUP(A2650,'[1]12 ЗИП NEW'!$C:$AN,38,0)</f>
        <v>17153.2</v>
      </c>
    </row>
    <row r="2651" spans="1:4" x14ac:dyDescent="0.25">
      <c r="A2651" s="139" t="s">
        <v>9980</v>
      </c>
      <c r="B2651" s="139" t="s">
        <v>9981</v>
      </c>
      <c r="C2651" s="192">
        <f>VLOOKUP(A2651,[2]Лист_1!$D:$I,6,0)</f>
        <v>5</v>
      </c>
      <c r="D2651" s="195">
        <f>VLOOKUP(A2651,'[1]12 ЗИП NEW'!$C:$AN,38,0)</f>
        <v>26201.94</v>
      </c>
    </row>
    <row r="2652" spans="1:4" x14ac:dyDescent="0.25">
      <c r="A2652" s="139" t="s">
        <v>9982</v>
      </c>
      <c r="B2652" s="139" t="s">
        <v>9983</v>
      </c>
      <c r="C2652" s="192">
        <f>VLOOKUP(A2652,[2]Лист_1!$D:$I,6,0)</f>
        <v>48</v>
      </c>
      <c r="D2652" s="195">
        <f>VLOOKUP(A2652,'[1]12 ЗИП NEW'!$C:$AN,38,0)</f>
        <v>33920.879999999997</v>
      </c>
    </row>
    <row r="2653" spans="1:4" x14ac:dyDescent="0.25">
      <c r="A2653" s="139" t="s">
        <v>9984</v>
      </c>
      <c r="B2653" s="139" t="s">
        <v>9985</v>
      </c>
      <c r="C2653" s="192"/>
      <c r="D2653" s="195">
        <f>VLOOKUP(A2653,'[1]12 ЗИП NEW'!$C:$AN,38,0)</f>
        <v>9186.6</v>
      </c>
    </row>
    <row r="2654" spans="1:4" x14ac:dyDescent="0.25">
      <c r="A2654" s="139" t="s">
        <v>9986</v>
      </c>
      <c r="B2654" s="139" t="s">
        <v>9987</v>
      </c>
      <c r="C2654" s="192">
        <f>VLOOKUP(A2654,[2]Лист_1!$D:$I,6,0)</f>
        <v>4</v>
      </c>
      <c r="D2654" s="195">
        <f>VLOOKUP(A2654,'[1]12 ЗИП NEW'!$C:$AN,38,0)</f>
        <v>4315.1400000000003</v>
      </c>
    </row>
    <row r="2655" spans="1:4" x14ac:dyDescent="0.25">
      <c r="A2655" s="139" t="s">
        <v>9988</v>
      </c>
      <c r="B2655" s="139" t="s">
        <v>9989</v>
      </c>
      <c r="C2655" s="192"/>
      <c r="D2655" s="195">
        <f>VLOOKUP(A2655,'[1]12 ЗИП NEW'!$C:$AN,38,0)</f>
        <v>5706.8359679999994</v>
      </c>
    </row>
    <row r="2656" spans="1:4" x14ac:dyDescent="0.25">
      <c r="A2656" s="139" t="s">
        <v>9990</v>
      </c>
      <c r="B2656" s="139" t="s">
        <v>9991</v>
      </c>
      <c r="C2656" s="192">
        <f>VLOOKUP(A2656,[2]Лист_1!$D:$I,6,0)</f>
        <v>1</v>
      </c>
      <c r="D2656" s="195">
        <f>VLOOKUP(A2656,'[1]12 ЗИП NEW'!$C:$AN,38,0)</f>
        <v>15664.075808</v>
      </c>
    </row>
    <row r="2657" spans="1:4" x14ac:dyDescent="0.25">
      <c r="A2657" s="139" t="s">
        <v>9992</v>
      </c>
      <c r="B2657" s="139" t="s">
        <v>9993</v>
      </c>
      <c r="C2657" s="192">
        <f>VLOOKUP(A2657,[2]Лист_1!$D:$I,6,0)</f>
        <v>40</v>
      </c>
      <c r="D2657" s="195">
        <f>VLOOKUP(A2657,'[1]12 ЗИП NEW'!$C:$AN,38,0)</f>
        <v>57.339999999999996</v>
      </c>
    </row>
    <row r="2658" spans="1:4" x14ac:dyDescent="0.25">
      <c r="A2658" s="139" t="s">
        <v>9994</v>
      </c>
      <c r="B2658" s="139" t="s">
        <v>9995</v>
      </c>
      <c r="C2658" s="192">
        <f>VLOOKUP(A2658,[2]Лист_1!$D:$I,6,0)</f>
        <v>2</v>
      </c>
      <c r="D2658" s="195">
        <f>VLOOKUP(A2658,'[1]12 ЗИП NEW'!$C:$AN,38,0)</f>
        <v>707.6</v>
      </c>
    </row>
    <row r="2659" spans="1:4" x14ac:dyDescent="0.25">
      <c r="A2659" s="139" t="s">
        <v>9996</v>
      </c>
      <c r="B2659" s="139" t="s">
        <v>9997</v>
      </c>
      <c r="C2659" s="192"/>
      <c r="D2659" s="195">
        <f>VLOOKUP(A2659,'[1]12 ЗИП NEW'!$C:$AN,38,0)</f>
        <v>61</v>
      </c>
    </row>
    <row r="2660" spans="1:4" x14ac:dyDescent="0.25">
      <c r="A2660" s="139" t="s">
        <v>9998</v>
      </c>
      <c r="B2660" s="139" t="s">
        <v>9999</v>
      </c>
      <c r="C2660" s="192"/>
      <c r="D2660" s="195">
        <f>VLOOKUP(A2660,'[1]12 ЗИП NEW'!$C:$AN,38,0)</f>
        <v>80318.7</v>
      </c>
    </row>
    <row r="2661" spans="1:4" x14ac:dyDescent="0.25">
      <c r="A2661" s="139" t="s">
        <v>10000</v>
      </c>
      <c r="B2661" s="139" t="s">
        <v>10001</v>
      </c>
      <c r="C2661" s="192"/>
      <c r="D2661" s="195">
        <f>VLOOKUP(A2661,'[1]12 ЗИП NEW'!$C:$AN,38,0)</f>
        <v>21238.98</v>
      </c>
    </row>
    <row r="2662" spans="1:4" x14ac:dyDescent="0.25">
      <c r="A2662" s="139" t="s">
        <v>10002</v>
      </c>
      <c r="B2662" s="139" t="s">
        <v>10003</v>
      </c>
      <c r="C2662" s="192"/>
      <c r="D2662" s="195">
        <f>VLOOKUP(A2662,'[1]12 ЗИП NEW'!$C:$AN,38,0)</f>
        <v>31268.705407999998</v>
      </c>
    </row>
    <row r="2663" spans="1:4" x14ac:dyDescent="0.25">
      <c r="A2663" s="139" t="s">
        <v>10004</v>
      </c>
      <c r="B2663" s="139" t="s">
        <v>10005</v>
      </c>
      <c r="C2663" s="192"/>
      <c r="D2663" s="195">
        <f>VLOOKUP(A2663,'[1]12 ЗИП NEW'!$C:$AN,38,0)</f>
        <v>53575.894959999998</v>
      </c>
    </row>
    <row r="2664" spans="1:4" x14ac:dyDescent="0.25">
      <c r="A2664" s="139" t="s">
        <v>10006</v>
      </c>
      <c r="B2664" s="139" t="s">
        <v>10007</v>
      </c>
      <c r="C2664" s="192">
        <f>VLOOKUP(A2664,[2]Лист_1!$D:$I,6,0)</f>
        <v>10</v>
      </c>
      <c r="D2664" s="195">
        <f>VLOOKUP(A2664,'[1]12 ЗИП NEW'!$C:$AN,38,0)</f>
        <v>3306.2</v>
      </c>
    </row>
    <row r="2665" spans="1:4" x14ac:dyDescent="0.25">
      <c r="A2665" s="139" t="s">
        <v>10008</v>
      </c>
      <c r="B2665" s="139" t="s">
        <v>10009</v>
      </c>
      <c r="C2665" s="192">
        <f>VLOOKUP(A2665,[2]Лист_1!$D:$I,6,0)</f>
        <v>12</v>
      </c>
      <c r="D2665" s="195">
        <f>VLOOKUP(A2665,'[1]12 ЗИП NEW'!$C:$AN,38,0)</f>
        <v>4815.34</v>
      </c>
    </row>
    <row r="2666" spans="1:4" x14ac:dyDescent="0.25">
      <c r="A2666" s="139" t="s">
        <v>10010</v>
      </c>
      <c r="B2666" s="139" t="s">
        <v>10011</v>
      </c>
      <c r="C2666" s="192"/>
      <c r="D2666" s="195">
        <f>VLOOKUP(A2666,'[1]12 ЗИП NEW'!$C:$AN,38,0)</f>
        <v>1987.3799999999999</v>
      </c>
    </row>
    <row r="2667" spans="1:4" x14ac:dyDescent="0.25">
      <c r="A2667" s="139" t="s">
        <v>10012</v>
      </c>
      <c r="B2667" s="139" t="s">
        <v>10013</v>
      </c>
      <c r="C2667" s="192"/>
      <c r="D2667" s="195">
        <f>VLOOKUP(A2667,'[1]12 ЗИП NEW'!$C:$AN,38,0)</f>
        <v>75.64</v>
      </c>
    </row>
    <row r="2668" spans="1:4" ht="25.5" x14ac:dyDescent="0.25">
      <c r="A2668" s="139" t="s">
        <v>10014</v>
      </c>
      <c r="B2668" s="139" t="s">
        <v>10015</v>
      </c>
      <c r="C2668" s="192">
        <f>VLOOKUP(A2668,[2]Лист_1!$D:$I,6,0)</f>
        <v>24</v>
      </c>
      <c r="D2668" s="195">
        <f>VLOOKUP(A2668,'[1]12 ЗИП NEW'!$C:$AN,38,0)</f>
        <v>932.07999999999993</v>
      </c>
    </row>
    <row r="2669" spans="1:4" ht="25.5" x14ac:dyDescent="0.25">
      <c r="A2669" s="139" t="s">
        <v>10016</v>
      </c>
      <c r="B2669" s="139" t="s">
        <v>10017</v>
      </c>
      <c r="C2669" s="192">
        <f>VLOOKUP(A2669,[2]Лист_1!$D:$I,6,0)</f>
        <v>20</v>
      </c>
      <c r="D2669" s="195">
        <f>VLOOKUP(A2669,'[1]12 ЗИП NEW'!$C:$AN,38,0)</f>
        <v>1403</v>
      </c>
    </row>
    <row r="2670" spans="1:4" x14ac:dyDescent="0.25">
      <c r="A2670" s="139" t="s">
        <v>10018</v>
      </c>
      <c r="B2670" s="139" t="s">
        <v>10019</v>
      </c>
      <c r="C2670" s="192">
        <f>VLOOKUP(A2670,[2]Лист_1!$D:$I,6,0)</f>
        <v>2</v>
      </c>
      <c r="D2670" s="195">
        <f>VLOOKUP(A2670,'[1]12 ЗИП NEW'!$C:$AN,38,0)</f>
        <v>542.9</v>
      </c>
    </row>
    <row r="2671" spans="1:4" x14ac:dyDescent="0.25">
      <c r="A2671" s="139" t="s">
        <v>10020</v>
      </c>
      <c r="B2671" s="139" t="s">
        <v>10021</v>
      </c>
      <c r="C2671" s="192">
        <f>VLOOKUP(A2671,[2]Лист_1!$D:$I,6,0)</f>
        <v>21</v>
      </c>
      <c r="D2671" s="195">
        <f>VLOOKUP(A2671,'[1]12 ЗИП NEW'!$C:$AN,38,0)</f>
        <v>634.4</v>
      </c>
    </row>
    <row r="2672" spans="1:4" x14ac:dyDescent="0.25">
      <c r="A2672" s="139" t="s">
        <v>10022</v>
      </c>
      <c r="B2672" s="139" t="s">
        <v>10023</v>
      </c>
      <c r="C2672" s="192">
        <f>VLOOKUP(A2672,[2]Лист_1!$D:$I,6,0)</f>
        <v>1</v>
      </c>
      <c r="D2672" s="195">
        <f>VLOOKUP(A2672,'[1]12 ЗИП NEW'!$C:$AN,38,0)</f>
        <v>20980.34</v>
      </c>
    </row>
    <row r="2673" spans="1:4" x14ac:dyDescent="0.25">
      <c r="A2673" s="139" t="s">
        <v>10024</v>
      </c>
      <c r="B2673" s="139" t="s">
        <v>10025</v>
      </c>
      <c r="C2673" s="192"/>
      <c r="D2673" s="195">
        <f>VLOOKUP(A2673,'[1]12 ЗИП NEW'!$C:$AN,38,0)</f>
        <v>3747.84</v>
      </c>
    </row>
    <row r="2674" spans="1:4" x14ac:dyDescent="0.25">
      <c r="A2674" s="139" t="s">
        <v>10026</v>
      </c>
      <c r="B2674" s="139" t="s">
        <v>10027</v>
      </c>
      <c r="C2674" s="192">
        <f>VLOOKUP(A2674,[2]Лист_1!$D:$I,6,0)</f>
        <v>7</v>
      </c>
      <c r="D2674" s="195">
        <f>VLOOKUP(A2674,'[1]12 ЗИП NEW'!$C:$AN,38,0)</f>
        <v>588.04</v>
      </c>
    </row>
    <row r="2675" spans="1:4" x14ac:dyDescent="0.25">
      <c r="A2675" s="139" t="s">
        <v>10028</v>
      </c>
      <c r="B2675" s="139" t="s">
        <v>10029</v>
      </c>
      <c r="C2675" s="192">
        <f>VLOOKUP(A2675,[2]Лист_1!$D:$I,6,0)</f>
        <v>35</v>
      </c>
      <c r="D2675" s="195">
        <f>VLOOKUP(A2675,'[1]12 ЗИП NEW'!$C:$AN,38,0)</f>
        <v>1860.5</v>
      </c>
    </row>
    <row r="2676" spans="1:4" x14ac:dyDescent="0.25">
      <c r="A2676" s="139" t="s">
        <v>10030</v>
      </c>
      <c r="B2676" s="139" t="s">
        <v>10031</v>
      </c>
      <c r="C2676" s="192">
        <f>VLOOKUP(A2676,[2]Лист_1!$D:$I,6,0)</f>
        <v>30</v>
      </c>
      <c r="D2676" s="195">
        <f>VLOOKUP(A2676,'[1]12 ЗИП NEW'!$C:$AN,38,0)</f>
        <v>295.24</v>
      </c>
    </row>
    <row r="2677" spans="1:4" x14ac:dyDescent="0.25">
      <c r="A2677" s="139" t="s">
        <v>10032</v>
      </c>
      <c r="B2677" s="139" t="s">
        <v>10033</v>
      </c>
      <c r="C2677" s="192">
        <f>VLOOKUP(A2677,[2]Лист_1!$D:$I,6,0)</f>
        <v>50</v>
      </c>
      <c r="D2677" s="195">
        <f>VLOOKUP(A2677,'[1]12 ЗИП NEW'!$C:$AN,38,0)</f>
        <v>218.38</v>
      </c>
    </row>
    <row r="2678" spans="1:4" x14ac:dyDescent="0.25">
      <c r="A2678" s="139" t="s">
        <v>10034</v>
      </c>
      <c r="B2678" s="139" t="s">
        <v>10035</v>
      </c>
      <c r="C2678" s="192">
        <f>VLOOKUP(A2678,[2]Лист_1!$D:$I,6,0)</f>
        <v>22</v>
      </c>
      <c r="D2678" s="195">
        <f>VLOOKUP(A2678,'[1]12 ЗИП NEW'!$C:$AN,38,0)</f>
        <v>183</v>
      </c>
    </row>
    <row r="2679" spans="1:4" x14ac:dyDescent="0.25">
      <c r="A2679" s="139" t="s">
        <v>10036</v>
      </c>
      <c r="B2679" s="139" t="s">
        <v>10037</v>
      </c>
      <c r="C2679" s="192"/>
      <c r="D2679" s="195">
        <f>VLOOKUP(A2679,'[1]12 ЗИП NEW'!$C:$AN,38,0)</f>
        <v>3879.6</v>
      </c>
    </row>
    <row r="2680" spans="1:4" x14ac:dyDescent="0.25">
      <c r="A2680" s="139" t="s">
        <v>10038</v>
      </c>
      <c r="B2680" s="139" t="s">
        <v>10039</v>
      </c>
      <c r="C2680" s="192"/>
      <c r="D2680" s="195">
        <f>VLOOKUP(A2680,'[1]12 ЗИП NEW'!$C:$AN,38,0)</f>
        <v>1110.2</v>
      </c>
    </row>
    <row r="2681" spans="1:4" x14ac:dyDescent="0.25">
      <c r="A2681" s="139" t="s">
        <v>10040</v>
      </c>
      <c r="B2681" s="139" t="s">
        <v>10041</v>
      </c>
      <c r="C2681" s="192"/>
      <c r="D2681" s="195">
        <f>VLOOKUP(A2681,'[1]12 ЗИП NEW'!$C:$AN,38,0)</f>
        <v>1078.48</v>
      </c>
    </row>
    <row r="2682" spans="1:4" x14ac:dyDescent="0.25">
      <c r="A2682" s="139" t="s">
        <v>10042</v>
      </c>
      <c r="B2682" s="139" t="s">
        <v>10043</v>
      </c>
      <c r="C2682" s="192"/>
      <c r="D2682" s="195">
        <f>VLOOKUP(A2682,'[1]12 ЗИП NEW'!$C:$AN,38,0)</f>
        <v>2542.48</v>
      </c>
    </row>
    <row r="2683" spans="1:4" x14ac:dyDescent="0.25">
      <c r="A2683" s="139" t="s">
        <v>10044</v>
      </c>
      <c r="B2683" s="139" t="s">
        <v>10045</v>
      </c>
      <c r="C2683" s="192">
        <f>VLOOKUP(A2683,[2]Лист_1!$D:$I,6,0)</f>
        <v>9</v>
      </c>
      <c r="D2683" s="195">
        <f>VLOOKUP(A2683,'[1]12 ЗИП NEW'!$C:$AN,38,0)</f>
        <v>5441.2</v>
      </c>
    </row>
    <row r="2684" spans="1:4" x14ac:dyDescent="0.25">
      <c r="A2684" s="139" t="s">
        <v>10046</v>
      </c>
      <c r="B2684" s="139" t="s">
        <v>10047</v>
      </c>
      <c r="C2684" s="192">
        <f>VLOOKUP(A2684,[2]Лист_1!$D:$I,6,0)</f>
        <v>50</v>
      </c>
      <c r="D2684" s="195">
        <f>VLOOKUP(A2684,'[1]12 ЗИП NEW'!$C:$AN,38,0)</f>
        <v>212.28</v>
      </c>
    </row>
    <row r="2685" spans="1:4" x14ac:dyDescent="0.25">
      <c r="A2685" s="139" t="s">
        <v>10048</v>
      </c>
      <c r="B2685" s="139" t="s">
        <v>10049</v>
      </c>
      <c r="C2685" s="192">
        <f>VLOOKUP(A2685,[2]Лист_1!$D:$I,6,0)</f>
        <v>2</v>
      </c>
      <c r="D2685" s="195">
        <f>VLOOKUP(A2685,'[1]12 ЗИП NEW'!$C:$AN,38,0)</f>
        <v>9874.68</v>
      </c>
    </row>
    <row r="2686" spans="1:4" x14ac:dyDescent="0.25">
      <c r="A2686" s="139" t="s">
        <v>10050</v>
      </c>
      <c r="B2686" s="139" t="s">
        <v>10051</v>
      </c>
      <c r="C2686" s="192"/>
      <c r="D2686" s="195">
        <f>VLOOKUP(A2686,'[1]12 ЗИП NEW'!$C:$AN,38,0)</f>
        <v>9935.68</v>
      </c>
    </row>
    <row r="2687" spans="1:4" x14ac:dyDescent="0.25">
      <c r="A2687" s="139" t="s">
        <v>10052</v>
      </c>
      <c r="B2687" s="139" t="s">
        <v>10053</v>
      </c>
      <c r="C2687" s="192">
        <f>VLOOKUP(A2687,[2]Лист_1!$D:$I,6,0)</f>
        <v>20</v>
      </c>
      <c r="D2687" s="195">
        <f>VLOOKUP(A2687,'[1]12 ЗИП NEW'!$C:$AN,38,0)</f>
        <v>1252.94</v>
      </c>
    </row>
    <row r="2688" spans="1:4" x14ac:dyDescent="0.25">
      <c r="A2688" s="139" t="s">
        <v>10054</v>
      </c>
      <c r="B2688" s="139" t="s">
        <v>10055</v>
      </c>
      <c r="C2688" s="192">
        <f>VLOOKUP(A2688,[2]Лист_1!$D:$I,6,0)</f>
        <v>24</v>
      </c>
      <c r="D2688" s="195">
        <f>VLOOKUP(A2688,'[1]12 ЗИП NEW'!$C:$AN,38,0)</f>
        <v>2286.2799999999997</v>
      </c>
    </row>
    <row r="2689" spans="1:4" x14ac:dyDescent="0.25">
      <c r="A2689" s="139" t="s">
        <v>10056</v>
      </c>
      <c r="B2689" s="139" t="s">
        <v>10057</v>
      </c>
      <c r="C2689" s="192"/>
      <c r="D2689" s="195">
        <f>VLOOKUP(A2689,'[1]12 ЗИП NEW'!$C:$AN,38,0)</f>
        <v>2021.54</v>
      </c>
    </row>
    <row r="2690" spans="1:4" x14ac:dyDescent="0.25">
      <c r="A2690" s="139" t="s">
        <v>10058</v>
      </c>
      <c r="B2690" s="139" t="s">
        <v>10059</v>
      </c>
      <c r="C2690" s="192">
        <f>VLOOKUP(A2690,[2]Лист_1!$D:$I,6,0)</f>
        <v>19</v>
      </c>
      <c r="D2690" s="195">
        <f>VLOOKUP(A2690,'[1]12 ЗИП NEW'!$C:$AN,38,0)</f>
        <v>8353.34</v>
      </c>
    </row>
    <row r="2691" spans="1:4" x14ac:dyDescent="0.25">
      <c r="A2691" s="139" t="s">
        <v>10060</v>
      </c>
      <c r="B2691" s="139" t="s">
        <v>10061</v>
      </c>
      <c r="C2691" s="192">
        <f>VLOOKUP(A2691,[2]Лист_1!$D:$I,6,0)</f>
        <v>72</v>
      </c>
      <c r="D2691" s="195">
        <f>VLOOKUP(A2691,'[1]12 ЗИП NEW'!$C:$AN,38,0)</f>
        <v>6803.94</v>
      </c>
    </row>
    <row r="2692" spans="1:4" x14ac:dyDescent="0.25">
      <c r="A2692" s="139" t="s">
        <v>10062</v>
      </c>
      <c r="B2692" s="139" t="s">
        <v>10063</v>
      </c>
      <c r="C2692" s="192">
        <f>VLOOKUP(A2692,[2]Лист_1!$D:$I,6,0)</f>
        <v>3</v>
      </c>
      <c r="D2692" s="195">
        <f>VLOOKUP(A2692,'[1]12 ЗИП NEW'!$C:$AN,38,0)</f>
        <v>7093.08</v>
      </c>
    </row>
    <row r="2693" spans="1:4" x14ac:dyDescent="0.25">
      <c r="A2693" s="139" t="s">
        <v>10064</v>
      </c>
      <c r="B2693" s="139" t="s">
        <v>10065</v>
      </c>
      <c r="C2693" s="192"/>
      <c r="D2693" s="195">
        <f>VLOOKUP(A2693,'[1]12 ЗИП NEW'!$C:$AN,38,0)</f>
        <v>12394.534367999999</v>
      </c>
    </row>
    <row r="2694" spans="1:4" ht="25.5" x14ac:dyDescent="0.25">
      <c r="A2694" s="139" t="s">
        <v>10066</v>
      </c>
      <c r="B2694" s="139" t="s">
        <v>10067</v>
      </c>
      <c r="C2694" s="192"/>
      <c r="D2694" s="195">
        <f>VLOOKUP(A2694,'[1]12 ЗИП NEW'!$C:$AN,38,0)</f>
        <v>1594.54</v>
      </c>
    </row>
    <row r="2695" spans="1:4" x14ac:dyDescent="0.25">
      <c r="A2695" s="139" t="s">
        <v>10068</v>
      </c>
      <c r="B2695" s="139" t="s">
        <v>10069</v>
      </c>
      <c r="C2695" s="192">
        <f>VLOOKUP(A2695,[2]Лист_1!$D:$I,6,0)</f>
        <v>3</v>
      </c>
      <c r="D2695" s="195">
        <f>VLOOKUP(A2695,'[1]12 ЗИП NEW'!$C:$AN,38,0)</f>
        <v>15140.199999999999</v>
      </c>
    </row>
    <row r="2696" spans="1:4" x14ac:dyDescent="0.25">
      <c r="A2696" s="139" t="s">
        <v>10070</v>
      </c>
      <c r="B2696" s="139" t="s">
        <v>10071</v>
      </c>
      <c r="C2696" s="192"/>
      <c r="D2696" s="195">
        <f>VLOOKUP(A2696,'[1]12 ЗИП NEW'!$C:$AN,38,0)</f>
        <v>13969</v>
      </c>
    </row>
    <row r="2697" spans="1:4" x14ac:dyDescent="0.25">
      <c r="A2697" s="139" t="s">
        <v>10072</v>
      </c>
      <c r="B2697" s="139" t="s">
        <v>10073</v>
      </c>
      <c r="C2697" s="192">
        <f>VLOOKUP(A2697,[2]Лист_1!$D:$I,6,0)</f>
        <v>6</v>
      </c>
      <c r="D2697" s="195">
        <f>VLOOKUP(A2697,'[1]12 ЗИП NEW'!$C:$AN,38,0)</f>
        <v>2200.88</v>
      </c>
    </row>
    <row r="2698" spans="1:4" x14ac:dyDescent="0.25">
      <c r="A2698" s="139" t="s">
        <v>10074</v>
      </c>
      <c r="B2698" s="139" t="s">
        <v>10075</v>
      </c>
      <c r="C2698" s="192"/>
      <c r="D2698" s="195">
        <f>VLOOKUP(A2698,'[1]12 ЗИП NEW'!$C:$AN,38,0)</f>
        <v>4038.2</v>
      </c>
    </row>
    <row r="2699" spans="1:4" ht="25.5" x14ac:dyDescent="0.25">
      <c r="A2699" s="139" t="s">
        <v>10076</v>
      </c>
      <c r="B2699" s="139" t="s">
        <v>10077</v>
      </c>
      <c r="C2699" s="192">
        <f>VLOOKUP(A2699,[2]Лист_1!$D:$I,6,0)</f>
        <v>1</v>
      </c>
      <c r="D2699" s="195">
        <f>VLOOKUP(A2699,'[1]12 ЗИП NEW'!$C:$AN,38,0)</f>
        <v>4611.5999999999995</v>
      </c>
    </row>
    <row r="2700" spans="1:4" ht="25.5" x14ac:dyDescent="0.25">
      <c r="A2700" s="139" t="s">
        <v>10078</v>
      </c>
      <c r="B2700" s="139" t="s">
        <v>10079</v>
      </c>
      <c r="C2700" s="192">
        <f>VLOOKUP(A2700,[2]Лист_1!$D:$I,6,0)</f>
        <v>34</v>
      </c>
      <c r="D2700" s="195">
        <f>VLOOKUP(A2700,'[1]12 ЗИП NEW'!$C:$AN,38,0)</f>
        <v>608.78</v>
      </c>
    </row>
    <row r="2701" spans="1:4" x14ac:dyDescent="0.25">
      <c r="A2701" s="139" t="s">
        <v>10080</v>
      </c>
      <c r="B2701" s="139" t="s">
        <v>10081</v>
      </c>
      <c r="C2701" s="192"/>
      <c r="D2701" s="195">
        <f>VLOOKUP(A2701,'[1]12 ЗИП NEW'!$C:$AN,38,0)</f>
        <v>16807.939999999999</v>
      </c>
    </row>
    <row r="2702" spans="1:4" x14ac:dyDescent="0.25">
      <c r="A2702" s="139" t="s">
        <v>10082</v>
      </c>
      <c r="B2702" s="139" t="s">
        <v>10083</v>
      </c>
      <c r="C2702" s="192"/>
      <c r="D2702" s="195">
        <f>VLOOKUP(A2702,'[1]12 ЗИП NEW'!$C:$AN,38,0)</f>
        <v>9679.48</v>
      </c>
    </row>
    <row r="2703" spans="1:4" x14ac:dyDescent="0.25">
      <c r="A2703" s="139" t="s">
        <v>10084</v>
      </c>
      <c r="B2703" s="139" t="s">
        <v>10085</v>
      </c>
      <c r="C2703" s="192">
        <f>VLOOKUP(A2703,[2]Лист_1!$D:$I,6,0)</f>
        <v>7</v>
      </c>
      <c r="D2703" s="195">
        <f>VLOOKUP(A2703,'[1]12 ЗИП NEW'!$C:$AN,38,0)</f>
        <v>11619.28</v>
      </c>
    </row>
    <row r="2704" spans="1:4" x14ac:dyDescent="0.25">
      <c r="A2704" s="139" t="s">
        <v>10086</v>
      </c>
      <c r="B2704" s="139" t="s">
        <v>10087</v>
      </c>
      <c r="C2704" s="192">
        <f>VLOOKUP(A2704,[2]Лист_1!$D:$I,6,0)</f>
        <v>42</v>
      </c>
      <c r="D2704" s="195">
        <f>VLOOKUP(A2704,'[1]12 ЗИП NEW'!$C:$AN,38,0)</f>
        <v>9057.2800000000007</v>
      </c>
    </row>
    <row r="2705" spans="1:4" x14ac:dyDescent="0.25">
      <c r="A2705" s="139" t="s">
        <v>10088</v>
      </c>
      <c r="B2705" s="139" t="s">
        <v>10089</v>
      </c>
      <c r="C2705" s="192">
        <f>VLOOKUP(A2705,[2]Лист_1!$D:$I,6,0)</f>
        <v>6</v>
      </c>
      <c r="D2705" s="195">
        <f>VLOOKUP(A2705,'[1]12 ЗИП NEW'!$C:$AN,38,0)</f>
        <v>2513.1999999999998</v>
      </c>
    </row>
    <row r="2706" spans="1:4" x14ac:dyDescent="0.25">
      <c r="A2706" s="139" t="s">
        <v>10090</v>
      </c>
      <c r="B2706" s="139" t="s">
        <v>10091</v>
      </c>
      <c r="C2706" s="192">
        <f>VLOOKUP(A2706,[2]Лист_1!$D:$I,6,0)</f>
        <v>54</v>
      </c>
      <c r="D2706" s="195">
        <f>VLOOKUP(A2706,'[1]12 ЗИП NEW'!$C:$AN,38,0)</f>
        <v>8776.68</v>
      </c>
    </row>
    <row r="2707" spans="1:4" x14ac:dyDescent="0.25">
      <c r="A2707" s="139" t="s">
        <v>10092</v>
      </c>
      <c r="B2707" s="139" t="s">
        <v>10093</v>
      </c>
      <c r="C2707" s="192"/>
      <c r="D2707" s="195">
        <f>VLOOKUP(A2707,'[1]12 ЗИП NEW'!$C:$AN,38,0)</f>
        <v>83313.8</v>
      </c>
    </row>
    <row r="2708" spans="1:4" x14ac:dyDescent="0.25">
      <c r="A2708" s="139" t="s">
        <v>10094</v>
      </c>
      <c r="B2708" s="139" t="s">
        <v>10095</v>
      </c>
      <c r="C2708" s="192">
        <f>VLOOKUP(A2708,[2]Лист_1!$D:$I,6,0)</f>
        <v>34</v>
      </c>
      <c r="D2708" s="195">
        <f>VLOOKUP(A2708,'[1]12 ЗИП NEW'!$C:$AN,38,0)</f>
        <v>523.38</v>
      </c>
    </row>
    <row r="2709" spans="1:4" x14ac:dyDescent="0.25">
      <c r="A2709" s="139" t="s">
        <v>10096</v>
      </c>
      <c r="B2709" s="139" t="s">
        <v>10097</v>
      </c>
      <c r="C2709" s="192"/>
      <c r="D2709" s="195">
        <f>VLOOKUP(A2709,'[1]12 ЗИП NEW'!$C:$AN,38,0)</f>
        <v>858.88</v>
      </c>
    </row>
    <row r="2710" spans="1:4" x14ac:dyDescent="0.25">
      <c r="A2710" s="139" t="s">
        <v>10098</v>
      </c>
      <c r="B2710" s="139" t="s">
        <v>10099</v>
      </c>
      <c r="C2710" s="192">
        <f>VLOOKUP(A2710,[2]Лист_1!$D:$I,6,0)</f>
        <v>29</v>
      </c>
      <c r="D2710" s="195">
        <f>VLOOKUP(A2710,'[1]12 ЗИП NEW'!$C:$AN,38,0)</f>
        <v>719.8</v>
      </c>
    </row>
    <row r="2711" spans="1:4" x14ac:dyDescent="0.25">
      <c r="A2711" s="139" t="s">
        <v>10100</v>
      </c>
      <c r="B2711" s="139" t="s">
        <v>10101</v>
      </c>
      <c r="C2711" s="192">
        <f>VLOOKUP(A2711,[2]Лист_1!$D:$I,6,0)</f>
        <v>3</v>
      </c>
      <c r="D2711" s="195">
        <f>VLOOKUP(A2711,'[1]12 ЗИП NEW'!$C:$AN,38,0)</f>
        <v>4921.4799999999996</v>
      </c>
    </row>
    <row r="2712" spans="1:4" x14ac:dyDescent="0.25">
      <c r="A2712" s="139" t="s">
        <v>10102</v>
      </c>
      <c r="B2712" s="139" t="s">
        <v>10103</v>
      </c>
      <c r="C2712" s="192"/>
      <c r="D2712" s="195">
        <f>VLOOKUP(A2712,'[1]12 ЗИП NEW'!$C:$AN,38,0)</f>
        <v>1683.6</v>
      </c>
    </row>
    <row r="2713" spans="1:4" x14ac:dyDescent="0.25">
      <c r="A2713" s="139" t="s">
        <v>10104</v>
      </c>
      <c r="B2713" s="139" t="s">
        <v>10105</v>
      </c>
      <c r="C2713" s="192">
        <f>VLOOKUP(A2713,[2]Лист_1!$D:$I,6,0)</f>
        <v>5</v>
      </c>
      <c r="D2713" s="195">
        <f>VLOOKUP(A2713,'[1]12 ЗИП NEW'!$C:$AN,38,0)</f>
        <v>3311.08</v>
      </c>
    </row>
    <row r="2714" spans="1:4" x14ac:dyDescent="0.25">
      <c r="A2714" s="139" t="s">
        <v>10106</v>
      </c>
      <c r="B2714" s="139" t="s">
        <v>10107</v>
      </c>
      <c r="C2714" s="192">
        <f>VLOOKUP(A2714,[2]Лист_1!$D:$I,6,0)</f>
        <v>5</v>
      </c>
      <c r="D2714" s="195">
        <f>VLOOKUP(A2714,'[1]12 ЗИП NEW'!$C:$AN,38,0)</f>
        <v>671</v>
      </c>
    </row>
    <row r="2715" spans="1:4" x14ac:dyDescent="0.25">
      <c r="A2715" s="139" t="s">
        <v>10108</v>
      </c>
      <c r="B2715" s="139" t="s">
        <v>10109</v>
      </c>
      <c r="C2715" s="192">
        <f>VLOOKUP(A2715,[2]Лист_1!$D:$I,6,0)</f>
        <v>4</v>
      </c>
      <c r="D2715" s="195">
        <f>VLOOKUP(A2715,'[1]12 ЗИП NEW'!$C:$AN,38,0)</f>
        <v>5856</v>
      </c>
    </row>
    <row r="2716" spans="1:4" x14ac:dyDescent="0.25">
      <c r="A2716" s="139" t="s">
        <v>10110</v>
      </c>
      <c r="B2716" s="139" t="s">
        <v>10111</v>
      </c>
      <c r="C2716" s="192">
        <f>VLOOKUP(A2716,[2]Лист_1!$D:$I,6,0)</f>
        <v>140</v>
      </c>
      <c r="D2716" s="195">
        <f>VLOOKUP(A2716,'[1]12 ЗИП NEW'!$C:$AN,38,0)</f>
        <v>810.07999999999993</v>
      </c>
    </row>
    <row r="2717" spans="1:4" ht="25.5" x14ac:dyDescent="0.25">
      <c r="A2717" s="139" t="s">
        <v>10112</v>
      </c>
      <c r="B2717" s="139" t="s">
        <v>10113</v>
      </c>
      <c r="C2717" s="192"/>
      <c r="D2717" s="195">
        <f>VLOOKUP(A2717,'[1]12 ЗИП NEW'!$C:$AN,38,0)</f>
        <v>1317.6</v>
      </c>
    </row>
    <row r="2718" spans="1:4" x14ac:dyDescent="0.25">
      <c r="A2718" s="139" t="s">
        <v>10114</v>
      </c>
      <c r="B2718" s="139" t="s">
        <v>10115</v>
      </c>
      <c r="C2718" s="192">
        <f>VLOOKUP(A2718,[2]Лист_1!$D:$I,6,0)</f>
        <v>2</v>
      </c>
      <c r="D2718" s="195">
        <f>VLOOKUP(A2718,'[1]12 ЗИП NEW'!$C:$AN,38,0)</f>
        <v>2588.84</v>
      </c>
    </row>
    <row r="2719" spans="1:4" ht="25.5" x14ac:dyDescent="0.25">
      <c r="A2719" s="139" t="s">
        <v>10116</v>
      </c>
      <c r="B2719" s="139" t="s">
        <v>10117</v>
      </c>
      <c r="C2719" s="192">
        <f>VLOOKUP(A2719,[2]Лист_1!$D:$I,6,0)</f>
        <v>6</v>
      </c>
      <c r="D2719" s="195">
        <f>VLOOKUP(A2719,'[1]12 ЗИП NEW'!$C:$AN,38,0)</f>
        <v>1371.28</v>
      </c>
    </row>
    <row r="2720" spans="1:4" ht="25.5" x14ac:dyDescent="0.25">
      <c r="A2720" s="139" t="s">
        <v>10118</v>
      </c>
      <c r="B2720" s="139" t="s">
        <v>10119</v>
      </c>
      <c r="C2720" s="192">
        <f>VLOOKUP(A2720,[2]Лист_1!$D:$I,6,0)</f>
        <v>31</v>
      </c>
      <c r="D2720" s="195">
        <f>VLOOKUP(A2720,'[1]12 ЗИП NEW'!$C:$AN,38,0)</f>
        <v>1805.6</v>
      </c>
    </row>
    <row r="2721" spans="1:4" ht="25.5" x14ac:dyDescent="0.25">
      <c r="A2721" s="139" t="s">
        <v>10120</v>
      </c>
      <c r="B2721" s="139" t="s">
        <v>10121</v>
      </c>
      <c r="C2721" s="192">
        <f>VLOOKUP(A2721,[2]Лист_1!$D:$I,6,0)</f>
        <v>4</v>
      </c>
      <c r="D2721" s="195">
        <f>VLOOKUP(A2721,'[1]12 ЗИП NEW'!$C:$AN,38,0)</f>
        <v>3623.4</v>
      </c>
    </row>
    <row r="2722" spans="1:4" x14ac:dyDescent="0.25">
      <c r="A2722" s="139" t="s">
        <v>10122</v>
      </c>
      <c r="B2722" s="139" t="s">
        <v>10123</v>
      </c>
      <c r="C2722" s="192">
        <f>VLOOKUP(A2722,[2]Лист_1!$D:$I,6,0)</f>
        <v>2</v>
      </c>
      <c r="D2722" s="195">
        <f>VLOOKUP(A2722,'[1]12 ЗИП NEW'!$C:$AN,38,0)</f>
        <v>2049.6</v>
      </c>
    </row>
    <row r="2723" spans="1:4" x14ac:dyDescent="0.25">
      <c r="A2723" s="139" t="s">
        <v>10124</v>
      </c>
      <c r="B2723" s="139" t="s">
        <v>10125</v>
      </c>
      <c r="C2723" s="192">
        <f>VLOOKUP(A2723,[2]Лист_1!$D:$I,6,0)</f>
        <v>2</v>
      </c>
      <c r="D2723" s="195">
        <f>VLOOKUP(A2723,'[1]12 ЗИП NEW'!$C:$AN,38,0)</f>
        <v>1908.08</v>
      </c>
    </row>
    <row r="2724" spans="1:4" ht="25.5" x14ac:dyDescent="0.25">
      <c r="A2724" s="139" t="s">
        <v>10126</v>
      </c>
      <c r="B2724" s="139" t="s">
        <v>10127</v>
      </c>
      <c r="C2724" s="192">
        <f>VLOOKUP(A2724,[2]Лист_1!$D:$I,6,0)</f>
        <v>1</v>
      </c>
      <c r="D2724" s="195">
        <f>VLOOKUP(A2724,'[1]12 ЗИП NEW'!$C:$AN,38,0)</f>
        <v>1712.8799999999999</v>
      </c>
    </row>
    <row r="2725" spans="1:4" ht="25.5" x14ac:dyDescent="0.25">
      <c r="A2725" s="139" t="s">
        <v>10128</v>
      </c>
      <c r="B2725" s="139" t="s">
        <v>10129</v>
      </c>
      <c r="C2725" s="192">
        <f>VLOOKUP(A2725,[2]Лист_1!$D:$I,6,0)</f>
        <v>9</v>
      </c>
      <c r="D2725" s="195">
        <f>VLOOKUP(A2725,'[1]12 ЗИП NEW'!$C:$AN,38,0)</f>
        <v>874.74</v>
      </c>
    </row>
    <row r="2726" spans="1:4" x14ac:dyDescent="0.25">
      <c r="A2726" s="139" t="s">
        <v>10130</v>
      </c>
      <c r="B2726" s="139" t="s">
        <v>10131</v>
      </c>
      <c r="C2726" s="192"/>
      <c r="D2726" s="195">
        <f>VLOOKUP(A2726,'[1]12 ЗИП NEW'!$C:$AN,38,0)</f>
        <v>4091.88</v>
      </c>
    </row>
    <row r="2727" spans="1:4" x14ac:dyDescent="0.25">
      <c r="A2727" s="139" t="s">
        <v>10132</v>
      </c>
      <c r="B2727" s="139" t="s">
        <v>10133</v>
      </c>
      <c r="C2727" s="192">
        <f>VLOOKUP(A2727,[2]Лист_1!$D:$I,6,0)</f>
        <v>2</v>
      </c>
      <c r="D2727" s="195">
        <f>VLOOKUP(A2727,'[1]12 ЗИП NEW'!$C:$AN,38,0)</f>
        <v>279.38</v>
      </c>
    </row>
    <row r="2728" spans="1:4" x14ac:dyDescent="0.25">
      <c r="A2728" s="139" t="s">
        <v>10134</v>
      </c>
      <c r="B2728" s="139" t="s">
        <v>10135</v>
      </c>
      <c r="C2728" s="192">
        <f>VLOOKUP(A2728,[2]Лист_1!$D:$I,6,0)</f>
        <v>64</v>
      </c>
      <c r="D2728" s="195">
        <f>VLOOKUP(A2728,'[1]12 ЗИП NEW'!$C:$AN,38,0)</f>
        <v>67.099999999999994</v>
      </c>
    </row>
    <row r="2729" spans="1:4" x14ac:dyDescent="0.25">
      <c r="A2729" s="139" t="s">
        <v>10136</v>
      </c>
      <c r="B2729" s="139" t="s">
        <v>10137</v>
      </c>
      <c r="C2729" s="192">
        <f>VLOOKUP(A2729,[2]Лист_1!$D:$I,6,0)</f>
        <v>3</v>
      </c>
      <c r="D2729" s="195">
        <f>VLOOKUP(A2729,'[1]12 ЗИП NEW'!$C:$AN,38,0)</f>
        <v>187.88</v>
      </c>
    </row>
    <row r="2730" spans="1:4" x14ac:dyDescent="0.25">
      <c r="A2730" s="139" t="s">
        <v>10138</v>
      </c>
      <c r="B2730" s="139" t="s">
        <v>10139</v>
      </c>
      <c r="C2730" s="192">
        <f>VLOOKUP(A2730,[2]Лист_1!$D:$I,6,0)</f>
        <v>50</v>
      </c>
      <c r="D2730" s="195">
        <f>VLOOKUP(A2730,'[1]12 ЗИП NEW'!$C:$AN,38,0)</f>
        <v>323.3</v>
      </c>
    </row>
    <row r="2731" spans="1:4" x14ac:dyDescent="0.25">
      <c r="A2731" s="139" t="s">
        <v>10140</v>
      </c>
      <c r="B2731" s="139" t="s">
        <v>10141</v>
      </c>
      <c r="C2731" s="192"/>
      <c r="D2731" s="195">
        <f>VLOOKUP(A2731,'[1]12 ЗИП NEW'!$C:$AN,38,0)</f>
        <v>1561.6</v>
      </c>
    </row>
    <row r="2732" spans="1:4" x14ac:dyDescent="0.25">
      <c r="A2732" s="139" t="s">
        <v>10142</v>
      </c>
      <c r="B2732" s="139" t="s">
        <v>10143</v>
      </c>
      <c r="C2732" s="192"/>
      <c r="D2732" s="195">
        <f>VLOOKUP(A2732,'[1]12 ЗИП NEW'!$C:$AN,38,0)</f>
        <v>3284.24</v>
      </c>
    </row>
    <row r="2733" spans="1:4" x14ac:dyDescent="0.25">
      <c r="A2733" s="139" t="s">
        <v>10144</v>
      </c>
      <c r="B2733" s="139" t="s">
        <v>10145</v>
      </c>
      <c r="C2733" s="192">
        <f>VLOOKUP(A2733,[2]Лист_1!$D:$I,6,0)</f>
        <v>4</v>
      </c>
      <c r="D2733" s="195">
        <f>VLOOKUP(A2733,'[1]12 ЗИП NEW'!$C:$AN,38,0)</f>
        <v>750.3</v>
      </c>
    </row>
    <row r="2734" spans="1:4" x14ac:dyDescent="0.25">
      <c r="A2734" s="139" t="s">
        <v>10146</v>
      </c>
      <c r="B2734" s="139" t="s">
        <v>10147</v>
      </c>
      <c r="C2734" s="192"/>
      <c r="D2734" s="195">
        <f>VLOOKUP(A2734,'[1]12 ЗИП NEW'!$C:$AN,38,0)</f>
        <v>7926.34</v>
      </c>
    </row>
    <row r="2735" spans="1:4" x14ac:dyDescent="0.25">
      <c r="A2735" s="139" t="s">
        <v>10148</v>
      </c>
      <c r="B2735" s="139" t="s">
        <v>10149</v>
      </c>
      <c r="C2735" s="192">
        <f>VLOOKUP(A2735,[2]Лист_1!$D:$I,6,0)</f>
        <v>62</v>
      </c>
      <c r="D2735" s="195">
        <f>VLOOKUP(A2735,'[1]12 ЗИП NEW'!$C:$AN,38,0)</f>
        <v>5604.68</v>
      </c>
    </row>
    <row r="2736" spans="1:4" x14ac:dyDescent="0.25">
      <c r="A2736" s="139" t="s">
        <v>10150</v>
      </c>
      <c r="B2736" s="139" t="s">
        <v>10151</v>
      </c>
      <c r="C2736" s="192">
        <f>VLOOKUP(A2736,[2]Лист_1!$D:$I,6,0)</f>
        <v>3</v>
      </c>
      <c r="D2736" s="195">
        <f>VLOOKUP(A2736,'[1]12 ЗИП NEW'!$C:$AN,38,0)</f>
        <v>14516.779999999999</v>
      </c>
    </row>
    <row r="2737" spans="1:4" x14ac:dyDescent="0.25">
      <c r="A2737" s="139" t="s">
        <v>10152</v>
      </c>
      <c r="B2737" s="139" t="s">
        <v>10153</v>
      </c>
      <c r="C2737" s="192">
        <f>VLOOKUP(A2737,[2]Лист_1!$D:$I,6,0)</f>
        <v>1</v>
      </c>
      <c r="D2737" s="195">
        <f>VLOOKUP(A2737,'[1]12 ЗИП NEW'!$C:$AN,38,0)</f>
        <v>16871.38</v>
      </c>
    </row>
    <row r="2738" spans="1:4" x14ac:dyDescent="0.25">
      <c r="A2738" s="139" t="s">
        <v>10154</v>
      </c>
      <c r="B2738" s="139" t="s">
        <v>10155</v>
      </c>
      <c r="C2738" s="192">
        <f>VLOOKUP(A2738,[2]Лист_1!$D:$I,6,0)</f>
        <v>1</v>
      </c>
      <c r="D2738" s="195">
        <f>VLOOKUP(A2738,'[1]12 ЗИП NEW'!$C:$AN,38,0)</f>
        <v>15218.279999999999</v>
      </c>
    </row>
    <row r="2739" spans="1:4" x14ac:dyDescent="0.25">
      <c r="A2739" s="139" t="s">
        <v>10156</v>
      </c>
      <c r="B2739" s="139" t="s">
        <v>10157</v>
      </c>
      <c r="C2739" s="192">
        <f>VLOOKUP(A2739,[2]Лист_1!$D:$I,6,0)</f>
        <v>3</v>
      </c>
      <c r="D2739" s="195">
        <f>VLOOKUP(A2739,'[1]12 ЗИП NEW'!$C:$AN,38,0)</f>
        <v>8625.4</v>
      </c>
    </row>
    <row r="2740" spans="1:4" ht="25.5" x14ac:dyDescent="0.25">
      <c r="A2740" s="139" t="s">
        <v>10158</v>
      </c>
      <c r="B2740" s="139" t="s">
        <v>10159</v>
      </c>
      <c r="C2740" s="192"/>
      <c r="D2740" s="195">
        <f>VLOOKUP(A2740,'[1]12 ЗИП NEW'!$C:$AN,38,0)</f>
        <v>803.98</v>
      </c>
    </row>
    <row r="2741" spans="1:4" ht="25.5" x14ac:dyDescent="0.25">
      <c r="A2741" s="139" t="s">
        <v>10160</v>
      </c>
      <c r="B2741" s="139" t="s">
        <v>10161</v>
      </c>
      <c r="C2741" s="192"/>
      <c r="D2741" s="195">
        <f>VLOOKUP(A2741,'[1]12 ЗИП NEW'!$C:$AN,38,0)</f>
        <v>1523.78</v>
      </c>
    </row>
    <row r="2742" spans="1:4" x14ac:dyDescent="0.25">
      <c r="A2742" s="139" t="s">
        <v>10162</v>
      </c>
      <c r="B2742" s="139" t="s">
        <v>10163</v>
      </c>
      <c r="C2742" s="192"/>
      <c r="D2742" s="195">
        <f>VLOOKUP(A2742,'[1]12 ЗИП NEW'!$C:$AN,38,0)</f>
        <v>627.08000000000004</v>
      </c>
    </row>
    <row r="2743" spans="1:4" ht="25.5" x14ac:dyDescent="0.25">
      <c r="A2743" s="139" t="s">
        <v>10164</v>
      </c>
      <c r="B2743" s="139" t="s">
        <v>10165</v>
      </c>
      <c r="C2743" s="192"/>
      <c r="D2743" s="195">
        <f>VLOOKUP(A2743,'[1]12 ЗИП NEW'!$C:$AN,38,0)</f>
        <v>2113.04</v>
      </c>
    </row>
    <row r="2744" spans="1:4" x14ac:dyDescent="0.25">
      <c r="A2744" s="139" t="s">
        <v>10166</v>
      </c>
      <c r="B2744" s="139" t="s">
        <v>10167</v>
      </c>
      <c r="C2744" s="192">
        <f>VLOOKUP(A2744,[2]Лист_1!$D:$I,6,0)</f>
        <v>7</v>
      </c>
      <c r="D2744" s="195">
        <f>VLOOKUP(A2744,'[1]12 ЗИП NEW'!$C:$AN,38,0)</f>
        <v>8038.58</v>
      </c>
    </row>
    <row r="2745" spans="1:4" x14ac:dyDescent="0.25">
      <c r="A2745" s="139" t="s">
        <v>10168</v>
      </c>
      <c r="B2745" s="139" t="s">
        <v>10169</v>
      </c>
      <c r="C2745" s="192"/>
      <c r="D2745" s="195">
        <f>VLOOKUP(A2745,'[1]12 ЗИП NEW'!$C:$AN,38,0)</f>
        <v>10931.199999999999</v>
      </c>
    </row>
    <row r="2746" spans="1:4" x14ac:dyDescent="0.25">
      <c r="A2746" s="139" t="s">
        <v>10170</v>
      </c>
      <c r="B2746" s="139" t="s">
        <v>10171</v>
      </c>
      <c r="C2746" s="192"/>
      <c r="D2746" s="195">
        <f>VLOOKUP(A2746,'[1]12 ЗИП NEW'!$C:$AN,38,0)</f>
        <v>12.2</v>
      </c>
    </row>
    <row r="2747" spans="1:4" ht="25.5" x14ac:dyDescent="0.25">
      <c r="A2747" s="139" t="s">
        <v>10172</v>
      </c>
      <c r="B2747" s="139" t="s">
        <v>10173</v>
      </c>
      <c r="C2747" s="192">
        <f>VLOOKUP(A2747,[2]Лист_1!$D:$I,6,0)</f>
        <v>3</v>
      </c>
      <c r="D2747" s="195">
        <f>VLOOKUP(A2747,'[1]12 ЗИП NEW'!$C:$AN,38,0)</f>
        <v>633.17999999999995</v>
      </c>
    </row>
    <row r="2748" spans="1:4" x14ac:dyDescent="0.25">
      <c r="A2748" s="139" t="s">
        <v>10174</v>
      </c>
      <c r="B2748" s="139" t="s">
        <v>10175</v>
      </c>
      <c r="C2748" s="192"/>
      <c r="D2748" s="195">
        <f>VLOOKUP(A2748,'[1]12 ЗИП NEW'!$C:$AN,38,0)</f>
        <v>4116.28</v>
      </c>
    </row>
    <row r="2749" spans="1:4" x14ac:dyDescent="0.25">
      <c r="A2749" s="139" t="s">
        <v>10176</v>
      </c>
      <c r="B2749" s="139" t="s">
        <v>10177</v>
      </c>
      <c r="C2749" s="192"/>
      <c r="D2749" s="195">
        <f>VLOOKUP(A2749,'[1]12 ЗИП NEW'!$C:$AN,38,0)</f>
        <v>606.34</v>
      </c>
    </row>
    <row r="2750" spans="1:4" x14ac:dyDescent="0.25">
      <c r="A2750" s="139" t="s">
        <v>10178</v>
      </c>
      <c r="B2750" s="139" t="s">
        <v>10179</v>
      </c>
      <c r="C2750" s="192"/>
      <c r="D2750" s="195">
        <f>VLOOKUP(A2750,'[1]12 ЗИП NEW'!$C:$AN,38,0)</f>
        <v>1157.78</v>
      </c>
    </row>
    <row r="2751" spans="1:4" x14ac:dyDescent="0.25">
      <c r="A2751" s="139" t="s">
        <v>10180</v>
      </c>
      <c r="B2751" s="139" t="s">
        <v>10181</v>
      </c>
      <c r="C2751" s="192">
        <f>VLOOKUP(A2751,[2]Лист_1!$D:$I,6,0)</f>
        <v>1</v>
      </c>
      <c r="D2751" s="195">
        <f>VLOOKUP(A2751,'[1]12 ЗИП NEW'!$C:$AN,38,0)</f>
        <v>96.38</v>
      </c>
    </row>
    <row r="2752" spans="1:4" x14ac:dyDescent="0.25">
      <c r="A2752" s="139" t="s">
        <v>10182</v>
      </c>
      <c r="B2752" s="139" t="s">
        <v>10183</v>
      </c>
      <c r="C2752" s="192">
        <f>VLOOKUP(A2752,[2]Лист_1!$D:$I,6,0)</f>
        <v>2</v>
      </c>
      <c r="D2752" s="195">
        <f>VLOOKUP(A2752,'[1]12 ЗИП NEW'!$C:$AN,38,0)</f>
        <v>2457.08</v>
      </c>
    </row>
    <row r="2753" spans="1:4" x14ac:dyDescent="0.25">
      <c r="A2753" s="139" t="s">
        <v>10184</v>
      </c>
      <c r="B2753" s="139" t="s">
        <v>10185</v>
      </c>
      <c r="C2753" s="192">
        <f>VLOOKUP(A2753,[2]Лист_1!$D:$I,6,0)</f>
        <v>3</v>
      </c>
      <c r="D2753" s="195">
        <f>VLOOKUP(A2753,'[1]12 ЗИП NEW'!$C:$AN,38,0)</f>
        <v>96.38</v>
      </c>
    </row>
    <row r="2754" spans="1:4" x14ac:dyDescent="0.25">
      <c r="A2754" s="139" t="s">
        <v>10186</v>
      </c>
      <c r="B2754" s="139" t="s">
        <v>10187</v>
      </c>
      <c r="C2754" s="192"/>
      <c r="D2754" s="195">
        <f>VLOOKUP(A2754,'[1]12 ЗИП NEW'!$C:$AN,38,0)</f>
        <v>148.84</v>
      </c>
    </row>
    <row r="2755" spans="1:4" x14ac:dyDescent="0.25">
      <c r="A2755" s="139" t="s">
        <v>10188</v>
      </c>
      <c r="B2755" s="139" t="s">
        <v>10189</v>
      </c>
      <c r="C2755" s="192"/>
      <c r="D2755" s="195">
        <f>VLOOKUP(A2755,'[1]12 ЗИП NEW'!$C:$AN,38,0)</f>
        <v>313.54000000000002</v>
      </c>
    </row>
    <row r="2756" spans="1:4" x14ac:dyDescent="0.25">
      <c r="A2756" s="139" t="s">
        <v>10190</v>
      </c>
      <c r="B2756" s="139" t="s">
        <v>10191</v>
      </c>
      <c r="C2756" s="192">
        <f>VLOOKUP(A2756,[2]Лист_1!$D:$I,6,0)</f>
        <v>2</v>
      </c>
      <c r="D2756" s="195">
        <f>VLOOKUP(A2756,'[1]12 ЗИП NEW'!$C:$AN,38,0)</f>
        <v>4477.3999999999996</v>
      </c>
    </row>
    <row r="2757" spans="1:4" x14ac:dyDescent="0.25">
      <c r="A2757" s="139" t="s">
        <v>10192</v>
      </c>
      <c r="B2757" s="139" t="s">
        <v>10193</v>
      </c>
      <c r="C2757" s="192"/>
      <c r="D2757" s="195">
        <f>VLOOKUP(A2757,'[1]12 ЗИП NEW'!$C:$AN,38,0)</f>
        <v>8001.98</v>
      </c>
    </row>
    <row r="2758" spans="1:4" x14ac:dyDescent="0.25">
      <c r="A2758" s="139" t="s">
        <v>10194</v>
      </c>
      <c r="B2758" s="139" t="s">
        <v>10195</v>
      </c>
      <c r="C2758" s="192">
        <f>VLOOKUP(A2758,[2]Лист_1!$D:$I,6,0)</f>
        <v>2</v>
      </c>
      <c r="D2758" s="195">
        <f>VLOOKUP(A2758,'[1]12 ЗИП NEW'!$C:$AN,38,0)</f>
        <v>762.5</v>
      </c>
    </row>
    <row r="2759" spans="1:4" x14ac:dyDescent="0.25">
      <c r="A2759" s="139" t="s">
        <v>10196</v>
      </c>
      <c r="B2759" s="139" t="s">
        <v>10197</v>
      </c>
      <c r="C2759" s="192"/>
      <c r="D2759" s="195">
        <f>VLOOKUP(A2759,'[1]12 ЗИП NEW'!$C:$AN,38,0)</f>
        <v>780.8</v>
      </c>
    </row>
    <row r="2760" spans="1:4" x14ac:dyDescent="0.25">
      <c r="A2760" s="139" t="s">
        <v>10198</v>
      </c>
      <c r="B2760" s="139" t="s">
        <v>10199</v>
      </c>
      <c r="C2760" s="192"/>
      <c r="D2760" s="195">
        <f>VLOOKUP(A2760,'[1]12 ЗИП NEW'!$C:$AN,38,0)</f>
        <v>539.24</v>
      </c>
    </row>
    <row r="2761" spans="1:4" x14ac:dyDescent="0.25">
      <c r="A2761" s="139" t="s">
        <v>10200</v>
      </c>
      <c r="B2761" s="139" t="s">
        <v>10201</v>
      </c>
      <c r="C2761" s="192"/>
      <c r="D2761" s="195">
        <f>VLOOKUP(A2761,'[1]12 ЗИП NEW'!$C:$AN,38,0)</f>
        <v>618.54</v>
      </c>
    </row>
    <row r="2762" spans="1:4" x14ac:dyDescent="0.25">
      <c r="A2762" s="139" t="s">
        <v>10202</v>
      </c>
      <c r="B2762" s="139" t="s">
        <v>10203</v>
      </c>
      <c r="C2762" s="192">
        <f>VLOOKUP(A2762,[2]Лист_1!$D:$I,6,0)</f>
        <v>2</v>
      </c>
      <c r="D2762" s="195">
        <f>VLOOKUP(A2762,'[1]12 ЗИП NEW'!$C:$AN,38,0)</f>
        <v>163.47999999999999</v>
      </c>
    </row>
    <row r="2763" spans="1:4" x14ac:dyDescent="0.25">
      <c r="A2763" s="139" t="s">
        <v>10204</v>
      </c>
      <c r="B2763" s="139" t="s">
        <v>10205</v>
      </c>
      <c r="C2763" s="192"/>
      <c r="D2763" s="195">
        <f>VLOOKUP(A2763,'[1]12 ЗИП NEW'!$C:$AN,38,0)</f>
        <v>154.94</v>
      </c>
    </row>
    <row r="2764" spans="1:4" x14ac:dyDescent="0.25">
      <c r="A2764" s="139" t="s">
        <v>10206</v>
      </c>
      <c r="B2764" s="139" t="s">
        <v>10207</v>
      </c>
      <c r="C2764" s="192"/>
      <c r="D2764" s="195">
        <f>VLOOKUP(A2764,'[1]12 ЗИП NEW'!$C:$AN,38,0)</f>
        <v>169.57999999999998</v>
      </c>
    </row>
    <row r="2765" spans="1:4" x14ac:dyDescent="0.25">
      <c r="A2765" s="139" t="s">
        <v>10208</v>
      </c>
      <c r="B2765" s="139" t="s">
        <v>10209</v>
      </c>
      <c r="C2765" s="192"/>
      <c r="D2765" s="195">
        <f>VLOOKUP(A2765,'[1]12 ЗИП NEW'!$C:$AN,38,0)</f>
        <v>1731.18</v>
      </c>
    </row>
    <row r="2766" spans="1:4" x14ac:dyDescent="0.25">
      <c r="A2766" s="139" t="s">
        <v>10210</v>
      </c>
      <c r="B2766" s="139" t="s">
        <v>10211</v>
      </c>
      <c r="C2766" s="192"/>
      <c r="D2766" s="195">
        <f>VLOOKUP(A2766,'[1]12 ЗИП NEW'!$C:$AN,38,0)</f>
        <v>173.24</v>
      </c>
    </row>
    <row r="2767" spans="1:4" x14ac:dyDescent="0.25">
      <c r="A2767" s="139" t="s">
        <v>10212</v>
      </c>
      <c r="B2767" s="139" t="s">
        <v>10213</v>
      </c>
      <c r="C2767" s="192"/>
      <c r="D2767" s="195">
        <f>VLOOKUP(A2767,'[1]12 ЗИП NEW'!$C:$AN,38,0)</f>
        <v>545.34</v>
      </c>
    </row>
    <row r="2768" spans="1:4" x14ac:dyDescent="0.25">
      <c r="A2768" s="139" t="s">
        <v>10214</v>
      </c>
      <c r="B2768" s="139" t="s">
        <v>10215</v>
      </c>
      <c r="C2768" s="192"/>
      <c r="D2768" s="195">
        <f>VLOOKUP(A2768,'[1]12 ЗИП NEW'!$C:$AN,38,0)</f>
        <v>164.7</v>
      </c>
    </row>
    <row r="2769" spans="1:4" x14ac:dyDescent="0.25">
      <c r="A2769" s="139" t="s">
        <v>10216</v>
      </c>
      <c r="B2769" s="139" t="s">
        <v>10217</v>
      </c>
      <c r="C2769" s="192">
        <f>VLOOKUP(A2769,[2]Лист_1!$D:$I,6,0)</f>
        <v>2</v>
      </c>
      <c r="D2769" s="195">
        <f>VLOOKUP(A2769,'[1]12 ЗИП NEW'!$C:$AN,38,0)</f>
        <v>679.54</v>
      </c>
    </row>
    <row r="2770" spans="1:4" x14ac:dyDescent="0.25">
      <c r="A2770" s="139" t="s">
        <v>10218</v>
      </c>
      <c r="B2770" s="139" t="s">
        <v>10219</v>
      </c>
      <c r="C2770" s="192"/>
      <c r="D2770" s="195">
        <f>VLOOKUP(A2770,'[1]12 ЗИП NEW'!$C:$AN,38,0)</f>
        <v>370.88</v>
      </c>
    </row>
    <row r="2771" spans="1:4" x14ac:dyDescent="0.25">
      <c r="A2771" s="139" t="s">
        <v>10220</v>
      </c>
      <c r="B2771" s="139" t="s">
        <v>10221</v>
      </c>
      <c r="C2771" s="192"/>
      <c r="D2771" s="195">
        <f>VLOOKUP(A2771,'[1]12 ЗИП NEW'!$C:$AN,38,0)</f>
        <v>341.59999999999997</v>
      </c>
    </row>
    <row r="2772" spans="1:4" x14ac:dyDescent="0.25">
      <c r="A2772" s="139" t="s">
        <v>10222</v>
      </c>
      <c r="B2772" s="139" t="s">
        <v>10223</v>
      </c>
      <c r="C2772" s="192"/>
      <c r="D2772" s="195">
        <f>VLOOKUP(A2772,'[1]12 ЗИП NEW'!$C:$AN,38,0)</f>
        <v>431.88</v>
      </c>
    </row>
    <row r="2773" spans="1:4" x14ac:dyDescent="0.25">
      <c r="A2773" s="139" t="s">
        <v>10224</v>
      </c>
      <c r="B2773" s="139" t="s">
        <v>10225</v>
      </c>
      <c r="C2773" s="192"/>
      <c r="D2773" s="195">
        <f>VLOOKUP(A2773,'[1]12 ЗИП NEW'!$C:$AN,38,0)</f>
        <v>496.53999999999996</v>
      </c>
    </row>
    <row r="2774" spans="1:4" x14ac:dyDescent="0.25">
      <c r="A2774" s="139" t="s">
        <v>10226</v>
      </c>
      <c r="B2774" s="139" t="s">
        <v>10227</v>
      </c>
      <c r="C2774" s="192"/>
      <c r="D2774" s="195">
        <f>VLOOKUP(A2774,'[1]12 ЗИП NEW'!$C:$AN,38,0)</f>
        <v>435.53999999999996</v>
      </c>
    </row>
    <row r="2775" spans="1:4" x14ac:dyDescent="0.25">
      <c r="A2775" s="139" t="s">
        <v>10228</v>
      </c>
      <c r="B2775" s="139" t="s">
        <v>10229</v>
      </c>
      <c r="C2775" s="192">
        <f>VLOOKUP(A2775,[2]Лист_1!$D:$I,6,0)</f>
        <v>6</v>
      </c>
      <c r="D2775" s="195">
        <f>VLOOKUP(A2775,'[1]12 ЗИП NEW'!$C:$AN,38,0)</f>
        <v>2524.1799999999998</v>
      </c>
    </row>
    <row r="2776" spans="1:4" x14ac:dyDescent="0.25">
      <c r="A2776" s="139" t="s">
        <v>10230</v>
      </c>
      <c r="B2776" s="139" t="s">
        <v>10231</v>
      </c>
      <c r="C2776" s="192">
        <f>VLOOKUP(A2776,[2]Лист_1!$D:$I,6,0)</f>
        <v>24</v>
      </c>
      <c r="D2776" s="195">
        <f>VLOOKUP(A2776,'[1]12 ЗИП NEW'!$C:$AN,38,0)</f>
        <v>341.59999999999997</v>
      </c>
    </row>
    <row r="2777" spans="1:4" x14ac:dyDescent="0.25">
      <c r="A2777" s="139" t="s">
        <v>10232</v>
      </c>
      <c r="B2777" s="139" t="s">
        <v>10233</v>
      </c>
      <c r="C2777" s="192"/>
      <c r="D2777" s="195">
        <f>VLOOKUP(A2777,'[1]12 ЗИП NEW'!$C:$AN,38,0)</f>
        <v>533.14</v>
      </c>
    </row>
    <row r="2778" spans="1:4" ht="25.5" x14ac:dyDescent="0.25">
      <c r="A2778" s="139" t="s">
        <v>10234</v>
      </c>
      <c r="B2778" s="139" t="s">
        <v>10235</v>
      </c>
      <c r="C2778" s="192"/>
      <c r="D2778" s="195">
        <f>VLOOKUP(A2778,'[1]12 ЗИП NEW'!$C:$AN,38,0)</f>
        <v>1085.8</v>
      </c>
    </row>
    <row r="2779" spans="1:4" x14ac:dyDescent="0.25">
      <c r="A2779" s="139" t="s">
        <v>10236</v>
      </c>
      <c r="B2779" s="139" t="s">
        <v>10237</v>
      </c>
      <c r="C2779" s="192">
        <f>VLOOKUP(A2779,[2]Лист_1!$D:$I,6,0)</f>
        <v>4</v>
      </c>
      <c r="D2779" s="195">
        <f>VLOOKUP(A2779,'[1]12 ЗИП NEW'!$C:$AN,38,0)</f>
        <v>825.93999999999994</v>
      </c>
    </row>
    <row r="2780" spans="1:4" x14ac:dyDescent="0.25">
      <c r="A2780" s="139" t="s">
        <v>10238</v>
      </c>
      <c r="B2780" s="139" t="s">
        <v>10239</v>
      </c>
      <c r="C2780" s="192"/>
      <c r="D2780" s="195">
        <f>VLOOKUP(A2780,'[1]12 ЗИП NEW'!$C:$AN,38,0)</f>
        <v>1786.08</v>
      </c>
    </row>
    <row r="2781" spans="1:4" x14ac:dyDescent="0.25">
      <c r="A2781" s="139" t="s">
        <v>10240</v>
      </c>
      <c r="B2781" s="139" t="s">
        <v>10241</v>
      </c>
      <c r="C2781" s="192"/>
      <c r="D2781" s="195">
        <f>VLOOKUP(A2781,'[1]12 ЗИП NEW'!$C:$AN,38,0)</f>
        <v>175.68</v>
      </c>
    </row>
    <row r="2782" spans="1:4" x14ac:dyDescent="0.25">
      <c r="A2782" s="139" t="s">
        <v>10242</v>
      </c>
      <c r="B2782" s="139" t="s">
        <v>10243</v>
      </c>
      <c r="C2782" s="192">
        <f>VLOOKUP(A2782,[2]Лист_1!$D:$I,6,0)</f>
        <v>112</v>
      </c>
      <c r="D2782" s="195">
        <f>VLOOKUP(A2782,'[1]12 ЗИП NEW'!$C:$AN,38,0)</f>
        <v>2610.7999999999997</v>
      </c>
    </row>
    <row r="2783" spans="1:4" x14ac:dyDescent="0.25">
      <c r="A2783" s="139" t="s">
        <v>10244</v>
      </c>
      <c r="B2783" s="139" t="s">
        <v>10245</v>
      </c>
      <c r="C2783" s="192">
        <f>VLOOKUP(A2783,[2]Лист_1!$D:$I,6,0)</f>
        <v>2</v>
      </c>
      <c r="D2783" s="195">
        <f>VLOOKUP(A2783,'[1]12 ЗИП NEW'!$C:$AN,38,0)</f>
        <v>4038.2</v>
      </c>
    </row>
    <row r="2784" spans="1:4" x14ac:dyDescent="0.25">
      <c r="A2784" s="139" t="s">
        <v>10246</v>
      </c>
      <c r="B2784" s="139" t="s">
        <v>10247</v>
      </c>
      <c r="C2784" s="192">
        <f>VLOOKUP(A2784,[2]Лист_1!$D:$I,6,0)</f>
        <v>15</v>
      </c>
      <c r="D2784" s="195">
        <f>VLOOKUP(A2784,'[1]12 ЗИП NEW'!$C:$AN,38,0)</f>
        <v>614.88</v>
      </c>
    </row>
    <row r="2785" spans="1:4" x14ac:dyDescent="0.25">
      <c r="A2785" s="139" t="s">
        <v>10248</v>
      </c>
      <c r="B2785" s="139" t="s">
        <v>10249</v>
      </c>
      <c r="C2785" s="192">
        <f>VLOOKUP(A2785,[2]Лист_1!$D:$I,6,0)</f>
        <v>105</v>
      </c>
      <c r="D2785" s="195">
        <f>VLOOKUP(A2785,'[1]12 ЗИП NEW'!$C:$AN,38,0)</f>
        <v>1667.74</v>
      </c>
    </row>
    <row r="2786" spans="1:4" x14ac:dyDescent="0.25">
      <c r="A2786" s="139" t="s">
        <v>10250</v>
      </c>
      <c r="B2786" s="139" t="s">
        <v>10251</v>
      </c>
      <c r="C2786" s="192"/>
      <c r="D2786" s="195">
        <f>VLOOKUP(A2786,'[1]12 ЗИП NEW'!$C:$AN,38,0)</f>
        <v>822.28</v>
      </c>
    </row>
    <row r="2787" spans="1:4" ht="25.5" x14ac:dyDescent="0.25">
      <c r="A2787" s="139" t="s">
        <v>10252</v>
      </c>
      <c r="B2787" s="139" t="s">
        <v>10253</v>
      </c>
      <c r="C2787" s="192"/>
      <c r="D2787" s="195">
        <f>VLOOKUP(A2787,'[1]12 ЗИП NEW'!$C:$AN,38,0)</f>
        <v>71228.479999999996</v>
      </c>
    </row>
    <row r="2788" spans="1:4" x14ac:dyDescent="0.25">
      <c r="A2788" s="139" t="s">
        <v>10254</v>
      </c>
      <c r="B2788" s="139" t="s">
        <v>10255</v>
      </c>
      <c r="C2788" s="192">
        <f>VLOOKUP(A2788,[2]Лист_1!$D:$I,6,0)</f>
        <v>47</v>
      </c>
      <c r="D2788" s="195">
        <f>VLOOKUP(A2788,'[1]12 ЗИП NEW'!$C:$AN,38,0)</f>
        <v>34562.6</v>
      </c>
    </row>
    <row r="2789" spans="1:4" x14ac:dyDescent="0.25">
      <c r="A2789" s="139" t="s">
        <v>10256</v>
      </c>
      <c r="B2789" s="139" t="s">
        <v>10257</v>
      </c>
      <c r="C2789" s="192"/>
      <c r="D2789" s="195">
        <f>VLOOKUP(A2789,'[1]12 ЗИП NEW'!$C:$AN,38,0)</f>
        <v>29829</v>
      </c>
    </row>
    <row r="2790" spans="1:4" x14ac:dyDescent="0.25">
      <c r="A2790" s="139" t="s">
        <v>10258</v>
      </c>
      <c r="B2790" s="139" t="s">
        <v>10259</v>
      </c>
      <c r="C2790" s="192"/>
      <c r="D2790" s="195">
        <f>VLOOKUP(A2790,'[1]12 ЗИП NEW'!$C:$AN,38,0)</f>
        <v>38572.74</v>
      </c>
    </row>
    <row r="2791" spans="1:4" x14ac:dyDescent="0.25">
      <c r="A2791" s="139" t="s">
        <v>10260</v>
      </c>
      <c r="B2791" s="139" t="s">
        <v>10261</v>
      </c>
      <c r="C2791" s="192">
        <f>VLOOKUP(A2791,[2]Лист_1!$D:$I,6,0)</f>
        <v>1</v>
      </c>
      <c r="D2791" s="195">
        <f>VLOOKUP(A2791,'[1]12 ЗИП NEW'!$C:$AN,38,0)</f>
        <v>44517.799999999996</v>
      </c>
    </row>
    <row r="2792" spans="1:4" x14ac:dyDescent="0.25">
      <c r="A2792" s="139" t="s">
        <v>10262</v>
      </c>
      <c r="B2792" s="139" t="s">
        <v>10263</v>
      </c>
      <c r="C2792" s="192">
        <f>VLOOKUP(A2792,[2]Лист_1!$D:$I,6,0)</f>
        <v>1</v>
      </c>
      <c r="D2792" s="195">
        <f>VLOOKUP(A2792,'[1]12 ЗИП NEW'!$C:$AN,38,0)</f>
        <v>41455.599999999999</v>
      </c>
    </row>
    <row r="2793" spans="1:4" x14ac:dyDescent="0.25">
      <c r="A2793" s="139" t="s">
        <v>10264</v>
      </c>
      <c r="B2793" s="139" t="s">
        <v>10265</v>
      </c>
      <c r="C2793" s="192"/>
      <c r="D2793" s="195">
        <f>VLOOKUP(A2793,'[1]12 ЗИП NEW'!$C:$AN,38,0)</f>
        <v>62240.74</v>
      </c>
    </row>
    <row r="2794" spans="1:4" x14ac:dyDescent="0.25">
      <c r="A2794" s="139" t="s">
        <v>10266</v>
      </c>
      <c r="B2794" s="139" t="s">
        <v>10267</v>
      </c>
      <c r="C2794" s="192">
        <f>VLOOKUP(A2794,[2]Лист_1!$D:$I,6,0)</f>
        <v>14</v>
      </c>
      <c r="D2794" s="195">
        <f>VLOOKUP(A2794,'[1]12 ЗИП NEW'!$C:$AN,38,0)</f>
        <v>154.94</v>
      </c>
    </row>
    <row r="2795" spans="1:4" ht="25.5" x14ac:dyDescent="0.25">
      <c r="A2795" s="139" t="s">
        <v>10268</v>
      </c>
      <c r="B2795" s="139" t="s">
        <v>10269</v>
      </c>
      <c r="C2795" s="192">
        <f>VLOOKUP(A2795,[2]Лист_1!$D:$I,6,0)</f>
        <v>68</v>
      </c>
      <c r="D2795" s="195">
        <f>VLOOKUP(A2795,'[1]12 ЗИП NEW'!$C:$AN,38,0)</f>
        <v>118.34</v>
      </c>
    </row>
    <row r="2796" spans="1:4" ht="25.5" x14ac:dyDescent="0.25">
      <c r="A2796" s="139" t="s">
        <v>10270</v>
      </c>
      <c r="B2796" s="139" t="s">
        <v>10271</v>
      </c>
      <c r="C2796" s="192">
        <f>VLOOKUP(A2796,[2]Лист_1!$D:$I,6,0)</f>
        <v>3</v>
      </c>
      <c r="D2796" s="195">
        <f>VLOOKUP(A2796,'[1]12 ЗИП NEW'!$C:$AN,38,0)</f>
        <v>1462.78</v>
      </c>
    </row>
    <row r="2797" spans="1:4" ht="25.5" x14ac:dyDescent="0.25">
      <c r="A2797" s="139" t="s">
        <v>10272</v>
      </c>
      <c r="B2797" s="139" t="s">
        <v>10273</v>
      </c>
      <c r="C2797" s="192"/>
      <c r="D2797" s="195">
        <f>VLOOKUP(A2797,'[1]12 ЗИП NEW'!$C:$AN,38,0)</f>
        <v>1720.2</v>
      </c>
    </row>
    <row r="2798" spans="1:4" x14ac:dyDescent="0.25">
      <c r="A2798" s="139" t="s">
        <v>10274</v>
      </c>
      <c r="B2798" s="139" t="s">
        <v>10275</v>
      </c>
      <c r="C2798" s="192"/>
      <c r="D2798" s="195">
        <f>VLOOKUP(A2798,'[1]12 ЗИП NEW'!$C:$AN,38,0)</f>
        <v>4665.28</v>
      </c>
    </row>
    <row r="2799" spans="1:4" x14ac:dyDescent="0.25">
      <c r="A2799" s="139" t="s">
        <v>10276</v>
      </c>
      <c r="B2799" s="139" t="s">
        <v>10277</v>
      </c>
      <c r="C2799" s="192">
        <f>VLOOKUP(A2799,[2]Лист_1!$D:$I,6,0)</f>
        <v>10</v>
      </c>
      <c r="D2799" s="195">
        <f>VLOOKUP(A2799,'[1]12 ЗИП NEW'!$C:$AN,38,0)</f>
        <v>7490.8</v>
      </c>
    </row>
    <row r="2800" spans="1:4" x14ac:dyDescent="0.25">
      <c r="A2800" s="139" t="s">
        <v>10278</v>
      </c>
      <c r="B2800" s="139" t="s">
        <v>10279</v>
      </c>
      <c r="C2800" s="192"/>
      <c r="D2800" s="195">
        <f>VLOOKUP(A2800,'[1]12 ЗИП NEW'!$C:$AN,38,0)</f>
        <v>2696.2</v>
      </c>
    </row>
    <row r="2801" spans="1:4" x14ac:dyDescent="0.25">
      <c r="A2801" s="139" t="s">
        <v>10280</v>
      </c>
      <c r="B2801" s="139" t="s">
        <v>10281</v>
      </c>
      <c r="C2801" s="192">
        <f>VLOOKUP(A2801,[2]Лист_1!$D:$I,6,0)</f>
        <v>4</v>
      </c>
      <c r="D2801" s="195">
        <f>VLOOKUP(A2801,'[1]12 ЗИП NEW'!$C:$AN,38,0)</f>
        <v>671</v>
      </c>
    </row>
    <row r="2802" spans="1:4" x14ac:dyDescent="0.25">
      <c r="A2802" s="139" t="s">
        <v>10282</v>
      </c>
      <c r="B2802" s="139" t="s">
        <v>10283</v>
      </c>
      <c r="C2802" s="192">
        <f>VLOOKUP(A2802,[2]Лист_1!$D:$I,6,0)</f>
        <v>12</v>
      </c>
      <c r="D2802" s="195">
        <f>VLOOKUP(A2802,'[1]12 ЗИП NEW'!$C:$AN,38,0)</f>
        <v>811.3</v>
      </c>
    </row>
    <row r="2803" spans="1:4" x14ac:dyDescent="0.25">
      <c r="A2803" s="139" t="s">
        <v>10284</v>
      </c>
      <c r="B2803" s="139" t="s">
        <v>10285</v>
      </c>
      <c r="C2803" s="192">
        <f>VLOOKUP(A2803,[2]Лист_1!$D:$I,6,0)</f>
        <v>2</v>
      </c>
      <c r="D2803" s="195">
        <f>VLOOKUP(A2803,'[1]12 ЗИП NEW'!$C:$AN,38,0)</f>
        <v>57.339999999999996</v>
      </c>
    </row>
    <row r="2804" spans="1:4" x14ac:dyDescent="0.25">
      <c r="A2804" s="139" t="s">
        <v>10286</v>
      </c>
      <c r="B2804" s="139" t="s">
        <v>10287</v>
      </c>
      <c r="C2804" s="192"/>
      <c r="D2804" s="195">
        <f>VLOOKUP(A2804,'[1]12 ЗИП NEW'!$C:$AN,38,0)</f>
        <v>73.2</v>
      </c>
    </row>
    <row r="2805" spans="1:4" x14ac:dyDescent="0.25">
      <c r="A2805" s="139" t="s">
        <v>10288</v>
      </c>
      <c r="B2805" s="139" t="s">
        <v>10289</v>
      </c>
      <c r="C2805" s="192"/>
      <c r="D2805" s="195">
        <f>VLOOKUP(A2805,'[1]12 ЗИП NEW'!$C:$AN,38,0)</f>
        <v>73.2</v>
      </c>
    </row>
    <row r="2806" spans="1:4" x14ac:dyDescent="0.25">
      <c r="A2806" s="139" t="s">
        <v>10290</v>
      </c>
      <c r="B2806" s="139" t="s">
        <v>10291</v>
      </c>
      <c r="C2806" s="192">
        <f>VLOOKUP(A2806,[2]Лист_1!$D:$I,6,0)</f>
        <v>7</v>
      </c>
      <c r="D2806" s="195">
        <f>VLOOKUP(A2806,'[1]12 ЗИП NEW'!$C:$AN,38,0)</f>
        <v>285.48</v>
      </c>
    </row>
    <row r="2807" spans="1:4" x14ac:dyDescent="0.25">
      <c r="A2807" s="139" t="s">
        <v>10292</v>
      </c>
      <c r="B2807" s="139" t="s">
        <v>10293</v>
      </c>
      <c r="C2807" s="192"/>
      <c r="D2807" s="195">
        <f>VLOOKUP(A2807,'[1]12 ЗИП NEW'!$C:$AN,38,0)</f>
        <v>960.14</v>
      </c>
    </row>
    <row r="2808" spans="1:4" x14ac:dyDescent="0.25">
      <c r="A2808" s="139" t="s">
        <v>10294</v>
      </c>
      <c r="B2808" s="139" t="s">
        <v>10295</v>
      </c>
      <c r="C2808" s="192">
        <f>VLOOKUP(A2808,[2]Лист_1!$D:$I,6,0)</f>
        <v>1</v>
      </c>
      <c r="D2808" s="195">
        <f>VLOOKUP(A2808,'[1]12 ЗИП NEW'!$C:$AN,38,0)</f>
        <v>1305.3999999999999</v>
      </c>
    </row>
    <row r="2809" spans="1:4" x14ac:dyDescent="0.25">
      <c r="A2809" s="139" t="s">
        <v>10296</v>
      </c>
      <c r="B2809" s="139" t="s">
        <v>10297</v>
      </c>
      <c r="C2809" s="192"/>
      <c r="D2809" s="195">
        <f>VLOOKUP(A2809,'[1]12 ЗИП NEW'!$C:$AN,38,0)</f>
        <v>48.8</v>
      </c>
    </row>
    <row r="2810" spans="1:4" x14ac:dyDescent="0.25">
      <c r="A2810" s="139" t="s">
        <v>10298</v>
      </c>
      <c r="B2810" s="139" t="s">
        <v>10299</v>
      </c>
      <c r="C2810" s="192">
        <f>VLOOKUP(A2810,[2]Лист_1!$D:$I,6,0)</f>
        <v>13</v>
      </c>
      <c r="D2810" s="195">
        <f>VLOOKUP(A2810,'[1]12 ЗИП NEW'!$C:$AN,38,0)</f>
        <v>756.4</v>
      </c>
    </row>
    <row r="2811" spans="1:4" x14ac:dyDescent="0.25">
      <c r="A2811" s="139" t="s">
        <v>10300</v>
      </c>
      <c r="B2811" s="139" t="s">
        <v>10301</v>
      </c>
      <c r="C2811" s="192">
        <f>VLOOKUP(A2811,[2]Лист_1!$D:$I,6,0)</f>
        <v>80</v>
      </c>
      <c r="D2811" s="195">
        <f>VLOOKUP(A2811,'[1]12 ЗИП NEW'!$C:$AN,38,0)</f>
        <v>1610.3999999999999</v>
      </c>
    </row>
    <row r="2812" spans="1:4" ht="25.5" x14ac:dyDescent="0.25">
      <c r="A2812" s="139" t="s">
        <v>10302</v>
      </c>
      <c r="B2812" s="139" t="s">
        <v>10303</v>
      </c>
      <c r="C2812" s="192">
        <f>VLOOKUP(A2812,[2]Лист_1!$D:$I,6,0)</f>
        <v>8</v>
      </c>
      <c r="D2812" s="195">
        <f>VLOOKUP(A2812,'[1]12 ЗИП NEW'!$C:$AN,38,0)</f>
        <v>236.68</v>
      </c>
    </row>
    <row r="2813" spans="1:4" x14ac:dyDescent="0.25">
      <c r="A2813" s="139" t="s">
        <v>10304</v>
      </c>
      <c r="B2813" s="139" t="s">
        <v>10305</v>
      </c>
      <c r="C2813" s="192">
        <f>VLOOKUP(A2813,[2]Лист_1!$D:$I,6,0)</f>
        <v>4</v>
      </c>
      <c r="D2813" s="195">
        <f>VLOOKUP(A2813,'[1]12 ЗИП NEW'!$C:$AN,38,0)</f>
        <v>240.34</v>
      </c>
    </row>
    <row r="2814" spans="1:4" x14ac:dyDescent="0.25">
      <c r="A2814" s="139" t="s">
        <v>10306</v>
      </c>
      <c r="B2814" s="139" t="s">
        <v>10307</v>
      </c>
      <c r="C2814" s="192">
        <f>VLOOKUP(A2814,[2]Лист_1!$D:$I,6,0)</f>
        <v>18</v>
      </c>
      <c r="D2814" s="195">
        <f>VLOOKUP(A2814,'[1]12 ЗИП NEW'!$C:$AN,38,0)</f>
        <v>3997.94</v>
      </c>
    </row>
    <row r="2815" spans="1:4" x14ac:dyDescent="0.25">
      <c r="A2815" s="139" t="s">
        <v>10308</v>
      </c>
      <c r="B2815" s="139" t="s">
        <v>10309</v>
      </c>
      <c r="C2815" s="192"/>
      <c r="D2815" s="195">
        <f>VLOOKUP(A2815,'[1]12 ЗИП NEW'!$C:$AN,38,0)</f>
        <v>3079.2799999999997</v>
      </c>
    </row>
    <row r="2816" spans="1:4" x14ac:dyDescent="0.25">
      <c r="A2816" s="139" t="s">
        <v>10310</v>
      </c>
      <c r="B2816" s="139" t="s">
        <v>10311</v>
      </c>
      <c r="C2816" s="192"/>
      <c r="D2816" s="195">
        <f>VLOOKUP(A2816,'[1]12 ЗИП NEW'!$C:$AN,38,0)</f>
        <v>4221.2</v>
      </c>
    </row>
    <row r="2817" spans="1:4" x14ac:dyDescent="0.25">
      <c r="A2817" s="139" t="s">
        <v>10312</v>
      </c>
      <c r="B2817" s="139" t="s">
        <v>10313</v>
      </c>
      <c r="C2817" s="192">
        <f>VLOOKUP(A2817,[2]Лист_1!$D:$I,6,0)</f>
        <v>60</v>
      </c>
      <c r="D2817" s="195">
        <f>VLOOKUP(A2817,'[1]12 ЗИП NEW'!$C:$AN,38,0)</f>
        <v>4709.2</v>
      </c>
    </row>
    <row r="2818" spans="1:4" x14ac:dyDescent="0.25">
      <c r="A2818" s="139" t="s">
        <v>10314</v>
      </c>
      <c r="B2818" s="139" t="s">
        <v>10315</v>
      </c>
      <c r="C2818" s="192">
        <f>VLOOKUP(A2818,[2]Лист_1!$D:$I,6,0)</f>
        <v>2</v>
      </c>
      <c r="D2818" s="195">
        <f>VLOOKUP(A2818,'[1]12 ЗИП NEW'!$C:$AN,38,0)</f>
        <v>2472.94</v>
      </c>
    </row>
    <row r="2819" spans="1:4" x14ac:dyDescent="0.25">
      <c r="A2819" s="139" t="s">
        <v>10316</v>
      </c>
      <c r="B2819" s="139" t="s">
        <v>10317</v>
      </c>
      <c r="C2819" s="192">
        <f>VLOOKUP(A2819,[2]Лист_1!$D:$I,6,0)</f>
        <v>5</v>
      </c>
      <c r="D2819" s="195">
        <f>VLOOKUP(A2819,'[1]12 ЗИП NEW'!$C:$AN,38,0)</f>
        <v>2167.94</v>
      </c>
    </row>
    <row r="2820" spans="1:4" x14ac:dyDescent="0.25">
      <c r="A2820" s="139" t="s">
        <v>10318</v>
      </c>
      <c r="B2820" s="139" t="s">
        <v>10319</v>
      </c>
      <c r="C2820" s="192"/>
      <c r="D2820" s="195">
        <f>VLOOKUP(A2820,'[1]12 ЗИП NEW'!$C:$AN,38,0)</f>
        <v>993.07999999999993</v>
      </c>
    </row>
    <row r="2821" spans="1:4" x14ac:dyDescent="0.25">
      <c r="A2821" s="139" t="s">
        <v>10320</v>
      </c>
      <c r="B2821" s="139" t="s">
        <v>10321</v>
      </c>
      <c r="C2821" s="192">
        <f>VLOOKUP(A2821,[2]Лист_1!$D:$I,6,0)</f>
        <v>2</v>
      </c>
      <c r="D2821" s="195">
        <f>VLOOKUP(A2821,'[1]12 ЗИП NEW'!$C:$AN,38,0)</f>
        <v>1448.1399999999999</v>
      </c>
    </row>
    <row r="2822" spans="1:4" x14ac:dyDescent="0.25">
      <c r="A2822" s="139" t="s">
        <v>10322</v>
      </c>
      <c r="B2822" s="139" t="s">
        <v>10323</v>
      </c>
      <c r="C2822" s="192"/>
      <c r="D2822" s="195">
        <f>VLOOKUP(A2822,'[1]12 ЗИП NEW'!$C:$AN,38,0)</f>
        <v>1195.5999999999999</v>
      </c>
    </row>
    <row r="2823" spans="1:4" x14ac:dyDescent="0.25">
      <c r="A2823" s="139" t="s">
        <v>10324</v>
      </c>
      <c r="B2823" s="139" t="s">
        <v>10325</v>
      </c>
      <c r="C2823" s="192">
        <f>VLOOKUP(A2823,[2]Лист_1!$D:$I,6,0)</f>
        <v>1</v>
      </c>
      <c r="D2823" s="195">
        <f>VLOOKUP(A2823,'[1]12 ЗИП NEW'!$C:$AN,38,0)</f>
        <v>407.48</v>
      </c>
    </row>
    <row r="2824" spans="1:4" x14ac:dyDescent="0.25">
      <c r="A2824" s="139" t="s">
        <v>10326</v>
      </c>
      <c r="B2824" s="139" t="s">
        <v>10327</v>
      </c>
      <c r="C2824" s="192"/>
      <c r="D2824" s="195">
        <f>VLOOKUP(A2824,'[1]12 ЗИП NEW'!$C:$AN,38,0)</f>
        <v>1279.78</v>
      </c>
    </row>
    <row r="2825" spans="1:4" x14ac:dyDescent="0.25">
      <c r="A2825" s="139" t="s">
        <v>10328</v>
      </c>
      <c r="B2825" s="139" t="s">
        <v>10329</v>
      </c>
      <c r="C2825" s="192">
        <f>VLOOKUP(A2825,[2]Лист_1!$D:$I,6,0)</f>
        <v>2</v>
      </c>
      <c r="D2825" s="195">
        <f>VLOOKUP(A2825,'[1]12 ЗИП NEW'!$C:$AN,38,0)</f>
        <v>2128.9</v>
      </c>
    </row>
    <row r="2826" spans="1:4" ht="25.5" x14ac:dyDescent="0.25">
      <c r="A2826" s="139" t="s">
        <v>10330</v>
      </c>
      <c r="B2826" s="139" t="s">
        <v>10331</v>
      </c>
      <c r="C2826" s="192">
        <f>VLOOKUP(A2826,[2]Лист_1!$D:$I,6,0)</f>
        <v>7</v>
      </c>
      <c r="D2826" s="195">
        <f>VLOOKUP(A2826,'[1]12 ЗИП NEW'!$C:$AN,38,0)</f>
        <v>1079.7</v>
      </c>
    </row>
    <row r="2827" spans="1:4" x14ac:dyDescent="0.25">
      <c r="A2827" s="139" t="s">
        <v>10332</v>
      </c>
      <c r="B2827" s="139" t="s">
        <v>10333</v>
      </c>
      <c r="C2827" s="192">
        <f>VLOOKUP(A2827,[2]Лист_1!$D:$I,6,0)</f>
        <v>142</v>
      </c>
      <c r="D2827" s="195">
        <f>VLOOKUP(A2827,'[1]12 ЗИП NEW'!$C:$AN,38,0)</f>
        <v>328.18</v>
      </c>
    </row>
    <row r="2828" spans="1:4" ht="25.5" x14ac:dyDescent="0.25">
      <c r="A2828" s="139" t="s">
        <v>10334</v>
      </c>
      <c r="B2828" s="139" t="s">
        <v>10335</v>
      </c>
      <c r="C2828" s="192"/>
      <c r="D2828" s="195">
        <f>VLOOKUP(A2828,'[1]12 ЗИП NEW'!$C:$AN,38,0)</f>
        <v>3647.7999999999997</v>
      </c>
    </row>
    <row r="2829" spans="1:4" x14ac:dyDescent="0.25">
      <c r="A2829" s="139" t="s">
        <v>10336</v>
      </c>
      <c r="B2829" s="139" t="s">
        <v>10337</v>
      </c>
      <c r="C2829" s="192"/>
      <c r="D2829" s="195">
        <f>VLOOKUP(A2829,'[1]12 ЗИП NEW'!$C:$AN,38,0)</f>
        <v>195.2</v>
      </c>
    </row>
    <row r="2830" spans="1:4" x14ac:dyDescent="0.25">
      <c r="A2830" s="139" t="s">
        <v>10338</v>
      </c>
      <c r="B2830" s="139" t="s">
        <v>10339</v>
      </c>
      <c r="C2830" s="192">
        <f>VLOOKUP(A2830,[2]Лист_1!$D:$I,6,0)</f>
        <v>14</v>
      </c>
      <c r="D2830" s="195">
        <f>VLOOKUP(A2830,'[1]12 ЗИП NEW'!$C:$AN,38,0)</f>
        <v>7657.94</v>
      </c>
    </row>
    <row r="2831" spans="1:4" ht="25.5" x14ac:dyDescent="0.25">
      <c r="A2831" s="139" t="s">
        <v>10340</v>
      </c>
      <c r="B2831" s="139" t="s">
        <v>10341</v>
      </c>
      <c r="C2831" s="192"/>
      <c r="D2831" s="195">
        <f>VLOOKUP(A2831,'[1]12 ЗИП NEW'!$C:$AN,38,0)</f>
        <v>325.74</v>
      </c>
    </row>
    <row r="2832" spans="1:4" x14ac:dyDescent="0.25">
      <c r="A2832" s="139" t="s">
        <v>10342</v>
      </c>
      <c r="B2832" s="139" t="s">
        <v>10343</v>
      </c>
      <c r="C2832" s="192"/>
      <c r="D2832" s="195">
        <f>VLOOKUP(A2832,'[1]12 ЗИП NEW'!$C:$AN,38,0)</f>
        <v>1078.48</v>
      </c>
    </row>
    <row r="2833" spans="1:4" x14ac:dyDescent="0.25">
      <c r="A2833" s="139" t="s">
        <v>10344</v>
      </c>
      <c r="B2833" s="139" t="s">
        <v>10345</v>
      </c>
      <c r="C2833" s="192"/>
      <c r="D2833" s="195">
        <f>VLOOKUP(A2833,'[1]12 ЗИП NEW'!$C:$AN,38,0)</f>
        <v>13821.38</v>
      </c>
    </row>
    <row r="2834" spans="1:4" x14ac:dyDescent="0.25">
      <c r="A2834" s="139" t="s">
        <v>10346</v>
      </c>
      <c r="B2834" s="139" t="s">
        <v>10347</v>
      </c>
      <c r="C2834" s="192">
        <f>VLOOKUP(A2834,[2]Лист_1!$D:$I,6,0)</f>
        <v>8</v>
      </c>
      <c r="D2834" s="195">
        <f>VLOOKUP(A2834,'[1]12 ЗИП NEW'!$C:$AN,38,0)</f>
        <v>2232.6</v>
      </c>
    </row>
    <row r="2835" spans="1:4" x14ac:dyDescent="0.25">
      <c r="A2835" s="139" t="s">
        <v>10348</v>
      </c>
      <c r="B2835" s="139" t="s">
        <v>10349</v>
      </c>
      <c r="C2835" s="192">
        <f>VLOOKUP(A2835,[2]Лист_1!$D:$I,6,0)</f>
        <v>1</v>
      </c>
      <c r="D2835" s="195">
        <f>VLOOKUP(A2835,'[1]12 ЗИП NEW'!$C:$AN,38,0)</f>
        <v>15420.8</v>
      </c>
    </row>
    <row r="2836" spans="1:4" ht="25.5" x14ac:dyDescent="0.25">
      <c r="A2836" s="139" t="s">
        <v>10350</v>
      </c>
      <c r="B2836" s="139" t="s">
        <v>10351</v>
      </c>
      <c r="C2836" s="192"/>
      <c r="D2836" s="195">
        <f>VLOOKUP(A2836,'[1]12 ЗИП NEW'!$C:$AN,38,0)</f>
        <v>331.84</v>
      </c>
    </row>
    <row r="2837" spans="1:4" x14ac:dyDescent="0.25">
      <c r="A2837" s="139" t="s">
        <v>10352</v>
      </c>
      <c r="B2837" s="139" t="s">
        <v>10353</v>
      </c>
      <c r="C2837" s="192"/>
      <c r="D2837" s="195">
        <f>VLOOKUP(A2837,'[1]12 ЗИП NEW'!$C:$AN,38,0)</f>
        <v>6838.0999999999995</v>
      </c>
    </row>
    <row r="2838" spans="1:4" x14ac:dyDescent="0.25">
      <c r="A2838" s="139" t="s">
        <v>10354</v>
      </c>
      <c r="B2838" s="139" t="s">
        <v>10355</v>
      </c>
      <c r="C2838" s="192"/>
      <c r="D2838" s="195">
        <f>VLOOKUP(A2838,'[1]12 ЗИП NEW'!$C:$AN,38,0)</f>
        <v>19513.899999999998</v>
      </c>
    </row>
    <row r="2839" spans="1:4" x14ac:dyDescent="0.25">
      <c r="A2839" s="139" t="s">
        <v>10356</v>
      </c>
      <c r="B2839" s="139" t="s">
        <v>10357</v>
      </c>
      <c r="C2839" s="192"/>
      <c r="D2839" s="195">
        <f>VLOOKUP(A2839,'[1]12 ЗИП NEW'!$C:$AN,38,0)</f>
        <v>463.59999999999997</v>
      </c>
    </row>
    <row r="2840" spans="1:4" x14ac:dyDescent="0.25">
      <c r="A2840" s="139" t="s">
        <v>10358</v>
      </c>
      <c r="B2840" s="139" t="s">
        <v>10359</v>
      </c>
      <c r="C2840" s="192">
        <f>VLOOKUP(A2840,[2]Лист_1!$D:$I,6,0)</f>
        <v>10</v>
      </c>
      <c r="D2840" s="195">
        <f>VLOOKUP(A2840,'[1]12 ЗИП NEW'!$C:$AN,38,0)</f>
        <v>8845</v>
      </c>
    </row>
    <row r="2841" spans="1:4" x14ac:dyDescent="0.25">
      <c r="A2841" s="139" t="s">
        <v>10360</v>
      </c>
      <c r="B2841" s="139" t="s">
        <v>10361</v>
      </c>
      <c r="C2841" s="192">
        <f>VLOOKUP(A2841,[2]Лист_1!$D:$I,6,0)</f>
        <v>49</v>
      </c>
      <c r="D2841" s="195">
        <f>VLOOKUP(A2841,'[1]12 ЗИП NEW'!$C:$AN,38,0)</f>
        <v>1066.28</v>
      </c>
    </row>
    <row r="2842" spans="1:4" x14ac:dyDescent="0.25">
      <c r="A2842" s="139" t="s">
        <v>10362</v>
      </c>
      <c r="B2842" s="139" t="s">
        <v>10363</v>
      </c>
      <c r="C2842" s="192">
        <f>VLOOKUP(A2842,[2]Лист_1!$D:$I,6,0)</f>
        <v>48</v>
      </c>
      <c r="D2842" s="195">
        <f>VLOOKUP(A2842,'[1]12 ЗИП NEW'!$C:$AN,38,0)</f>
        <v>411.14</v>
      </c>
    </row>
    <row r="2843" spans="1:4" x14ac:dyDescent="0.25">
      <c r="A2843" s="139" t="s">
        <v>10364</v>
      </c>
      <c r="B2843" s="139" t="s">
        <v>10365</v>
      </c>
      <c r="C2843" s="192">
        <f>VLOOKUP(A2843,[2]Лист_1!$D:$I,6,0)</f>
        <v>66</v>
      </c>
      <c r="D2843" s="195">
        <f>VLOOKUP(A2843,'[1]12 ЗИП NEW'!$C:$AN,38,0)</f>
        <v>1899.54</v>
      </c>
    </row>
    <row r="2844" spans="1:4" x14ac:dyDescent="0.25">
      <c r="A2844" s="139" t="s">
        <v>10366</v>
      </c>
      <c r="B2844" s="139" t="s">
        <v>10367</v>
      </c>
      <c r="C2844" s="192">
        <f>VLOOKUP(A2844,[2]Лист_1!$D:$I,6,0)</f>
        <v>1</v>
      </c>
      <c r="D2844" s="195">
        <f>VLOOKUP(A2844,'[1]12 ЗИП NEW'!$C:$AN,38,0)</f>
        <v>681.98</v>
      </c>
    </row>
    <row r="2845" spans="1:4" x14ac:dyDescent="0.25">
      <c r="A2845" s="139" t="s">
        <v>10368</v>
      </c>
      <c r="B2845" s="139" t="s">
        <v>10369</v>
      </c>
      <c r="C2845" s="192"/>
      <c r="D2845" s="195">
        <f>VLOOKUP(A2845,'[1]12 ЗИП NEW'!$C:$AN,38,0)</f>
        <v>3042.68</v>
      </c>
    </row>
    <row r="2846" spans="1:4" x14ac:dyDescent="0.25">
      <c r="A2846" s="139" t="s">
        <v>10370</v>
      </c>
      <c r="B2846" s="139" t="s">
        <v>10371</v>
      </c>
      <c r="C2846" s="192">
        <f>VLOOKUP(A2846,[2]Лист_1!$D:$I,6,0)</f>
        <v>24</v>
      </c>
      <c r="D2846" s="195">
        <f>VLOOKUP(A2846,'[1]12 ЗИП NEW'!$C:$AN,38,0)</f>
        <v>2952.4</v>
      </c>
    </row>
    <row r="2847" spans="1:4" x14ac:dyDescent="0.25">
      <c r="A2847" s="139" t="s">
        <v>10372</v>
      </c>
      <c r="B2847" s="139" t="s">
        <v>10373</v>
      </c>
      <c r="C2847" s="192">
        <f>VLOOKUP(A2847,[2]Лист_1!$D:$I,6,0)</f>
        <v>3</v>
      </c>
      <c r="D2847" s="195">
        <f>VLOOKUP(A2847,'[1]12 ЗИП NEW'!$C:$AN,38,0)</f>
        <v>27942.880000000001</v>
      </c>
    </row>
    <row r="2848" spans="1:4" x14ac:dyDescent="0.25">
      <c r="A2848" s="139" t="s">
        <v>10374</v>
      </c>
      <c r="B2848" s="139" t="s">
        <v>10375</v>
      </c>
      <c r="C2848" s="192">
        <f>VLOOKUP(A2848,[2]Лист_1!$D:$I,6,0)</f>
        <v>14</v>
      </c>
      <c r="D2848" s="195">
        <f>VLOOKUP(A2848,'[1]12 ЗИП NEW'!$C:$AN,38,0)</f>
        <v>749.07999999999993</v>
      </c>
    </row>
    <row r="2849" spans="1:4" x14ac:dyDescent="0.25">
      <c r="A2849" s="139" t="s">
        <v>10376</v>
      </c>
      <c r="B2849" s="139" t="s">
        <v>10377</v>
      </c>
      <c r="C2849" s="192"/>
      <c r="D2849" s="195">
        <f>VLOOKUP(A2849,'[1]12 ЗИП NEW'!$C:$AN,38,0)</f>
        <v>805.19999999999993</v>
      </c>
    </row>
    <row r="2850" spans="1:4" x14ac:dyDescent="0.25">
      <c r="A2850" s="139" t="s">
        <v>10378</v>
      </c>
      <c r="B2850" s="139" t="s">
        <v>10379</v>
      </c>
      <c r="C2850" s="192"/>
      <c r="D2850" s="195">
        <f>VLOOKUP(A2850,'[1]12 ЗИП NEW'!$C:$AN,38,0)</f>
        <v>152.5</v>
      </c>
    </row>
    <row r="2851" spans="1:4" x14ac:dyDescent="0.25">
      <c r="A2851" s="139" t="s">
        <v>10380</v>
      </c>
      <c r="B2851" s="139" t="s">
        <v>10381</v>
      </c>
      <c r="C2851" s="192"/>
      <c r="D2851" s="195">
        <f>VLOOKUP(A2851,'[1]12 ЗИП NEW'!$C:$AN,38,0)</f>
        <v>614.88</v>
      </c>
    </row>
    <row r="2852" spans="1:4" x14ac:dyDescent="0.25">
      <c r="A2852" s="139" t="s">
        <v>10382</v>
      </c>
      <c r="B2852" s="139" t="s">
        <v>10383</v>
      </c>
      <c r="C2852" s="192"/>
      <c r="D2852" s="195">
        <f>VLOOKUP(A2852,'[1]12 ЗИП NEW'!$C:$AN,38,0)</f>
        <v>48.8</v>
      </c>
    </row>
    <row r="2853" spans="1:4" x14ac:dyDescent="0.25">
      <c r="A2853" s="139" t="s">
        <v>10384</v>
      </c>
      <c r="B2853" s="139" t="s">
        <v>10385</v>
      </c>
      <c r="C2853" s="192">
        <f>VLOOKUP(A2853,[2]Лист_1!$D:$I,6,0)</f>
        <v>38</v>
      </c>
      <c r="D2853" s="195">
        <f>VLOOKUP(A2853,'[1]12 ЗИП NEW'!$C:$AN,38,0)</f>
        <v>703.93999999999994</v>
      </c>
    </row>
    <row r="2854" spans="1:4" x14ac:dyDescent="0.25">
      <c r="A2854" s="139" t="s">
        <v>10386</v>
      </c>
      <c r="B2854" s="139" t="s">
        <v>10387</v>
      </c>
      <c r="C2854" s="192">
        <f>VLOOKUP(A2854,[2]Лист_1!$D:$I,6,0)</f>
        <v>256</v>
      </c>
      <c r="D2854" s="195">
        <f>VLOOKUP(A2854,'[1]12 ЗИП NEW'!$C:$AN,38,0)</f>
        <v>5331.4</v>
      </c>
    </row>
    <row r="2855" spans="1:4" x14ac:dyDescent="0.25">
      <c r="A2855" s="139" t="s">
        <v>10388</v>
      </c>
      <c r="B2855" s="139" t="s">
        <v>10389</v>
      </c>
      <c r="C2855" s="192"/>
      <c r="D2855" s="195">
        <f>VLOOKUP(A2855,'[1]12 ЗИП NEW'!$C:$AN,38,0)</f>
        <v>1903.2</v>
      </c>
    </row>
    <row r="2856" spans="1:4" x14ac:dyDescent="0.25">
      <c r="A2856" s="139" t="s">
        <v>10390</v>
      </c>
      <c r="B2856" s="139" t="s">
        <v>10391</v>
      </c>
      <c r="C2856" s="192"/>
      <c r="D2856" s="195">
        <f>VLOOKUP(A2856,'[1]12 ЗИП NEW'!$C:$AN,38,0)</f>
        <v>48.8</v>
      </c>
    </row>
    <row r="2857" spans="1:4" x14ac:dyDescent="0.25">
      <c r="A2857" s="139" t="s">
        <v>10392</v>
      </c>
      <c r="B2857" s="139" t="s">
        <v>10393</v>
      </c>
      <c r="C2857" s="192">
        <f>VLOOKUP(A2857,[2]Лист_1!$D:$I,6,0)</f>
        <v>8</v>
      </c>
      <c r="D2857" s="195">
        <f>VLOOKUP(A2857,'[1]12 ЗИП NEW'!$C:$AN,38,0)</f>
        <v>2363.14</v>
      </c>
    </row>
    <row r="2858" spans="1:4" x14ac:dyDescent="0.25">
      <c r="A2858" s="139" t="s">
        <v>10394</v>
      </c>
      <c r="B2858" s="139" t="s">
        <v>10395</v>
      </c>
      <c r="C2858" s="192">
        <f>VLOOKUP(A2858,[2]Лист_1!$D:$I,6,0)</f>
        <v>18</v>
      </c>
      <c r="D2858" s="195">
        <f>VLOOKUP(A2858,'[1]12 ЗИП NEW'!$C:$AN,38,0)</f>
        <v>325.74</v>
      </c>
    </row>
    <row r="2859" spans="1:4" x14ac:dyDescent="0.25">
      <c r="A2859" s="139" t="s">
        <v>10396</v>
      </c>
      <c r="B2859" s="139" t="s">
        <v>10397</v>
      </c>
      <c r="C2859" s="192">
        <f>VLOOKUP(A2859,[2]Лист_1!$D:$I,6,0)</f>
        <v>1</v>
      </c>
      <c r="D2859" s="195">
        <f>VLOOKUP(A2859,'[1]12 ЗИП NEW'!$C:$AN,38,0)</f>
        <v>2640.08</v>
      </c>
    </row>
    <row r="2860" spans="1:4" x14ac:dyDescent="0.25">
      <c r="A2860" s="139" t="s">
        <v>10398</v>
      </c>
      <c r="B2860" s="139" t="s">
        <v>10399</v>
      </c>
      <c r="C2860" s="192"/>
      <c r="D2860" s="195">
        <f>VLOOKUP(A2860,'[1]12 ЗИП NEW'!$C:$AN,38,0)</f>
        <v>7950.74</v>
      </c>
    </row>
    <row r="2861" spans="1:4" x14ac:dyDescent="0.25">
      <c r="A2861" s="139" t="s">
        <v>10400</v>
      </c>
      <c r="B2861" s="139" t="s">
        <v>10401</v>
      </c>
      <c r="C2861" s="192">
        <f>VLOOKUP(A2861,[2]Лист_1!$D:$I,6,0)</f>
        <v>9</v>
      </c>
      <c r="D2861" s="195">
        <f>VLOOKUP(A2861,'[1]12 ЗИП NEW'!$C:$AN,38,0)</f>
        <v>2314.34</v>
      </c>
    </row>
    <row r="2862" spans="1:4" x14ac:dyDescent="0.25">
      <c r="A2862" s="139" t="s">
        <v>10402</v>
      </c>
      <c r="B2862" s="139" t="s">
        <v>10403</v>
      </c>
      <c r="C2862" s="192"/>
      <c r="D2862" s="195">
        <f>VLOOKUP(A2862,'[1]12 ЗИП NEW'!$C:$AN,38,0)</f>
        <v>195.2</v>
      </c>
    </row>
    <row r="2863" spans="1:4" x14ac:dyDescent="0.25">
      <c r="A2863" s="139" t="s">
        <v>10404</v>
      </c>
      <c r="B2863" s="139" t="s">
        <v>10405</v>
      </c>
      <c r="C2863" s="192"/>
      <c r="D2863" s="195">
        <f>VLOOKUP(A2863,'[1]12 ЗИП NEW'!$C:$AN,38,0)</f>
        <v>16584.68</v>
      </c>
    </row>
    <row r="2864" spans="1:4" x14ac:dyDescent="0.25">
      <c r="A2864" s="139" t="s">
        <v>10406</v>
      </c>
      <c r="B2864" s="139" t="s">
        <v>10407</v>
      </c>
      <c r="C2864" s="192">
        <f>VLOOKUP(A2864,[2]Лист_1!$D:$I,6,0)</f>
        <v>48</v>
      </c>
      <c r="D2864" s="195">
        <f>VLOOKUP(A2864,'[1]12 ЗИП NEW'!$C:$AN,38,0)</f>
        <v>9264.68</v>
      </c>
    </row>
    <row r="2865" spans="1:4" x14ac:dyDescent="0.25">
      <c r="A2865" s="139" t="s">
        <v>10408</v>
      </c>
      <c r="B2865" s="139" t="s">
        <v>10409</v>
      </c>
      <c r="C2865" s="192"/>
      <c r="D2865" s="195">
        <f>VLOOKUP(A2865,'[1]12 ЗИП NEW'!$C:$AN,38,0)</f>
        <v>834.48</v>
      </c>
    </row>
    <row r="2866" spans="1:4" x14ac:dyDescent="0.25">
      <c r="A2866" s="139" t="s">
        <v>10410</v>
      </c>
      <c r="B2866" s="139" t="s">
        <v>10411</v>
      </c>
      <c r="C2866" s="192"/>
      <c r="D2866" s="195">
        <f>VLOOKUP(A2866,'[1]12 ЗИП NEW'!$C:$AN,38,0)</f>
        <v>594.14</v>
      </c>
    </row>
    <row r="2867" spans="1:4" x14ac:dyDescent="0.25">
      <c r="A2867" s="139" t="s">
        <v>10412</v>
      </c>
      <c r="B2867" s="139" t="s">
        <v>10413</v>
      </c>
      <c r="C2867" s="192">
        <f>VLOOKUP(A2867,[2]Лист_1!$D:$I,6,0)</f>
        <v>41</v>
      </c>
      <c r="D2867" s="195">
        <f>VLOOKUP(A2867,'[1]12 ЗИП NEW'!$C:$AN,38,0)</f>
        <v>724.68</v>
      </c>
    </row>
    <row r="2868" spans="1:4" x14ac:dyDescent="0.25">
      <c r="A2868" s="139" t="s">
        <v>10414</v>
      </c>
      <c r="B2868" s="139" t="s">
        <v>10415</v>
      </c>
      <c r="C2868" s="192"/>
      <c r="D2868" s="195">
        <f>VLOOKUP(A2868,'[1]12 ЗИП NEW'!$C:$AN,38,0)</f>
        <v>17060.48</v>
      </c>
    </row>
    <row r="2869" spans="1:4" x14ac:dyDescent="0.25">
      <c r="A2869" s="139" t="s">
        <v>10416</v>
      </c>
      <c r="B2869" s="139" t="s">
        <v>10417</v>
      </c>
      <c r="C2869" s="192"/>
      <c r="D2869" s="195">
        <f>VLOOKUP(A2869,'[1]12 ЗИП NEW'!$C:$AN,38,0)</f>
        <v>32.94</v>
      </c>
    </row>
    <row r="2870" spans="1:4" x14ac:dyDescent="0.25">
      <c r="A2870" s="139" t="s">
        <v>10418</v>
      </c>
      <c r="B2870" s="139" t="s">
        <v>10419</v>
      </c>
      <c r="C2870" s="192">
        <f>VLOOKUP(A2870,[2]Лист_1!$D:$I,6,0)</f>
        <v>18</v>
      </c>
      <c r="D2870" s="195">
        <f>VLOOKUP(A2870,'[1]12 ЗИП NEW'!$C:$AN,38,0)</f>
        <v>541.67999999999995</v>
      </c>
    </row>
    <row r="2871" spans="1:4" x14ac:dyDescent="0.25">
      <c r="A2871" s="139" t="s">
        <v>10420</v>
      </c>
      <c r="B2871" s="139" t="s">
        <v>10421</v>
      </c>
      <c r="C2871" s="192">
        <f>VLOOKUP(A2871,[2]Лист_1!$D:$I,6,0)</f>
        <v>134</v>
      </c>
      <c r="D2871" s="195">
        <f>VLOOKUP(A2871,'[1]12 ЗИП NEW'!$C:$AN,38,0)</f>
        <v>12656.279999999999</v>
      </c>
    </row>
    <row r="2872" spans="1:4" x14ac:dyDescent="0.25">
      <c r="A2872" s="139" t="s">
        <v>10422</v>
      </c>
      <c r="B2872" s="139" t="s">
        <v>10423</v>
      </c>
      <c r="C2872" s="192"/>
      <c r="D2872" s="195">
        <f>VLOOKUP(A2872,'[1]12 ЗИП NEW'!$C:$AN,38,0)</f>
        <v>20459.399999999998</v>
      </c>
    </row>
    <row r="2873" spans="1:4" x14ac:dyDescent="0.25">
      <c r="A2873" s="139" t="s">
        <v>10424</v>
      </c>
      <c r="B2873" s="139" t="s">
        <v>10425</v>
      </c>
      <c r="C2873" s="192">
        <f>VLOOKUP(A2873,[2]Лист_1!$D:$I,6,0)</f>
        <v>11</v>
      </c>
      <c r="D2873" s="195">
        <f>VLOOKUP(A2873,'[1]12 ЗИП NEW'!$C:$AN,38,0)</f>
        <v>2488.7999999999997</v>
      </c>
    </row>
    <row r="2874" spans="1:4" ht="25.5" x14ac:dyDescent="0.25">
      <c r="A2874" s="139" t="s">
        <v>10426</v>
      </c>
      <c r="B2874" s="139" t="s">
        <v>10427</v>
      </c>
      <c r="C2874" s="192">
        <f>VLOOKUP(A2874,[2]Лист_1!$D:$I,6,0)</f>
        <v>715</v>
      </c>
      <c r="D2874" s="195">
        <f>VLOOKUP(A2874,'[1]12 ЗИП NEW'!$C:$AN,38,0)</f>
        <v>4465.2</v>
      </c>
    </row>
    <row r="2875" spans="1:4" ht="25.5" x14ac:dyDescent="0.25">
      <c r="A2875" s="139" t="s">
        <v>10428</v>
      </c>
      <c r="B2875" s="139" t="s">
        <v>10429</v>
      </c>
      <c r="C2875" s="192"/>
      <c r="D2875" s="195">
        <f>VLOOKUP(A2875,'[1]12 ЗИП NEW'!$C:$AN,38,0)</f>
        <v>4445.68</v>
      </c>
    </row>
    <row r="2876" spans="1:4" x14ac:dyDescent="0.25">
      <c r="A2876" s="139" t="s">
        <v>10430</v>
      </c>
      <c r="B2876" s="139" t="s">
        <v>10431</v>
      </c>
      <c r="C2876" s="192">
        <f>VLOOKUP(A2876,[2]Лист_1!$D:$I,6,0)</f>
        <v>20</v>
      </c>
      <c r="D2876" s="195">
        <f>VLOOKUP(A2876,'[1]12 ЗИП NEW'!$C:$AN,38,0)</f>
        <v>12.2</v>
      </c>
    </row>
    <row r="2877" spans="1:4" x14ac:dyDescent="0.25">
      <c r="A2877" s="139" t="s">
        <v>10432</v>
      </c>
      <c r="B2877" s="139" t="s">
        <v>10433</v>
      </c>
      <c r="C2877" s="192">
        <f>VLOOKUP(A2877,[2]Лист_1!$D:$I,6,0)</f>
        <v>5</v>
      </c>
      <c r="D2877" s="195">
        <f>VLOOKUP(A2877,'[1]12 ЗИП NEW'!$C:$AN,38,0)</f>
        <v>3037.7999999999997</v>
      </c>
    </row>
    <row r="2878" spans="1:4" x14ac:dyDescent="0.25">
      <c r="A2878" s="139" t="s">
        <v>10434</v>
      </c>
      <c r="B2878" s="139" t="s">
        <v>10435</v>
      </c>
      <c r="C2878" s="192">
        <f>VLOOKUP(A2878,[2]Лист_1!$D:$I,6,0)</f>
        <v>4</v>
      </c>
      <c r="D2878" s="195">
        <f>VLOOKUP(A2878,'[1]12 ЗИП NEW'!$C:$AN,38,0)</f>
        <v>1960.54</v>
      </c>
    </row>
    <row r="2879" spans="1:4" x14ac:dyDescent="0.25">
      <c r="A2879" s="139" t="s">
        <v>10436</v>
      </c>
      <c r="B2879" s="139" t="s">
        <v>10437</v>
      </c>
      <c r="C2879" s="192"/>
      <c r="D2879" s="195">
        <f>VLOOKUP(A2879,'[1]12 ЗИП NEW'!$C:$AN,38,0)</f>
        <v>25814.515824000002</v>
      </c>
    </row>
    <row r="2880" spans="1:4" x14ac:dyDescent="0.25">
      <c r="A2880" s="139" t="s">
        <v>10438</v>
      </c>
      <c r="B2880" s="139" t="s">
        <v>10439</v>
      </c>
      <c r="C2880" s="192"/>
      <c r="D2880" s="195">
        <f>VLOOKUP(A2880,'[1]12 ЗИП NEW'!$C:$AN,38,0)</f>
        <v>11220.47176</v>
      </c>
    </row>
    <row r="2881" spans="1:4" x14ac:dyDescent="0.25">
      <c r="A2881" s="139" t="s">
        <v>10440</v>
      </c>
      <c r="B2881" s="139" t="s">
        <v>10441</v>
      </c>
      <c r="C2881" s="192"/>
      <c r="D2881" s="195">
        <f>VLOOKUP(A2881,'[1]12 ЗИП NEW'!$C:$AN,38,0)</f>
        <v>15604.6296</v>
      </c>
    </row>
    <row r="2882" spans="1:4" x14ac:dyDescent="0.25">
      <c r="A2882" s="139" t="s">
        <v>10442</v>
      </c>
      <c r="B2882" s="139" t="s">
        <v>10443</v>
      </c>
      <c r="C2882" s="192">
        <f>VLOOKUP(A2882,[2]Лист_1!$D:$I,6,0)</f>
        <v>2</v>
      </c>
      <c r="D2882" s="195">
        <f>VLOOKUP(A2882,'[1]12 ЗИП NEW'!$C:$AN,38,0)</f>
        <v>19840.171920000001</v>
      </c>
    </row>
    <row r="2883" spans="1:4" x14ac:dyDescent="0.25">
      <c r="A2883" s="139" t="s">
        <v>10444</v>
      </c>
      <c r="B2883" s="139" t="s">
        <v>10445</v>
      </c>
      <c r="C2883" s="192"/>
      <c r="D2883" s="195">
        <f>VLOOKUP(A2883,'[1]12 ЗИП NEW'!$C:$AN,38,0)</f>
        <v>16399.239999999998</v>
      </c>
    </row>
    <row r="2884" spans="1:4" x14ac:dyDescent="0.25">
      <c r="A2884" s="139" t="s">
        <v>10446</v>
      </c>
      <c r="B2884" s="139" t="s">
        <v>10447</v>
      </c>
      <c r="C2884" s="192"/>
      <c r="D2884" s="195">
        <f>VLOOKUP(A2884,'[1]12 ЗИП NEW'!$C:$AN,38,0)</f>
        <v>389.18</v>
      </c>
    </row>
    <row r="2885" spans="1:4" x14ac:dyDescent="0.25">
      <c r="A2885" s="139" t="s">
        <v>10448</v>
      </c>
      <c r="B2885" s="139" t="s">
        <v>10449</v>
      </c>
      <c r="C2885" s="192"/>
      <c r="D2885" s="195">
        <f>VLOOKUP(A2885,'[1]12 ЗИП NEW'!$C:$AN,38,0)</f>
        <v>58910.14</v>
      </c>
    </row>
    <row r="2886" spans="1:4" x14ac:dyDescent="0.25">
      <c r="A2886" s="139" t="s">
        <v>10450</v>
      </c>
      <c r="B2886" s="139" t="s">
        <v>10451</v>
      </c>
      <c r="C2886" s="192"/>
      <c r="D2886" s="195">
        <f>VLOOKUP(A2886,'[1]12 ЗИП NEW'!$C:$AN,38,0)</f>
        <v>8524.14</v>
      </c>
    </row>
    <row r="2887" spans="1:4" ht="25.5" x14ac:dyDescent="0.25">
      <c r="A2887" s="139" t="s">
        <v>10452</v>
      </c>
      <c r="B2887" s="139" t="s">
        <v>10453</v>
      </c>
      <c r="C2887" s="192">
        <f>VLOOKUP(A2887,[2]Лист_1!$D:$I,6,0)</f>
        <v>2</v>
      </c>
      <c r="D2887" s="195">
        <f>VLOOKUP(A2887,'[1]12 ЗИП NEW'!$C:$AN,38,0)</f>
        <v>634.4</v>
      </c>
    </row>
    <row r="2888" spans="1:4" ht="25.5" x14ac:dyDescent="0.25">
      <c r="A2888" s="139" t="s">
        <v>10454</v>
      </c>
      <c r="B2888" s="139" t="s">
        <v>10455</v>
      </c>
      <c r="C2888" s="192">
        <f>VLOOKUP(A2888,[2]Лист_1!$D:$I,6,0)</f>
        <v>2</v>
      </c>
      <c r="D2888" s="195">
        <f>VLOOKUP(A2888,'[1]12 ЗИП NEW'!$C:$AN,38,0)</f>
        <v>453.84</v>
      </c>
    </row>
    <row r="2889" spans="1:4" x14ac:dyDescent="0.25">
      <c r="A2889" s="139" t="s">
        <v>10456</v>
      </c>
      <c r="B2889" s="139" t="s">
        <v>10457</v>
      </c>
      <c r="C2889" s="192">
        <f>VLOOKUP(A2889,[2]Лист_1!$D:$I,6,0)</f>
        <v>1</v>
      </c>
      <c r="D2889" s="195">
        <f>VLOOKUP(A2889,'[1]12 ЗИП NEW'!$C:$AN,38,0)</f>
        <v>4220.6807680000002</v>
      </c>
    </row>
    <row r="2890" spans="1:4" x14ac:dyDescent="0.25">
      <c r="A2890" s="139" t="s">
        <v>10458</v>
      </c>
      <c r="B2890" s="139" t="s">
        <v>10459</v>
      </c>
      <c r="C2890" s="192">
        <f>VLOOKUP(A2890,[2]Лист_1!$D:$I,6,0)</f>
        <v>12</v>
      </c>
      <c r="D2890" s="195">
        <f>VLOOKUP(A2890,'[1]12 ЗИП NEW'!$C:$AN,38,0)</f>
        <v>261.08</v>
      </c>
    </row>
    <row r="2891" spans="1:4" x14ac:dyDescent="0.25">
      <c r="A2891" s="139" t="s">
        <v>10460</v>
      </c>
      <c r="B2891" s="139" t="s">
        <v>10461</v>
      </c>
      <c r="C2891" s="192">
        <f>VLOOKUP(A2891,[2]Лист_1!$D:$I,6,0)</f>
        <v>2</v>
      </c>
      <c r="D2891" s="195">
        <f>VLOOKUP(A2891,'[1]12 ЗИП NEW'!$C:$AN,38,0)</f>
        <v>17397.2</v>
      </c>
    </row>
    <row r="2892" spans="1:4" x14ac:dyDescent="0.25">
      <c r="A2892" s="139" t="s">
        <v>10462</v>
      </c>
      <c r="B2892" s="139" t="s">
        <v>10463</v>
      </c>
      <c r="C2892" s="192">
        <f>VLOOKUP(A2892,[2]Лист_1!$D:$I,6,0)</f>
        <v>23</v>
      </c>
      <c r="D2892" s="195">
        <f>VLOOKUP(A2892,'[1]12 ЗИП NEW'!$C:$AN,38,0)</f>
        <v>17637.54</v>
      </c>
    </row>
    <row r="2893" spans="1:4" x14ac:dyDescent="0.25">
      <c r="A2893" s="139" t="s">
        <v>10464</v>
      </c>
      <c r="B2893" s="139" t="s">
        <v>10465</v>
      </c>
      <c r="C2893" s="192">
        <f>VLOOKUP(A2893,[2]Лист_1!$D:$I,6,0)</f>
        <v>2</v>
      </c>
      <c r="D2893" s="195">
        <f>VLOOKUP(A2893,'[1]12 ЗИП NEW'!$C:$AN,38,0)</f>
        <v>11220.47176</v>
      </c>
    </row>
    <row r="2894" spans="1:4" x14ac:dyDescent="0.25">
      <c r="A2894" s="139" t="s">
        <v>10466</v>
      </c>
      <c r="B2894" s="139" t="s">
        <v>10467</v>
      </c>
      <c r="C2894" s="192"/>
      <c r="D2894" s="195">
        <f>VLOOKUP(A2894,'[1]12 ЗИП NEW'!$C:$AN,38,0)</f>
        <v>2948.74</v>
      </c>
    </row>
    <row r="2895" spans="1:4" x14ac:dyDescent="0.25">
      <c r="A2895" s="139" t="s">
        <v>10468</v>
      </c>
      <c r="B2895" s="139" t="s">
        <v>10469</v>
      </c>
      <c r="C2895" s="192"/>
      <c r="D2895" s="195">
        <f>VLOOKUP(A2895,'[1]12 ЗИП NEW'!$C:$AN,38,0)</f>
        <v>10866.539999999999</v>
      </c>
    </row>
    <row r="2896" spans="1:4" x14ac:dyDescent="0.25">
      <c r="A2896" s="139" t="s">
        <v>10470</v>
      </c>
      <c r="B2896" s="139" t="s">
        <v>10471</v>
      </c>
      <c r="C2896" s="192">
        <f>VLOOKUP(A2896,[2]Лист_1!$D:$I,6,0)</f>
        <v>2</v>
      </c>
      <c r="D2896" s="195">
        <f>VLOOKUP(A2896,'[1]12 ЗИП NEW'!$C:$AN,38,0)</f>
        <v>2314.34</v>
      </c>
    </row>
    <row r="2897" spans="1:4" x14ac:dyDescent="0.25">
      <c r="A2897" s="139" t="s">
        <v>10472</v>
      </c>
      <c r="B2897" s="139" t="s">
        <v>10473</v>
      </c>
      <c r="C2897" s="192">
        <f>VLOOKUP(A2897,[2]Лист_1!$D:$I,6,0)</f>
        <v>2</v>
      </c>
      <c r="D2897" s="195">
        <f>VLOOKUP(A2897,'[1]12 ЗИП NEW'!$C:$AN,38,0)</f>
        <v>2274.08</v>
      </c>
    </row>
    <row r="2898" spans="1:4" ht="25.5" x14ac:dyDescent="0.25">
      <c r="A2898" s="139" t="s">
        <v>10474</v>
      </c>
      <c r="B2898" s="139" t="s">
        <v>10475</v>
      </c>
      <c r="C2898" s="192">
        <f>VLOOKUP(A2898,[2]Лист_1!$D:$I,6,0)</f>
        <v>2</v>
      </c>
      <c r="D2898" s="195">
        <f>VLOOKUP(A2898,'[1]12 ЗИП NEW'!$C:$AN,38,0)</f>
        <v>12393.98</v>
      </c>
    </row>
    <row r="2899" spans="1:4" ht="25.5" x14ac:dyDescent="0.25">
      <c r="A2899" s="139" t="s">
        <v>10476</v>
      </c>
      <c r="B2899" s="139" t="s">
        <v>10477</v>
      </c>
      <c r="C2899" s="192"/>
      <c r="D2899" s="195">
        <f>VLOOKUP(A2899,'[1]12 ЗИП NEW'!$C:$AN,38,0)</f>
        <v>84139.74</v>
      </c>
    </row>
    <row r="2900" spans="1:4" ht="25.5" x14ac:dyDescent="0.25">
      <c r="A2900" s="139" t="s">
        <v>10478</v>
      </c>
      <c r="B2900" s="139" t="s">
        <v>10479</v>
      </c>
      <c r="C2900" s="192">
        <f>VLOOKUP(A2900,[2]Лист_1!$D:$I,6,0)</f>
        <v>6</v>
      </c>
      <c r="D2900" s="195">
        <f>VLOOKUP(A2900,'[1]12 ЗИП NEW'!$C:$AN,38,0)</f>
        <v>66873.08</v>
      </c>
    </row>
    <row r="2901" spans="1:4" ht="25.5" x14ac:dyDescent="0.25">
      <c r="A2901" s="139" t="s">
        <v>10480</v>
      </c>
      <c r="B2901" s="139" t="s">
        <v>10481</v>
      </c>
      <c r="C2901" s="192">
        <f>VLOOKUP(A2901,[2]Лист_1!$D:$I,6,0)</f>
        <v>3</v>
      </c>
      <c r="D2901" s="195">
        <f>VLOOKUP(A2901,'[1]12 ЗИП NEW'!$C:$AN,38,0)</f>
        <v>83033.2</v>
      </c>
    </row>
    <row r="2902" spans="1:4" ht="25.5" x14ac:dyDescent="0.25">
      <c r="A2902" s="139" t="s">
        <v>10482</v>
      </c>
      <c r="B2902" s="139" t="s">
        <v>10483</v>
      </c>
      <c r="C2902" s="192">
        <f>VLOOKUP(A2902,[2]Лист_1!$D:$I,6,0)</f>
        <v>1</v>
      </c>
      <c r="D2902" s="195">
        <f>VLOOKUP(A2902,'[1]12 ЗИП NEW'!$C:$AN,38,0)</f>
        <v>36252.299999999996</v>
      </c>
    </row>
    <row r="2903" spans="1:4" ht="25.5" x14ac:dyDescent="0.25">
      <c r="A2903" s="139" t="s">
        <v>10484</v>
      </c>
      <c r="B2903" s="139" t="s">
        <v>10485</v>
      </c>
      <c r="C2903" s="192">
        <f>VLOOKUP(A2903,[2]Лист_1!$D:$I,6,0)</f>
        <v>1</v>
      </c>
      <c r="D2903" s="195">
        <f>VLOOKUP(A2903,'[1]12 ЗИП NEW'!$C:$AN,38,0)</f>
        <v>31273.48</v>
      </c>
    </row>
    <row r="2904" spans="1:4" ht="25.5" x14ac:dyDescent="0.25">
      <c r="A2904" s="139" t="s">
        <v>10486</v>
      </c>
      <c r="B2904" s="139" t="s">
        <v>10487</v>
      </c>
      <c r="C2904" s="192">
        <f>VLOOKUP(A2904,[2]Лист_1!$D:$I,6,0)</f>
        <v>5</v>
      </c>
      <c r="D2904" s="195">
        <f>VLOOKUP(A2904,'[1]12 ЗИП NEW'!$C:$AN,38,0)</f>
        <v>66429</v>
      </c>
    </row>
    <row r="2905" spans="1:4" x14ac:dyDescent="0.25">
      <c r="A2905" s="139" t="s">
        <v>10488</v>
      </c>
      <c r="B2905" s="139" t="s">
        <v>10489</v>
      </c>
      <c r="C2905" s="192"/>
      <c r="D2905" s="195">
        <f>VLOOKUP(A2905,'[1]12 ЗИП NEW'!$C:$AN,38,0)</f>
        <v>102159.14</v>
      </c>
    </row>
    <row r="2906" spans="1:4" x14ac:dyDescent="0.25">
      <c r="A2906" s="139" t="s">
        <v>10490</v>
      </c>
      <c r="B2906" s="139" t="s">
        <v>10491</v>
      </c>
      <c r="C2906" s="192"/>
      <c r="D2906" s="195">
        <f>VLOOKUP(A2906,'[1]12 ЗИП NEW'!$C:$AN,38,0)</f>
        <v>4595.74</v>
      </c>
    </row>
    <row r="2907" spans="1:4" x14ac:dyDescent="0.25">
      <c r="A2907" s="139" t="s">
        <v>10492</v>
      </c>
      <c r="B2907" s="139" t="s">
        <v>10493</v>
      </c>
      <c r="C2907" s="192"/>
      <c r="D2907" s="195">
        <f>VLOOKUP(A2907,'[1]12 ЗИП NEW'!$C:$AN,38,0)</f>
        <v>34709</v>
      </c>
    </row>
    <row r="2908" spans="1:4" x14ac:dyDescent="0.25">
      <c r="A2908" s="139" t="s">
        <v>10494</v>
      </c>
      <c r="B2908" s="139" t="s">
        <v>10495</v>
      </c>
      <c r="C2908" s="192"/>
      <c r="D2908" s="195">
        <f>VLOOKUP(A2908,'[1]12 ЗИП NEW'!$C:$AN,38,0)</f>
        <v>1460.34</v>
      </c>
    </row>
    <row r="2909" spans="1:4" x14ac:dyDescent="0.25">
      <c r="A2909" s="139" t="s">
        <v>10496</v>
      </c>
      <c r="B2909" s="139" t="s">
        <v>10497</v>
      </c>
      <c r="C2909" s="192">
        <f>VLOOKUP(A2909,[2]Лист_1!$D:$I,6,0)</f>
        <v>5</v>
      </c>
      <c r="D2909" s="195">
        <f>VLOOKUP(A2909,'[1]12 ЗИП NEW'!$C:$AN,38,0)</f>
        <v>553.88</v>
      </c>
    </row>
    <row r="2910" spans="1:4" x14ac:dyDescent="0.25">
      <c r="A2910" s="139" t="s">
        <v>10498</v>
      </c>
      <c r="B2910" s="139" t="s">
        <v>10499</v>
      </c>
      <c r="C2910" s="192">
        <f>VLOOKUP(A2910,[2]Лист_1!$D:$I,6,0)</f>
        <v>2</v>
      </c>
      <c r="D2910" s="195">
        <f>VLOOKUP(A2910,'[1]12 ЗИП NEW'!$C:$AN,38,0)</f>
        <v>2263.1</v>
      </c>
    </row>
    <row r="2911" spans="1:4" x14ac:dyDescent="0.25">
      <c r="A2911" s="139" t="s">
        <v>10500</v>
      </c>
      <c r="B2911" s="139" t="s">
        <v>10501</v>
      </c>
      <c r="C2911" s="192">
        <f>VLOOKUP(A2911,[2]Лист_1!$D:$I,6,0)</f>
        <v>9</v>
      </c>
      <c r="D2911" s="195">
        <f>VLOOKUP(A2911,'[1]12 ЗИП NEW'!$C:$AN,38,0)</f>
        <v>677.1</v>
      </c>
    </row>
    <row r="2912" spans="1:4" ht="25.5" x14ac:dyDescent="0.25">
      <c r="A2912" s="139" t="s">
        <v>10502</v>
      </c>
      <c r="B2912" s="139" t="s">
        <v>10503</v>
      </c>
      <c r="C2912" s="192">
        <f>VLOOKUP(A2912,[2]Лист_1!$D:$I,6,0)</f>
        <v>25</v>
      </c>
      <c r="D2912" s="195">
        <f>VLOOKUP(A2912,'[1]12 ЗИП NEW'!$C:$AN,38,0)</f>
        <v>1051.6399999999999</v>
      </c>
    </row>
    <row r="2913" spans="1:4" x14ac:dyDescent="0.25">
      <c r="A2913" s="139" t="s">
        <v>10504</v>
      </c>
      <c r="B2913" s="139" t="s">
        <v>10505</v>
      </c>
      <c r="C2913" s="192"/>
      <c r="D2913" s="195">
        <f>VLOOKUP(A2913,'[1]12 ЗИП NEW'!$C:$AN,38,0)</f>
        <v>57.339999999999996</v>
      </c>
    </row>
    <row r="2914" spans="1:4" x14ac:dyDescent="0.25">
      <c r="A2914" s="139" t="s">
        <v>10506</v>
      </c>
      <c r="B2914" s="139" t="s">
        <v>10507</v>
      </c>
      <c r="C2914" s="192"/>
      <c r="D2914" s="195">
        <f>VLOOKUP(A2914,'[1]12 ЗИП NEW'!$C:$AN,38,0)</f>
        <v>7311.8835840000002</v>
      </c>
    </row>
    <row r="2915" spans="1:4" x14ac:dyDescent="0.25">
      <c r="A2915" s="139" t="s">
        <v>10508</v>
      </c>
      <c r="B2915" s="139" t="s">
        <v>10507</v>
      </c>
      <c r="C2915" s="192"/>
      <c r="D2915" s="195">
        <f>VLOOKUP(A2915,'[1]12 ЗИП NEW'!$C:$AN,38,0)</f>
        <v>8604.838608</v>
      </c>
    </row>
    <row r="2916" spans="1:4" x14ac:dyDescent="0.25">
      <c r="A2916" s="139" t="s">
        <v>10509</v>
      </c>
      <c r="B2916" s="139" t="s">
        <v>10510</v>
      </c>
      <c r="C2916" s="192">
        <f>VLOOKUP(A2916,[2]Лист_1!$D:$I,6,0)</f>
        <v>17</v>
      </c>
      <c r="D2916" s="195">
        <f>VLOOKUP(A2916,'[1]12 ЗИП NEW'!$C:$AN,38,0)</f>
        <v>207.4</v>
      </c>
    </row>
    <row r="2917" spans="1:4" x14ac:dyDescent="0.25">
      <c r="A2917" s="139" t="s">
        <v>10511</v>
      </c>
      <c r="B2917" s="139" t="s">
        <v>10512</v>
      </c>
      <c r="C2917" s="192">
        <f>VLOOKUP(A2917,[2]Лист_1!$D:$I,6,0)</f>
        <v>7</v>
      </c>
      <c r="D2917" s="195">
        <f>VLOOKUP(A2917,'[1]12 ЗИП NEW'!$C:$AN,38,0)</f>
        <v>264.74</v>
      </c>
    </row>
    <row r="2918" spans="1:4" x14ac:dyDescent="0.25">
      <c r="A2918" s="139" t="s">
        <v>10513</v>
      </c>
      <c r="B2918" s="139" t="s">
        <v>10514</v>
      </c>
      <c r="C2918" s="192">
        <f>VLOOKUP(A2918,[2]Лист_1!$D:$I,6,0)</f>
        <v>17</v>
      </c>
      <c r="D2918" s="195">
        <f>VLOOKUP(A2918,'[1]12 ЗИП NEW'!$C:$AN,38,0)</f>
        <v>1801.94</v>
      </c>
    </row>
    <row r="2919" spans="1:4" x14ac:dyDescent="0.25">
      <c r="A2919" s="139" t="s">
        <v>10515</v>
      </c>
      <c r="B2919" s="139" t="s">
        <v>10516</v>
      </c>
      <c r="C2919" s="192">
        <f>VLOOKUP(A2919,[2]Лист_1!$D:$I,6,0)</f>
        <v>32</v>
      </c>
      <c r="D2919" s="195">
        <f>VLOOKUP(A2919,'[1]12 ЗИП NEW'!$C:$AN,38,0)</f>
        <v>4250.4799999999996</v>
      </c>
    </row>
    <row r="2920" spans="1:4" x14ac:dyDescent="0.25">
      <c r="A2920" s="139" t="s">
        <v>10517</v>
      </c>
      <c r="B2920" s="139" t="s">
        <v>10518</v>
      </c>
      <c r="C2920" s="192">
        <f>VLOOKUP(A2920,[2]Лист_1!$D:$I,6,0)</f>
        <v>128</v>
      </c>
      <c r="D2920" s="195">
        <f>VLOOKUP(A2920,'[1]12 ЗИП NEW'!$C:$AN,38,0)</f>
        <v>3043.9</v>
      </c>
    </row>
    <row r="2921" spans="1:4" x14ac:dyDescent="0.25">
      <c r="A2921" s="139" t="s">
        <v>10519</v>
      </c>
      <c r="B2921" s="139" t="s">
        <v>10520</v>
      </c>
      <c r="C2921" s="192">
        <f>VLOOKUP(A2921,[2]Лист_1!$D:$I,6,0)</f>
        <v>30</v>
      </c>
      <c r="D2921" s="195">
        <f>VLOOKUP(A2921,'[1]12 ЗИП NEW'!$C:$AN,38,0)</f>
        <v>5648.5999999999995</v>
      </c>
    </row>
    <row r="2922" spans="1:4" x14ac:dyDescent="0.25">
      <c r="A2922" s="139" t="s">
        <v>10521</v>
      </c>
      <c r="B2922" s="139" t="s">
        <v>10522</v>
      </c>
      <c r="C2922" s="192">
        <f>VLOOKUP(A2922,[2]Лист_1!$D:$I,6,0)</f>
        <v>58</v>
      </c>
      <c r="D2922" s="195">
        <f>VLOOKUP(A2922,'[1]12 ЗИП NEW'!$C:$AN,38,0)</f>
        <v>2170.38</v>
      </c>
    </row>
    <row r="2923" spans="1:4" x14ac:dyDescent="0.25">
      <c r="A2923" s="139" t="s">
        <v>10523</v>
      </c>
      <c r="B2923" s="139" t="s">
        <v>10524</v>
      </c>
      <c r="C2923" s="192">
        <f>VLOOKUP(A2923,[2]Лист_1!$D:$I,6,0)</f>
        <v>40</v>
      </c>
      <c r="D2923" s="195">
        <f>VLOOKUP(A2923,'[1]12 ЗИП NEW'!$C:$AN,38,0)</f>
        <v>2454.64</v>
      </c>
    </row>
    <row r="2924" spans="1:4" x14ac:dyDescent="0.25">
      <c r="A2924" s="139" t="s">
        <v>10525</v>
      </c>
      <c r="B2924" s="139" t="s">
        <v>10526</v>
      </c>
      <c r="C2924" s="192"/>
      <c r="D2924" s="195">
        <f>VLOOKUP(A2924,'[1]12 ЗИП NEW'!$C:$AN,38,0)</f>
        <v>1695.8</v>
      </c>
    </row>
    <row r="2925" spans="1:4" x14ac:dyDescent="0.25">
      <c r="A2925" s="139" t="s">
        <v>10527</v>
      </c>
      <c r="B2925" s="139" t="s">
        <v>10528</v>
      </c>
      <c r="C2925" s="192"/>
      <c r="D2925" s="195">
        <f>VLOOKUP(A2925,'[1]12 ЗИП NEW'!$C:$AN,38,0)</f>
        <v>37926.680703999999</v>
      </c>
    </row>
    <row r="2926" spans="1:4" x14ac:dyDescent="0.25">
      <c r="A2926" s="139" t="s">
        <v>10529</v>
      </c>
      <c r="B2926" s="139" t="s">
        <v>10530</v>
      </c>
      <c r="C2926" s="192"/>
      <c r="D2926" s="195">
        <f>VLOOKUP(A2926,'[1]12 ЗИП NEW'!$C:$AN,38,0)</f>
        <v>64573.443439999995</v>
      </c>
    </row>
    <row r="2927" spans="1:4" x14ac:dyDescent="0.25">
      <c r="A2927" s="139" t="s">
        <v>10531</v>
      </c>
      <c r="B2927" s="139" t="s">
        <v>10532</v>
      </c>
      <c r="C2927" s="192">
        <f>VLOOKUP(A2927,[2]Лист_1!$D:$I,6,0)</f>
        <v>32</v>
      </c>
      <c r="D2927" s="195">
        <f>VLOOKUP(A2927,'[1]12 ЗИП NEW'!$C:$AN,38,0)</f>
        <v>1011.38</v>
      </c>
    </row>
    <row r="2928" spans="1:4" x14ac:dyDescent="0.25">
      <c r="A2928" s="139" t="s">
        <v>10533</v>
      </c>
      <c r="B2928" s="139" t="s">
        <v>10534</v>
      </c>
      <c r="C2928" s="192"/>
      <c r="D2928" s="195">
        <f>VLOOKUP(A2928,'[1]12 ЗИП NEW'!$C:$AN,38,0)</f>
        <v>603.9</v>
      </c>
    </row>
    <row r="2929" spans="1:4" x14ac:dyDescent="0.25">
      <c r="A2929" s="139" t="s">
        <v>10535</v>
      </c>
      <c r="B2929" s="139" t="s">
        <v>10536</v>
      </c>
      <c r="C2929" s="192">
        <f>VLOOKUP(A2929,[2]Лист_1!$D:$I,6,0)</f>
        <v>2</v>
      </c>
      <c r="D2929" s="195">
        <f>VLOOKUP(A2929,'[1]12 ЗИП NEW'!$C:$AN,38,0)</f>
        <v>1555.5</v>
      </c>
    </row>
    <row r="2930" spans="1:4" x14ac:dyDescent="0.25">
      <c r="A2930" s="139" t="s">
        <v>10537</v>
      </c>
      <c r="B2930" s="139" t="s">
        <v>10538</v>
      </c>
      <c r="C2930" s="192"/>
      <c r="D2930" s="195">
        <f>VLOOKUP(A2930,'[1]12 ЗИП NEW'!$C:$AN,38,0)</f>
        <v>463.59999999999997</v>
      </c>
    </row>
    <row r="2931" spans="1:4" x14ac:dyDescent="0.25">
      <c r="A2931" s="139" t="s">
        <v>10539</v>
      </c>
      <c r="B2931" s="139" t="s">
        <v>10540</v>
      </c>
      <c r="C2931" s="192">
        <f>VLOOKUP(A2931,[2]Лист_1!$D:$I,6,0)</f>
        <v>51</v>
      </c>
      <c r="D2931" s="195">
        <f>VLOOKUP(A2931,'[1]12 ЗИП NEW'!$C:$AN,38,0)</f>
        <v>620.98</v>
      </c>
    </row>
    <row r="2932" spans="1:4" x14ac:dyDescent="0.25">
      <c r="A2932" s="139" t="s">
        <v>10541</v>
      </c>
      <c r="B2932" s="139" t="s">
        <v>10542</v>
      </c>
      <c r="C2932" s="192">
        <f>VLOOKUP(A2932,[2]Лист_1!$D:$I,6,0)</f>
        <v>53</v>
      </c>
      <c r="D2932" s="195">
        <f>VLOOKUP(A2932,'[1]12 ЗИП NEW'!$C:$AN,38,0)</f>
        <v>1261.48</v>
      </c>
    </row>
    <row r="2933" spans="1:4" x14ac:dyDescent="0.25">
      <c r="A2933" s="139" t="s">
        <v>10543</v>
      </c>
      <c r="B2933" s="139" t="s">
        <v>10544</v>
      </c>
      <c r="C2933" s="192">
        <f>VLOOKUP(A2933,[2]Лист_1!$D:$I,6,0)</f>
        <v>67</v>
      </c>
      <c r="D2933" s="195">
        <f>VLOOKUP(A2933,'[1]12 ЗИП NEW'!$C:$AN,38,0)</f>
        <v>2208.1999999999998</v>
      </c>
    </row>
    <row r="2934" spans="1:4" x14ac:dyDescent="0.25">
      <c r="A2934" s="139" t="s">
        <v>10545</v>
      </c>
      <c r="B2934" s="139" t="s">
        <v>10546</v>
      </c>
      <c r="C2934" s="192"/>
      <c r="D2934" s="195">
        <f>VLOOKUP(A2934,'[1]12 ЗИП NEW'!$C:$AN,38,0)</f>
        <v>92907.88</v>
      </c>
    </row>
    <row r="2935" spans="1:4" x14ac:dyDescent="0.25">
      <c r="A2935" s="139" t="s">
        <v>10547</v>
      </c>
      <c r="B2935" s="139" t="s">
        <v>10548</v>
      </c>
      <c r="C2935" s="192"/>
      <c r="D2935" s="195">
        <f>VLOOKUP(A2935,'[1]12 ЗИП NEW'!$C:$AN,38,0)</f>
        <v>24650.1</v>
      </c>
    </row>
    <row r="2936" spans="1:4" x14ac:dyDescent="0.25">
      <c r="A2936" s="139" t="s">
        <v>10549</v>
      </c>
      <c r="B2936" s="139" t="s">
        <v>10550</v>
      </c>
      <c r="C2936" s="192">
        <f>VLOOKUP(A2936,[2]Лист_1!$D:$I,6,0)</f>
        <v>3</v>
      </c>
      <c r="D2936" s="195">
        <f>VLOOKUP(A2936,'[1]12 ЗИП NEW'!$C:$AN,38,0)</f>
        <v>10978.78</v>
      </c>
    </row>
    <row r="2937" spans="1:4" x14ac:dyDescent="0.25">
      <c r="A2937" s="139" t="s">
        <v>10551</v>
      </c>
      <c r="B2937" s="139" t="s">
        <v>10552</v>
      </c>
      <c r="C2937" s="192"/>
      <c r="D2937" s="195">
        <f>VLOOKUP(A2937,'[1]12 ЗИП NEW'!$C:$AN,38,0)</f>
        <v>14078.8</v>
      </c>
    </row>
    <row r="2938" spans="1:4" x14ac:dyDescent="0.25">
      <c r="A2938" s="139" t="s">
        <v>10553</v>
      </c>
      <c r="B2938" s="139" t="s">
        <v>10554</v>
      </c>
      <c r="C2938" s="192"/>
      <c r="D2938" s="195">
        <f>VLOOKUP(A2938,'[1]12 ЗИП NEW'!$C:$AN,38,0)</f>
        <v>9853.94</v>
      </c>
    </row>
    <row r="2939" spans="1:4" x14ac:dyDescent="0.25">
      <c r="A2939" s="139" t="s">
        <v>10555</v>
      </c>
      <c r="B2939" s="139" t="s">
        <v>10556</v>
      </c>
      <c r="C2939" s="192">
        <f>VLOOKUP(A2939,[2]Лист_1!$D:$I,6,0)</f>
        <v>2</v>
      </c>
      <c r="D2939" s="195">
        <f>VLOOKUP(A2939,'[1]12 ЗИП NEW'!$C:$AN,38,0)</f>
        <v>44847.199999999997</v>
      </c>
    </row>
    <row r="2940" spans="1:4" x14ac:dyDescent="0.25">
      <c r="A2940" s="139" t="s">
        <v>10557</v>
      </c>
      <c r="B2940" s="139" t="s">
        <v>10558</v>
      </c>
      <c r="C2940" s="192">
        <f>VLOOKUP(A2940,[2]Лист_1!$D:$I,6,0)</f>
        <v>77</v>
      </c>
      <c r="D2940" s="195">
        <f>VLOOKUP(A2940,'[1]12 ЗИП NEW'!$C:$AN,38,0)</f>
        <v>3043.9</v>
      </c>
    </row>
    <row r="2941" spans="1:4" x14ac:dyDescent="0.25">
      <c r="A2941" s="139" t="s">
        <v>10559</v>
      </c>
      <c r="B2941" s="139" t="s">
        <v>10560</v>
      </c>
      <c r="C2941" s="192">
        <f>VLOOKUP(A2941,[2]Лист_1!$D:$I,6,0)</f>
        <v>3</v>
      </c>
      <c r="D2941" s="195">
        <f>VLOOKUP(A2941,'[1]12 ЗИП NEW'!$C:$AN,38,0)</f>
        <v>11411.88</v>
      </c>
    </row>
    <row r="2942" spans="1:4" x14ac:dyDescent="0.25">
      <c r="A2942" s="139" t="s">
        <v>10561</v>
      </c>
      <c r="B2942" s="139" t="s">
        <v>10562</v>
      </c>
      <c r="C2942" s="192">
        <f>VLOOKUP(A2942,[2]Лист_1!$D:$I,6,0)</f>
        <v>75</v>
      </c>
      <c r="D2942" s="195">
        <f>VLOOKUP(A2942,'[1]12 ЗИП NEW'!$C:$AN,38,0)</f>
        <v>5803.54</v>
      </c>
    </row>
    <row r="2943" spans="1:4" x14ac:dyDescent="0.25">
      <c r="A2943" s="139" t="s">
        <v>10563</v>
      </c>
      <c r="B2943" s="139" t="s">
        <v>10564</v>
      </c>
      <c r="C2943" s="192">
        <f>VLOOKUP(A2943,[2]Лист_1!$D:$I,6,0)</f>
        <v>29</v>
      </c>
      <c r="D2943" s="195">
        <f>VLOOKUP(A2943,'[1]12 ЗИП NEW'!$C:$AN,38,0)</f>
        <v>9256.14</v>
      </c>
    </row>
    <row r="2944" spans="1:4" x14ac:dyDescent="0.25">
      <c r="A2944" s="139" t="s">
        <v>10565</v>
      </c>
      <c r="B2944" s="139" t="s">
        <v>10566</v>
      </c>
      <c r="C2944" s="192">
        <f>VLOOKUP(A2944,[2]Лист_1!$D:$I,6,0)</f>
        <v>40</v>
      </c>
      <c r="D2944" s="195">
        <f>VLOOKUP(A2944,'[1]12 ЗИП NEW'!$C:$AN,38,0)</f>
        <v>7224.84</v>
      </c>
    </row>
    <row r="2945" spans="1:4" x14ac:dyDescent="0.25">
      <c r="A2945" s="139" t="s">
        <v>10567</v>
      </c>
      <c r="B2945" s="139" t="s">
        <v>10568</v>
      </c>
      <c r="C2945" s="192">
        <f>VLOOKUP(A2945,[2]Лист_1!$D:$I,6,0)</f>
        <v>40</v>
      </c>
      <c r="D2945" s="195">
        <f>VLOOKUP(A2945,'[1]12 ЗИП NEW'!$C:$AN,38,0)</f>
        <v>9941.7800000000007</v>
      </c>
    </row>
    <row r="2946" spans="1:4" x14ac:dyDescent="0.25">
      <c r="A2946" s="139" t="s">
        <v>10569</v>
      </c>
      <c r="B2946" s="139" t="s">
        <v>10570</v>
      </c>
      <c r="C2946" s="192">
        <f>VLOOKUP(A2946,[2]Лист_1!$D:$I,6,0)</f>
        <v>12</v>
      </c>
      <c r="D2946" s="195">
        <f>VLOOKUP(A2946,'[1]12 ЗИП NEW'!$C:$AN,38,0)</f>
        <v>752.74</v>
      </c>
    </row>
    <row r="2947" spans="1:4" x14ac:dyDescent="0.25">
      <c r="A2947" s="139" t="s">
        <v>10571</v>
      </c>
      <c r="B2947" s="139" t="s">
        <v>10572</v>
      </c>
      <c r="C2947" s="192">
        <f>VLOOKUP(A2947,[2]Лист_1!$D:$I,6,0)</f>
        <v>41</v>
      </c>
      <c r="D2947" s="195">
        <f>VLOOKUP(A2947,'[1]12 ЗИП NEW'!$C:$AN,38,0)</f>
        <v>1645.78</v>
      </c>
    </row>
    <row r="2948" spans="1:4" x14ac:dyDescent="0.25">
      <c r="A2948" s="139" t="s">
        <v>10573</v>
      </c>
      <c r="B2948" s="139" t="s">
        <v>10574</v>
      </c>
      <c r="C2948" s="192">
        <f>VLOOKUP(A2948,[2]Лист_1!$D:$I,6,0)</f>
        <v>43</v>
      </c>
      <c r="D2948" s="195">
        <f>VLOOKUP(A2948,'[1]12 ЗИП NEW'!$C:$AN,38,0)</f>
        <v>1786.08</v>
      </c>
    </row>
    <row r="2949" spans="1:4" x14ac:dyDescent="0.25">
      <c r="A2949" s="139" t="s">
        <v>10575</v>
      </c>
      <c r="B2949" s="139" t="s">
        <v>10576</v>
      </c>
      <c r="C2949" s="192">
        <f>VLOOKUP(A2949,[2]Лист_1!$D:$I,6,0)</f>
        <v>28</v>
      </c>
      <c r="D2949" s="195">
        <f>VLOOKUP(A2949,'[1]12 ЗИП NEW'!$C:$AN,38,0)</f>
        <v>3170.7799999999997</v>
      </c>
    </row>
    <row r="2950" spans="1:4" x14ac:dyDescent="0.25">
      <c r="A2950" s="139" t="s">
        <v>10577</v>
      </c>
      <c r="B2950" s="139" t="s">
        <v>10578</v>
      </c>
      <c r="C2950" s="192"/>
      <c r="D2950" s="195">
        <f>VLOOKUP(A2950,'[1]12 ЗИП NEW'!$C:$AN,38,0)</f>
        <v>8377.74</v>
      </c>
    </row>
    <row r="2951" spans="1:4" x14ac:dyDescent="0.25">
      <c r="A2951" s="139" t="s">
        <v>10579</v>
      </c>
      <c r="B2951" s="139" t="s">
        <v>10580</v>
      </c>
      <c r="C2951" s="192"/>
      <c r="D2951" s="195">
        <f>VLOOKUP(A2951,'[1]12 ЗИП NEW'!$C:$AN,38,0)</f>
        <v>23038.48</v>
      </c>
    </row>
    <row r="2952" spans="1:4" x14ac:dyDescent="0.25">
      <c r="A2952" s="139" t="s">
        <v>10581</v>
      </c>
      <c r="B2952" s="139" t="s">
        <v>10582</v>
      </c>
      <c r="C2952" s="192">
        <f>VLOOKUP(A2952,[2]Лист_1!$D:$I,6,0)</f>
        <v>10</v>
      </c>
      <c r="D2952" s="195">
        <f>VLOOKUP(A2952,'[1]12 ЗИП NEW'!$C:$AN,38,0)</f>
        <v>6118.3</v>
      </c>
    </row>
    <row r="2953" spans="1:4" x14ac:dyDescent="0.25">
      <c r="A2953" s="139" t="s">
        <v>10583</v>
      </c>
      <c r="B2953" s="139" t="s">
        <v>10584</v>
      </c>
      <c r="C2953" s="192"/>
      <c r="D2953" s="195">
        <f>VLOOKUP(A2953,'[1]12 ЗИП NEW'!$C:$AN,38,0)</f>
        <v>8835.24</v>
      </c>
    </row>
    <row r="2954" spans="1:4" x14ac:dyDescent="0.25">
      <c r="A2954" s="139" t="s">
        <v>10585</v>
      </c>
      <c r="B2954" s="139" t="s">
        <v>10586</v>
      </c>
      <c r="C2954" s="192">
        <f>VLOOKUP(A2954,[2]Лист_1!$D:$I,6,0)</f>
        <v>117</v>
      </c>
      <c r="D2954" s="195">
        <f>VLOOKUP(A2954,'[1]12 ЗИП NEW'!$C:$AN,38,0)</f>
        <v>3265.94</v>
      </c>
    </row>
    <row r="2955" spans="1:4" x14ac:dyDescent="0.25">
      <c r="A2955" s="139" t="s">
        <v>10587</v>
      </c>
      <c r="B2955" s="139" t="s">
        <v>10588</v>
      </c>
      <c r="C2955" s="192">
        <f>VLOOKUP(A2955,[2]Лист_1!$D:$I,6,0)</f>
        <v>45</v>
      </c>
      <c r="D2955" s="195">
        <f>VLOOKUP(A2955,'[1]12 ЗИП NEW'!$C:$AN,38,0)</f>
        <v>16956.78</v>
      </c>
    </row>
    <row r="2956" spans="1:4" x14ac:dyDescent="0.25">
      <c r="A2956" s="139" t="s">
        <v>10589</v>
      </c>
      <c r="B2956" s="139" t="s">
        <v>10590</v>
      </c>
      <c r="C2956" s="192">
        <f>VLOOKUP(A2956,[2]Лист_1!$D:$I,6,0)</f>
        <v>42</v>
      </c>
      <c r="D2956" s="195">
        <f>VLOOKUP(A2956,'[1]12 ЗИП NEW'!$C:$AN,38,0)</f>
        <v>50931.34</v>
      </c>
    </row>
    <row r="2957" spans="1:4" x14ac:dyDescent="0.25">
      <c r="A2957" s="139" t="s">
        <v>10591</v>
      </c>
      <c r="B2957" s="139" t="s">
        <v>10592</v>
      </c>
      <c r="C2957" s="192"/>
      <c r="D2957" s="195">
        <f>VLOOKUP(A2957,'[1]12 ЗИП NEW'!$C:$AN,38,0)</f>
        <v>22828.639999999999</v>
      </c>
    </row>
    <row r="2958" spans="1:4" x14ac:dyDescent="0.25">
      <c r="A2958" s="139" t="s">
        <v>10593</v>
      </c>
      <c r="B2958" s="139" t="s">
        <v>10594</v>
      </c>
      <c r="C2958" s="192">
        <f>VLOOKUP(A2958,[2]Лист_1!$D:$I,6,0)</f>
        <v>2</v>
      </c>
      <c r="D2958" s="195">
        <f>VLOOKUP(A2958,'[1]12 ЗИП NEW'!$C:$AN,38,0)</f>
        <v>14743.699999999999</v>
      </c>
    </row>
    <row r="2959" spans="1:4" x14ac:dyDescent="0.25">
      <c r="A2959" s="139" t="s">
        <v>10595</v>
      </c>
      <c r="B2959" s="139" t="s">
        <v>10596</v>
      </c>
      <c r="C2959" s="192">
        <f>VLOOKUP(A2959,[2]Лист_1!$D:$I,6,0)</f>
        <v>245</v>
      </c>
      <c r="D2959" s="195">
        <f>VLOOKUP(A2959,'[1]12 ЗИП NEW'!$C:$AN,38,0)</f>
        <v>3394.04</v>
      </c>
    </row>
    <row r="2960" spans="1:4" x14ac:dyDescent="0.25">
      <c r="A2960" s="139" t="s">
        <v>10597</v>
      </c>
      <c r="B2960" s="139" t="s">
        <v>10598</v>
      </c>
      <c r="C2960" s="192">
        <f>VLOOKUP(A2960,[2]Лист_1!$D:$I,6,0)</f>
        <v>354</v>
      </c>
      <c r="D2960" s="195">
        <f>VLOOKUP(A2960,'[1]12 ЗИП NEW'!$C:$AN,38,0)</f>
        <v>6130.5</v>
      </c>
    </row>
    <row r="2961" spans="1:4" x14ac:dyDescent="0.25">
      <c r="A2961" s="139" t="s">
        <v>10599</v>
      </c>
      <c r="B2961" s="139" t="s">
        <v>10600</v>
      </c>
      <c r="C2961" s="192">
        <f>VLOOKUP(A2961,[2]Лист_1!$D:$I,6,0)</f>
        <v>39</v>
      </c>
      <c r="D2961" s="195">
        <f>VLOOKUP(A2961,'[1]12 ЗИП NEW'!$C:$AN,38,0)</f>
        <v>10888.5</v>
      </c>
    </row>
    <row r="2962" spans="1:4" x14ac:dyDescent="0.25">
      <c r="A2962" s="139" t="s">
        <v>10601</v>
      </c>
      <c r="B2962" s="139" t="s">
        <v>10602</v>
      </c>
      <c r="C2962" s="192">
        <f>VLOOKUP(A2962,[2]Лист_1!$D:$I,6,0)</f>
        <v>40</v>
      </c>
      <c r="D2962" s="195">
        <f>VLOOKUP(A2962,'[1]12 ЗИП NEW'!$C:$AN,38,0)</f>
        <v>14345.98</v>
      </c>
    </row>
    <row r="2963" spans="1:4" x14ac:dyDescent="0.25">
      <c r="A2963" s="139" t="s">
        <v>10603</v>
      </c>
      <c r="B2963" s="139" t="s">
        <v>10604</v>
      </c>
      <c r="C2963" s="192">
        <f>VLOOKUP(A2963,[2]Лист_1!$D:$I,6,0)</f>
        <v>30</v>
      </c>
      <c r="D2963" s="195">
        <f>VLOOKUP(A2963,'[1]12 ЗИП NEW'!$C:$AN,38,0)</f>
        <v>20793.68</v>
      </c>
    </row>
    <row r="2964" spans="1:4" x14ac:dyDescent="0.25">
      <c r="A2964" s="139" t="s">
        <v>10605</v>
      </c>
      <c r="B2964" s="139" t="s">
        <v>10606</v>
      </c>
      <c r="C2964" s="192"/>
      <c r="D2964" s="195">
        <f>VLOOKUP(A2964,'[1]12 ЗИП NEW'!$C:$AN,38,0)</f>
        <v>29321.48</v>
      </c>
    </row>
    <row r="2965" spans="1:4" x14ac:dyDescent="0.25">
      <c r="A2965" s="139" t="s">
        <v>10607</v>
      </c>
      <c r="B2965" s="139" t="s">
        <v>10608</v>
      </c>
      <c r="C2965" s="192">
        <f>VLOOKUP(A2965,[2]Лист_1!$D:$I,6,0)</f>
        <v>50</v>
      </c>
      <c r="D2965" s="195">
        <f>VLOOKUP(A2965,'[1]12 ЗИП NEW'!$C:$AN,38,0)</f>
        <v>5388.74</v>
      </c>
    </row>
    <row r="2966" spans="1:4" x14ac:dyDescent="0.25">
      <c r="A2966" s="139" t="s">
        <v>10609</v>
      </c>
      <c r="B2966" s="139" t="s">
        <v>10610</v>
      </c>
      <c r="C2966" s="192">
        <f>VLOOKUP(A2966,[2]Лист_1!$D:$I,6,0)</f>
        <v>7</v>
      </c>
      <c r="D2966" s="195">
        <f>VLOOKUP(A2966,'[1]12 ЗИП NEW'!$C:$AN,38,0)</f>
        <v>4160.2</v>
      </c>
    </row>
    <row r="2967" spans="1:4" x14ac:dyDescent="0.25">
      <c r="A2967" s="139" t="s">
        <v>10611</v>
      </c>
      <c r="B2967" s="139" t="s">
        <v>10612</v>
      </c>
      <c r="C2967" s="192"/>
      <c r="D2967" s="195">
        <f>VLOOKUP(A2967,'[1]12 ЗИП NEW'!$C:$AN,38,0)</f>
        <v>17017.78</v>
      </c>
    </row>
    <row r="2968" spans="1:4" x14ac:dyDescent="0.25">
      <c r="A2968" s="139" t="s">
        <v>10613</v>
      </c>
      <c r="B2968" s="139" t="s">
        <v>10614</v>
      </c>
      <c r="C2968" s="192">
        <f>VLOOKUP(A2968,[2]Лист_1!$D:$I,6,0)</f>
        <v>1</v>
      </c>
      <c r="D2968" s="195">
        <f>VLOOKUP(A2968,'[1]12 ЗИП NEW'!$C:$AN,38,0)</f>
        <v>2503.44</v>
      </c>
    </row>
    <row r="2969" spans="1:4" ht="25.5" x14ac:dyDescent="0.25">
      <c r="A2969" s="139" t="s">
        <v>10615</v>
      </c>
      <c r="B2969" s="139" t="s">
        <v>10616</v>
      </c>
      <c r="C2969" s="192">
        <f>VLOOKUP(A2969,[2]Лист_1!$D:$I,6,0)</f>
        <v>8</v>
      </c>
      <c r="D2969" s="195">
        <f>VLOOKUP(A2969,'[1]12 ЗИП NEW'!$C:$AN,38,0)</f>
        <v>2708.4</v>
      </c>
    </row>
    <row r="2970" spans="1:4" x14ac:dyDescent="0.25">
      <c r="A2970" s="139" t="s">
        <v>10617</v>
      </c>
      <c r="B2970" s="139" t="s">
        <v>10618</v>
      </c>
      <c r="C2970" s="192"/>
      <c r="D2970" s="195">
        <f>VLOOKUP(A2970,'[1]12 ЗИП NEW'!$C:$AN,38,0)</f>
        <v>6844.2</v>
      </c>
    </row>
    <row r="2971" spans="1:4" x14ac:dyDescent="0.25">
      <c r="A2971" s="139" t="s">
        <v>10619</v>
      </c>
      <c r="B2971" s="139" t="s">
        <v>10620</v>
      </c>
      <c r="C2971" s="192"/>
      <c r="D2971" s="195">
        <f>VLOOKUP(A2971,'[1]12 ЗИП NEW'!$C:$AN,38,0)</f>
        <v>7625</v>
      </c>
    </row>
    <row r="2972" spans="1:4" x14ac:dyDescent="0.25">
      <c r="A2972" s="139" t="s">
        <v>10621</v>
      </c>
      <c r="B2972" s="139" t="s">
        <v>10622</v>
      </c>
      <c r="C2972" s="192">
        <f>VLOOKUP(A2972,[2]Лист_1!$D:$I,6,0)</f>
        <v>6</v>
      </c>
      <c r="D2972" s="195">
        <f>VLOOKUP(A2972,'[1]12 ЗИП NEW'!$C:$AN,38,0)</f>
        <v>1377.3799999999999</v>
      </c>
    </row>
    <row r="2973" spans="1:4" ht="25.5" x14ac:dyDescent="0.25">
      <c r="A2973" s="139" t="s">
        <v>10623</v>
      </c>
      <c r="B2973" s="139" t="s">
        <v>10624</v>
      </c>
      <c r="C2973" s="192">
        <f>VLOOKUP(A2973,[2]Лист_1!$D:$I,6,0)</f>
        <v>4</v>
      </c>
      <c r="D2973" s="195">
        <f>VLOOKUP(A2973,'[1]12 ЗИП NEW'!$C:$AN,38,0)</f>
        <v>1631.1399999999999</v>
      </c>
    </row>
    <row r="2974" spans="1:4" x14ac:dyDescent="0.25">
      <c r="A2974" s="139" t="s">
        <v>10625</v>
      </c>
      <c r="B2974" s="139" t="s">
        <v>10626</v>
      </c>
      <c r="C2974" s="192"/>
      <c r="D2974" s="195">
        <f>VLOOKUP(A2974,'[1]12 ЗИП NEW'!$C:$AN,38,0)</f>
        <v>22709.079999999998</v>
      </c>
    </row>
    <row r="2975" spans="1:4" x14ac:dyDescent="0.25">
      <c r="A2975" s="139" t="s">
        <v>10627</v>
      </c>
      <c r="B2975" s="139" t="s">
        <v>10628</v>
      </c>
      <c r="C2975" s="192"/>
      <c r="D2975" s="195">
        <f>VLOOKUP(A2975,'[1]12 ЗИП NEW'!$C:$AN,38,0)</f>
        <v>22777.399999999998</v>
      </c>
    </row>
    <row r="2976" spans="1:4" x14ac:dyDescent="0.25">
      <c r="A2976" s="139" t="s">
        <v>10629</v>
      </c>
      <c r="B2976" s="139" t="s">
        <v>10630</v>
      </c>
      <c r="C2976" s="192"/>
      <c r="D2976" s="195">
        <f>VLOOKUP(A2976,'[1]12 ЗИП NEW'!$C:$AN,38,0)</f>
        <v>22721.279999999999</v>
      </c>
    </row>
    <row r="2977" spans="1:4" x14ac:dyDescent="0.25">
      <c r="A2977" s="139" t="s">
        <v>10631</v>
      </c>
      <c r="B2977" s="139" t="s">
        <v>10632</v>
      </c>
      <c r="C2977" s="192"/>
      <c r="D2977" s="195">
        <f>VLOOKUP(A2977,'[1]12 ЗИП NEW'!$C:$AN,38,0)</f>
        <v>22728.6</v>
      </c>
    </row>
    <row r="2978" spans="1:4" x14ac:dyDescent="0.25">
      <c r="A2978" s="139" t="s">
        <v>10633</v>
      </c>
      <c r="B2978" s="139" t="s">
        <v>10634</v>
      </c>
      <c r="C2978" s="192"/>
      <c r="D2978" s="195">
        <f>VLOOKUP(A2978,'[1]12 ЗИП NEW'!$C:$AN,38,0)</f>
        <v>2225.2799999999997</v>
      </c>
    </row>
    <row r="2979" spans="1:4" x14ac:dyDescent="0.25">
      <c r="A2979" s="139" t="s">
        <v>10635</v>
      </c>
      <c r="B2979" s="139" t="s">
        <v>10636</v>
      </c>
      <c r="C2979" s="192">
        <f>VLOOKUP(A2979,[2]Лист_1!$D:$I,6,0)</f>
        <v>24</v>
      </c>
      <c r="D2979" s="195">
        <f>VLOOKUP(A2979,'[1]12 ЗИП NEW'!$C:$AN,38,0)</f>
        <v>5104.4799999999996</v>
      </c>
    </row>
    <row r="2980" spans="1:4" x14ac:dyDescent="0.25">
      <c r="A2980" s="139" t="s">
        <v>10637</v>
      </c>
      <c r="B2980" s="139" t="s">
        <v>10638</v>
      </c>
      <c r="C2980" s="192">
        <f>VLOOKUP(A2980,[2]Лист_1!$D:$I,6,0)</f>
        <v>29</v>
      </c>
      <c r="D2980" s="195">
        <f>VLOOKUP(A2980,'[1]12 ЗИП NEW'!$C:$AN,38,0)</f>
        <v>3741.74</v>
      </c>
    </row>
    <row r="2981" spans="1:4" x14ac:dyDescent="0.25">
      <c r="A2981" s="139" t="s">
        <v>10639</v>
      </c>
      <c r="B2981" s="139" t="s">
        <v>10640</v>
      </c>
      <c r="C2981" s="192">
        <f>VLOOKUP(A2981,[2]Лист_1!$D:$I,6,0)</f>
        <v>4</v>
      </c>
      <c r="D2981" s="195">
        <f>VLOOKUP(A2981,'[1]12 ЗИП NEW'!$C:$AN,38,0)</f>
        <v>3217.14</v>
      </c>
    </row>
    <row r="2982" spans="1:4" x14ac:dyDescent="0.25">
      <c r="A2982" s="139" t="s">
        <v>10641</v>
      </c>
      <c r="B2982" s="139" t="s">
        <v>10642</v>
      </c>
      <c r="C2982" s="192">
        <f>VLOOKUP(A2982,[2]Лист_1!$D:$I,6,0)</f>
        <v>4</v>
      </c>
      <c r="D2982" s="195">
        <f>VLOOKUP(A2982,'[1]12 ЗИП NEW'!$C:$AN,38,0)</f>
        <v>12192.68</v>
      </c>
    </row>
    <row r="2983" spans="1:4" x14ac:dyDescent="0.25">
      <c r="A2983" s="139" t="s">
        <v>10643</v>
      </c>
      <c r="B2983" s="139" t="s">
        <v>10644</v>
      </c>
      <c r="C2983" s="192">
        <f>VLOOKUP(A2983,[2]Лист_1!$D:$I,6,0)</f>
        <v>9</v>
      </c>
      <c r="D2983" s="195">
        <f>VLOOKUP(A2983,'[1]12 ЗИП NEW'!$C:$AN,38,0)</f>
        <v>12129.24</v>
      </c>
    </row>
    <row r="2984" spans="1:4" x14ac:dyDescent="0.25">
      <c r="A2984" s="139" t="s">
        <v>10645</v>
      </c>
      <c r="B2984" s="139" t="s">
        <v>10646</v>
      </c>
      <c r="C2984" s="192">
        <f>VLOOKUP(A2984,[2]Лист_1!$D:$I,6,0)</f>
        <v>1</v>
      </c>
      <c r="D2984" s="195">
        <f>VLOOKUP(A2984,'[1]12 ЗИП NEW'!$C:$AN,38,0)</f>
        <v>12495.24</v>
      </c>
    </row>
    <row r="2985" spans="1:4" x14ac:dyDescent="0.25">
      <c r="A2985" s="139" t="s">
        <v>10647</v>
      </c>
      <c r="B2985" s="139" t="s">
        <v>10648</v>
      </c>
      <c r="C2985" s="192">
        <f>VLOOKUP(A2985,[2]Лист_1!$D:$I,6,0)</f>
        <v>8</v>
      </c>
      <c r="D2985" s="195">
        <f>VLOOKUP(A2985,'[1]12 ЗИП NEW'!$C:$AN,38,0)</f>
        <v>12058.48</v>
      </c>
    </row>
    <row r="2986" spans="1:4" x14ac:dyDescent="0.25">
      <c r="A2986" s="139" t="s">
        <v>10649</v>
      </c>
      <c r="B2986" s="139" t="s">
        <v>10650</v>
      </c>
      <c r="C2986" s="192">
        <f>VLOOKUP(A2986,[2]Лист_1!$D:$I,6,0)</f>
        <v>4</v>
      </c>
      <c r="D2986" s="195">
        <f>VLOOKUP(A2986,'[1]12 ЗИП NEW'!$C:$AN,38,0)</f>
        <v>16743.28</v>
      </c>
    </row>
    <row r="2987" spans="1:4" x14ac:dyDescent="0.25">
      <c r="A2987" s="139" t="s">
        <v>10651</v>
      </c>
      <c r="B2987" s="139" t="s">
        <v>10652</v>
      </c>
      <c r="C2987" s="192">
        <f>VLOOKUP(A2987,[2]Лист_1!$D:$I,6,0)</f>
        <v>2</v>
      </c>
      <c r="D2987" s="195">
        <f>VLOOKUP(A2987,'[1]12 ЗИП NEW'!$C:$AN,38,0)</f>
        <v>21995.38</v>
      </c>
    </row>
    <row r="2988" spans="1:4" x14ac:dyDescent="0.25">
      <c r="A2988" s="139" t="s">
        <v>10653</v>
      </c>
      <c r="B2988" s="139" t="s">
        <v>10654</v>
      </c>
      <c r="C2988" s="192">
        <f>VLOOKUP(A2988,[2]Лист_1!$D:$I,6,0)</f>
        <v>9</v>
      </c>
      <c r="D2988" s="195">
        <f>VLOOKUP(A2988,'[1]12 ЗИП NEW'!$C:$AN,38,0)</f>
        <v>33292.58</v>
      </c>
    </row>
    <row r="2989" spans="1:4" x14ac:dyDescent="0.25">
      <c r="A2989" s="139" t="s">
        <v>10655</v>
      </c>
      <c r="B2989" s="139" t="s">
        <v>10656</v>
      </c>
      <c r="C2989" s="192">
        <f>VLOOKUP(A2989,[2]Лист_1!$D:$I,6,0)</f>
        <v>10</v>
      </c>
      <c r="D2989" s="195">
        <f>VLOOKUP(A2989,'[1]12 ЗИП NEW'!$C:$AN,38,0)</f>
        <v>33292.58</v>
      </c>
    </row>
    <row r="2990" spans="1:4" x14ac:dyDescent="0.25">
      <c r="A2990" s="139" t="s">
        <v>10657</v>
      </c>
      <c r="B2990" s="139" t="s">
        <v>10658</v>
      </c>
      <c r="C2990" s="192"/>
      <c r="D2990" s="195">
        <f>VLOOKUP(A2990,'[1]12 ЗИП NEW'!$C:$AN,38,0)</f>
        <v>19233.3</v>
      </c>
    </row>
    <row r="2991" spans="1:4" x14ac:dyDescent="0.25">
      <c r="A2991" s="139" t="s">
        <v>10659</v>
      </c>
      <c r="B2991" s="139" t="s">
        <v>10660</v>
      </c>
      <c r="C2991" s="192"/>
      <c r="D2991" s="195">
        <f>VLOOKUP(A2991,'[1]12 ЗИП NEW'!$C:$AN,38,0)</f>
        <v>36559.74</v>
      </c>
    </row>
    <row r="2992" spans="1:4" x14ac:dyDescent="0.25">
      <c r="A2992" s="139" t="s">
        <v>10661</v>
      </c>
      <c r="B2992" s="139" t="s">
        <v>10662</v>
      </c>
      <c r="C2992" s="192">
        <f>VLOOKUP(A2992,[2]Лист_1!$D:$I,6,0)</f>
        <v>10</v>
      </c>
      <c r="D2992" s="195">
        <f>VLOOKUP(A2992,'[1]12 ЗИП NEW'!$C:$AN,38,0)</f>
        <v>5685.2</v>
      </c>
    </row>
    <row r="2993" spans="1:4" x14ac:dyDescent="0.25">
      <c r="A2993" s="139" t="s">
        <v>10663</v>
      </c>
      <c r="B2993" s="139" t="s">
        <v>10664</v>
      </c>
      <c r="C2993" s="192">
        <f>VLOOKUP(A2993,[2]Лист_1!$D:$I,6,0)</f>
        <v>10</v>
      </c>
      <c r="D2993" s="195">
        <f>VLOOKUP(A2993,'[1]12 ЗИП NEW'!$C:$AN,38,0)</f>
        <v>5132.54</v>
      </c>
    </row>
    <row r="2994" spans="1:4" ht="25.5" x14ac:dyDescent="0.25">
      <c r="A2994" s="139" t="s">
        <v>10665</v>
      </c>
      <c r="B2994" s="139" t="s">
        <v>10666</v>
      </c>
      <c r="C2994" s="192">
        <f>VLOOKUP(A2994,[2]Лист_1!$D:$I,6,0)</f>
        <v>69</v>
      </c>
      <c r="D2994" s="195">
        <f>VLOOKUP(A2994,'[1]12 ЗИП NEW'!$C:$AN,38,0)</f>
        <v>12583.08</v>
      </c>
    </row>
    <row r="2995" spans="1:4" x14ac:dyDescent="0.25">
      <c r="A2995" s="139" t="s">
        <v>10667</v>
      </c>
      <c r="B2995" s="139" t="s">
        <v>10668</v>
      </c>
      <c r="C2995" s="192">
        <f>VLOOKUP(A2995,[2]Лист_1!$D:$I,6,0)</f>
        <v>1</v>
      </c>
      <c r="D2995" s="195">
        <f>VLOOKUP(A2995,'[1]12 ЗИП NEW'!$C:$AN,38,0)</f>
        <v>38001.78</v>
      </c>
    </row>
    <row r="2996" spans="1:4" x14ac:dyDescent="0.25">
      <c r="A2996" s="139" t="s">
        <v>10669</v>
      </c>
      <c r="B2996" s="139" t="s">
        <v>10670</v>
      </c>
      <c r="C2996" s="192">
        <f>VLOOKUP(A2996,[2]Лист_1!$D:$I,6,0)</f>
        <v>2</v>
      </c>
      <c r="D2996" s="195">
        <f>VLOOKUP(A2996,'[1]12 ЗИП NEW'!$C:$AN,38,0)</f>
        <v>46024.5</v>
      </c>
    </row>
    <row r="2997" spans="1:4" x14ac:dyDescent="0.25">
      <c r="A2997" s="139" t="s">
        <v>10671</v>
      </c>
      <c r="B2997" s="139" t="s">
        <v>10672</v>
      </c>
      <c r="C2997" s="192"/>
      <c r="D2997" s="195">
        <f>VLOOKUP(A2997,'[1]12 ЗИП NEW'!$C:$AN,38,0)</f>
        <v>968.68</v>
      </c>
    </row>
    <row r="2998" spans="1:4" ht="25.5" x14ac:dyDescent="0.25">
      <c r="A2998" s="139" t="s">
        <v>10673</v>
      </c>
      <c r="B2998" s="139" t="s">
        <v>10674</v>
      </c>
      <c r="C2998" s="192"/>
      <c r="D2998" s="195">
        <f>VLOOKUP(A2998,'[1]12 ЗИП NEW'!$C:$AN,38,0)</f>
        <v>3079.2799999999997</v>
      </c>
    </row>
    <row r="2999" spans="1:4" ht="38.25" x14ac:dyDescent="0.25">
      <c r="A2999" s="139" t="s">
        <v>10675</v>
      </c>
      <c r="B2999" s="139" t="s">
        <v>10676</v>
      </c>
      <c r="C2999" s="192">
        <f>VLOOKUP(A2999,[2]Лист_1!$D:$I,6,0)</f>
        <v>2</v>
      </c>
      <c r="D2999" s="195">
        <f>VLOOKUP(A2999,'[1]12 ЗИП NEW'!$C:$AN,38,0)</f>
        <v>8078.84</v>
      </c>
    </row>
    <row r="3000" spans="1:4" x14ac:dyDescent="0.25">
      <c r="A3000" s="139" t="s">
        <v>10677</v>
      </c>
      <c r="B3000" s="139" t="s">
        <v>10678</v>
      </c>
      <c r="C3000" s="192">
        <f>VLOOKUP(A3000,[2]Лист_1!$D:$I,6,0)</f>
        <v>9</v>
      </c>
      <c r="D3000" s="195">
        <f>VLOOKUP(A3000,'[1]12 ЗИП NEW'!$C:$AN,38,0)</f>
        <v>11834</v>
      </c>
    </row>
    <row r="3001" spans="1:4" x14ac:dyDescent="0.25">
      <c r="A3001" s="139" t="s">
        <v>10679</v>
      </c>
      <c r="B3001" s="139" t="s">
        <v>10680</v>
      </c>
      <c r="C3001" s="192">
        <f>VLOOKUP(A3001,[2]Лист_1!$D:$I,6,0)</f>
        <v>6</v>
      </c>
      <c r="D3001" s="195">
        <f>VLOOKUP(A3001,'[1]12 ЗИП NEW'!$C:$AN,38,0)</f>
        <v>12257.34</v>
      </c>
    </row>
    <row r="3002" spans="1:4" x14ac:dyDescent="0.25">
      <c r="A3002" s="139" t="s">
        <v>10681</v>
      </c>
      <c r="B3002" s="139" t="s">
        <v>10682</v>
      </c>
      <c r="C3002" s="192">
        <f>VLOOKUP(A3002,[2]Лист_1!$D:$I,6,0)</f>
        <v>3</v>
      </c>
      <c r="D3002" s="195">
        <f>VLOOKUP(A3002,'[1]12 ЗИП NEW'!$C:$AN,38,0)</f>
        <v>10077.199999999999</v>
      </c>
    </row>
    <row r="3003" spans="1:4" x14ac:dyDescent="0.25">
      <c r="A3003" s="139" t="s">
        <v>10683</v>
      </c>
      <c r="B3003" s="139" t="s">
        <v>10684</v>
      </c>
      <c r="C3003" s="192">
        <f>VLOOKUP(A3003,[2]Лист_1!$D:$I,6,0)</f>
        <v>6</v>
      </c>
      <c r="D3003" s="195">
        <f>VLOOKUP(A3003,'[1]12 ЗИП NEW'!$C:$AN,38,0)</f>
        <v>12257.34</v>
      </c>
    </row>
    <row r="3004" spans="1:4" x14ac:dyDescent="0.25">
      <c r="A3004" s="139" t="s">
        <v>10685</v>
      </c>
      <c r="B3004" s="139" t="s">
        <v>10686</v>
      </c>
      <c r="C3004" s="192">
        <f>VLOOKUP(A3004,[2]Лист_1!$D:$I,6,0)</f>
        <v>3</v>
      </c>
      <c r="D3004" s="195">
        <f>VLOOKUP(A3004,'[1]12 ЗИП NEW'!$C:$AN,38,0)</f>
        <v>15237.8</v>
      </c>
    </row>
    <row r="3005" spans="1:4" x14ac:dyDescent="0.25">
      <c r="A3005" s="139" t="s">
        <v>10687</v>
      </c>
      <c r="B3005" s="139" t="s">
        <v>10688</v>
      </c>
      <c r="C3005" s="192">
        <f>VLOOKUP(A3005,[2]Лист_1!$D:$I,6,0)</f>
        <v>5</v>
      </c>
      <c r="D3005" s="195">
        <f>VLOOKUP(A3005,'[1]12 ЗИП NEW'!$C:$AN,38,0)</f>
        <v>11834</v>
      </c>
    </row>
    <row r="3006" spans="1:4" x14ac:dyDescent="0.25">
      <c r="A3006" s="139" t="s">
        <v>10689</v>
      </c>
      <c r="B3006" s="139" t="s">
        <v>10690</v>
      </c>
      <c r="C3006" s="192">
        <f>VLOOKUP(A3006,[2]Лист_1!$D:$I,6,0)</f>
        <v>6</v>
      </c>
      <c r="D3006" s="195">
        <f>VLOOKUP(A3006,'[1]12 ЗИП NEW'!$C:$AN,38,0)</f>
        <v>12257.34</v>
      </c>
    </row>
    <row r="3007" spans="1:4" x14ac:dyDescent="0.25">
      <c r="A3007" s="139" t="s">
        <v>10691</v>
      </c>
      <c r="B3007" s="139" t="s">
        <v>10692</v>
      </c>
      <c r="C3007" s="192"/>
      <c r="D3007" s="195">
        <f>VLOOKUP(A3007,'[1]12 ЗИП NEW'!$C:$AN,38,0)</f>
        <v>19662.739999999998</v>
      </c>
    </row>
    <row r="3008" spans="1:4" x14ac:dyDescent="0.25">
      <c r="A3008" s="139" t="s">
        <v>10693</v>
      </c>
      <c r="B3008" s="139" t="s">
        <v>10694</v>
      </c>
      <c r="C3008" s="192">
        <f>VLOOKUP(A3008,[2]Лист_1!$D:$I,6,0)</f>
        <v>3</v>
      </c>
      <c r="D3008" s="195">
        <f>VLOOKUP(A3008,'[1]12 ЗИП NEW'!$C:$AN,38,0)</f>
        <v>13363.88</v>
      </c>
    </row>
    <row r="3009" spans="1:4" x14ac:dyDescent="0.25">
      <c r="A3009" s="139" t="s">
        <v>10695</v>
      </c>
      <c r="B3009" s="139" t="s">
        <v>10696</v>
      </c>
      <c r="C3009" s="192">
        <f>VLOOKUP(A3009,[2]Лист_1!$D:$I,6,0)</f>
        <v>6</v>
      </c>
      <c r="D3009" s="195">
        <f>VLOOKUP(A3009,'[1]12 ЗИП NEW'!$C:$AN,38,0)</f>
        <v>12257.34</v>
      </c>
    </row>
    <row r="3010" spans="1:4" x14ac:dyDescent="0.25">
      <c r="A3010" s="139" t="s">
        <v>10697</v>
      </c>
      <c r="B3010" s="139" t="s">
        <v>10698</v>
      </c>
      <c r="C3010" s="192"/>
      <c r="D3010" s="195">
        <f>VLOOKUP(A3010,'[1]12 ЗИП NEW'!$C:$AN,38,0)</f>
        <v>19662.739999999998</v>
      </c>
    </row>
    <row r="3011" spans="1:4" x14ac:dyDescent="0.25">
      <c r="A3011" s="139" t="s">
        <v>10699</v>
      </c>
      <c r="B3011" s="139" t="s">
        <v>10700</v>
      </c>
      <c r="C3011" s="192">
        <f>VLOOKUP(A3011,[2]Лист_1!$D:$I,6,0)</f>
        <v>3</v>
      </c>
      <c r="D3011" s="195">
        <f>VLOOKUP(A3011,'[1]12 ЗИП NEW'!$C:$AN,38,0)</f>
        <v>13363.88</v>
      </c>
    </row>
    <row r="3012" spans="1:4" x14ac:dyDescent="0.25">
      <c r="A3012" s="139" t="s">
        <v>10701</v>
      </c>
      <c r="B3012" s="139" t="s">
        <v>10702</v>
      </c>
      <c r="C3012" s="192">
        <f>VLOOKUP(A3012,[2]Лист_1!$D:$I,6,0)</f>
        <v>8</v>
      </c>
      <c r="D3012" s="195">
        <f>VLOOKUP(A3012,'[1]12 ЗИП NEW'!$C:$AN,38,0)</f>
        <v>4970.28</v>
      </c>
    </row>
    <row r="3013" spans="1:4" x14ac:dyDescent="0.25">
      <c r="A3013" s="139" t="s">
        <v>10703</v>
      </c>
      <c r="B3013" s="139" t="s">
        <v>10704</v>
      </c>
      <c r="C3013" s="192">
        <f>VLOOKUP(A3013,[2]Лист_1!$D:$I,6,0)</f>
        <v>22</v>
      </c>
      <c r="D3013" s="195">
        <f>VLOOKUP(A3013,'[1]12 ЗИП NEW'!$C:$AN,38,0)</f>
        <v>456.28</v>
      </c>
    </row>
    <row r="3014" spans="1:4" x14ac:dyDescent="0.25">
      <c r="A3014" s="139" t="s">
        <v>10705</v>
      </c>
      <c r="B3014" s="139" t="s">
        <v>10706</v>
      </c>
      <c r="C3014" s="192"/>
      <c r="D3014" s="195">
        <f>VLOOKUP(A3014,'[1]12 ЗИП NEW'!$C:$AN,38,0)</f>
        <v>6390.4673599999996</v>
      </c>
    </row>
    <row r="3015" spans="1:4" x14ac:dyDescent="0.25">
      <c r="A3015" s="139" t="s">
        <v>10707</v>
      </c>
      <c r="B3015" s="139" t="s">
        <v>10708</v>
      </c>
      <c r="C3015" s="192"/>
      <c r="D3015" s="195">
        <f>VLOOKUP(A3015,'[1]12 ЗИП NEW'!$C:$AN,38,0)</f>
        <v>3254.6798879999997</v>
      </c>
    </row>
    <row r="3016" spans="1:4" x14ac:dyDescent="0.25">
      <c r="A3016" s="139" t="s">
        <v>10709</v>
      </c>
      <c r="B3016" s="139" t="s">
        <v>10710</v>
      </c>
      <c r="C3016" s="192">
        <f>VLOOKUP(A3016,[2]Лист_1!$D:$I,6,0)</f>
        <v>4</v>
      </c>
      <c r="D3016" s="195">
        <f>VLOOKUP(A3016,'[1]12 ЗИП NEW'!$C:$AN,38,0)</f>
        <v>12387.88</v>
      </c>
    </row>
    <row r="3017" spans="1:4" x14ac:dyDescent="0.25">
      <c r="A3017" s="139" t="s">
        <v>10711</v>
      </c>
      <c r="B3017" s="139" t="s">
        <v>10712</v>
      </c>
      <c r="C3017" s="192"/>
      <c r="D3017" s="195">
        <f>VLOOKUP(A3017,'[1]12 ЗИП NEW'!$C:$AN,38,0)</f>
        <v>63109.38</v>
      </c>
    </row>
    <row r="3018" spans="1:4" ht="25.5" x14ac:dyDescent="0.25">
      <c r="A3018" s="139" t="s">
        <v>10713</v>
      </c>
      <c r="B3018" s="139" t="s">
        <v>10714</v>
      </c>
      <c r="C3018" s="192">
        <f>VLOOKUP(A3018,[2]Лист_1!$D:$I,6,0)</f>
        <v>15</v>
      </c>
      <c r="D3018" s="195">
        <f>VLOOKUP(A3018,'[1]12 ЗИП NEW'!$C:$AN,38,0)</f>
        <v>26356.880000000001</v>
      </c>
    </row>
    <row r="3019" spans="1:4" x14ac:dyDescent="0.25">
      <c r="A3019" s="139" t="s">
        <v>10715</v>
      </c>
      <c r="B3019" s="139" t="s">
        <v>10716</v>
      </c>
      <c r="C3019" s="192"/>
      <c r="D3019" s="195">
        <f>VLOOKUP(A3019,'[1]12 ЗИП NEW'!$C:$AN,38,0)</f>
        <v>11708.34</v>
      </c>
    </row>
    <row r="3020" spans="1:4" x14ac:dyDescent="0.25">
      <c r="A3020" s="139" t="s">
        <v>10717</v>
      </c>
      <c r="B3020" s="139" t="s">
        <v>10718</v>
      </c>
      <c r="C3020" s="192"/>
      <c r="D3020" s="195">
        <f>VLOOKUP(A3020,'[1]12 ЗИП NEW'!$C:$AN,38,0)</f>
        <v>7804.34</v>
      </c>
    </row>
    <row r="3021" spans="1:4" x14ac:dyDescent="0.25">
      <c r="A3021" s="139" t="s">
        <v>10719</v>
      </c>
      <c r="B3021" s="139" t="s">
        <v>10720</v>
      </c>
      <c r="C3021" s="192"/>
      <c r="D3021" s="195">
        <f>VLOOKUP(A3021,'[1]12 ЗИП NEW'!$C:$AN,38,0)</f>
        <v>120.78</v>
      </c>
    </row>
    <row r="3022" spans="1:4" x14ac:dyDescent="0.25">
      <c r="A3022" s="139" t="s">
        <v>10721</v>
      </c>
      <c r="B3022" s="139" t="s">
        <v>10722</v>
      </c>
      <c r="C3022" s="192"/>
      <c r="D3022" s="195">
        <f>VLOOKUP(A3022,'[1]12 ЗИП NEW'!$C:$AN,38,0)</f>
        <v>262.3</v>
      </c>
    </row>
    <row r="3023" spans="1:4" x14ac:dyDescent="0.25">
      <c r="A3023" s="139" t="s">
        <v>10723</v>
      </c>
      <c r="B3023" s="139" t="s">
        <v>10724</v>
      </c>
      <c r="C3023" s="192"/>
      <c r="D3023" s="195">
        <f>VLOOKUP(A3023,'[1]12 ЗИП NEW'!$C:$AN,38,0)</f>
        <v>120.78</v>
      </c>
    </row>
    <row r="3024" spans="1:4" x14ac:dyDescent="0.25">
      <c r="A3024" s="139" t="s">
        <v>10725</v>
      </c>
      <c r="B3024" s="139" t="s">
        <v>10726</v>
      </c>
      <c r="C3024" s="192"/>
      <c r="D3024" s="195">
        <f>VLOOKUP(A3024,'[1]12 ЗИП NEW'!$C:$AN,38,0)</f>
        <v>81.739999999999995</v>
      </c>
    </row>
    <row r="3025" spans="1:4" x14ac:dyDescent="0.25">
      <c r="A3025" s="139" t="s">
        <v>10727</v>
      </c>
      <c r="B3025" s="139" t="s">
        <v>10728</v>
      </c>
      <c r="C3025" s="192"/>
      <c r="D3025" s="195">
        <f>VLOOKUP(A3025,'[1]12 ЗИП NEW'!$C:$AN,38,0)</f>
        <v>120.78</v>
      </c>
    </row>
    <row r="3026" spans="1:4" x14ac:dyDescent="0.25">
      <c r="A3026" s="139" t="s">
        <v>10729</v>
      </c>
      <c r="B3026" s="139" t="s">
        <v>10730</v>
      </c>
      <c r="C3026" s="192"/>
      <c r="D3026" s="195">
        <f>VLOOKUP(A3026,'[1]12 ЗИП NEW'!$C:$AN,38,0)</f>
        <v>120.78</v>
      </c>
    </row>
    <row r="3027" spans="1:4" ht="25.5" x14ac:dyDescent="0.25">
      <c r="A3027" s="139" t="s">
        <v>10731</v>
      </c>
      <c r="B3027" s="139" t="s">
        <v>10732</v>
      </c>
      <c r="C3027" s="192">
        <f>VLOOKUP(A3027,[2]Лист_1!$D:$I,6,0)</f>
        <v>10</v>
      </c>
      <c r="D3027" s="195">
        <f>VLOOKUP(A3027,'[1]12 ЗИП NEW'!$C:$AN,38,0)</f>
        <v>2072.7799999999997</v>
      </c>
    </row>
    <row r="3028" spans="1:4" x14ac:dyDescent="0.25">
      <c r="A3028" s="139" t="s">
        <v>10733</v>
      </c>
      <c r="B3028" s="139" t="s">
        <v>10734</v>
      </c>
      <c r="C3028" s="192">
        <f>VLOOKUP(A3028,[2]Лист_1!$D:$I,6,0)</f>
        <v>6</v>
      </c>
      <c r="D3028" s="195">
        <f>VLOOKUP(A3028,'[1]12 ЗИП NEW'!$C:$AN,38,0)</f>
        <v>262.3</v>
      </c>
    </row>
    <row r="3029" spans="1:4" x14ac:dyDescent="0.25">
      <c r="A3029" s="139" t="s">
        <v>10735</v>
      </c>
      <c r="B3029" s="139" t="s">
        <v>10736</v>
      </c>
      <c r="C3029" s="192">
        <f>VLOOKUP(A3029,[2]Лист_1!$D:$I,6,0)</f>
        <v>47</v>
      </c>
      <c r="D3029" s="195">
        <f>VLOOKUP(A3029,'[1]12 ЗИП NEW'!$C:$AN,38,0)</f>
        <v>18.3</v>
      </c>
    </row>
    <row r="3030" spans="1:4" x14ac:dyDescent="0.25">
      <c r="A3030" s="139" t="s">
        <v>10737</v>
      </c>
      <c r="B3030" s="139" t="s">
        <v>10738</v>
      </c>
      <c r="C3030" s="192"/>
      <c r="D3030" s="195">
        <f>VLOOKUP(A3030,'[1]12 ЗИП NEW'!$C:$AN,38,0)</f>
        <v>20.74</v>
      </c>
    </row>
    <row r="3031" spans="1:4" ht="25.5" x14ac:dyDescent="0.25">
      <c r="A3031" s="139" t="s">
        <v>10739</v>
      </c>
      <c r="B3031" s="139" t="s">
        <v>10740</v>
      </c>
      <c r="C3031" s="192"/>
      <c r="D3031" s="195">
        <f>VLOOKUP(A3031,'[1]12 ЗИП NEW'!$C:$AN,38,0)</f>
        <v>472.14</v>
      </c>
    </row>
    <row r="3032" spans="1:4" ht="25.5" x14ac:dyDescent="0.25">
      <c r="A3032" s="139" t="s">
        <v>10741</v>
      </c>
      <c r="B3032" s="139" t="s">
        <v>10742</v>
      </c>
      <c r="C3032" s="192"/>
      <c r="D3032" s="195">
        <f>VLOOKUP(A3032,'[1]12 ЗИП NEW'!$C:$AN,38,0)</f>
        <v>472.14</v>
      </c>
    </row>
    <row r="3033" spans="1:4" x14ac:dyDescent="0.25">
      <c r="A3033" s="139" t="s">
        <v>10743</v>
      </c>
      <c r="B3033" s="139" t="s">
        <v>10744</v>
      </c>
      <c r="C3033" s="192">
        <f>VLOOKUP(A3033,[2]Лист_1!$D:$I,6,0)</f>
        <v>10</v>
      </c>
      <c r="D3033" s="195">
        <f>VLOOKUP(A3033,'[1]12 ЗИП NEW'!$C:$AN,38,0)</f>
        <v>664.9</v>
      </c>
    </row>
    <row r="3034" spans="1:4" x14ac:dyDescent="0.25">
      <c r="A3034" s="139" t="s">
        <v>10745</v>
      </c>
      <c r="B3034" s="139" t="s">
        <v>10746</v>
      </c>
      <c r="C3034" s="192">
        <f>VLOOKUP(A3034,[2]Лист_1!$D:$I,6,0)</f>
        <v>10</v>
      </c>
      <c r="D3034" s="195">
        <f>VLOOKUP(A3034,'[1]12 ЗИП NEW'!$C:$AN,38,0)</f>
        <v>750.3</v>
      </c>
    </row>
    <row r="3035" spans="1:4" x14ac:dyDescent="0.25">
      <c r="A3035" s="139" t="s">
        <v>10747</v>
      </c>
      <c r="B3035" s="139" t="s">
        <v>10748</v>
      </c>
      <c r="C3035" s="192"/>
      <c r="D3035" s="195">
        <f>VLOOKUP(A3035,'[1]12 ЗИП NEW'!$C:$AN,38,0)</f>
        <v>3031.7566079999997</v>
      </c>
    </row>
    <row r="3036" spans="1:4" ht="25.5" x14ac:dyDescent="0.25">
      <c r="A3036" s="139" t="s">
        <v>10749</v>
      </c>
      <c r="B3036" s="139" t="s">
        <v>10750</v>
      </c>
      <c r="C3036" s="192"/>
      <c r="D3036" s="195">
        <f>VLOOKUP(A3036,'[1]12 ЗИП NEW'!$C:$AN,38,0)</f>
        <v>43090.400000000001</v>
      </c>
    </row>
    <row r="3037" spans="1:4" ht="25.5" x14ac:dyDescent="0.25">
      <c r="A3037" s="139" t="s">
        <v>10751</v>
      </c>
      <c r="B3037" s="139" t="s">
        <v>10752</v>
      </c>
      <c r="C3037" s="192"/>
      <c r="D3037" s="195">
        <f>VLOOKUP(A3037,'[1]12 ЗИП NEW'!$C:$AN,38,0)</f>
        <v>32048.18</v>
      </c>
    </row>
    <row r="3038" spans="1:4" ht="25.5" x14ac:dyDescent="0.25">
      <c r="A3038" s="139" t="s">
        <v>10753</v>
      </c>
      <c r="B3038" s="139" t="s">
        <v>10754</v>
      </c>
      <c r="C3038" s="192">
        <f>VLOOKUP(A3038,[2]Лист_1!$D:$I,6,0)</f>
        <v>1</v>
      </c>
      <c r="D3038" s="195">
        <f>VLOOKUP(A3038,'[1]12 ЗИП NEW'!$C:$AN,38,0)</f>
        <v>27568.34</v>
      </c>
    </row>
    <row r="3039" spans="1:4" x14ac:dyDescent="0.25">
      <c r="A3039" s="139" t="s">
        <v>10755</v>
      </c>
      <c r="B3039" s="139" t="s">
        <v>10756</v>
      </c>
      <c r="C3039" s="192">
        <f>VLOOKUP(A3039,[2]Лист_1!$D:$I,6,0)</f>
        <v>2</v>
      </c>
      <c r="D3039" s="195">
        <f>VLOOKUP(A3039,'[1]12 ЗИП NEW'!$C:$AN,38,0)</f>
        <v>5647.38</v>
      </c>
    </row>
    <row r="3040" spans="1:4" ht="25.5" x14ac:dyDescent="0.25">
      <c r="A3040" s="139" t="s">
        <v>10757</v>
      </c>
      <c r="B3040" s="139" t="s">
        <v>10758</v>
      </c>
      <c r="C3040" s="192"/>
      <c r="D3040" s="195">
        <f>VLOOKUP(A3040,'[1]12 ЗИП NEW'!$C:$AN,38,0)</f>
        <v>34016.04</v>
      </c>
    </row>
    <row r="3041" spans="1:4" ht="25.5" x14ac:dyDescent="0.25">
      <c r="A3041" s="139" t="s">
        <v>10759</v>
      </c>
      <c r="B3041" s="139" t="s">
        <v>10760</v>
      </c>
      <c r="C3041" s="192">
        <f>VLOOKUP(A3041,[2]Лист_1!$D:$I,6,0)</f>
        <v>1</v>
      </c>
      <c r="D3041" s="195">
        <f>VLOOKUP(A3041,'[1]12 ЗИП NEW'!$C:$AN,38,0)</f>
        <v>10187</v>
      </c>
    </row>
    <row r="3042" spans="1:4" ht="25.5" x14ac:dyDescent="0.25">
      <c r="A3042" s="139" t="s">
        <v>10761</v>
      </c>
      <c r="B3042" s="139" t="s">
        <v>10762</v>
      </c>
      <c r="C3042" s="192"/>
      <c r="D3042" s="195">
        <f>VLOOKUP(A3042,'[1]12 ЗИП NEW'!$C:$AN,38,0)</f>
        <v>28308.880000000001</v>
      </c>
    </row>
    <row r="3043" spans="1:4" ht="25.5" x14ac:dyDescent="0.25">
      <c r="A3043" s="139" t="s">
        <v>10763</v>
      </c>
      <c r="B3043" s="139" t="s">
        <v>10764</v>
      </c>
      <c r="C3043" s="192"/>
      <c r="D3043" s="195">
        <f>VLOOKUP(A3043,'[1]12 ЗИП NEW'!$C:$AN,38,0)</f>
        <v>66580.28</v>
      </c>
    </row>
    <row r="3044" spans="1:4" ht="25.5" x14ac:dyDescent="0.25">
      <c r="A3044" s="139" t="s">
        <v>10765</v>
      </c>
      <c r="B3044" s="139" t="s">
        <v>10766</v>
      </c>
      <c r="C3044" s="192"/>
      <c r="D3044" s="195">
        <f>VLOOKUP(A3044,'[1]12 ЗИП NEW'!$C:$AN,38,0)</f>
        <v>66580.28</v>
      </c>
    </row>
    <row r="3045" spans="1:4" ht="25.5" x14ac:dyDescent="0.25">
      <c r="A3045" s="139" t="s">
        <v>10767</v>
      </c>
      <c r="B3045" s="139" t="s">
        <v>10768</v>
      </c>
      <c r="C3045" s="192"/>
      <c r="D3045" s="195">
        <f>VLOOKUP(A3045,'[1]12 ЗИП NEW'!$C:$AN,38,0)</f>
        <v>66580.28</v>
      </c>
    </row>
    <row r="3046" spans="1:4" ht="25.5" x14ac:dyDescent="0.25">
      <c r="A3046" s="139" t="s">
        <v>10769</v>
      </c>
      <c r="B3046" s="139" t="s">
        <v>10770</v>
      </c>
      <c r="C3046" s="192"/>
      <c r="D3046" s="195">
        <f>VLOOKUP(A3046,'[1]12 ЗИП NEW'!$C:$AN,38,0)</f>
        <v>56366.44</v>
      </c>
    </row>
    <row r="3047" spans="1:4" ht="25.5" x14ac:dyDescent="0.25">
      <c r="A3047" s="139" t="s">
        <v>10771</v>
      </c>
      <c r="B3047" s="139" t="s">
        <v>10772</v>
      </c>
      <c r="C3047" s="192"/>
      <c r="D3047" s="195">
        <f>VLOOKUP(A3047,'[1]12 ЗИП NEW'!$C:$AN,38,0)</f>
        <v>78597.279999999999</v>
      </c>
    </row>
    <row r="3048" spans="1:4" ht="38.25" x14ac:dyDescent="0.25">
      <c r="A3048" s="139" t="s">
        <v>10773</v>
      </c>
      <c r="B3048" s="139" t="s">
        <v>10774</v>
      </c>
      <c r="C3048" s="192"/>
      <c r="D3048" s="195">
        <f>VLOOKUP(A3048,'[1]12 ЗИП NEW'!$C:$AN,38,0)</f>
        <v>188622.97999999998</v>
      </c>
    </row>
    <row r="3049" spans="1:4" ht="25.5" x14ac:dyDescent="0.25">
      <c r="A3049" s="139" t="s">
        <v>10775</v>
      </c>
      <c r="B3049" s="139" t="s">
        <v>10776</v>
      </c>
      <c r="C3049" s="192"/>
      <c r="D3049" s="195">
        <f>VLOOKUP(A3049,'[1]12 ЗИП NEW'!$C:$AN,38,0)</f>
        <v>48412.04</v>
      </c>
    </row>
    <row r="3050" spans="1:4" ht="25.5" x14ac:dyDescent="0.25">
      <c r="A3050" s="139" t="s">
        <v>10777</v>
      </c>
      <c r="B3050" s="139" t="s">
        <v>10778</v>
      </c>
      <c r="C3050" s="192"/>
      <c r="D3050" s="195">
        <f>VLOOKUP(A3050,'[1]12 ЗИП NEW'!$C:$AN,38,0)</f>
        <v>12275.64</v>
      </c>
    </row>
    <row r="3051" spans="1:4" ht="25.5" x14ac:dyDescent="0.25">
      <c r="A3051" s="139" t="s">
        <v>10779</v>
      </c>
      <c r="B3051" s="139" t="s">
        <v>10780</v>
      </c>
      <c r="C3051" s="192"/>
      <c r="D3051" s="195">
        <f>VLOOKUP(A3051,'[1]12 ЗИП NEW'!$C:$AN,38,0)</f>
        <v>16718.88</v>
      </c>
    </row>
    <row r="3052" spans="1:4" ht="25.5" x14ac:dyDescent="0.25">
      <c r="A3052" s="139" t="s">
        <v>10781</v>
      </c>
      <c r="B3052" s="139" t="s">
        <v>10782</v>
      </c>
      <c r="C3052" s="192">
        <f>VLOOKUP(A3052,[2]Лист_1!$D:$I,6,0)</f>
        <v>12</v>
      </c>
      <c r="D3052" s="195">
        <f>VLOOKUP(A3052,'[1]12 ЗИП NEW'!$C:$AN,38,0)</f>
        <v>12230.5</v>
      </c>
    </row>
    <row r="3053" spans="1:4" ht="25.5" x14ac:dyDescent="0.25">
      <c r="A3053" s="139" t="s">
        <v>10783</v>
      </c>
      <c r="B3053" s="139" t="s">
        <v>10784</v>
      </c>
      <c r="C3053" s="192"/>
      <c r="D3053" s="195">
        <f>VLOOKUP(A3053,'[1]12 ЗИП NEW'!$C:$AN,38,0)</f>
        <v>51166.799999999996</v>
      </c>
    </row>
    <row r="3054" spans="1:4" ht="25.5" x14ac:dyDescent="0.25">
      <c r="A3054" s="139" t="s">
        <v>10785</v>
      </c>
      <c r="B3054" s="139" t="s">
        <v>10786</v>
      </c>
      <c r="C3054" s="192"/>
      <c r="D3054" s="195">
        <f>VLOOKUP(A3054,'[1]12 ЗИП NEW'!$C:$AN,38,0)</f>
        <v>13955.58</v>
      </c>
    </row>
    <row r="3055" spans="1:4" ht="25.5" x14ac:dyDescent="0.25">
      <c r="A3055" s="139" t="s">
        <v>10787</v>
      </c>
      <c r="B3055" s="139" t="s">
        <v>10788</v>
      </c>
      <c r="C3055" s="192"/>
      <c r="D3055" s="195">
        <f>VLOOKUP(A3055,'[1]12 ЗИП NEW'!$C:$AN,38,0)</f>
        <v>14300.84</v>
      </c>
    </row>
    <row r="3056" spans="1:4" ht="25.5" x14ac:dyDescent="0.25">
      <c r="A3056" s="139" t="s">
        <v>10789</v>
      </c>
      <c r="B3056" s="139" t="s">
        <v>10790</v>
      </c>
      <c r="C3056" s="192">
        <f>VLOOKUP(A3056,[2]Лист_1!$D:$I,6,0)</f>
        <v>1</v>
      </c>
      <c r="D3056" s="195">
        <f>VLOOKUP(A3056,'[1]12 ЗИП NEW'!$C:$AN,38,0)</f>
        <v>12198.779999999999</v>
      </c>
    </row>
    <row r="3057" spans="1:4" ht="25.5" x14ac:dyDescent="0.25">
      <c r="A3057" s="139" t="s">
        <v>10791</v>
      </c>
      <c r="B3057" s="139" t="s">
        <v>10792</v>
      </c>
      <c r="C3057" s="192"/>
      <c r="D3057" s="195">
        <f>VLOOKUP(A3057,'[1]12 ЗИП NEW'!$C:$AN,38,0)</f>
        <v>77842.099999999991</v>
      </c>
    </row>
    <row r="3058" spans="1:4" ht="25.5" x14ac:dyDescent="0.25">
      <c r="A3058" s="139" t="s">
        <v>10793</v>
      </c>
      <c r="B3058" s="139" t="s">
        <v>10794</v>
      </c>
      <c r="C3058" s="192"/>
      <c r="D3058" s="195">
        <f>VLOOKUP(A3058,'[1]12 ЗИП NEW'!$C:$AN,38,0)</f>
        <v>15746.539999999999</v>
      </c>
    </row>
    <row r="3059" spans="1:4" ht="25.5" x14ac:dyDescent="0.25">
      <c r="A3059" s="139" t="s">
        <v>10795</v>
      </c>
      <c r="B3059" s="139" t="s">
        <v>10796</v>
      </c>
      <c r="C3059" s="192"/>
      <c r="D3059" s="195">
        <f>VLOOKUP(A3059,'[1]12 ЗИП NEW'!$C:$AN,38,0)</f>
        <v>17060.48</v>
      </c>
    </row>
    <row r="3060" spans="1:4" ht="25.5" x14ac:dyDescent="0.25">
      <c r="A3060" s="139" t="s">
        <v>10797</v>
      </c>
      <c r="B3060" s="139" t="s">
        <v>10798</v>
      </c>
      <c r="C3060" s="192">
        <f>VLOOKUP(A3060,[2]Лист_1!$D:$I,6,0)</f>
        <v>1</v>
      </c>
      <c r="D3060" s="195">
        <f>VLOOKUP(A3060,'[1]12 ЗИП NEW'!$C:$AN,38,0)</f>
        <v>102012.73999999999</v>
      </c>
    </row>
    <row r="3061" spans="1:4" ht="25.5" x14ac:dyDescent="0.25">
      <c r="A3061" s="139" t="s">
        <v>10799</v>
      </c>
      <c r="B3061" s="139" t="s">
        <v>10800</v>
      </c>
      <c r="C3061" s="192"/>
      <c r="D3061" s="195">
        <f>VLOOKUP(A3061,'[1]12 ЗИП NEW'!$C:$AN,38,0)</f>
        <v>23558.2</v>
      </c>
    </row>
    <row r="3062" spans="1:4" ht="25.5" x14ac:dyDescent="0.25">
      <c r="A3062" s="139" t="s">
        <v>10801</v>
      </c>
      <c r="B3062" s="139" t="s">
        <v>10802</v>
      </c>
      <c r="C3062" s="192">
        <f>VLOOKUP(A3062,[2]Лист_1!$D:$I,6,0)</f>
        <v>1</v>
      </c>
      <c r="D3062" s="195">
        <f>VLOOKUP(A3062,'[1]12 ЗИП NEW'!$C:$AN,38,0)</f>
        <v>20254.439999999999</v>
      </c>
    </row>
    <row r="3063" spans="1:4" ht="25.5" x14ac:dyDescent="0.25">
      <c r="A3063" s="139" t="s">
        <v>10803</v>
      </c>
      <c r="B3063" s="139" t="s">
        <v>10804</v>
      </c>
      <c r="C3063" s="192">
        <f>VLOOKUP(A3063,[2]Лист_1!$D:$I,6,0)</f>
        <v>4</v>
      </c>
      <c r="D3063" s="195">
        <f>VLOOKUP(A3063,'[1]12 ЗИП NEW'!$C:$AN,38,0)</f>
        <v>20563.099999999999</v>
      </c>
    </row>
    <row r="3064" spans="1:4" x14ac:dyDescent="0.25">
      <c r="A3064" s="139" t="s">
        <v>10805</v>
      </c>
      <c r="B3064" s="139" t="s">
        <v>10806</v>
      </c>
      <c r="C3064" s="192"/>
      <c r="D3064" s="195">
        <f>VLOOKUP(A3064,'[1]12 ЗИП NEW'!$C:$AN,38,0)</f>
        <v>36474.339999999997</v>
      </c>
    </row>
    <row r="3065" spans="1:4" x14ac:dyDescent="0.25">
      <c r="A3065" s="139" t="s">
        <v>10807</v>
      </c>
      <c r="B3065" s="139" t="s">
        <v>10808</v>
      </c>
      <c r="C3065" s="192"/>
      <c r="D3065" s="195">
        <f>VLOOKUP(A3065,'[1]12 ЗИП NEW'!$C:$AN,38,0)</f>
        <v>53773.94</v>
      </c>
    </row>
    <row r="3066" spans="1:4" x14ac:dyDescent="0.25">
      <c r="A3066" s="139" t="s">
        <v>10809</v>
      </c>
      <c r="B3066" s="139" t="s">
        <v>10810</v>
      </c>
      <c r="C3066" s="192"/>
      <c r="D3066" s="195">
        <f>VLOOKUP(A3066,'[1]12 ЗИП NEW'!$C:$AN,38,0)</f>
        <v>25321.1</v>
      </c>
    </row>
    <row r="3067" spans="1:4" ht="25.5" x14ac:dyDescent="0.25">
      <c r="A3067" s="139" t="s">
        <v>10811</v>
      </c>
      <c r="B3067" s="139" t="s">
        <v>10812</v>
      </c>
      <c r="C3067" s="192"/>
      <c r="D3067" s="195">
        <f>VLOOKUP(A3067,'[1]12 ЗИП NEW'!$C:$AN,38,0)</f>
        <v>92356.44</v>
      </c>
    </row>
    <row r="3068" spans="1:4" ht="25.5" x14ac:dyDescent="0.25">
      <c r="A3068" s="139" t="s">
        <v>10813</v>
      </c>
      <c r="B3068" s="139" t="s">
        <v>10814</v>
      </c>
      <c r="C3068" s="192">
        <f>VLOOKUP(A3068,[2]Лист_1!$D:$I,6,0)</f>
        <v>1</v>
      </c>
      <c r="D3068" s="195">
        <f>VLOOKUP(A3068,'[1]12 ЗИП NEW'!$C:$AN,38,0)</f>
        <v>32304.38</v>
      </c>
    </row>
    <row r="3069" spans="1:4" ht="25.5" x14ac:dyDescent="0.25">
      <c r="A3069" s="139" t="s">
        <v>10815</v>
      </c>
      <c r="B3069" s="139" t="s">
        <v>10816</v>
      </c>
      <c r="C3069" s="192"/>
      <c r="D3069" s="195">
        <f>VLOOKUP(A3069,'[1]12 ЗИП NEW'!$C:$AN,38,0)</f>
        <v>69642.48</v>
      </c>
    </row>
    <row r="3070" spans="1:4" x14ac:dyDescent="0.25">
      <c r="A3070" s="139" t="s">
        <v>10817</v>
      </c>
      <c r="B3070" s="139" t="s">
        <v>10818</v>
      </c>
      <c r="C3070" s="192"/>
      <c r="D3070" s="195">
        <f>VLOOKUP(A3070,'[1]12 ЗИП NEW'!$C:$AN,38,0)</f>
        <v>11012.94</v>
      </c>
    </row>
    <row r="3071" spans="1:4" x14ac:dyDescent="0.25">
      <c r="A3071" s="139" t="s">
        <v>10819</v>
      </c>
      <c r="B3071" s="139" t="s">
        <v>10820</v>
      </c>
      <c r="C3071" s="192"/>
      <c r="D3071" s="195">
        <f>VLOOKUP(A3071,'[1]12 ЗИП NEW'!$C:$AN,38,0)</f>
        <v>38082.299999999996</v>
      </c>
    </row>
    <row r="3072" spans="1:4" x14ac:dyDescent="0.25">
      <c r="A3072" s="139" t="s">
        <v>10821</v>
      </c>
      <c r="B3072" s="139" t="s">
        <v>10822</v>
      </c>
      <c r="C3072" s="192"/>
      <c r="D3072" s="195">
        <f>VLOOKUP(A3072,'[1]12 ЗИП NEW'!$C:$AN,38,0)</f>
        <v>392515.48</v>
      </c>
    </row>
    <row r="3073" spans="1:4" ht="25.5" x14ac:dyDescent="0.25">
      <c r="A3073" s="139" t="s">
        <v>10823</v>
      </c>
      <c r="B3073" s="139" t="s">
        <v>10824</v>
      </c>
      <c r="C3073" s="192"/>
      <c r="D3073" s="195">
        <f>VLOOKUP(A3073,'[1]12 ЗИП NEW'!$C:$AN,38,0)</f>
        <v>393040.08</v>
      </c>
    </row>
    <row r="3074" spans="1:4" x14ac:dyDescent="0.25">
      <c r="A3074" s="139" t="s">
        <v>10825</v>
      </c>
      <c r="B3074" s="139" t="s">
        <v>10826</v>
      </c>
      <c r="C3074" s="192"/>
      <c r="D3074" s="195">
        <f>VLOOKUP(A3074,'[1]12 ЗИП NEW'!$C:$AN,38,0)</f>
        <v>4095.54</v>
      </c>
    </row>
    <row r="3075" spans="1:4" x14ac:dyDescent="0.25">
      <c r="A3075" s="139" t="s">
        <v>10827</v>
      </c>
      <c r="B3075" s="139" t="s">
        <v>10828</v>
      </c>
      <c r="C3075" s="192"/>
      <c r="D3075" s="195">
        <f>VLOOKUP(A3075,'[1]12 ЗИП NEW'!$C:$AN,38,0)</f>
        <v>2616.9</v>
      </c>
    </row>
    <row r="3076" spans="1:4" ht="25.5" x14ac:dyDescent="0.25">
      <c r="A3076" s="139" t="s">
        <v>10829</v>
      </c>
      <c r="B3076" s="139" t="s">
        <v>10830</v>
      </c>
      <c r="C3076" s="192"/>
      <c r="D3076" s="195">
        <f>VLOOKUP(A3076,'[1]12 ЗИП NEW'!$C:$AN,38,0)</f>
        <v>2897.5</v>
      </c>
    </row>
    <row r="3077" spans="1:4" ht="25.5" x14ac:dyDescent="0.25">
      <c r="A3077" s="139" t="s">
        <v>10831</v>
      </c>
      <c r="B3077" s="139" t="s">
        <v>10832</v>
      </c>
      <c r="C3077" s="192">
        <f>VLOOKUP(A3077,[2]Лист_1!$D:$I,6,0)</f>
        <v>98</v>
      </c>
      <c r="D3077" s="195">
        <f>VLOOKUP(A3077,'[1]12 ЗИП NEW'!$C:$AN,38,0)</f>
        <v>331.84</v>
      </c>
    </row>
    <row r="3078" spans="1:4" x14ac:dyDescent="0.25">
      <c r="A3078" s="139" t="s">
        <v>10833</v>
      </c>
      <c r="B3078" s="139" t="s">
        <v>10834</v>
      </c>
      <c r="C3078" s="192"/>
      <c r="D3078" s="195">
        <f>VLOOKUP(A3078,'[1]12 ЗИП NEW'!$C:$AN,38,0)</f>
        <v>57.339999999999996</v>
      </c>
    </row>
    <row r="3079" spans="1:4" x14ac:dyDescent="0.25">
      <c r="A3079" s="139" t="s">
        <v>10835</v>
      </c>
      <c r="B3079" s="139" t="s">
        <v>10836</v>
      </c>
      <c r="C3079" s="192"/>
      <c r="D3079" s="195">
        <f>VLOOKUP(A3079,'[1]12 ЗИП NEW'!$C:$AN,38,0)</f>
        <v>386.74</v>
      </c>
    </row>
    <row r="3080" spans="1:4" ht="25.5" x14ac:dyDescent="0.25">
      <c r="A3080" s="139" t="s">
        <v>10837</v>
      </c>
      <c r="B3080" s="139" t="s">
        <v>10838</v>
      </c>
      <c r="C3080" s="192"/>
      <c r="D3080" s="195">
        <f>VLOOKUP(A3080,'[1]12 ЗИП NEW'!$C:$AN,38,0)</f>
        <v>524.6</v>
      </c>
    </row>
    <row r="3081" spans="1:4" x14ac:dyDescent="0.25">
      <c r="A3081" s="139" t="s">
        <v>10839</v>
      </c>
      <c r="B3081" s="139" t="s">
        <v>10840</v>
      </c>
      <c r="C3081" s="192">
        <f>VLOOKUP(A3081,[2]Лист_1!$D:$I,6,0)</f>
        <v>195</v>
      </c>
      <c r="D3081" s="195">
        <f>VLOOKUP(A3081,'[1]12 ЗИП NEW'!$C:$AN,38,0)</f>
        <v>32.94</v>
      </c>
    </row>
    <row r="3082" spans="1:4" x14ac:dyDescent="0.25">
      <c r="A3082" s="139" t="s">
        <v>10841</v>
      </c>
      <c r="B3082" s="139" t="s">
        <v>10842</v>
      </c>
      <c r="C3082" s="192">
        <f>VLOOKUP(A3082,[2]Лист_1!$D:$I,6,0)</f>
        <v>6</v>
      </c>
      <c r="D3082" s="195">
        <f>VLOOKUP(A3082,'[1]12 ЗИП NEW'!$C:$AN,38,0)</f>
        <v>152.5</v>
      </c>
    </row>
    <row r="3083" spans="1:4" x14ac:dyDescent="0.25">
      <c r="A3083" s="139" t="s">
        <v>10843</v>
      </c>
      <c r="B3083" s="139" t="s">
        <v>10844</v>
      </c>
      <c r="C3083" s="192">
        <f>VLOOKUP(A3083,[2]Лист_1!$D:$I,6,0)</f>
        <v>10</v>
      </c>
      <c r="D3083" s="195">
        <f>VLOOKUP(A3083,'[1]12 ЗИП NEW'!$C:$AN,38,0)</f>
        <v>219.6</v>
      </c>
    </row>
    <row r="3084" spans="1:4" x14ac:dyDescent="0.25">
      <c r="A3084" s="139" t="s">
        <v>10845</v>
      </c>
      <c r="B3084" s="139" t="s">
        <v>10846</v>
      </c>
      <c r="C3084" s="192">
        <f>VLOOKUP(A3084,[2]Лист_1!$D:$I,6,0)</f>
        <v>84</v>
      </c>
      <c r="D3084" s="195">
        <f>VLOOKUP(A3084,'[1]12 ЗИП NEW'!$C:$AN,38,0)</f>
        <v>169.57999999999998</v>
      </c>
    </row>
    <row r="3085" spans="1:4" x14ac:dyDescent="0.25">
      <c r="A3085" s="139" t="s">
        <v>10847</v>
      </c>
      <c r="B3085" s="139" t="s">
        <v>10848</v>
      </c>
      <c r="C3085" s="192">
        <f>VLOOKUP(A3085,[2]Лист_1!$D:$I,6,0)</f>
        <v>8</v>
      </c>
      <c r="D3085" s="195">
        <f>VLOOKUP(A3085,'[1]12 ЗИП NEW'!$C:$AN,38,0)</f>
        <v>941.84</v>
      </c>
    </row>
    <row r="3086" spans="1:4" x14ac:dyDescent="0.25">
      <c r="A3086" s="139" t="s">
        <v>10849</v>
      </c>
      <c r="B3086" s="139" t="s">
        <v>10850</v>
      </c>
      <c r="C3086" s="192">
        <f>VLOOKUP(A3086,[2]Лист_1!$D:$I,6,0)</f>
        <v>84</v>
      </c>
      <c r="D3086" s="195">
        <f>VLOOKUP(A3086,'[1]12 ЗИП NEW'!$C:$AN,38,0)</f>
        <v>301.33999999999997</v>
      </c>
    </row>
    <row r="3087" spans="1:4" x14ac:dyDescent="0.25">
      <c r="A3087" s="139" t="s">
        <v>10851</v>
      </c>
      <c r="B3087" s="139" t="s">
        <v>10852</v>
      </c>
      <c r="C3087" s="192">
        <f>VLOOKUP(A3087,[2]Лист_1!$D:$I,6,0)</f>
        <v>80</v>
      </c>
      <c r="D3087" s="195">
        <f>VLOOKUP(A3087,'[1]12 ЗИП NEW'!$C:$AN,38,0)</f>
        <v>1134.5999999999999</v>
      </c>
    </row>
    <row r="3088" spans="1:4" x14ac:dyDescent="0.25">
      <c r="A3088" s="139" t="s">
        <v>10853</v>
      </c>
      <c r="B3088" s="139" t="s">
        <v>10854</v>
      </c>
      <c r="C3088" s="192"/>
      <c r="D3088" s="195">
        <f>VLOOKUP(A3088,'[1]12 ЗИП NEW'!$C:$AN,38,0)</f>
        <v>264.74</v>
      </c>
    </row>
    <row r="3089" spans="1:4" x14ac:dyDescent="0.25">
      <c r="A3089" s="139" t="s">
        <v>10855</v>
      </c>
      <c r="B3089" s="139" t="s">
        <v>10856</v>
      </c>
      <c r="C3089" s="192">
        <f>VLOOKUP(A3089,[2]Лист_1!$D:$I,6,0)</f>
        <v>221</v>
      </c>
      <c r="D3089" s="195">
        <f>VLOOKUP(A3089,'[1]12 ЗИП NEW'!$C:$AN,38,0)</f>
        <v>78.08</v>
      </c>
    </row>
    <row r="3090" spans="1:4" x14ac:dyDescent="0.25">
      <c r="A3090" s="139" t="s">
        <v>10857</v>
      </c>
      <c r="B3090" s="139" t="s">
        <v>10858</v>
      </c>
      <c r="C3090" s="192">
        <f>VLOOKUP(A3090,[2]Лист_1!$D:$I,6,0)</f>
        <v>22</v>
      </c>
      <c r="D3090" s="195">
        <f>VLOOKUP(A3090,'[1]12 ЗИП NEW'!$C:$AN,38,0)</f>
        <v>524.6</v>
      </c>
    </row>
    <row r="3091" spans="1:4" x14ac:dyDescent="0.25">
      <c r="A3091" s="139" t="s">
        <v>10859</v>
      </c>
      <c r="B3091" s="139" t="s">
        <v>10860</v>
      </c>
      <c r="C3091" s="192">
        <f>VLOOKUP(A3091,[2]Лист_1!$D:$I,6,0)</f>
        <v>12</v>
      </c>
      <c r="D3091" s="195">
        <f>VLOOKUP(A3091,'[1]12 ЗИП NEW'!$C:$AN,38,0)</f>
        <v>122</v>
      </c>
    </row>
    <row r="3092" spans="1:4" x14ac:dyDescent="0.25">
      <c r="A3092" s="139" t="s">
        <v>10861</v>
      </c>
      <c r="B3092" s="139" t="s">
        <v>10862</v>
      </c>
      <c r="C3092" s="192"/>
      <c r="D3092" s="195">
        <f>VLOOKUP(A3092,'[1]12 ЗИП NEW'!$C:$AN,38,0)</f>
        <v>352.58</v>
      </c>
    </row>
    <row r="3093" spans="1:4" x14ac:dyDescent="0.25">
      <c r="A3093" s="139" t="s">
        <v>10863</v>
      </c>
      <c r="B3093" s="139" t="s">
        <v>10864</v>
      </c>
      <c r="C3093" s="192">
        <f>VLOOKUP(A3093,[2]Лист_1!$D:$I,6,0)</f>
        <v>38</v>
      </c>
      <c r="D3093" s="195">
        <f>VLOOKUP(A3093,'[1]12 ЗИП NEW'!$C:$AN,38,0)</f>
        <v>5275.28</v>
      </c>
    </row>
    <row r="3094" spans="1:4" x14ac:dyDescent="0.25">
      <c r="A3094" s="139" t="s">
        <v>10865</v>
      </c>
      <c r="B3094" s="139" t="s">
        <v>10866</v>
      </c>
      <c r="C3094" s="192">
        <f>VLOOKUP(A3094,[2]Лист_1!$D:$I,6,0)</f>
        <v>32</v>
      </c>
      <c r="D3094" s="195">
        <f>VLOOKUP(A3094,'[1]12 ЗИП NEW'!$C:$AN,38,0)</f>
        <v>126.88</v>
      </c>
    </row>
    <row r="3095" spans="1:4" x14ac:dyDescent="0.25">
      <c r="A3095" s="139" t="s">
        <v>10867</v>
      </c>
      <c r="B3095" s="139" t="s">
        <v>10868</v>
      </c>
      <c r="C3095" s="192">
        <f>VLOOKUP(A3095,[2]Лист_1!$D:$I,6,0)</f>
        <v>1</v>
      </c>
      <c r="D3095" s="195">
        <f>VLOOKUP(A3095,'[1]12 ЗИП NEW'!$C:$AN,38,0)</f>
        <v>315.98</v>
      </c>
    </row>
    <row r="3096" spans="1:4" ht="25.5" x14ac:dyDescent="0.25">
      <c r="A3096" s="139" t="s">
        <v>10869</v>
      </c>
      <c r="B3096" s="139" t="s">
        <v>10870</v>
      </c>
      <c r="C3096" s="192">
        <f>VLOOKUP(A3096,[2]Лист_1!$D:$I,6,0)</f>
        <v>111</v>
      </c>
      <c r="D3096" s="195">
        <f>VLOOKUP(A3096,'[1]12 ЗИП NEW'!$C:$AN,38,0)</f>
        <v>215.94</v>
      </c>
    </row>
    <row r="3097" spans="1:4" ht="25.5" x14ac:dyDescent="0.25">
      <c r="A3097" s="139" t="s">
        <v>10871</v>
      </c>
      <c r="B3097" s="139" t="s">
        <v>10872</v>
      </c>
      <c r="C3097" s="192"/>
      <c r="D3097" s="195">
        <f>VLOOKUP(A3097,'[1]12 ЗИП NEW'!$C:$AN,38,0)</f>
        <v>334.28</v>
      </c>
    </row>
    <row r="3098" spans="1:4" x14ac:dyDescent="0.25">
      <c r="A3098" s="139" t="s">
        <v>10873</v>
      </c>
      <c r="B3098" s="139" t="s">
        <v>10874</v>
      </c>
      <c r="C3098" s="192">
        <f>VLOOKUP(A3098,[2]Лист_1!$D:$I,6,0)</f>
        <v>10</v>
      </c>
      <c r="D3098" s="195">
        <f>VLOOKUP(A3098,'[1]12 ЗИП NEW'!$C:$AN,38,0)</f>
        <v>340.38</v>
      </c>
    </row>
    <row r="3099" spans="1:4" x14ac:dyDescent="0.25">
      <c r="A3099" s="139" t="s">
        <v>10875</v>
      </c>
      <c r="B3099" s="139" t="s">
        <v>10876</v>
      </c>
      <c r="C3099" s="192">
        <f>VLOOKUP(A3099,[2]Лист_1!$D:$I,6,0)</f>
        <v>52</v>
      </c>
      <c r="D3099" s="195">
        <f>VLOOKUP(A3099,'[1]12 ЗИП NEW'!$C:$AN,38,0)</f>
        <v>209.84</v>
      </c>
    </row>
    <row r="3100" spans="1:4" x14ac:dyDescent="0.25">
      <c r="A3100" s="139" t="s">
        <v>10877</v>
      </c>
      <c r="B3100" s="139" t="s">
        <v>10878</v>
      </c>
      <c r="C3100" s="192">
        <f>VLOOKUP(A3100,[2]Лист_1!$D:$I,6,0)</f>
        <v>1</v>
      </c>
      <c r="D3100" s="195">
        <f>VLOOKUP(A3100,'[1]12 ЗИП NEW'!$C:$AN,38,0)</f>
        <v>1085.8</v>
      </c>
    </row>
    <row r="3101" spans="1:4" x14ac:dyDescent="0.25">
      <c r="A3101" s="139" t="s">
        <v>10879</v>
      </c>
      <c r="B3101" s="139" t="s">
        <v>10880</v>
      </c>
      <c r="C3101" s="192">
        <f>VLOOKUP(A3101,[2]Лист_1!$D:$I,6,0)</f>
        <v>1</v>
      </c>
      <c r="D3101" s="195">
        <f>VLOOKUP(A3101,'[1]12 ЗИП NEW'!$C:$AN,38,0)</f>
        <v>132.97999999999999</v>
      </c>
    </row>
    <row r="3102" spans="1:4" x14ac:dyDescent="0.25">
      <c r="A3102" s="139" t="s">
        <v>10881</v>
      </c>
      <c r="B3102" s="139" t="s">
        <v>10882</v>
      </c>
      <c r="C3102" s="192"/>
      <c r="D3102" s="195">
        <f>VLOOKUP(A3102,'[1]12 ЗИП NEW'!$C:$AN,38,0)</f>
        <v>1542.08</v>
      </c>
    </row>
    <row r="3103" spans="1:4" x14ac:dyDescent="0.25">
      <c r="A3103" s="139" t="s">
        <v>10883</v>
      </c>
      <c r="B3103" s="139" t="s">
        <v>10884</v>
      </c>
      <c r="C3103" s="192"/>
      <c r="D3103" s="195">
        <f>VLOOKUP(A3103,'[1]12 ЗИП NEW'!$C:$AN,38,0)</f>
        <v>285.48</v>
      </c>
    </row>
    <row r="3104" spans="1:4" x14ac:dyDescent="0.25">
      <c r="A3104" s="139" t="s">
        <v>10885</v>
      </c>
      <c r="B3104" s="139" t="s">
        <v>10886</v>
      </c>
      <c r="C3104" s="192">
        <f>VLOOKUP(A3104,[2]Лист_1!$D:$I,6,0)</f>
        <v>161</v>
      </c>
      <c r="D3104" s="195">
        <f>VLOOKUP(A3104,'[1]12 ЗИП NEW'!$C:$AN,38,0)</f>
        <v>408.7</v>
      </c>
    </row>
    <row r="3105" spans="1:4" x14ac:dyDescent="0.25">
      <c r="A3105" s="139" t="s">
        <v>10887</v>
      </c>
      <c r="B3105" s="139" t="s">
        <v>10888</v>
      </c>
      <c r="C3105" s="192"/>
      <c r="D3105" s="195">
        <f>VLOOKUP(A3105,'[1]12 ЗИП NEW'!$C:$AN,38,0)</f>
        <v>524.6</v>
      </c>
    </row>
    <row r="3106" spans="1:4" x14ac:dyDescent="0.25">
      <c r="A3106" s="139" t="s">
        <v>10889</v>
      </c>
      <c r="B3106" s="139" t="s">
        <v>10890</v>
      </c>
      <c r="C3106" s="192">
        <f>VLOOKUP(A3106,[2]Лист_1!$D:$I,6,0)</f>
        <v>53</v>
      </c>
      <c r="D3106" s="195">
        <f>VLOOKUP(A3106,'[1]12 ЗИП NEW'!$C:$AN,38,0)</f>
        <v>712.48</v>
      </c>
    </row>
    <row r="3107" spans="1:4" x14ac:dyDescent="0.25">
      <c r="A3107" s="139" t="s">
        <v>10891</v>
      </c>
      <c r="B3107" s="139" t="s">
        <v>10892</v>
      </c>
      <c r="C3107" s="192">
        <f>VLOOKUP(A3107,[2]Лист_1!$D:$I,6,0)</f>
        <v>96</v>
      </c>
      <c r="D3107" s="195">
        <f>VLOOKUP(A3107,'[1]12 ЗИП NEW'!$C:$AN,38,0)</f>
        <v>1082.1399999999999</v>
      </c>
    </row>
    <row r="3108" spans="1:4" x14ac:dyDescent="0.25">
      <c r="A3108" s="139" t="s">
        <v>10893</v>
      </c>
      <c r="B3108" s="139" t="s">
        <v>10894</v>
      </c>
      <c r="C3108" s="192"/>
      <c r="D3108" s="195">
        <f>VLOOKUP(A3108,'[1]12 ЗИП NEW'!$C:$AN,38,0)</f>
        <v>4000.38</v>
      </c>
    </row>
    <row r="3109" spans="1:4" x14ac:dyDescent="0.25">
      <c r="A3109" s="139" t="s">
        <v>10895</v>
      </c>
      <c r="B3109" s="139" t="s">
        <v>10896</v>
      </c>
      <c r="C3109" s="192">
        <f>VLOOKUP(A3109,[2]Лист_1!$D:$I,6,0)</f>
        <v>30</v>
      </c>
      <c r="D3109" s="195">
        <f>VLOOKUP(A3109,'[1]12 ЗИП NEW'!$C:$AN,38,0)</f>
        <v>4019.9</v>
      </c>
    </row>
    <row r="3110" spans="1:4" x14ac:dyDescent="0.25">
      <c r="A3110" s="139" t="s">
        <v>10897</v>
      </c>
      <c r="B3110" s="139" t="s">
        <v>10898</v>
      </c>
      <c r="C3110" s="192">
        <f>VLOOKUP(A3110,[2]Лист_1!$D:$I,6,0)</f>
        <v>14</v>
      </c>
      <c r="D3110" s="195">
        <f>VLOOKUP(A3110,'[1]12 ЗИП NEW'!$C:$AN,38,0)</f>
        <v>825.93999999999994</v>
      </c>
    </row>
    <row r="3111" spans="1:4" ht="25.5" x14ac:dyDescent="0.25">
      <c r="A3111" s="139" t="s">
        <v>10899</v>
      </c>
      <c r="B3111" s="139" t="s">
        <v>10900</v>
      </c>
      <c r="C3111" s="192">
        <f>VLOOKUP(A3111,[2]Лист_1!$D:$I,6,0)</f>
        <v>3</v>
      </c>
      <c r="D3111" s="195">
        <f>VLOOKUP(A3111,'[1]12 ЗИП NEW'!$C:$AN,38,0)</f>
        <v>18933.617247999999</v>
      </c>
    </row>
    <row r="3112" spans="1:4" ht="25.5" x14ac:dyDescent="0.25">
      <c r="A3112" s="139" t="s">
        <v>10901</v>
      </c>
      <c r="B3112" s="139" t="s">
        <v>10902</v>
      </c>
      <c r="C3112" s="192">
        <f>VLOOKUP(A3112,[2]Лист_1!$D:$I,6,0)</f>
        <v>1</v>
      </c>
      <c r="D3112" s="195">
        <f>VLOOKUP(A3112,'[1]12 ЗИП NEW'!$C:$AN,38,0)</f>
        <v>18933.617247999999</v>
      </c>
    </row>
    <row r="3113" spans="1:4" ht="25.5" x14ac:dyDescent="0.25">
      <c r="A3113" s="139" t="s">
        <v>10903</v>
      </c>
      <c r="B3113" s="139" t="s">
        <v>10904</v>
      </c>
      <c r="C3113" s="192">
        <f>VLOOKUP(A3113,[2]Лист_1!$D:$I,6,0)</f>
        <v>3</v>
      </c>
      <c r="D3113" s="195">
        <f>VLOOKUP(A3113,'[1]12 ЗИП NEW'!$C:$AN,38,0)</f>
        <v>20612.972623999998</v>
      </c>
    </row>
    <row r="3114" spans="1:4" x14ac:dyDescent="0.25">
      <c r="A3114" s="139" t="s">
        <v>10905</v>
      </c>
      <c r="B3114" s="139" t="s">
        <v>10906</v>
      </c>
      <c r="C3114" s="192">
        <f>VLOOKUP(A3114,[2]Лист_1!$D:$I,6,0)</f>
        <v>125</v>
      </c>
      <c r="D3114" s="195">
        <f>VLOOKUP(A3114,'[1]12 ЗИП NEW'!$C:$AN,38,0)</f>
        <v>222.04</v>
      </c>
    </row>
    <row r="3115" spans="1:4" x14ac:dyDescent="0.25">
      <c r="A3115" s="139" t="s">
        <v>10907</v>
      </c>
      <c r="B3115" s="139" t="s">
        <v>10908</v>
      </c>
      <c r="C3115" s="192">
        <f>VLOOKUP(A3115,[2]Лист_1!$D:$I,6,0)</f>
        <v>44</v>
      </c>
      <c r="D3115" s="195">
        <f>VLOOKUP(A3115,'[1]12 ЗИП NEW'!$C:$AN,38,0)</f>
        <v>87.84</v>
      </c>
    </row>
    <row r="3116" spans="1:4" x14ac:dyDescent="0.25">
      <c r="A3116" s="139" t="s">
        <v>10909</v>
      </c>
      <c r="B3116" s="139" t="s">
        <v>10910</v>
      </c>
      <c r="C3116" s="192">
        <f>VLOOKUP(A3116,[2]Лист_1!$D:$I,6,0)</f>
        <v>28</v>
      </c>
      <c r="D3116" s="195">
        <f>VLOOKUP(A3116,'[1]12 ЗИП NEW'!$C:$AN,38,0)</f>
        <v>48.8</v>
      </c>
    </row>
    <row r="3117" spans="1:4" x14ac:dyDescent="0.25">
      <c r="A3117" s="139" t="s">
        <v>10911</v>
      </c>
      <c r="B3117" s="139" t="s">
        <v>10912</v>
      </c>
      <c r="C3117" s="192">
        <f>VLOOKUP(A3117,[2]Лист_1!$D:$I,6,0)</f>
        <v>12</v>
      </c>
      <c r="D3117" s="195">
        <f>VLOOKUP(A3117,'[1]12 ЗИП NEW'!$C:$AN,38,0)</f>
        <v>158.6</v>
      </c>
    </row>
    <row r="3118" spans="1:4" x14ac:dyDescent="0.25">
      <c r="A3118" s="139" t="s">
        <v>10913</v>
      </c>
      <c r="B3118" s="139" t="s">
        <v>10914</v>
      </c>
      <c r="C3118" s="192"/>
      <c r="D3118" s="195">
        <f>VLOOKUP(A3118,'[1]12 ЗИП NEW'!$C:$AN,38,0)</f>
        <v>17.079999999999998</v>
      </c>
    </row>
    <row r="3119" spans="1:4" x14ac:dyDescent="0.25">
      <c r="A3119" s="139" t="s">
        <v>10915</v>
      </c>
      <c r="B3119" s="139" t="s">
        <v>10916</v>
      </c>
      <c r="C3119" s="192">
        <f>VLOOKUP(A3119,[2]Лист_1!$D:$I,6,0)</f>
        <v>32</v>
      </c>
      <c r="D3119" s="195">
        <f>VLOOKUP(A3119,'[1]12 ЗИП NEW'!$C:$AN,38,0)</f>
        <v>59.78</v>
      </c>
    </row>
    <row r="3120" spans="1:4" x14ac:dyDescent="0.25">
      <c r="A3120" s="139" t="s">
        <v>10917</v>
      </c>
      <c r="B3120" s="139" t="s">
        <v>10918</v>
      </c>
      <c r="C3120" s="192">
        <f>VLOOKUP(A3120,[2]Лист_1!$D:$I,6,0)</f>
        <v>3</v>
      </c>
      <c r="D3120" s="195">
        <f>VLOOKUP(A3120,'[1]12 ЗИП NEW'!$C:$AN,38,0)</f>
        <v>102.48</v>
      </c>
    </row>
    <row r="3121" spans="1:4" x14ac:dyDescent="0.25">
      <c r="A3121" s="139" t="s">
        <v>10919</v>
      </c>
      <c r="B3121" s="139" t="s">
        <v>10920</v>
      </c>
      <c r="C3121" s="192">
        <f>VLOOKUP(A3121,[2]Лист_1!$D:$I,6,0)</f>
        <v>179</v>
      </c>
      <c r="D3121" s="195">
        <f>VLOOKUP(A3121,'[1]12 ЗИП NEW'!$C:$AN,38,0)</f>
        <v>26.84</v>
      </c>
    </row>
    <row r="3122" spans="1:4" x14ac:dyDescent="0.25">
      <c r="A3122" s="139" t="s">
        <v>10921</v>
      </c>
      <c r="B3122" s="139" t="s">
        <v>10922</v>
      </c>
      <c r="C3122" s="192"/>
      <c r="D3122" s="195">
        <f>VLOOKUP(A3122,'[1]12 ЗИП NEW'!$C:$AN,38,0)</f>
        <v>12.2</v>
      </c>
    </row>
    <row r="3123" spans="1:4" x14ac:dyDescent="0.25">
      <c r="A3123" s="139" t="s">
        <v>10923</v>
      </c>
      <c r="B3123" s="139" t="s">
        <v>10924</v>
      </c>
      <c r="C3123" s="192">
        <f>VLOOKUP(A3123,[2]Лист_1!$D:$I,6,0)</f>
        <v>16</v>
      </c>
      <c r="D3123" s="195">
        <f>VLOOKUP(A3123,'[1]12 ЗИП NEW'!$C:$AN,38,0)</f>
        <v>90.28</v>
      </c>
    </row>
    <row r="3124" spans="1:4" x14ac:dyDescent="0.25">
      <c r="A3124" s="139" t="s">
        <v>10925</v>
      </c>
      <c r="B3124" s="139" t="s">
        <v>10926</v>
      </c>
      <c r="C3124" s="192">
        <f>VLOOKUP(A3124,[2]Лист_1!$D:$I,6,0)</f>
        <v>43</v>
      </c>
      <c r="D3124" s="195">
        <f>VLOOKUP(A3124,'[1]12 ЗИП NEW'!$C:$AN,38,0)</f>
        <v>93.94</v>
      </c>
    </row>
    <row r="3125" spans="1:4" x14ac:dyDescent="0.25">
      <c r="A3125" s="139" t="s">
        <v>10927</v>
      </c>
      <c r="B3125" s="139" t="s">
        <v>10928</v>
      </c>
      <c r="C3125" s="192">
        <f>VLOOKUP(A3125,[2]Лист_1!$D:$I,6,0)</f>
        <v>59</v>
      </c>
      <c r="D3125" s="195">
        <f>VLOOKUP(A3125,'[1]12 ЗИП NEW'!$C:$AN,38,0)</f>
        <v>53.68</v>
      </c>
    </row>
    <row r="3126" spans="1:4" x14ac:dyDescent="0.25">
      <c r="A3126" s="139" t="s">
        <v>10929</v>
      </c>
      <c r="B3126" s="139" t="s">
        <v>10930</v>
      </c>
      <c r="C3126" s="192">
        <f>VLOOKUP(A3126,[2]Лист_1!$D:$I,6,0)</f>
        <v>1372</v>
      </c>
      <c r="D3126" s="195">
        <f>VLOOKUP(A3126,'[1]12 ЗИП NEW'!$C:$AN,38,0)</f>
        <v>36.6</v>
      </c>
    </row>
    <row r="3127" spans="1:4" x14ac:dyDescent="0.25">
      <c r="A3127" s="139" t="s">
        <v>10931</v>
      </c>
      <c r="B3127" s="139" t="s">
        <v>10932</v>
      </c>
      <c r="C3127" s="192">
        <f>VLOOKUP(A3127,[2]Лист_1!$D:$I,6,0)</f>
        <v>31</v>
      </c>
      <c r="D3127" s="195">
        <f>VLOOKUP(A3127,'[1]12 ЗИП NEW'!$C:$AN,38,0)</f>
        <v>54.9</v>
      </c>
    </row>
    <row r="3128" spans="1:4" x14ac:dyDescent="0.25">
      <c r="A3128" s="139" t="s">
        <v>10933</v>
      </c>
      <c r="B3128" s="139" t="s">
        <v>10934</v>
      </c>
      <c r="C3128" s="192"/>
      <c r="D3128" s="195">
        <f>VLOOKUP(A3128,'[1]12 ЗИП NEW'!$C:$AN,38,0)</f>
        <v>112.24</v>
      </c>
    </row>
    <row r="3129" spans="1:4" x14ac:dyDescent="0.25">
      <c r="A3129" s="139" t="s">
        <v>10935</v>
      </c>
      <c r="B3129" s="139" t="s">
        <v>10936</v>
      </c>
      <c r="C3129" s="192">
        <f>VLOOKUP(A3129,[2]Лист_1!$D:$I,6,0)</f>
        <v>33</v>
      </c>
      <c r="D3129" s="195">
        <f>VLOOKUP(A3129,'[1]12 ЗИП NEW'!$C:$AN,38,0)</f>
        <v>39.04</v>
      </c>
    </row>
    <row r="3130" spans="1:4" x14ac:dyDescent="0.25">
      <c r="A3130" s="139" t="s">
        <v>10937</v>
      </c>
      <c r="B3130" s="139" t="s">
        <v>10938</v>
      </c>
      <c r="C3130" s="192">
        <f>VLOOKUP(A3130,[2]Лист_1!$D:$I,6,0)</f>
        <v>267</v>
      </c>
      <c r="D3130" s="195">
        <f>VLOOKUP(A3130,'[1]12 ЗИП NEW'!$C:$AN,38,0)</f>
        <v>36.6</v>
      </c>
    </row>
    <row r="3131" spans="1:4" x14ac:dyDescent="0.25">
      <c r="A3131" s="139" t="s">
        <v>10939</v>
      </c>
      <c r="B3131" s="139" t="s">
        <v>10940</v>
      </c>
      <c r="C3131" s="192">
        <f>VLOOKUP(A3131,[2]Лист_1!$D:$I,6,0)</f>
        <v>1</v>
      </c>
      <c r="D3131" s="195">
        <f>VLOOKUP(A3131,'[1]12 ЗИП NEW'!$C:$AN,38,0)</f>
        <v>73.2</v>
      </c>
    </row>
    <row r="3132" spans="1:4" x14ac:dyDescent="0.25">
      <c r="A3132" s="139" t="s">
        <v>10941</v>
      </c>
      <c r="B3132" s="139" t="s">
        <v>10942</v>
      </c>
      <c r="C3132" s="192"/>
      <c r="D3132" s="195">
        <f>VLOOKUP(A3132,'[1]12 ЗИП NEW'!$C:$AN,38,0)</f>
        <v>61</v>
      </c>
    </row>
    <row r="3133" spans="1:4" x14ac:dyDescent="0.25">
      <c r="A3133" s="139" t="s">
        <v>10943</v>
      </c>
      <c r="B3133" s="139" t="s">
        <v>10944</v>
      </c>
      <c r="C3133" s="192">
        <f>VLOOKUP(A3133,[2]Лист_1!$D:$I,6,0)</f>
        <v>4</v>
      </c>
      <c r="D3133" s="195">
        <f>VLOOKUP(A3133,'[1]12 ЗИП NEW'!$C:$AN,38,0)</f>
        <v>145.18</v>
      </c>
    </row>
    <row r="3134" spans="1:4" x14ac:dyDescent="0.25">
      <c r="A3134" s="139" t="s">
        <v>10945</v>
      </c>
      <c r="B3134" s="139" t="s">
        <v>10946</v>
      </c>
      <c r="C3134" s="192">
        <f>VLOOKUP(A3134,[2]Лист_1!$D:$I,6,0)</f>
        <v>4</v>
      </c>
      <c r="D3134" s="195">
        <f>VLOOKUP(A3134,'[1]12 ЗИП NEW'!$C:$AN,38,0)</f>
        <v>103.7</v>
      </c>
    </row>
    <row r="3135" spans="1:4" x14ac:dyDescent="0.25">
      <c r="A3135" s="139" t="s">
        <v>10947</v>
      </c>
      <c r="B3135" s="139" t="s">
        <v>10948</v>
      </c>
      <c r="C3135" s="192"/>
      <c r="D3135" s="195">
        <f>VLOOKUP(A3135,'[1]12 ЗИП NEW'!$C:$AN,38,0)</f>
        <v>8.5399999999999991</v>
      </c>
    </row>
    <row r="3136" spans="1:4" x14ac:dyDescent="0.25">
      <c r="A3136" s="139" t="s">
        <v>10949</v>
      </c>
      <c r="B3136" s="139" t="s">
        <v>10950</v>
      </c>
      <c r="C3136" s="192"/>
      <c r="D3136" s="195">
        <f>VLOOKUP(A3136,'[1]12 ЗИП NEW'!$C:$AN,38,0)</f>
        <v>112.24</v>
      </c>
    </row>
    <row r="3137" spans="1:4" x14ac:dyDescent="0.25">
      <c r="A3137" s="139" t="s">
        <v>10951</v>
      </c>
      <c r="B3137" s="139" t="s">
        <v>10952</v>
      </c>
      <c r="C3137" s="192">
        <f>VLOOKUP(A3137,[2]Лист_1!$D:$I,6,0)</f>
        <v>134</v>
      </c>
      <c r="D3137" s="195">
        <f>VLOOKUP(A3137,'[1]12 ЗИП NEW'!$C:$AN,38,0)</f>
        <v>12.2</v>
      </c>
    </row>
    <row r="3138" spans="1:4" x14ac:dyDescent="0.25">
      <c r="A3138" s="139" t="s">
        <v>10953</v>
      </c>
      <c r="B3138" s="139" t="s">
        <v>10954</v>
      </c>
      <c r="C3138" s="192">
        <f>VLOOKUP(A3138,[2]Лист_1!$D:$I,6,0)</f>
        <v>4</v>
      </c>
      <c r="D3138" s="195">
        <f>VLOOKUP(A3138,'[1]12 ЗИП NEW'!$C:$AN,38,0)</f>
        <v>14.64</v>
      </c>
    </row>
    <row r="3139" spans="1:4" x14ac:dyDescent="0.25">
      <c r="A3139" s="139" t="s">
        <v>10955</v>
      </c>
      <c r="B3139" s="139" t="s">
        <v>10956</v>
      </c>
      <c r="C3139" s="192">
        <f>VLOOKUP(A3139,[2]Лист_1!$D:$I,6,0)</f>
        <v>86</v>
      </c>
      <c r="D3139" s="195">
        <f>VLOOKUP(A3139,'[1]12 ЗИП NEW'!$C:$AN,38,0)</f>
        <v>18.3</v>
      </c>
    </row>
    <row r="3140" spans="1:4" x14ac:dyDescent="0.25">
      <c r="A3140" s="139" t="s">
        <v>10957</v>
      </c>
      <c r="B3140" s="139" t="s">
        <v>10958</v>
      </c>
      <c r="C3140" s="192">
        <f>VLOOKUP(A3140,[2]Лист_1!$D:$I,6,0)</f>
        <v>4</v>
      </c>
      <c r="D3140" s="195">
        <f>VLOOKUP(A3140,'[1]12 ЗИП NEW'!$C:$AN,38,0)</f>
        <v>48.8</v>
      </c>
    </row>
    <row r="3141" spans="1:4" x14ac:dyDescent="0.25">
      <c r="A3141" s="139" t="s">
        <v>10959</v>
      </c>
      <c r="B3141" s="139" t="s">
        <v>10960</v>
      </c>
      <c r="C3141" s="192">
        <f>VLOOKUP(A3141,[2]Лист_1!$D:$I,6,0)</f>
        <v>48</v>
      </c>
      <c r="D3141" s="195">
        <f>VLOOKUP(A3141,'[1]12 ЗИП NEW'!$C:$AN,38,0)</f>
        <v>24.4</v>
      </c>
    </row>
    <row r="3142" spans="1:4" x14ac:dyDescent="0.25">
      <c r="A3142" s="139" t="s">
        <v>10961</v>
      </c>
      <c r="B3142" s="139" t="s">
        <v>10962</v>
      </c>
      <c r="C3142" s="192">
        <f>VLOOKUP(A3142,[2]Лист_1!$D:$I,6,0)</f>
        <v>124</v>
      </c>
      <c r="D3142" s="195">
        <f>VLOOKUP(A3142,'[1]12 ЗИП NEW'!$C:$AN,38,0)</f>
        <v>30.5</v>
      </c>
    </row>
    <row r="3143" spans="1:4" x14ac:dyDescent="0.25">
      <c r="A3143" s="139" t="s">
        <v>10963</v>
      </c>
      <c r="B3143" s="139" t="s">
        <v>10964</v>
      </c>
      <c r="C3143" s="192">
        <f>VLOOKUP(A3143,[2]Лист_1!$D:$I,6,0)</f>
        <v>78</v>
      </c>
      <c r="D3143" s="195">
        <f>VLOOKUP(A3143,'[1]12 ЗИП NEW'!$C:$AN,38,0)</f>
        <v>39.04</v>
      </c>
    </row>
    <row r="3144" spans="1:4" x14ac:dyDescent="0.25">
      <c r="A3144" s="139" t="s">
        <v>10965</v>
      </c>
      <c r="B3144" s="139" t="s">
        <v>10966</v>
      </c>
      <c r="C3144" s="192">
        <f>VLOOKUP(A3144,[2]Лист_1!$D:$I,6,0)</f>
        <v>5</v>
      </c>
      <c r="D3144" s="195">
        <f>VLOOKUP(A3144,'[1]12 ЗИП NEW'!$C:$AN,38,0)</f>
        <v>87.84</v>
      </c>
    </row>
    <row r="3145" spans="1:4" x14ac:dyDescent="0.25">
      <c r="A3145" s="139" t="s">
        <v>10967</v>
      </c>
      <c r="B3145" s="139" t="s">
        <v>10968</v>
      </c>
      <c r="C3145" s="192"/>
      <c r="D3145" s="195">
        <f>VLOOKUP(A3145,'[1]12 ЗИП NEW'!$C:$AN,38,0)</f>
        <v>48.8</v>
      </c>
    </row>
    <row r="3146" spans="1:4" x14ac:dyDescent="0.25">
      <c r="A3146" s="139" t="s">
        <v>10969</v>
      </c>
      <c r="B3146" s="139" t="s">
        <v>10970</v>
      </c>
      <c r="C3146" s="192">
        <f>VLOOKUP(A3146,[2]Лист_1!$D:$I,6,0)</f>
        <v>4</v>
      </c>
      <c r="D3146" s="195">
        <f>VLOOKUP(A3146,'[1]12 ЗИП NEW'!$C:$AN,38,0)</f>
        <v>102.48</v>
      </c>
    </row>
    <row r="3147" spans="1:4" x14ac:dyDescent="0.25">
      <c r="A3147" s="139" t="s">
        <v>10971</v>
      </c>
      <c r="B3147" s="139" t="s">
        <v>10972</v>
      </c>
      <c r="C3147" s="192">
        <f>VLOOKUP(A3147,[2]Лист_1!$D:$I,6,0)</f>
        <v>113</v>
      </c>
      <c r="D3147" s="195">
        <f>VLOOKUP(A3147,'[1]12 ЗИП NEW'!$C:$AN,38,0)</f>
        <v>106.14</v>
      </c>
    </row>
    <row r="3148" spans="1:4" x14ac:dyDescent="0.25">
      <c r="A3148" s="139" t="s">
        <v>10973</v>
      </c>
      <c r="B3148" s="139" t="s">
        <v>10974</v>
      </c>
      <c r="C3148" s="192">
        <f>VLOOKUP(A3148,[2]Лист_1!$D:$I,6,0)</f>
        <v>172</v>
      </c>
      <c r="D3148" s="195">
        <f>VLOOKUP(A3148,'[1]12 ЗИП NEW'!$C:$AN,38,0)</f>
        <v>261.08</v>
      </c>
    </row>
    <row r="3149" spans="1:4" x14ac:dyDescent="0.25">
      <c r="A3149" s="139" t="s">
        <v>10975</v>
      </c>
      <c r="B3149" s="139" t="s">
        <v>10976</v>
      </c>
      <c r="C3149" s="192">
        <f>VLOOKUP(A3149,[2]Лист_1!$D:$I,6,0)</f>
        <v>156</v>
      </c>
      <c r="D3149" s="195">
        <f>VLOOKUP(A3149,'[1]12 ЗИП NEW'!$C:$AN,38,0)</f>
        <v>106.14</v>
      </c>
    </row>
    <row r="3150" spans="1:4" x14ac:dyDescent="0.25">
      <c r="A3150" s="139" t="s">
        <v>10977</v>
      </c>
      <c r="B3150" s="139" t="s">
        <v>10978</v>
      </c>
      <c r="C3150" s="192"/>
      <c r="D3150" s="195">
        <f>VLOOKUP(A3150,'[1]12 ЗИП NEW'!$C:$AN,38,0)</f>
        <v>12.2</v>
      </c>
    </row>
    <row r="3151" spans="1:4" x14ac:dyDescent="0.25">
      <c r="A3151" s="139" t="s">
        <v>10979</v>
      </c>
      <c r="B3151" s="139" t="s">
        <v>10980</v>
      </c>
      <c r="C3151" s="192"/>
      <c r="D3151" s="195">
        <f>VLOOKUP(A3151,'[1]12 ЗИП NEW'!$C:$AN,38,0)</f>
        <v>134.19999999999999</v>
      </c>
    </row>
    <row r="3152" spans="1:4" x14ac:dyDescent="0.25">
      <c r="A3152" s="139" t="s">
        <v>10981</v>
      </c>
      <c r="B3152" s="139" t="s">
        <v>10982</v>
      </c>
      <c r="C3152" s="192"/>
      <c r="D3152" s="195">
        <f>VLOOKUP(A3152,'[1]12 ЗИП NEW'!$C:$AN,38,0)</f>
        <v>134.19999999999999</v>
      </c>
    </row>
    <row r="3153" spans="1:4" x14ac:dyDescent="0.25">
      <c r="A3153" s="139" t="s">
        <v>10983</v>
      </c>
      <c r="B3153" s="139" t="s">
        <v>10984</v>
      </c>
      <c r="C3153" s="192"/>
      <c r="D3153" s="195">
        <f>VLOOKUP(A3153,'[1]12 ЗИП NEW'!$C:$AN,38,0)</f>
        <v>154.94</v>
      </c>
    </row>
    <row r="3154" spans="1:4" x14ac:dyDescent="0.25">
      <c r="A3154" s="139" t="s">
        <v>10985</v>
      </c>
      <c r="B3154" s="139" t="s">
        <v>10986</v>
      </c>
      <c r="C3154" s="192"/>
      <c r="D3154" s="195">
        <f>VLOOKUP(A3154,'[1]12 ЗИП NEW'!$C:$AN,38,0)</f>
        <v>158.6</v>
      </c>
    </row>
    <row r="3155" spans="1:4" x14ac:dyDescent="0.25">
      <c r="A3155" s="139" t="s">
        <v>10987</v>
      </c>
      <c r="B3155" s="139" t="s">
        <v>10988</v>
      </c>
      <c r="C3155" s="192">
        <f>VLOOKUP(A3155,[2]Лист_1!$D:$I,6,0)</f>
        <v>97</v>
      </c>
      <c r="D3155" s="195">
        <f>VLOOKUP(A3155,'[1]12 ЗИП NEW'!$C:$AN,38,0)</f>
        <v>146.4</v>
      </c>
    </row>
    <row r="3156" spans="1:4" x14ac:dyDescent="0.25">
      <c r="A3156" s="139" t="s">
        <v>10989</v>
      </c>
      <c r="B3156" s="139" t="s">
        <v>10990</v>
      </c>
      <c r="C3156" s="192">
        <f>VLOOKUP(A3156,[2]Лист_1!$D:$I,6,0)</f>
        <v>310</v>
      </c>
      <c r="D3156" s="195">
        <f>VLOOKUP(A3156,'[1]12 ЗИП NEW'!$C:$AN,38,0)</f>
        <v>179.34</v>
      </c>
    </row>
    <row r="3157" spans="1:4" x14ac:dyDescent="0.25">
      <c r="A3157" s="139" t="s">
        <v>10991</v>
      </c>
      <c r="B3157" s="139" t="s">
        <v>10992</v>
      </c>
      <c r="C3157" s="192">
        <f>VLOOKUP(A3157,[2]Лист_1!$D:$I,6,0)</f>
        <v>5</v>
      </c>
      <c r="D3157" s="195">
        <f>VLOOKUP(A3157,'[1]12 ЗИП NEW'!$C:$AN,38,0)</f>
        <v>41.48</v>
      </c>
    </row>
    <row r="3158" spans="1:4" x14ac:dyDescent="0.25">
      <c r="A3158" s="139" t="s">
        <v>10993</v>
      </c>
      <c r="B3158" s="139" t="s">
        <v>10994</v>
      </c>
      <c r="C3158" s="192">
        <f>VLOOKUP(A3158,[2]Лист_1!$D:$I,6,0)</f>
        <v>95</v>
      </c>
      <c r="D3158" s="195">
        <f>VLOOKUP(A3158,'[1]12 ЗИП NEW'!$C:$AN,38,0)</f>
        <v>69.539999999999992</v>
      </c>
    </row>
    <row r="3159" spans="1:4" x14ac:dyDescent="0.25">
      <c r="A3159" s="139" t="s">
        <v>10995</v>
      </c>
      <c r="B3159" s="139" t="s">
        <v>10996</v>
      </c>
      <c r="C3159" s="192">
        <f>VLOOKUP(A3159,[2]Лист_1!$D:$I,6,0)</f>
        <v>71</v>
      </c>
      <c r="D3159" s="195">
        <f>VLOOKUP(A3159,'[1]12 ЗИП NEW'!$C:$AN,38,0)</f>
        <v>36.6</v>
      </c>
    </row>
    <row r="3160" spans="1:4" x14ac:dyDescent="0.25">
      <c r="A3160" s="139" t="s">
        <v>10997</v>
      </c>
      <c r="B3160" s="139" t="s">
        <v>10998</v>
      </c>
      <c r="C3160" s="192"/>
      <c r="D3160" s="195">
        <f>VLOOKUP(A3160,'[1]12 ЗИП NEW'!$C:$AN,38,0)</f>
        <v>78.08</v>
      </c>
    </row>
    <row r="3161" spans="1:4" x14ac:dyDescent="0.25">
      <c r="A3161" s="139" t="s">
        <v>10999</v>
      </c>
      <c r="B3161" s="139" t="s">
        <v>11000</v>
      </c>
      <c r="C3161" s="192"/>
      <c r="D3161" s="195">
        <f>VLOOKUP(A3161,'[1]12 ЗИП NEW'!$C:$AN,38,0)</f>
        <v>203.74</v>
      </c>
    </row>
    <row r="3162" spans="1:4" x14ac:dyDescent="0.25">
      <c r="A3162" s="139" t="s">
        <v>11001</v>
      </c>
      <c r="B3162" s="139" t="s">
        <v>11002</v>
      </c>
      <c r="C3162" s="192"/>
      <c r="D3162" s="195">
        <f>VLOOKUP(A3162,'[1]12 ЗИП NEW'!$C:$AN,38,0)</f>
        <v>203.74</v>
      </c>
    </row>
    <row r="3163" spans="1:4" x14ac:dyDescent="0.25">
      <c r="A3163" s="139" t="s">
        <v>11003</v>
      </c>
      <c r="B3163" s="139" t="s">
        <v>11004</v>
      </c>
      <c r="C3163" s="192"/>
      <c r="D3163" s="195">
        <f>VLOOKUP(A3163,'[1]12 ЗИП NEW'!$C:$AN,38,0)</f>
        <v>215.94</v>
      </c>
    </row>
    <row r="3164" spans="1:4" x14ac:dyDescent="0.25">
      <c r="A3164" s="139" t="s">
        <v>11005</v>
      </c>
      <c r="B3164" s="139" t="s">
        <v>11006</v>
      </c>
      <c r="C3164" s="192"/>
      <c r="D3164" s="195">
        <f>VLOOKUP(A3164,'[1]12 ЗИП NEW'!$C:$AN,38,0)</f>
        <v>215.94</v>
      </c>
    </row>
    <row r="3165" spans="1:4" x14ac:dyDescent="0.25">
      <c r="A3165" s="139" t="s">
        <v>11007</v>
      </c>
      <c r="B3165" s="139" t="s">
        <v>11008</v>
      </c>
      <c r="C3165" s="192">
        <f>VLOOKUP(A3165,[2]Лист_1!$D:$I,6,0)</f>
        <v>150</v>
      </c>
      <c r="D3165" s="195">
        <f>VLOOKUP(A3165,'[1]12 ЗИП NEW'!$C:$AN,38,0)</f>
        <v>273.27999999999997</v>
      </c>
    </row>
    <row r="3166" spans="1:4" x14ac:dyDescent="0.25">
      <c r="A3166" s="139" t="s">
        <v>11009</v>
      </c>
      <c r="B3166" s="139" t="s">
        <v>11010</v>
      </c>
      <c r="C3166" s="192">
        <f>VLOOKUP(A3166,[2]Лист_1!$D:$I,6,0)</f>
        <v>94</v>
      </c>
      <c r="D3166" s="195">
        <f>VLOOKUP(A3166,'[1]12 ЗИП NEW'!$C:$AN,38,0)</f>
        <v>163.47999999999999</v>
      </c>
    </row>
    <row r="3167" spans="1:4" x14ac:dyDescent="0.25">
      <c r="A3167" s="139" t="s">
        <v>11011</v>
      </c>
      <c r="B3167" s="139" t="s">
        <v>11012</v>
      </c>
      <c r="C3167" s="192">
        <f>VLOOKUP(A3167,[2]Лист_1!$D:$I,6,0)</f>
        <v>11</v>
      </c>
      <c r="D3167" s="195">
        <f>VLOOKUP(A3167,'[1]12 ЗИП NEW'!$C:$AN,38,0)</f>
        <v>1622.6</v>
      </c>
    </row>
    <row r="3168" spans="1:4" x14ac:dyDescent="0.25">
      <c r="A3168" s="139" t="s">
        <v>11013</v>
      </c>
      <c r="B3168" s="139" t="s">
        <v>11014</v>
      </c>
      <c r="C3168" s="192">
        <f>VLOOKUP(A3168,[2]Лист_1!$D:$I,6,0)</f>
        <v>17</v>
      </c>
      <c r="D3168" s="195">
        <f>VLOOKUP(A3168,'[1]12 ЗИП NEW'!$C:$AN,38,0)</f>
        <v>1976.3999999999999</v>
      </c>
    </row>
    <row r="3169" spans="1:4" x14ac:dyDescent="0.25">
      <c r="A3169" s="139" t="s">
        <v>11015</v>
      </c>
      <c r="B3169" s="139" t="s">
        <v>11016</v>
      </c>
      <c r="C3169" s="192">
        <f>VLOOKUP(A3169,[2]Лист_1!$D:$I,6,0)</f>
        <v>50</v>
      </c>
      <c r="D3169" s="195">
        <f>VLOOKUP(A3169,'[1]12 ЗИП NEW'!$C:$AN,38,0)</f>
        <v>289.14</v>
      </c>
    </row>
    <row r="3170" spans="1:4" x14ac:dyDescent="0.25">
      <c r="A3170" s="139" t="s">
        <v>11017</v>
      </c>
      <c r="B3170" s="139" t="s">
        <v>11018</v>
      </c>
      <c r="C3170" s="192">
        <f>VLOOKUP(A3170,[2]Лист_1!$D:$I,6,0)</f>
        <v>50</v>
      </c>
      <c r="D3170" s="195">
        <f>VLOOKUP(A3170,'[1]12 ЗИП NEW'!$C:$AN,38,0)</f>
        <v>301.33999999999997</v>
      </c>
    </row>
    <row r="3171" spans="1:4" x14ac:dyDescent="0.25">
      <c r="A3171" s="139" t="s">
        <v>11019</v>
      </c>
      <c r="B3171" s="139" t="s">
        <v>11020</v>
      </c>
      <c r="C3171" s="192">
        <f>VLOOKUP(A3171,[2]Лист_1!$D:$I,6,0)</f>
        <v>35</v>
      </c>
      <c r="D3171" s="195">
        <f>VLOOKUP(A3171,'[1]12 ЗИП NEW'!$C:$AN,38,0)</f>
        <v>451.4</v>
      </c>
    </row>
    <row r="3172" spans="1:4" x14ac:dyDescent="0.25">
      <c r="A3172" s="139" t="s">
        <v>11021</v>
      </c>
      <c r="B3172" s="139" t="s">
        <v>11022</v>
      </c>
      <c r="C3172" s="192">
        <f>VLOOKUP(A3172,[2]Лист_1!$D:$I,6,0)</f>
        <v>77</v>
      </c>
      <c r="D3172" s="195">
        <f>VLOOKUP(A3172,'[1]12 ЗИП NEW'!$C:$AN,38,0)</f>
        <v>114.67999999999999</v>
      </c>
    </row>
    <row r="3173" spans="1:4" x14ac:dyDescent="0.25">
      <c r="A3173" s="139" t="s">
        <v>11023</v>
      </c>
      <c r="B3173" s="139" t="s">
        <v>11024</v>
      </c>
      <c r="C3173" s="192">
        <f>VLOOKUP(A3173,[2]Лист_1!$D:$I,6,0)</f>
        <v>68</v>
      </c>
      <c r="D3173" s="195">
        <f>VLOOKUP(A3173,'[1]12 ЗИП NEW'!$C:$AN,38,0)</f>
        <v>126.88</v>
      </c>
    </row>
    <row r="3174" spans="1:4" x14ac:dyDescent="0.25">
      <c r="A3174" s="139" t="s">
        <v>11025</v>
      </c>
      <c r="B3174" s="139" t="s">
        <v>11026</v>
      </c>
      <c r="C3174" s="192">
        <f>VLOOKUP(A3174,[2]Лист_1!$D:$I,6,0)</f>
        <v>301</v>
      </c>
      <c r="D3174" s="195">
        <f>VLOOKUP(A3174,'[1]12 ЗИП NEW'!$C:$AN,38,0)</f>
        <v>195.2</v>
      </c>
    </row>
    <row r="3175" spans="1:4" x14ac:dyDescent="0.25">
      <c r="A3175" s="139" t="s">
        <v>11027</v>
      </c>
      <c r="B3175" s="139" t="s">
        <v>11028</v>
      </c>
      <c r="C3175" s="192">
        <f>VLOOKUP(A3175,[2]Лист_1!$D:$I,6,0)</f>
        <v>24</v>
      </c>
      <c r="D3175" s="195">
        <f>VLOOKUP(A3175,'[1]12 ЗИП NEW'!$C:$AN,38,0)</f>
        <v>151.28</v>
      </c>
    </row>
    <row r="3176" spans="1:4" x14ac:dyDescent="0.25">
      <c r="A3176" s="139" t="s">
        <v>11029</v>
      </c>
      <c r="B3176" s="139" t="s">
        <v>11030</v>
      </c>
      <c r="C3176" s="192">
        <f>VLOOKUP(A3176,[2]Лист_1!$D:$I,6,0)</f>
        <v>8</v>
      </c>
      <c r="D3176" s="195">
        <f>VLOOKUP(A3176,'[1]12 ЗИП NEW'!$C:$AN,38,0)</f>
        <v>533.14</v>
      </c>
    </row>
    <row r="3177" spans="1:4" x14ac:dyDescent="0.25">
      <c r="A3177" s="139" t="s">
        <v>11031</v>
      </c>
      <c r="B3177" s="139" t="s">
        <v>11032</v>
      </c>
      <c r="C3177" s="192">
        <f>VLOOKUP(A3177,[2]Лист_1!$D:$I,6,0)</f>
        <v>94</v>
      </c>
      <c r="D3177" s="195">
        <f>VLOOKUP(A3177,'[1]12 ЗИП NEW'!$C:$AN,38,0)</f>
        <v>187.88</v>
      </c>
    </row>
    <row r="3178" spans="1:4" x14ac:dyDescent="0.25">
      <c r="A3178" s="139" t="s">
        <v>11033</v>
      </c>
      <c r="B3178" s="139" t="s">
        <v>11034</v>
      </c>
      <c r="C3178" s="192">
        <f>VLOOKUP(A3178,[2]Лист_1!$D:$I,6,0)</f>
        <v>11</v>
      </c>
      <c r="D3178" s="195">
        <f>VLOOKUP(A3178,'[1]12 ЗИП NEW'!$C:$AN,38,0)</f>
        <v>606.34</v>
      </c>
    </row>
    <row r="3179" spans="1:4" x14ac:dyDescent="0.25">
      <c r="A3179" s="139" t="s">
        <v>11035</v>
      </c>
      <c r="B3179" s="139" t="s">
        <v>11036</v>
      </c>
      <c r="C3179" s="192">
        <f>VLOOKUP(A3179,[2]Лист_1!$D:$I,6,0)</f>
        <v>120</v>
      </c>
      <c r="D3179" s="195">
        <f>VLOOKUP(A3179,'[1]12 ЗИП NEW'!$C:$AN,38,0)</f>
        <v>45.14</v>
      </c>
    </row>
    <row r="3180" spans="1:4" x14ac:dyDescent="0.25">
      <c r="A3180" s="139" t="s">
        <v>11037</v>
      </c>
      <c r="B3180" s="139" t="s">
        <v>11038</v>
      </c>
      <c r="C3180" s="192">
        <f>VLOOKUP(A3180,[2]Лист_1!$D:$I,6,0)</f>
        <v>133</v>
      </c>
      <c r="D3180" s="195">
        <f>VLOOKUP(A3180,'[1]12 ЗИП NEW'!$C:$AN,38,0)</f>
        <v>122</v>
      </c>
    </row>
    <row r="3181" spans="1:4" x14ac:dyDescent="0.25">
      <c r="A3181" s="139" t="s">
        <v>11039</v>
      </c>
      <c r="B3181" s="139" t="s">
        <v>11040</v>
      </c>
      <c r="C3181" s="192">
        <f>VLOOKUP(A3181,[2]Лист_1!$D:$I,6,0)</f>
        <v>91</v>
      </c>
      <c r="D3181" s="195">
        <f>VLOOKUP(A3181,'[1]12 ЗИП NEW'!$C:$AN,38,0)</f>
        <v>1570.1399999999999</v>
      </c>
    </row>
    <row r="3182" spans="1:4" x14ac:dyDescent="0.25">
      <c r="A3182" s="139" t="s">
        <v>11041</v>
      </c>
      <c r="B3182" s="139" t="s">
        <v>11042</v>
      </c>
      <c r="C3182" s="192">
        <f>VLOOKUP(A3182,[2]Лист_1!$D:$I,6,0)</f>
        <v>172</v>
      </c>
      <c r="D3182" s="195">
        <f>VLOOKUP(A3182,'[1]12 ЗИП NEW'!$C:$AN,38,0)</f>
        <v>158.6</v>
      </c>
    </row>
    <row r="3183" spans="1:4" x14ac:dyDescent="0.25">
      <c r="A3183" s="139" t="s">
        <v>11043</v>
      </c>
      <c r="B3183" s="139" t="s">
        <v>11044</v>
      </c>
      <c r="C3183" s="192">
        <f>VLOOKUP(A3183,[2]Лист_1!$D:$I,6,0)</f>
        <v>68</v>
      </c>
      <c r="D3183" s="195">
        <f>VLOOKUP(A3183,'[1]12 ЗИП NEW'!$C:$AN,38,0)</f>
        <v>45.14</v>
      </c>
    </row>
    <row r="3184" spans="1:4" x14ac:dyDescent="0.25">
      <c r="A3184" s="139" t="s">
        <v>11045</v>
      </c>
      <c r="B3184" s="139" t="s">
        <v>11046</v>
      </c>
      <c r="C3184" s="192">
        <f>VLOOKUP(A3184,[2]Лист_1!$D:$I,6,0)</f>
        <v>6</v>
      </c>
      <c r="D3184" s="195">
        <f>VLOOKUP(A3184,'[1]12 ЗИП NEW'!$C:$AN,38,0)</f>
        <v>240.34</v>
      </c>
    </row>
    <row r="3185" spans="1:4" x14ac:dyDescent="0.25">
      <c r="A3185" s="139" t="s">
        <v>11047</v>
      </c>
      <c r="B3185" s="139" t="s">
        <v>11048</v>
      </c>
      <c r="C3185" s="192">
        <f>VLOOKUP(A3185,[2]Лист_1!$D:$I,6,0)</f>
        <v>150</v>
      </c>
      <c r="D3185" s="195">
        <f>VLOOKUP(A3185,'[1]12 ЗИП NEW'!$C:$AN,38,0)</f>
        <v>109.8</v>
      </c>
    </row>
    <row r="3186" spans="1:4" x14ac:dyDescent="0.25">
      <c r="A3186" s="139" t="s">
        <v>11049</v>
      </c>
      <c r="B3186" s="139" t="s">
        <v>11050</v>
      </c>
      <c r="C3186" s="192">
        <f>VLOOKUP(A3186,[2]Лист_1!$D:$I,6,0)</f>
        <v>22</v>
      </c>
      <c r="D3186" s="195">
        <f>VLOOKUP(A3186,'[1]12 ЗИП NEW'!$C:$AN,38,0)</f>
        <v>12342.74</v>
      </c>
    </row>
    <row r="3187" spans="1:4" x14ac:dyDescent="0.25">
      <c r="A3187" s="139" t="s">
        <v>11051</v>
      </c>
      <c r="B3187" s="139" t="s">
        <v>11052</v>
      </c>
      <c r="C3187" s="192">
        <f>VLOOKUP(A3187,[2]Лист_1!$D:$I,6,0)</f>
        <v>1</v>
      </c>
      <c r="D3187" s="195">
        <f>VLOOKUP(A3187,'[1]12 ЗИП NEW'!$C:$AN,38,0)</f>
        <v>1354.2</v>
      </c>
    </row>
    <row r="3188" spans="1:4" x14ac:dyDescent="0.25">
      <c r="A3188" s="139" t="s">
        <v>11053</v>
      </c>
      <c r="B3188" s="139" t="s">
        <v>11054</v>
      </c>
      <c r="C3188" s="192"/>
      <c r="D3188" s="195">
        <f>VLOOKUP(A3188,'[1]12 ЗИП NEW'!$C:$AN,38,0)</f>
        <v>84.179999999999993</v>
      </c>
    </row>
    <row r="3189" spans="1:4" x14ac:dyDescent="0.25">
      <c r="A3189" s="139" t="s">
        <v>11055</v>
      </c>
      <c r="B3189" s="139" t="s">
        <v>11056</v>
      </c>
      <c r="C3189" s="192">
        <f>VLOOKUP(A3189,[2]Лист_1!$D:$I,6,0)</f>
        <v>94</v>
      </c>
      <c r="D3189" s="195">
        <f>VLOOKUP(A3189,'[1]12 ЗИП NEW'!$C:$AN,38,0)</f>
        <v>26.84</v>
      </c>
    </row>
    <row r="3190" spans="1:4" x14ac:dyDescent="0.25">
      <c r="A3190" s="139" t="s">
        <v>11057</v>
      </c>
      <c r="B3190" s="139" t="s">
        <v>11058</v>
      </c>
      <c r="C3190" s="192">
        <f>VLOOKUP(A3190,[2]Лист_1!$D:$I,6,0)</f>
        <v>1</v>
      </c>
      <c r="D3190" s="195">
        <f>VLOOKUP(A3190,'[1]12 ЗИП NEW'!$C:$AN,38,0)</f>
        <v>222.92327999999998</v>
      </c>
    </row>
    <row r="3191" spans="1:4" x14ac:dyDescent="0.25">
      <c r="A3191" s="139" t="s">
        <v>11059</v>
      </c>
      <c r="B3191" s="139" t="s">
        <v>11060</v>
      </c>
      <c r="C3191" s="192">
        <f>VLOOKUP(A3191,[2]Лист_1!$D:$I,6,0)</f>
        <v>7</v>
      </c>
      <c r="D3191" s="195">
        <f>VLOOKUP(A3191,'[1]12 ЗИП NEW'!$C:$AN,38,0)</f>
        <v>148.61552</v>
      </c>
    </row>
    <row r="3192" spans="1:4" x14ac:dyDescent="0.25">
      <c r="A3192" s="139" t="s">
        <v>11061</v>
      </c>
      <c r="B3192" s="139" t="s">
        <v>11062</v>
      </c>
      <c r="C3192" s="192">
        <f>VLOOKUP(A3192,[2]Лист_1!$D:$I,6,0)</f>
        <v>3</v>
      </c>
      <c r="D3192" s="195">
        <f>VLOOKUP(A3192,'[1]12 ЗИП NEW'!$C:$AN,38,0)</f>
        <v>73.2</v>
      </c>
    </row>
    <row r="3193" spans="1:4" x14ac:dyDescent="0.25">
      <c r="A3193" s="139" t="s">
        <v>11063</v>
      </c>
      <c r="B3193" s="139" t="s">
        <v>11064</v>
      </c>
      <c r="C3193" s="192">
        <f>VLOOKUP(A3193,[2]Лист_1!$D:$I,6,0)</f>
        <v>1</v>
      </c>
      <c r="D3193" s="195">
        <f>VLOOKUP(A3193,'[1]12 ЗИП NEW'!$C:$AN,38,0)</f>
        <v>175.68</v>
      </c>
    </row>
    <row r="3194" spans="1:4" x14ac:dyDescent="0.25">
      <c r="A3194" s="139" t="s">
        <v>11065</v>
      </c>
      <c r="B3194" s="139" t="s">
        <v>11066</v>
      </c>
      <c r="C3194" s="192">
        <f>VLOOKUP(A3194,[2]Лист_1!$D:$I,6,0)</f>
        <v>4</v>
      </c>
      <c r="D3194" s="195">
        <f>VLOOKUP(A3194,'[1]12 ЗИП NEW'!$C:$AN,38,0)</f>
        <v>133.75396799999999</v>
      </c>
    </row>
    <row r="3195" spans="1:4" x14ac:dyDescent="0.25">
      <c r="A3195" s="139" t="s">
        <v>11067</v>
      </c>
      <c r="B3195" s="139" t="s">
        <v>11068</v>
      </c>
      <c r="C3195" s="192">
        <f>VLOOKUP(A3195,[2]Лист_1!$D:$I,6,0)</f>
        <v>1</v>
      </c>
      <c r="D3195" s="195">
        <f>VLOOKUP(A3195,'[1]12 ЗИП NEW'!$C:$AN,38,0)</f>
        <v>208.06172799999999</v>
      </c>
    </row>
    <row r="3196" spans="1:4" x14ac:dyDescent="0.25">
      <c r="A3196" s="139" t="s">
        <v>11069</v>
      </c>
      <c r="B3196" s="139" t="s">
        <v>11070</v>
      </c>
      <c r="C3196" s="192">
        <f>VLOOKUP(A3196,[2]Лист_1!$D:$I,6,0)</f>
        <v>6</v>
      </c>
      <c r="D3196" s="195">
        <f>VLOOKUP(A3196,'[1]12 ЗИП NEW'!$C:$AN,38,0)</f>
        <v>850.34</v>
      </c>
    </row>
    <row r="3197" spans="1:4" x14ac:dyDescent="0.25">
      <c r="A3197" s="139" t="s">
        <v>11071</v>
      </c>
      <c r="B3197" s="139" t="s">
        <v>11072</v>
      </c>
      <c r="C3197" s="192">
        <f>VLOOKUP(A3197,[2]Лист_1!$D:$I,6,0)</f>
        <v>2</v>
      </c>
      <c r="D3197" s="195">
        <f>VLOOKUP(A3197,'[1]12 ЗИП NEW'!$C:$AN,38,0)</f>
        <v>2042.28</v>
      </c>
    </row>
    <row r="3198" spans="1:4" x14ac:dyDescent="0.25">
      <c r="A3198" s="139" t="s">
        <v>11073</v>
      </c>
      <c r="B3198" s="139" t="s">
        <v>11074</v>
      </c>
      <c r="C3198" s="192">
        <f>VLOOKUP(A3198,[2]Лист_1!$D:$I,6,0)</f>
        <v>19</v>
      </c>
      <c r="D3198" s="195">
        <f>VLOOKUP(A3198,'[1]12 ЗИП NEW'!$C:$AN,38,0)</f>
        <v>8.5399999999999991</v>
      </c>
    </row>
    <row r="3199" spans="1:4" ht="25.5" x14ac:dyDescent="0.25">
      <c r="A3199" s="139" t="s">
        <v>11075</v>
      </c>
      <c r="B3199" s="139" t="s">
        <v>11076</v>
      </c>
      <c r="C3199" s="192">
        <f>VLOOKUP(A3199,[2]Лист_1!$D:$I,6,0)</f>
        <v>2</v>
      </c>
      <c r="D3199" s="195">
        <f>VLOOKUP(A3199,'[1]12 ЗИП NEW'!$C:$AN,38,0)</f>
        <v>3311.08</v>
      </c>
    </row>
    <row r="3200" spans="1:4" ht="25.5" x14ac:dyDescent="0.25">
      <c r="A3200" s="139" t="s">
        <v>11077</v>
      </c>
      <c r="B3200" s="139" t="s">
        <v>11078</v>
      </c>
      <c r="C3200" s="192"/>
      <c r="D3200" s="195">
        <f>VLOOKUP(A3200,'[1]12 ЗИП NEW'!$C:$AN,38,0)</f>
        <v>130.54</v>
      </c>
    </row>
    <row r="3201" spans="1:4" x14ac:dyDescent="0.25">
      <c r="A3201" s="139" t="s">
        <v>11079</v>
      </c>
      <c r="B3201" s="139" t="s">
        <v>11080</v>
      </c>
      <c r="C3201" s="192"/>
      <c r="D3201" s="195">
        <f>VLOOKUP(A3201,'[1]12 ЗИП NEW'!$C:$AN,38,0)</f>
        <v>208.06172799999999</v>
      </c>
    </row>
    <row r="3202" spans="1:4" x14ac:dyDescent="0.25">
      <c r="A3202" s="139" t="s">
        <v>11081</v>
      </c>
      <c r="B3202" s="139" t="s">
        <v>11082</v>
      </c>
      <c r="C3202" s="192">
        <f>VLOOKUP(A3202,[2]Лист_1!$D:$I,6,0)</f>
        <v>118</v>
      </c>
      <c r="D3202" s="195">
        <f>VLOOKUP(A3202,'[1]12 ЗИП NEW'!$C:$AN,38,0)</f>
        <v>231.79999999999998</v>
      </c>
    </row>
    <row r="3203" spans="1:4" x14ac:dyDescent="0.25">
      <c r="A3203" s="139" t="s">
        <v>11083</v>
      </c>
      <c r="B3203" s="139" t="s">
        <v>11084</v>
      </c>
      <c r="C3203" s="192">
        <f>VLOOKUP(A3203,[2]Лист_1!$D:$I,6,0)</f>
        <v>290</v>
      </c>
      <c r="D3203" s="195">
        <f>VLOOKUP(A3203,'[1]12 ЗИП NEW'!$C:$AN,38,0)</f>
        <v>118.34</v>
      </c>
    </row>
    <row r="3204" spans="1:4" x14ac:dyDescent="0.25">
      <c r="A3204" s="139" t="s">
        <v>11085</v>
      </c>
      <c r="B3204" s="139" t="s">
        <v>11086</v>
      </c>
      <c r="C3204" s="192">
        <f>VLOOKUP(A3204,[2]Лист_1!$D:$I,6,0)</f>
        <v>15</v>
      </c>
      <c r="D3204" s="195">
        <f>VLOOKUP(A3204,'[1]12 ЗИП NEW'!$C:$AN,38,0)</f>
        <v>74.307760000000002</v>
      </c>
    </row>
    <row r="3205" spans="1:4" x14ac:dyDescent="0.25">
      <c r="A3205" s="139" t="s">
        <v>11087</v>
      </c>
      <c r="B3205" s="139" t="s">
        <v>11088</v>
      </c>
      <c r="C3205" s="192">
        <f>VLOOKUP(A3205,[2]Лист_1!$D:$I,6,0)</f>
        <v>2</v>
      </c>
      <c r="D3205" s="195">
        <f>VLOOKUP(A3205,'[1]12 ЗИП NEW'!$C:$AN,38,0)</f>
        <v>344.04</v>
      </c>
    </row>
    <row r="3206" spans="1:4" ht="25.5" x14ac:dyDescent="0.25">
      <c r="A3206" s="139" t="s">
        <v>11089</v>
      </c>
      <c r="B3206" s="139" t="s">
        <v>11090</v>
      </c>
      <c r="C3206" s="192">
        <f>VLOOKUP(A3206,[2]Лист_1!$D:$I,6,0)</f>
        <v>3</v>
      </c>
      <c r="D3206" s="195">
        <f>VLOOKUP(A3206,'[1]12 ЗИП NEW'!$C:$AN,38,0)</f>
        <v>311.09999999999997</v>
      </c>
    </row>
    <row r="3207" spans="1:4" x14ac:dyDescent="0.25">
      <c r="A3207" s="139" t="s">
        <v>11091</v>
      </c>
      <c r="B3207" s="139" t="s">
        <v>11092</v>
      </c>
      <c r="C3207" s="192">
        <f>VLOOKUP(A3207,[2]Лист_1!$D:$I,6,0)</f>
        <v>1</v>
      </c>
      <c r="D3207" s="195">
        <f>VLOOKUP(A3207,'[1]12 ЗИП NEW'!$C:$AN,38,0)</f>
        <v>2615.6799999999998</v>
      </c>
    </row>
    <row r="3208" spans="1:4" x14ac:dyDescent="0.25">
      <c r="A3208" s="139" t="s">
        <v>11093</v>
      </c>
      <c r="B3208" s="139" t="s">
        <v>11094</v>
      </c>
      <c r="C3208" s="192">
        <f>VLOOKUP(A3208,[2]Лист_1!$D:$I,6,0)</f>
        <v>1</v>
      </c>
      <c r="D3208" s="195">
        <f>VLOOKUP(A3208,'[1]12 ЗИП NEW'!$C:$AN,38,0)</f>
        <v>3497.74</v>
      </c>
    </row>
    <row r="3209" spans="1:4" x14ac:dyDescent="0.25">
      <c r="A3209" s="139" t="s">
        <v>11095</v>
      </c>
      <c r="B3209" s="139" t="s">
        <v>11096</v>
      </c>
      <c r="C3209" s="192">
        <f>VLOOKUP(A3209,[2]Лист_1!$D:$I,6,0)</f>
        <v>3</v>
      </c>
      <c r="D3209" s="195">
        <f>VLOOKUP(A3209,'[1]12 ЗИП NEW'!$C:$AN,38,0)</f>
        <v>41.48</v>
      </c>
    </row>
    <row r="3210" spans="1:4" x14ac:dyDescent="0.25">
      <c r="A3210" s="139" t="s">
        <v>11097</v>
      </c>
      <c r="B3210" s="139" t="s">
        <v>11098</v>
      </c>
      <c r="C3210" s="192"/>
      <c r="D3210" s="195">
        <f>VLOOKUP(A3210,'[1]12 ЗИП NEW'!$C:$AN,38,0)</f>
        <v>20.74</v>
      </c>
    </row>
    <row r="3211" spans="1:4" ht="25.5" x14ac:dyDescent="0.25">
      <c r="A3211" s="139" t="s">
        <v>11099</v>
      </c>
      <c r="B3211" s="139" t="s">
        <v>11100</v>
      </c>
      <c r="C3211" s="192">
        <f>VLOOKUP(A3211,[2]Лист_1!$D:$I,6,0)</f>
        <v>99</v>
      </c>
      <c r="D3211" s="195">
        <f>VLOOKUP(A3211,'[1]12 ЗИП NEW'!$C:$AN,38,0)</f>
        <v>57.339999999999996</v>
      </c>
    </row>
    <row r="3212" spans="1:4" x14ac:dyDescent="0.25">
      <c r="A3212" s="139" t="s">
        <v>11101</v>
      </c>
      <c r="B3212" s="139" t="s">
        <v>11102</v>
      </c>
      <c r="C3212" s="192">
        <f>VLOOKUP(A3212,[2]Лист_1!$D:$I,6,0)</f>
        <v>126</v>
      </c>
      <c r="D3212" s="195">
        <f>VLOOKUP(A3212,'[1]12 ЗИП NEW'!$C:$AN,38,0)</f>
        <v>102.48</v>
      </c>
    </row>
    <row r="3213" spans="1:4" x14ac:dyDescent="0.25">
      <c r="A3213" s="139" t="s">
        <v>11103</v>
      </c>
      <c r="B3213" s="139" t="s">
        <v>11104</v>
      </c>
      <c r="C3213" s="192">
        <f>VLOOKUP(A3213,[2]Лист_1!$D:$I,6,0)</f>
        <v>10</v>
      </c>
      <c r="D3213" s="195">
        <f>VLOOKUP(A3213,'[1]12 ЗИП NEW'!$C:$AN,38,0)</f>
        <v>862.54</v>
      </c>
    </row>
    <row r="3214" spans="1:4" x14ac:dyDescent="0.25">
      <c r="A3214" s="139" t="s">
        <v>11105</v>
      </c>
      <c r="B3214" s="139" t="s">
        <v>11106</v>
      </c>
      <c r="C3214" s="192">
        <f>VLOOKUP(A3214,[2]Лист_1!$D:$I,6,0)</f>
        <v>88</v>
      </c>
      <c r="D3214" s="195">
        <f>VLOOKUP(A3214,'[1]12 ЗИП NEW'!$C:$AN,38,0)</f>
        <v>322.08</v>
      </c>
    </row>
    <row r="3215" spans="1:4" x14ac:dyDescent="0.25">
      <c r="A3215" s="139" t="s">
        <v>11107</v>
      </c>
      <c r="B3215" s="139" t="s">
        <v>11108</v>
      </c>
      <c r="C3215" s="192">
        <f>VLOOKUP(A3215,[2]Лист_1!$D:$I,6,0)</f>
        <v>85</v>
      </c>
      <c r="D3215" s="195">
        <f>VLOOKUP(A3215,'[1]12 ЗИП NEW'!$C:$AN,38,0)</f>
        <v>358.68</v>
      </c>
    </row>
    <row r="3216" spans="1:4" ht="25.5" x14ac:dyDescent="0.25">
      <c r="A3216" s="139" t="s">
        <v>11109</v>
      </c>
      <c r="B3216" s="139" t="s">
        <v>11110</v>
      </c>
      <c r="C3216" s="192">
        <f>VLOOKUP(A3216,[2]Лист_1!$D:$I,6,0)</f>
        <v>2</v>
      </c>
      <c r="D3216" s="195">
        <f>VLOOKUP(A3216,'[1]12 ЗИП NEW'!$C:$AN,38,0)</f>
        <v>3977.2</v>
      </c>
    </row>
    <row r="3217" spans="1:4" x14ac:dyDescent="0.25">
      <c r="A3217" s="139" t="s">
        <v>11111</v>
      </c>
      <c r="B3217" s="139" t="s">
        <v>11112</v>
      </c>
      <c r="C3217" s="192">
        <f>VLOOKUP(A3217,[2]Лист_1!$D:$I,6,0)</f>
        <v>5</v>
      </c>
      <c r="D3217" s="195">
        <f>VLOOKUP(A3217,'[1]12 ЗИП NEW'!$C:$AN,38,0)</f>
        <v>951.13932799999998</v>
      </c>
    </row>
    <row r="3218" spans="1:4" x14ac:dyDescent="0.25">
      <c r="A3218" s="139" t="s">
        <v>11113</v>
      </c>
      <c r="B3218" s="139" t="s">
        <v>11114</v>
      </c>
      <c r="C3218" s="192"/>
      <c r="D3218" s="195">
        <f>VLOOKUP(A3218,'[1]12 ЗИП NEW'!$C:$AN,38,0)</f>
        <v>224.48</v>
      </c>
    </row>
    <row r="3219" spans="1:4" ht="25.5" x14ac:dyDescent="0.25">
      <c r="A3219" s="139" t="s">
        <v>11115</v>
      </c>
      <c r="B3219" s="139" t="s">
        <v>11116</v>
      </c>
      <c r="C3219" s="192">
        <f>VLOOKUP(A3219,[2]Лист_1!$D:$I,6,0)</f>
        <v>4</v>
      </c>
      <c r="D3219" s="195">
        <f>VLOOKUP(A3219,'[1]12 ЗИП NEW'!$C:$AN,38,0)</f>
        <v>91.5</v>
      </c>
    </row>
    <row r="3220" spans="1:4" x14ac:dyDescent="0.25">
      <c r="A3220" s="139" t="s">
        <v>11117</v>
      </c>
      <c r="B3220" s="139" t="s">
        <v>11118</v>
      </c>
      <c r="C3220" s="192">
        <f>VLOOKUP(A3220,[2]Лист_1!$D:$I,6,0)</f>
        <v>1</v>
      </c>
      <c r="D3220" s="195">
        <f>VLOOKUP(A3220,'[1]12 ЗИП NEW'!$C:$AN,38,0)</f>
        <v>53.68</v>
      </c>
    </row>
    <row r="3221" spans="1:4" x14ac:dyDescent="0.25">
      <c r="A3221" s="139" t="s">
        <v>11119</v>
      </c>
      <c r="B3221" s="139" t="s">
        <v>11120</v>
      </c>
      <c r="C3221" s="192">
        <f>VLOOKUP(A3221,[2]Лист_1!$D:$I,6,0)</f>
        <v>25</v>
      </c>
      <c r="D3221" s="195">
        <f>VLOOKUP(A3221,'[1]12 ЗИП NEW'!$C:$AN,38,0)</f>
        <v>148.84</v>
      </c>
    </row>
    <row r="3222" spans="1:4" x14ac:dyDescent="0.25">
      <c r="A3222" s="139" t="s">
        <v>11121</v>
      </c>
      <c r="B3222" s="139" t="s">
        <v>11122</v>
      </c>
      <c r="C3222" s="192">
        <f>VLOOKUP(A3222,[2]Лист_1!$D:$I,6,0)</f>
        <v>8</v>
      </c>
      <c r="D3222" s="195">
        <f>VLOOKUP(A3222,'[1]12 ЗИП NEW'!$C:$AN,38,0)</f>
        <v>311.09999999999997</v>
      </c>
    </row>
    <row r="3223" spans="1:4" x14ac:dyDescent="0.25">
      <c r="A3223" s="139" t="s">
        <v>11123</v>
      </c>
      <c r="B3223" s="139" t="s">
        <v>11124</v>
      </c>
      <c r="C3223" s="192"/>
      <c r="D3223" s="195">
        <f>VLOOKUP(A3223,'[1]12 ЗИП NEW'!$C:$AN,38,0)</f>
        <v>566.08000000000004</v>
      </c>
    </row>
    <row r="3224" spans="1:4" x14ac:dyDescent="0.25">
      <c r="A3224" s="139" t="s">
        <v>11125</v>
      </c>
      <c r="B3224" s="139" t="s">
        <v>11126</v>
      </c>
      <c r="C3224" s="192"/>
      <c r="D3224" s="195">
        <f>VLOOKUP(A3224,'[1]12 ЗИП NEW'!$C:$AN,38,0)</f>
        <v>663.68</v>
      </c>
    </row>
    <row r="3225" spans="1:4" x14ac:dyDescent="0.25">
      <c r="A3225" s="139" t="s">
        <v>11127</v>
      </c>
      <c r="B3225" s="139" t="s">
        <v>11128</v>
      </c>
      <c r="C3225" s="192"/>
      <c r="D3225" s="195">
        <f>VLOOKUP(A3225,'[1]12 ЗИП NEW'!$C:$AN,38,0)</f>
        <v>636.84</v>
      </c>
    </row>
    <row r="3226" spans="1:4" x14ac:dyDescent="0.25">
      <c r="A3226" s="139" t="s">
        <v>11129</v>
      </c>
      <c r="B3226" s="139" t="s">
        <v>11130</v>
      </c>
      <c r="C3226" s="192"/>
      <c r="D3226" s="195">
        <f>VLOOKUP(A3226,'[1]12 ЗИП NEW'!$C:$AN,38,0)</f>
        <v>651.48</v>
      </c>
    </row>
    <row r="3227" spans="1:4" x14ac:dyDescent="0.25">
      <c r="A3227" s="139" t="s">
        <v>11131</v>
      </c>
      <c r="B3227" s="139" t="s">
        <v>11132</v>
      </c>
      <c r="C3227" s="192"/>
      <c r="D3227" s="195">
        <f>VLOOKUP(A3227,'[1]12 ЗИП NEW'!$C:$AN,38,0)</f>
        <v>697.84</v>
      </c>
    </row>
    <row r="3228" spans="1:4" x14ac:dyDescent="0.25">
      <c r="A3228" s="139" t="s">
        <v>11133</v>
      </c>
      <c r="B3228" s="139" t="s">
        <v>11134</v>
      </c>
      <c r="C3228" s="192"/>
      <c r="D3228" s="195">
        <f>VLOOKUP(A3228,'[1]12 ЗИП NEW'!$C:$AN,38,0)</f>
        <v>1588.44</v>
      </c>
    </row>
    <row r="3229" spans="1:4" x14ac:dyDescent="0.25">
      <c r="A3229" s="139" t="s">
        <v>11135</v>
      </c>
      <c r="B3229" s="139" t="s">
        <v>11136</v>
      </c>
      <c r="C3229" s="192"/>
      <c r="D3229" s="195">
        <f>VLOOKUP(A3229,'[1]12 ЗИП NEW'!$C:$AN,38,0)</f>
        <v>3219.58</v>
      </c>
    </row>
    <row r="3230" spans="1:4" x14ac:dyDescent="0.25">
      <c r="A3230" s="139" t="s">
        <v>11137</v>
      </c>
      <c r="B3230" s="139" t="s">
        <v>11138</v>
      </c>
      <c r="C3230" s="192"/>
      <c r="D3230" s="195">
        <f>VLOOKUP(A3230,'[1]12 ЗИП NEW'!$C:$AN,38,0)</f>
        <v>3339.14</v>
      </c>
    </row>
    <row r="3231" spans="1:4" x14ac:dyDescent="0.25">
      <c r="A3231" s="139" t="s">
        <v>11139</v>
      </c>
      <c r="B3231" s="139" t="s">
        <v>11140</v>
      </c>
      <c r="C3231" s="192"/>
      <c r="D3231" s="195">
        <f>VLOOKUP(A3231,'[1]12 ЗИП NEW'!$C:$AN,38,0)</f>
        <v>606.34</v>
      </c>
    </row>
    <row r="3232" spans="1:4" x14ac:dyDescent="0.25">
      <c r="A3232" s="139" t="s">
        <v>11141</v>
      </c>
      <c r="B3232" s="139" t="s">
        <v>11142</v>
      </c>
      <c r="C3232" s="192"/>
      <c r="D3232" s="195">
        <f>VLOOKUP(A3232,'[1]12 ЗИП NEW'!$C:$AN,38,0)</f>
        <v>4646.9799999999996</v>
      </c>
    </row>
    <row r="3233" spans="1:4" x14ac:dyDescent="0.25">
      <c r="A3233" s="139" t="s">
        <v>11143</v>
      </c>
      <c r="B3233" s="139" t="s">
        <v>11144</v>
      </c>
      <c r="C3233" s="192">
        <f>VLOOKUP(A3233,[2]Лист_1!$D:$I,6,0)</f>
        <v>3</v>
      </c>
      <c r="D3233" s="195">
        <f>VLOOKUP(A3233,'[1]12 ЗИП NEW'!$C:$AN,38,0)</f>
        <v>1381.04</v>
      </c>
    </row>
    <row r="3234" spans="1:4" x14ac:dyDescent="0.25">
      <c r="A3234" s="139" t="s">
        <v>11145</v>
      </c>
      <c r="B3234" s="139" t="s">
        <v>11146</v>
      </c>
      <c r="C3234" s="192">
        <f>VLOOKUP(A3234,[2]Лист_1!$D:$I,6,0)</f>
        <v>7</v>
      </c>
      <c r="D3234" s="195">
        <f>VLOOKUP(A3234,'[1]12 ЗИП NEW'!$C:$AN,38,0)</f>
        <v>1238.3</v>
      </c>
    </row>
    <row r="3235" spans="1:4" x14ac:dyDescent="0.25">
      <c r="A3235" s="139" t="s">
        <v>11147</v>
      </c>
      <c r="B3235" s="139" t="s">
        <v>11148</v>
      </c>
      <c r="C3235" s="192">
        <f>VLOOKUP(A3235,[2]Лист_1!$D:$I,6,0)</f>
        <v>4</v>
      </c>
      <c r="D3235" s="195">
        <f>VLOOKUP(A3235,'[1]12 ЗИП NEW'!$C:$AN,38,0)</f>
        <v>133.75396799999999</v>
      </c>
    </row>
    <row r="3236" spans="1:4" x14ac:dyDescent="0.25">
      <c r="A3236" s="139" t="s">
        <v>11149</v>
      </c>
      <c r="B3236" s="139" t="s">
        <v>11150</v>
      </c>
      <c r="C3236" s="192"/>
      <c r="D3236" s="195">
        <f>VLOOKUP(A3236,'[1]12 ЗИП NEW'!$C:$AN,38,0)</f>
        <v>24.4</v>
      </c>
    </row>
    <row r="3237" spans="1:4" x14ac:dyDescent="0.25">
      <c r="A3237" s="139" t="s">
        <v>11151</v>
      </c>
      <c r="B3237" s="139" t="s">
        <v>11152</v>
      </c>
      <c r="C3237" s="192">
        <f>VLOOKUP(A3237,[2]Лист_1!$D:$I,6,0)</f>
        <v>124</v>
      </c>
      <c r="D3237" s="195">
        <f>VLOOKUP(A3237,'[1]12 ЗИП NEW'!$C:$AN,38,0)</f>
        <v>48.8</v>
      </c>
    </row>
    <row r="3238" spans="1:4" x14ac:dyDescent="0.25">
      <c r="A3238" s="139" t="s">
        <v>11153</v>
      </c>
      <c r="B3238" s="139" t="s">
        <v>11154</v>
      </c>
      <c r="C3238" s="192">
        <f>VLOOKUP(A3238,[2]Лист_1!$D:$I,6,0)</f>
        <v>3</v>
      </c>
      <c r="D3238" s="195">
        <f>VLOOKUP(A3238,'[1]12 ЗИП NEW'!$C:$AN,38,0)</f>
        <v>252.64638399999998</v>
      </c>
    </row>
    <row r="3239" spans="1:4" x14ac:dyDescent="0.25">
      <c r="A3239" s="139" t="s">
        <v>11155</v>
      </c>
      <c r="B3239" s="139" t="s">
        <v>11156</v>
      </c>
      <c r="C3239" s="192"/>
      <c r="D3239" s="195">
        <f>VLOOKUP(A3239,'[1]12 ЗИП NEW'!$C:$AN,38,0)</f>
        <v>78.08</v>
      </c>
    </row>
    <row r="3240" spans="1:4" x14ac:dyDescent="0.25">
      <c r="A3240" s="139" t="s">
        <v>11157</v>
      </c>
      <c r="B3240" s="139" t="s">
        <v>11158</v>
      </c>
      <c r="C3240" s="192">
        <f>VLOOKUP(A3240,[2]Лист_1!$D:$I,6,0)</f>
        <v>97</v>
      </c>
      <c r="D3240" s="195">
        <f>VLOOKUP(A3240,'[1]12 ЗИП NEW'!$C:$AN,38,0)</f>
        <v>179.34</v>
      </c>
    </row>
    <row r="3241" spans="1:4" x14ac:dyDescent="0.25">
      <c r="A3241" s="139" t="s">
        <v>11159</v>
      </c>
      <c r="B3241" s="139" t="s">
        <v>11160</v>
      </c>
      <c r="C3241" s="192">
        <f>VLOOKUP(A3241,[2]Лист_1!$D:$I,6,0)</f>
        <v>5</v>
      </c>
      <c r="D3241" s="195">
        <f>VLOOKUP(A3241,'[1]12 ЗИП NEW'!$C:$AN,38,0)</f>
        <v>23367.88</v>
      </c>
    </row>
    <row r="3242" spans="1:4" x14ac:dyDescent="0.25">
      <c r="A3242" s="139" t="s">
        <v>11161</v>
      </c>
      <c r="B3242" s="139" t="s">
        <v>11162</v>
      </c>
      <c r="C3242" s="192">
        <f>VLOOKUP(A3242,[2]Лист_1!$D:$I,6,0)</f>
        <v>34</v>
      </c>
      <c r="D3242" s="195">
        <f>VLOOKUP(A3242,'[1]12 ЗИП NEW'!$C:$AN,38,0)</f>
        <v>126.88</v>
      </c>
    </row>
    <row r="3243" spans="1:4" x14ac:dyDescent="0.25">
      <c r="A3243" s="139" t="s">
        <v>11163</v>
      </c>
      <c r="B3243" s="139" t="s">
        <v>11164</v>
      </c>
      <c r="C3243" s="192"/>
      <c r="D3243" s="195">
        <f>VLOOKUP(A3243,'[1]12 ЗИП NEW'!$C:$AN,38,0)</f>
        <v>146.4</v>
      </c>
    </row>
    <row r="3244" spans="1:4" x14ac:dyDescent="0.25">
      <c r="A3244" s="139" t="s">
        <v>11165</v>
      </c>
      <c r="B3244" s="139" t="s">
        <v>11166</v>
      </c>
      <c r="C3244" s="192"/>
      <c r="D3244" s="195">
        <f>VLOOKUP(A3244,'[1]12 ЗИП NEW'!$C:$AN,38,0)</f>
        <v>1146.8</v>
      </c>
    </row>
    <row r="3245" spans="1:4" x14ac:dyDescent="0.25">
      <c r="A3245" s="139" t="s">
        <v>11167</v>
      </c>
      <c r="B3245" s="139" t="s">
        <v>11168</v>
      </c>
      <c r="C3245" s="192"/>
      <c r="D3245" s="195">
        <f>VLOOKUP(A3245,'[1]12 ЗИП NEW'!$C:$AN,38,0)</f>
        <v>87730.2</v>
      </c>
    </row>
    <row r="3246" spans="1:4" x14ac:dyDescent="0.25">
      <c r="A3246" s="139" t="s">
        <v>11169</v>
      </c>
      <c r="B3246" s="139" t="s">
        <v>11170</v>
      </c>
      <c r="C3246" s="192"/>
      <c r="D3246" s="195">
        <f>VLOOKUP(A3246,'[1]12 ЗИП NEW'!$C:$AN,38,0)</f>
        <v>4257.8</v>
      </c>
    </row>
    <row r="3247" spans="1:4" x14ac:dyDescent="0.25">
      <c r="A3247" s="139" t="s">
        <v>11171</v>
      </c>
      <c r="B3247" s="139" t="s">
        <v>11172</v>
      </c>
      <c r="C3247" s="192"/>
      <c r="D3247" s="195">
        <f>VLOOKUP(A3247,'[1]12 ЗИП NEW'!$C:$AN,38,0)</f>
        <v>3013.4</v>
      </c>
    </row>
    <row r="3248" spans="1:4" x14ac:dyDescent="0.25">
      <c r="A3248" s="139" t="s">
        <v>11173</v>
      </c>
      <c r="B3248" s="139" t="s">
        <v>11174</v>
      </c>
      <c r="C3248" s="192"/>
      <c r="D3248" s="195">
        <f>VLOOKUP(A3248,'[1]12 ЗИП NEW'!$C:$AN,38,0)</f>
        <v>2823.08</v>
      </c>
    </row>
    <row r="3249" spans="1:4" x14ac:dyDescent="0.25">
      <c r="A3249" s="139" t="s">
        <v>11175</v>
      </c>
      <c r="B3249" s="139" t="s">
        <v>11176</v>
      </c>
      <c r="C3249" s="192"/>
      <c r="D3249" s="195">
        <f>VLOOKUP(A3249,'[1]12 ЗИП NEW'!$C:$AN,38,0)</f>
        <v>2342.4</v>
      </c>
    </row>
    <row r="3250" spans="1:4" x14ac:dyDescent="0.25">
      <c r="A3250" s="139" t="s">
        <v>11177</v>
      </c>
      <c r="B3250" s="139" t="s">
        <v>11178</v>
      </c>
      <c r="C3250" s="192">
        <f>VLOOKUP(A3250,[2]Лист_1!$D:$I,6,0)</f>
        <v>28</v>
      </c>
      <c r="D3250" s="195">
        <f>VLOOKUP(A3250,'[1]12 ЗИП NEW'!$C:$AN,38,0)</f>
        <v>17.079999999999998</v>
      </c>
    </row>
    <row r="3251" spans="1:4" x14ac:dyDescent="0.25">
      <c r="A3251" s="139" t="s">
        <v>11179</v>
      </c>
      <c r="B3251" s="139" t="s">
        <v>11180</v>
      </c>
      <c r="C3251" s="192">
        <f>VLOOKUP(A3251,[2]Лист_1!$D:$I,6,0)</f>
        <v>281</v>
      </c>
      <c r="D3251" s="195">
        <f>VLOOKUP(A3251,'[1]12 ЗИП NEW'!$C:$AN,38,0)</f>
        <v>883.28</v>
      </c>
    </row>
    <row r="3252" spans="1:4" x14ac:dyDescent="0.25">
      <c r="A3252" s="139" t="s">
        <v>11181</v>
      </c>
      <c r="B3252" s="139" t="s">
        <v>11182</v>
      </c>
      <c r="C3252" s="192">
        <f>VLOOKUP(A3252,[2]Лист_1!$D:$I,6,0)</f>
        <v>100</v>
      </c>
      <c r="D3252" s="195">
        <f>VLOOKUP(A3252,'[1]12 ЗИП NEW'!$C:$AN,38,0)</f>
        <v>4648.2</v>
      </c>
    </row>
    <row r="3253" spans="1:4" x14ac:dyDescent="0.25">
      <c r="A3253" s="139" t="s">
        <v>11183</v>
      </c>
      <c r="B3253" s="139" t="s">
        <v>11184</v>
      </c>
      <c r="C3253" s="192">
        <f>VLOOKUP(A3253,[2]Лист_1!$D:$I,6,0)</f>
        <v>100</v>
      </c>
      <c r="D3253" s="195">
        <f>VLOOKUP(A3253,'[1]12 ЗИП NEW'!$C:$AN,38,0)</f>
        <v>1005.28</v>
      </c>
    </row>
    <row r="3254" spans="1:4" x14ac:dyDescent="0.25">
      <c r="A3254" s="139" t="s">
        <v>11185</v>
      </c>
      <c r="B3254" s="139" t="s">
        <v>11186</v>
      </c>
      <c r="C3254" s="192">
        <f>VLOOKUP(A3254,[2]Лист_1!$D:$I,6,0)</f>
        <v>21</v>
      </c>
      <c r="D3254" s="195">
        <f>VLOOKUP(A3254,'[1]12 ЗИП NEW'!$C:$AN,38,0)</f>
        <v>667.34</v>
      </c>
    </row>
    <row r="3255" spans="1:4" x14ac:dyDescent="0.25">
      <c r="A3255" s="139" t="s">
        <v>11187</v>
      </c>
      <c r="B3255" s="139" t="s">
        <v>11188</v>
      </c>
      <c r="C3255" s="192">
        <f>VLOOKUP(A3255,[2]Лист_1!$D:$I,6,0)</f>
        <v>39</v>
      </c>
      <c r="D3255" s="195">
        <f>VLOOKUP(A3255,'[1]12 ЗИП NEW'!$C:$AN,38,0)</f>
        <v>777.14</v>
      </c>
    </row>
    <row r="3256" spans="1:4" x14ac:dyDescent="0.25">
      <c r="A3256" s="139" t="s">
        <v>11189</v>
      </c>
      <c r="B3256" s="139" t="s">
        <v>11190</v>
      </c>
      <c r="C3256" s="192">
        <f>VLOOKUP(A3256,[2]Лист_1!$D:$I,6,0)</f>
        <v>155</v>
      </c>
      <c r="D3256" s="195">
        <f>VLOOKUP(A3256,'[1]12 ЗИП NEW'!$C:$AN,38,0)</f>
        <v>1110.2</v>
      </c>
    </row>
    <row r="3257" spans="1:4" x14ac:dyDescent="0.25">
      <c r="A3257" s="139" t="s">
        <v>11191</v>
      </c>
      <c r="B3257" s="139" t="s">
        <v>11192</v>
      </c>
      <c r="C3257" s="192">
        <f>VLOOKUP(A3257,[2]Лист_1!$D:$I,6,0)</f>
        <v>188</v>
      </c>
      <c r="D3257" s="195">
        <f>VLOOKUP(A3257,'[1]12 ЗИП NEW'!$C:$AN,38,0)</f>
        <v>1289.54</v>
      </c>
    </row>
    <row r="3258" spans="1:4" x14ac:dyDescent="0.25">
      <c r="A3258" s="139" t="s">
        <v>11193</v>
      </c>
      <c r="B3258" s="139" t="s">
        <v>11194</v>
      </c>
      <c r="C3258" s="192">
        <f>VLOOKUP(A3258,[2]Лист_1!$D:$I,6,0)</f>
        <v>176</v>
      </c>
      <c r="D3258" s="195">
        <f>VLOOKUP(A3258,'[1]12 ЗИП NEW'!$C:$AN,38,0)</f>
        <v>890.6</v>
      </c>
    </row>
    <row r="3259" spans="1:4" x14ac:dyDescent="0.25">
      <c r="A3259" s="139" t="s">
        <v>11195</v>
      </c>
      <c r="B3259" s="139" t="s">
        <v>11196</v>
      </c>
      <c r="C3259" s="192">
        <f>VLOOKUP(A3259,[2]Лист_1!$D:$I,6,0)</f>
        <v>50</v>
      </c>
      <c r="D3259" s="195">
        <f>VLOOKUP(A3259,'[1]12 ЗИП NEW'!$C:$AN,38,0)</f>
        <v>3945.48</v>
      </c>
    </row>
    <row r="3260" spans="1:4" x14ac:dyDescent="0.25">
      <c r="A3260" s="139" t="s">
        <v>11197</v>
      </c>
      <c r="B3260" s="139" t="s">
        <v>11198</v>
      </c>
      <c r="C3260" s="192">
        <f>VLOOKUP(A3260,[2]Лист_1!$D:$I,6,0)</f>
        <v>5</v>
      </c>
      <c r="D3260" s="195">
        <f>VLOOKUP(A3260,'[1]12 ЗИП NEW'!$C:$AN,38,0)</f>
        <v>36.6</v>
      </c>
    </row>
    <row r="3261" spans="1:4" x14ac:dyDescent="0.25">
      <c r="A3261" s="139" t="s">
        <v>11199</v>
      </c>
      <c r="B3261" s="139" t="s">
        <v>11200</v>
      </c>
      <c r="C3261" s="192"/>
      <c r="D3261" s="195">
        <f>VLOOKUP(A3261,'[1]12 ЗИП NEW'!$C:$AN,38,0)</f>
        <v>395.28</v>
      </c>
    </row>
    <row r="3262" spans="1:4" ht="25.5" x14ac:dyDescent="0.25">
      <c r="A3262" s="139" t="s">
        <v>11201</v>
      </c>
      <c r="B3262" s="139" t="s">
        <v>11202</v>
      </c>
      <c r="C3262" s="192"/>
      <c r="D3262" s="195">
        <f>VLOOKUP(A3262,'[1]12 ЗИП NEW'!$C:$AN,38,0)</f>
        <v>1834.8799999999999</v>
      </c>
    </row>
    <row r="3263" spans="1:4" x14ac:dyDescent="0.25">
      <c r="A3263" s="139" t="s">
        <v>11203</v>
      </c>
      <c r="B3263" s="139" t="s">
        <v>11204</v>
      </c>
      <c r="C3263" s="192">
        <f>VLOOKUP(A3263,[2]Лист_1!$D:$I,6,0)</f>
        <v>2</v>
      </c>
      <c r="D3263" s="195">
        <f>VLOOKUP(A3263,'[1]12 ЗИП NEW'!$C:$AN,38,0)</f>
        <v>39593.879999999997</v>
      </c>
    </row>
    <row r="3264" spans="1:4" x14ac:dyDescent="0.25">
      <c r="A3264" s="139" t="s">
        <v>11205</v>
      </c>
      <c r="B3264" s="139" t="s">
        <v>11206</v>
      </c>
      <c r="C3264" s="192">
        <f>VLOOKUP(A3264,[2]Лист_1!$D:$I,6,0)</f>
        <v>2</v>
      </c>
      <c r="D3264" s="195">
        <f>VLOOKUP(A3264,'[1]12 ЗИП NEW'!$C:$AN,38,0)</f>
        <v>27718.399999999998</v>
      </c>
    </row>
    <row r="3265" spans="1:4" x14ac:dyDescent="0.25">
      <c r="A3265" s="139" t="s">
        <v>11207</v>
      </c>
      <c r="B3265" s="139" t="s">
        <v>11208</v>
      </c>
      <c r="C3265" s="192">
        <f>VLOOKUP(A3265,[2]Лист_1!$D:$I,6,0)</f>
        <v>8</v>
      </c>
      <c r="D3265" s="195">
        <f>VLOOKUP(A3265,'[1]12 ЗИП NEW'!$C:$AN,38,0)</f>
        <v>1173.6399999999999</v>
      </c>
    </row>
    <row r="3266" spans="1:4" x14ac:dyDescent="0.25">
      <c r="A3266" s="139" t="s">
        <v>11209</v>
      </c>
      <c r="B3266" s="139" t="s">
        <v>11210</v>
      </c>
      <c r="C3266" s="192"/>
      <c r="D3266" s="195">
        <f>VLOOKUP(A3266,'[1]12 ЗИП NEW'!$C:$AN,38,0)</f>
        <v>4492345</v>
      </c>
    </row>
    <row r="3267" spans="1:4" x14ac:dyDescent="0.25">
      <c r="A3267" s="139" t="s">
        <v>11211</v>
      </c>
      <c r="B3267" s="139" t="s">
        <v>11212</v>
      </c>
      <c r="C3267" s="192"/>
      <c r="D3267" s="195">
        <f>VLOOKUP(A3267,'[1]12 ЗИП NEW'!$C:$AN,38,0)</f>
        <v>467130.68</v>
      </c>
    </row>
    <row r="3268" spans="1:4" ht="25.5" x14ac:dyDescent="0.25">
      <c r="A3268" s="139" t="s">
        <v>11213</v>
      </c>
      <c r="B3268" s="139" t="s">
        <v>11214</v>
      </c>
      <c r="C3268" s="192">
        <f>VLOOKUP(A3268,[2]Лист_1!$D:$I,6,0)</f>
        <v>1</v>
      </c>
      <c r="D3268" s="195">
        <f>VLOOKUP(A3268,'[1]12 ЗИП NEW'!$C:$AN,38,0)</f>
        <v>17462.3236</v>
      </c>
    </row>
    <row r="3269" spans="1:4" x14ac:dyDescent="0.25">
      <c r="A3269" s="139" t="s">
        <v>11215</v>
      </c>
      <c r="B3269" s="139" t="s">
        <v>11216</v>
      </c>
      <c r="C3269" s="192">
        <f>VLOOKUP(A3269,[2]Лист_1!$D:$I,6,0)</f>
        <v>1</v>
      </c>
      <c r="D3269" s="195">
        <f>VLOOKUP(A3269,'[1]12 ЗИП NEW'!$C:$AN,38,0)</f>
        <v>12175.6</v>
      </c>
    </row>
    <row r="3270" spans="1:4" x14ac:dyDescent="0.25">
      <c r="A3270" s="139" t="s">
        <v>11217</v>
      </c>
      <c r="B3270" s="139" t="s">
        <v>11218</v>
      </c>
      <c r="C3270" s="192"/>
      <c r="D3270" s="195">
        <f>VLOOKUP(A3270,'[1]12 ЗИП NEW'!$C:$AN,38,0)</f>
        <v>3317.18</v>
      </c>
    </row>
    <row r="3271" spans="1:4" x14ac:dyDescent="0.25">
      <c r="A3271" s="139" t="s">
        <v>11219</v>
      </c>
      <c r="B3271" s="139" t="s">
        <v>11220</v>
      </c>
      <c r="C3271" s="192">
        <f>VLOOKUP(A3271,[2]Лист_1!$D:$I,6,0)</f>
        <v>21</v>
      </c>
      <c r="D3271" s="195">
        <f>VLOOKUP(A3271,'[1]12 ЗИП NEW'!$C:$AN,38,0)</f>
        <v>2182.58</v>
      </c>
    </row>
    <row r="3272" spans="1:4" x14ac:dyDescent="0.25">
      <c r="A3272" s="139" t="s">
        <v>11221</v>
      </c>
      <c r="B3272" s="139" t="s">
        <v>11222</v>
      </c>
      <c r="C3272" s="192"/>
      <c r="D3272" s="195">
        <f>VLOOKUP(A3272,'[1]12 ЗИП NEW'!$C:$AN,38,0)</f>
        <v>232984.55070399996</v>
      </c>
    </row>
    <row r="3273" spans="1:4" x14ac:dyDescent="0.25">
      <c r="A3273" s="139" t="s">
        <v>11223</v>
      </c>
      <c r="B3273" s="139" t="s">
        <v>11222</v>
      </c>
      <c r="C3273" s="192"/>
      <c r="D3273" s="195">
        <f>VLOOKUP(A3273,'[1]12 ЗИП NEW'!$C:$AN,38,0)</f>
        <v>186066.63103999998</v>
      </c>
    </row>
    <row r="3274" spans="1:4" x14ac:dyDescent="0.25">
      <c r="A3274" s="139" t="s">
        <v>11224</v>
      </c>
      <c r="B3274" s="139" t="s">
        <v>11222</v>
      </c>
      <c r="C3274" s="192">
        <f>VLOOKUP(A3274,[2]Лист_1!$D:$I,6,0)</f>
        <v>10</v>
      </c>
      <c r="D3274" s="195">
        <f>VLOOKUP(A3274,'[1]12 ЗИП NEW'!$C:$AN,38,0)</f>
        <v>120215.09412799998</v>
      </c>
    </row>
    <row r="3275" spans="1:4" x14ac:dyDescent="0.25">
      <c r="A3275" s="139" t="s">
        <v>11225</v>
      </c>
      <c r="B3275" s="139" t="s">
        <v>11222</v>
      </c>
      <c r="C3275" s="192"/>
      <c r="D3275" s="195">
        <f>VLOOKUP(A3275,'[1]12 ЗИП NEW'!$C:$AN,38,0)</f>
        <v>44508.04</v>
      </c>
    </row>
    <row r="3276" spans="1:4" x14ac:dyDescent="0.25">
      <c r="A3276" s="139" t="s">
        <v>11226</v>
      </c>
      <c r="B3276" s="139" t="s">
        <v>11222</v>
      </c>
      <c r="C3276" s="192">
        <f>VLOOKUP(A3276,[2]Лист_1!$D:$I,6,0)</f>
        <v>87</v>
      </c>
      <c r="D3276" s="195">
        <f>VLOOKUP(A3276,'[1]12 ЗИП NEW'!$C:$AN,38,0)</f>
        <v>23160.48</v>
      </c>
    </row>
    <row r="3277" spans="1:4" x14ac:dyDescent="0.25">
      <c r="A3277" s="139" t="s">
        <v>11227</v>
      </c>
      <c r="B3277" s="139" t="s">
        <v>11222</v>
      </c>
      <c r="C3277" s="192"/>
      <c r="D3277" s="195">
        <f>VLOOKUP(A3277,'[1]12 ЗИП NEW'!$C:$AN,38,0)</f>
        <v>82960</v>
      </c>
    </row>
    <row r="3278" spans="1:4" x14ac:dyDescent="0.25">
      <c r="A3278" s="139" t="s">
        <v>11228</v>
      </c>
      <c r="B3278" s="139" t="s">
        <v>11222</v>
      </c>
      <c r="C3278" s="192">
        <f>VLOOKUP(A3278,[2]Лист_1!$D:$I,6,0)</f>
        <v>2</v>
      </c>
      <c r="D3278" s="195">
        <f>VLOOKUP(A3278,'[1]12 ЗИП NEW'!$C:$AN,38,0)</f>
        <v>32131.14</v>
      </c>
    </row>
    <row r="3279" spans="1:4" x14ac:dyDescent="0.25">
      <c r="A3279" s="139" t="s">
        <v>11229</v>
      </c>
      <c r="B3279" s="139" t="s">
        <v>11222</v>
      </c>
      <c r="C3279" s="192"/>
      <c r="D3279" s="195">
        <f>VLOOKUP(A3279,'[1]12 ЗИП NEW'!$C:$AN,38,0)</f>
        <v>213622</v>
      </c>
    </row>
    <row r="3280" spans="1:4" x14ac:dyDescent="0.25">
      <c r="A3280" s="139" t="s">
        <v>11230</v>
      </c>
      <c r="B3280" s="139" t="s">
        <v>11231</v>
      </c>
      <c r="C3280" s="192"/>
      <c r="D3280" s="195">
        <f>VLOOKUP(A3280,'[1]12 ЗИП NEW'!$C:$AN,38,0)</f>
        <v>36923.299999999996</v>
      </c>
    </row>
    <row r="3281" spans="1:4" x14ac:dyDescent="0.25">
      <c r="A3281" s="139" t="s">
        <v>11232</v>
      </c>
      <c r="B3281" s="139" t="s">
        <v>11231</v>
      </c>
      <c r="C3281" s="192">
        <f>VLOOKUP(A3281,[2]Лист_1!$D:$I,6,0)</f>
        <v>8</v>
      </c>
      <c r="D3281" s="195">
        <f>VLOOKUP(A3281,'[1]12 ЗИП NEW'!$C:$AN,38,0)</f>
        <v>3115.88</v>
      </c>
    </row>
    <row r="3282" spans="1:4" x14ac:dyDescent="0.25">
      <c r="A3282" s="139" t="s">
        <v>11233</v>
      </c>
      <c r="B3282" s="139" t="s">
        <v>11231</v>
      </c>
      <c r="C3282" s="192">
        <f>VLOOKUP(A3282,[2]Лист_1!$D:$I,6,0)</f>
        <v>10</v>
      </c>
      <c r="D3282" s="195">
        <f>VLOOKUP(A3282,'[1]12 ЗИП NEW'!$C:$AN,38,0)</f>
        <v>23406.9444</v>
      </c>
    </row>
    <row r="3283" spans="1:4" x14ac:dyDescent="0.25">
      <c r="A3283" s="139" t="s">
        <v>11234</v>
      </c>
      <c r="B3283" s="139" t="s">
        <v>11235</v>
      </c>
      <c r="C3283" s="192"/>
      <c r="D3283" s="195">
        <f>VLOOKUP(A3283,'[1]12 ЗИП NEW'!$C:$AN,38,0)</f>
        <v>18.3</v>
      </c>
    </row>
    <row r="3284" spans="1:4" ht="25.5" x14ac:dyDescent="0.25">
      <c r="A3284" s="139" t="s">
        <v>11236</v>
      </c>
      <c r="B3284" s="139" t="s">
        <v>11237</v>
      </c>
      <c r="C3284" s="192"/>
      <c r="D3284" s="195">
        <f>VLOOKUP(A3284,'[1]12 ЗИП NEW'!$C:$AN,38,0)</f>
        <v>1051.6399999999999</v>
      </c>
    </row>
    <row r="3285" spans="1:4" ht="25.5" x14ac:dyDescent="0.25">
      <c r="A3285" s="139" t="s">
        <v>11238</v>
      </c>
      <c r="B3285" s="139" t="s">
        <v>11239</v>
      </c>
      <c r="C3285" s="192"/>
      <c r="D3285" s="195">
        <f>VLOOKUP(A3285,'[1]12 ЗИП NEW'!$C:$AN,38,0)</f>
        <v>1252.94</v>
      </c>
    </row>
    <row r="3286" spans="1:4" ht="25.5" x14ac:dyDescent="0.25">
      <c r="A3286" s="139" t="s">
        <v>11240</v>
      </c>
      <c r="B3286" s="139" t="s">
        <v>11241</v>
      </c>
      <c r="C3286" s="192">
        <f>VLOOKUP(A3286,[2]Лист_1!$D:$I,6,0)</f>
        <v>40</v>
      </c>
      <c r="D3286" s="195">
        <f>VLOOKUP(A3286,'[1]12 ЗИП NEW'!$C:$AN,38,0)</f>
        <v>219.6</v>
      </c>
    </row>
    <row r="3287" spans="1:4" x14ac:dyDescent="0.25">
      <c r="A3287" s="139" t="s">
        <v>11242</v>
      </c>
      <c r="B3287" s="139" t="s">
        <v>11243</v>
      </c>
      <c r="C3287" s="192">
        <f>VLOOKUP(A3287,[2]Лист_1!$D:$I,6,0)</f>
        <v>1</v>
      </c>
      <c r="D3287" s="195">
        <f>VLOOKUP(A3287,'[1]12 ЗИП NEW'!$C:$AN,38,0)</f>
        <v>1279.78</v>
      </c>
    </row>
    <row r="3288" spans="1:4" x14ac:dyDescent="0.25">
      <c r="A3288" s="139" t="s">
        <v>11244</v>
      </c>
      <c r="B3288" s="139" t="s">
        <v>11245</v>
      </c>
      <c r="C3288" s="192"/>
      <c r="D3288" s="195">
        <f>VLOOKUP(A3288,'[1]12 ЗИП NEW'!$C:$AN,38,0)</f>
        <v>1287.0999999999999</v>
      </c>
    </row>
    <row r="3289" spans="1:4" x14ac:dyDescent="0.25">
      <c r="A3289" s="139" t="s">
        <v>11246</v>
      </c>
      <c r="B3289" s="139" t="s">
        <v>11247</v>
      </c>
      <c r="C3289" s="192"/>
      <c r="D3289" s="195">
        <f>VLOOKUP(A3289,'[1]12 ЗИП NEW'!$C:$AN,38,0)</f>
        <v>1488.3999999999999</v>
      </c>
    </row>
    <row r="3290" spans="1:4" x14ac:dyDescent="0.25">
      <c r="A3290" s="139" t="s">
        <v>11248</v>
      </c>
      <c r="B3290" s="139" t="s">
        <v>11249</v>
      </c>
      <c r="C3290" s="192"/>
      <c r="D3290" s="195">
        <f>VLOOKUP(A3290,'[1]12 ЗИП NEW'!$C:$AN,38,0)</f>
        <v>1525</v>
      </c>
    </row>
    <row r="3291" spans="1:4" x14ac:dyDescent="0.25">
      <c r="A3291" s="139" t="s">
        <v>11250</v>
      </c>
      <c r="B3291" s="139" t="s">
        <v>11251</v>
      </c>
      <c r="C3291" s="192"/>
      <c r="D3291" s="195">
        <f>VLOOKUP(A3291,'[1]12 ЗИП NEW'!$C:$AN,38,0)</f>
        <v>1047.98</v>
      </c>
    </row>
    <row r="3292" spans="1:4" x14ac:dyDescent="0.25">
      <c r="A3292" s="139" t="s">
        <v>11252</v>
      </c>
      <c r="B3292" s="139" t="s">
        <v>11253</v>
      </c>
      <c r="C3292" s="192"/>
      <c r="D3292" s="195">
        <f>VLOOKUP(A3292,'[1]12 ЗИП NEW'!$C:$AN,38,0)</f>
        <v>1091.8999999999999</v>
      </c>
    </row>
    <row r="3293" spans="1:4" x14ac:dyDescent="0.25">
      <c r="A3293" s="139" t="s">
        <v>11254</v>
      </c>
      <c r="B3293" s="139" t="s">
        <v>11255</v>
      </c>
      <c r="C3293" s="192"/>
      <c r="D3293" s="195">
        <f>VLOOKUP(A3293,'[1]12 ЗИП NEW'!$C:$AN,38,0)</f>
        <v>2171.6</v>
      </c>
    </row>
    <row r="3294" spans="1:4" x14ac:dyDescent="0.25">
      <c r="A3294" s="139" t="s">
        <v>11256</v>
      </c>
      <c r="B3294" s="139" t="s">
        <v>11257</v>
      </c>
      <c r="C3294" s="192"/>
      <c r="D3294" s="195">
        <f>VLOOKUP(A3294,'[1]12 ЗИП NEW'!$C:$AN,38,0)</f>
        <v>2247.2399999999998</v>
      </c>
    </row>
    <row r="3295" spans="1:4" x14ac:dyDescent="0.25">
      <c r="A3295" s="139" t="s">
        <v>11258</v>
      </c>
      <c r="B3295" s="139" t="s">
        <v>11259</v>
      </c>
      <c r="C3295" s="192"/>
      <c r="D3295" s="195">
        <f>VLOOKUP(A3295,'[1]12 ЗИП NEW'!$C:$AN,38,0)</f>
        <v>1795.84</v>
      </c>
    </row>
    <row r="3296" spans="1:4" x14ac:dyDescent="0.25">
      <c r="A3296" s="139" t="s">
        <v>11260</v>
      </c>
      <c r="B3296" s="139" t="s">
        <v>11261</v>
      </c>
      <c r="C3296" s="192"/>
      <c r="D3296" s="195">
        <f>VLOOKUP(A3296,'[1]12 ЗИП NEW'!$C:$AN,38,0)</f>
        <v>1872.7</v>
      </c>
    </row>
    <row r="3297" spans="1:4" x14ac:dyDescent="0.25">
      <c r="A3297" s="139" t="s">
        <v>11262</v>
      </c>
      <c r="B3297" s="139" t="s">
        <v>11263</v>
      </c>
      <c r="C3297" s="192"/>
      <c r="D3297" s="195">
        <f>VLOOKUP(A3297,'[1]12 ЗИП NEW'!$C:$AN,38,0)</f>
        <v>1661.6399999999999</v>
      </c>
    </row>
    <row r="3298" spans="1:4" x14ac:dyDescent="0.25">
      <c r="A3298" s="139" t="s">
        <v>11264</v>
      </c>
      <c r="B3298" s="139" t="s">
        <v>11265</v>
      </c>
      <c r="C3298" s="192"/>
      <c r="D3298" s="195">
        <f>VLOOKUP(A3298,'[1]12 ЗИП NEW'!$C:$AN,38,0)</f>
        <v>10439.539999999999</v>
      </c>
    </row>
    <row r="3299" spans="1:4" x14ac:dyDescent="0.25">
      <c r="A3299" s="139" t="s">
        <v>11266</v>
      </c>
      <c r="B3299" s="139" t="s">
        <v>11267</v>
      </c>
      <c r="C3299" s="192">
        <f>VLOOKUP(A3299,[2]Лист_1!$D:$I,6,0)</f>
        <v>470</v>
      </c>
      <c r="D3299" s="195">
        <f>VLOOKUP(A3299,'[1]12 ЗИП NEW'!$C:$AN,38,0)</f>
        <v>380.64</v>
      </c>
    </row>
    <row r="3300" spans="1:4" x14ac:dyDescent="0.25">
      <c r="A3300" s="139" t="s">
        <v>11268</v>
      </c>
      <c r="B3300" s="139" t="s">
        <v>11269</v>
      </c>
      <c r="C3300" s="192"/>
      <c r="D3300" s="195">
        <f>VLOOKUP(A3300,'[1]12 ЗИП NEW'!$C:$AN,38,0)</f>
        <v>181.78</v>
      </c>
    </row>
    <row r="3301" spans="1:4" x14ac:dyDescent="0.25">
      <c r="A3301" s="139" t="s">
        <v>11270</v>
      </c>
      <c r="B3301" s="139" t="s">
        <v>11271</v>
      </c>
      <c r="C3301" s="192">
        <f>VLOOKUP(A3301,[2]Лист_1!$D:$I,6,0)</f>
        <v>110</v>
      </c>
      <c r="D3301" s="195">
        <f>VLOOKUP(A3301,'[1]12 ЗИП NEW'!$C:$AN,38,0)</f>
        <v>301.33999999999997</v>
      </c>
    </row>
    <row r="3302" spans="1:4" x14ac:dyDescent="0.25">
      <c r="A3302" s="139" t="s">
        <v>11272</v>
      </c>
      <c r="B3302" s="139" t="s">
        <v>11273</v>
      </c>
      <c r="C3302" s="192"/>
      <c r="D3302" s="195">
        <f>VLOOKUP(A3302,'[1]12 ЗИП NEW'!$C:$AN,38,0)</f>
        <v>6.1</v>
      </c>
    </row>
    <row r="3303" spans="1:4" x14ac:dyDescent="0.25">
      <c r="A3303" s="139" t="s">
        <v>11274</v>
      </c>
      <c r="B3303" s="139" t="s">
        <v>11275</v>
      </c>
      <c r="C3303" s="192"/>
      <c r="D3303" s="195">
        <f>VLOOKUP(A3303,'[1]12 ЗИП NEW'!$C:$AN,38,0)</f>
        <v>8.5399999999999991</v>
      </c>
    </row>
    <row r="3304" spans="1:4" x14ac:dyDescent="0.25">
      <c r="A3304" s="139" t="s">
        <v>11276</v>
      </c>
      <c r="B3304" s="139" t="s">
        <v>11277</v>
      </c>
      <c r="C3304" s="192">
        <f>VLOOKUP(A3304,[2]Лист_1!$D:$I,6,0)</f>
        <v>400</v>
      </c>
      <c r="D3304" s="195">
        <f>VLOOKUP(A3304,'[1]12 ЗИП NEW'!$C:$AN,38,0)</f>
        <v>12.2</v>
      </c>
    </row>
    <row r="3305" spans="1:4" x14ac:dyDescent="0.25">
      <c r="A3305" s="139" t="s">
        <v>11278</v>
      </c>
      <c r="B3305" s="139" t="s">
        <v>11279</v>
      </c>
      <c r="C3305" s="192"/>
      <c r="D3305" s="195">
        <f>VLOOKUP(A3305,'[1]12 ЗИП NEW'!$C:$AN,38,0)</f>
        <v>10.98</v>
      </c>
    </row>
    <row r="3306" spans="1:4" x14ac:dyDescent="0.25">
      <c r="A3306" s="139" t="s">
        <v>11280</v>
      </c>
      <c r="B3306" s="139" t="s">
        <v>11281</v>
      </c>
      <c r="C3306" s="192">
        <f>VLOOKUP(A3306,[2]Лист_1!$D:$I,6,0)</f>
        <v>1000</v>
      </c>
      <c r="D3306" s="195">
        <f>VLOOKUP(A3306,'[1]12 ЗИП NEW'!$C:$AN,38,0)</f>
        <v>8.5399999999999991</v>
      </c>
    </row>
    <row r="3307" spans="1:4" x14ac:dyDescent="0.25">
      <c r="A3307" s="139" t="s">
        <v>11282</v>
      </c>
      <c r="B3307" s="139" t="s">
        <v>11283</v>
      </c>
      <c r="C3307" s="192">
        <f>VLOOKUP(A3307,[2]Лист_1!$D:$I,6,0)</f>
        <v>300</v>
      </c>
      <c r="D3307" s="195">
        <f>VLOOKUP(A3307,'[1]12 ЗИП NEW'!$C:$AN,38,0)</f>
        <v>8.5399999999999991</v>
      </c>
    </row>
    <row r="3308" spans="1:4" ht="25.5" x14ac:dyDescent="0.25">
      <c r="A3308" s="139" t="s">
        <v>11284</v>
      </c>
      <c r="B3308" s="139" t="s">
        <v>11285</v>
      </c>
      <c r="C3308" s="192"/>
      <c r="D3308" s="195">
        <f>VLOOKUP(A3308,'[1]12 ЗИП NEW'!$C:$AN,38,0)</f>
        <v>12.2</v>
      </c>
    </row>
    <row r="3309" spans="1:4" ht="25.5" x14ac:dyDescent="0.25">
      <c r="A3309" s="139" t="s">
        <v>11286</v>
      </c>
      <c r="B3309" s="139" t="s">
        <v>11287</v>
      </c>
      <c r="C3309" s="192"/>
      <c r="D3309" s="195">
        <f>VLOOKUP(A3309,'[1]12 ЗИП NEW'!$C:$AN,38,0)</f>
        <v>12.2</v>
      </c>
    </row>
    <row r="3310" spans="1:4" ht="25.5" x14ac:dyDescent="0.25">
      <c r="A3310" s="139" t="s">
        <v>11288</v>
      </c>
      <c r="B3310" s="139" t="s">
        <v>11289</v>
      </c>
      <c r="C3310" s="192"/>
      <c r="D3310" s="195">
        <f>VLOOKUP(A3310,'[1]12 ЗИП NEW'!$C:$AN,38,0)</f>
        <v>370.88</v>
      </c>
    </row>
    <row r="3311" spans="1:4" x14ac:dyDescent="0.25">
      <c r="A3311" s="139" t="s">
        <v>11290</v>
      </c>
      <c r="B3311" s="139" t="s">
        <v>11291</v>
      </c>
      <c r="C3311" s="192">
        <f>VLOOKUP(A3311,[2]Лист_1!$D:$I,6,0)</f>
        <v>23</v>
      </c>
      <c r="D3311" s="195">
        <f>VLOOKUP(A3311,'[1]12 ЗИП NEW'!$C:$AN,38,0)</f>
        <v>161.04</v>
      </c>
    </row>
    <row r="3312" spans="1:4" x14ac:dyDescent="0.25">
      <c r="A3312" s="139" t="s">
        <v>11292</v>
      </c>
      <c r="B3312" s="139" t="s">
        <v>11293</v>
      </c>
      <c r="C3312" s="192">
        <f>VLOOKUP(A3312,[2]Лист_1!$D:$I,6,0)</f>
        <v>1</v>
      </c>
      <c r="D3312" s="195">
        <f>VLOOKUP(A3312,'[1]12 ЗИП NEW'!$C:$AN,38,0)</f>
        <v>366480.68</v>
      </c>
    </row>
    <row r="3313" spans="1:4" x14ac:dyDescent="0.25">
      <c r="A3313" s="139" t="s">
        <v>11294</v>
      </c>
      <c r="B3313" s="139" t="s">
        <v>11295</v>
      </c>
      <c r="C3313" s="192"/>
      <c r="D3313" s="195">
        <f>VLOOKUP(A3313,'[1]12 ЗИП NEW'!$C:$AN,38,0)</f>
        <v>335240.14</v>
      </c>
    </row>
    <row r="3314" spans="1:4" x14ac:dyDescent="0.25">
      <c r="A3314" s="139" t="s">
        <v>11296</v>
      </c>
      <c r="B3314" s="139" t="s">
        <v>11297</v>
      </c>
      <c r="C3314" s="192"/>
      <c r="D3314" s="195">
        <f>VLOOKUP(A3314,'[1]12 ЗИП NEW'!$C:$AN,38,0)</f>
        <v>134297.60000000001</v>
      </c>
    </row>
    <row r="3315" spans="1:4" x14ac:dyDescent="0.25">
      <c r="A3315" s="139" t="s">
        <v>11298</v>
      </c>
      <c r="B3315" s="139" t="s">
        <v>11299</v>
      </c>
      <c r="C3315" s="192"/>
      <c r="D3315" s="195">
        <f>VLOOKUP(A3315,'[1]12 ЗИП NEW'!$C:$AN,38,0)</f>
        <v>142025.07999999999</v>
      </c>
    </row>
    <row r="3316" spans="1:4" x14ac:dyDescent="0.25">
      <c r="A3316" s="139" t="s">
        <v>11300</v>
      </c>
      <c r="B3316" s="139" t="s">
        <v>11301</v>
      </c>
      <c r="C3316" s="192"/>
      <c r="D3316" s="195">
        <f>VLOOKUP(A3316,'[1]12 ЗИП NEW'!$C:$AN,38,0)</f>
        <v>127026.4</v>
      </c>
    </row>
    <row r="3317" spans="1:4" x14ac:dyDescent="0.25">
      <c r="A3317" s="139" t="s">
        <v>11302</v>
      </c>
      <c r="B3317" s="139" t="s">
        <v>11303</v>
      </c>
      <c r="C3317" s="192"/>
      <c r="D3317" s="195">
        <f>VLOOKUP(A3317,'[1]12 ЗИП NEW'!$C:$AN,38,0)</f>
        <v>130198.39999999999</v>
      </c>
    </row>
    <row r="3318" spans="1:4" x14ac:dyDescent="0.25">
      <c r="A3318" s="139" t="s">
        <v>11304</v>
      </c>
      <c r="B3318" s="139" t="s">
        <v>11305</v>
      </c>
      <c r="C3318" s="192"/>
      <c r="D3318" s="195">
        <f>VLOOKUP(A3318,'[1]12 ЗИП NEW'!$C:$AN,38,0)</f>
        <v>131414.74</v>
      </c>
    </row>
    <row r="3319" spans="1:4" x14ac:dyDescent="0.25">
      <c r="A3319" s="139" t="s">
        <v>11306</v>
      </c>
      <c r="B3319" s="139" t="s">
        <v>11307</v>
      </c>
      <c r="C3319" s="192"/>
      <c r="D3319" s="195">
        <f>VLOOKUP(A3319,'[1]12 ЗИП NEW'!$C:$AN,38,0)</f>
        <v>128141.48</v>
      </c>
    </row>
    <row r="3320" spans="1:4" x14ac:dyDescent="0.25">
      <c r="A3320" s="139" t="s">
        <v>11308</v>
      </c>
      <c r="B3320" s="139" t="s">
        <v>11309</v>
      </c>
      <c r="C3320" s="192"/>
      <c r="D3320" s="195">
        <f>VLOOKUP(A3320,'[1]12 ЗИП NEW'!$C:$AN,38,0)</f>
        <v>284594.27999999997</v>
      </c>
    </row>
    <row r="3321" spans="1:4" x14ac:dyDescent="0.25">
      <c r="A3321" s="139" t="s">
        <v>11310</v>
      </c>
      <c r="B3321" s="139" t="s">
        <v>11311</v>
      </c>
      <c r="C3321" s="192"/>
      <c r="D3321" s="195">
        <f>VLOOKUP(A3321,'[1]12 ЗИП NEW'!$C:$AN,38,0)</f>
        <v>49317.279999999999</v>
      </c>
    </row>
    <row r="3322" spans="1:4" x14ac:dyDescent="0.25">
      <c r="A3322" s="139" t="s">
        <v>11312</v>
      </c>
      <c r="B3322" s="139" t="s">
        <v>11313</v>
      </c>
      <c r="C3322" s="192"/>
      <c r="D3322" s="195">
        <f>VLOOKUP(A3322,'[1]12 ЗИП NEW'!$C:$AN,38,0)</f>
        <v>206212.94</v>
      </c>
    </row>
    <row r="3323" spans="1:4" x14ac:dyDescent="0.25">
      <c r="A3323" s="139" t="s">
        <v>11314</v>
      </c>
      <c r="B3323" s="139" t="s">
        <v>11315</v>
      </c>
      <c r="C3323" s="192">
        <f>VLOOKUP(A3323,[2]Лист_1!$D:$I,6,0)</f>
        <v>3</v>
      </c>
      <c r="D3323" s="195">
        <f>VLOOKUP(A3323,'[1]12 ЗИП NEW'!$C:$AN,38,0)</f>
        <v>67925.94</v>
      </c>
    </row>
    <row r="3324" spans="1:4" x14ac:dyDescent="0.25">
      <c r="A3324" s="139" t="s">
        <v>11316</v>
      </c>
      <c r="B3324" s="139" t="s">
        <v>11317</v>
      </c>
      <c r="C3324" s="192"/>
      <c r="D3324" s="195">
        <f>VLOOKUP(A3324,'[1]12 ЗИП NEW'!$C:$AN,38,0)</f>
        <v>73644.08</v>
      </c>
    </row>
    <row r="3325" spans="1:4" x14ac:dyDescent="0.25">
      <c r="A3325" s="139" t="s">
        <v>11318</v>
      </c>
      <c r="B3325" s="139" t="s">
        <v>11319</v>
      </c>
      <c r="C3325" s="192"/>
      <c r="D3325" s="195">
        <f>VLOOKUP(A3325,'[1]12 ЗИП NEW'!$C:$AN,38,0)</f>
        <v>26254.399999999998</v>
      </c>
    </row>
    <row r="3326" spans="1:4" x14ac:dyDescent="0.25">
      <c r="A3326" s="139" t="s">
        <v>11320</v>
      </c>
      <c r="B3326" s="139" t="s">
        <v>11321</v>
      </c>
      <c r="C3326" s="192"/>
      <c r="D3326" s="195">
        <f>VLOOKUP(A3326,'[1]12 ЗИП NEW'!$C:$AN,38,0)</f>
        <v>31862.739999999998</v>
      </c>
    </row>
    <row r="3327" spans="1:4" x14ac:dyDescent="0.25">
      <c r="A3327" s="139" t="s">
        <v>11322</v>
      </c>
      <c r="B3327" s="139" t="s">
        <v>11323</v>
      </c>
      <c r="C3327" s="192">
        <f>VLOOKUP(A3327,[2]Лист_1!$D:$I,6,0)</f>
        <v>2</v>
      </c>
      <c r="D3327" s="195">
        <f>VLOOKUP(A3327,'[1]12 ЗИП NEW'!$C:$AN,38,0)</f>
        <v>211873.74</v>
      </c>
    </row>
    <row r="3328" spans="1:4" x14ac:dyDescent="0.25">
      <c r="A3328" s="139" t="s">
        <v>11324</v>
      </c>
      <c r="B3328" s="139" t="s">
        <v>11325</v>
      </c>
      <c r="C3328" s="192">
        <f>VLOOKUP(A3328,[2]Лист_1!$D:$I,6,0)</f>
        <v>3</v>
      </c>
      <c r="D3328" s="195">
        <f>VLOOKUP(A3328,'[1]12 ЗИП NEW'!$C:$AN,38,0)</f>
        <v>259250</v>
      </c>
    </row>
    <row r="3329" spans="1:4" x14ac:dyDescent="0.25">
      <c r="A3329" s="139" t="s">
        <v>11326</v>
      </c>
      <c r="B3329" s="139" t="s">
        <v>11327</v>
      </c>
      <c r="C3329" s="192"/>
      <c r="D3329" s="195">
        <f>VLOOKUP(A3329,'[1]12 ЗИП NEW'!$C:$AN,38,0)</f>
        <v>124619.34</v>
      </c>
    </row>
    <row r="3330" spans="1:4" x14ac:dyDescent="0.25">
      <c r="A3330" s="139" t="s">
        <v>11328</v>
      </c>
      <c r="B3330" s="139" t="s">
        <v>11329</v>
      </c>
      <c r="C3330" s="192"/>
      <c r="D3330" s="195">
        <f>VLOOKUP(A3330,'[1]12 ЗИП NEW'!$C:$AN,38,0)</f>
        <v>136327.67999999999</v>
      </c>
    </row>
    <row r="3331" spans="1:4" x14ac:dyDescent="0.25">
      <c r="A3331" s="139" t="s">
        <v>11330</v>
      </c>
      <c r="B3331" s="139" t="s">
        <v>11331</v>
      </c>
      <c r="C3331" s="192"/>
      <c r="D3331" s="195">
        <f>VLOOKUP(A3331,'[1]12 ЗИП NEW'!$C:$AN,38,0)</f>
        <v>84985.2</v>
      </c>
    </row>
    <row r="3332" spans="1:4" x14ac:dyDescent="0.25">
      <c r="A3332" s="139" t="s">
        <v>11332</v>
      </c>
      <c r="B3332" s="139" t="s">
        <v>11333</v>
      </c>
      <c r="C3332" s="192">
        <f>VLOOKUP(A3332,[2]Лист_1!$D:$I,6,0)</f>
        <v>1</v>
      </c>
      <c r="D3332" s="195">
        <f>VLOOKUP(A3332,'[1]12 ЗИП NEW'!$C:$AN,38,0)</f>
        <v>98987.14</v>
      </c>
    </row>
    <row r="3333" spans="1:4" x14ac:dyDescent="0.25">
      <c r="A3333" s="139" t="s">
        <v>11334</v>
      </c>
      <c r="B3333" s="139" t="s">
        <v>11335</v>
      </c>
      <c r="C3333" s="192"/>
      <c r="D3333" s="195">
        <f>VLOOKUP(A3333,'[1]12 ЗИП NEW'!$C:$AN,38,0)</f>
        <v>348273.39999999997</v>
      </c>
    </row>
    <row r="3334" spans="1:4" x14ac:dyDescent="0.25">
      <c r="A3334" s="139" t="s">
        <v>11336</v>
      </c>
      <c r="B3334" s="139" t="s">
        <v>11337</v>
      </c>
      <c r="C3334" s="192"/>
      <c r="D3334" s="195">
        <f>VLOOKUP(A3334,'[1]12 ЗИП NEW'!$C:$AN,38,0)</f>
        <v>96034.739999999991</v>
      </c>
    </row>
    <row r="3335" spans="1:4" x14ac:dyDescent="0.25">
      <c r="A3335" s="139" t="s">
        <v>11338</v>
      </c>
      <c r="B3335" s="139" t="s">
        <v>11339</v>
      </c>
      <c r="C3335" s="192">
        <f>VLOOKUP(A3335,[2]Лист_1!$D:$I,6,0)</f>
        <v>10</v>
      </c>
      <c r="D3335" s="195">
        <f>VLOOKUP(A3335,'[1]12 ЗИП NEW'!$C:$AN,38,0)</f>
        <v>43888.28</v>
      </c>
    </row>
    <row r="3336" spans="1:4" x14ac:dyDescent="0.25">
      <c r="A3336" s="139" t="s">
        <v>11340</v>
      </c>
      <c r="B3336" s="139" t="s">
        <v>11341</v>
      </c>
      <c r="C3336" s="192">
        <f>VLOOKUP(A3336,[2]Лист_1!$D:$I,6,0)</f>
        <v>4</v>
      </c>
      <c r="D3336" s="195">
        <f>VLOOKUP(A3336,'[1]12 ЗИП NEW'!$C:$AN,38,0)</f>
        <v>104098.94</v>
      </c>
    </row>
    <row r="3337" spans="1:4" x14ac:dyDescent="0.25">
      <c r="A3337" s="139" t="s">
        <v>11342</v>
      </c>
      <c r="B3337" s="139" t="s">
        <v>11343</v>
      </c>
      <c r="C3337" s="192"/>
      <c r="D3337" s="195">
        <f>VLOOKUP(A3337,'[1]12 ЗИП NEW'!$C:$AN,38,0)</f>
        <v>110109.88</v>
      </c>
    </row>
    <row r="3338" spans="1:4" x14ac:dyDescent="0.25">
      <c r="A3338" s="139" t="s">
        <v>11344</v>
      </c>
      <c r="B3338" s="139" t="s">
        <v>11345</v>
      </c>
      <c r="C3338" s="192"/>
      <c r="D3338" s="195">
        <f>VLOOKUP(A3338,'[1]12 ЗИП NEW'!$C:$AN,38,0)</f>
        <v>161304.74</v>
      </c>
    </row>
    <row r="3339" spans="1:4" x14ac:dyDescent="0.25">
      <c r="A3339" s="139" t="s">
        <v>11346</v>
      </c>
      <c r="B3339" s="139" t="s">
        <v>11347</v>
      </c>
      <c r="C3339" s="192">
        <f>VLOOKUP(A3339,[2]Лист_1!$D:$I,6,0)</f>
        <v>2</v>
      </c>
      <c r="D3339" s="195">
        <f>VLOOKUP(A3339,'[1]12 ЗИП NEW'!$C:$AN,38,0)</f>
        <v>119467.28</v>
      </c>
    </row>
    <row r="3340" spans="1:4" x14ac:dyDescent="0.25">
      <c r="A3340" s="139" t="s">
        <v>11348</v>
      </c>
      <c r="B3340" s="139" t="s">
        <v>11349</v>
      </c>
      <c r="C3340" s="192"/>
      <c r="D3340" s="195">
        <f>VLOOKUP(A3340,'[1]12 ЗИП NEW'!$C:$AN,38,0)</f>
        <v>101536.94</v>
      </c>
    </row>
    <row r="3341" spans="1:4" x14ac:dyDescent="0.25">
      <c r="A3341" s="139" t="s">
        <v>11350</v>
      </c>
      <c r="B3341" s="139" t="s">
        <v>11351</v>
      </c>
      <c r="C3341" s="192"/>
      <c r="D3341" s="195">
        <f>VLOOKUP(A3341,'[1]12 ЗИП NEW'!$C:$AN,38,0)</f>
        <v>131723.4</v>
      </c>
    </row>
    <row r="3342" spans="1:4" x14ac:dyDescent="0.25">
      <c r="A3342" s="139" t="s">
        <v>11352</v>
      </c>
      <c r="B3342" s="139" t="s">
        <v>11353</v>
      </c>
      <c r="C3342" s="192"/>
      <c r="D3342" s="195">
        <f>VLOOKUP(A3342,'[1]12 ЗИП NEW'!$C:$AN,38,0)</f>
        <v>81089.740000000005</v>
      </c>
    </row>
    <row r="3343" spans="1:4" x14ac:dyDescent="0.25">
      <c r="A3343" s="139" t="s">
        <v>11354</v>
      </c>
      <c r="B3343" s="139" t="s">
        <v>11355</v>
      </c>
      <c r="C3343" s="192">
        <f>VLOOKUP(A3343,[2]Лист_1!$D:$I,6,0)</f>
        <v>4</v>
      </c>
      <c r="D3343" s="195">
        <f>VLOOKUP(A3343,'[1]12 ЗИП NEW'!$C:$AN,38,0)</f>
        <v>87979.08</v>
      </c>
    </row>
    <row r="3344" spans="1:4" x14ac:dyDescent="0.25">
      <c r="A3344" s="139" t="s">
        <v>11356</v>
      </c>
      <c r="B3344" s="139" t="s">
        <v>11357</v>
      </c>
      <c r="C3344" s="192">
        <f>VLOOKUP(A3344,[2]Лист_1!$D:$I,6,0)</f>
        <v>11</v>
      </c>
      <c r="D3344" s="195">
        <f>VLOOKUP(A3344,'[1]12 ЗИП NEW'!$C:$AN,38,0)</f>
        <v>69865.740000000005</v>
      </c>
    </row>
    <row r="3345" spans="1:4" x14ac:dyDescent="0.25">
      <c r="A3345" s="139" t="s">
        <v>11358</v>
      </c>
      <c r="B3345" s="139" t="s">
        <v>11359</v>
      </c>
      <c r="C3345" s="192">
        <f>VLOOKUP(A3345,[2]Лист_1!$D:$I,6,0)</f>
        <v>2</v>
      </c>
      <c r="D3345" s="195">
        <f>VLOOKUP(A3345,'[1]12 ЗИП NEW'!$C:$AN,38,0)</f>
        <v>89272.28</v>
      </c>
    </row>
    <row r="3346" spans="1:4" x14ac:dyDescent="0.25">
      <c r="A3346" s="139" t="s">
        <v>11360</v>
      </c>
      <c r="B3346" s="139" t="s">
        <v>11361</v>
      </c>
      <c r="C3346" s="192">
        <f>VLOOKUP(A3346,[2]Лист_1!$D:$I,6,0)</f>
        <v>1</v>
      </c>
      <c r="D3346" s="195">
        <f>VLOOKUP(A3346,'[1]12 ЗИП NEW'!$C:$AN,38,0)</f>
        <v>61724.68</v>
      </c>
    </row>
    <row r="3347" spans="1:4" x14ac:dyDescent="0.25">
      <c r="A3347" s="139" t="s">
        <v>11362</v>
      </c>
      <c r="B3347" s="139" t="s">
        <v>11363</v>
      </c>
      <c r="C3347" s="192">
        <f>VLOOKUP(A3347,[2]Лист_1!$D:$I,6,0)</f>
        <v>5</v>
      </c>
      <c r="D3347" s="195">
        <f>VLOOKUP(A3347,'[1]12 ЗИП NEW'!$C:$AN,38,0)</f>
        <v>76328.08</v>
      </c>
    </row>
    <row r="3348" spans="1:4" x14ac:dyDescent="0.25">
      <c r="A3348" s="139" t="s">
        <v>11364</v>
      </c>
      <c r="B3348" s="139" t="s">
        <v>11365</v>
      </c>
      <c r="C3348" s="192"/>
      <c r="D3348" s="195">
        <f>VLOOKUP(A3348,'[1]12 ЗИП NEW'!$C:$AN,38,0)</f>
        <v>111357.94</v>
      </c>
    </row>
    <row r="3349" spans="1:4" x14ac:dyDescent="0.25">
      <c r="A3349" s="139" t="s">
        <v>11366</v>
      </c>
      <c r="B3349" s="139" t="s">
        <v>11367</v>
      </c>
      <c r="C3349" s="192">
        <f>VLOOKUP(A3349,[2]Лист_1!$D:$I,6,0)</f>
        <v>19</v>
      </c>
      <c r="D3349" s="195">
        <f>VLOOKUP(A3349,'[1]12 ЗИП NEW'!$C:$AN,38,0)</f>
        <v>76616</v>
      </c>
    </row>
    <row r="3350" spans="1:4" x14ac:dyDescent="0.25">
      <c r="A3350" s="139" t="s">
        <v>11368</v>
      </c>
      <c r="B3350" s="139" t="s">
        <v>11369</v>
      </c>
      <c r="C3350" s="192"/>
      <c r="D3350" s="195">
        <f>VLOOKUP(A3350,'[1]12 ЗИП NEW'!$C:$AN,38,0)</f>
        <v>340644.74</v>
      </c>
    </row>
    <row r="3351" spans="1:4" x14ac:dyDescent="0.25">
      <c r="A3351" s="139" t="s">
        <v>11370</v>
      </c>
      <c r="B3351" s="139" t="s">
        <v>11371</v>
      </c>
      <c r="C3351" s="192"/>
      <c r="D3351" s="195">
        <f>VLOOKUP(A3351,'[1]12 ЗИП NEW'!$C:$AN,38,0)</f>
        <v>272987.2</v>
      </c>
    </row>
    <row r="3352" spans="1:4" ht="25.5" x14ac:dyDescent="0.25">
      <c r="A3352" s="139" t="s">
        <v>11372</v>
      </c>
      <c r="B3352" s="139" t="s">
        <v>11373</v>
      </c>
      <c r="C3352" s="192"/>
      <c r="D3352" s="195">
        <f>VLOOKUP(A3352,'[1]12 ЗИП NEW'!$C:$AN,38,0)</f>
        <v>130255.73999999999</v>
      </c>
    </row>
    <row r="3353" spans="1:4" x14ac:dyDescent="0.25">
      <c r="A3353" s="139" t="s">
        <v>11374</v>
      </c>
      <c r="B3353" s="139" t="s">
        <v>11375</v>
      </c>
      <c r="C3353" s="192"/>
      <c r="D3353" s="195">
        <f>VLOOKUP(A3353,'[1]12 ЗИП NEW'!$C:$AN,38,0)</f>
        <v>19049.079999999998</v>
      </c>
    </row>
    <row r="3354" spans="1:4" x14ac:dyDescent="0.25">
      <c r="A3354" s="139" t="s">
        <v>11376</v>
      </c>
      <c r="B3354" s="139" t="s">
        <v>11377</v>
      </c>
      <c r="C3354" s="192"/>
      <c r="D3354" s="195">
        <f>VLOOKUP(A3354,'[1]12 ЗИП NEW'!$C:$AN,38,0)</f>
        <v>189966.19999999998</v>
      </c>
    </row>
    <row r="3355" spans="1:4" ht="25.5" x14ac:dyDescent="0.25">
      <c r="A3355" s="139" t="s">
        <v>11378</v>
      </c>
      <c r="B3355" s="139" t="s">
        <v>11379</v>
      </c>
      <c r="C3355" s="192">
        <f>VLOOKUP(A3355,[2]Лист_1!$D:$I,6,0)</f>
        <v>2</v>
      </c>
      <c r="D3355" s="195">
        <f>VLOOKUP(A3355,'[1]12 ЗИП NEW'!$C:$AN,38,0)</f>
        <v>83362.599999999991</v>
      </c>
    </row>
    <row r="3356" spans="1:4" x14ac:dyDescent="0.25">
      <c r="A3356" s="139" t="s">
        <v>11380</v>
      </c>
      <c r="B3356" s="139" t="s">
        <v>11381</v>
      </c>
      <c r="C3356" s="192"/>
      <c r="D3356" s="195">
        <f>VLOOKUP(A3356,'[1]12 ЗИП NEW'!$C:$AN,38,0)</f>
        <v>77482.2</v>
      </c>
    </row>
    <row r="3357" spans="1:4" x14ac:dyDescent="0.25">
      <c r="A3357" s="139" t="s">
        <v>11382</v>
      </c>
      <c r="B3357" s="139" t="s">
        <v>11383</v>
      </c>
      <c r="C3357" s="192">
        <f>VLOOKUP(A3357,[2]Лист_1!$D:$I,6,0)</f>
        <v>1</v>
      </c>
      <c r="D3357" s="195">
        <f>VLOOKUP(A3357,'[1]12 ЗИП NEW'!$C:$AN,38,0)</f>
        <v>507211.33999999997</v>
      </c>
    </row>
    <row r="3358" spans="1:4" x14ac:dyDescent="0.25">
      <c r="A3358" s="139" t="s">
        <v>11384</v>
      </c>
      <c r="B3358" s="139" t="s">
        <v>11385</v>
      </c>
      <c r="C3358" s="192"/>
      <c r="D3358" s="195">
        <f>VLOOKUP(A3358,'[1]12 ЗИП NEW'!$C:$AN,38,0)</f>
        <v>273010.38</v>
      </c>
    </row>
    <row r="3359" spans="1:4" x14ac:dyDescent="0.25">
      <c r="A3359" s="139" t="s">
        <v>11386</v>
      </c>
      <c r="B3359" s="139" t="s">
        <v>11387</v>
      </c>
      <c r="C3359" s="192"/>
      <c r="D3359" s="195">
        <f>VLOOKUP(A3359,'[1]12 ЗИП NEW'!$C:$AN,38,0)</f>
        <v>59267.6</v>
      </c>
    </row>
    <row r="3360" spans="1:4" x14ac:dyDescent="0.25">
      <c r="A3360" s="139" t="s">
        <v>11388</v>
      </c>
      <c r="B3360" s="139" t="s">
        <v>11389</v>
      </c>
      <c r="C3360" s="192">
        <f>VLOOKUP(A3360,[2]Лист_1!$D:$I,6,0)</f>
        <v>2</v>
      </c>
      <c r="D3360" s="195">
        <f>VLOOKUP(A3360,'[1]12 ЗИП NEW'!$C:$AN,38,0)</f>
        <v>257786</v>
      </c>
    </row>
    <row r="3361" spans="1:4" x14ac:dyDescent="0.25">
      <c r="A3361" s="139" t="s">
        <v>11390</v>
      </c>
      <c r="B3361" s="139" t="s">
        <v>11391</v>
      </c>
      <c r="C3361" s="192"/>
      <c r="D3361" s="195">
        <f>VLOOKUP(A3361,'[1]12 ЗИП NEW'!$C:$AN,38,0)</f>
        <v>148470.34</v>
      </c>
    </row>
    <row r="3362" spans="1:4" x14ac:dyDescent="0.25">
      <c r="A3362" s="139" t="s">
        <v>11392</v>
      </c>
      <c r="B3362" s="139" t="s">
        <v>11393</v>
      </c>
      <c r="C3362" s="192"/>
      <c r="D3362" s="195">
        <f>VLOOKUP(A3362,'[1]12 ЗИП NEW'!$C:$AN,38,0)</f>
        <v>213240.13999999998</v>
      </c>
    </row>
    <row r="3363" spans="1:4" x14ac:dyDescent="0.25">
      <c r="A3363" s="139" t="s">
        <v>11394</v>
      </c>
      <c r="B3363" s="139" t="s">
        <v>11395</v>
      </c>
      <c r="C3363" s="192"/>
      <c r="D3363" s="195">
        <f>VLOOKUP(A3363,'[1]12 ЗИП NEW'!$C:$AN,38,0)</f>
        <v>176896.34</v>
      </c>
    </row>
    <row r="3364" spans="1:4" x14ac:dyDescent="0.25">
      <c r="A3364" s="139" t="s">
        <v>11396</v>
      </c>
      <c r="B3364" s="139" t="s">
        <v>11397</v>
      </c>
      <c r="C3364" s="192"/>
      <c r="D3364" s="195">
        <f>VLOOKUP(A3364,'[1]12 ЗИП NEW'!$C:$AN,38,0)</f>
        <v>33310.879999999997</v>
      </c>
    </row>
    <row r="3365" spans="1:4" ht="25.5" x14ac:dyDescent="0.25">
      <c r="A3365" s="139" t="s">
        <v>11398</v>
      </c>
      <c r="B3365" s="139" t="s">
        <v>11399</v>
      </c>
      <c r="C3365" s="192">
        <f>VLOOKUP(A3365,[2]Лист_1!$D:$I,6,0)</f>
        <v>2</v>
      </c>
      <c r="D3365" s="195">
        <f>VLOOKUP(A3365,'[1]12 ЗИП NEW'!$C:$AN,38,0)</f>
        <v>2781.6</v>
      </c>
    </row>
    <row r="3366" spans="1:4" x14ac:dyDescent="0.25">
      <c r="A3366" s="139" t="s">
        <v>11400</v>
      </c>
      <c r="B3366" s="139" t="s">
        <v>11401</v>
      </c>
      <c r="C3366" s="192"/>
      <c r="D3366" s="195">
        <f>VLOOKUP(A3366,'[1]12 ЗИП NEW'!$C:$AN,38,0)</f>
        <v>190767.74</v>
      </c>
    </row>
    <row r="3367" spans="1:4" x14ac:dyDescent="0.25">
      <c r="A3367" s="139" t="s">
        <v>11402</v>
      </c>
      <c r="B3367" s="139" t="s">
        <v>11403</v>
      </c>
      <c r="C3367" s="192"/>
      <c r="D3367" s="195">
        <f>VLOOKUP(A3367,'[1]12 ЗИП NEW'!$C:$AN,38,0)</f>
        <v>580163.67999999993</v>
      </c>
    </row>
    <row r="3368" spans="1:4" x14ac:dyDescent="0.25">
      <c r="A3368" s="139" t="s">
        <v>11404</v>
      </c>
      <c r="B3368" s="139" t="s">
        <v>11405</v>
      </c>
      <c r="C3368" s="192">
        <f>VLOOKUP(A3368,[2]Лист_1!$D:$I,6,0)</f>
        <v>2</v>
      </c>
      <c r="D3368" s="195">
        <f>VLOOKUP(A3368,'[1]12 ЗИП NEW'!$C:$AN,38,0)</f>
        <v>736.88</v>
      </c>
    </row>
    <row r="3369" spans="1:4" x14ac:dyDescent="0.25">
      <c r="A3369" s="139" t="s">
        <v>11406</v>
      </c>
      <c r="B3369" s="139" t="s">
        <v>11407</v>
      </c>
      <c r="C3369" s="192">
        <f>VLOOKUP(A3369,[2]Лист_1!$D:$I,6,0)</f>
        <v>45</v>
      </c>
      <c r="D3369" s="195">
        <f>VLOOKUP(A3369,'[1]12 ЗИП NEW'!$C:$AN,38,0)</f>
        <v>2566.88</v>
      </c>
    </row>
    <row r="3370" spans="1:4" x14ac:dyDescent="0.25">
      <c r="A3370" s="139" t="s">
        <v>11408</v>
      </c>
      <c r="B3370" s="139" t="s">
        <v>11409</v>
      </c>
      <c r="C3370" s="192">
        <f>VLOOKUP(A3370,[2]Лист_1!$D:$I,6,0)</f>
        <v>45</v>
      </c>
      <c r="D3370" s="195">
        <f>VLOOKUP(A3370,'[1]12 ЗИП NEW'!$C:$AN,38,0)</f>
        <v>1688.48</v>
      </c>
    </row>
    <row r="3371" spans="1:4" x14ac:dyDescent="0.25">
      <c r="A3371" s="139" t="s">
        <v>11410</v>
      </c>
      <c r="B3371" s="139" t="s">
        <v>11411</v>
      </c>
      <c r="C3371" s="192">
        <f>VLOOKUP(A3371,[2]Лист_1!$D:$I,6,0)</f>
        <v>13</v>
      </c>
      <c r="D3371" s="195">
        <f>VLOOKUP(A3371,'[1]12 ЗИП NEW'!$C:$AN,38,0)</f>
        <v>5919.44</v>
      </c>
    </row>
    <row r="3372" spans="1:4" x14ac:dyDescent="0.25">
      <c r="A3372" s="139" t="s">
        <v>11412</v>
      </c>
      <c r="B3372" s="139" t="s">
        <v>11413</v>
      </c>
      <c r="C3372" s="192">
        <f>VLOOKUP(A3372,[2]Лист_1!$D:$I,6,0)</f>
        <v>33</v>
      </c>
      <c r="D3372" s="195">
        <f>VLOOKUP(A3372,'[1]12 ЗИП NEW'!$C:$AN,38,0)</f>
        <v>4876.34</v>
      </c>
    </row>
    <row r="3373" spans="1:4" x14ac:dyDescent="0.25">
      <c r="A3373" s="139" t="s">
        <v>11414</v>
      </c>
      <c r="B3373" s="139" t="s">
        <v>11415</v>
      </c>
      <c r="C3373" s="192">
        <f>VLOOKUP(A3373,[2]Лист_1!$D:$I,6,0)</f>
        <v>10</v>
      </c>
      <c r="D3373" s="195">
        <f>VLOOKUP(A3373,'[1]12 ЗИП NEW'!$C:$AN,38,0)</f>
        <v>7940.98</v>
      </c>
    </row>
    <row r="3374" spans="1:4" ht="25.5" x14ac:dyDescent="0.25">
      <c r="A3374" s="139" t="s">
        <v>11416</v>
      </c>
      <c r="B3374" s="139" t="s">
        <v>11417</v>
      </c>
      <c r="C3374" s="192">
        <f>VLOOKUP(A3374,[2]Лист_1!$D:$I,6,0)</f>
        <v>25</v>
      </c>
      <c r="D3374" s="195">
        <f>VLOOKUP(A3374,'[1]12 ЗИП NEW'!$C:$AN,38,0)</f>
        <v>4823.88</v>
      </c>
    </row>
    <row r="3375" spans="1:4" ht="25.5" x14ac:dyDescent="0.25">
      <c r="A3375" s="139" t="s">
        <v>11418</v>
      </c>
      <c r="B3375" s="139" t="s">
        <v>11419</v>
      </c>
      <c r="C3375" s="192"/>
      <c r="D3375" s="195">
        <f>VLOOKUP(A3375,'[1]12 ЗИП NEW'!$C:$AN,38,0)</f>
        <v>20437.439999999999</v>
      </c>
    </row>
    <row r="3376" spans="1:4" x14ac:dyDescent="0.25">
      <c r="A3376" s="139" t="s">
        <v>11420</v>
      </c>
      <c r="B3376" s="139" t="s">
        <v>11421</v>
      </c>
      <c r="C3376" s="192"/>
      <c r="D3376" s="195">
        <f>VLOOKUP(A3376,'[1]12 ЗИП NEW'!$C:$AN,38,0)</f>
        <v>60624.24</v>
      </c>
    </row>
    <row r="3377" spans="1:4" x14ac:dyDescent="0.25">
      <c r="A3377" s="139" t="s">
        <v>11422</v>
      </c>
      <c r="B3377" s="139" t="s">
        <v>11423</v>
      </c>
      <c r="C3377" s="192">
        <f>VLOOKUP(A3377,[2]Лист_1!$D:$I,6,0)</f>
        <v>16</v>
      </c>
      <c r="D3377" s="195">
        <f>VLOOKUP(A3377,'[1]12 ЗИП NEW'!$C:$AN,38,0)</f>
        <v>1023.5799999999999</v>
      </c>
    </row>
    <row r="3378" spans="1:4" ht="25.5" x14ac:dyDescent="0.25">
      <c r="A3378" s="139" t="s">
        <v>11424</v>
      </c>
      <c r="B3378" s="139" t="s">
        <v>11425</v>
      </c>
      <c r="C3378" s="192">
        <f>VLOOKUP(A3378,[2]Лист_1!$D:$I,6,0)</f>
        <v>3</v>
      </c>
      <c r="D3378" s="195">
        <f>VLOOKUP(A3378,'[1]12 ЗИП NEW'!$C:$AN,38,0)</f>
        <v>14078.8</v>
      </c>
    </row>
    <row r="3379" spans="1:4" ht="25.5" x14ac:dyDescent="0.25">
      <c r="A3379" s="139" t="s">
        <v>11426</v>
      </c>
      <c r="B3379" s="139" t="s">
        <v>11427</v>
      </c>
      <c r="C3379" s="192"/>
      <c r="D3379" s="195">
        <f>VLOOKUP(A3379,'[1]12 ЗИП NEW'!$C:$AN,38,0)</f>
        <v>10110.14</v>
      </c>
    </row>
    <row r="3380" spans="1:4" ht="25.5" x14ac:dyDescent="0.25">
      <c r="A3380" s="139" t="s">
        <v>11428</v>
      </c>
      <c r="B3380" s="139" t="s">
        <v>11429</v>
      </c>
      <c r="C3380" s="192"/>
      <c r="D3380" s="195">
        <f>VLOOKUP(A3380,'[1]12 ЗИП NEW'!$C:$AN,38,0)</f>
        <v>9250.0399999999991</v>
      </c>
    </row>
    <row r="3381" spans="1:4" x14ac:dyDescent="0.25">
      <c r="A3381" s="139" t="s">
        <v>11430</v>
      </c>
      <c r="B3381" s="139" t="s">
        <v>11431</v>
      </c>
      <c r="C3381" s="192">
        <f>VLOOKUP(A3381,[2]Лист_1!$D:$I,6,0)</f>
        <v>18</v>
      </c>
      <c r="D3381" s="195">
        <f>VLOOKUP(A3381,'[1]12 ЗИП NEW'!$C:$AN,38,0)</f>
        <v>85.399999999999991</v>
      </c>
    </row>
    <row r="3382" spans="1:4" x14ac:dyDescent="0.25">
      <c r="A3382" s="139" t="s">
        <v>11432</v>
      </c>
      <c r="B3382" s="139" t="s">
        <v>11433</v>
      </c>
      <c r="C3382" s="192"/>
      <c r="D3382" s="195">
        <f>VLOOKUP(A3382,'[1]12 ЗИП NEW'!$C:$AN,38,0)</f>
        <v>114.67999999999999</v>
      </c>
    </row>
    <row r="3383" spans="1:4" x14ac:dyDescent="0.25">
      <c r="A3383" s="139" t="s">
        <v>11434</v>
      </c>
      <c r="B3383" s="139" t="s">
        <v>11435</v>
      </c>
      <c r="C3383" s="192"/>
      <c r="D3383" s="195">
        <f>VLOOKUP(A3383,'[1]12 ЗИП NEW'!$C:$AN,38,0)</f>
        <v>1171.2</v>
      </c>
    </row>
    <row r="3384" spans="1:4" x14ac:dyDescent="0.25">
      <c r="A3384" s="139" t="s">
        <v>11436</v>
      </c>
      <c r="B3384" s="139" t="s">
        <v>11437</v>
      </c>
      <c r="C3384" s="192">
        <f>VLOOKUP(A3384,[2]Лист_1!$D:$I,6,0)</f>
        <v>85</v>
      </c>
      <c r="D3384" s="195">
        <f>VLOOKUP(A3384,'[1]12 ЗИП NEW'!$C:$AN,38,0)</f>
        <v>1793.3999999999999</v>
      </c>
    </row>
    <row r="3385" spans="1:4" x14ac:dyDescent="0.25">
      <c r="A3385" s="139" t="s">
        <v>11438</v>
      </c>
      <c r="B3385" s="139" t="s">
        <v>11439</v>
      </c>
      <c r="C3385" s="192"/>
      <c r="D3385" s="195">
        <f>VLOOKUP(A3385,'[1]12 ЗИП NEW'!$C:$AN,38,0)</f>
        <v>463.59999999999997</v>
      </c>
    </row>
    <row r="3386" spans="1:4" x14ac:dyDescent="0.25">
      <c r="A3386" s="139" t="s">
        <v>11440</v>
      </c>
      <c r="B3386" s="139" t="s">
        <v>11441</v>
      </c>
      <c r="C3386" s="192"/>
      <c r="D3386" s="195">
        <f>VLOOKUP(A3386,'[1]12 ЗИП NEW'!$C:$AN,38,0)</f>
        <v>435.53999999999996</v>
      </c>
    </row>
    <row r="3387" spans="1:4" x14ac:dyDescent="0.25">
      <c r="A3387" s="139" t="s">
        <v>11442</v>
      </c>
      <c r="B3387" s="139" t="s">
        <v>11443</v>
      </c>
      <c r="C3387" s="192">
        <f>VLOOKUP(A3387,[2]Лист_1!$D:$I,6,0)</f>
        <v>196</v>
      </c>
      <c r="D3387" s="195">
        <f>VLOOKUP(A3387,'[1]12 ЗИП NEW'!$C:$AN,38,0)</f>
        <v>158.6</v>
      </c>
    </row>
    <row r="3388" spans="1:4" x14ac:dyDescent="0.25">
      <c r="A3388" s="139" t="s">
        <v>11444</v>
      </c>
      <c r="B3388" s="139" t="s">
        <v>11445</v>
      </c>
      <c r="C3388" s="192"/>
      <c r="D3388" s="195">
        <f>VLOOKUP(A3388,'[1]12 ЗИП NEW'!$C:$AN,38,0)</f>
        <v>398.94</v>
      </c>
    </row>
    <row r="3389" spans="1:4" x14ac:dyDescent="0.25">
      <c r="A3389" s="139" t="s">
        <v>11446</v>
      </c>
      <c r="B3389" s="139" t="s">
        <v>11447</v>
      </c>
      <c r="C3389" s="192"/>
      <c r="D3389" s="195">
        <f>VLOOKUP(A3389,'[1]12 ЗИП NEW'!$C:$AN,38,0)</f>
        <v>6519.68</v>
      </c>
    </row>
    <row r="3390" spans="1:4" x14ac:dyDescent="0.25">
      <c r="A3390" s="139" t="s">
        <v>11448</v>
      </c>
      <c r="B3390" s="139" t="s">
        <v>11449</v>
      </c>
      <c r="C3390" s="192"/>
      <c r="D3390" s="195">
        <f>VLOOKUP(A3390,'[1]12 ЗИП NEW'!$C:$AN,38,0)</f>
        <v>5071.54</v>
      </c>
    </row>
    <row r="3391" spans="1:4" x14ac:dyDescent="0.25">
      <c r="A3391" s="139" t="s">
        <v>11450</v>
      </c>
      <c r="B3391" s="139" t="s">
        <v>11451</v>
      </c>
      <c r="C3391" s="192"/>
      <c r="D3391" s="195">
        <f>VLOOKUP(A3391,'[1]12 ЗИП NEW'!$C:$AN,38,0)</f>
        <v>541.67999999999995</v>
      </c>
    </row>
    <row r="3392" spans="1:4" x14ac:dyDescent="0.25">
      <c r="A3392" s="139" t="s">
        <v>11452</v>
      </c>
      <c r="B3392" s="139" t="s">
        <v>11453</v>
      </c>
      <c r="C3392" s="192"/>
      <c r="D3392" s="195">
        <f>VLOOKUP(A3392,'[1]12 ЗИП NEW'!$C:$AN,38,0)</f>
        <v>5409.6049279999997</v>
      </c>
    </row>
    <row r="3393" spans="1:4" x14ac:dyDescent="0.25">
      <c r="A3393" s="139" t="s">
        <v>11454</v>
      </c>
      <c r="B3393" s="139" t="s">
        <v>11455</v>
      </c>
      <c r="C3393" s="192"/>
      <c r="D3393" s="195">
        <f>VLOOKUP(A3393,'[1]12 ЗИП NEW'!$C:$AN,38,0)</f>
        <v>5796.0052799999994</v>
      </c>
    </row>
    <row r="3394" spans="1:4" x14ac:dyDescent="0.25">
      <c r="A3394" s="139" t="s">
        <v>11456</v>
      </c>
      <c r="B3394" s="139" t="s">
        <v>11457</v>
      </c>
      <c r="C3394" s="192"/>
      <c r="D3394" s="195">
        <f>VLOOKUP(A3394,'[1]12 ЗИП NEW'!$C:$AN,38,0)</f>
        <v>146378.04</v>
      </c>
    </row>
    <row r="3395" spans="1:4" x14ac:dyDescent="0.25">
      <c r="A3395" s="139" t="s">
        <v>11458</v>
      </c>
      <c r="B3395" s="139" t="s">
        <v>11459</v>
      </c>
      <c r="C3395" s="192"/>
      <c r="D3395" s="195">
        <f>VLOOKUP(A3395,'[1]12 ЗИП NEW'!$C:$AN,38,0)</f>
        <v>4616.4799999999996</v>
      </c>
    </row>
    <row r="3396" spans="1:4" x14ac:dyDescent="0.25">
      <c r="A3396" s="139" t="s">
        <v>11460</v>
      </c>
      <c r="B3396" s="139" t="s">
        <v>11461</v>
      </c>
      <c r="C3396" s="192">
        <f>VLOOKUP(A3396,[2]Лист_1!$D:$I,6,0)</f>
        <v>19</v>
      </c>
      <c r="D3396" s="195">
        <f>VLOOKUP(A3396,'[1]12 ЗИП NEW'!$C:$AN,38,0)</f>
        <v>2409.5</v>
      </c>
    </row>
    <row r="3397" spans="1:4" x14ac:dyDescent="0.25">
      <c r="A3397" s="139" t="s">
        <v>11462</v>
      </c>
      <c r="B3397" s="139" t="s">
        <v>11463</v>
      </c>
      <c r="C3397" s="192">
        <f>VLOOKUP(A3397,[2]Лист_1!$D:$I,6,0)</f>
        <v>1</v>
      </c>
      <c r="D3397" s="195">
        <f>VLOOKUP(A3397,'[1]12 ЗИП NEW'!$C:$AN,38,0)</f>
        <v>4882.4399999999996</v>
      </c>
    </row>
    <row r="3398" spans="1:4" ht="25.5" x14ac:dyDescent="0.25">
      <c r="A3398" s="139" t="s">
        <v>11464</v>
      </c>
      <c r="B3398" s="139" t="s">
        <v>11465</v>
      </c>
      <c r="C3398" s="192"/>
      <c r="D3398" s="195">
        <f>VLOOKUP(A3398,'[1]12 ЗИП NEW'!$C:$AN,38,0)</f>
        <v>200399.63999999998</v>
      </c>
    </row>
    <row r="3399" spans="1:4" x14ac:dyDescent="0.25">
      <c r="A3399" s="139" t="s">
        <v>11466</v>
      </c>
      <c r="B3399" s="139" t="s">
        <v>11467</v>
      </c>
      <c r="C3399" s="192"/>
      <c r="D3399" s="195">
        <f>VLOOKUP(A3399,'[1]12 ЗИП NEW'!$C:$AN,38,0)</f>
        <v>364514.04</v>
      </c>
    </row>
    <row r="3400" spans="1:4" x14ac:dyDescent="0.25">
      <c r="A3400" s="139" t="s">
        <v>11468</v>
      </c>
      <c r="B3400" s="139" t="s">
        <v>11469</v>
      </c>
      <c r="C3400" s="192"/>
      <c r="D3400" s="195">
        <f>VLOOKUP(A3400,'[1]12 ЗИП NEW'!$C:$AN,38,0)</f>
        <v>500190.24</v>
      </c>
    </row>
    <row r="3401" spans="1:4" ht="25.5" x14ac:dyDescent="0.25">
      <c r="A3401" s="139" t="s">
        <v>11470</v>
      </c>
      <c r="B3401" s="139" t="s">
        <v>11471</v>
      </c>
      <c r="C3401" s="192"/>
      <c r="D3401" s="195">
        <f>VLOOKUP(A3401,'[1]12 ЗИП NEW'!$C:$AN,38,0)</f>
        <v>142897.38</v>
      </c>
    </row>
    <row r="3402" spans="1:4" x14ac:dyDescent="0.25">
      <c r="A3402" s="139" t="s">
        <v>11472</v>
      </c>
      <c r="B3402" s="139" t="s">
        <v>11473</v>
      </c>
      <c r="C3402" s="192"/>
      <c r="D3402" s="195">
        <f>VLOOKUP(A3402,'[1]12 ЗИП NEW'!$C:$AN,38,0)</f>
        <v>83639.539999999994</v>
      </c>
    </row>
    <row r="3403" spans="1:4" x14ac:dyDescent="0.25">
      <c r="A3403" s="139" t="s">
        <v>11474</v>
      </c>
      <c r="B3403" s="139" t="s">
        <v>11475</v>
      </c>
      <c r="C3403" s="192"/>
      <c r="D3403" s="195">
        <f>VLOOKUP(A3403,'[1]12 ЗИП NEW'!$C:$AN,38,0)</f>
        <v>8630.2800000000007</v>
      </c>
    </row>
    <row r="3404" spans="1:4" x14ac:dyDescent="0.25">
      <c r="A3404" s="139" t="s">
        <v>11476</v>
      </c>
      <c r="B3404" s="139" t="s">
        <v>11477</v>
      </c>
      <c r="C3404" s="192"/>
      <c r="D3404" s="195">
        <f>VLOOKUP(A3404,'[1]12 ЗИП NEW'!$C:$AN,38,0)</f>
        <v>191.54</v>
      </c>
    </row>
    <row r="3405" spans="1:4" ht="25.5" x14ac:dyDescent="0.25">
      <c r="A3405" s="139" t="s">
        <v>11478</v>
      </c>
      <c r="B3405" s="139" t="s">
        <v>11479</v>
      </c>
      <c r="C3405" s="192">
        <f>VLOOKUP(A3405,[2]Лист_1!$D:$I,6,0)</f>
        <v>187</v>
      </c>
      <c r="D3405" s="195">
        <f>VLOOKUP(A3405,'[1]12 ЗИП NEW'!$C:$AN,38,0)</f>
        <v>51.24</v>
      </c>
    </row>
    <row r="3406" spans="1:4" x14ac:dyDescent="0.25">
      <c r="A3406" s="139" t="s">
        <v>11480</v>
      </c>
      <c r="B3406" s="139" t="s">
        <v>11481</v>
      </c>
      <c r="C3406" s="192">
        <f>VLOOKUP(A3406,[2]Лист_1!$D:$I,6,0)</f>
        <v>253</v>
      </c>
      <c r="D3406" s="195">
        <f>VLOOKUP(A3406,'[1]12 ЗИП NEW'!$C:$AN,38,0)</f>
        <v>54.9</v>
      </c>
    </row>
    <row r="3407" spans="1:4" x14ac:dyDescent="0.25">
      <c r="A3407" s="139" t="s">
        <v>11482</v>
      </c>
      <c r="B3407" s="139" t="s">
        <v>11483</v>
      </c>
      <c r="C3407" s="192"/>
      <c r="D3407" s="195">
        <f>VLOOKUP(A3407,'[1]12 ЗИП NEW'!$C:$AN,38,0)</f>
        <v>207.4</v>
      </c>
    </row>
    <row r="3408" spans="1:4" x14ac:dyDescent="0.25">
      <c r="A3408" s="139" t="s">
        <v>11484</v>
      </c>
      <c r="B3408" s="139" t="s">
        <v>11485</v>
      </c>
      <c r="C3408" s="192"/>
      <c r="D3408" s="195">
        <f>VLOOKUP(A3408,'[1]12 ЗИП NEW'!$C:$AN,38,0)</f>
        <v>134.19999999999999</v>
      </c>
    </row>
    <row r="3409" spans="1:4" x14ac:dyDescent="0.25">
      <c r="A3409" s="139" t="s">
        <v>11486</v>
      </c>
      <c r="B3409" s="139" t="s">
        <v>11487</v>
      </c>
      <c r="C3409" s="192">
        <f>VLOOKUP(A3409,[2]Лист_1!$D:$I,6,0)</f>
        <v>3</v>
      </c>
      <c r="D3409" s="195">
        <f>VLOOKUP(A3409,'[1]12 ЗИП NEW'!$C:$AN,38,0)</f>
        <v>752.74</v>
      </c>
    </row>
    <row r="3410" spans="1:4" x14ac:dyDescent="0.25">
      <c r="A3410" s="139" t="s">
        <v>11488</v>
      </c>
      <c r="B3410" s="139" t="s">
        <v>11489</v>
      </c>
      <c r="C3410" s="192">
        <f>VLOOKUP(A3410,[2]Лист_1!$D:$I,6,0)</f>
        <v>12</v>
      </c>
      <c r="D3410" s="195">
        <f>VLOOKUP(A3410,'[1]12 ЗИП NEW'!$C:$AN,38,0)</f>
        <v>35.380000000000003</v>
      </c>
    </row>
    <row r="3411" spans="1:4" x14ac:dyDescent="0.25">
      <c r="A3411" s="139" t="s">
        <v>11490</v>
      </c>
      <c r="B3411" s="139" t="s">
        <v>11491</v>
      </c>
      <c r="C3411" s="192"/>
      <c r="D3411" s="195">
        <f>VLOOKUP(A3411,'[1]12 ЗИП NEW'!$C:$AN,38,0)</f>
        <v>47.58</v>
      </c>
    </row>
    <row r="3412" spans="1:4" x14ac:dyDescent="0.25">
      <c r="A3412" s="139" t="s">
        <v>11492</v>
      </c>
      <c r="B3412" s="139" t="s">
        <v>11493</v>
      </c>
      <c r="C3412" s="192"/>
      <c r="D3412" s="195">
        <f>VLOOKUP(A3412,'[1]12 ЗИП NEW'!$C:$AN,38,0)</f>
        <v>169.57999999999998</v>
      </c>
    </row>
    <row r="3413" spans="1:4" x14ac:dyDescent="0.25">
      <c r="A3413" s="139" t="s">
        <v>11494</v>
      </c>
      <c r="B3413" s="139" t="s">
        <v>11495</v>
      </c>
      <c r="C3413" s="192">
        <f>VLOOKUP(A3413,[2]Лист_1!$D:$I,6,0)</f>
        <v>6</v>
      </c>
      <c r="D3413" s="195">
        <f>VLOOKUP(A3413,'[1]12 ЗИП NEW'!$C:$AN,38,0)</f>
        <v>505.08</v>
      </c>
    </row>
    <row r="3414" spans="1:4" ht="25.5" x14ac:dyDescent="0.25">
      <c r="A3414" s="139" t="s">
        <v>11496</v>
      </c>
      <c r="B3414" s="139" t="s">
        <v>11497</v>
      </c>
      <c r="C3414" s="192">
        <f>VLOOKUP(A3414,[2]Лист_1!$D:$I,6,0)</f>
        <v>5</v>
      </c>
      <c r="D3414" s="195">
        <f>VLOOKUP(A3414,'[1]12 ЗИП NEW'!$C:$AN,38,0)</f>
        <v>118.34</v>
      </c>
    </row>
    <row r="3415" spans="1:4" ht="25.5" x14ac:dyDescent="0.25">
      <c r="A3415" s="139" t="s">
        <v>11498</v>
      </c>
      <c r="B3415" s="139" t="s">
        <v>11499</v>
      </c>
      <c r="C3415" s="192">
        <f>VLOOKUP(A3415,[2]Лист_1!$D:$I,6,0)</f>
        <v>2</v>
      </c>
      <c r="D3415" s="195">
        <f>VLOOKUP(A3415,'[1]12 ЗИП NEW'!$C:$AN,38,0)</f>
        <v>262.3</v>
      </c>
    </row>
    <row r="3416" spans="1:4" ht="25.5" x14ac:dyDescent="0.25">
      <c r="A3416" s="139" t="s">
        <v>11500</v>
      </c>
      <c r="B3416" s="139" t="s">
        <v>11501</v>
      </c>
      <c r="C3416" s="192">
        <f>VLOOKUP(A3416,[2]Лист_1!$D:$I,6,0)</f>
        <v>28</v>
      </c>
      <c r="D3416" s="195">
        <f>VLOOKUP(A3416,'[1]12 ЗИП NEW'!$C:$AN,38,0)</f>
        <v>231.79999999999998</v>
      </c>
    </row>
    <row r="3417" spans="1:4" ht="25.5" x14ac:dyDescent="0.25">
      <c r="A3417" s="139" t="s">
        <v>11502</v>
      </c>
      <c r="B3417" s="139" t="s">
        <v>11503</v>
      </c>
      <c r="C3417" s="192">
        <f>VLOOKUP(A3417,[2]Лист_1!$D:$I,6,0)</f>
        <v>2</v>
      </c>
      <c r="D3417" s="195">
        <f>VLOOKUP(A3417,'[1]12 ЗИП NEW'!$C:$AN,38,0)</f>
        <v>2816.98</v>
      </c>
    </row>
    <row r="3418" spans="1:4" ht="25.5" x14ac:dyDescent="0.25">
      <c r="A3418" s="139" t="s">
        <v>11504</v>
      </c>
      <c r="B3418" s="139" t="s">
        <v>11505</v>
      </c>
      <c r="C3418" s="192">
        <f>VLOOKUP(A3418,[2]Лист_1!$D:$I,6,0)</f>
        <v>16</v>
      </c>
      <c r="D3418" s="195">
        <f>VLOOKUP(A3418,'[1]12 ЗИП NEW'!$C:$AN,38,0)</f>
        <v>118.34</v>
      </c>
    </row>
    <row r="3419" spans="1:4" x14ac:dyDescent="0.25">
      <c r="A3419" s="139" t="s">
        <v>11506</v>
      </c>
      <c r="B3419" s="139" t="s">
        <v>11507</v>
      </c>
      <c r="C3419" s="192"/>
      <c r="D3419" s="195">
        <f>VLOOKUP(A3419,'[1]12 ЗИП NEW'!$C:$AN,38,0)</f>
        <v>1609.18</v>
      </c>
    </row>
    <row r="3420" spans="1:4" x14ac:dyDescent="0.25">
      <c r="A3420" s="139" t="s">
        <v>11508</v>
      </c>
      <c r="B3420" s="139" t="s">
        <v>11509</v>
      </c>
      <c r="C3420" s="192"/>
      <c r="D3420" s="195">
        <f>VLOOKUP(A3420,'[1]12 ЗИП NEW'!$C:$AN,38,0)</f>
        <v>719.8</v>
      </c>
    </row>
    <row r="3421" spans="1:4" x14ac:dyDescent="0.25">
      <c r="A3421" s="139" t="s">
        <v>11510</v>
      </c>
      <c r="B3421" s="139" t="s">
        <v>11511</v>
      </c>
      <c r="C3421" s="192"/>
      <c r="D3421" s="195">
        <f>VLOOKUP(A3421,'[1]12 ЗИП NEW'!$C:$AN,38,0)</f>
        <v>7313.9</v>
      </c>
    </row>
    <row r="3422" spans="1:4" x14ac:dyDescent="0.25">
      <c r="A3422" s="139" t="s">
        <v>11512</v>
      </c>
      <c r="B3422" s="139" t="s">
        <v>11513</v>
      </c>
      <c r="C3422" s="192"/>
      <c r="D3422" s="195">
        <f>VLOOKUP(A3422,'[1]12 ЗИП NEW'!$C:$AN,38,0)</f>
        <v>4884.88</v>
      </c>
    </row>
    <row r="3423" spans="1:4" x14ac:dyDescent="0.25">
      <c r="A3423" s="139" t="s">
        <v>11514</v>
      </c>
      <c r="B3423" s="139" t="s">
        <v>11515</v>
      </c>
      <c r="C3423" s="192"/>
      <c r="D3423" s="195">
        <f>VLOOKUP(A3423,'[1]12 ЗИП NEW'!$C:$AN,38,0)</f>
        <v>7115.04</v>
      </c>
    </row>
    <row r="3424" spans="1:4" x14ac:dyDescent="0.25">
      <c r="A3424" s="139" t="s">
        <v>11516</v>
      </c>
      <c r="B3424" s="139" t="s">
        <v>11517</v>
      </c>
      <c r="C3424" s="192"/>
      <c r="D3424" s="195">
        <f>VLOOKUP(A3424,'[1]12 ЗИП NEW'!$C:$AN,38,0)</f>
        <v>4732.38</v>
      </c>
    </row>
    <row r="3425" spans="1:4" x14ac:dyDescent="0.25">
      <c r="A3425" s="139" t="s">
        <v>11518</v>
      </c>
      <c r="B3425" s="139" t="s">
        <v>11519</v>
      </c>
      <c r="C3425" s="192">
        <f>VLOOKUP(A3425,[2]Лист_1!$D:$I,6,0)</f>
        <v>8</v>
      </c>
      <c r="D3425" s="195">
        <f>VLOOKUP(A3425,'[1]12 ЗИП NEW'!$C:$AN,38,0)</f>
        <v>3239.1</v>
      </c>
    </row>
    <row r="3426" spans="1:4" x14ac:dyDescent="0.25">
      <c r="A3426" s="139" t="s">
        <v>11520</v>
      </c>
      <c r="B3426" s="139" t="s">
        <v>11521</v>
      </c>
      <c r="C3426" s="192"/>
      <c r="D3426" s="195">
        <f>VLOOKUP(A3426,'[1]12 ЗИП NEW'!$C:$AN,38,0)</f>
        <v>1429.84</v>
      </c>
    </row>
    <row r="3427" spans="1:4" x14ac:dyDescent="0.25">
      <c r="A3427" s="139" t="s">
        <v>11522</v>
      </c>
      <c r="B3427" s="139" t="s">
        <v>11523</v>
      </c>
      <c r="C3427" s="192"/>
      <c r="D3427" s="195">
        <f>VLOOKUP(A3427,'[1]12 ЗИП NEW'!$C:$AN,38,0)</f>
        <v>463.59999999999997</v>
      </c>
    </row>
    <row r="3428" spans="1:4" x14ac:dyDescent="0.25">
      <c r="A3428" s="139" t="s">
        <v>11524</v>
      </c>
      <c r="B3428" s="139" t="s">
        <v>11525</v>
      </c>
      <c r="C3428" s="192"/>
      <c r="D3428" s="195">
        <f>VLOOKUP(A3428,'[1]12 ЗИП NEW'!$C:$AN,38,0)</f>
        <v>4272.4399999999996</v>
      </c>
    </row>
    <row r="3429" spans="1:4" x14ac:dyDescent="0.25">
      <c r="A3429" s="139" t="s">
        <v>11526</v>
      </c>
      <c r="B3429" s="139" t="s">
        <v>11527</v>
      </c>
      <c r="C3429" s="192"/>
      <c r="D3429" s="195">
        <f>VLOOKUP(A3429,'[1]12 ЗИП NEW'!$C:$AN,38,0)</f>
        <v>874.74</v>
      </c>
    </row>
    <row r="3430" spans="1:4" x14ac:dyDescent="0.25">
      <c r="A3430" s="139" t="s">
        <v>11528</v>
      </c>
      <c r="B3430" s="139" t="s">
        <v>11529</v>
      </c>
      <c r="C3430" s="192"/>
      <c r="D3430" s="195">
        <f>VLOOKUP(A3430,'[1]12 ЗИП NEW'!$C:$AN,38,0)</f>
        <v>822.28</v>
      </c>
    </row>
    <row r="3431" spans="1:4" x14ac:dyDescent="0.25">
      <c r="A3431" s="139" t="s">
        <v>11530</v>
      </c>
      <c r="B3431" s="139" t="s">
        <v>11531</v>
      </c>
      <c r="C3431" s="192"/>
      <c r="D3431" s="195">
        <f>VLOOKUP(A3431,'[1]12 ЗИП NEW'!$C:$AN,38,0)</f>
        <v>1240.74</v>
      </c>
    </row>
    <row r="3432" spans="1:4" x14ac:dyDescent="0.25">
      <c r="A3432" s="139" t="s">
        <v>11532</v>
      </c>
      <c r="B3432" s="139" t="s">
        <v>11533</v>
      </c>
      <c r="C3432" s="192">
        <f>VLOOKUP(A3432,[2]Лист_1!$D:$I,6,0)</f>
        <v>3</v>
      </c>
      <c r="D3432" s="195">
        <f>VLOOKUP(A3432,'[1]12 ЗИП NEW'!$C:$AN,38,0)</f>
        <v>12308.58</v>
      </c>
    </row>
    <row r="3433" spans="1:4" x14ac:dyDescent="0.25">
      <c r="A3433" s="139" t="s">
        <v>11534</v>
      </c>
      <c r="B3433" s="139" t="s">
        <v>11535</v>
      </c>
      <c r="C3433" s="192">
        <f>VLOOKUP(A3433,[2]Лист_1!$D:$I,6,0)</f>
        <v>12</v>
      </c>
      <c r="D3433" s="195">
        <f>VLOOKUP(A3433,'[1]12 ЗИП NEW'!$C:$AN,38,0)</f>
        <v>11533.88</v>
      </c>
    </row>
    <row r="3434" spans="1:4" ht="25.5" x14ac:dyDescent="0.25">
      <c r="A3434" s="139" t="s">
        <v>11536</v>
      </c>
      <c r="B3434" s="139" t="s">
        <v>11537</v>
      </c>
      <c r="C3434" s="192"/>
      <c r="D3434" s="195">
        <f>VLOOKUP(A3434,'[1]12 ЗИП NEW'!$C:$AN,38,0)</f>
        <v>718.58</v>
      </c>
    </row>
    <row r="3435" spans="1:4" x14ac:dyDescent="0.25">
      <c r="A3435" s="139" t="s">
        <v>11538</v>
      </c>
      <c r="B3435" s="139" t="s">
        <v>11539</v>
      </c>
      <c r="C3435" s="192"/>
      <c r="D3435" s="195">
        <f>VLOOKUP(A3435,'[1]12 ЗИП NEW'!$C:$AN,38,0)</f>
        <v>603.9</v>
      </c>
    </row>
    <row r="3436" spans="1:4" x14ac:dyDescent="0.25">
      <c r="A3436" s="139" t="s">
        <v>11540</v>
      </c>
      <c r="B3436" s="139" t="s">
        <v>11541</v>
      </c>
      <c r="C3436" s="192"/>
      <c r="D3436" s="195">
        <f>VLOOKUP(A3436,'[1]12 ЗИП NEW'!$C:$AN,38,0)</f>
        <v>24396.34</v>
      </c>
    </row>
    <row r="3437" spans="1:4" x14ac:dyDescent="0.25">
      <c r="A3437" s="139" t="s">
        <v>11542</v>
      </c>
      <c r="B3437" s="139" t="s">
        <v>11543</v>
      </c>
      <c r="C3437" s="192"/>
      <c r="D3437" s="195">
        <f>VLOOKUP(A3437,'[1]12 ЗИП NEW'!$C:$AN,38,0)</f>
        <v>42336.44</v>
      </c>
    </row>
    <row r="3438" spans="1:4" x14ac:dyDescent="0.25">
      <c r="A3438" s="139" t="s">
        <v>11544</v>
      </c>
      <c r="B3438" s="139" t="s">
        <v>11545</v>
      </c>
      <c r="C3438" s="192"/>
      <c r="D3438" s="195">
        <f>VLOOKUP(A3438,'[1]12 ЗИП NEW'!$C:$AN,38,0)</f>
        <v>42657.299999999996</v>
      </c>
    </row>
    <row r="3439" spans="1:4" x14ac:dyDescent="0.25">
      <c r="A3439" s="139" t="s">
        <v>11546</v>
      </c>
      <c r="B3439" s="139" t="s">
        <v>11547</v>
      </c>
      <c r="C3439" s="192"/>
      <c r="D3439" s="195">
        <f>VLOOKUP(A3439,'[1]12 ЗИП NEW'!$C:$AN,38,0)</f>
        <v>52696.68</v>
      </c>
    </row>
    <row r="3440" spans="1:4" x14ac:dyDescent="0.25">
      <c r="A3440" s="139" t="s">
        <v>11548</v>
      </c>
      <c r="B3440" s="139" t="s">
        <v>11549</v>
      </c>
      <c r="C3440" s="192"/>
      <c r="D3440" s="195">
        <f>VLOOKUP(A3440,'[1]12 ЗИП NEW'!$C:$AN,38,0)</f>
        <v>2216.7399999999998</v>
      </c>
    </row>
    <row r="3441" spans="1:4" x14ac:dyDescent="0.25">
      <c r="A3441" s="139" t="s">
        <v>11550</v>
      </c>
      <c r="B3441" s="139" t="s">
        <v>11551</v>
      </c>
      <c r="C3441" s="192"/>
      <c r="D3441" s="195">
        <f>VLOOKUP(A3441,'[1]12 ЗИП NEW'!$C:$AN,38,0)</f>
        <v>2080.1</v>
      </c>
    </row>
    <row r="3442" spans="1:4" x14ac:dyDescent="0.25">
      <c r="A3442" s="139" t="s">
        <v>11552</v>
      </c>
      <c r="B3442" s="139" t="s">
        <v>11553</v>
      </c>
      <c r="C3442" s="192"/>
      <c r="D3442" s="195">
        <f>VLOOKUP(A3442,'[1]12 ЗИП NEW'!$C:$AN,38,0)</f>
        <v>7879.98</v>
      </c>
    </row>
    <row r="3443" spans="1:4" x14ac:dyDescent="0.25">
      <c r="A3443" s="139" t="s">
        <v>11554</v>
      </c>
      <c r="B3443" s="139" t="s">
        <v>11555</v>
      </c>
      <c r="C3443" s="192">
        <f>VLOOKUP(A3443,[2]Лист_1!$D:$I,6,0)</f>
        <v>1</v>
      </c>
      <c r="D3443" s="195">
        <f>VLOOKUP(A3443,'[1]12 ЗИП NEW'!$C:$AN,38,0)</f>
        <v>17430.14</v>
      </c>
    </row>
    <row r="3444" spans="1:4" x14ac:dyDescent="0.25">
      <c r="A3444" s="139" t="s">
        <v>11556</v>
      </c>
      <c r="B3444" s="139" t="s">
        <v>11557</v>
      </c>
      <c r="C3444" s="192">
        <f>VLOOKUP(A3444,[2]Лист_1!$D:$I,6,0)</f>
        <v>3</v>
      </c>
      <c r="D3444" s="195">
        <f>VLOOKUP(A3444,'[1]12 ЗИП NEW'!$C:$AN,38,0)</f>
        <v>16649.34</v>
      </c>
    </row>
    <row r="3445" spans="1:4" x14ac:dyDescent="0.25">
      <c r="A3445" s="139" t="s">
        <v>11558</v>
      </c>
      <c r="B3445" s="139" t="s">
        <v>11559</v>
      </c>
      <c r="C3445" s="192">
        <f>VLOOKUP(A3445,[2]Лист_1!$D:$I,6,0)</f>
        <v>1</v>
      </c>
      <c r="D3445" s="195">
        <f>VLOOKUP(A3445,'[1]12 ЗИП NEW'!$C:$AN,38,0)</f>
        <v>16994.599999999999</v>
      </c>
    </row>
    <row r="3446" spans="1:4" x14ac:dyDescent="0.25">
      <c r="A3446" s="139" t="s">
        <v>11560</v>
      </c>
      <c r="B3446" s="139" t="s">
        <v>11561</v>
      </c>
      <c r="C3446" s="192">
        <f>VLOOKUP(A3446,[2]Лист_1!$D:$I,6,0)</f>
        <v>1</v>
      </c>
      <c r="D3446" s="195">
        <f>VLOOKUP(A3446,'[1]12 ЗИП NEW'!$C:$AN,38,0)</f>
        <v>14280.1</v>
      </c>
    </row>
    <row r="3447" spans="1:4" x14ac:dyDescent="0.25">
      <c r="A3447" s="139" t="s">
        <v>11562</v>
      </c>
      <c r="B3447" s="139" t="s">
        <v>11563</v>
      </c>
      <c r="C3447" s="192"/>
      <c r="D3447" s="195">
        <f>VLOOKUP(A3447,'[1]12 ЗИП NEW'!$C:$AN,38,0)</f>
        <v>21880.7</v>
      </c>
    </row>
    <row r="3448" spans="1:4" x14ac:dyDescent="0.25">
      <c r="A3448" s="139" t="s">
        <v>11564</v>
      </c>
      <c r="B3448" s="139" t="s">
        <v>11565</v>
      </c>
      <c r="C3448" s="192"/>
      <c r="D3448" s="195">
        <f>VLOOKUP(A3448,'[1]12 ЗИП NEW'!$C:$AN,38,0)</f>
        <v>6037.78</v>
      </c>
    </row>
    <row r="3449" spans="1:4" x14ac:dyDescent="0.25">
      <c r="A3449" s="139" t="s">
        <v>11566</v>
      </c>
      <c r="B3449" s="139" t="s">
        <v>11567</v>
      </c>
      <c r="C3449" s="192">
        <f>VLOOKUP(A3449,[2]Лист_1!$D:$I,6,0)</f>
        <v>5</v>
      </c>
      <c r="D3449" s="195">
        <f>VLOOKUP(A3449,'[1]12 ЗИП NEW'!$C:$AN,38,0)</f>
        <v>11153.24</v>
      </c>
    </row>
    <row r="3450" spans="1:4" x14ac:dyDescent="0.25">
      <c r="A3450" s="139" t="s">
        <v>11568</v>
      </c>
      <c r="B3450" s="139" t="s">
        <v>11569</v>
      </c>
      <c r="C3450" s="192">
        <f>VLOOKUP(A3450,[2]Лист_1!$D:$I,6,0)</f>
        <v>4</v>
      </c>
      <c r="D3450" s="195">
        <f>VLOOKUP(A3450,'[1]12 ЗИП NEW'!$C:$AN,38,0)</f>
        <v>5868.2</v>
      </c>
    </row>
    <row r="3451" spans="1:4" ht="25.5" x14ac:dyDescent="0.25">
      <c r="A3451" s="139" t="s">
        <v>11570</v>
      </c>
      <c r="B3451" s="139" t="s">
        <v>11571</v>
      </c>
      <c r="C3451" s="192"/>
      <c r="D3451" s="195">
        <f>VLOOKUP(A3451,'[1]12 ЗИП NEW'!$C:$AN,38,0)</f>
        <v>7686</v>
      </c>
    </row>
    <row r="3452" spans="1:4" ht="25.5" x14ac:dyDescent="0.25">
      <c r="A3452" s="139" t="s">
        <v>11572</v>
      </c>
      <c r="B3452" s="139" t="s">
        <v>11573</v>
      </c>
      <c r="C3452" s="192">
        <f>VLOOKUP(A3452,[2]Лист_1!$D:$I,6,0)</f>
        <v>116</v>
      </c>
      <c r="D3452" s="195">
        <f>VLOOKUP(A3452,'[1]12 ЗИП NEW'!$C:$AN,38,0)</f>
        <v>5116.68</v>
      </c>
    </row>
    <row r="3453" spans="1:4" ht="25.5" x14ac:dyDescent="0.25">
      <c r="A3453" s="139" t="s">
        <v>11574</v>
      </c>
      <c r="B3453" s="139" t="s">
        <v>11575</v>
      </c>
      <c r="C3453" s="192">
        <f>VLOOKUP(A3453,[2]Лист_1!$D:$I,6,0)</f>
        <v>18</v>
      </c>
      <c r="D3453" s="195">
        <f>VLOOKUP(A3453,'[1]12 ЗИП NEW'!$C:$AN,38,0)</f>
        <v>3095.14</v>
      </c>
    </row>
    <row r="3454" spans="1:4" ht="25.5" x14ac:dyDescent="0.25">
      <c r="A3454" s="139" t="s">
        <v>11576</v>
      </c>
      <c r="B3454" s="139" t="s">
        <v>11577</v>
      </c>
      <c r="C3454" s="192">
        <f>VLOOKUP(A3454,[2]Лист_1!$D:$I,6,0)</f>
        <v>323</v>
      </c>
      <c r="D3454" s="195">
        <f>VLOOKUP(A3454,'[1]12 ЗИП NEW'!$C:$AN,38,0)</f>
        <v>2509.54</v>
      </c>
    </row>
    <row r="3455" spans="1:4" x14ac:dyDescent="0.25">
      <c r="A3455" s="139" t="s">
        <v>11578</v>
      </c>
      <c r="B3455" s="139" t="s">
        <v>11579</v>
      </c>
      <c r="C3455" s="192">
        <f>VLOOKUP(A3455,[2]Лист_1!$D:$I,6,0)</f>
        <v>3</v>
      </c>
      <c r="D3455" s="195">
        <f>VLOOKUP(A3455,'[1]12 ЗИП NEW'!$C:$AN,38,0)</f>
        <v>6545.3</v>
      </c>
    </row>
    <row r="3456" spans="1:4" x14ac:dyDescent="0.25">
      <c r="A3456" s="139" t="s">
        <v>11580</v>
      </c>
      <c r="B3456" s="139" t="s">
        <v>11581</v>
      </c>
      <c r="C3456" s="192"/>
      <c r="D3456" s="195">
        <f>VLOOKUP(A3456,'[1]12 ЗИП NEW'!$C:$AN,38,0)</f>
        <v>5177.68</v>
      </c>
    </row>
    <row r="3457" spans="1:4" x14ac:dyDescent="0.25">
      <c r="A3457" s="139" t="s">
        <v>11582</v>
      </c>
      <c r="B3457" s="139" t="s">
        <v>11583</v>
      </c>
      <c r="C3457" s="192">
        <f>VLOOKUP(A3457,[2]Лист_1!$D:$I,6,0)</f>
        <v>23</v>
      </c>
      <c r="D3457" s="195">
        <f>VLOOKUP(A3457,'[1]12 ЗИП NEW'!$C:$AN,38,0)</f>
        <v>10870.199999999999</v>
      </c>
    </row>
    <row r="3458" spans="1:4" x14ac:dyDescent="0.25">
      <c r="A3458" s="139" t="s">
        <v>11584</v>
      </c>
      <c r="B3458" s="139" t="s">
        <v>11585</v>
      </c>
      <c r="C3458" s="192"/>
      <c r="D3458" s="195">
        <f>VLOOKUP(A3458,'[1]12 ЗИП NEW'!$C:$AN,38,0)</f>
        <v>4135.8</v>
      </c>
    </row>
    <row r="3459" spans="1:4" x14ac:dyDescent="0.25">
      <c r="A3459" s="139" t="s">
        <v>11586</v>
      </c>
      <c r="B3459" s="139" t="s">
        <v>11587</v>
      </c>
      <c r="C3459" s="192"/>
      <c r="D3459" s="195">
        <f>VLOOKUP(A3459,'[1]12 ЗИП NEW'!$C:$AN,38,0)</f>
        <v>7731.1399999999994</v>
      </c>
    </row>
    <row r="3460" spans="1:4" ht="25.5" x14ac:dyDescent="0.25">
      <c r="A3460" s="139" t="s">
        <v>11588</v>
      </c>
      <c r="B3460" s="139" t="s">
        <v>11589</v>
      </c>
      <c r="C3460" s="192"/>
      <c r="D3460" s="195">
        <f>VLOOKUP(A3460,'[1]12 ЗИП NEW'!$C:$AN,38,0)</f>
        <v>163553.19999999998</v>
      </c>
    </row>
    <row r="3461" spans="1:4" ht="25.5" x14ac:dyDescent="0.25">
      <c r="A3461" s="139" t="s">
        <v>11590</v>
      </c>
      <c r="B3461" s="139" t="s">
        <v>11591</v>
      </c>
      <c r="C3461" s="192"/>
      <c r="D3461" s="195">
        <f>VLOOKUP(A3461,'[1]12 ЗИП NEW'!$C:$AN,38,0)</f>
        <v>90260.479999999996</v>
      </c>
    </row>
    <row r="3462" spans="1:4" x14ac:dyDescent="0.25">
      <c r="A3462" s="139" t="s">
        <v>11592</v>
      </c>
      <c r="B3462" s="139" t="s">
        <v>11593</v>
      </c>
      <c r="C3462" s="192"/>
      <c r="D3462" s="195">
        <f>VLOOKUP(A3462,'[1]12 ЗИП NEW'!$C:$AN,38,0)</f>
        <v>131564.79999999999</v>
      </c>
    </row>
    <row r="3463" spans="1:4" ht="25.5" x14ac:dyDescent="0.25">
      <c r="A3463" s="139" t="s">
        <v>11594</v>
      </c>
      <c r="B3463" s="139" t="s">
        <v>11595</v>
      </c>
      <c r="C3463" s="192"/>
      <c r="D3463" s="195">
        <f>VLOOKUP(A3463,'[1]12 ЗИП NEW'!$C:$AN,38,0)</f>
        <v>212138.47999999998</v>
      </c>
    </row>
    <row r="3464" spans="1:4" x14ac:dyDescent="0.25">
      <c r="A3464" s="139" t="s">
        <v>11596</v>
      </c>
      <c r="B3464" s="139" t="s">
        <v>11597</v>
      </c>
      <c r="C3464" s="192"/>
      <c r="D3464" s="195">
        <f>VLOOKUP(A3464,'[1]12 ЗИП NEW'!$C:$AN,38,0)</f>
        <v>231161.94</v>
      </c>
    </row>
    <row r="3465" spans="1:4" x14ac:dyDescent="0.25">
      <c r="A3465" s="139" t="s">
        <v>11598</v>
      </c>
      <c r="B3465" s="139" t="s">
        <v>11599</v>
      </c>
      <c r="C3465" s="192"/>
      <c r="D3465" s="195">
        <f>VLOOKUP(A3465,'[1]12 ЗИП NEW'!$C:$AN,38,0)</f>
        <v>4396.88</v>
      </c>
    </row>
    <row r="3466" spans="1:4" ht="25.5" x14ac:dyDescent="0.25">
      <c r="A3466" s="139" t="s">
        <v>11600</v>
      </c>
      <c r="B3466" s="139" t="s">
        <v>11601</v>
      </c>
      <c r="C3466" s="192"/>
      <c r="D3466" s="195">
        <f>VLOOKUP(A3466,'[1]12 ЗИП NEW'!$C:$AN,38,0)</f>
        <v>16047.88</v>
      </c>
    </row>
    <row r="3467" spans="1:4" ht="25.5" x14ac:dyDescent="0.25">
      <c r="A3467" s="139" t="s">
        <v>11602</v>
      </c>
      <c r="B3467" s="139" t="s">
        <v>11603</v>
      </c>
      <c r="C3467" s="192"/>
      <c r="D3467" s="195">
        <f>VLOOKUP(A3467,'[1]12 ЗИП NEW'!$C:$AN,38,0)</f>
        <v>27995.34</v>
      </c>
    </row>
    <row r="3468" spans="1:4" ht="25.5" x14ac:dyDescent="0.25">
      <c r="A3468" s="139" t="s">
        <v>11604</v>
      </c>
      <c r="B3468" s="139" t="s">
        <v>11605</v>
      </c>
      <c r="C3468" s="192"/>
      <c r="D3468" s="195">
        <f>VLOOKUP(A3468,'[1]12 ЗИП NEW'!$C:$AN,38,0)</f>
        <v>40003.799999999996</v>
      </c>
    </row>
    <row r="3469" spans="1:4" x14ac:dyDescent="0.25">
      <c r="A3469" s="139" t="s">
        <v>11606</v>
      </c>
      <c r="B3469" s="139" t="s">
        <v>11607</v>
      </c>
      <c r="C3469" s="192">
        <f>VLOOKUP(A3469,[2]Лист_1!$D:$I,6,0)</f>
        <v>8</v>
      </c>
      <c r="D3469" s="195">
        <f>VLOOKUP(A3469,'[1]12 ЗИП NEW'!$C:$AN,38,0)</f>
        <v>1493.28</v>
      </c>
    </row>
    <row r="3470" spans="1:4" x14ac:dyDescent="0.25">
      <c r="A3470" s="139" t="s">
        <v>11608</v>
      </c>
      <c r="B3470" s="139" t="s">
        <v>11609</v>
      </c>
      <c r="C3470" s="192">
        <f>VLOOKUP(A3470,[2]Лист_1!$D:$I,6,0)</f>
        <v>10</v>
      </c>
      <c r="D3470" s="195">
        <f>VLOOKUP(A3470,'[1]12 ЗИП NEW'!$C:$AN,38,0)</f>
        <v>1248.3703679999999</v>
      </c>
    </row>
    <row r="3471" spans="1:4" x14ac:dyDescent="0.25">
      <c r="A3471" s="139" t="s">
        <v>11610</v>
      </c>
      <c r="B3471" s="139" t="s">
        <v>11611</v>
      </c>
      <c r="C3471" s="192"/>
      <c r="D3471" s="195">
        <f>VLOOKUP(A3471,'[1]12 ЗИП NEW'!$C:$AN,38,0)</f>
        <v>539.24</v>
      </c>
    </row>
    <row r="3472" spans="1:4" x14ac:dyDescent="0.25">
      <c r="A3472" s="139" t="s">
        <v>11612</v>
      </c>
      <c r="B3472" s="139" t="s">
        <v>11613</v>
      </c>
      <c r="C3472" s="192">
        <f>VLOOKUP(A3472,[2]Лист_1!$D:$I,6,0)</f>
        <v>3</v>
      </c>
      <c r="D3472" s="195">
        <f>VLOOKUP(A3472,'[1]12 ЗИП NEW'!$C:$AN,38,0)</f>
        <v>5631.5199999999995</v>
      </c>
    </row>
    <row r="3473" spans="1:4" x14ac:dyDescent="0.25">
      <c r="A3473" s="139" t="s">
        <v>11614</v>
      </c>
      <c r="B3473" s="139" t="s">
        <v>11615</v>
      </c>
      <c r="C3473" s="192"/>
      <c r="D3473" s="195">
        <f>VLOOKUP(A3473,'[1]12 ЗИП NEW'!$C:$AN,38,0)</f>
        <v>1205.3599999999999</v>
      </c>
    </row>
    <row r="3474" spans="1:4" x14ac:dyDescent="0.25">
      <c r="A3474" s="139" t="s">
        <v>11616</v>
      </c>
      <c r="B3474" s="139" t="s">
        <v>11617</v>
      </c>
      <c r="C3474" s="192">
        <f>VLOOKUP(A3474,[2]Лист_1!$D:$I,6,0)</f>
        <v>4</v>
      </c>
      <c r="D3474" s="195">
        <f>VLOOKUP(A3474,'[1]12 ЗИП NEW'!$C:$AN,38,0)</f>
        <v>1937.36</v>
      </c>
    </row>
    <row r="3475" spans="1:4" x14ac:dyDescent="0.25">
      <c r="A3475" s="139" t="s">
        <v>11618</v>
      </c>
      <c r="B3475" s="139" t="s">
        <v>11619</v>
      </c>
      <c r="C3475" s="192">
        <f>VLOOKUP(A3475,[2]Лист_1!$D:$I,6,0)</f>
        <v>5</v>
      </c>
      <c r="D3475" s="195">
        <f>VLOOKUP(A3475,'[1]12 ЗИП NEW'!$C:$AN,38,0)</f>
        <v>2272.86</v>
      </c>
    </row>
    <row r="3476" spans="1:4" x14ac:dyDescent="0.25">
      <c r="A3476" s="139" t="s">
        <v>11620</v>
      </c>
      <c r="B3476" s="139" t="s">
        <v>11621</v>
      </c>
      <c r="C3476" s="192"/>
      <c r="D3476" s="195">
        <f>VLOOKUP(A3476,'[1]12 ЗИП NEW'!$C:$AN,38,0)</f>
        <v>555.1</v>
      </c>
    </row>
    <row r="3477" spans="1:4" x14ac:dyDescent="0.25">
      <c r="A3477" s="139" t="s">
        <v>11622</v>
      </c>
      <c r="B3477" s="139" t="s">
        <v>11623</v>
      </c>
      <c r="C3477" s="192">
        <f>VLOOKUP(A3477,[2]Лист_1!$D:$I,6,0)</f>
        <v>3</v>
      </c>
      <c r="D3477" s="195">
        <f>VLOOKUP(A3477,'[1]12 ЗИП NEW'!$C:$AN,38,0)</f>
        <v>274.5</v>
      </c>
    </row>
    <row r="3478" spans="1:4" x14ac:dyDescent="0.25">
      <c r="A3478" s="139" t="s">
        <v>11624</v>
      </c>
      <c r="B3478" s="139" t="s">
        <v>11625</v>
      </c>
      <c r="C3478" s="192">
        <f>VLOOKUP(A3478,[2]Лист_1!$D:$I,6,0)</f>
        <v>1</v>
      </c>
      <c r="D3478" s="195">
        <f>VLOOKUP(A3478,'[1]12 ЗИП NEW'!$C:$AN,38,0)</f>
        <v>2964.6</v>
      </c>
    </row>
    <row r="3479" spans="1:4" x14ac:dyDescent="0.25">
      <c r="A3479" s="139" t="s">
        <v>11626</v>
      </c>
      <c r="B3479" s="139" t="s">
        <v>11627</v>
      </c>
      <c r="C3479" s="192">
        <f>VLOOKUP(A3479,[2]Лист_1!$D:$I,6,0)</f>
        <v>40</v>
      </c>
      <c r="D3479" s="195">
        <f>VLOOKUP(A3479,'[1]12 ЗИП NEW'!$C:$AN,38,0)</f>
        <v>891.69311999999991</v>
      </c>
    </row>
    <row r="3480" spans="1:4" x14ac:dyDescent="0.25">
      <c r="A3480" s="139" t="s">
        <v>11628</v>
      </c>
      <c r="B3480" s="139" t="s">
        <v>11629</v>
      </c>
      <c r="C3480" s="192">
        <f>VLOOKUP(A3480,[2]Лист_1!$D:$I,6,0)</f>
        <v>20</v>
      </c>
      <c r="D3480" s="195">
        <f>VLOOKUP(A3480,'[1]12 ЗИП NEW'!$C:$AN,38,0)</f>
        <v>1337.5396800000001</v>
      </c>
    </row>
    <row r="3481" spans="1:4" x14ac:dyDescent="0.25">
      <c r="A3481" s="139" t="s">
        <v>11630</v>
      </c>
      <c r="B3481" s="139" t="s">
        <v>11631</v>
      </c>
      <c r="C3481" s="192"/>
      <c r="D3481" s="195">
        <f>VLOOKUP(A3481,'[1]12 ЗИП NEW'!$C:$AN,38,0)</f>
        <v>31506.490239999996</v>
      </c>
    </row>
    <row r="3482" spans="1:4" x14ac:dyDescent="0.25">
      <c r="A3482" s="139" t="s">
        <v>11632</v>
      </c>
      <c r="B3482" s="139" t="s">
        <v>11633</v>
      </c>
      <c r="C3482" s="192"/>
      <c r="D3482" s="195">
        <f>VLOOKUP(A3482,'[1]12 ЗИП NEW'!$C:$AN,38,0)</f>
        <v>985.76</v>
      </c>
    </row>
    <row r="3483" spans="1:4" x14ac:dyDescent="0.25">
      <c r="A3483" s="139" t="s">
        <v>11634</v>
      </c>
      <c r="B3483" s="139" t="s">
        <v>11635</v>
      </c>
      <c r="C3483" s="192"/>
      <c r="D3483" s="195">
        <f>VLOOKUP(A3483,'[1]12 ЗИП NEW'!$C:$AN,38,0)</f>
        <v>2244.7999999999997</v>
      </c>
    </row>
    <row r="3484" spans="1:4" ht="25.5" x14ac:dyDescent="0.25">
      <c r="A3484" s="139" t="s">
        <v>11636</v>
      </c>
      <c r="B3484" s="139" t="s">
        <v>11637</v>
      </c>
      <c r="C3484" s="192">
        <f>VLOOKUP(A3484,[2]Лист_1!$D:$I,6,0)</f>
        <v>3</v>
      </c>
      <c r="D3484" s="195">
        <f>VLOOKUP(A3484,'[1]12 ЗИП NEW'!$C:$AN,38,0)</f>
        <v>1152.8999999999999</v>
      </c>
    </row>
    <row r="3485" spans="1:4" ht="25.5" x14ac:dyDescent="0.25">
      <c r="A3485" s="139" t="s">
        <v>11638</v>
      </c>
      <c r="B3485" s="139" t="s">
        <v>11639</v>
      </c>
      <c r="C3485" s="192">
        <f>VLOOKUP(A3485,[2]Лист_1!$D:$I,6,0)</f>
        <v>3</v>
      </c>
      <c r="D3485" s="195">
        <f>VLOOKUP(A3485,'[1]12 ЗИП NEW'!$C:$AN,38,0)</f>
        <v>1488.3999999999999</v>
      </c>
    </row>
    <row r="3486" spans="1:4" ht="25.5" x14ac:dyDescent="0.25">
      <c r="A3486" s="139" t="s">
        <v>11640</v>
      </c>
      <c r="B3486" s="139" t="s">
        <v>11641</v>
      </c>
      <c r="C3486" s="192">
        <f>VLOOKUP(A3486,[2]Лист_1!$D:$I,6,0)</f>
        <v>3</v>
      </c>
      <c r="D3486" s="195">
        <f>VLOOKUP(A3486,'[1]12 ЗИП NEW'!$C:$AN,38,0)</f>
        <v>1044.32</v>
      </c>
    </row>
    <row r="3487" spans="1:4" ht="25.5" x14ac:dyDescent="0.25">
      <c r="A3487" s="139" t="s">
        <v>11642</v>
      </c>
      <c r="B3487" s="139" t="s">
        <v>11643</v>
      </c>
      <c r="C3487" s="192">
        <f>VLOOKUP(A3487,[2]Лист_1!$D:$I,6,0)</f>
        <v>1</v>
      </c>
      <c r="D3487" s="195">
        <f>VLOOKUP(A3487,'[1]12 ЗИП NEW'!$C:$AN,38,0)</f>
        <v>1938.58</v>
      </c>
    </row>
    <row r="3488" spans="1:4" ht="25.5" x14ac:dyDescent="0.25">
      <c r="A3488" s="139" t="s">
        <v>11644</v>
      </c>
      <c r="B3488" s="139" t="s">
        <v>11645</v>
      </c>
      <c r="C3488" s="192"/>
      <c r="D3488" s="195">
        <f>VLOOKUP(A3488,'[1]12 ЗИП NEW'!$C:$AN,38,0)</f>
        <v>2908.48</v>
      </c>
    </row>
    <row r="3489" spans="1:4" ht="25.5" x14ac:dyDescent="0.25">
      <c r="A3489" s="139" t="s">
        <v>11646</v>
      </c>
      <c r="B3489" s="139" t="s">
        <v>11647</v>
      </c>
      <c r="C3489" s="192">
        <f>VLOOKUP(A3489,[2]Лист_1!$D:$I,6,0)</f>
        <v>12</v>
      </c>
      <c r="D3489" s="195">
        <f>VLOOKUP(A3489,'[1]12 ЗИП NEW'!$C:$AN,38,0)</f>
        <v>1999.58</v>
      </c>
    </row>
    <row r="3490" spans="1:4" x14ac:dyDescent="0.25">
      <c r="A3490" s="139" t="s">
        <v>11648</v>
      </c>
      <c r="B3490" s="139" t="s">
        <v>11649</v>
      </c>
      <c r="C3490" s="192"/>
      <c r="D3490" s="195">
        <f>VLOOKUP(A3490,'[1]12 ЗИП NEW'!$C:$AN,38,0)</f>
        <v>10952.963824</v>
      </c>
    </row>
    <row r="3491" spans="1:4" x14ac:dyDescent="0.25">
      <c r="A3491" s="139" t="s">
        <v>11650</v>
      </c>
      <c r="B3491" s="139" t="s">
        <v>11651</v>
      </c>
      <c r="C3491" s="192"/>
      <c r="D3491" s="195">
        <f>VLOOKUP(A3491,'[1]12 ЗИП NEW'!$C:$AN,38,0)</f>
        <v>107226.09767999999</v>
      </c>
    </row>
    <row r="3492" spans="1:4" x14ac:dyDescent="0.25">
      <c r="A3492" s="139" t="s">
        <v>11652</v>
      </c>
      <c r="B3492" s="139" t="s">
        <v>11653</v>
      </c>
      <c r="C3492" s="192"/>
      <c r="D3492" s="195">
        <f>VLOOKUP(A3492,'[1]12 ЗИП NEW'!$C:$AN,38,0)</f>
        <v>39115.604864000001</v>
      </c>
    </row>
    <row r="3493" spans="1:4" x14ac:dyDescent="0.25">
      <c r="A3493" s="139" t="s">
        <v>11654</v>
      </c>
      <c r="B3493" s="139" t="s">
        <v>11655</v>
      </c>
      <c r="C3493" s="192"/>
      <c r="D3493" s="195">
        <f>VLOOKUP(A3493,'[1]12 ЗИП NEW'!$C:$AN,38,0)</f>
        <v>15206.08</v>
      </c>
    </row>
    <row r="3494" spans="1:4" x14ac:dyDescent="0.25">
      <c r="A3494" s="139" t="s">
        <v>11656</v>
      </c>
      <c r="B3494" s="139" t="s">
        <v>11657</v>
      </c>
      <c r="C3494" s="192">
        <f>VLOOKUP(A3494,[2]Лист_1!$D:$I,6,0)</f>
        <v>2</v>
      </c>
      <c r="D3494" s="195">
        <f>VLOOKUP(A3494,'[1]12 ЗИП NEW'!$C:$AN,38,0)</f>
        <v>891.69311999999991</v>
      </c>
    </row>
    <row r="3495" spans="1:4" x14ac:dyDescent="0.25">
      <c r="A3495" s="139" t="s">
        <v>11658</v>
      </c>
      <c r="B3495" s="139" t="s">
        <v>11659</v>
      </c>
      <c r="C3495" s="192"/>
      <c r="D3495" s="195">
        <f>VLOOKUP(A3495,'[1]12 ЗИП NEW'!$C:$AN,38,0)</f>
        <v>8679.1463679999997</v>
      </c>
    </row>
    <row r="3496" spans="1:4" x14ac:dyDescent="0.25">
      <c r="A3496" s="139" t="s">
        <v>11660</v>
      </c>
      <c r="B3496" s="139" t="s">
        <v>11661</v>
      </c>
      <c r="C3496" s="192">
        <f>VLOOKUP(A3496,[2]Лист_1!$D:$I,6,0)</f>
        <v>4</v>
      </c>
      <c r="D3496" s="195">
        <f>VLOOKUP(A3496,'[1]12 ЗИП NEW'!$C:$AN,38,0)</f>
        <v>29170.2</v>
      </c>
    </row>
    <row r="3497" spans="1:4" x14ac:dyDescent="0.25">
      <c r="A3497" s="139" t="s">
        <v>11662</v>
      </c>
      <c r="B3497" s="139" t="s">
        <v>11663</v>
      </c>
      <c r="C3497" s="192">
        <f>VLOOKUP(A3497,[2]Лист_1!$D:$I,6,0)</f>
        <v>7</v>
      </c>
      <c r="D3497" s="195">
        <f>VLOOKUP(A3497,'[1]12 ЗИП NEW'!$C:$AN,38,0)</f>
        <v>16421.2</v>
      </c>
    </row>
    <row r="3498" spans="1:4" ht="25.5" x14ac:dyDescent="0.25">
      <c r="A3498" s="139" t="s">
        <v>11664</v>
      </c>
      <c r="B3498" s="139" t="s">
        <v>11665</v>
      </c>
      <c r="C3498" s="192">
        <f>VLOOKUP(A3498,[2]Лист_1!$D:$I,6,0)</f>
        <v>3</v>
      </c>
      <c r="D3498" s="195">
        <f>VLOOKUP(A3498,'[1]12 ЗИП NEW'!$C:$AN,38,0)</f>
        <v>14986.48</v>
      </c>
    </row>
    <row r="3499" spans="1:4" ht="25.5" x14ac:dyDescent="0.25">
      <c r="A3499" s="139" t="s">
        <v>11666</v>
      </c>
      <c r="B3499" s="139" t="s">
        <v>11667</v>
      </c>
      <c r="C3499" s="192">
        <f>VLOOKUP(A3499,[2]Лист_1!$D:$I,6,0)</f>
        <v>1</v>
      </c>
      <c r="D3499" s="195">
        <f>VLOOKUP(A3499,'[1]12 ЗИП NEW'!$C:$AN,38,0)</f>
        <v>9467.1999999999989</v>
      </c>
    </row>
    <row r="3500" spans="1:4" ht="25.5" x14ac:dyDescent="0.25">
      <c r="A3500" s="139" t="s">
        <v>11668</v>
      </c>
      <c r="B3500" s="139" t="s">
        <v>11669</v>
      </c>
      <c r="C3500" s="192">
        <f>VLOOKUP(A3500,[2]Лист_1!$D:$I,6,0)</f>
        <v>6</v>
      </c>
      <c r="D3500" s="195">
        <f>VLOOKUP(A3500,'[1]12 ЗИП NEW'!$C:$AN,38,0)</f>
        <v>13879.94</v>
      </c>
    </row>
    <row r="3501" spans="1:4" x14ac:dyDescent="0.25">
      <c r="A3501" s="139" t="s">
        <v>11670</v>
      </c>
      <c r="B3501" s="139" t="s">
        <v>11671</v>
      </c>
      <c r="C3501" s="192">
        <f>VLOOKUP(A3501,[2]Лист_1!$D:$I,6,0)</f>
        <v>2</v>
      </c>
      <c r="D3501" s="195">
        <f>VLOOKUP(A3501,'[1]12 ЗИП NEW'!$C:$AN,38,0)</f>
        <v>34213.68</v>
      </c>
    </row>
    <row r="3502" spans="1:4" x14ac:dyDescent="0.25">
      <c r="A3502" s="139" t="s">
        <v>11672</v>
      </c>
      <c r="B3502" s="139" t="s">
        <v>11673</v>
      </c>
      <c r="C3502" s="192">
        <f>VLOOKUP(A3502,[2]Лист_1!$D:$I,6,0)</f>
        <v>4</v>
      </c>
      <c r="D3502" s="195">
        <f>VLOOKUP(A3502,'[1]12 ЗИП NEW'!$C:$AN,38,0)</f>
        <v>289.14</v>
      </c>
    </row>
    <row r="3503" spans="1:4" ht="25.5" x14ac:dyDescent="0.25">
      <c r="A3503" s="139" t="s">
        <v>11674</v>
      </c>
      <c r="B3503" s="139" t="s">
        <v>11675</v>
      </c>
      <c r="C3503" s="192"/>
      <c r="D3503" s="195">
        <f>VLOOKUP(A3503,'[1]12 ЗИП NEW'!$C:$AN,38,0)</f>
        <v>13693.279999999999</v>
      </c>
    </row>
    <row r="3504" spans="1:4" ht="25.5" x14ac:dyDescent="0.25">
      <c r="A3504" s="139" t="s">
        <v>11676</v>
      </c>
      <c r="B3504" s="139" t="s">
        <v>11677</v>
      </c>
      <c r="C3504" s="192">
        <f>VLOOKUP(A3504,[2]Лист_1!$D:$I,6,0)</f>
        <v>1</v>
      </c>
      <c r="D3504" s="195">
        <f>VLOOKUP(A3504,'[1]12 ЗИП NEW'!$C:$AN,38,0)</f>
        <v>3079.2799999999997</v>
      </c>
    </row>
    <row r="3505" spans="1:4" x14ac:dyDescent="0.25">
      <c r="A3505" s="139" t="s">
        <v>11678</v>
      </c>
      <c r="B3505" s="139" t="s">
        <v>11679</v>
      </c>
      <c r="C3505" s="192">
        <f>VLOOKUP(A3505,[2]Лист_1!$D:$I,6,0)</f>
        <v>4</v>
      </c>
      <c r="D3505" s="195">
        <f>VLOOKUP(A3505,'[1]12 ЗИП NEW'!$C:$AN,38,0)</f>
        <v>16671.3</v>
      </c>
    </row>
    <row r="3506" spans="1:4" ht="25.5" x14ac:dyDescent="0.25">
      <c r="A3506" s="139" t="s">
        <v>11680</v>
      </c>
      <c r="B3506" s="139" t="s">
        <v>11681</v>
      </c>
      <c r="C3506" s="192">
        <f>VLOOKUP(A3506,[2]Лист_1!$D:$I,6,0)</f>
        <v>3</v>
      </c>
      <c r="D3506" s="195">
        <f>VLOOKUP(A3506,'[1]12 ЗИП NEW'!$C:$AN,38,0)</f>
        <v>24619.599999999999</v>
      </c>
    </row>
    <row r="3507" spans="1:4" ht="25.5" x14ac:dyDescent="0.25">
      <c r="A3507" s="139" t="s">
        <v>11682</v>
      </c>
      <c r="B3507" s="139" t="s">
        <v>11683</v>
      </c>
      <c r="C3507" s="192">
        <f>VLOOKUP(A3507,[2]Лист_1!$D:$I,6,0)</f>
        <v>4</v>
      </c>
      <c r="D3507" s="195">
        <f>VLOOKUP(A3507,'[1]12 ЗИП NEW'!$C:$AN,38,0)</f>
        <v>4561.58</v>
      </c>
    </row>
    <row r="3508" spans="1:4" x14ac:dyDescent="0.25">
      <c r="A3508" s="139" t="s">
        <v>11684</v>
      </c>
      <c r="B3508" s="139" t="s">
        <v>11685</v>
      </c>
      <c r="C3508" s="192"/>
      <c r="D3508" s="195">
        <f>VLOOKUP(A3508,'[1]12 ЗИП NEW'!$C:$AN,38,0)</f>
        <v>390.4</v>
      </c>
    </row>
    <row r="3509" spans="1:4" ht="25.5" x14ac:dyDescent="0.25">
      <c r="A3509" s="139" t="s">
        <v>11686</v>
      </c>
      <c r="B3509" s="139" t="s">
        <v>11687</v>
      </c>
      <c r="C3509" s="192"/>
      <c r="D3509" s="195">
        <f>VLOOKUP(A3509,'[1]12 ЗИП NEW'!$C:$AN,38,0)</f>
        <v>2568.1</v>
      </c>
    </row>
    <row r="3510" spans="1:4" x14ac:dyDescent="0.25">
      <c r="A3510" s="139" t="s">
        <v>11688</v>
      </c>
      <c r="B3510" s="139" t="s">
        <v>11689</v>
      </c>
      <c r="C3510" s="192">
        <f>VLOOKUP(A3510,[2]Лист_1!$D:$I,6,0)</f>
        <v>30</v>
      </c>
      <c r="D3510" s="195">
        <f>VLOOKUP(A3510,'[1]12 ЗИП NEW'!$C:$AN,38,0)</f>
        <v>90.28</v>
      </c>
    </row>
    <row r="3511" spans="1:4" ht="25.5" x14ac:dyDescent="0.25">
      <c r="A3511" s="139" t="s">
        <v>11690</v>
      </c>
      <c r="B3511" s="139" t="s">
        <v>11691</v>
      </c>
      <c r="C3511" s="192">
        <f>VLOOKUP(A3511,[2]Лист_1!$D:$I,6,0)</f>
        <v>99</v>
      </c>
      <c r="D3511" s="195">
        <f>VLOOKUP(A3511,'[1]12 ЗИП NEW'!$C:$AN,38,0)</f>
        <v>176.9</v>
      </c>
    </row>
    <row r="3512" spans="1:4" ht="25.5" x14ac:dyDescent="0.25">
      <c r="A3512" s="139" t="s">
        <v>11692</v>
      </c>
      <c r="B3512" s="139" t="s">
        <v>11693</v>
      </c>
      <c r="C3512" s="192">
        <f>VLOOKUP(A3512,[2]Лист_1!$D:$I,6,0)</f>
        <v>28</v>
      </c>
      <c r="D3512" s="195">
        <f>VLOOKUP(A3512,'[1]12 ЗИП NEW'!$C:$AN,38,0)</f>
        <v>303.77999999999997</v>
      </c>
    </row>
    <row r="3513" spans="1:4" ht="25.5" x14ac:dyDescent="0.25">
      <c r="A3513" s="139" t="s">
        <v>11694</v>
      </c>
      <c r="B3513" s="139" t="s">
        <v>11695</v>
      </c>
      <c r="C3513" s="192">
        <f>VLOOKUP(A3513,[2]Лист_1!$D:$I,6,0)</f>
        <v>192</v>
      </c>
      <c r="D3513" s="195">
        <f>VLOOKUP(A3513,'[1]12 ЗИП NEW'!$C:$AN,38,0)</f>
        <v>463.59999999999997</v>
      </c>
    </row>
    <row r="3514" spans="1:4" ht="25.5" x14ac:dyDescent="0.25">
      <c r="A3514" s="139" t="s">
        <v>11696</v>
      </c>
      <c r="B3514" s="139" t="s">
        <v>11697</v>
      </c>
      <c r="C3514" s="192"/>
      <c r="D3514" s="195">
        <f>VLOOKUP(A3514,'[1]12 ЗИП NEW'!$C:$AN,38,0)</f>
        <v>628.29999999999995</v>
      </c>
    </row>
    <row r="3515" spans="1:4" ht="25.5" x14ac:dyDescent="0.25">
      <c r="A3515" s="139" t="s">
        <v>11698</v>
      </c>
      <c r="B3515" s="139" t="s">
        <v>11699</v>
      </c>
      <c r="C3515" s="192"/>
      <c r="D3515" s="195">
        <f>VLOOKUP(A3515,'[1]12 ЗИП NEW'!$C:$AN,38,0)</f>
        <v>1383.48</v>
      </c>
    </row>
    <row r="3516" spans="1:4" x14ac:dyDescent="0.25">
      <c r="A3516" s="139" t="s">
        <v>11700</v>
      </c>
      <c r="B3516" s="139" t="s">
        <v>11701</v>
      </c>
      <c r="C3516" s="192"/>
      <c r="D3516" s="195">
        <f>VLOOKUP(A3516,'[1]12 ЗИП NEW'!$C:$AN,38,0)</f>
        <v>1024.8</v>
      </c>
    </row>
    <row r="3517" spans="1:4" x14ac:dyDescent="0.25">
      <c r="A3517" s="139" t="s">
        <v>11702</v>
      </c>
      <c r="B3517" s="139" t="s">
        <v>11703</v>
      </c>
      <c r="C3517" s="192"/>
      <c r="D3517" s="195">
        <f>VLOOKUP(A3517,'[1]12 ЗИП NEW'!$C:$AN,38,0)</f>
        <v>1840.98</v>
      </c>
    </row>
    <row r="3518" spans="1:4" x14ac:dyDescent="0.25">
      <c r="A3518" s="139" t="s">
        <v>11704</v>
      </c>
      <c r="B3518" s="139" t="s">
        <v>11705</v>
      </c>
      <c r="C3518" s="192">
        <f>VLOOKUP(A3518,[2]Лист_1!$D:$I,6,0)</f>
        <v>1</v>
      </c>
      <c r="D3518" s="195">
        <f>VLOOKUP(A3518,'[1]12 ЗИП NEW'!$C:$AN,38,0)</f>
        <v>2078.88</v>
      </c>
    </row>
    <row r="3519" spans="1:4" x14ac:dyDescent="0.25">
      <c r="A3519" s="139" t="s">
        <v>11706</v>
      </c>
      <c r="B3519" s="139" t="s">
        <v>11707</v>
      </c>
      <c r="C3519" s="192">
        <f>VLOOKUP(A3519,[2]Лист_1!$D:$I,6,0)</f>
        <v>2</v>
      </c>
      <c r="D3519" s="195">
        <f>VLOOKUP(A3519,'[1]12 ЗИП NEW'!$C:$AN,38,0)</f>
        <v>1133.3799999999999</v>
      </c>
    </row>
    <row r="3520" spans="1:4" ht="25.5" x14ac:dyDescent="0.25">
      <c r="A3520" s="139" t="s">
        <v>11708</v>
      </c>
      <c r="B3520" s="139" t="s">
        <v>11709</v>
      </c>
      <c r="C3520" s="192"/>
      <c r="D3520" s="195">
        <f>VLOOKUP(A3520,'[1]12 ЗИП NEW'!$C:$AN,38,0)</f>
        <v>1372.5</v>
      </c>
    </row>
    <row r="3521" spans="1:4" x14ac:dyDescent="0.25">
      <c r="A3521" s="139" t="s">
        <v>11710</v>
      </c>
      <c r="B3521" s="139" t="s">
        <v>11711</v>
      </c>
      <c r="C3521" s="192">
        <f>VLOOKUP(A3521,[2]Лист_1!$D:$I,6,0)</f>
        <v>90</v>
      </c>
      <c r="D3521" s="195">
        <f>VLOOKUP(A3521,'[1]12 ЗИП NEW'!$C:$AN,38,0)</f>
        <v>456.28</v>
      </c>
    </row>
    <row r="3522" spans="1:4" ht="25.5" x14ac:dyDescent="0.25">
      <c r="A3522" s="139" t="s">
        <v>11712</v>
      </c>
      <c r="B3522" s="139" t="s">
        <v>11713</v>
      </c>
      <c r="C3522" s="192"/>
      <c r="D3522" s="195">
        <f>VLOOKUP(A3522,'[1]12 ЗИП NEW'!$C:$AN,38,0)</f>
        <v>518.5</v>
      </c>
    </row>
    <row r="3523" spans="1:4" ht="25.5" x14ac:dyDescent="0.25">
      <c r="A3523" s="139" t="s">
        <v>11714</v>
      </c>
      <c r="B3523" s="139" t="s">
        <v>11715</v>
      </c>
      <c r="C3523" s="192"/>
      <c r="D3523" s="195">
        <f>VLOOKUP(A3523,'[1]12 ЗИП NEW'!$C:$AN,38,0)</f>
        <v>1063.8399999999999</v>
      </c>
    </row>
    <row r="3524" spans="1:4" ht="25.5" x14ac:dyDescent="0.25">
      <c r="A3524" s="139" t="s">
        <v>11716</v>
      </c>
      <c r="B3524" s="139" t="s">
        <v>11717</v>
      </c>
      <c r="C3524" s="192"/>
      <c r="D3524" s="195">
        <f>VLOOKUP(A3524,'[1]12 ЗИП NEW'!$C:$AN,38,0)</f>
        <v>777.14</v>
      </c>
    </row>
    <row r="3525" spans="1:4" x14ac:dyDescent="0.25">
      <c r="A3525" s="139" t="s">
        <v>11718</v>
      </c>
      <c r="B3525" s="139" t="s">
        <v>11719</v>
      </c>
      <c r="C3525" s="192"/>
      <c r="D3525" s="195">
        <f>VLOOKUP(A3525,'[1]12 ЗИП NEW'!$C:$AN,38,0)</f>
        <v>1749.48</v>
      </c>
    </row>
    <row r="3526" spans="1:4" x14ac:dyDescent="0.25">
      <c r="A3526" s="139" t="s">
        <v>11720</v>
      </c>
      <c r="B3526" s="139" t="s">
        <v>11721</v>
      </c>
      <c r="C3526" s="192">
        <f>VLOOKUP(A3526,[2]Лист_1!$D:$I,6,0)</f>
        <v>3</v>
      </c>
      <c r="D3526" s="195">
        <f>VLOOKUP(A3526,'[1]12 ЗИП NEW'!$C:$AN,38,0)</f>
        <v>1670.18</v>
      </c>
    </row>
    <row r="3527" spans="1:4" x14ac:dyDescent="0.25">
      <c r="A3527" s="139" t="s">
        <v>11722</v>
      </c>
      <c r="B3527" s="139" t="s">
        <v>11723</v>
      </c>
      <c r="C3527" s="192">
        <f>VLOOKUP(A3527,[2]Лист_1!$D:$I,6,0)</f>
        <v>1</v>
      </c>
      <c r="D3527" s="195">
        <f>VLOOKUP(A3527,'[1]12 ЗИП NEW'!$C:$AN,38,0)</f>
        <v>2005.68</v>
      </c>
    </row>
    <row r="3528" spans="1:4" x14ac:dyDescent="0.25">
      <c r="A3528" s="139" t="s">
        <v>11724</v>
      </c>
      <c r="B3528" s="139" t="s">
        <v>11725</v>
      </c>
      <c r="C3528" s="192">
        <f>VLOOKUP(A3528,[2]Лист_1!$D:$I,6,0)</f>
        <v>1</v>
      </c>
      <c r="D3528" s="195">
        <f>VLOOKUP(A3528,'[1]12 ЗИП NEW'!$C:$AN,38,0)</f>
        <v>4842.18</v>
      </c>
    </row>
    <row r="3529" spans="1:4" x14ac:dyDescent="0.25">
      <c r="A3529" s="139" t="s">
        <v>11726</v>
      </c>
      <c r="B3529" s="139" t="s">
        <v>11727</v>
      </c>
      <c r="C3529" s="192">
        <f>VLOOKUP(A3529,[2]Лист_1!$D:$I,6,0)</f>
        <v>14</v>
      </c>
      <c r="D3529" s="195">
        <f>VLOOKUP(A3529,'[1]12 ЗИП NEW'!$C:$AN,38,0)</f>
        <v>313.54000000000002</v>
      </c>
    </row>
    <row r="3530" spans="1:4" x14ac:dyDescent="0.25">
      <c r="A3530" s="139" t="s">
        <v>11728</v>
      </c>
      <c r="B3530" s="139" t="s">
        <v>11729</v>
      </c>
      <c r="C3530" s="192">
        <f>VLOOKUP(A3530,[2]Лист_1!$D:$I,6,0)</f>
        <v>70</v>
      </c>
      <c r="D3530" s="195">
        <f>VLOOKUP(A3530,'[1]12 ЗИП NEW'!$C:$AN,38,0)</f>
        <v>956.48</v>
      </c>
    </row>
    <row r="3531" spans="1:4" ht="38.25" x14ac:dyDescent="0.25">
      <c r="A3531" s="139" t="s">
        <v>11730</v>
      </c>
      <c r="B3531" s="139" t="s">
        <v>11731</v>
      </c>
      <c r="C3531" s="192"/>
      <c r="D3531" s="195">
        <f>VLOOKUP(A3531,'[1]12 ЗИП NEW'!$C:$AN,38,0)</f>
        <v>34872.479999999996</v>
      </c>
    </row>
    <row r="3532" spans="1:4" x14ac:dyDescent="0.25">
      <c r="A3532" s="139" t="s">
        <v>11732</v>
      </c>
      <c r="B3532" s="139" t="s">
        <v>11733</v>
      </c>
      <c r="C3532" s="192"/>
      <c r="D3532" s="195">
        <f>VLOOKUP(A3532,'[1]12 ЗИП NEW'!$C:$AN,38,0)</f>
        <v>15307.398559999998</v>
      </c>
    </row>
    <row r="3533" spans="1:4" x14ac:dyDescent="0.25">
      <c r="A3533" s="139" t="s">
        <v>11734</v>
      </c>
      <c r="B3533" s="139" t="s">
        <v>11733</v>
      </c>
      <c r="C3533" s="192">
        <f>VLOOKUP(A3533,[2]Лист_1!$D:$I,6,0)</f>
        <v>4</v>
      </c>
      <c r="D3533" s="195">
        <f>VLOOKUP(A3533,'[1]12 ЗИП NEW'!$C:$AN,38,0)</f>
        <v>2180.14</v>
      </c>
    </row>
    <row r="3534" spans="1:4" x14ac:dyDescent="0.25">
      <c r="A3534" s="139" t="s">
        <v>11735</v>
      </c>
      <c r="B3534" s="139" t="s">
        <v>11733</v>
      </c>
      <c r="C3534" s="192">
        <f>VLOOKUP(A3534,[2]Лист_1!$D:$I,6,0)</f>
        <v>4</v>
      </c>
      <c r="D3534" s="195">
        <f>VLOOKUP(A3534,'[1]12 ЗИП NEW'!$C:$AN,38,0)</f>
        <v>1942.24</v>
      </c>
    </row>
    <row r="3535" spans="1:4" x14ac:dyDescent="0.25">
      <c r="A3535" s="139" t="s">
        <v>11736</v>
      </c>
      <c r="B3535" s="139" t="s">
        <v>11733</v>
      </c>
      <c r="C3535" s="192">
        <f>VLOOKUP(A3535,[2]Лист_1!$D:$I,6,0)</f>
        <v>3</v>
      </c>
      <c r="D3535" s="195">
        <f>VLOOKUP(A3535,'[1]12 ЗИП NEW'!$C:$AN,38,0)</f>
        <v>2424.14</v>
      </c>
    </row>
    <row r="3536" spans="1:4" x14ac:dyDescent="0.25">
      <c r="A3536" s="139" t="s">
        <v>11737</v>
      </c>
      <c r="B3536" s="139" t="s">
        <v>11733</v>
      </c>
      <c r="C3536" s="192">
        <f>VLOOKUP(A3536,[2]Лист_1!$D:$I,6,0)</f>
        <v>5</v>
      </c>
      <c r="D3536" s="195">
        <f>VLOOKUP(A3536,'[1]12 ЗИП NEW'!$C:$AN,38,0)</f>
        <v>2259.44</v>
      </c>
    </row>
    <row r="3537" spans="1:4" x14ac:dyDescent="0.25">
      <c r="A3537" s="139" t="s">
        <v>11738</v>
      </c>
      <c r="B3537" s="139" t="s">
        <v>11733</v>
      </c>
      <c r="C3537" s="192"/>
      <c r="D3537" s="195">
        <f>VLOOKUP(A3537,'[1]12 ЗИП NEW'!$C:$AN,38,0)</f>
        <v>3150.04</v>
      </c>
    </row>
    <row r="3538" spans="1:4" x14ac:dyDescent="0.25">
      <c r="A3538" s="139" t="s">
        <v>11739</v>
      </c>
      <c r="B3538" s="139" t="s">
        <v>11733</v>
      </c>
      <c r="C3538" s="192">
        <f>VLOOKUP(A3538,[2]Лист_1!$D:$I,6,0)</f>
        <v>9</v>
      </c>
      <c r="D3538" s="195">
        <f>VLOOKUP(A3538,'[1]12 ЗИП NEW'!$C:$AN,38,0)</f>
        <v>3414.7799999999997</v>
      </c>
    </row>
    <row r="3539" spans="1:4" x14ac:dyDescent="0.25">
      <c r="A3539" s="139" t="s">
        <v>11740</v>
      </c>
      <c r="B3539" s="139" t="s">
        <v>11733</v>
      </c>
      <c r="C3539" s="192">
        <f>VLOOKUP(A3539,[2]Лист_1!$D:$I,6,0)</f>
        <v>11</v>
      </c>
      <c r="D3539" s="195">
        <f>VLOOKUP(A3539,'[1]12 ЗИП NEW'!$C:$AN,38,0)</f>
        <v>5153.28</v>
      </c>
    </row>
    <row r="3540" spans="1:4" x14ac:dyDescent="0.25">
      <c r="A3540" s="139" t="s">
        <v>11741</v>
      </c>
      <c r="B3540" s="139" t="s">
        <v>11733</v>
      </c>
      <c r="C3540" s="192"/>
      <c r="D3540" s="195">
        <f>VLOOKUP(A3540,'[1]12 ЗИП NEW'!$C:$AN,38,0)</f>
        <v>3916.2</v>
      </c>
    </row>
    <row r="3541" spans="1:4" x14ac:dyDescent="0.25">
      <c r="A3541" s="139" t="s">
        <v>11742</v>
      </c>
      <c r="B3541" s="139" t="s">
        <v>11733</v>
      </c>
      <c r="C3541" s="192">
        <f>VLOOKUP(A3541,[2]Лист_1!$D:$I,6,0)</f>
        <v>5</v>
      </c>
      <c r="D3541" s="195">
        <f>VLOOKUP(A3541,'[1]12 ЗИП NEW'!$C:$AN,38,0)</f>
        <v>6824.68</v>
      </c>
    </row>
    <row r="3542" spans="1:4" x14ac:dyDescent="0.25">
      <c r="A3542" s="139" t="s">
        <v>11743</v>
      </c>
      <c r="B3542" s="139" t="s">
        <v>11733</v>
      </c>
      <c r="C3542" s="192"/>
      <c r="D3542" s="195">
        <f>VLOOKUP(A3542,'[1]12 ЗИП NEW'!$C:$AN,38,0)</f>
        <v>1869.04</v>
      </c>
    </row>
    <row r="3543" spans="1:4" x14ac:dyDescent="0.25">
      <c r="A3543" s="139" t="s">
        <v>11744</v>
      </c>
      <c r="B3543" s="139" t="s">
        <v>11733</v>
      </c>
      <c r="C3543" s="192"/>
      <c r="D3543" s="195">
        <f>VLOOKUP(A3543,'[1]12 ЗИП NEW'!$C:$AN,38,0)</f>
        <v>2042.28</v>
      </c>
    </row>
    <row r="3544" spans="1:4" x14ac:dyDescent="0.25">
      <c r="A3544" s="139" t="s">
        <v>11745</v>
      </c>
      <c r="B3544" s="139" t="s">
        <v>11733</v>
      </c>
      <c r="C3544" s="192">
        <f>VLOOKUP(A3544,[2]Лист_1!$D:$I,6,0)</f>
        <v>5</v>
      </c>
      <c r="D3544" s="195">
        <f>VLOOKUP(A3544,'[1]12 ЗИП NEW'!$C:$AN,38,0)</f>
        <v>2164.2799999999997</v>
      </c>
    </row>
    <row r="3545" spans="1:4" x14ac:dyDescent="0.25">
      <c r="A3545" s="139" t="s">
        <v>11746</v>
      </c>
      <c r="B3545" s="139" t="s">
        <v>11733</v>
      </c>
      <c r="C3545" s="192">
        <f>VLOOKUP(A3545,[2]Лист_1!$D:$I,6,0)</f>
        <v>9</v>
      </c>
      <c r="D3545" s="195">
        <f>VLOOKUP(A3545,'[1]12 ЗИП NEW'!$C:$AN,38,0)</f>
        <v>1781.2</v>
      </c>
    </row>
    <row r="3546" spans="1:4" x14ac:dyDescent="0.25">
      <c r="A3546" s="139" t="s">
        <v>11747</v>
      </c>
      <c r="B3546" s="139" t="s">
        <v>11733</v>
      </c>
      <c r="C3546" s="192"/>
      <c r="D3546" s="195">
        <f>VLOOKUP(A3546,'[1]12 ЗИП NEW'!$C:$AN,38,0)</f>
        <v>2031.3</v>
      </c>
    </row>
    <row r="3547" spans="1:4" x14ac:dyDescent="0.25">
      <c r="A3547" s="139" t="s">
        <v>11748</v>
      </c>
      <c r="B3547" s="139" t="s">
        <v>11733</v>
      </c>
      <c r="C3547" s="192">
        <f>VLOOKUP(A3547,[2]Лист_1!$D:$I,6,0)</f>
        <v>1</v>
      </c>
      <c r="D3547" s="195">
        <f>VLOOKUP(A3547,'[1]12 ЗИП NEW'!$C:$AN,38,0)</f>
        <v>3455.04</v>
      </c>
    </row>
    <row r="3548" spans="1:4" x14ac:dyDescent="0.25">
      <c r="A3548" s="139" t="s">
        <v>11749</v>
      </c>
      <c r="B3548" s="139" t="s">
        <v>11733</v>
      </c>
      <c r="C3548" s="192">
        <f>VLOOKUP(A3548,[2]Лист_1!$D:$I,6,0)</f>
        <v>4</v>
      </c>
      <c r="D3548" s="195">
        <f>VLOOKUP(A3548,'[1]12 ЗИП NEW'!$C:$AN,38,0)</f>
        <v>3933.2799999999997</v>
      </c>
    </row>
    <row r="3549" spans="1:4" x14ac:dyDescent="0.25">
      <c r="A3549" s="139" t="s">
        <v>11750</v>
      </c>
      <c r="B3549" s="139" t="s">
        <v>11733</v>
      </c>
      <c r="C3549" s="192">
        <f>VLOOKUP(A3549,[2]Лист_1!$D:$I,6,0)</f>
        <v>5</v>
      </c>
      <c r="D3549" s="195">
        <f>VLOOKUP(A3549,'[1]12 ЗИП NEW'!$C:$AN,38,0)</f>
        <v>2363.14</v>
      </c>
    </row>
    <row r="3550" spans="1:4" x14ac:dyDescent="0.25">
      <c r="A3550" s="139" t="s">
        <v>11751</v>
      </c>
      <c r="B3550" s="139" t="s">
        <v>11733</v>
      </c>
      <c r="C3550" s="192">
        <f>VLOOKUP(A3550,[2]Лист_1!$D:$I,6,0)</f>
        <v>13</v>
      </c>
      <c r="D3550" s="195">
        <f>VLOOKUP(A3550,'[1]12 ЗИП NEW'!$C:$AN,38,0)</f>
        <v>1362.74</v>
      </c>
    </row>
    <row r="3551" spans="1:4" x14ac:dyDescent="0.25">
      <c r="A3551" s="139" t="s">
        <v>11752</v>
      </c>
      <c r="B3551" s="139" t="s">
        <v>11733</v>
      </c>
      <c r="C3551" s="192">
        <f>VLOOKUP(A3551,[2]Лист_1!$D:$I,6,0)</f>
        <v>2</v>
      </c>
      <c r="D3551" s="195">
        <f>VLOOKUP(A3551,'[1]12 ЗИП NEW'!$C:$AN,38,0)</f>
        <v>819.84</v>
      </c>
    </row>
    <row r="3552" spans="1:4" x14ac:dyDescent="0.25">
      <c r="A3552" s="139" t="s">
        <v>11753</v>
      </c>
      <c r="B3552" s="139" t="s">
        <v>11733</v>
      </c>
      <c r="C3552" s="192">
        <f>VLOOKUP(A3552,[2]Лист_1!$D:$I,6,0)</f>
        <v>11</v>
      </c>
      <c r="D3552" s="195">
        <f>VLOOKUP(A3552,'[1]12 ЗИП NEW'!$C:$AN,38,0)</f>
        <v>1786.08</v>
      </c>
    </row>
    <row r="3553" spans="1:4" x14ac:dyDescent="0.25">
      <c r="A3553" s="139" t="s">
        <v>11754</v>
      </c>
      <c r="B3553" s="139" t="s">
        <v>11733</v>
      </c>
      <c r="C3553" s="192">
        <f>VLOOKUP(A3553,[2]Лист_1!$D:$I,6,0)</f>
        <v>1</v>
      </c>
      <c r="D3553" s="195">
        <f>VLOOKUP(A3553,'[1]12 ЗИП NEW'!$C:$AN,38,0)</f>
        <v>5605.9</v>
      </c>
    </row>
    <row r="3554" spans="1:4" x14ac:dyDescent="0.25">
      <c r="A3554" s="139" t="s">
        <v>11755</v>
      </c>
      <c r="B3554" s="139" t="s">
        <v>11733</v>
      </c>
      <c r="C3554" s="192">
        <f>VLOOKUP(A3554,[2]Лист_1!$D:$I,6,0)</f>
        <v>5</v>
      </c>
      <c r="D3554" s="195">
        <f>VLOOKUP(A3554,'[1]12 ЗИП NEW'!$C:$AN,38,0)</f>
        <v>1115.08</v>
      </c>
    </row>
    <row r="3555" spans="1:4" x14ac:dyDescent="0.25">
      <c r="A3555" s="139" t="s">
        <v>11756</v>
      </c>
      <c r="B3555" s="139" t="s">
        <v>11733</v>
      </c>
      <c r="C3555" s="192">
        <f>VLOOKUP(A3555,[2]Лист_1!$D:$I,6,0)</f>
        <v>4</v>
      </c>
      <c r="D3555" s="195">
        <f>VLOOKUP(A3555,'[1]12 ЗИП NEW'!$C:$AN,38,0)</f>
        <v>1698.24</v>
      </c>
    </row>
    <row r="3556" spans="1:4" x14ac:dyDescent="0.25">
      <c r="A3556" s="139" t="s">
        <v>11757</v>
      </c>
      <c r="B3556" s="139" t="s">
        <v>11733</v>
      </c>
      <c r="C3556" s="192">
        <f>VLOOKUP(A3556,[2]Лист_1!$D:$I,6,0)</f>
        <v>26</v>
      </c>
      <c r="D3556" s="195">
        <f>VLOOKUP(A3556,'[1]12 ЗИП NEW'!$C:$AN,38,0)</f>
        <v>1783.6399999999999</v>
      </c>
    </row>
    <row r="3557" spans="1:4" x14ac:dyDescent="0.25">
      <c r="A3557" s="139" t="s">
        <v>11758</v>
      </c>
      <c r="B3557" s="139" t="s">
        <v>11733</v>
      </c>
      <c r="C3557" s="192">
        <f>VLOOKUP(A3557,[2]Лист_1!$D:$I,6,0)</f>
        <v>26</v>
      </c>
      <c r="D3557" s="195">
        <f>VLOOKUP(A3557,'[1]12 ЗИП NEW'!$C:$AN,38,0)</f>
        <v>1573.8</v>
      </c>
    </row>
    <row r="3558" spans="1:4" x14ac:dyDescent="0.25">
      <c r="A3558" s="139" t="s">
        <v>11759</v>
      </c>
      <c r="B3558" s="139" t="s">
        <v>11733</v>
      </c>
      <c r="C3558" s="192"/>
      <c r="D3558" s="195">
        <f>VLOOKUP(A3558,'[1]12 ЗИП NEW'!$C:$AN,38,0)</f>
        <v>2873.1</v>
      </c>
    </row>
    <row r="3559" spans="1:4" x14ac:dyDescent="0.25">
      <c r="A3559" s="139" t="s">
        <v>11760</v>
      </c>
      <c r="B3559" s="139" t="s">
        <v>11733</v>
      </c>
      <c r="C3559" s="192"/>
      <c r="D3559" s="195">
        <f>VLOOKUP(A3559,'[1]12 ЗИП NEW'!$C:$AN,38,0)</f>
        <v>1695.8</v>
      </c>
    </row>
    <row r="3560" spans="1:4" x14ac:dyDescent="0.25">
      <c r="A3560" s="139" t="s">
        <v>11761</v>
      </c>
      <c r="B3560" s="139" t="s">
        <v>11733</v>
      </c>
      <c r="C3560" s="192">
        <f>VLOOKUP(A3560,[2]Лист_1!$D:$I,6,0)</f>
        <v>29</v>
      </c>
      <c r="D3560" s="195">
        <f>VLOOKUP(A3560,'[1]12 ЗИП NEW'!$C:$AN,38,0)</f>
        <v>2493.6799999999998</v>
      </c>
    </row>
    <row r="3561" spans="1:4" x14ac:dyDescent="0.25">
      <c r="A3561" s="139" t="s">
        <v>11762</v>
      </c>
      <c r="B3561" s="139" t="s">
        <v>11733</v>
      </c>
      <c r="C3561" s="192">
        <f>VLOOKUP(A3561,[2]Лист_1!$D:$I,6,0)</f>
        <v>4</v>
      </c>
      <c r="D3561" s="195">
        <f>VLOOKUP(A3561,'[1]12 ЗИП NEW'!$C:$AN,38,0)</f>
        <v>2318</v>
      </c>
    </row>
    <row r="3562" spans="1:4" x14ac:dyDescent="0.25">
      <c r="A3562" s="139" t="s">
        <v>11763</v>
      </c>
      <c r="B3562" s="139" t="s">
        <v>11733</v>
      </c>
      <c r="C3562" s="192"/>
      <c r="D3562" s="195">
        <f>VLOOKUP(A3562,'[1]12 ЗИП NEW'!$C:$AN,38,0)</f>
        <v>3034.14</v>
      </c>
    </row>
    <row r="3563" spans="1:4" x14ac:dyDescent="0.25">
      <c r="A3563" s="139" t="s">
        <v>11764</v>
      </c>
      <c r="B3563" s="139" t="s">
        <v>11733</v>
      </c>
      <c r="C3563" s="192"/>
      <c r="D3563" s="195">
        <f>VLOOKUP(A3563,'[1]12 ЗИП NEW'!$C:$AN,38,0)</f>
        <v>2958.5</v>
      </c>
    </row>
    <row r="3564" spans="1:4" x14ac:dyDescent="0.25">
      <c r="A3564" s="139" t="s">
        <v>11765</v>
      </c>
      <c r="B3564" s="139" t="s">
        <v>11733</v>
      </c>
      <c r="C3564" s="192">
        <f>VLOOKUP(A3564,[2]Лист_1!$D:$I,6,0)</f>
        <v>6</v>
      </c>
      <c r="D3564" s="195">
        <f>VLOOKUP(A3564,'[1]12 ЗИП NEW'!$C:$AN,38,0)</f>
        <v>1795.84</v>
      </c>
    </row>
    <row r="3565" spans="1:4" x14ac:dyDescent="0.25">
      <c r="A3565" s="139" t="s">
        <v>11766</v>
      </c>
      <c r="B3565" s="139" t="s">
        <v>11733</v>
      </c>
      <c r="C3565" s="192"/>
      <c r="D3565" s="195">
        <f>VLOOKUP(A3565,'[1]12 ЗИП NEW'!$C:$AN,38,0)</f>
        <v>2128.9</v>
      </c>
    </row>
    <row r="3566" spans="1:4" x14ac:dyDescent="0.25">
      <c r="A3566" s="139" t="s">
        <v>11767</v>
      </c>
      <c r="B3566" s="139" t="s">
        <v>11733</v>
      </c>
      <c r="C3566" s="192"/>
      <c r="D3566" s="195">
        <f>VLOOKUP(A3566,'[1]12 ЗИП NEW'!$C:$AN,38,0)</f>
        <v>3062.2</v>
      </c>
    </row>
    <row r="3567" spans="1:4" x14ac:dyDescent="0.25">
      <c r="A3567" s="139" t="s">
        <v>11768</v>
      </c>
      <c r="B3567" s="139" t="s">
        <v>11733</v>
      </c>
      <c r="C3567" s="192"/>
      <c r="D3567" s="195">
        <f>VLOOKUP(A3567,'[1]12 ЗИП NEW'!$C:$AN,38,0)</f>
        <v>651.48</v>
      </c>
    </row>
    <row r="3568" spans="1:4" x14ac:dyDescent="0.25">
      <c r="A3568" s="139" t="s">
        <v>11769</v>
      </c>
      <c r="B3568" s="139" t="s">
        <v>11733</v>
      </c>
      <c r="C3568" s="192">
        <f>VLOOKUP(A3568,[2]Лист_1!$D:$I,6,0)</f>
        <v>25</v>
      </c>
      <c r="D3568" s="195">
        <f>VLOOKUP(A3568,'[1]12 ЗИП NEW'!$C:$AN,38,0)</f>
        <v>734.43999999999994</v>
      </c>
    </row>
    <row r="3569" spans="1:4" x14ac:dyDescent="0.25">
      <c r="A3569" s="139" t="s">
        <v>11770</v>
      </c>
      <c r="B3569" s="139" t="s">
        <v>11733</v>
      </c>
      <c r="C3569" s="192">
        <f>VLOOKUP(A3569,[2]Лист_1!$D:$I,6,0)</f>
        <v>41</v>
      </c>
      <c r="D3569" s="195">
        <f>VLOOKUP(A3569,'[1]12 ЗИП NEW'!$C:$AN,38,0)</f>
        <v>1243.18</v>
      </c>
    </row>
    <row r="3570" spans="1:4" x14ac:dyDescent="0.25">
      <c r="A3570" s="139" t="s">
        <v>11771</v>
      </c>
      <c r="B3570" s="139" t="s">
        <v>11733</v>
      </c>
      <c r="C3570" s="192">
        <f>VLOOKUP(A3570,[2]Лист_1!$D:$I,6,0)</f>
        <v>22</v>
      </c>
      <c r="D3570" s="195">
        <f>VLOOKUP(A3570,'[1]12 ЗИП NEW'!$C:$AN,38,0)</f>
        <v>1067.5</v>
      </c>
    </row>
    <row r="3571" spans="1:4" x14ac:dyDescent="0.25">
      <c r="A3571" s="139" t="s">
        <v>11772</v>
      </c>
      <c r="B3571" s="139" t="s">
        <v>11733</v>
      </c>
      <c r="C3571" s="192">
        <f>VLOOKUP(A3571,[2]Лист_1!$D:$I,6,0)</f>
        <v>8</v>
      </c>
      <c r="D3571" s="195">
        <f>VLOOKUP(A3571,'[1]12 ЗИП NEW'!$C:$AN,38,0)</f>
        <v>1151.68</v>
      </c>
    </row>
    <row r="3572" spans="1:4" x14ac:dyDescent="0.25">
      <c r="A3572" s="139" t="s">
        <v>11773</v>
      </c>
      <c r="B3572" s="139" t="s">
        <v>11733</v>
      </c>
      <c r="C3572" s="192">
        <f>VLOOKUP(A3572,[2]Лист_1!$D:$I,6,0)</f>
        <v>4</v>
      </c>
      <c r="D3572" s="195">
        <f>VLOOKUP(A3572,'[1]12 ЗИП NEW'!$C:$AN,38,0)</f>
        <v>956.48</v>
      </c>
    </row>
    <row r="3573" spans="1:4" x14ac:dyDescent="0.25">
      <c r="A3573" s="139" t="s">
        <v>11774</v>
      </c>
      <c r="B3573" s="139" t="s">
        <v>11733</v>
      </c>
      <c r="C3573" s="192">
        <f>VLOOKUP(A3573,[2]Лист_1!$D:$I,6,0)</f>
        <v>20</v>
      </c>
      <c r="D3573" s="195">
        <f>VLOOKUP(A3573,'[1]12 ЗИП NEW'!$C:$AN,38,0)</f>
        <v>1682.3799999999999</v>
      </c>
    </row>
    <row r="3574" spans="1:4" x14ac:dyDescent="0.25">
      <c r="A3574" s="139" t="s">
        <v>11775</v>
      </c>
      <c r="B3574" s="139" t="s">
        <v>11733</v>
      </c>
      <c r="C3574" s="192">
        <f>VLOOKUP(A3574,[2]Лист_1!$D:$I,6,0)</f>
        <v>8</v>
      </c>
      <c r="D3574" s="195">
        <f>VLOOKUP(A3574,'[1]12 ЗИП NEW'!$C:$AN,38,0)</f>
        <v>3494.08</v>
      </c>
    </row>
    <row r="3575" spans="1:4" x14ac:dyDescent="0.25">
      <c r="A3575" s="139" t="s">
        <v>11776</v>
      </c>
      <c r="B3575" s="139" t="s">
        <v>11733</v>
      </c>
      <c r="C3575" s="192"/>
      <c r="D3575" s="195">
        <f>VLOOKUP(A3575,'[1]12 ЗИП NEW'!$C:$AN,38,0)</f>
        <v>1293.2</v>
      </c>
    </row>
    <row r="3576" spans="1:4" x14ac:dyDescent="0.25">
      <c r="A3576" s="139" t="s">
        <v>11777</v>
      </c>
      <c r="B3576" s="139" t="s">
        <v>11733</v>
      </c>
      <c r="C3576" s="192">
        <f>VLOOKUP(A3576,[2]Лист_1!$D:$I,6,0)</f>
        <v>8</v>
      </c>
      <c r="D3576" s="195">
        <f>VLOOKUP(A3576,'[1]12 ЗИП NEW'!$C:$AN,38,0)</f>
        <v>1273.68</v>
      </c>
    </row>
    <row r="3577" spans="1:4" x14ac:dyDescent="0.25">
      <c r="A3577" s="139" t="s">
        <v>11778</v>
      </c>
      <c r="B3577" s="139" t="s">
        <v>11733</v>
      </c>
      <c r="C3577" s="192">
        <f>VLOOKUP(A3577,[2]Лист_1!$D:$I,6,0)</f>
        <v>13</v>
      </c>
      <c r="D3577" s="195">
        <f>VLOOKUP(A3577,'[1]12 ЗИП NEW'!$C:$AN,38,0)</f>
        <v>1853.18</v>
      </c>
    </row>
    <row r="3578" spans="1:4" x14ac:dyDescent="0.25">
      <c r="A3578" s="139" t="s">
        <v>11779</v>
      </c>
      <c r="B3578" s="139" t="s">
        <v>11733</v>
      </c>
      <c r="C3578" s="192">
        <f>VLOOKUP(A3578,[2]Лист_1!$D:$I,6,0)</f>
        <v>26</v>
      </c>
      <c r="D3578" s="195">
        <f>VLOOKUP(A3578,'[1]12 ЗИП NEW'!$C:$AN,38,0)</f>
        <v>1360.3</v>
      </c>
    </row>
    <row r="3579" spans="1:4" x14ac:dyDescent="0.25">
      <c r="A3579" s="139" t="s">
        <v>11780</v>
      </c>
      <c r="B3579" s="139" t="s">
        <v>11733</v>
      </c>
      <c r="C3579" s="192">
        <f>VLOOKUP(A3579,[2]Лист_1!$D:$I,6,0)</f>
        <v>13</v>
      </c>
      <c r="D3579" s="195">
        <f>VLOOKUP(A3579,'[1]12 ЗИП NEW'!$C:$AN,38,0)</f>
        <v>2552.2399999999998</v>
      </c>
    </row>
    <row r="3580" spans="1:4" x14ac:dyDescent="0.25">
      <c r="A3580" s="139" t="s">
        <v>11781</v>
      </c>
      <c r="B3580" s="139" t="s">
        <v>11733</v>
      </c>
      <c r="C3580" s="192">
        <f>VLOOKUP(A3580,[2]Лист_1!$D:$I,6,0)</f>
        <v>24</v>
      </c>
      <c r="D3580" s="195">
        <f>VLOOKUP(A3580,'[1]12 ЗИП NEW'!$C:$AN,38,0)</f>
        <v>2402.1799999999998</v>
      </c>
    </row>
    <row r="3581" spans="1:4" x14ac:dyDescent="0.25">
      <c r="A3581" s="139" t="s">
        <v>11782</v>
      </c>
      <c r="B3581" s="139" t="s">
        <v>11733</v>
      </c>
      <c r="C3581" s="192"/>
      <c r="D3581" s="195">
        <f>VLOOKUP(A3581,'[1]12 ЗИП NEW'!$C:$AN,38,0)</f>
        <v>982.1</v>
      </c>
    </row>
    <row r="3582" spans="1:4" x14ac:dyDescent="0.25">
      <c r="A3582" s="139" t="s">
        <v>11783</v>
      </c>
      <c r="B3582" s="139" t="s">
        <v>11733</v>
      </c>
      <c r="C3582" s="192"/>
      <c r="D3582" s="195">
        <f>VLOOKUP(A3582,'[1]12 ЗИП NEW'!$C:$AN,38,0)</f>
        <v>1378.6</v>
      </c>
    </row>
    <row r="3583" spans="1:4" x14ac:dyDescent="0.25">
      <c r="A3583" s="139" t="s">
        <v>11784</v>
      </c>
      <c r="B3583" s="139" t="s">
        <v>11733</v>
      </c>
      <c r="C3583" s="192">
        <f>VLOOKUP(A3583,[2]Лист_1!$D:$I,6,0)</f>
        <v>6</v>
      </c>
      <c r="D3583" s="195">
        <f>VLOOKUP(A3583,'[1]12 ЗИП NEW'!$C:$AN,38,0)</f>
        <v>524.6</v>
      </c>
    </row>
    <row r="3584" spans="1:4" x14ac:dyDescent="0.25">
      <c r="A3584" s="139" t="s">
        <v>11785</v>
      </c>
      <c r="B3584" s="139" t="s">
        <v>11733</v>
      </c>
      <c r="C3584" s="192">
        <f>VLOOKUP(A3584,[2]Лист_1!$D:$I,6,0)</f>
        <v>4</v>
      </c>
      <c r="D3584" s="195">
        <f>VLOOKUP(A3584,'[1]12 ЗИП NEW'!$C:$AN,38,0)</f>
        <v>1037</v>
      </c>
    </row>
    <row r="3585" spans="1:4" x14ac:dyDescent="0.25">
      <c r="A3585" s="139" t="s">
        <v>11786</v>
      </c>
      <c r="B3585" s="139" t="s">
        <v>11733</v>
      </c>
      <c r="C3585" s="192"/>
      <c r="D3585" s="195">
        <f>VLOOKUP(A3585,'[1]12 ЗИП NEW'!$C:$AN,38,0)</f>
        <v>2226.5</v>
      </c>
    </row>
    <row r="3586" spans="1:4" x14ac:dyDescent="0.25">
      <c r="A3586" s="139" t="s">
        <v>11787</v>
      </c>
      <c r="B3586" s="139" t="s">
        <v>11733</v>
      </c>
      <c r="C3586" s="192"/>
      <c r="D3586" s="195">
        <f>VLOOKUP(A3586,'[1]12 ЗИП NEW'!$C:$AN,38,0)</f>
        <v>1256.5999999999999</v>
      </c>
    </row>
    <row r="3587" spans="1:4" x14ac:dyDescent="0.25">
      <c r="A3587" s="139" t="s">
        <v>11788</v>
      </c>
      <c r="B3587" s="139" t="s">
        <v>11733</v>
      </c>
      <c r="C3587" s="192"/>
      <c r="D3587" s="195">
        <f>VLOOKUP(A3587,'[1]12 ЗИП NEW'!$C:$AN,38,0)</f>
        <v>1444.48</v>
      </c>
    </row>
    <row r="3588" spans="1:4" x14ac:dyDescent="0.25">
      <c r="A3588" s="139" t="s">
        <v>11789</v>
      </c>
      <c r="B3588" s="139" t="s">
        <v>11733</v>
      </c>
      <c r="C3588" s="192">
        <f>VLOOKUP(A3588,[2]Лист_1!$D:$I,6,0)</f>
        <v>25</v>
      </c>
      <c r="D3588" s="195">
        <f>VLOOKUP(A3588,'[1]12 ЗИП NEW'!$C:$AN,38,0)</f>
        <v>640.5</v>
      </c>
    </row>
    <row r="3589" spans="1:4" x14ac:dyDescent="0.25">
      <c r="A3589" s="139" t="s">
        <v>11790</v>
      </c>
      <c r="B3589" s="139" t="s">
        <v>11733</v>
      </c>
      <c r="C3589" s="192"/>
      <c r="D3589" s="195">
        <f>VLOOKUP(A3589,'[1]12 ЗИП NEW'!$C:$AN,38,0)</f>
        <v>4300.5</v>
      </c>
    </row>
    <row r="3590" spans="1:4" x14ac:dyDescent="0.25">
      <c r="A3590" s="139" t="s">
        <v>11791</v>
      </c>
      <c r="B3590" s="139" t="s">
        <v>11733</v>
      </c>
      <c r="C3590" s="192">
        <f>VLOOKUP(A3590,[2]Лист_1!$D:$I,6,0)</f>
        <v>2</v>
      </c>
      <c r="D3590" s="195">
        <f>VLOOKUP(A3590,'[1]12 ЗИП NEW'!$C:$AN,38,0)</f>
        <v>921.1</v>
      </c>
    </row>
    <row r="3591" spans="1:4" x14ac:dyDescent="0.25">
      <c r="A3591" s="139" t="s">
        <v>11792</v>
      </c>
      <c r="B3591" s="139" t="s">
        <v>11733</v>
      </c>
      <c r="C3591" s="192">
        <f>VLOOKUP(A3591,[2]Лист_1!$D:$I,6,0)</f>
        <v>1</v>
      </c>
      <c r="D3591" s="195">
        <f>VLOOKUP(A3591,'[1]12 ЗИП NEW'!$C:$AN,38,0)</f>
        <v>1256.5999999999999</v>
      </c>
    </row>
    <row r="3592" spans="1:4" x14ac:dyDescent="0.25">
      <c r="A3592" s="139" t="s">
        <v>11793</v>
      </c>
      <c r="B3592" s="139" t="s">
        <v>11733</v>
      </c>
      <c r="C3592" s="192"/>
      <c r="D3592" s="195">
        <f>VLOOKUP(A3592,'[1]12 ЗИП NEW'!$C:$AN,38,0)</f>
        <v>972.34</v>
      </c>
    </row>
    <row r="3593" spans="1:4" x14ac:dyDescent="0.25">
      <c r="A3593" s="139" t="s">
        <v>11794</v>
      </c>
      <c r="B3593" s="139" t="s">
        <v>11733</v>
      </c>
      <c r="C3593" s="192">
        <f>VLOOKUP(A3593,[2]Лист_1!$D:$I,6,0)</f>
        <v>9</v>
      </c>
      <c r="D3593" s="195">
        <f>VLOOKUP(A3593,'[1]12 ЗИП NEW'!$C:$AN,38,0)</f>
        <v>963.8</v>
      </c>
    </row>
    <row r="3594" spans="1:4" x14ac:dyDescent="0.25">
      <c r="A3594" s="139" t="s">
        <v>11795</v>
      </c>
      <c r="B3594" s="139" t="s">
        <v>11733</v>
      </c>
      <c r="C3594" s="192">
        <f>VLOOKUP(A3594,[2]Лист_1!$D:$I,6,0)</f>
        <v>190</v>
      </c>
      <c r="D3594" s="195">
        <f>VLOOKUP(A3594,'[1]12 ЗИП NEW'!$C:$AN,38,0)</f>
        <v>614.88</v>
      </c>
    </row>
    <row r="3595" spans="1:4" x14ac:dyDescent="0.25">
      <c r="A3595" s="139" t="s">
        <v>11796</v>
      </c>
      <c r="B3595" s="139" t="s">
        <v>11733</v>
      </c>
      <c r="C3595" s="192">
        <f>VLOOKUP(A3595,[2]Лист_1!$D:$I,6,0)</f>
        <v>1</v>
      </c>
      <c r="D3595" s="195">
        <f>VLOOKUP(A3595,'[1]12 ЗИП NEW'!$C:$AN,38,0)</f>
        <v>1706.78</v>
      </c>
    </row>
    <row r="3596" spans="1:4" x14ac:dyDescent="0.25">
      <c r="A3596" s="139" t="s">
        <v>11797</v>
      </c>
      <c r="B3596" s="139" t="s">
        <v>11733</v>
      </c>
      <c r="C3596" s="192">
        <f>VLOOKUP(A3596,[2]Лист_1!$D:$I,6,0)</f>
        <v>85</v>
      </c>
      <c r="D3596" s="195">
        <f>VLOOKUP(A3596,'[1]12 ЗИП NEW'!$C:$AN,38,0)</f>
        <v>777.14</v>
      </c>
    </row>
    <row r="3597" spans="1:4" x14ac:dyDescent="0.25">
      <c r="A3597" s="139" t="s">
        <v>11798</v>
      </c>
      <c r="B3597" s="139" t="s">
        <v>11733</v>
      </c>
      <c r="C3597" s="192">
        <f>VLOOKUP(A3597,[2]Лист_1!$D:$I,6,0)</f>
        <v>28</v>
      </c>
      <c r="D3597" s="195">
        <f>VLOOKUP(A3597,'[1]12 ЗИП NEW'!$C:$AN,38,0)</f>
        <v>671</v>
      </c>
    </row>
    <row r="3598" spans="1:4" x14ac:dyDescent="0.25">
      <c r="A3598" s="139" t="s">
        <v>11799</v>
      </c>
      <c r="B3598" s="139" t="s">
        <v>11733</v>
      </c>
      <c r="C3598" s="192">
        <f>VLOOKUP(A3598,[2]Лист_1!$D:$I,6,0)</f>
        <v>106</v>
      </c>
      <c r="D3598" s="195">
        <f>VLOOKUP(A3598,'[1]12 ЗИП NEW'!$C:$AN,38,0)</f>
        <v>718.58</v>
      </c>
    </row>
    <row r="3599" spans="1:4" x14ac:dyDescent="0.25">
      <c r="A3599" s="139" t="s">
        <v>11800</v>
      </c>
      <c r="B3599" s="139" t="s">
        <v>11733</v>
      </c>
      <c r="C3599" s="192">
        <f>VLOOKUP(A3599,[2]Лист_1!$D:$I,6,0)</f>
        <v>29</v>
      </c>
      <c r="D3599" s="195">
        <f>VLOOKUP(A3599,'[1]12 ЗИП NEW'!$C:$AN,38,0)</f>
        <v>691.74</v>
      </c>
    </row>
    <row r="3600" spans="1:4" x14ac:dyDescent="0.25">
      <c r="A3600" s="139" t="s">
        <v>11801</v>
      </c>
      <c r="B3600" s="139" t="s">
        <v>11733</v>
      </c>
      <c r="C3600" s="192">
        <f>VLOOKUP(A3600,[2]Лист_1!$D:$I,6,0)</f>
        <v>100</v>
      </c>
      <c r="D3600" s="195">
        <f>VLOOKUP(A3600,'[1]12 ЗИП NEW'!$C:$AN,38,0)</f>
        <v>746.64</v>
      </c>
    </row>
    <row r="3601" spans="1:4" x14ac:dyDescent="0.25">
      <c r="A3601" s="139" t="s">
        <v>11802</v>
      </c>
      <c r="B3601" s="139" t="s">
        <v>11733</v>
      </c>
      <c r="C3601" s="192"/>
      <c r="D3601" s="195">
        <f>VLOOKUP(A3601,'[1]12 ЗИП NEW'!$C:$AN,38,0)</f>
        <v>993.07999999999993</v>
      </c>
    </row>
    <row r="3602" spans="1:4" x14ac:dyDescent="0.25">
      <c r="A3602" s="139" t="s">
        <v>11803</v>
      </c>
      <c r="B3602" s="139" t="s">
        <v>11733</v>
      </c>
      <c r="C3602" s="192">
        <f>VLOOKUP(A3602,[2]Лист_1!$D:$I,6,0)</f>
        <v>109</v>
      </c>
      <c r="D3602" s="195">
        <f>VLOOKUP(A3602,'[1]12 ЗИП NEW'!$C:$AN,38,0)</f>
        <v>764.93999999999994</v>
      </c>
    </row>
    <row r="3603" spans="1:4" x14ac:dyDescent="0.25">
      <c r="A3603" s="139" t="s">
        <v>11804</v>
      </c>
      <c r="B3603" s="139" t="s">
        <v>11733</v>
      </c>
      <c r="C3603" s="192">
        <f>VLOOKUP(A3603,[2]Лист_1!$D:$I,6,0)</f>
        <v>27</v>
      </c>
      <c r="D3603" s="195">
        <f>VLOOKUP(A3603,'[1]12 ЗИП NEW'!$C:$AN,38,0)</f>
        <v>640.5</v>
      </c>
    </row>
    <row r="3604" spans="1:4" x14ac:dyDescent="0.25">
      <c r="A3604" s="139" t="s">
        <v>11805</v>
      </c>
      <c r="B3604" s="139" t="s">
        <v>11733</v>
      </c>
      <c r="C3604" s="192">
        <f>VLOOKUP(A3604,[2]Лист_1!$D:$I,6,0)</f>
        <v>9</v>
      </c>
      <c r="D3604" s="195">
        <f>VLOOKUP(A3604,'[1]12 ЗИП NEW'!$C:$AN,38,0)</f>
        <v>547.78</v>
      </c>
    </row>
    <row r="3605" spans="1:4" x14ac:dyDescent="0.25">
      <c r="A3605" s="139" t="s">
        <v>11806</v>
      </c>
      <c r="B3605" s="139" t="s">
        <v>11733</v>
      </c>
      <c r="C3605" s="192">
        <f>VLOOKUP(A3605,[2]Лист_1!$D:$I,6,0)</f>
        <v>12</v>
      </c>
      <c r="D3605" s="195">
        <f>VLOOKUP(A3605,'[1]12 ЗИП NEW'!$C:$AN,38,0)</f>
        <v>691.74</v>
      </c>
    </row>
    <row r="3606" spans="1:4" x14ac:dyDescent="0.25">
      <c r="A3606" s="139" t="s">
        <v>11807</v>
      </c>
      <c r="B3606" s="139" t="s">
        <v>11733</v>
      </c>
      <c r="C3606" s="192">
        <f>VLOOKUP(A3606,[2]Лист_1!$D:$I,6,0)</f>
        <v>2</v>
      </c>
      <c r="D3606" s="195">
        <f>VLOOKUP(A3606,'[1]12 ЗИП NEW'!$C:$AN,38,0)</f>
        <v>719.8</v>
      </c>
    </row>
    <row r="3607" spans="1:4" x14ac:dyDescent="0.25">
      <c r="A3607" s="139" t="s">
        <v>11808</v>
      </c>
      <c r="B3607" s="139" t="s">
        <v>11733</v>
      </c>
      <c r="C3607" s="192">
        <f>VLOOKUP(A3607,[2]Лист_1!$D:$I,6,0)</f>
        <v>33</v>
      </c>
      <c r="D3607" s="195">
        <f>VLOOKUP(A3607,'[1]12 ЗИП NEW'!$C:$AN,38,0)</f>
        <v>691.74</v>
      </c>
    </row>
    <row r="3608" spans="1:4" x14ac:dyDescent="0.25">
      <c r="A3608" s="139" t="s">
        <v>11809</v>
      </c>
      <c r="B3608" s="139" t="s">
        <v>11733</v>
      </c>
      <c r="C3608" s="192">
        <f>VLOOKUP(A3608,[2]Лист_1!$D:$I,6,0)</f>
        <v>5</v>
      </c>
      <c r="D3608" s="195">
        <f>VLOOKUP(A3608,'[1]12 ЗИП NEW'!$C:$AN,38,0)</f>
        <v>1043.0999999999999</v>
      </c>
    </row>
    <row r="3609" spans="1:4" x14ac:dyDescent="0.25">
      <c r="A3609" s="139" t="s">
        <v>11810</v>
      </c>
      <c r="B3609" s="139" t="s">
        <v>11733</v>
      </c>
      <c r="C3609" s="192">
        <f>VLOOKUP(A3609,[2]Лист_1!$D:$I,6,0)</f>
        <v>29</v>
      </c>
      <c r="D3609" s="195">
        <f>VLOOKUP(A3609,'[1]12 ЗИП NEW'!$C:$AN,38,0)</f>
        <v>945.5</v>
      </c>
    </row>
    <row r="3610" spans="1:4" x14ac:dyDescent="0.25">
      <c r="A3610" s="139" t="s">
        <v>11811</v>
      </c>
      <c r="B3610" s="139" t="s">
        <v>11733</v>
      </c>
      <c r="C3610" s="192">
        <f>VLOOKUP(A3610,[2]Лист_1!$D:$I,6,0)</f>
        <v>27</v>
      </c>
      <c r="D3610" s="195">
        <f>VLOOKUP(A3610,'[1]12 ЗИП NEW'!$C:$AN,38,0)</f>
        <v>1183.3999999999999</v>
      </c>
    </row>
    <row r="3611" spans="1:4" x14ac:dyDescent="0.25">
      <c r="A3611" s="139" t="s">
        <v>11812</v>
      </c>
      <c r="B3611" s="139" t="s">
        <v>11733</v>
      </c>
      <c r="C3611" s="192"/>
      <c r="D3611" s="195">
        <f>VLOOKUP(A3611,'[1]12 ЗИП NEW'!$C:$AN,38,0)</f>
        <v>969.9</v>
      </c>
    </row>
    <row r="3612" spans="1:4" x14ac:dyDescent="0.25">
      <c r="A3612" s="139" t="s">
        <v>11813</v>
      </c>
      <c r="B3612" s="139" t="s">
        <v>11733</v>
      </c>
      <c r="C3612" s="192"/>
      <c r="D3612" s="195">
        <f>VLOOKUP(A3612,'[1]12 ЗИП NEW'!$C:$AN,38,0)</f>
        <v>3012.18</v>
      </c>
    </row>
    <row r="3613" spans="1:4" x14ac:dyDescent="0.25">
      <c r="A3613" s="139" t="s">
        <v>11814</v>
      </c>
      <c r="B3613" s="139" t="s">
        <v>11733</v>
      </c>
      <c r="C3613" s="192"/>
      <c r="D3613" s="195">
        <f>VLOOKUP(A3613,'[1]12 ЗИП NEW'!$C:$AN,38,0)</f>
        <v>785.68</v>
      </c>
    </row>
    <row r="3614" spans="1:4" x14ac:dyDescent="0.25">
      <c r="A3614" s="139" t="s">
        <v>11815</v>
      </c>
      <c r="B3614" s="139" t="s">
        <v>11733</v>
      </c>
      <c r="C3614" s="192"/>
      <c r="D3614" s="195">
        <f>VLOOKUP(A3614,'[1]12 ЗИП NEW'!$C:$AN,38,0)</f>
        <v>1579.8999999999999</v>
      </c>
    </row>
    <row r="3615" spans="1:4" x14ac:dyDescent="0.25">
      <c r="A3615" s="139" t="s">
        <v>11816</v>
      </c>
      <c r="B3615" s="139" t="s">
        <v>11733</v>
      </c>
      <c r="C3615" s="192">
        <f>VLOOKUP(A3615,[2]Лист_1!$D:$I,6,0)</f>
        <v>2</v>
      </c>
      <c r="D3615" s="195">
        <f>VLOOKUP(A3615,'[1]12 ЗИП NEW'!$C:$AN,38,0)</f>
        <v>8056.88</v>
      </c>
    </row>
    <row r="3616" spans="1:4" x14ac:dyDescent="0.25">
      <c r="A3616" s="139" t="s">
        <v>11817</v>
      </c>
      <c r="B3616" s="139" t="s">
        <v>11733</v>
      </c>
      <c r="C3616" s="192">
        <f>VLOOKUP(A3616,[2]Лист_1!$D:$I,6,0)</f>
        <v>2</v>
      </c>
      <c r="D3616" s="195">
        <f>VLOOKUP(A3616,'[1]12 ЗИП NEW'!$C:$AN,38,0)</f>
        <v>8865.74</v>
      </c>
    </row>
    <row r="3617" spans="1:4" x14ac:dyDescent="0.25">
      <c r="A3617" s="139" t="s">
        <v>11818</v>
      </c>
      <c r="B3617" s="139" t="s">
        <v>11733</v>
      </c>
      <c r="C3617" s="192"/>
      <c r="D3617" s="195">
        <f>VLOOKUP(A3617,'[1]12 ЗИП NEW'!$C:$AN,38,0)</f>
        <v>13382.18</v>
      </c>
    </row>
    <row r="3618" spans="1:4" x14ac:dyDescent="0.25">
      <c r="A3618" s="139" t="s">
        <v>11819</v>
      </c>
      <c r="B3618" s="139" t="s">
        <v>11733</v>
      </c>
      <c r="C3618" s="192"/>
      <c r="D3618" s="195">
        <f>VLOOKUP(A3618,'[1]12 ЗИП NEW'!$C:$AN,38,0)</f>
        <v>14996.24</v>
      </c>
    </row>
    <row r="3619" spans="1:4" x14ac:dyDescent="0.25">
      <c r="A3619" s="139" t="s">
        <v>11820</v>
      </c>
      <c r="B3619" s="139" t="s">
        <v>11733</v>
      </c>
      <c r="C3619" s="192">
        <f>VLOOKUP(A3619,[2]Лист_1!$D:$I,6,0)</f>
        <v>2</v>
      </c>
      <c r="D3619" s="195">
        <f>VLOOKUP(A3619,'[1]12 ЗИП NEW'!$C:$AN,38,0)</f>
        <v>12869.779999999999</v>
      </c>
    </row>
    <row r="3620" spans="1:4" x14ac:dyDescent="0.25">
      <c r="A3620" s="139" t="s">
        <v>11821</v>
      </c>
      <c r="B3620" s="139" t="s">
        <v>11733</v>
      </c>
      <c r="C3620" s="192"/>
      <c r="D3620" s="195">
        <f>VLOOKUP(A3620,'[1]12 ЗИП NEW'!$C:$AN,38,0)</f>
        <v>17238.599999999999</v>
      </c>
    </row>
    <row r="3621" spans="1:4" x14ac:dyDescent="0.25">
      <c r="A3621" s="139" t="s">
        <v>11822</v>
      </c>
      <c r="B3621" s="139" t="s">
        <v>11733</v>
      </c>
      <c r="C3621" s="192"/>
      <c r="D3621" s="195">
        <f>VLOOKUP(A3621,'[1]12 ЗИП NEW'!$C:$AN,38,0)</f>
        <v>2476.6</v>
      </c>
    </row>
    <row r="3622" spans="1:4" x14ac:dyDescent="0.25">
      <c r="A3622" s="139" t="s">
        <v>11823</v>
      </c>
      <c r="B3622" s="139" t="s">
        <v>11733</v>
      </c>
      <c r="C3622" s="192"/>
      <c r="D3622" s="195">
        <f>VLOOKUP(A3622,'[1]12 ЗИП NEW'!$C:$AN,38,0)</f>
        <v>1695.8</v>
      </c>
    </row>
    <row r="3623" spans="1:4" x14ac:dyDescent="0.25">
      <c r="A3623" s="139" t="s">
        <v>11824</v>
      </c>
      <c r="B3623" s="139" t="s">
        <v>11733</v>
      </c>
      <c r="C3623" s="192">
        <f>VLOOKUP(A3623,[2]Лист_1!$D:$I,6,0)</f>
        <v>5</v>
      </c>
      <c r="D3623" s="195">
        <f>VLOOKUP(A3623,'[1]12 ЗИП NEW'!$C:$AN,38,0)</f>
        <v>9725.84</v>
      </c>
    </row>
    <row r="3624" spans="1:4" x14ac:dyDescent="0.25">
      <c r="A3624" s="139" t="s">
        <v>11825</v>
      </c>
      <c r="B3624" s="139" t="s">
        <v>11733</v>
      </c>
      <c r="C3624" s="192"/>
      <c r="D3624" s="195">
        <f>VLOOKUP(A3624,'[1]12 ЗИП NEW'!$C:$AN,38,0)</f>
        <v>13099.14</v>
      </c>
    </row>
    <row r="3625" spans="1:4" x14ac:dyDescent="0.25">
      <c r="A3625" s="139" t="s">
        <v>11826</v>
      </c>
      <c r="B3625" s="139" t="s">
        <v>11733</v>
      </c>
      <c r="C3625" s="192"/>
      <c r="D3625" s="195">
        <f>VLOOKUP(A3625,'[1]12 ЗИП NEW'!$C:$AN,38,0)</f>
        <v>12592.84</v>
      </c>
    </row>
    <row r="3626" spans="1:4" x14ac:dyDescent="0.25">
      <c r="A3626" s="139" t="s">
        <v>11827</v>
      </c>
      <c r="B3626" s="139" t="s">
        <v>11733</v>
      </c>
      <c r="C3626" s="192"/>
      <c r="D3626" s="195">
        <f>VLOOKUP(A3626,'[1]12 ЗИП NEW'!$C:$AN,38,0)</f>
        <v>6081.7</v>
      </c>
    </row>
    <row r="3627" spans="1:4" x14ac:dyDescent="0.25">
      <c r="A3627" s="139" t="s">
        <v>11828</v>
      </c>
      <c r="B3627" s="139" t="s">
        <v>11733</v>
      </c>
      <c r="C3627" s="192">
        <f>VLOOKUP(A3627,[2]Лист_1!$D:$I,6,0)</f>
        <v>2</v>
      </c>
      <c r="D3627" s="195">
        <f>VLOOKUP(A3627,'[1]12 ЗИП NEW'!$C:$AN,38,0)</f>
        <v>6179.3</v>
      </c>
    </row>
    <row r="3628" spans="1:4" x14ac:dyDescent="0.25">
      <c r="A3628" s="139" t="s">
        <v>11829</v>
      </c>
      <c r="B3628" s="139" t="s">
        <v>11733</v>
      </c>
      <c r="C3628" s="192">
        <f>VLOOKUP(A3628,[2]Лист_1!$D:$I,6,0)</f>
        <v>3</v>
      </c>
      <c r="D3628" s="195">
        <f>VLOOKUP(A3628,'[1]12 ЗИП NEW'!$C:$AN,38,0)</f>
        <v>6960.0999999999995</v>
      </c>
    </row>
    <row r="3629" spans="1:4" x14ac:dyDescent="0.25">
      <c r="A3629" s="139" t="s">
        <v>11830</v>
      </c>
      <c r="B3629" s="139" t="s">
        <v>11733</v>
      </c>
      <c r="C3629" s="192"/>
      <c r="D3629" s="195">
        <f>VLOOKUP(A3629,'[1]12 ЗИП NEW'!$C:$AN,38,0)</f>
        <v>7551.8</v>
      </c>
    </row>
    <row r="3630" spans="1:4" x14ac:dyDescent="0.25">
      <c r="A3630" s="139" t="s">
        <v>11831</v>
      </c>
      <c r="B3630" s="139" t="s">
        <v>11733</v>
      </c>
      <c r="C3630" s="192"/>
      <c r="D3630" s="195">
        <f>VLOOKUP(A3630,'[1]12 ЗИП NEW'!$C:$AN,38,0)</f>
        <v>14120.279999999999</v>
      </c>
    </row>
    <row r="3631" spans="1:4" x14ac:dyDescent="0.25">
      <c r="A3631" s="139" t="s">
        <v>11832</v>
      </c>
      <c r="B3631" s="139" t="s">
        <v>11733</v>
      </c>
      <c r="C3631" s="192"/>
      <c r="D3631" s="195">
        <f>VLOOKUP(A3631,'[1]12 ЗИП NEW'!$C:$AN,38,0)</f>
        <v>10931.199999999999</v>
      </c>
    </row>
    <row r="3632" spans="1:4" x14ac:dyDescent="0.25">
      <c r="A3632" s="139" t="s">
        <v>11833</v>
      </c>
      <c r="B3632" s="139" t="s">
        <v>11733</v>
      </c>
      <c r="C3632" s="192"/>
      <c r="D3632" s="195">
        <f>VLOOKUP(A3632,'[1]12 ЗИП NEW'!$C:$AN,38,0)</f>
        <v>11982.84</v>
      </c>
    </row>
    <row r="3633" spans="1:4" x14ac:dyDescent="0.25">
      <c r="A3633" s="139" t="s">
        <v>11834</v>
      </c>
      <c r="B3633" s="139" t="s">
        <v>11733</v>
      </c>
      <c r="C3633" s="192"/>
      <c r="D3633" s="195">
        <f>VLOOKUP(A3633,'[1]12 ЗИП NEW'!$C:$AN,38,0)</f>
        <v>4758</v>
      </c>
    </row>
    <row r="3634" spans="1:4" x14ac:dyDescent="0.25">
      <c r="A3634" s="139" t="s">
        <v>11835</v>
      </c>
      <c r="B3634" s="139" t="s">
        <v>11733</v>
      </c>
      <c r="C3634" s="192"/>
      <c r="D3634" s="195">
        <f>VLOOKUP(A3634,'[1]12 ЗИП NEW'!$C:$AN,38,0)</f>
        <v>22099.079999999998</v>
      </c>
    </row>
    <row r="3635" spans="1:4" x14ac:dyDescent="0.25">
      <c r="A3635" s="139" t="s">
        <v>11836</v>
      </c>
      <c r="B3635" s="139" t="s">
        <v>11733</v>
      </c>
      <c r="C3635" s="192"/>
      <c r="D3635" s="195">
        <f>VLOOKUP(A3635,'[1]12 ЗИП NEW'!$C:$AN,38,0)</f>
        <v>17180.04</v>
      </c>
    </row>
    <row r="3636" spans="1:4" x14ac:dyDescent="0.25">
      <c r="A3636" s="139" t="s">
        <v>11837</v>
      </c>
      <c r="B3636" s="139" t="s">
        <v>11733</v>
      </c>
      <c r="C3636" s="192"/>
      <c r="D3636" s="195">
        <f>VLOOKUP(A3636,'[1]12 ЗИП NEW'!$C:$AN,38,0)</f>
        <v>7062.58</v>
      </c>
    </row>
    <row r="3637" spans="1:4" x14ac:dyDescent="0.25">
      <c r="A3637" s="139" t="s">
        <v>11838</v>
      </c>
      <c r="B3637" s="139" t="s">
        <v>11733</v>
      </c>
      <c r="C3637" s="192"/>
      <c r="D3637" s="195">
        <f>VLOOKUP(A3637,'[1]12 ЗИП NEW'!$C:$AN,38,0)</f>
        <v>8735.1999999999989</v>
      </c>
    </row>
    <row r="3638" spans="1:4" x14ac:dyDescent="0.25">
      <c r="A3638" s="139" t="s">
        <v>11839</v>
      </c>
      <c r="B3638" s="139" t="s">
        <v>11733</v>
      </c>
      <c r="C3638" s="192">
        <f>VLOOKUP(A3638,[2]Лист_1!$D:$I,6,0)</f>
        <v>3</v>
      </c>
      <c r="D3638" s="195">
        <f>VLOOKUP(A3638,'[1]12 ЗИП NEW'!$C:$AN,38,0)</f>
        <v>5476.58</v>
      </c>
    </row>
    <row r="3639" spans="1:4" x14ac:dyDescent="0.25">
      <c r="A3639" s="139" t="s">
        <v>11840</v>
      </c>
      <c r="B3639" s="139" t="s">
        <v>11733</v>
      </c>
      <c r="C3639" s="192">
        <f>VLOOKUP(A3639,[2]Лист_1!$D:$I,6,0)</f>
        <v>3</v>
      </c>
      <c r="D3639" s="195">
        <f>VLOOKUP(A3639,'[1]12 ЗИП NEW'!$C:$AN,38,0)</f>
        <v>5746.2</v>
      </c>
    </row>
    <row r="3640" spans="1:4" x14ac:dyDescent="0.25">
      <c r="A3640" s="139" t="s">
        <v>11841</v>
      </c>
      <c r="B3640" s="139" t="s">
        <v>11733</v>
      </c>
      <c r="C3640" s="192"/>
      <c r="D3640" s="195">
        <f>VLOOKUP(A3640,'[1]12 ЗИП NEW'!$C:$AN,38,0)</f>
        <v>10372.44</v>
      </c>
    </row>
    <row r="3641" spans="1:4" x14ac:dyDescent="0.25">
      <c r="A3641" s="139" t="s">
        <v>11842</v>
      </c>
      <c r="B3641" s="139" t="s">
        <v>11733</v>
      </c>
      <c r="C3641" s="192"/>
      <c r="D3641" s="195">
        <f>VLOOKUP(A3641,'[1]12 ЗИП NEW'!$C:$AN,38,0)</f>
        <v>14261.8</v>
      </c>
    </row>
    <row r="3642" spans="1:4" x14ac:dyDescent="0.25">
      <c r="A3642" s="139" t="s">
        <v>11843</v>
      </c>
      <c r="B3642" s="139" t="s">
        <v>11733</v>
      </c>
      <c r="C3642" s="192"/>
      <c r="D3642" s="195">
        <f>VLOOKUP(A3642,'[1]12 ЗИП NEW'!$C:$AN,38,0)</f>
        <v>7529.84</v>
      </c>
    </row>
    <row r="3643" spans="1:4" x14ac:dyDescent="0.25">
      <c r="A3643" s="139" t="s">
        <v>11844</v>
      </c>
      <c r="B3643" s="139" t="s">
        <v>11733</v>
      </c>
      <c r="C3643" s="192"/>
      <c r="D3643" s="195">
        <f>VLOOKUP(A3643,'[1]12 ЗИП NEW'!$C:$AN,38,0)</f>
        <v>3989.4</v>
      </c>
    </row>
    <row r="3644" spans="1:4" x14ac:dyDescent="0.25">
      <c r="A3644" s="139" t="s">
        <v>11845</v>
      </c>
      <c r="B3644" s="139" t="s">
        <v>11733</v>
      </c>
      <c r="C3644" s="192">
        <f>VLOOKUP(A3644,[2]Лист_1!$D:$I,6,0)</f>
        <v>18</v>
      </c>
      <c r="D3644" s="195">
        <f>VLOOKUP(A3644,'[1]12 ЗИП NEW'!$C:$AN,38,0)</f>
        <v>5812.08</v>
      </c>
    </row>
    <row r="3645" spans="1:4" x14ac:dyDescent="0.25">
      <c r="A3645" s="139" t="s">
        <v>11846</v>
      </c>
      <c r="B3645" s="139" t="s">
        <v>11733</v>
      </c>
      <c r="C3645" s="192">
        <f>VLOOKUP(A3645,[2]Лист_1!$D:$I,6,0)</f>
        <v>2</v>
      </c>
      <c r="D3645" s="195">
        <f>VLOOKUP(A3645,'[1]12 ЗИП NEW'!$C:$AN,38,0)</f>
        <v>3519.7</v>
      </c>
    </row>
    <row r="3646" spans="1:4" x14ac:dyDescent="0.25">
      <c r="A3646" s="139" t="s">
        <v>11847</v>
      </c>
      <c r="B3646" s="139" t="s">
        <v>11733</v>
      </c>
      <c r="C3646" s="192">
        <f>VLOOKUP(A3646,[2]Лист_1!$D:$I,6,0)</f>
        <v>6</v>
      </c>
      <c r="D3646" s="195">
        <f>VLOOKUP(A3646,'[1]12 ЗИП NEW'!$C:$AN,38,0)</f>
        <v>4575</v>
      </c>
    </row>
    <row r="3647" spans="1:4" x14ac:dyDescent="0.25">
      <c r="A3647" s="139" t="s">
        <v>11848</v>
      </c>
      <c r="B3647" s="139" t="s">
        <v>11733</v>
      </c>
      <c r="C3647" s="192">
        <f>VLOOKUP(A3647,[2]Лист_1!$D:$I,6,0)</f>
        <v>5</v>
      </c>
      <c r="D3647" s="195">
        <f>VLOOKUP(A3647,'[1]12 ЗИП NEW'!$C:$AN,38,0)</f>
        <v>3076.84</v>
      </c>
    </row>
    <row r="3648" spans="1:4" x14ac:dyDescent="0.25">
      <c r="A3648" s="139" t="s">
        <v>11849</v>
      </c>
      <c r="B3648" s="139" t="s">
        <v>11733</v>
      </c>
      <c r="C3648" s="192"/>
      <c r="D3648" s="195">
        <f>VLOOKUP(A3648,'[1]12 ЗИП NEW'!$C:$AN,38,0)</f>
        <v>3872.2799999999997</v>
      </c>
    </row>
    <row r="3649" spans="1:4" x14ac:dyDescent="0.25">
      <c r="A3649" s="139" t="s">
        <v>11850</v>
      </c>
      <c r="B3649" s="139" t="s">
        <v>11733</v>
      </c>
      <c r="C3649" s="192"/>
      <c r="D3649" s="195">
        <f>VLOOKUP(A3649,'[1]12 ЗИП NEW'!$C:$AN,38,0)</f>
        <v>2214.2999999999997</v>
      </c>
    </row>
    <row r="3650" spans="1:4" x14ac:dyDescent="0.25">
      <c r="A3650" s="139" t="s">
        <v>11851</v>
      </c>
      <c r="B3650" s="139" t="s">
        <v>11733</v>
      </c>
      <c r="C3650" s="192">
        <f>VLOOKUP(A3650,[2]Лист_1!$D:$I,6,0)</f>
        <v>10</v>
      </c>
      <c r="D3650" s="195">
        <f>VLOOKUP(A3650,'[1]12 ЗИП NEW'!$C:$AN,38,0)</f>
        <v>3573.38</v>
      </c>
    </row>
    <row r="3651" spans="1:4" x14ac:dyDescent="0.25">
      <c r="A3651" s="139" t="s">
        <v>11852</v>
      </c>
      <c r="B3651" s="139" t="s">
        <v>11733</v>
      </c>
      <c r="C3651" s="192">
        <f>VLOOKUP(A3651,[2]Лист_1!$D:$I,6,0)</f>
        <v>6</v>
      </c>
      <c r="D3651" s="195">
        <f>VLOOKUP(A3651,'[1]12 ЗИП NEW'!$C:$AN,38,0)</f>
        <v>3869.8399999999997</v>
      </c>
    </row>
    <row r="3652" spans="1:4" x14ac:dyDescent="0.25">
      <c r="A3652" s="139" t="s">
        <v>11853</v>
      </c>
      <c r="B3652" s="139" t="s">
        <v>11733</v>
      </c>
      <c r="C3652" s="192">
        <f>VLOOKUP(A3652,[2]Лист_1!$D:$I,6,0)</f>
        <v>1</v>
      </c>
      <c r="D3652" s="195">
        <f>VLOOKUP(A3652,'[1]12 ЗИП NEW'!$C:$AN,38,0)</f>
        <v>3513.6</v>
      </c>
    </row>
    <row r="3653" spans="1:4" x14ac:dyDescent="0.25">
      <c r="A3653" s="139" t="s">
        <v>11854</v>
      </c>
      <c r="B3653" s="139" t="s">
        <v>11733</v>
      </c>
      <c r="C3653" s="192"/>
      <c r="D3653" s="195">
        <f>VLOOKUP(A3653,'[1]12 ЗИП NEW'!$C:$AN,38,0)</f>
        <v>3286.68</v>
      </c>
    </row>
    <row r="3654" spans="1:4" x14ac:dyDescent="0.25">
      <c r="A3654" s="139" t="s">
        <v>11855</v>
      </c>
      <c r="B3654" s="139" t="s">
        <v>11733</v>
      </c>
      <c r="C3654" s="192">
        <f>VLOOKUP(A3654,[2]Лист_1!$D:$I,6,0)</f>
        <v>1</v>
      </c>
      <c r="D3654" s="195">
        <f>VLOOKUP(A3654,'[1]12 ЗИП NEW'!$C:$AN,38,0)</f>
        <v>6901.54</v>
      </c>
    </row>
    <row r="3655" spans="1:4" x14ac:dyDescent="0.25">
      <c r="A3655" s="139" t="s">
        <v>11856</v>
      </c>
      <c r="B3655" s="139" t="s">
        <v>11733</v>
      </c>
      <c r="C3655" s="192">
        <f>VLOOKUP(A3655,[2]Лист_1!$D:$I,6,0)</f>
        <v>1</v>
      </c>
      <c r="D3655" s="195">
        <f>VLOOKUP(A3655,'[1]12 ЗИП NEW'!$C:$AN,38,0)</f>
        <v>5073.9799999999996</v>
      </c>
    </row>
    <row r="3656" spans="1:4" x14ac:dyDescent="0.25">
      <c r="A3656" s="139" t="s">
        <v>11857</v>
      </c>
      <c r="B3656" s="139" t="s">
        <v>11733</v>
      </c>
      <c r="C3656" s="192">
        <f>VLOOKUP(A3656,[2]Лист_1!$D:$I,6,0)</f>
        <v>1</v>
      </c>
      <c r="D3656" s="195">
        <f>VLOOKUP(A3656,'[1]12 ЗИП NEW'!$C:$AN,38,0)</f>
        <v>5624.2</v>
      </c>
    </row>
    <row r="3657" spans="1:4" x14ac:dyDescent="0.25">
      <c r="A3657" s="139" t="s">
        <v>11858</v>
      </c>
      <c r="B3657" s="139" t="s">
        <v>11733</v>
      </c>
      <c r="C3657" s="192">
        <f>VLOOKUP(A3657,[2]Лист_1!$D:$I,6,0)</f>
        <v>5</v>
      </c>
      <c r="D3657" s="195">
        <f>VLOOKUP(A3657,'[1]12 ЗИП NEW'!$C:$AN,38,0)</f>
        <v>3695.38</v>
      </c>
    </row>
    <row r="3658" spans="1:4" x14ac:dyDescent="0.25">
      <c r="A3658" s="139" t="s">
        <v>11859</v>
      </c>
      <c r="B3658" s="139" t="s">
        <v>11733</v>
      </c>
      <c r="C3658" s="192"/>
      <c r="D3658" s="195">
        <f>VLOOKUP(A3658,'[1]12 ЗИП NEW'!$C:$AN,38,0)</f>
        <v>4427.38</v>
      </c>
    </row>
    <row r="3659" spans="1:4" x14ac:dyDescent="0.25">
      <c r="A3659" s="139" t="s">
        <v>11860</v>
      </c>
      <c r="B3659" s="139" t="s">
        <v>11733</v>
      </c>
      <c r="C3659" s="192">
        <f>VLOOKUP(A3659,[2]Лист_1!$D:$I,6,0)</f>
        <v>1</v>
      </c>
      <c r="D3659" s="195">
        <f>VLOOKUP(A3659,'[1]12 ЗИП NEW'!$C:$AN,38,0)</f>
        <v>6917.4</v>
      </c>
    </row>
    <row r="3660" spans="1:4" x14ac:dyDescent="0.25">
      <c r="A3660" s="139" t="s">
        <v>11861</v>
      </c>
      <c r="B3660" s="139" t="s">
        <v>11733</v>
      </c>
      <c r="C3660" s="192">
        <f>VLOOKUP(A3660,[2]Лист_1!$D:$I,6,0)</f>
        <v>3</v>
      </c>
      <c r="D3660" s="195">
        <f>VLOOKUP(A3660,'[1]12 ЗИП NEW'!$C:$AN,38,0)</f>
        <v>4348.08</v>
      </c>
    </row>
    <row r="3661" spans="1:4" x14ac:dyDescent="0.25">
      <c r="A3661" s="139" t="s">
        <v>11862</v>
      </c>
      <c r="B3661" s="139" t="s">
        <v>11733</v>
      </c>
      <c r="C3661" s="192">
        <f>VLOOKUP(A3661,[2]Лист_1!$D:$I,6,0)</f>
        <v>7</v>
      </c>
      <c r="D3661" s="195">
        <f>VLOOKUP(A3661,'[1]12 ЗИП NEW'!$C:$AN,38,0)</f>
        <v>7532.28</v>
      </c>
    </row>
    <row r="3662" spans="1:4" x14ac:dyDescent="0.25">
      <c r="A3662" s="139" t="s">
        <v>11863</v>
      </c>
      <c r="B3662" s="139" t="s">
        <v>11733</v>
      </c>
      <c r="C3662" s="192">
        <f>VLOOKUP(A3662,[2]Лист_1!$D:$I,6,0)</f>
        <v>22</v>
      </c>
      <c r="D3662" s="195">
        <f>VLOOKUP(A3662,'[1]12 ЗИП NEW'!$C:$AN,38,0)</f>
        <v>4498.1400000000003</v>
      </c>
    </row>
    <row r="3663" spans="1:4" x14ac:dyDescent="0.25">
      <c r="A3663" s="139" t="s">
        <v>11864</v>
      </c>
      <c r="B3663" s="139" t="s">
        <v>11733</v>
      </c>
      <c r="C3663" s="192">
        <f>VLOOKUP(A3663,[2]Лист_1!$D:$I,6,0)</f>
        <v>3</v>
      </c>
      <c r="D3663" s="195">
        <f>VLOOKUP(A3663,'[1]12 ЗИП NEW'!$C:$AN,38,0)</f>
        <v>5669.34</v>
      </c>
    </row>
    <row r="3664" spans="1:4" x14ac:dyDescent="0.25">
      <c r="A3664" s="139" t="s">
        <v>11865</v>
      </c>
      <c r="B3664" s="139" t="s">
        <v>11733</v>
      </c>
      <c r="C3664" s="192">
        <f>VLOOKUP(A3664,[2]Лист_1!$D:$I,6,0)</f>
        <v>1</v>
      </c>
      <c r="D3664" s="195">
        <f>VLOOKUP(A3664,'[1]12 ЗИП NEW'!$C:$AN,38,0)</f>
        <v>7330.98</v>
      </c>
    </row>
    <row r="3665" spans="1:4" x14ac:dyDescent="0.25">
      <c r="A3665" s="139" t="s">
        <v>11866</v>
      </c>
      <c r="B3665" s="139" t="s">
        <v>11733</v>
      </c>
      <c r="C3665" s="192">
        <f>VLOOKUP(A3665,[2]Лист_1!$D:$I,6,0)</f>
        <v>6</v>
      </c>
      <c r="D3665" s="195">
        <f>VLOOKUP(A3665,'[1]12 ЗИП NEW'!$C:$AN,38,0)</f>
        <v>4776.3</v>
      </c>
    </row>
    <row r="3666" spans="1:4" x14ac:dyDescent="0.25">
      <c r="A3666" s="139" t="s">
        <v>11867</v>
      </c>
      <c r="B3666" s="139" t="s">
        <v>11733</v>
      </c>
      <c r="C3666" s="192">
        <f>VLOOKUP(A3666,[2]Лист_1!$D:$I,6,0)</f>
        <v>5</v>
      </c>
      <c r="D3666" s="195">
        <f>VLOOKUP(A3666,'[1]12 ЗИП NEW'!$C:$AN,38,0)</f>
        <v>4473.74</v>
      </c>
    </row>
    <row r="3667" spans="1:4" x14ac:dyDescent="0.25">
      <c r="A3667" s="139" t="s">
        <v>11868</v>
      </c>
      <c r="B3667" s="139" t="s">
        <v>11733</v>
      </c>
      <c r="C3667" s="192">
        <f>VLOOKUP(A3667,[2]Лист_1!$D:$I,6,0)</f>
        <v>7</v>
      </c>
      <c r="D3667" s="195">
        <f>VLOOKUP(A3667,'[1]12 ЗИП NEW'!$C:$AN,38,0)</f>
        <v>2615.6799999999998</v>
      </c>
    </row>
    <row r="3668" spans="1:4" x14ac:dyDescent="0.25">
      <c r="A3668" s="139" t="s">
        <v>11869</v>
      </c>
      <c r="B3668" s="139" t="s">
        <v>11733</v>
      </c>
      <c r="C3668" s="192"/>
      <c r="D3668" s="195">
        <f>VLOOKUP(A3668,'[1]12 ЗИП NEW'!$C:$AN,38,0)</f>
        <v>7704.3</v>
      </c>
    </row>
    <row r="3669" spans="1:4" x14ac:dyDescent="0.25">
      <c r="A3669" s="139" t="s">
        <v>11870</v>
      </c>
      <c r="B3669" s="139" t="s">
        <v>11733</v>
      </c>
      <c r="C3669" s="192"/>
      <c r="D3669" s="195">
        <f>VLOOKUP(A3669,'[1]12 ЗИП NEW'!$C:$AN,38,0)</f>
        <v>3729.54</v>
      </c>
    </row>
    <row r="3670" spans="1:4" x14ac:dyDescent="0.25">
      <c r="A3670" s="139" t="s">
        <v>11871</v>
      </c>
      <c r="B3670" s="139" t="s">
        <v>11733</v>
      </c>
      <c r="C3670" s="192">
        <f>VLOOKUP(A3670,[2]Лист_1!$D:$I,6,0)</f>
        <v>3</v>
      </c>
      <c r="D3670" s="195">
        <f>VLOOKUP(A3670,'[1]12 ЗИП NEW'!$C:$AN,38,0)</f>
        <v>5758.4</v>
      </c>
    </row>
    <row r="3671" spans="1:4" x14ac:dyDescent="0.25">
      <c r="A3671" s="139" t="s">
        <v>11872</v>
      </c>
      <c r="B3671" s="139" t="s">
        <v>11733</v>
      </c>
      <c r="C3671" s="192">
        <f>VLOOKUP(A3671,[2]Лист_1!$D:$I,6,0)</f>
        <v>18</v>
      </c>
      <c r="D3671" s="195">
        <f>VLOOKUP(A3671,'[1]12 ЗИП NEW'!$C:$AN,38,0)</f>
        <v>3019.5</v>
      </c>
    </row>
    <row r="3672" spans="1:4" x14ac:dyDescent="0.25">
      <c r="A3672" s="139" t="s">
        <v>11873</v>
      </c>
      <c r="B3672" s="139" t="s">
        <v>11733</v>
      </c>
      <c r="C3672" s="192"/>
      <c r="D3672" s="195">
        <f>VLOOKUP(A3672,'[1]12 ЗИП NEW'!$C:$AN,38,0)</f>
        <v>9142.68</v>
      </c>
    </row>
    <row r="3673" spans="1:4" x14ac:dyDescent="0.25">
      <c r="A3673" s="139" t="s">
        <v>11874</v>
      </c>
      <c r="B3673" s="139" t="s">
        <v>11733</v>
      </c>
      <c r="C3673" s="192">
        <f>VLOOKUP(A3673,[2]Лист_1!$D:$I,6,0)</f>
        <v>3</v>
      </c>
      <c r="D3673" s="195">
        <f>VLOOKUP(A3673,'[1]12 ЗИП NEW'!$C:$AN,38,0)</f>
        <v>4443.24</v>
      </c>
    </row>
    <row r="3674" spans="1:4" x14ac:dyDescent="0.25">
      <c r="A3674" s="139" t="s">
        <v>11875</v>
      </c>
      <c r="B3674" s="139" t="s">
        <v>11733</v>
      </c>
      <c r="C3674" s="192">
        <f>VLOOKUP(A3674,[2]Лист_1!$D:$I,6,0)</f>
        <v>3</v>
      </c>
      <c r="D3674" s="195">
        <f>VLOOKUP(A3674,'[1]12 ЗИП NEW'!$C:$AN,38,0)</f>
        <v>3140.2799999999997</v>
      </c>
    </row>
    <row r="3675" spans="1:4" x14ac:dyDescent="0.25">
      <c r="A3675" s="139" t="s">
        <v>11876</v>
      </c>
      <c r="B3675" s="139" t="s">
        <v>11733</v>
      </c>
      <c r="C3675" s="192">
        <f>VLOOKUP(A3675,[2]Лист_1!$D:$I,6,0)</f>
        <v>6</v>
      </c>
      <c r="D3675" s="195">
        <f>VLOOKUP(A3675,'[1]12 ЗИП NEW'!$C:$AN,38,0)</f>
        <v>3174.44</v>
      </c>
    </row>
    <row r="3676" spans="1:4" x14ac:dyDescent="0.25">
      <c r="A3676" s="139" t="s">
        <v>11877</v>
      </c>
      <c r="B3676" s="139" t="s">
        <v>11733</v>
      </c>
      <c r="C3676" s="192">
        <f>VLOOKUP(A3676,[2]Лист_1!$D:$I,6,0)</f>
        <v>1</v>
      </c>
      <c r="D3676" s="195">
        <f>VLOOKUP(A3676,'[1]12 ЗИП NEW'!$C:$AN,38,0)</f>
        <v>3379.4</v>
      </c>
    </row>
    <row r="3677" spans="1:4" x14ac:dyDescent="0.25">
      <c r="A3677" s="139" t="s">
        <v>11878</v>
      </c>
      <c r="B3677" s="139" t="s">
        <v>11733</v>
      </c>
      <c r="C3677" s="192">
        <f>VLOOKUP(A3677,[2]Лист_1!$D:$I,6,0)</f>
        <v>9</v>
      </c>
      <c r="D3677" s="195">
        <f>VLOOKUP(A3677,'[1]12 ЗИП NEW'!$C:$AN,38,0)</f>
        <v>3314.74</v>
      </c>
    </row>
    <row r="3678" spans="1:4" x14ac:dyDescent="0.25">
      <c r="A3678" s="139" t="s">
        <v>11879</v>
      </c>
      <c r="B3678" s="139" t="s">
        <v>11733</v>
      </c>
      <c r="C3678" s="192">
        <f>VLOOKUP(A3678,[2]Лист_1!$D:$I,6,0)</f>
        <v>190</v>
      </c>
      <c r="D3678" s="195">
        <f>VLOOKUP(A3678,'[1]12 ЗИП NEW'!$C:$AN,38,0)</f>
        <v>569.74</v>
      </c>
    </row>
    <row r="3679" spans="1:4" x14ac:dyDescent="0.25">
      <c r="A3679" s="139" t="s">
        <v>11880</v>
      </c>
      <c r="B3679" s="139" t="s">
        <v>11733</v>
      </c>
      <c r="C3679" s="192"/>
      <c r="D3679" s="195">
        <f>VLOOKUP(A3679,'[1]12 ЗИП NEW'!$C:$AN,38,0)</f>
        <v>1362.74</v>
      </c>
    </row>
    <row r="3680" spans="1:4" x14ac:dyDescent="0.25">
      <c r="A3680" s="139" t="s">
        <v>11881</v>
      </c>
      <c r="B3680" s="139" t="s">
        <v>11733</v>
      </c>
      <c r="C3680" s="192"/>
      <c r="D3680" s="195">
        <f>VLOOKUP(A3680,'[1]12 ЗИП NEW'!$C:$AN,38,0)</f>
        <v>3634.38</v>
      </c>
    </row>
    <row r="3681" spans="1:4" x14ac:dyDescent="0.25">
      <c r="A3681" s="139" t="s">
        <v>11882</v>
      </c>
      <c r="B3681" s="139" t="s">
        <v>11733</v>
      </c>
      <c r="C3681" s="192">
        <f>VLOOKUP(A3681,[2]Лист_1!$D:$I,6,0)</f>
        <v>2</v>
      </c>
      <c r="D3681" s="195">
        <f>VLOOKUP(A3681,'[1]12 ЗИП NEW'!$C:$AN,38,0)</f>
        <v>33948.94</v>
      </c>
    </row>
    <row r="3682" spans="1:4" x14ac:dyDescent="0.25">
      <c r="A3682" s="139" t="s">
        <v>11883</v>
      </c>
      <c r="B3682" s="139" t="s">
        <v>11733</v>
      </c>
      <c r="C3682" s="192"/>
      <c r="D3682" s="195">
        <f>VLOOKUP(A3682,'[1]12 ЗИП NEW'!$C:$AN,38,0)</f>
        <v>16926.28</v>
      </c>
    </row>
    <row r="3683" spans="1:4" x14ac:dyDescent="0.25">
      <c r="A3683" s="139" t="s">
        <v>11884</v>
      </c>
      <c r="B3683" s="139" t="s">
        <v>11733</v>
      </c>
      <c r="C3683" s="192"/>
      <c r="D3683" s="195">
        <f>VLOOKUP(A3683,'[1]12 ЗИП NEW'!$C:$AN,38,0)</f>
        <v>9548.94</v>
      </c>
    </row>
    <row r="3684" spans="1:4" x14ac:dyDescent="0.25">
      <c r="A3684" s="139" t="s">
        <v>11885</v>
      </c>
      <c r="B3684" s="139" t="s">
        <v>11733</v>
      </c>
      <c r="C3684" s="192"/>
      <c r="D3684" s="195">
        <f>VLOOKUP(A3684,'[1]12 ЗИП NEW'!$C:$AN,38,0)</f>
        <v>4406.6400000000003</v>
      </c>
    </row>
    <row r="3685" spans="1:4" x14ac:dyDescent="0.25">
      <c r="A3685" s="139" t="s">
        <v>11886</v>
      </c>
      <c r="B3685" s="139" t="s">
        <v>11733</v>
      </c>
      <c r="C3685" s="192"/>
      <c r="D3685" s="195">
        <f>VLOOKUP(A3685,'[1]12 ЗИП NEW'!$C:$AN,38,0)</f>
        <v>1340.78</v>
      </c>
    </row>
    <row r="3686" spans="1:4" x14ac:dyDescent="0.25">
      <c r="A3686" s="139" t="s">
        <v>11887</v>
      </c>
      <c r="B3686" s="139" t="s">
        <v>11733</v>
      </c>
      <c r="C3686" s="192"/>
      <c r="D3686" s="195">
        <f>VLOOKUP(A3686,'[1]12 ЗИП NEW'!$C:$AN,38,0)</f>
        <v>10742.1</v>
      </c>
    </row>
    <row r="3687" spans="1:4" x14ac:dyDescent="0.25">
      <c r="A3687" s="139" t="s">
        <v>11888</v>
      </c>
      <c r="B3687" s="139" t="s">
        <v>11733</v>
      </c>
      <c r="C3687" s="192"/>
      <c r="D3687" s="195">
        <f>VLOOKUP(A3687,'[1]12 ЗИП NEW'!$C:$AN,38,0)</f>
        <v>10585.94</v>
      </c>
    </row>
    <row r="3688" spans="1:4" x14ac:dyDescent="0.25">
      <c r="A3688" s="139" t="s">
        <v>11889</v>
      </c>
      <c r="B3688" s="139" t="s">
        <v>11733</v>
      </c>
      <c r="C3688" s="192"/>
      <c r="D3688" s="195">
        <f>VLOOKUP(A3688,'[1]12 ЗИП NEW'!$C:$AN,38,0)</f>
        <v>17793.7</v>
      </c>
    </row>
    <row r="3689" spans="1:4" x14ac:dyDescent="0.25">
      <c r="A3689" s="139" t="s">
        <v>11890</v>
      </c>
      <c r="B3689" s="139" t="s">
        <v>11733</v>
      </c>
      <c r="C3689" s="192"/>
      <c r="D3689" s="195">
        <f>VLOOKUP(A3689,'[1]12 ЗИП NEW'!$C:$AN,38,0)</f>
        <v>36600</v>
      </c>
    </row>
    <row r="3690" spans="1:4" x14ac:dyDescent="0.25">
      <c r="A3690" s="139" t="s">
        <v>11891</v>
      </c>
      <c r="B3690" s="139" t="s">
        <v>11733</v>
      </c>
      <c r="C3690" s="192"/>
      <c r="D3690" s="195">
        <f>VLOOKUP(A3690,'[1]12 ЗИП NEW'!$C:$AN,38,0)</f>
        <v>47570.239999999998</v>
      </c>
    </row>
    <row r="3691" spans="1:4" x14ac:dyDescent="0.25">
      <c r="A3691" s="139" t="s">
        <v>11892</v>
      </c>
      <c r="B3691" s="139" t="s">
        <v>11733</v>
      </c>
      <c r="C3691" s="192"/>
      <c r="D3691" s="195">
        <f>VLOOKUP(A3691,'[1]12 ЗИП NEW'!$C:$AN,38,0)</f>
        <v>14516.779999999999</v>
      </c>
    </row>
    <row r="3692" spans="1:4" x14ac:dyDescent="0.25">
      <c r="A3692" s="139" t="s">
        <v>11893</v>
      </c>
      <c r="B3692" s="139" t="s">
        <v>11733</v>
      </c>
      <c r="C3692" s="192">
        <f>VLOOKUP(A3692,[2]Лист_1!$D:$I,6,0)</f>
        <v>5</v>
      </c>
      <c r="D3692" s="195">
        <f>VLOOKUP(A3692,'[1]12 ЗИП NEW'!$C:$AN,38,0)</f>
        <v>15744.1</v>
      </c>
    </row>
    <row r="3693" spans="1:4" x14ac:dyDescent="0.25">
      <c r="A3693" s="139" t="s">
        <v>11894</v>
      </c>
      <c r="B3693" s="139" t="s">
        <v>11733</v>
      </c>
      <c r="C3693" s="192"/>
      <c r="D3693" s="195">
        <f>VLOOKUP(A3693,'[1]12 ЗИП NEW'!$C:$AN,38,0)</f>
        <v>7515.2</v>
      </c>
    </row>
    <row r="3694" spans="1:4" x14ac:dyDescent="0.25">
      <c r="A3694" s="139" t="s">
        <v>11895</v>
      </c>
      <c r="B3694" s="139" t="s">
        <v>11733</v>
      </c>
      <c r="C3694" s="192"/>
      <c r="D3694" s="195">
        <f>VLOOKUP(A3694,'[1]12 ЗИП NEW'!$C:$AN,38,0)</f>
        <v>11143.48</v>
      </c>
    </row>
    <row r="3695" spans="1:4" x14ac:dyDescent="0.25">
      <c r="A3695" s="139" t="s">
        <v>11896</v>
      </c>
      <c r="B3695" s="139" t="s">
        <v>11733</v>
      </c>
      <c r="C3695" s="192">
        <f>VLOOKUP(A3695,[2]Лист_1!$D:$I,6,0)</f>
        <v>5</v>
      </c>
      <c r="D3695" s="195">
        <f>VLOOKUP(A3695,'[1]12 ЗИП NEW'!$C:$AN,38,0)</f>
        <v>10376.1</v>
      </c>
    </row>
    <row r="3696" spans="1:4" x14ac:dyDescent="0.25">
      <c r="A3696" s="139" t="s">
        <v>11897</v>
      </c>
      <c r="B3696" s="139" t="s">
        <v>11898</v>
      </c>
      <c r="C3696" s="192"/>
      <c r="D3696" s="195">
        <f>VLOOKUP(A3696,'[1]12 ЗИП NEW'!$C:$AN,38,0)</f>
        <v>224.48</v>
      </c>
    </row>
    <row r="3697" spans="1:4" x14ac:dyDescent="0.25">
      <c r="A3697" s="139" t="s">
        <v>11899</v>
      </c>
      <c r="B3697" s="139" t="s">
        <v>11900</v>
      </c>
      <c r="C3697" s="192"/>
      <c r="D3697" s="195">
        <f>VLOOKUP(A3697,'[1]12 ЗИП NEW'!$C:$AN,38,0)</f>
        <v>285.48</v>
      </c>
    </row>
    <row r="3698" spans="1:4" x14ac:dyDescent="0.25">
      <c r="A3698" s="139" t="s">
        <v>11901</v>
      </c>
      <c r="B3698" s="139" t="s">
        <v>11902</v>
      </c>
      <c r="C3698" s="192"/>
      <c r="D3698" s="195">
        <f>VLOOKUP(A3698,'[1]12 ЗИП NEW'!$C:$AN,38,0)</f>
        <v>905.24</v>
      </c>
    </row>
    <row r="3699" spans="1:4" x14ac:dyDescent="0.25">
      <c r="A3699" s="139" t="s">
        <v>11903</v>
      </c>
      <c r="B3699" s="139" t="s">
        <v>11904</v>
      </c>
      <c r="C3699" s="192"/>
      <c r="D3699" s="195">
        <f>VLOOKUP(A3699,'[1]12 ЗИП NEW'!$C:$AN,38,0)</f>
        <v>207.4</v>
      </c>
    </row>
    <row r="3700" spans="1:4" x14ac:dyDescent="0.25">
      <c r="A3700" s="139" t="s">
        <v>11905</v>
      </c>
      <c r="B3700" s="139" t="s">
        <v>11906</v>
      </c>
      <c r="C3700" s="192"/>
      <c r="D3700" s="195">
        <f>VLOOKUP(A3700,'[1]12 ЗИП NEW'!$C:$AN,38,0)</f>
        <v>386.74</v>
      </c>
    </row>
    <row r="3701" spans="1:4" x14ac:dyDescent="0.25">
      <c r="A3701" s="139" t="s">
        <v>11907</v>
      </c>
      <c r="B3701" s="139" t="s">
        <v>11908</v>
      </c>
      <c r="C3701" s="192"/>
      <c r="D3701" s="195">
        <f>VLOOKUP(A3701,'[1]12 ЗИП NEW'!$C:$AN,38,0)</f>
        <v>1468.8799999999999</v>
      </c>
    </row>
    <row r="3702" spans="1:4" x14ac:dyDescent="0.25">
      <c r="A3702" s="139" t="s">
        <v>11909</v>
      </c>
      <c r="B3702" s="139" t="s">
        <v>11910</v>
      </c>
      <c r="C3702" s="192"/>
      <c r="D3702" s="195">
        <f>VLOOKUP(A3702,'[1]12 ЗИП NEW'!$C:$AN,38,0)</f>
        <v>2232.6</v>
      </c>
    </row>
    <row r="3703" spans="1:4" x14ac:dyDescent="0.25">
      <c r="A3703" s="139" t="s">
        <v>11911</v>
      </c>
      <c r="B3703" s="139" t="s">
        <v>11912</v>
      </c>
      <c r="C3703" s="192">
        <f>VLOOKUP(A3703,[2]Лист_1!$D:$I,6,0)</f>
        <v>7</v>
      </c>
      <c r="D3703" s="195">
        <f>VLOOKUP(A3703,'[1]12 ЗИП NEW'!$C:$AN,38,0)</f>
        <v>3335.48</v>
      </c>
    </row>
    <row r="3704" spans="1:4" ht="25.5" x14ac:dyDescent="0.25">
      <c r="A3704" s="139" t="s">
        <v>11913</v>
      </c>
      <c r="B3704" s="139" t="s">
        <v>11914</v>
      </c>
      <c r="C3704" s="192">
        <f>VLOOKUP(A3704,[2]Лист_1!$D:$I,6,0)</f>
        <v>36</v>
      </c>
      <c r="D3704" s="195">
        <f>VLOOKUP(A3704,'[1]12 ЗИП NEW'!$C:$AN,38,0)</f>
        <v>122</v>
      </c>
    </row>
    <row r="3705" spans="1:4" x14ac:dyDescent="0.25">
      <c r="A3705" s="139" t="s">
        <v>11915</v>
      </c>
      <c r="B3705" s="139" t="s">
        <v>11916</v>
      </c>
      <c r="C3705" s="192"/>
      <c r="D3705" s="195">
        <f>VLOOKUP(A3705,'[1]12 ЗИП NEW'!$C:$AN,38,0)</f>
        <v>3274.48</v>
      </c>
    </row>
    <row r="3706" spans="1:4" ht="25.5" x14ac:dyDescent="0.25">
      <c r="A3706" s="139" t="s">
        <v>11917</v>
      </c>
      <c r="B3706" s="139" t="s">
        <v>11918</v>
      </c>
      <c r="C3706" s="192">
        <f>VLOOKUP(A3706,[2]Лист_1!$D:$I,6,0)</f>
        <v>52</v>
      </c>
      <c r="D3706" s="195">
        <f>VLOOKUP(A3706,'[1]12 ЗИП NEW'!$C:$AN,38,0)</f>
        <v>2647.4</v>
      </c>
    </row>
    <row r="3707" spans="1:4" x14ac:dyDescent="0.25">
      <c r="A3707" s="139" t="s">
        <v>11919</v>
      </c>
      <c r="B3707" s="139" t="s">
        <v>11920</v>
      </c>
      <c r="C3707" s="192"/>
      <c r="D3707" s="195">
        <f>VLOOKUP(A3707,'[1]12 ЗИП NEW'!$C:$AN,38,0)</f>
        <v>11134.94</v>
      </c>
    </row>
    <row r="3708" spans="1:4" x14ac:dyDescent="0.25">
      <c r="A3708" s="139" t="s">
        <v>11921</v>
      </c>
      <c r="B3708" s="139" t="s">
        <v>11922</v>
      </c>
      <c r="C3708" s="192"/>
      <c r="D3708" s="195">
        <f>VLOOKUP(A3708,'[1]12 ЗИП NEW'!$C:$AN,38,0)</f>
        <v>15799</v>
      </c>
    </row>
    <row r="3709" spans="1:4" x14ac:dyDescent="0.25">
      <c r="A3709" s="139" t="s">
        <v>11923</v>
      </c>
      <c r="B3709" s="139" t="s">
        <v>11924</v>
      </c>
      <c r="C3709" s="192"/>
      <c r="D3709" s="195">
        <f>VLOOKUP(A3709,'[1]12 ЗИП NEW'!$C:$AN,38,0)</f>
        <v>14181.279999999999</v>
      </c>
    </row>
    <row r="3710" spans="1:4" x14ac:dyDescent="0.25">
      <c r="A3710" s="139" t="s">
        <v>11925</v>
      </c>
      <c r="B3710" s="139" t="s">
        <v>11926</v>
      </c>
      <c r="C3710" s="192">
        <f>VLOOKUP(A3710,[2]Лист_1!$D:$I,6,0)</f>
        <v>8</v>
      </c>
      <c r="D3710" s="195">
        <f>VLOOKUP(A3710,'[1]12 ЗИП NEW'!$C:$AN,38,0)</f>
        <v>12839.279999999999</v>
      </c>
    </row>
    <row r="3711" spans="1:4" x14ac:dyDescent="0.25">
      <c r="A3711" s="139" t="s">
        <v>11927</v>
      </c>
      <c r="B3711" s="139" t="s">
        <v>11928</v>
      </c>
      <c r="C3711" s="192"/>
      <c r="D3711" s="195">
        <f>VLOOKUP(A3711,'[1]12 ЗИП NEW'!$C:$AN,38,0)</f>
        <v>16445.599999999999</v>
      </c>
    </row>
    <row r="3712" spans="1:4" ht="25.5" x14ac:dyDescent="0.25">
      <c r="A3712" s="139" t="s">
        <v>11929</v>
      </c>
      <c r="B3712" s="139" t="s">
        <v>11930</v>
      </c>
      <c r="C3712" s="192"/>
      <c r="D3712" s="195">
        <f>VLOOKUP(A3712,'[1]12 ЗИП NEW'!$C:$AN,38,0)</f>
        <v>2023.98</v>
      </c>
    </row>
    <row r="3713" spans="1:4" x14ac:dyDescent="0.25">
      <c r="A3713" s="139" t="s">
        <v>11931</v>
      </c>
      <c r="B3713" s="139" t="s">
        <v>11932</v>
      </c>
      <c r="C3713" s="192">
        <f>VLOOKUP(A3713,[2]Лист_1!$D:$I,6,0)</f>
        <v>12</v>
      </c>
      <c r="D3713" s="195">
        <f>VLOOKUP(A3713,'[1]12 ЗИП NEW'!$C:$AN,38,0)</f>
        <v>2830.4</v>
      </c>
    </row>
    <row r="3714" spans="1:4" x14ac:dyDescent="0.25">
      <c r="A3714" s="139" t="s">
        <v>11933</v>
      </c>
      <c r="B3714" s="139" t="s">
        <v>11934</v>
      </c>
      <c r="C3714" s="192">
        <f>VLOOKUP(A3714,[2]Лист_1!$D:$I,6,0)</f>
        <v>96</v>
      </c>
      <c r="D3714" s="195">
        <f>VLOOKUP(A3714,'[1]12 ЗИП NEW'!$C:$AN,38,0)</f>
        <v>732</v>
      </c>
    </row>
    <row r="3715" spans="1:4" x14ac:dyDescent="0.25">
      <c r="A3715" s="139" t="s">
        <v>11935</v>
      </c>
      <c r="B3715" s="139" t="s">
        <v>11936</v>
      </c>
      <c r="C3715" s="192">
        <f>VLOOKUP(A3715,[2]Лист_1!$D:$I,6,0)</f>
        <v>6</v>
      </c>
      <c r="D3715" s="195">
        <f>VLOOKUP(A3715,'[1]12 ЗИП NEW'!$C:$AN,38,0)</f>
        <v>108.58</v>
      </c>
    </row>
    <row r="3716" spans="1:4" x14ac:dyDescent="0.25">
      <c r="A3716" s="139" t="s">
        <v>11937</v>
      </c>
      <c r="B3716" s="139" t="s">
        <v>11938</v>
      </c>
      <c r="C3716" s="192">
        <f>VLOOKUP(A3716,[2]Лист_1!$D:$I,6,0)</f>
        <v>209</v>
      </c>
      <c r="D3716" s="195">
        <f>VLOOKUP(A3716,'[1]12 ЗИП NEW'!$C:$AN,38,0)</f>
        <v>889.38</v>
      </c>
    </row>
    <row r="3717" spans="1:4" x14ac:dyDescent="0.25">
      <c r="A3717" s="139" t="s">
        <v>11939</v>
      </c>
      <c r="B3717" s="139" t="s">
        <v>11940</v>
      </c>
      <c r="C3717" s="192">
        <f>VLOOKUP(A3717,[2]Лист_1!$D:$I,6,0)</f>
        <v>107</v>
      </c>
      <c r="D3717" s="195">
        <f>VLOOKUP(A3717,'[1]12 ЗИП NEW'!$C:$AN,38,0)</f>
        <v>118.34</v>
      </c>
    </row>
    <row r="3718" spans="1:4" x14ac:dyDescent="0.25">
      <c r="A3718" s="139" t="s">
        <v>11941</v>
      </c>
      <c r="B3718" s="139" t="s">
        <v>11942</v>
      </c>
      <c r="C3718" s="192"/>
      <c r="D3718" s="195">
        <f>VLOOKUP(A3718,'[1]12 ЗИП NEW'!$C:$AN,38,0)</f>
        <v>53.68</v>
      </c>
    </row>
    <row r="3719" spans="1:4" x14ac:dyDescent="0.25">
      <c r="A3719" s="139" t="s">
        <v>11943</v>
      </c>
      <c r="B3719" s="139" t="s">
        <v>11944</v>
      </c>
      <c r="C3719" s="192">
        <f>VLOOKUP(A3719,[2]Лист_1!$D:$I,6,0)</f>
        <v>100</v>
      </c>
      <c r="D3719" s="195">
        <f>VLOOKUP(A3719,'[1]12 ЗИП NEW'!$C:$AN,38,0)</f>
        <v>112.24</v>
      </c>
    </row>
    <row r="3720" spans="1:4" x14ac:dyDescent="0.25">
      <c r="A3720" s="139" t="s">
        <v>11945</v>
      </c>
      <c r="B3720" s="139" t="s">
        <v>11946</v>
      </c>
      <c r="C3720" s="192">
        <f>VLOOKUP(A3720,[2]Лист_1!$D:$I,6,0)</f>
        <v>2</v>
      </c>
      <c r="D3720" s="195">
        <f>VLOOKUP(A3720,'[1]12 ЗИП NEW'!$C:$AN,38,0)</f>
        <v>139.07999999999998</v>
      </c>
    </row>
    <row r="3721" spans="1:4" x14ac:dyDescent="0.25">
      <c r="A3721" s="139" t="s">
        <v>11947</v>
      </c>
      <c r="B3721" s="139" t="s">
        <v>11948</v>
      </c>
      <c r="C3721" s="192"/>
      <c r="D3721" s="195">
        <f>VLOOKUP(A3721,'[1]12 ЗИП NEW'!$C:$AN,38,0)</f>
        <v>636.84</v>
      </c>
    </row>
    <row r="3722" spans="1:4" x14ac:dyDescent="0.25">
      <c r="A3722" s="139" t="s">
        <v>11949</v>
      </c>
      <c r="B3722" s="139" t="s">
        <v>11950</v>
      </c>
      <c r="C3722" s="192"/>
      <c r="D3722" s="195">
        <f>VLOOKUP(A3722,'[1]12 ЗИП NEW'!$C:$AN,38,0)</f>
        <v>1573.8</v>
      </c>
    </row>
    <row r="3723" spans="1:4" x14ac:dyDescent="0.25">
      <c r="A3723" s="139" t="s">
        <v>11951</v>
      </c>
      <c r="B3723" s="139" t="s">
        <v>11952</v>
      </c>
      <c r="C3723" s="192"/>
      <c r="D3723" s="195">
        <f>VLOOKUP(A3723,'[1]12 ЗИП NEW'!$C:$AN,38,0)</f>
        <v>4083.3399999999997</v>
      </c>
    </row>
    <row r="3724" spans="1:4" x14ac:dyDescent="0.25">
      <c r="A3724" s="139" t="s">
        <v>11953</v>
      </c>
      <c r="B3724" s="139" t="s">
        <v>11954</v>
      </c>
      <c r="C3724" s="192"/>
      <c r="D3724" s="195">
        <f>VLOOKUP(A3724,'[1]12 ЗИП NEW'!$C:$AN,38,0)</f>
        <v>10662.8</v>
      </c>
    </row>
    <row r="3725" spans="1:4" x14ac:dyDescent="0.25">
      <c r="A3725" s="139" t="s">
        <v>11955</v>
      </c>
      <c r="B3725" s="139" t="s">
        <v>11956</v>
      </c>
      <c r="C3725" s="192">
        <f>VLOOKUP(A3725,[2]Лист_1!$D:$I,6,0)</f>
        <v>3</v>
      </c>
      <c r="D3725" s="195">
        <f>VLOOKUP(A3725,'[1]12 ЗИП NEW'!$C:$AN,38,0)</f>
        <v>4921.4799999999996</v>
      </c>
    </row>
    <row r="3726" spans="1:4" x14ac:dyDescent="0.25">
      <c r="A3726" s="139" t="s">
        <v>11957</v>
      </c>
      <c r="B3726" s="139" t="s">
        <v>11958</v>
      </c>
      <c r="C3726" s="192">
        <f>VLOOKUP(A3726,[2]Лист_1!$D:$I,6,0)</f>
        <v>47</v>
      </c>
      <c r="D3726" s="195">
        <f>VLOOKUP(A3726,'[1]12 ЗИП NEW'!$C:$AN,38,0)</f>
        <v>3668.54</v>
      </c>
    </row>
    <row r="3727" spans="1:4" x14ac:dyDescent="0.25">
      <c r="A3727" s="139" t="s">
        <v>11959</v>
      </c>
      <c r="B3727" s="139" t="s">
        <v>11960</v>
      </c>
      <c r="C3727" s="192">
        <f>VLOOKUP(A3727,[2]Лист_1!$D:$I,6,0)</f>
        <v>22</v>
      </c>
      <c r="D3727" s="195">
        <f>VLOOKUP(A3727,'[1]12 ЗИП NEW'!$C:$AN,38,0)</f>
        <v>2610.7999999999997</v>
      </c>
    </row>
    <row r="3728" spans="1:4" x14ac:dyDescent="0.25">
      <c r="A3728" s="139" t="s">
        <v>11961</v>
      </c>
      <c r="B3728" s="139" t="s">
        <v>11962</v>
      </c>
      <c r="C3728" s="192">
        <f>VLOOKUP(A3728,[2]Лист_1!$D:$I,6,0)</f>
        <v>28</v>
      </c>
      <c r="D3728" s="195">
        <f>VLOOKUP(A3728,'[1]12 ЗИП NEW'!$C:$AN,38,0)</f>
        <v>569.74</v>
      </c>
    </row>
    <row r="3729" spans="1:4" x14ac:dyDescent="0.25">
      <c r="A3729" s="139" t="s">
        <v>11963</v>
      </c>
      <c r="B3729" s="139" t="s">
        <v>11964</v>
      </c>
      <c r="C3729" s="192">
        <f>VLOOKUP(A3729,[2]Лист_1!$D:$I,6,0)</f>
        <v>10</v>
      </c>
      <c r="D3729" s="195">
        <f>VLOOKUP(A3729,'[1]12 ЗИП NEW'!$C:$AN,38,0)</f>
        <v>963.8</v>
      </c>
    </row>
    <row r="3730" spans="1:4" x14ac:dyDescent="0.25">
      <c r="A3730" s="139" t="s">
        <v>11965</v>
      </c>
      <c r="B3730" s="139" t="s">
        <v>11966</v>
      </c>
      <c r="C3730" s="192"/>
      <c r="D3730" s="195">
        <f>VLOOKUP(A3730,'[1]12 ЗИП NEW'!$C:$AN,38,0)</f>
        <v>4205.34</v>
      </c>
    </row>
    <row r="3731" spans="1:4" x14ac:dyDescent="0.25">
      <c r="A3731" s="139" t="s">
        <v>11967</v>
      </c>
      <c r="B3731" s="139" t="s">
        <v>11968</v>
      </c>
      <c r="C3731" s="192">
        <f>VLOOKUP(A3731,[2]Лист_1!$D:$I,6,0)</f>
        <v>1</v>
      </c>
      <c r="D3731" s="195">
        <f>VLOOKUP(A3731,'[1]12 ЗИП NEW'!$C:$AN,38,0)</f>
        <v>14737.6</v>
      </c>
    </row>
    <row r="3732" spans="1:4" x14ac:dyDescent="0.25">
      <c r="A3732" s="139" t="s">
        <v>11969</v>
      </c>
      <c r="B3732" s="139" t="s">
        <v>11970</v>
      </c>
      <c r="C3732" s="192"/>
      <c r="D3732" s="195">
        <f>VLOOKUP(A3732,'[1]12 ЗИП NEW'!$C:$AN,38,0)</f>
        <v>24705</v>
      </c>
    </row>
    <row r="3733" spans="1:4" x14ac:dyDescent="0.25">
      <c r="A3733" s="139" t="s">
        <v>11971</v>
      </c>
      <c r="B3733" s="139" t="s">
        <v>11972</v>
      </c>
      <c r="C3733" s="192"/>
      <c r="D3733" s="195">
        <f>VLOOKUP(A3733,'[1]12 ЗИП NEW'!$C:$AN,38,0)</f>
        <v>16490.739999999998</v>
      </c>
    </row>
    <row r="3734" spans="1:4" x14ac:dyDescent="0.25">
      <c r="A3734" s="139" t="s">
        <v>11973</v>
      </c>
      <c r="B3734" s="139" t="s">
        <v>11974</v>
      </c>
      <c r="C3734" s="192">
        <f>VLOOKUP(A3734,[2]Лист_1!$D:$I,6,0)</f>
        <v>2</v>
      </c>
      <c r="D3734" s="195">
        <f>VLOOKUP(A3734,'[1]12 ЗИП NEW'!$C:$AN,38,0)</f>
        <v>80085.679999999993</v>
      </c>
    </row>
    <row r="3735" spans="1:4" x14ac:dyDescent="0.25">
      <c r="A3735" s="139" t="s">
        <v>11975</v>
      </c>
      <c r="B3735" s="139" t="s">
        <v>11976</v>
      </c>
      <c r="C3735" s="192"/>
      <c r="D3735" s="195">
        <f>VLOOKUP(A3735,'[1]12 ЗИП NEW'!$C:$AN,38,0)</f>
        <v>27950.2</v>
      </c>
    </row>
    <row r="3736" spans="1:4" x14ac:dyDescent="0.25">
      <c r="A3736" s="139" t="s">
        <v>11977</v>
      </c>
      <c r="B3736" s="139" t="s">
        <v>11978</v>
      </c>
      <c r="C3736" s="192"/>
      <c r="D3736" s="195">
        <f>VLOOKUP(A3736,'[1]12 ЗИП NEW'!$C:$AN,38,0)</f>
        <v>28556.54</v>
      </c>
    </row>
    <row r="3737" spans="1:4" x14ac:dyDescent="0.25">
      <c r="A3737" s="139" t="s">
        <v>11979</v>
      </c>
      <c r="B3737" s="139" t="s">
        <v>11980</v>
      </c>
      <c r="C3737" s="192"/>
      <c r="D3737" s="195">
        <f>VLOOKUP(A3737,'[1]12 ЗИП NEW'!$C:$AN,38,0)</f>
        <v>17640.662224</v>
      </c>
    </row>
    <row r="3738" spans="1:4" x14ac:dyDescent="0.25">
      <c r="A3738" s="139" t="s">
        <v>11981</v>
      </c>
      <c r="B3738" s="139" t="s">
        <v>11982</v>
      </c>
      <c r="C3738" s="192">
        <f>VLOOKUP(A3738,[2]Лист_1!$D:$I,6,0)</f>
        <v>3</v>
      </c>
      <c r="D3738" s="195">
        <f>VLOOKUP(A3738,'[1]12 ЗИП NEW'!$C:$AN,38,0)</f>
        <v>81.739999999999995</v>
      </c>
    </row>
    <row r="3739" spans="1:4" x14ac:dyDescent="0.25">
      <c r="A3739" s="139" t="s">
        <v>11983</v>
      </c>
      <c r="B3739" s="139" t="s">
        <v>11984</v>
      </c>
      <c r="C3739" s="192"/>
      <c r="D3739" s="195">
        <f>VLOOKUP(A3739,'[1]12 ЗИП NEW'!$C:$AN,38,0)</f>
        <v>81.739999999999995</v>
      </c>
    </row>
    <row r="3740" spans="1:4" ht="25.5" x14ac:dyDescent="0.25">
      <c r="A3740" s="139" t="s">
        <v>11985</v>
      </c>
      <c r="B3740" s="139" t="s">
        <v>11986</v>
      </c>
      <c r="C3740" s="192">
        <f>VLOOKUP(A3740,[2]Лист_1!$D:$I,6,0)</f>
        <v>1</v>
      </c>
      <c r="D3740" s="195">
        <f>VLOOKUP(A3740,'[1]12 ЗИП NEW'!$C:$AN,38,0)</f>
        <v>54.9</v>
      </c>
    </row>
    <row r="3741" spans="1:4" ht="25.5" x14ac:dyDescent="0.25">
      <c r="A3741" s="139" t="s">
        <v>11987</v>
      </c>
      <c r="B3741" s="139" t="s">
        <v>11988</v>
      </c>
      <c r="C3741" s="192">
        <f>VLOOKUP(A3741,[2]Лист_1!$D:$I,6,0)</f>
        <v>2</v>
      </c>
      <c r="D3741" s="195">
        <f>VLOOKUP(A3741,'[1]12 ЗИП NEW'!$C:$AN,38,0)</f>
        <v>42.699999999999996</v>
      </c>
    </row>
    <row r="3742" spans="1:4" x14ac:dyDescent="0.25">
      <c r="A3742" s="139" t="s">
        <v>11989</v>
      </c>
      <c r="B3742" s="139" t="s">
        <v>11990</v>
      </c>
      <c r="C3742" s="192"/>
      <c r="D3742" s="195">
        <f>VLOOKUP(A3742,'[1]12 ЗИП NEW'!$C:$AN,38,0)</f>
        <v>9541.116383999999</v>
      </c>
    </row>
    <row r="3743" spans="1:4" x14ac:dyDescent="0.25">
      <c r="A3743" s="139" t="s">
        <v>11991</v>
      </c>
      <c r="B3743" s="139" t="s">
        <v>11992</v>
      </c>
      <c r="C3743" s="192"/>
      <c r="D3743" s="195">
        <f>VLOOKUP(A3743,'[1]12 ЗИП NEW'!$C:$AN,38,0)</f>
        <v>13369.98</v>
      </c>
    </row>
    <row r="3744" spans="1:4" x14ac:dyDescent="0.25">
      <c r="A3744" s="139" t="s">
        <v>11993</v>
      </c>
      <c r="B3744" s="139" t="s">
        <v>11994</v>
      </c>
      <c r="C3744" s="192">
        <f>VLOOKUP(A3744,[2]Лист_1!$D:$I,6,0)</f>
        <v>43</v>
      </c>
      <c r="D3744" s="195">
        <f>VLOOKUP(A3744,'[1]12 ЗИП NEW'!$C:$AN,38,0)</f>
        <v>3304.98</v>
      </c>
    </row>
    <row r="3745" spans="1:4" x14ac:dyDescent="0.25">
      <c r="A3745" s="139" t="s">
        <v>11995</v>
      </c>
      <c r="B3745" s="139" t="s">
        <v>11996</v>
      </c>
      <c r="C3745" s="192">
        <f>VLOOKUP(A3745,[2]Лист_1!$D:$I,6,0)</f>
        <v>5</v>
      </c>
      <c r="D3745" s="195">
        <f>VLOOKUP(A3745,'[1]12 ЗИП NEW'!$C:$AN,38,0)</f>
        <v>158.6</v>
      </c>
    </row>
    <row r="3746" spans="1:4" x14ac:dyDescent="0.25">
      <c r="A3746" s="139" t="s">
        <v>11997</v>
      </c>
      <c r="B3746" s="139" t="s">
        <v>11998</v>
      </c>
      <c r="C3746" s="192">
        <f>VLOOKUP(A3746,[2]Лист_1!$D:$I,6,0)</f>
        <v>4</v>
      </c>
      <c r="D3746" s="195">
        <f>VLOOKUP(A3746,'[1]12 ЗИП NEW'!$C:$AN,38,0)</f>
        <v>175.68</v>
      </c>
    </row>
    <row r="3747" spans="1:4" x14ac:dyDescent="0.25">
      <c r="A3747" s="139" t="s">
        <v>11999</v>
      </c>
      <c r="B3747" s="139" t="s">
        <v>12000</v>
      </c>
      <c r="C3747" s="192">
        <f>VLOOKUP(A3747,[2]Лист_1!$D:$I,6,0)</f>
        <v>90</v>
      </c>
      <c r="D3747" s="195">
        <f>VLOOKUP(A3747,'[1]12 ЗИП NEW'!$C:$AN,38,0)</f>
        <v>103.7</v>
      </c>
    </row>
    <row r="3748" spans="1:4" x14ac:dyDescent="0.25">
      <c r="A3748" s="139" t="s">
        <v>12001</v>
      </c>
      <c r="B3748" s="139" t="s">
        <v>12002</v>
      </c>
      <c r="C3748" s="192">
        <f>VLOOKUP(A3748,[2]Лист_1!$D:$I,6,0)</f>
        <v>190</v>
      </c>
      <c r="D3748" s="195">
        <f>VLOOKUP(A3748,'[1]12 ЗИП NEW'!$C:$AN,38,0)</f>
        <v>103.7</v>
      </c>
    </row>
    <row r="3749" spans="1:4" x14ac:dyDescent="0.25">
      <c r="A3749" s="139" t="s">
        <v>12003</v>
      </c>
      <c r="B3749" s="139" t="s">
        <v>12004</v>
      </c>
      <c r="C3749" s="192">
        <f>VLOOKUP(A3749,[2]Лист_1!$D:$I,6,0)</f>
        <v>4</v>
      </c>
      <c r="D3749" s="195">
        <f>VLOOKUP(A3749,'[1]12 ЗИП NEW'!$C:$AN,38,0)</f>
        <v>170.79999999999998</v>
      </c>
    </row>
    <row r="3750" spans="1:4" x14ac:dyDescent="0.25">
      <c r="A3750" s="139" t="s">
        <v>12005</v>
      </c>
      <c r="B3750" s="139" t="s">
        <v>12006</v>
      </c>
      <c r="C3750" s="192"/>
      <c r="D3750" s="195">
        <f>VLOOKUP(A3750,'[1]12 ЗИП NEW'!$C:$AN,38,0)</f>
        <v>195.2</v>
      </c>
    </row>
    <row r="3751" spans="1:4" x14ac:dyDescent="0.25">
      <c r="A3751" s="139" t="s">
        <v>12007</v>
      </c>
      <c r="B3751" s="139" t="s">
        <v>12008</v>
      </c>
      <c r="C3751" s="192"/>
      <c r="D3751" s="195">
        <f>VLOOKUP(A3751,'[1]12 ЗИП NEW'!$C:$AN,38,0)</f>
        <v>195.2</v>
      </c>
    </row>
    <row r="3752" spans="1:4" x14ac:dyDescent="0.25">
      <c r="A3752" s="139" t="s">
        <v>12009</v>
      </c>
      <c r="B3752" s="139" t="s">
        <v>12010</v>
      </c>
      <c r="C3752" s="192">
        <f>VLOOKUP(A3752,[2]Лист_1!$D:$I,6,0)</f>
        <v>110</v>
      </c>
      <c r="D3752" s="195">
        <f>VLOOKUP(A3752,'[1]12 ЗИП NEW'!$C:$AN,38,0)</f>
        <v>274.5</v>
      </c>
    </row>
    <row r="3753" spans="1:4" x14ac:dyDescent="0.25">
      <c r="A3753" s="139" t="s">
        <v>12011</v>
      </c>
      <c r="B3753" s="139" t="s">
        <v>12012</v>
      </c>
      <c r="C3753" s="192"/>
      <c r="D3753" s="195">
        <f>VLOOKUP(A3753,'[1]12 ЗИП NEW'!$C:$AN,38,0)</f>
        <v>419.68</v>
      </c>
    </row>
    <row r="3754" spans="1:4" x14ac:dyDescent="0.25">
      <c r="A3754" s="139" t="s">
        <v>12013</v>
      </c>
      <c r="B3754" s="139" t="s">
        <v>12014</v>
      </c>
      <c r="C3754" s="192">
        <f>VLOOKUP(A3754,[2]Лист_1!$D:$I,6,0)</f>
        <v>7</v>
      </c>
      <c r="D3754" s="195">
        <f>VLOOKUP(A3754,'[1]12 ЗИП NEW'!$C:$AN,38,0)</f>
        <v>520.93999999999994</v>
      </c>
    </row>
    <row r="3755" spans="1:4" x14ac:dyDescent="0.25">
      <c r="A3755" s="139" t="s">
        <v>12015</v>
      </c>
      <c r="B3755" s="139" t="s">
        <v>12016</v>
      </c>
      <c r="C3755" s="192">
        <f>VLOOKUP(A3755,[2]Лист_1!$D:$I,6,0)</f>
        <v>2</v>
      </c>
      <c r="D3755" s="195">
        <f>VLOOKUP(A3755,'[1]12 ЗИП NEW'!$C:$AN,38,0)</f>
        <v>244</v>
      </c>
    </row>
    <row r="3756" spans="1:4" x14ac:dyDescent="0.25">
      <c r="A3756" s="139" t="s">
        <v>12017</v>
      </c>
      <c r="B3756" s="139" t="s">
        <v>12018</v>
      </c>
      <c r="C3756" s="192">
        <f>VLOOKUP(A3756,[2]Лист_1!$D:$I,6,0)</f>
        <v>13</v>
      </c>
      <c r="D3756" s="195">
        <f>VLOOKUP(A3756,'[1]12 ЗИП NEW'!$C:$AN,38,0)</f>
        <v>292.8</v>
      </c>
    </row>
    <row r="3757" spans="1:4" x14ac:dyDescent="0.25">
      <c r="A3757" s="139" t="s">
        <v>12019</v>
      </c>
      <c r="B3757" s="139" t="s">
        <v>12020</v>
      </c>
      <c r="C3757" s="192">
        <f>VLOOKUP(A3757,[2]Лист_1!$D:$I,6,0)</f>
        <v>13</v>
      </c>
      <c r="D3757" s="195">
        <f>VLOOKUP(A3757,'[1]12 ЗИП NEW'!$C:$AN,38,0)</f>
        <v>608.78</v>
      </c>
    </row>
    <row r="3758" spans="1:4" x14ac:dyDescent="0.25">
      <c r="A3758" s="139" t="s">
        <v>12021</v>
      </c>
      <c r="B3758" s="139" t="s">
        <v>12022</v>
      </c>
      <c r="C3758" s="192">
        <f>VLOOKUP(A3758,[2]Лист_1!$D:$I,6,0)</f>
        <v>6</v>
      </c>
      <c r="D3758" s="195">
        <f>VLOOKUP(A3758,'[1]12 ЗИП NEW'!$C:$AN,38,0)</f>
        <v>1377.3799999999999</v>
      </c>
    </row>
    <row r="3759" spans="1:4" x14ac:dyDescent="0.25">
      <c r="A3759" s="139" t="s">
        <v>12023</v>
      </c>
      <c r="B3759" s="139" t="s">
        <v>12024</v>
      </c>
      <c r="C3759" s="192">
        <f>VLOOKUP(A3759,[2]Лист_1!$D:$I,6,0)</f>
        <v>2</v>
      </c>
      <c r="D3759" s="195">
        <f>VLOOKUP(A3759,'[1]12 ЗИП NEW'!$C:$AN,38,0)</f>
        <v>2322.88</v>
      </c>
    </row>
    <row r="3760" spans="1:4" x14ac:dyDescent="0.25">
      <c r="A3760" s="139" t="s">
        <v>12025</v>
      </c>
      <c r="B3760" s="139" t="s">
        <v>12026</v>
      </c>
      <c r="C3760" s="192">
        <f>VLOOKUP(A3760,[2]Лист_1!$D:$I,6,0)</f>
        <v>130</v>
      </c>
      <c r="D3760" s="195">
        <f>VLOOKUP(A3760,'[1]12 ЗИП NEW'!$C:$AN,38,0)</f>
        <v>224.48</v>
      </c>
    </row>
    <row r="3761" spans="1:4" x14ac:dyDescent="0.25">
      <c r="A3761" s="139" t="s">
        <v>12027</v>
      </c>
      <c r="B3761" s="139" t="s">
        <v>12028</v>
      </c>
      <c r="C3761" s="192"/>
      <c r="D3761" s="195">
        <f>VLOOKUP(A3761,'[1]12 ЗИП NEW'!$C:$AN,38,0)</f>
        <v>1883.68</v>
      </c>
    </row>
    <row r="3762" spans="1:4" x14ac:dyDescent="0.25">
      <c r="A3762" s="139" t="s">
        <v>12029</v>
      </c>
      <c r="B3762" s="139" t="s">
        <v>12030</v>
      </c>
      <c r="C3762" s="192">
        <f>VLOOKUP(A3762,[2]Лист_1!$D:$I,6,0)</f>
        <v>13</v>
      </c>
      <c r="D3762" s="195">
        <f>VLOOKUP(A3762,'[1]12 ЗИП NEW'!$C:$AN,38,0)</f>
        <v>1488.3999999999999</v>
      </c>
    </row>
    <row r="3763" spans="1:4" x14ac:dyDescent="0.25">
      <c r="A3763" s="139" t="s">
        <v>12031</v>
      </c>
      <c r="B3763" s="139" t="s">
        <v>12032</v>
      </c>
      <c r="C3763" s="192">
        <f>VLOOKUP(A3763,[2]Лист_1!$D:$I,6,0)</f>
        <v>5</v>
      </c>
      <c r="D3763" s="195">
        <f>VLOOKUP(A3763,'[1]12 ЗИП NEW'!$C:$AN,38,0)</f>
        <v>4986.1400000000003</v>
      </c>
    </row>
    <row r="3764" spans="1:4" x14ac:dyDescent="0.25">
      <c r="A3764" s="139" t="s">
        <v>12033</v>
      </c>
      <c r="B3764" s="139" t="s">
        <v>12034</v>
      </c>
      <c r="C3764" s="192">
        <f>VLOOKUP(A3764,[2]Лист_1!$D:$I,6,0)</f>
        <v>6</v>
      </c>
      <c r="D3764" s="195">
        <f>VLOOKUP(A3764,'[1]12 ЗИП NEW'!$C:$AN,38,0)</f>
        <v>3180.54</v>
      </c>
    </row>
    <row r="3765" spans="1:4" x14ac:dyDescent="0.25">
      <c r="A3765" s="139" t="s">
        <v>12035</v>
      </c>
      <c r="B3765" s="139" t="s">
        <v>12036</v>
      </c>
      <c r="C3765" s="192">
        <f>VLOOKUP(A3765,[2]Лист_1!$D:$I,6,0)</f>
        <v>140</v>
      </c>
      <c r="D3765" s="195">
        <f>VLOOKUP(A3765,'[1]12 ЗИП NEW'!$C:$AN,38,0)</f>
        <v>2631.54</v>
      </c>
    </row>
    <row r="3766" spans="1:4" x14ac:dyDescent="0.25">
      <c r="A3766" s="139" t="s">
        <v>12037</v>
      </c>
      <c r="B3766" s="139" t="s">
        <v>12038</v>
      </c>
      <c r="C3766" s="192">
        <f>VLOOKUP(A3766,[2]Лист_1!$D:$I,6,0)</f>
        <v>2</v>
      </c>
      <c r="D3766" s="195">
        <f>VLOOKUP(A3766,'[1]12 ЗИП NEW'!$C:$AN,38,0)</f>
        <v>3095.14</v>
      </c>
    </row>
    <row r="3767" spans="1:4" x14ac:dyDescent="0.25">
      <c r="A3767" s="139" t="s">
        <v>12039</v>
      </c>
      <c r="B3767" s="139" t="s">
        <v>12040</v>
      </c>
      <c r="C3767" s="192">
        <f>VLOOKUP(A3767,[2]Лист_1!$D:$I,6,0)</f>
        <v>9</v>
      </c>
      <c r="D3767" s="195">
        <f>VLOOKUP(A3767,'[1]12 ЗИП NEW'!$C:$AN,38,0)</f>
        <v>1037</v>
      </c>
    </row>
    <row r="3768" spans="1:4" x14ac:dyDescent="0.25">
      <c r="A3768" s="139" t="s">
        <v>12041</v>
      </c>
      <c r="B3768" s="139" t="s">
        <v>12042</v>
      </c>
      <c r="C3768" s="192"/>
      <c r="D3768" s="195">
        <f>VLOOKUP(A3768,'[1]12 ЗИП NEW'!$C:$AN,38,0)</f>
        <v>951.6</v>
      </c>
    </row>
    <row r="3769" spans="1:4" x14ac:dyDescent="0.25">
      <c r="A3769" s="139" t="s">
        <v>12043</v>
      </c>
      <c r="B3769" s="139" t="s">
        <v>12044</v>
      </c>
      <c r="C3769" s="192">
        <f>VLOOKUP(A3769,[2]Лист_1!$D:$I,6,0)</f>
        <v>8</v>
      </c>
      <c r="D3769" s="195">
        <f>VLOOKUP(A3769,'[1]12 ЗИП NEW'!$C:$AN,38,0)</f>
        <v>118.34</v>
      </c>
    </row>
    <row r="3770" spans="1:4" x14ac:dyDescent="0.25">
      <c r="A3770" s="139" t="s">
        <v>12045</v>
      </c>
      <c r="B3770" s="139" t="s">
        <v>12046</v>
      </c>
      <c r="C3770" s="192">
        <f>VLOOKUP(A3770,[2]Лист_1!$D:$I,6,0)</f>
        <v>19</v>
      </c>
      <c r="D3770" s="195">
        <f>VLOOKUP(A3770,'[1]12 ЗИП NEW'!$C:$AN,38,0)</f>
        <v>2640.08</v>
      </c>
    </row>
    <row r="3771" spans="1:4" x14ac:dyDescent="0.25">
      <c r="A3771" s="139" t="s">
        <v>12047</v>
      </c>
      <c r="B3771" s="139" t="s">
        <v>12048</v>
      </c>
      <c r="C3771" s="192"/>
      <c r="D3771" s="195">
        <f>VLOOKUP(A3771,'[1]12 ЗИП NEW'!$C:$AN,38,0)</f>
        <v>573.4</v>
      </c>
    </row>
    <row r="3772" spans="1:4" x14ac:dyDescent="0.25">
      <c r="A3772" s="139" t="s">
        <v>12049</v>
      </c>
      <c r="B3772" s="139" t="s">
        <v>12050</v>
      </c>
      <c r="C3772" s="192">
        <f>VLOOKUP(A3772,[2]Лист_1!$D:$I,6,0)</f>
        <v>111</v>
      </c>
      <c r="D3772" s="195">
        <f>VLOOKUP(A3772,'[1]12 ЗИП NEW'!$C:$AN,38,0)</f>
        <v>2344.84</v>
      </c>
    </row>
    <row r="3773" spans="1:4" x14ac:dyDescent="0.25">
      <c r="A3773" s="139" t="s">
        <v>12051</v>
      </c>
      <c r="B3773" s="139" t="s">
        <v>12052</v>
      </c>
      <c r="C3773" s="192"/>
      <c r="D3773" s="195">
        <f>VLOOKUP(A3773,'[1]12 ЗИП NEW'!$C:$AN,38,0)</f>
        <v>8777.9</v>
      </c>
    </row>
    <row r="3774" spans="1:4" ht="25.5" x14ac:dyDescent="0.25">
      <c r="A3774" s="139" t="s">
        <v>12053</v>
      </c>
      <c r="B3774" s="139" t="s">
        <v>12054</v>
      </c>
      <c r="C3774" s="192">
        <f>VLOOKUP(A3774,[2]Лист_1!$D:$I,6,0)</f>
        <v>13</v>
      </c>
      <c r="D3774" s="195">
        <f>VLOOKUP(A3774,'[1]12 ЗИП NEW'!$C:$AN,38,0)</f>
        <v>2383.88</v>
      </c>
    </row>
    <row r="3775" spans="1:4" ht="25.5" x14ac:dyDescent="0.25">
      <c r="A3775" s="139" t="s">
        <v>12055</v>
      </c>
      <c r="B3775" s="139" t="s">
        <v>12056</v>
      </c>
      <c r="C3775" s="192"/>
      <c r="D3775" s="195">
        <f>VLOOKUP(A3775,'[1]12 ЗИП NEW'!$C:$AN,38,0)</f>
        <v>3955.24</v>
      </c>
    </row>
    <row r="3776" spans="1:4" ht="25.5" x14ac:dyDescent="0.25">
      <c r="A3776" s="139" t="s">
        <v>12057</v>
      </c>
      <c r="B3776" s="139" t="s">
        <v>12058</v>
      </c>
      <c r="C3776" s="192"/>
      <c r="D3776" s="195">
        <f>VLOOKUP(A3776,'[1]12 ЗИП NEW'!$C:$AN,38,0)</f>
        <v>3298.88</v>
      </c>
    </row>
    <row r="3777" spans="1:4" ht="25.5" x14ac:dyDescent="0.25">
      <c r="A3777" s="139" t="s">
        <v>12059</v>
      </c>
      <c r="B3777" s="139" t="s">
        <v>12060</v>
      </c>
      <c r="C3777" s="192"/>
      <c r="D3777" s="195">
        <f>VLOOKUP(A3777,'[1]12 ЗИП NEW'!$C:$AN,38,0)</f>
        <v>2446.1</v>
      </c>
    </row>
    <row r="3778" spans="1:4" ht="25.5" x14ac:dyDescent="0.25">
      <c r="A3778" s="139" t="s">
        <v>12061</v>
      </c>
      <c r="B3778" s="139" t="s">
        <v>12062</v>
      </c>
      <c r="C3778" s="192"/>
      <c r="D3778" s="195">
        <f>VLOOKUP(A3778,'[1]12 ЗИП NEW'!$C:$AN,38,0)</f>
        <v>1476.2</v>
      </c>
    </row>
    <row r="3779" spans="1:4" ht="25.5" x14ac:dyDescent="0.25">
      <c r="A3779" s="139" t="s">
        <v>12063</v>
      </c>
      <c r="B3779" s="139" t="s">
        <v>12064</v>
      </c>
      <c r="C3779" s="192"/>
      <c r="D3779" s="195">
        <f>VLOOKUP(A3779,'[1]12 ЗИП NEW'!$C:$AN,38,0)</f>
        <v>344.04</v>
      </c>
    </row>
    <row r="3780" spans="1:4" x14ac:dyDescent="0.25">
      <c r="A3780" s="139" t="s">
        <v>12065</v>
      </c>
      <c r="B3780" s="139" t="s">
        <v>12066</v>
      </c>
      <c r="C3780" s="192">
        <f>VLOOKUP(A3780,[2]Лист_1!$D:$I,6,0)</f>
        <v>2</v>
      </c>
      <c r="D3780" s="195">
        <f>VLOOKUP(A3780,'[1]12 ЗИП NEW'!$C:$AN,38,0)</f>
        <v>2475.38</v>
      </c>
    </row>
    <row r="3781" spans="1:4" ht="25.5" x14ac:dyDescent="0.25">
      <c r="A3781" s="139" t="s">
        <v>12067</v>
      </c>
      <c r="B3781" s="139" t="s">
        <v>12068</v>
      </c>
      <c r="C3781" s="192">
        <f>VLOOKUP(A3781,[2]Лист_1!$D:$I,6,0)</f>
        <v>2</v>
      </c>
      <c r="D3781" s="195">
        <f>VLOOKUP(A3781,'[1]12 ЗИП NEW'!$C:$AN,38,0)</f>
        <v>10232.14</v>
      </c>
    </row>
    <row r="3782" spans="1:4" ht="25.5" x14ac:dyDescent="0.25">
      <c r="A3782" s="139" t="s">
        <v>12069</v>
      </c>
      <c r="B3782" s="139" t="s">
        <v>12070</v>
      </c>
      <c r="C3782" s="192"/>
      <c r="D3782" s="195">
        <f>VLOOKUP(A3782,'[1]12 ЗИП NEW'!$C:$AN,38,0)</f>
        <v>524.6</v>
      </c>
    </row>
    <row r="3783" spans="1:4" ht="25.5" x14ac:dyDescent="0.25">
      <c r="A3783" s="139" t="s">
        <v>12071</v>
      </c>
      <c r="B3783" s="139" t="s">
        <v>12072</v>
      </c>
      <c r="C3783" s="192">
        <f>VLOOKUP(A3783,[2]Лист_1!$D:$I,6,0)</f>
        <v>18</v>
      </c>
      <c r="D3783" s="195">
        <f>VLOOKUP(A3783,'[1]12 ЗИП NEW'!$C:$AN,38,0)</f>
        <v>2625.44</v>
      </c>
    </row>
    <row r="3784" spans="1:4" x14ac:dyDescent="0.25">
      <c r="A3784" s="139" t="s">
        <v>12073</v>
      </c>
      <c r="B3784" s="139" t="s">
        <v>12074</v>
      </c>
      <c r="C3784" s="192"/>
      <c r="D3784" s="195">
        <f>VLOOKUP(A3784,'[1]12 ЗИП NEW'!$C:$AN,38,0)</f>
        <v>53.68</v>
      </c>
    </row>
    <row r="3785" spans="1:4" x14ac:dyDescent="0.25">
      <c r="A3785" s="139" t="s">
        <v>12075</v>
      </c>
      <c r="B3785" s="139" t="s">
        <v>12076</v>
      </c>
      <c r="C3785" s="192">
        <f>VLOOKUP(A3785,[2]Лист_1!$D:$I,6,0)</f>
        <v>29</v>
      </c>
      <c r="D3785" s="195">
        <f>VLOOKUP(A3785,'[1]12 ЗИП NEW'!$C:$AN,38,0)</f>
        <v>122</v>
      </c>
    </row>
    <row r="3786" spans="1:4" x14ac:dyDescent="0.25">
      <c r="A3786" s="139" t="s">
        <v>12077</v>
      </c>
      <c r="B3786" s="139" t="s">
        <v>12078</v>
      </c>
      <c r="C3786" s="192"/>
      <c r="D3786" s="195">
        <f>VLOOKUP(A3786,'[1]12 ЗИП NEW'!$C:$AN,38,0)</f>
        <v>285.48</v>
      </c>
    </row>
    <row r="3787" spans="1:4" ht="25.5" x14ac:dyDescent="0.25">
      <c r="A3787" s="139" t="s">
        <v>12079</v>
      </c>
      <c r="B3787" s="139" t="s">
        <v>12080</v>
      </c>
      <c r="C3787" s="192">
        <f>VLOOKUP(A3787,[2]Лист_1!$D:$I,6,0)</f>
        <v>14</v>
      </c>
      <c r="D3787" s="195">
        <f>VLOOKUP(A3787,'[1]12 ЗИП NEW'!$C:$AN,38,0)</f>
        <v>2568.1</v>
      </c>
    </row>
    <row r="3788" spans="1:4" ht="25.5" x14ac:dyDescent="0.25">
      <c r="A3788" s="139" t="s">
        <v>12081</v>
      </c>
      <c r="B3788" s="139" t="s">
        <v>12082</v>
      </c>
      <c r="C3788" s="192"/>
      <c r="D3788" s="195">
        <f>VLOOKUP(A3788,'[1]12 ЗИП NEW'!$C:$AN,38,0)</f>
        <v>3516.04</v>
      </c>
    </row>
    <row r="3789" spans="1:4" ht="25.5" x14ac:dyDescent="0.25">
      <c r="A3789" s="139" t="s">
        <v>12083</v>
      </c>
      <c r="B3789" s="139" t="s">
        <v>12084</v>
      </c>
      <c r="C3789" s="192"/>
      <c r="D3789" s="195">
        <f>VLOOKUP(A3789,'[1]12 ЗИП NEW'!$C:$AN,38,0)</f>
        <v>634.4</v>
      </c>
    </row>
    <row r="3790" spans="1:4" ht="25.5" x14ac:dyDescent="0.25">
      <c r="A3790" s="139" t="s">
        <v>12085</v>
      </c>
      <c r="B3790" s="139" t="s">
        <v>12086</v>
      </c>
      <c r="C3790" s="192">
        <f>VLOOKUP(A3790,[2]Лист_1!$D:$I,6,0)</f>
        <v>6</v>
      </c>
      <c r="D3790" s="195">
        <f>VLOOKUP(A3790,'[1]12 ЗИП NEW'!$C:$AN,38,0)</f>
        <v>1198.04</v>
      </c>
    </row>
    <row r="3791" spans="1:4" ht="25.5" x14ac:dyDescent="0.25">
      <c r="A3791" s="139" t="s">
        <v>12087</v>
      </c>
      <c r="B3791" s="139" t="s">
        <v>12088</v>
      </c>
      <c r="C3791" s="192">
        <f>VLOOKUP(A3791,[2]Лист_1!$D:$I,6,0)</f>
        <v>12</v>
      </c>
      <c r="D3791" s="195">
        <f>VLOOKUP(A3791,'[1]12 ЗИП NEW'!$C:$AN,38,0)</f>
        <v>2043.5</v>
      </c>
    </row>
    <row r="3792" spans="1:4" ht="25.5" x14ac:dyDescent="0.25">
      <c r="A3792" s="139" t="s">
        <v>12089</v>
      </c>
      <c r="B3792" s="139" t="s">
        <v>12090</v>
      </c>
      <c r="C3792" s="192">
        <f>VLOOKUP(A3792,[2]Лист_1!$D:$I,6,0)</f>
        <v>6</v>
      </c>
      <c r="D3792" s="195">
        <f>VLOOKUP(A3792,'[1]12 ЗИП NEW'!$C:$AN,38,0)</f>
        <v>1293.2</v>
      </c>
    </row>
    <row r="3793" spans="1:4" ht="25.5" x14ac:dyDescent="0.25">
      <c r="A3793" s="139" t="s">
        <v>12091</v>
      </c>
      <c r="B3793" s="139" t="s">
        <v>12092</v>
      </c>
      <c r="C3793" s="192">
        <f>VLOOKUP(A3793,[2]Лист_1!$D:$I,6,0)</f>
        <v>3</v>
      </c>
      <c r="D3793" s="195">
        <f>VLOOKUP(A3793,'[1]12 ЗИП NEW'!$C:$AN,38,0)</f>
        <v>11064.18</v>
      </c>
    </row>
    <row r="3794" spans="1:4" x14ac:dyDescent="0.25">
      <c r="A3794" s="139" t="s">
        <v>12093</v>
      </c>
      <c r="B3794" s="139" t="s">
        <v>12094</v>
      </c>
      <c r="C3794" s="192"/>
      <c r="D3794" s="195">
        <f>VLOOKUP(A3794,'[1]12 ЗИП NEW'!$C:$AN,38,0)</f>
        <v>5112.3738880000001</v>
      </c>
    </row>
    <row r="3795" spans="1:4" x14ac:dyDescent="0.25">
      <c r="A3795" s="139" t="s">
        <v>12095</v>
      </c>
      <c r="B3795" s="139" t="s">
        <v>12096</v>
      </c>
      <c r="C3795" s="192"/>
      <c r="D3795" s="195">
        <f>VLOOKUP(A3795,'[1]12 ЗИП NEW'!$C:$AN,38,0)</f>
        <v>13419.981456</v>
      </c>
    </row>
    <row r="3796" spans="1:4" x14ac:dyDescent="0.25">
      <c r="A3796" s="139" t="s">
        <v>12097</v>
      </c>
      <c r="B3796" s="139" t="s">
        <v>12098</v>
      </c>
      <c r="C3796" s="192"/>
      <c r="D3796" s="195">
        <f>VLOOKUP(A3796,'[1]12 ЗИП NEW'!$C:$AN,38,0)</f>
        <v>21517.14</v>
      </c>
    </row>
    <row r="3797" spans="1:4" x14ac:dyDescent="0.25">
      <c r="A3797" s="139" t="s">
        <v>12099</v>
      </c>
      <c r="B3797" s="139" t="s">
        <v>12100</v>
      </c>
      <c r="C3797" s="192">
        <f>VLOOKUP(A3797,[2]Лист_1!$D:$I,6,0)</f>
        <v>1</v>
      </c>
      <c r="D3797" s="195">
        <f>VLOOKUP(A3797,'[1]12 ЗИП NEW'!$C:$AN,38,0)</f>
        <v>23129.98</v>
      </c>
    </row>
    <row r="3798" spans="1:4" x14ac:dyDescent="0.25">
      <c r="A3798" s="139" t="s">
        <v>12101</v>
      </c>
      <c r="B3798" s="139" t="s">
        <v>12102</v>
      </c>
      <c r="C3798" s="192"/>
      <c r="D3798" s="195">
        <f>VLOOKUP(A3798,'[1]12 ЗИП NEW'!$C:$AN,38,0)</f>
        <v>23466.390607999998</v>
      </c>
    </row>
    <row r="3799" spans="1:4" x14ac:dyDescent="0.25">
      <c r="A3799" s="139" t="s">
        <v>12103</v>
      </c>
      <c r="B3799" s="139" t="s">
        <v>12104</v>
      </c>
      <c r="C3799" s="192"/>
      <c r="D3799" s="195">
        <f>VLOOKUP(A3799,'[1]12 ЗИП NEW'!$C:$AN,38,0)</f>
        <v>2741.34</v>
      </c>
    </row>
    <row r="3800" spans="1:4" x14ac:dyDescent="0.25">
      <c r="A3800" s="139" t="s">
        <v>12105</v>
      </c>
      <c r="B3800" s="139" t="s">
        <v>12106</v>
      </c>
      <c r="C3800" s="192"/>
      <c r="D3800" s="195">
        <f>VLOOKUP(A3800,'[1]12 ЗИП NEW'!$C:$AN,38,0)</f>
        <v>8971.8799999999992</v>
      </c>
    </row>
    <row r="3801" spans="1:4" x14ac:dyDescent="0.25">
      <c r="A3801" s="139" t="s">
        <v>12107</v>
      </c>
      <c r="B3801" s="139" t="s">
        <v>12108</v>
      </c>
      <c r="C3801" s="192"/>
      <c r="D3801" s="195">
        <f>VLOOKUP(A3801,'[1]12 ЗИП NEW'!$C:$AN,38,0)</f>
        <v>533.14</v>
      </c>
    </row>
    <row r="3802" spans="1:4" x14ac:dyDescent="0.25">
      <c r="A3802" s="139" t="s">
        <v>12109</v>
      </c>
      <c r="B3802" s="139" t="s">
        <v>12110</v>
      </c>
      <c r="C3802" s="192"/>
      <c r="D3802" s="195">
        <f>VLOOKUP(A3802,'[1]12 ЗИП NEW'!$C:$AN,38,0)</f>
        <v>1082.1399999999999</v>
      </c>
    </row>
    <row r="3803" spans="1:4" x14ac:dyDescent="0.25">
      <c r="A3803" s="139" t="s">
        <v>12111</v>
      </c>
      <c r="B3803" s="139" t="s">
        <v>12112</v>
      </c>
      <c r="C3803" s="192"/>
      <c r="D3803" s="195">
        <f>VLOOKUP(A3803,'[1]12 ЗИП NEW'!$C:$AN,38,0)</f>
        <v>130042.23999999999</v>
      </c>
    </row>
    <row r="3804" spans="1:4" x14ac:dyDescent="0.25">
      <c r="A3804" s="139" t="s">
        <v>12113</v>
      </c>
      <c r="B3804" s="139" t="s">
        <v>12114</v>
      </c>
      <c r="C3804" s="192"/>
      <c r="D3804" s="195">
        <f>VLOOKUP(A3804,'[1]12 ЗИП NEW'!$C:$AN,38,0)</f>
        <v>41986.299999999996</v>
      </c>
    </row>
    <row r="3805" spans="1:4" x14ac:dyDescent="0.25">
      <c r="A3805" s="139" t="s">
        <v>12115</v>
      </c>
      <c r="B3805" s="139" t="s">
        <v>12116</v>
      </c>
      <c r="C3805" s="192">
        <f>VLOOKUP(A3805,[2]Лист_1!$D:$I,6,0)</f>
        <v>2</v>
      </c>
      <c r="D3805" s="195">
        <f>VLOOKUP(A3805,'[1]12 ЗИП NEW'!$C:$AN,38,0)</f>
        <v>41092.04</v>
      </c>
    </row>
    <row r="3806" spans="1:4" ht="25.5" x14ac:dyDescent="0.25">
      <c r="A3806" s="139" t="s">
        <v>12117</v>
      </c>
      <c r="B3806" s="139" t="s">
        <v>12118</v>
      </c>
      <c r="C3806" s="192"/>
      <c r="D3806" s="195">
        <f>VLOOKUP(A3806,'[1]12 ЗИП NEW'!$C:$AN,38,0)</f>
        <v>37993.24</v>
      </c>
    </row>
    <row r="3807" spans="1:4" ht="25.5" x14ac:dyDescent="0.25">
      <c r="A3807" s="139" t="s">
        <v>12119</v>
      </c>
      <c r="B3807" s="139" t="s">
        <v>12120</v>
      </c>
      <c r="C3807" s="192"/>
      <c r="D3807" s="195">
        <f>VLOOKUP(A3807,'[1]12 ЗИП NEW'!$C:$AN,38,0)</f>
        <v>66577.84</v>
      </c>
    </row>
    <row r="3808" spans="1:4" x14ac:dyDescent="0.25">
      <c r="A3808" s="139" t="s">
        <v>12121</v>
      </c>
      <c r="B3808" s="139" t="s">
        <v>12122</v>
      </c>
      <c r="C3808" s="192"/>
      <c r="D3808" s="195">
        <f>VLOOKUP(A3808,'[1]12 ЗИП NEW'!$C:$AN,38,0)</f>
        <v>1252.94</v>
      </c>
    </row>
    <row r="3809" spans="1:4" x14ac:dyDescent="0.25">
      <c r="A3809" s="139" t="s">
        <v>12123</v>
      </c>
      <c r="B3809" s="139" t="s">
        <v>12124</v>
      </c>
      <c r="C3809" s="192">
        <f>VLOOKUP(A3809,[2]Лист_1!$D:$I,6,0)</f>
        <v>4</v>
      </c>
      <c r="D3809" s="195">
        <f>VLOOKUP(A3809,'[1]12 ЗИП NEW'!$C:$AN,38,0)</f>
        <v>8823.0399999999991</v>
      </c>
    </row>
    <row r="3810" spans="1:4" x14ac:dyDescent="0.25">
      <c r="A3810" s="139" t="s">
        <v>12125</v>
      </c>
      <c r="B3810" s="139" t="s">
        <v>12126</v>
      </c>
      <c r="C3810" s="192">
        <f>VLOOKUP(A3810,[2]Лист_1!$D:$I,6,0)</f>
        <v>11</v>
      </c>
      <c r="D3810" s="195">
        <f>VLOOKUP(A3810,'[1]12 ЗИП NEW'!$C:$AN,38,0)</f>
        <v>3973.54</v>
      </c>
    </row>
    <row r="3811" spans="1:4" x14ac:dyDescent="0.25">
      <c r="A3811" s="139" t="s">
        <v>12127</v>
      </c>
      <c r="B3811" s="139" t="s">
        <v>12128</v>
      </c>
      <c r="C3811" s="192">
        <f>VLOOKUP(A3811,[2]Лист_1!$D:$I,6,0)</f>
        <v>4</v>
      </c>
      <c r="D3811" s="195">
        <f>VLOOKUP(A3811,'[1]12 ЗИП NEW'!$C:$AN,38,0)</f>
        <v>83233.279999999999</v>
      </c>
    </row>
    <row r="3812" spans="1:4" x14ac:dyDescent="0.25">
      <c r="A3812" s="139" t="s">
        <v>12129</v>
      </c>
      <c r="B3812" s="139" t="s">
        <v>12130</v>
      </c>
      <c r="C3812" s="192"/>
      <c r="D3812" s="195">
        <f>VLOOKUP(A3812,'[1]12 ЗИП NEW'!$C:$AN,38,0)</f>
        <v>82883.14</v>
      </c>
    </row>
    <row r="3813" spans="1:4" x14ac:dyDescent="0.25">
      <c r="A3813" s="139" t="s">
        <v>12131</v>
      </c>
      <c r="B3813" s="139" t="s">
        <v>12132</v>
      </c>
      <c r="C3813" s="192">
        <f>VLOOKUP(A3813,[2]Лист_1!$D:$I,6,0)</f>
        <v>4</v>
      </c>
      <c r="D3813" s="195">
        <f>VLOOKUP(A3813,'[1]12 ЗИП NEW'!$C:$AN,38,0)</f>
        <v>70943</v>
      </c>
    </row>
    <row r="3814" spans="1:4" x14ac:dyDescent="0.25">
      <c r="A3814" s="139" t="s">
        <v>12133</v>
      </c>
      <c r="B3814" s="139" t="s">
        <v>12134</v>
      </c>
      <c r="C3814" s="192">
        <f>VLOOKUP(A3814,[2]Лист_1!$D:$I,6,0)</f>
        <v>2</v>
      </c>
      <c r="D3814" s="195">
        <f>VLOOKUP(A3814,'[1]12 ЗИП NEW'!$C:$AN,38,0)</f>
        <v>7251.68</v>
      </c>
    </row>
    <row r="3815" spans="1:4" x14ac:dyDescent="0.25">
      <c r="A3815" s="139" t="s">
        <v>12135</v>
      </c>
      <c r="B3815" s="139" t="s">
        <v>12136</v>
      </c>
      <c r="C3815" s="192">
        <f>VLOOKUP(A3815,[2]Лист_1!$D:$I,6,0)</f>
        <v>50</v>
      </c>
      <c r="D3815" s="195">
        <f>VLOOKUP(A3815,'[1]12 ЗИП NEW'!$C:$AN,38,0)</f>
        <v>447.74</v>
      </c>
    </row>
    <row r="3816" spans="1:4" x14ac:dyDescent="0.25">
      <c r="A3816" s="139" t="s">
        <v>12137</v>
      </c>
      <c r="B3816" s="139" t="s">
        <v>12138</v>
      </c>
      <c r="C3816" s="192">
        <f>VLOOKUP(A3816,[2]Лист_1!$D:$I,6,0)</f>
        <v>96</v>
      </c>
      <c r="D3816" s="195">
        <f>VLOOKUP(A3816,'[1]12 ЗИП NEW'!$C:$AN,38,0)</f>
        <v>486.78</v>
      </c>
    </row>
    <row r="3817" spans="1:4" x14ac:dyDescent="0.25">
      <c r="A3817" s="139" t="s">
        <v>12139</v>
      </c>
      <c r="B3817" s="139" t="s">
        <v>12140</v>
      </c>
      <c r="C3817" s="192">
        <f>VLOOKUP(A3817,[2]Лист_1!$D:$I,6,0)</f>
        <v>50</v>
      </c>
      <c r="D3817" s="195">
        <f>VLOOKUP(A3817,'[1]12 ЗИП NEW'!$C:$AN,38,0)</f>
        <v>462.38</v>
      </c>
    </row>
    <row r="3818" spans="1:4" x14ac:dyDescent="0.25">
      <c r="A3818" s="139" t="s">
        <v>12141</v>
      </c>
      <c r="B3818" s="139" t="s">
        <v>12142</v>
      </c>
      <c r="C3818" s="192">
        <f>VLOOKUP(A3818,[2]Лист_1!$D:$I,6,0)</f>
        <v>98</v>
      </c>
      <c r="D3818" s="195">
        <f>VLOOKUP(A3818,'[1]12 ЗИП NEW'!$C:$AN,38,0)</f>
        <v>688.08</v>
      </c>
    </row>
    <row r="3819" spans="1:4" x14ac:dyDescent="0.25">
      <c r="A3819" s="139" t="s">
        <v>12143</v>
      </c>
      <c r="B3819" s="139" t="s">
        <v>12144</v>
      </c>
      <c r="C3819" s="192"/>
      <c r="D3819" s="195">
        <f>VLOOKUP(A3819,'[1]12 ЗИП NEW'!$C:$AN,38,0)</f>
        <v>1262.7</v>
      </c>
    </row>
    <row r="3820" spans="1:4" x14ac:dyDescent="0.25">
      <c r="A3820" s="139" t="s">
        <v>12145</v>
      </c>
      <c r="B3820" s="139" t="s">
        <v>12146</v>
      </c>
      <c r="C3820" s="192"/>
      <c r="D3820" s="195">
        <f>VLOOKUP(A3820,'[1]12 ЗИП NEW'!$C:$AN,38,0)</f>
        <v>777.14</v>
      </c>
    </row>
    <row r="3821" spans="1:4" x14ac:dyDescent="0.25">
      <c r="A3821" s="139" t="s">
        <v>12147</v>
      </c>
      <c r="B3821" s="139" t="s">
        <v>12148</v>
      </c>
      <c r="C3821" s="192"/>
      <c r="D3821" s="195">
        <f>VLOOKUP(A3821,'[1]12 ЗИП NEW'!$C:$AN,38,0)</f>
        <v>187.88</v>
      </c>
    </row>
    <row r="3822" spans="1:4" x14ac:dyDescent="0.25">
      <c r="A3822" s="139" t="s">
        <v>12149</v>
      </c>
      <c r="B3822" s="139" t="s">
        <v>12150</v>
      </c>
      <c r="C3822" s="192"/>
      <c r="D3822" s="195">
        <f>VLOOKUP(A3822,'[1]12 ЗИП NEW'!$C:$AN,38,0)</f>
        <v>102.48</v>
      </c>
    </row>
    <row r="3823" spans="1:4" x14ac:dyDescent="0.25">
      <c r="A3823" s="139" t="s">
        <v>12151</v>
      </c>
      <c r="B3823" s="139" t="s">
        <v>12152</v>
      </c>
      <c r="C3823" s="192"/>
      <c r="D3823" s="195">
        <f>VLOOKUP(A3823,'[1]12 ЗИП NEW'!$C:$AN,38,0)</f>
        <v>2192.34</v>
      </c>
    </row>
    <row r="3824" spans="1:4" x14ac:dyDescent="0.25">
      <c r="A3824" s="139" t="s">
        <v>12153</v>
      </c>
      <c r="B3824" s="139" t="s">
        <v>12154</v>
      </c>
      <c r="C3824" s="192">
        <f>VLOOKUP(A3824,[2]Лист_1!$D:$I,6,0)</f>
        <v>4</v>
      </c>
      <c r="D3824" s="195">
        <f>VLOOKUP(A3824,'[1]12 ЗИП NEW'!$C:$AN,38,0)</f>
        <v>258.64</v>
      </c>
    </row>
    <row r="3825" spans="1:4" x14ac:dyDescent="0.25">
      <c r="A3825" s="139" t="s">
        <v>12155</v>
      </c>
      <c r="B3825" s="139" t="s">
        <v>12156</v>
      </c>
      <c r="C3825" s="192"/>
      <c r="D3825" s="195">
        <f>VLOOKUP(A3825,'[1]12 ЗИП NEW'!$C:$AN,38,0)</f>
        <v>246.44</v>
      </c>
    </row>
    <row r="3826" spans="1:4" x14ac:dyDescent="0.25">
      <c r="A3826" s="139" t="s">
        <v>12157</v>
      </c>
      <c r="B3826" s="139" t="s">
        <v>12158</v>
      </c>
      <c r="C3826" s="192"/>
      <c r="D3826" s="195">
        <f>VLOOKUP(A3826,'[1]12 ЗИП NEW'!$C:$AN,38,0)</f>
        <v>215.94</v>
      </c>
    </row>
    <row r="3827" spans="1:4" x14ac:dyDescent="0.25">
      <c r="A3827" s="139" t="s">
        <v>12159</v>
      </c>
      <c r="B3827" s="139" t="s">
        <v>12160</v>
      </c>
      <c r="C3827" s="192">
        <f>VLOOKUP(A3827,[2]Лист_1!$D:$I,6,0)</f>
        <v>27</v>
      </c>
      <c r="D3827" s="195">
        <f>VLOOKUP(A3827,'[1]12 ЗИП NEW'!$C:$AN,38,0)</f>
        <v>128.1</v>
      </c>
    </row>
    <row r="3828" spans="1:4" x14ac:dyDescent="0.25">
      <c r="A3828" s="139" t="s">
        <v>12161</v>
      </c>
      <c r="B3828" s="139" t="s">
        <v>12162</v>
      </c>
      <c r="C3828" s="192">
        <f>VLOOKUP(A3828,[2]Лист_1!$D:$I,6,0)</f>
        <v>30</v>
      </c>
      <c r="D3828" s="195">
        <f>VLOOKUP(A3828,'[1]12 ЗИП NEW'!$C:$AN,38,0)</f>
        <v>2452.1999999999998</v>
      </c>
    </row>
    <row r="3829" spans="1:4" x14ac:dyDescent="0.25">
      <c r="A3829" s="139" t="s">
        <v>12163</v>
      </c>
      <c r="B3829" s="139" t="s">
        <v>12164</v>
      </c>
      <c r="C3829" s="192"/>
      <c r="D3829" s="195">
        <f>VLOOKUP(A3829,'[1]12 ЗИП NEW'!$C:$AN,38,0)</f>
        <v>100.03999999999999</v>
      </c>
    </row>
    <row r="3830" spans="1:4" x14ac:dyDescent="0.25">
      <c r="A3830" s="139" t="s">
        <v>12165</v>
      </c>
      <c r="B3830" s="139" t="s">
        <v>12166</v>
      </c>
      <c r="C3830" s="192"/>
      <c r="D3830" s="195">
        <f>VLOOKUP(A3830,'[1]12 ЗИП NEW'!$C:$AN,38,0)</f>
        <v>47.58</v>
      </c>
    </row>
    <row r="3831" spans="1:4" x14ac:dyDescent="0.25">
      <c r="A3831" s="139" t="s">
        <v>12167</v>
      </c>
      <c r="B3831" s="139" t="s">
        <v>12168</v>
      </c>
      <c r="C3831" s="192">
        <f>VLOOKUP(A3831,[2]Лист_1!$D:$I,6,0)</f>
        <v>18</v>
      </c>
      <c r="D3831" s="195">
        <f>VLOOKUP(A3831,'[1]12 ЗИП NEW'!$C:$AN,38,0)</f>
        <v>1704.34</v>
      </c>
    </row>
    <row r="3832" spans="1:4" x14ac:dyDescent="0.25">
      <c r="A3832" s="139" t="s">
        <v>12169</v>
      </c>
      <c r="B3832" s="139" t="s">
        <v>12170</v>
      </c>
      <c r="C3832" s="192">
        <f>VLOOKUP(A3832,[2]Лист_1!$D:$I,6,0)</f>
        <v>6</v>
      </c>
      <c r="D3832" s="195">
        <f>VLOOKUP(A3832,'[1]12 ЗИП NEW'!$C:$AN,38,0)</f>
        <v>218.38</v>
      </c>
    </row>
    <row r="3833" spans="1:4" x14ac:dyDescent="0.25">
      <c r="A3833" s="139" t="s">
        <v>12171</v>
      </c>
      <c r="B3833" s="139" t="s">
        <v>12172</v>
      </c>
      <c r="C3833" s="192">
        <f>VLOOKUP(A3833,[2]Лист_1!$D:$I,6,0)</f>
        <v>8</v>
      </c>
      <c r="D3833" s="195">
        <f>VLOOKUP(A3833,'[1]12 ЗИП NEW'!$C:$AN,38,0)</f>
        <v>506.3</v>
      </c>
    </row>
    <row r="3834" spans="1:4" x14ac:dyDescent="0.25">
      <c r="A3834" s="139" t="s">
        <v>12173</v>
      </c>
      <c r="B3834" s="139" t="s">
        <v>12174</v>
      </c>
      <c r="C3834" s="192"/>
      <c r="D3834" s="195">
        <f>VLOOKUP(A3834,'[1]12 ЗИП NEW'!$C:$AN,38,0)</f>
        <v>10.98</v>
      </c>
    </row>
    <row r="3835" spans="1:4" x14ac:dyDescent="0.25">
      <c r="A3835" s="139" t="s">
        <v>12175</v>
      </c>
      <c r="B3835" s="139" t="s">
        <v>12176</v>
      </c>
      <c r="C3835" s="192">
        <f>VLOOKUP(A3835,[2]Лист_1!$D:$I,6,0)</f>
        <v>91</v>
      </c>
      <c r="D3835" s="195">
        <f>VLOOKUP(A3835,'[1]12 ЗИП NEW'!$C:$AN,38,0)</f>
        <v>30.5</v>
      </c>
    </row>
    <row r="3836" spans="1:4" x14ac:dyDescent="0.25">
      <c r="A3836" s="139" t="s">
        <v>12177</v>
      </c>
      <c r="B3836" s="139" t="s">
        <v>12178</v>
      </c>
      <c r="C3836" s="192"/>
      <c r="D3836" s="195">
        <f>VLOOKUP(A3836,'[1]12 ЗИП NEW'!$C:$AN,38,0)</f>
        <v>6.1</v>
      </c>
    </row>
    <row r="3837" spans="1:4" x14ac:dyDescent="0.25">
      <c r="A3837" s="139" t="s">
        <v>12179</v>
      </c>
      <c r="B3837" s="139" t="s">
        <v>12180</v>
      </c>
      <c r="C3837" s="192">
        <f>VLOOKUP(A3837,[2]Лист_1!$D:$I,6,0)</f>
        <v>550</v>
      </c>
      <c r="D3837" s="195">
        <f>VLOOKUP(A3837,'[1]12 ЗИП NEW'!$C:$AN,38,0)</f>
        <v>10.98</v>
      </c>
    </row>
    <row r="3838" spans="1:4" x14ac:dyDescent="0.25">
      <c r="A3838" s="139" t="s">
        <v>12181</v>
      </c>
      <c r="B3838" s="139" t="s">
        <v>12182</v>
      </c>
      <c r="C3838" s="192"/>
      <c r="D3838" s="195">
        <f>VLOOKUP(A3838,'[1]12 ЗИП NEW'!$C:$AN,38,0)</f>
        <v>8.5399999999999991</v>
      </c>
    </row>
    <row r="3839" spans="1:4" x14ac:dyDescent="0.25">
      <c r="A3839" s="139" t="s">
        <v>12183</v>
      </c>
      <c r="B3839" s="139" t="s">
        <v>12184</v>
      </c>
      <c r="C3839" s="192">
        <f>VLOOKUP(A3839,[2]Лист_1!$D:$I,6,0)</f>
        <v>600</v>
      </c>
      <c r="D3839" s="195">
        <f>VLOOKUP(A3839,'[1]12 ЗИП NEW'!$C:$AN,38,0)</f>
        <v>12.2</v>
      </c>
    </row>
    <row r="3840" spans="1:4" ht="25.5" x14ac:dyDescent="0.25">
      <c r="A3840" s="139" t="s">
        <v>12185</v>
      </c>
      <c r="B3840" s="139" t="s">
        <v>12186</v>
      </c>
      <c r="C3840" s="192"/>
      <c r="D3840" s="195">
        <f>VLOOKUP(A3840,'[1]12 ЗИП NEW'!$C:$AN,38,0)</f>
        <v>181.78</v>
      </c>
    </row>
    <row r="3841" spans="1:4" x14ac:dyDescent="0.25">
      <c r="A3841" s="139" t="s">
        <v>12187</v>
      </c>
      <c r="B3841" s="139" t="s">
        <v>12188</v>
      </c>
      <c r="C3841" s="192">
        <f>VLOOKUP(A3841,[2]Лист_1!$D:$I,6,0)</f>
        <v>161</v>
      </c>
      <c r="D3841" s="195">
        <f>VLOOKUP(A3841,'[1]12 ЗИП NEW'!$C:$AN,38,0)</f>
        <v>573.4</v>
      </c>
    </row>
    <row r="3842" spans="1:4" x14ac:dyDescent="0.25">
      <c r="A3842" s="139" t="s">
        <v>12189</v>
      </c>
      <c r="B3842" s="139" t="s">
        <v>12190</v>
      </c>
      <c r="C3842" s="192"/>
      <c r="D3842" s="195">
        <f>VLOOKUP(A3842,'[1]12 ЗИП NEW'!$C:$AN,38,0)</f>
        <v>81.739999999999995</v>
      </c>
    </row>
    <row r="3843" spans="1:4" x14ac:dyDescent="0.25">
      <c r="A3843" s="139" t="s">
        <v>12191</v>
      </c>
      <c r="B3843" s="139" t="s">
        <v>12192</v>
      </c>
      <c r="C3843" s="192">
        <f>VLOOKUP(A3843,[2]Лист_1!$D:$I,6,0)</f>
        <v>40</v>
      </c>
      <c r="D3843" s="195">
        <f>VLOOKUP(A3843,'[1]12 ЗИП NEW'!$C:$AN,38,0)</f>
        <v>444.08</v>
      </c>
    </row>
    <row r="3844" spans="1:4" ht="25.5" x14ac:dyDescent="0.25">
      <c r="A3844" s="139" t="s">
        <v>12193</v>
      </c>
      <c r="B3844" s="139" t="s">
        <v>12194</v>
      </c>
      <c r="C3844" s="192">
        <f>VLOOKUP(A3844,[2]Лист_1!$D:$I,6,0)</f>
        <v>18</v>
      </c>
      <c r="D3844" s="195">
        <f>VLOOKUP(A3844,'[1]12 ЗИП NEW'!$C:$AN,38,0)</f>
        <v>2665.7</v>
      </c>
    </row>
    <row r="3845" spans="1:4" ht="25.5" x14ac:dyDescent="0.25">
      <c r="A3845" s="139" t="s">
        <v>12195</v>
      </c>
      <c r="B3845" s="139" t="s">
        <v>12196</v>
      </c>
      <c r="C3845" s="192">
        <f>VLOOKUP(A3845,[2]Лист_1!$D:$I,6,0)</f>
        <v>18</v>
      </c>
      <c r="D3845" s="195">
        <f>VLOOKUP(A3845,'[1]12 ЗИП NEW'!$C:$AN,38,0)</f>
        <v>701.5</v>
      </c>
    </row>
    <row r="3846" spans="1:4" x14ac:dyDescent="0.25">
      <c r="A3846" s="139" t="s">
        <v>12197</v>
      </c>
      <c r="B3846" s="139" t="s">
        <v>12198</v>
      </c>
      <c r="C3846" s="192">
        <f>VLOOKUP(A3846,[2]Лист_1!$D:$I,6,0)</f>
        <v>108</v>
      </c>
      <c r="D3846" s="195">
        <f>VLOOKUP(A3846,'[1]12 ЗИП NEW'!$C:$AN,38,0)</f>
        <v>219.6</v>
      </c>
    </row>
    <row r="3847" spans="1:4" x14ac:dyDescent="0.25">
      <c r="A3847" s="139" t="s">
        <v>12199</v>
      </c>
      <c r="B3847" s="139" t="s">
        <v>12200</v>
      </c>
      <c r="C3847" s="192">
        <f>VLOOKUP(A3847,[2]Лист_1!$D:$I,6,0)</f>
        <v>11</v>
      </c>
      <c r="D3847" s="195">
        <f>VLOOKUP(A3847,'[1]12 ЗИП NEW'!$C:$AN,38,0)</f>
        <v>2801.12</v>
      </c>
    </row>
    <row r="3848" spans="1:4" x14ac:dyDescent="0.25">
      <c r="A3848" s="139" t="s">
        <v>12201</v>
      </c>
      <c r="B3848" s="139" t="s">
        <v>12202</v>
      </c>
      <c r="C3848" s="192"/>
      <c r="D3848" s="195">
        <f>VLOOKUP(A3848,'[1]12 ЗИП NEW'!$C:$AN,38,0)</f>
        <v>2862.12</v>
      </c>
    </row>
    <row r="3849" spans="1:4" x14ac:dyDescent="0.25">
      <c r="A3849" s="139" t="s">
        <v>12203</v>
      </c>
      <c r="B3849" s="139" t="s">
        <v>12204</v>
      </c>
      <c r="C3849" s="192">
        <f>VLOOKUP(A3849,[2]Лист_1!$D:$I,6,0)</f>
        <v>36</v>
      </c>
      <c r="D3849" s="195">
        <f>VLOOKUP(A3849,'[1]12 ЗИП NEW'!$C:$AN,38,0)</f>
        <v>883.28</v>
      </c>
    </row>
    <row r="3850" spans="1:4" x14ac:dyDescent="0.25">
      <c r="A3850" s="139" t="s">
        <v>12205</v>
      </c>
      <c r="B3850" s="139" t="s">
        <v>12206</v>
      </c>
      <c r="C3850" s="192"/>
      <c r="D3850" s="195">
        <f>VLOOKUP(A3850,'[1]12 ЗИП NEW'!$C:$AN,38,0)</f>
        <v>1407.8799999999999</v>
      </c>
    </row>
    <row r="3851" spans="1:4" x14ac:dyDescent="0.25">
      <c r="A3851" s="139" t="s">
        <v>12207</v>
      </c>
      <c r="B3851" s="139" t="s">
        <v>12208</v>
      </c>
      <c r="C3851" s="192">
        <f>VLOOKUP(A3851,[2]Лист_1!$D:$I,6,0)</f>
        <v>36</v>
      </c>
      <c r="D3851" s="195">
        <f>VLOOKUP(A3851,'[1]12 ЗИП NEW'!$C:$AN,38,0)</f>
        <v>646.6</v>
      </c>
    </row>
    <row r="3852" spans="1:4" x14ac:dyDescent="0.25">
      <c r="A3852" s="139" t="s">
        <v>12209</v>
      </c>
      <c r="B3852" s="139" t="s">
        <v>12210</v>
      </c>
      <c r="C3852" s="192">
        <f>VLOOKUP(A3852,[2]Лист_1!$D:$I,6,0)</f>
        <v>24</v>
      </c>
      <c r="D3852" s="195">
        <f>VLOOKUP(A3852,'[1]12 ЗИП NEW'!$C:$AN,38,0)</f>
        <v>322.08</v>
      </c>
    </row>
    <row r="3853" spans="1:4" ht="25.5" x14ac:dyDescent="0.25">
      <c r="A3853" s="139" t="s">
        <v>12211</v>
      </c>
      <c r="B3853" s="139" t="s">
        <v>12212</v>
      </c>
      <c r="C3853" s="192"/>
      <c r="D3853" s="195">
        <f>VLOOKUP(A3853,'[1]12 ЗИП NEW'!$C:$AN,38,0)</f>
        <v>6059.74</v>
      </c>
    </row>
    <row r="3854" spans="1:4" ht="25.5" x14ac:dyDescent="0.25">
      <c r="A3854" s="139" t="s">
        <v>12213</v>
      </c>
      <c r="B3854" s="139" t="s">
        <v>12214</v>
      </c>
      <c r="C3854" s="192"/>
      <c r="D3854" s="195">
        <f>VLOOKUP(A3854,'[1]12 ЗИП NEW'!$C:$AN,38,0)</f>
        <v>3811.2799999999997</v>
      </c>
    </row>
    <row r="3855" spans="1:4" ht="25.5" x14ac:dyDescent="0.25">
      <c r="A3855" s="139" t="s">
        <v>12215</v>
      </c>
      <c r="B3855" s="139" t="s">
        <v>12216</v>
      </c>
      <c r="C3855" s="192"/>
      <c r="D3855" s="195">
        <f>VLOOKUP(A3855,'[1]12 ЗИП NEW'!$C:$AN,38,0)</f>
        <v>1588.44</v>
      </c>
    </row>
    <row r="3856" spans="1:4" ht="25.5" x14ac:dyDescent="0.25">
      <c r="A3856" s="139" t="s">
        <v>12217</v>
      </c>
      <c r="B3856" s="139" t="s">
        <v>12218</v>
      </c>
      <c r="C3856" s="192"/>
      <c r="D3856" s="195">
        <f>VLOOKUP(A3856,'[1]12 ЗИП NEW'!$C:$AN,38,0)</f>
        <v>1496.94</v>
      </c>
    </row>
    <row r="3857" spans="1:4" x14ac:dyDescent="0.25">
      <c r="A3857" s="139" t="s">
        <v>12219</v>
      </c>
      <c r="B3857" s="139" t="s">
        <v>12220</v>
      </c>
      <c r="C3857" s="192"/>
      <c r="D3857" s="195">
        <f>VLOOKUP(A3857,'[1]12 ЗИП NEW'!$C:$AN,38,0)</f>
        <v>11925.5</v>
      </c>
    </row>
    <row r="3858" spans="1:4" x14ac:dyDescent="0.25">
      <c r="A3858" s="139" t="s">
        <v>12221</v>
      </c>
      <c r="B3858" s="139" t="s">
        <v>12222</v>
      </c>
      <c r="C3858" s="192">
        <f>VLOOKUP(A3858,[2]Лист_1!$D:$I,6,0)</f>
        <v>30</v>
      </c>
      <c r="D3858" s="195">
        <f>VLOOKUP(A3858,'[1]12 ЗИП NEW'!$C:$AN,38,0)</f>
        <v>130.54</v>
      </c>
    </row>
    <row r="3859" spans="1:4" ht="25.5" x14ac:dyDescent="0.25">
      <c r="A3859" s="139" t="s">
        <v>12223</v>
      </c>
      <c r="B3859" s="139" t="s">
        <v>12224</v>
      </c>
      <c r="C3859" s="192">
        <f>VLOOKUP(A3859,[2]Лист_1!$D:$I,6,0)</f>
        <v>3</v>
      </c>
      <c r="D3859" s="195">
        <f>VLOOKUP(A3859,'[1]12 ЗИП NEW'!$C:$AN,38,0)</f>
        <v>7023.54</v>
      </c>
    </row>
    <row r="3860" spans="1:4" ht="25.5" x14ac:dyDescent="0.25">
      <c r="A3860" s="139" t="s">
        <v>12225</v>
      </c>
      <c r="B3860" s="139" t="s">
        <v>12226</v>
      </c>
      <c r="C3860" s="192">
        <f>VLOOKUP(A3860,[2]Лист_1!$D:$I,6,0)</f>
        <v>6</v>
      </c>
      <c r="D3860" s="195">
        <f>VLOOKUP(A3860,'[1]12 ЗИП NEW'!$C:$AN,38,0)</f>
        <v>8624.18</v>
      </c>
    </row>
    <row r="3861" spans="1:4" ht="25.5" x14ac:dyDescent="0.25">
      <c r="A3861" s="139" t="s">
        <v>12227</v>
      </c>
      <c r="B3861" s="139" t="s">
        <v>12228</v>
      </c>
      <c r="C3861" s="192">
        <f>VLOOKUP(A3861,[2]Лист_1!$D:$I,6,0)</f>
        <v>1</v>
      </c>
      <c r="D3861" s="195">
        <f>VLOOKUP(A3861,'[1]12 ЗИП NEW'!$C:$AN,38,0)</f>
        <v>3690.5</v>
      </c>
    </row>
    <row r="3862" spans="1:4" x14ac:dyDescent="0.25">
      <c r="A3862" s="139" t="s">
        <v>12229</v>
      </c>
      <c r="B3862" s="139" t="s">
        <v>12230</v>
      </c>
      <c r="C3862" s="192"/>
      <c r="D3862" s="195">
        <f>VLOOKUP(A3862,'[1]12 ЗИП NEW'!$C:$AN,38,0)</f>
        <v>5282.5999999999995</v>
      </c>
    </row>
    <row r="3863" spans="1:4" ht="25.5" x14ac:dyDescent="0.25">
      <c r="A3863" s="139" t="s">
        <v>12231</v>
      </c>
      <c r="B3863" s="139" t="s">
        <v>12232</v>
      </c>
      <c r="C3863" s="192"/>
      <c r="D3863" s="195">
        <f>VLOOKUP(A3863,'[1]12 ЗИП NEW'!$C:$AN,38,0)</f>
        <v>17305.7</v>
      </c>
    </row>
    <row r="3864" spans="1:4" x14ac:dyDescent="0.25">
      <c r="A3864" s="139" t="s">
        <v>12233</v>
      </c>
      <c r="B3864" s="139" t="s">
        <v>12234</v>
      </c>
      <c r="C3864" s="192"/>
      <c r="D3864" s="195">
        <f>VLOOKUP(A3864,'[1]12 ЗИП NEW'!$C:$AN,38,0)</f>
        <v>182975.6</v>
      </c>
    </row>
    <row r="3865" spans="1:4" x14ac:dyDescent="0.25">
      <c r="A3865" s="139" t="s">
        <v>12235</v>
      </c>
      <c r="B3865" s="139" t="s">
        <v>12236</v>
      </c>
      <c r="C3865" s="192">
        <f>VLOOKUP(A3865,[2]Лист_1!$D:$I,6,0)</f>
        <v>24</v>
      </c>
      <c r="D3865" s="195">
        <f>VLOOKUP(A3865,'[1]12 ЗИП NEW'!$C:$AN,38,0)</f>
        <v>612.43999999999994</v>
      </c>
    </row>
    <row r="3866" spans="1:4" x14ac:dyDescent="0.25">
      <c r="A3866" s="139" t="s">
        <v>12237</v>
      </c>
      <c r="B3866" s="139" t="s">
        <v>12238</v>
      </c>
      <c r="C3866" s="192">
        <f>VLOOKUP(A3866,[2]Лист_1!$D:$I,6,0)</f>
        <v>3</v>
      </c>
      <c r="D3866" s="195">
        <f>VLOOKUP(A3866,'[1]12 ЗИП NEW'!$C:$AN,38,0)</f>
        <v>2690.1</v>
      </c>
    </row>
    <row r="3867" spans="1:4" ht="25.5" x14ac:dyDescent="0.25">
      <c r="A3867" s="139" t="s">
        <v>12239</v>
      </c>
      <c r="B3867" s="139" t="s">
        <v>12240</v>
      </c>
      <c r="C3867" s="192"/>
      <c r="D3867" s="195">
        <f>VLOOKUP(A3867,'[1]12 ЗИП NEW'!$C:$AN,38,0)</f>
        <v>1645.78</v>
      </c>
    </row>
    <row r="3868" spans="1:4" x14ac:dyDescent="0.25">
      <c r="A3868" s="139" t="s">
        <v>12241</v>
      </c>
      <c r="B3868" s="139" t="s">
        <v>12242</v>
      </c>
      <c r="C3868" s="192">
        <f>VLOOKUP(A3868,[2]Лист_1!$D:$I,6,0)</f>
        <v>4</v>
      </c>
      <c r="D3868" s="195">
        <f>VLOOKUP(A3868,'[1]12 ЗИП NEW'!$C:$AN,38,0)</f>
        <v>18857.54</v>
      </c>
    </row>
    <row r="3869" spans="1:4" x14ac:dyDescent="0.25">
      <c r="A3869" s="139" t="s">
        <v>12243</v>
      </c>
      <c r="B3869" s="139" t="s">
        <v>12244</v>
      </c>
      <c r="C3869" s="192">
        <f>VLOOKUP(A3869,[2]Лист_1!$D:$I,6,0)</f>
        <v>3</v>
      </c>
      <c r="D3869" s="195">
        <f>VLOOKUP(A3869,'[1]12 ЗИП NEW'!$C:$AN,38,0)</f>
        <v>269750.53999999998</v>
      </c>
    </row>
    <row r="3870" spans="1:4" ht="25.5" x14ac:dyDescent="0.25">
      <c r="A3870" s="139" t="s">
        <v>12245</v>
      </c>
      <c r="B3870" s="139" t="s">
        <v>12246</v>
      </c>
      <c r="C3870" s="192"/>
      <c r="D3870" s="195">
        <f>VLOOKUP(A3870,'[1]12 ЗИП NEW'!$C:$AN,38,0)</f>
        <v>422217.6</v>
      </c>
    </row>
    <row r="3871" spans="1:4" ht="25.5" x14ac:dyDescent="0.25">
      <c r="A3871" s="139" t="s">
        <v>12247</v>
      </c>
      <c r="B3871" s="139" t="s">
        <v>12248</v>
      </c>
      <c r="C3871" s="192"/>
      <c r="D3871" s="195">
        <f>VLOOKUP(A3871,'[1]12 ЗИП NEW'!$C:$AN,38,0)</f>
        <v>831203.08</v>
      </c>
    </row>
    <row r="3872" spans="1:4" x14ac:dyDescent="0.25">
      <c r="A3872" s="139" t="s">
        <v>12249</v>
      </c>
      <c r="B3872" s="139" t="s">
        <v>12250</v>
      </c>
      <c r="C3872" s="192"/>
      <c r="D3872" s="195">
        <f>VLOOKUP(A3872,'[1]12 ЗИП NEW'!$C:$AN,38,0)</f>
        <v>830124.6</v>
      </c>
    </row>
    <row r="3873" spans="1:4" x14ac:dyDescent="0.25">
      <c r="A3873" s="139" t="s">
        <v>12251</v>
      </c>
      <c r="B3873" s="139" t="s">
        <v>12252</v>
      </c>
      <c r="C3873" s="192"/>
      <c r="D3873" s="195">
        <f>VLOOKUP(A3873,'[1]12 ЗИП NEW'!$C:$AN,38,0)</f>
        <v>1337022.3999999999</v>
      </c>
    </row>
    <row r="3874" spans="1:4" ht="25.5" x14ac:dyDescent="0.25">
      <c r="A3874" s="139" t="s">
        <v>12253</v>
      </c>
      <c r="B3874" s="139" t="s">
        <v>12254</v>
      </c>
      <c r="C3874" s="192"/>
      <c r="D3874" s="195">
        <f>VLOOKUP(A3874,'[1]12 ЗИП NEW'!$C:$AN,38,0)</f>
        <v>2393880.34</v>
      </c>
    </row>
    <row r="3875" spans="1:4" x14ac:dyDescent="0.25">
      <c r="A3875" s="139" t="s">
        <v>12255</v>
      </c>
      <c r="B3875" s="139" t="s">
        <v>12256</v>
      </c>
      <c r="C3875" s="192">
        <f>VLOOKUP(A3875,[2]Лист_1!$D:$I,6,0)</f>
        <v>1</v>
      </c>
      <c r="D3875" s="195">
        <f>VLOOKUP(A3875,'[1]12 ЗИП NEW'!$C:$AN,38,0)</f>
        <v>392059.2</v>
      </c>
    </row>
    <row r="3876" spans="1:4" x14ac:dyDescent="0.25">
      <c r="A3876" s="139" t="s">
        <v>12257</v>
      </c>
      <c r="B3876" s="139" t="s">
        <v>12258</v>
      </c>
      <c r="C3876" s="192"/>
      <c r="D3876" s="195">
        <f>VLOOKUP(A3876,'[1]12 ЗИП NEW'!$C:$AN,38,0)</f>
        <v>248640.88</v>
      </c>
    </row>
    <row r="3877" spans="1:4" x14ac:dyDescent="0.25">
      <c r="A3877" s="139" t="s">
        <v>12259</v>
      </c>
      <c r="B3877" s="139" t="s">
        <v>12260</v>
      </c>
      <c r="C3877" s="192">
        <f>VLOOKUP(A3877,[2]Лист_1!$D:$I,6,0)</f>
        <v>5</v>
      </c>
      <c r="D3877" s="195">
        <f>VLOOKUP(A3877,'[1]12 ЗИП NEW'!$C:$AN,38,0)</f>
        <v>248640.88</v>
      </c>
    </row>
    <row r="3878" spans="1:4" x14ac:dyDescent="0.25">
      <c r="A3878" s="139" t="s">
        <v>12261</v>
      </c>
      <c r="B3878" s="139" t="s">
        <v>12262</v>
      </c>
      <c r="C3878" s="192"/>
      <c r="D3878" s="195">
        <f>VLOOKUP(A3878,'[1]12 ЗИП NEW'!$C:$AN,38,0)</f>
        <v>353942.74</v>
      </c>
    </row>
    <row r="3879" spans="1:4" x14ac:dyDescent="0.25">
      <c r="A3879" s="139" t="s">
        <v>12263</v>
      </c>
      <c r="B3879" s="139" t="s">
        <v>12264</v>
      </c>
      <c r="C3879" s="192"/>
      <c r="D3879" s="195">
        <f>VLOOKUP(A3879,'[1]12 ЗИП NEW'!$C:$AN,38,0)</f>
        <v>326716</v>
      </c>
    </row>
    <row r="3880" spans="1:4" x14ac:dyDescent="0.25">
      <c r="A3880" s="139" t="s">
        <v>12265</v>
      </c>
      <c r="B3880" s="139" t="s">
        <v>12266</v>
      </c>
      <c r="C3880" s="192">
        <f>VLOOKUP(A3880,[2]Лист_1!$D:$I,6,0)</f>
        <v>4</v>
      </c>
      <c r="D3880" s="195">
        <f>VLOOKUP(A3880,'[1]12 ЗИП NEW'!$C:$AN,38,0)</f>
        <v>234565.74</v>
      </c>
    </row>
    <row r="3881" spans="1:4" x14ac:dyDescent="0.25">
      <c r="A3881" s="139" t="s">
        <v>12267</v>
      </c>
      <c r="B3881" s="139" t="s">
        <v>12268</v>
      </c>
      <c r="C3881" s="192">
        <f>VLOOKUP(A3881,[2]Лист_1!$D:$I,6,0)</f>
        <v>1</v>
      </c>
      <c r="D3881" s="195">
        <f>VLOOKUP(A3881,'[1]12 ЗИП NEW'!$C:$AN,38,0)</f>
        <v>251942.19999999998</v>
      </c>
    </row>
    <row r="3882" spans="1:4" x14ac:dyDescent="0.25">
      <c r="A3882" s="139" t="s">
        <v>12269</v>
      </c>
      <c r="B3882" s="139" t="s">
        <v>12270</v>
      </c>
      <c r="C3882" s="192"/>
      <c r="D3882" s="195">
        <f>VLOOKUP(A3882,'[1]12 ЗИП NEW'!$C:$AN,38,0)</f>
        <v>2439480.2799999998</v>
      </c>
    </row>
    <row r="3883" spans="1:4" x14ac:dyDescent="0.25">
      <c r="A3883" s="139" t="s">
        <v>12271</v>
      </c>
      <c r="B3883" s="139" t="s">
        <v>12272</v>
      </c>
      <c r="C3883" s="192">
        <f>VLOOKUP(A3883,[2]Лист_1!$D:$I,6,0)</f>
        <v>4</v>
      </c>
      <c r="D3883" s="195">
        <f>VLOOKUP(A3883,'[1]12 ЗИП NEW'!$C:$AN,38,0)</f>
        <v>193516.4</v>
      </c>
    </row>
    <row r="3884" spans="1:4" x14ac:dyDescent="0.25">
      <c r="A3884" s="139" t="s">
        <v>12273</v>
      </c>
      <c r="B3884" s="139" t="s">
        <v>12274</v>
      </c>
      <c r="C3884" s="192"/>
      <c r="D3884" s="195">
        <f>VLOOKUP(A3884,'[1]12 ЗИП NEW'!$C:$AN,38,0)</f>
        <v>1036414.4</v>
      </c>
    </row>
    <row r="3885" spans="1:4" x14ac:dyDescent="0.25">
      <c r="A3885" s="139" t="s">
        <v>12275</v>
      </c>
      <c r="B3885" s="139" t="s">
        <v>12276</v>
      </c>
      <c r="C3885" s="192"/>
      <c r="D3885" s="195">
        <f>VLOOKUP(A3885,'[1]12 ЗИП NEW'!$C:$AN,38,0)</f>
        <v>445674.54</v>
      </c>
    </row>
    <row r="3886" spans="1:4" x14ac:dyDescent="0.25">
      <c r="A3886" s="139" t="s">
        <v>12277</v>
      </c>
      <c r="B3886" s="139" t="s">
        <v>12278</v>
      </c>
      <c r="C3886" s="192"/>
      <c r="D3886" s="195">
        <f>VLOOKUP(A3886,'[1]12 ЗИП NEW'!$C:$AN,38,0)</f>
        <v>598979.74</v>
      </c>
    </row>
    <row r="3887" spans="1:4" x14ac:dyDescent="0.25">
      <c r="A3887" s="139" t="s">
        <v>12279</v>
      </c>
      <c r="B3887" s="139" t="s">
        <v>12280</v>
      </c>
      <c r="C3887" s="192">
        <f>VLOOKUP(A3887,[2]Лист_1!$D:$I,6,0)</f>
        <v>14</v>
      </c>
      <c r="D3887" s="195">
        <f>VLOOKUP(A3887,'[1]12 ЗИП NEW'!$C:$AN,38,0)</f>
        <v>240840.19999999998</v>
      </c>
    </row>
    <row r="3888" spans="1:4" x14ac:dyDescent="0.25">
      <c r="A3888" s="139" t="s">
        <v>12281</v>
      </c>
      <c r="B3888" s="139" t="s">
        <v>12282</v>
      </c>
      <c r="C3888" s="192">
        <f>VLOOKUP(A3888,[2]Лист_1!$D:$I,6,0)</f>
        <v>5</v>
      </c>
      <c r="D3888" s="195">
        <f>VLOOKUP(A3888,'[1]12 ЗИП NEW'!$C:$AN,38,0)</f>
        <v>456145.8</v>
      </c>
    </row>
    <row r="3889" spans="1:4" x14ac:dyDescent="0.25">
      <c r="A3889" s="139" t="s">
        <v>12283</v>
      </c>
      <c r="B3889" s="139" t="s">
        <v>12284</v>
      </c>
      <c r="C3889" s="192"/>
      <c r="D3889" s="195">
        <f>VLOOKUP(A3889,'[1]12 ЗИП NEW'!$C:$AN,38,0)</f>
        <v>847652.34</v>
      </c>
    </row>
    <row r="3890" spans="1:4" x14ac:dyDescent="0.25">
      <c r="A3890" s="139" t="s">
        <v>12285</v>
      </c>
      <c r="B3890" s="139" t="s">
        <v>12286</v>
      </c>
      <c r="C3890" s="192"/>
      <c r="D3890" s="195">
        <f>VLOOKUP(A3890,'[1]12 ЗИП NEW'!$C:$AN,38,0)</f>
        <v>2014749.48</v>
      </c>
    </row>
    <row r="3891" spans="1:4" ht="25.5" x14ac:dyDescent="0.25">
      <c r="A3891" s="139" t="s">
        <v>12287</v>
      </c>
      <c r="B3891" s="139" t="s">
        <v>12288</v>
      </c>
      <c r="C3891" s="192">
        <f>VLOOKUP(A3891,[2]Лист_1!$D:$I,6,0)</f>
        <v>62</v>
      </c>
      <c r="D3891" s="195">
        <f>VLOOKUP(A3891,'[1]12 ЗИП NEW'!$C:$AN,38,0)</f>
        <v>146615.94</v>
      </c>
    </row>
    <row r="3892" spans="1:4" ht="25.5" x14ac:dyDescent="0.25">
      <c r="A3892" s="139" t="s">
        <v>12289</v>
      </c>
      <c r="B3892" s="139" t="s">
        <v>12290</v>
      </c>
      <c r="C3892" s="192"/>
      <c r="D3892" s="195">
        <f>VLOOKUP(A3892,'[1]12 ЗИП NEW'!$C:$AN,38,0)</f>
        <v>316736.39999999997</v>
      </c>
    </row>
    <row r="3893" spans="1:4" ht="25.5" x14ac:dyDescent="0.25">
      <c r="A3893" s="139" t="s">
        <v>12291</v>
      </c>
      <c r="B3893" s="139" t="s">
        <v>12292</v>
      </c>
      <c r="C3893" s="192"/>
      <c r="D3893" s="195">
        <f>VLOOKUP(A3893,'[1]12 ЗИП NEW'!$C:$AN,38,0)</f>
        <v>525429.6</v>
      </c>
    </row>
    <row r="3894" spans="1:4" x14ac:dyDescent="0.25">
      <c r="A3894" s="139" t="s">
        <v>12293</v>
      </c>
      <c r="B3894" s="139" t="s">
        <v>12294</v>
      </c>
      <c r="C3894" s="192"/>
      <c r="D3894" s="195">
        <f>VLOOKUP(A3894,'[1]12 ЗИП NEW'!$C:$AN,38,0)</f>
        <v>616.1</v>
      </c>
    </row>
    <row r="3895" spans="1:4" x14ac:dyDescent="0.25">
      <c r="A3895" s="139" t="s">
        <v>12295</v>
      </c>
      <c r="B3895" s="139" t="s">
        <v>12296</v>
      </c>
      <c r="C3895" s="192"/>
      <c r="D3895" s="195">
        <f>VLOOKUP(A3895,'[1]12 ЗИП NEW'!$C:$AN,38,0)</f>
        <v>566.08000000000004</v>
      </c>
    </row>
    <row r="3896" spans="1:4" x14ac:dyDescent="0.25">
      <c r="A3896" s="139" t="s">
        <v>12297</v>
      </c>
      <c r="B3896" s="139" t="s">
        <v>12298</v>
      </c>
      <c r="C3896" s="192"/>
      <c r="D3896" s="195">
        <f>VLOOKUP(A3896,'[1]12 ЗИП NEW'!$C:$AN,38,0)</f>
        <v>370.88</v>
      </c>
    </row>
    <row r="3897" spans="1:4" x14ac:dyDescent="0.25">
      <c r="A3897" s="139" t="s">
        <v>12299</v>
      </c>
      <c r="B3897" s="139" t="s">
        <v>12300</v>
      </c>
      <c r="C3897" s="192"/>
      <c r="D3897" s="195">
        <f>VLOOKUP(A3897,'[1]12 ЗИП NEW'!$C:$AN,38,0)</f>
        <v>2086.1999999999998</v>
      </c>
    </row>
    <row r="3898" spans="1:4" x14ac:dyDescent="0.25">
      <c r="A3898" s="139" t="s">
        <v>12301</v>
      </c>
      <c r="B3898" s="139" t="s">
        <v>12302</v>
      </c>
      <c r="C3898" s="192">
        <f>VLOOKUP(A3898,[2]Лист_1!$D:$I,6,0)</f>
        <v>6</v>
      </c>
      <c r="D3898" s="195">
        <f>VLOOKUP(A3898,'[1]12 ЗИП NEW'!$C:$AN,38,0)</f>
        <v>20825.399999999998</v>
      </c>
    </row>
    <row r="3899" spans="1:4" x14ac:dyDescent="0.25">
      <c r="A3899" s="139" t="s">
        <v>12303</v>
      </c>
      <c r="B3899" s="139" t="s">
        <v>12304</v>
      </c>
      <c r="C3899" s="192"/>
      <c r="D3899" s="195">
        <f>VLOOKUP(A3899,'[1]12 ЗИП NEW'!$C:$AN,38,0)</f>
        <v>10634.74</v>
      </c>
    </row>
    <row r="3900" spans="1:4" x14ac:dyDescent="0.25">
      <c r="A3900" s="139" t="s">
        <v>12305</v>
      </c>
      <c r="B3900" s="139" t="s">
        <v>12306</v>
      </c>
      <c r="C3900" s="192">
        <f>VLOOKUP(A3900,[2]Лист_1!$D:$I,6,0)</f>
        <v>3</v>
      </c>
      <c r="D3900" s="195">
        <f>VLOOKUP(A3900,'[1]12 ЗИП NEW'!$C:$AN,38,0)</f>
        <v>14073.889743999998</v>
      </c>
    </row>
    <row r="3901" spans="1:4" x14ac:dyDescent="0.25">
      <c r="A3901" s="139" t="s">
        <v>12307</v>
      </c>
      <c r="B3901" s="139" t="s">
        <v>12308</v>
      </c>
      <c r="C3901" s="192">
        <f>VLOOKUP(A3901,[2]Лист_1!$D:$I,6,0)</f>
        <v>1</v>
      </c>
      <c r="D3901" s="195">
        <f>VLOOKUP(A3901,'[1]12 ЗИП NEW'!$C:$AN,38,0)</f>
        <v>18500.079999999998</v>
      </c>
    </row>
    <row r="3902" spans="1:4" x14ac:dyDescent="0.25">
      <c r="A3902" s="139" t="s">
        <v>12309</v>
      </c>
      <c r="B3902" s="139" t="s">
        <v>12310</v>
      </c>
      <c r="C3902" s="192">
        <f>VLOOKUP(A3902,[2]Лист_1!$D:$I,6,0)</f>
        <v>3</v>
      </c>
      <c r="D3902" s="195">
        <f>VLOOKUP(A3902,'[1]12 ЗИП NEW'!$C:$AN,38,0)</f>
        <v>14712.936479999998</v>
      </c>
    </row>
    <row r="3903" spans="1:4" x14ac:dyDescent="0.25">
      <c r="A3903" s="139" t="s">
        <v>12311</v>
      </c>
      <c r="B3903" s="139" t="s">
        <v>12312</v>
      </c>
      <c r="C3903" s="192"/>
      <c r="D3903" s="195">
        <f>VLOOKUP(A3903,'[1]12 ЗИП NEW'!$C:$AN,38,0)</f>
        <v>32353.18</v>
      </c>
    </row>
    <row r="3904" spans="1:4" ht="25.5" x14ac:dyDescent="0.25">
      <c r="A3904" s="139" t="s">
        <v>12313</v>
      </c>
      <c r="B3904" s="139" t="s">
        <v>12314</v>
      </c>
      <c r="C3904" s="192"/>
      <c r="D3904" s="195">
        <f>VLOOKUP(A3904,'[1]12 ЗИП NEW'!$C:$AN,38,0)</f>
        <v>28316.2</v>
      </c>
    </row>
    <row r="3905" spans="1:4" ht="25.5" x14ac:dyDescent="0.25">
      <c r="A3905" s="139" t="s">
        <v>12315</v>
      </c>
      <c r="B3905" s="139" t="s">
        <v>12316</v>
      </c>
      <c r="C3905" s="192">
        <f>VLOOKUP(A3905,[2]Лист_1!$D:$I,6,0)</f>
        <v>1</v>
      </c>
      <c r="D3905" s="195">
        <f>VLOOKUP(A3905,'[1]12 ЗИП NEW'!$C:$AN,38,0)</f>
        <v>41614.199999999997</v>
      </c>
    </row>
    <row r="3906" spans="1:4" x14ac:dyDescent="0.25">
      <c r="A3906" s="139" t="s">
        <v>12317</v>
      </c>
      <c r="B3906" s="139" t="s">
        <v>12318</v>
      </c>
      <c r="C3906" s="192"/>
      <c r="D3906" s="195">
        <f>VLOOKUP(A3906,'[1]12 ЗИП NEW'!$C:$AN,38,0)</f>
        <v>6751.48</v>
      </c>
    </row>
    <row r="3907" spans="1:4" x14ac:dyDescent="0.25">
      <c r="A3907" s="139" t="s">
        <v>12319</v>
      </c>
      <c r="B3907" s="139" t="s">
        <v>12320</v>
      </c>
      <c r="C3907" s="192">
        <f>VLOOKUP(A3907,[2]Лист_1!$D:$I,6,0)</f>
        <v>41</v>
      </c>
      <c r="D3907" s="195">
        <f>VLOOKUP(A3907,'[1]12 ЗИП NEW'!$C:$AN,38,0)</f>
        <v>614.88</v>
      </c>
    </row>
    <row r="3908" spans="1:4" x14ac:dyDescent="0.25">
      <c r="A3908" s="139" t="s">
        <v>12321</v>
      </c>
      <c r="B3908" s="139" t="s">
        <v>12322</v>
      </c>
      <c r="C3908" s="192"/>
      <c r="D3908" s="195">
        <f>VLOOKUP(A3908,'[1]12 ЗИП NEW'!$C:$AN,38,0)</f>
        <v>200.07999999999998</v>
      </c>
    </row>
    <row r="3909" spans="1:4" x14ac:dyDescent="0.25">
      <c r="A3909" s="139" t="s">
        <v>12323</v>
      </c>
      <c r="B3909" s="139" t="s">
        <v>12324</v>
      </c>
      <c r="C3909" s="192">
        <f>VLOOKUP(A3909,[2]Лист_1!$D:$I,6,0)</f>
        <v>2</v>
      </c>
      <c r="D3909" s="195">
        <f>VLOOKUP(A3909,'[1]12 ЗИП NEW'!$C:$AN,38,0)</f>
        <v>97.6</v>
      </c>
    </row>
    <row r="3910" spans="1:4" x14ac:dyDescent="0.25">
      <c r="A3910" s="139" t="s">
        <v>12325</v>
      </c>
      <c r="B3910" s="139" t="s">
        <v>12326</v>
      </c>
      <c r="C3910" s="192">
        <f>VLOOKUP(A3910,[2]Лист_1!$D:$I,6,0)</f>
        <v>32</v>
      </c>
      <c r="D3910" s="195">
        <f>VLOOKUP(A3910,'[1]12 ЗИП NEW'!$C:$AN,38,0)</f>
        <v>902.8</v>
      </c>
    </row>
    <row r="3911" spans="1:4" x14ac:dyDescent="0.25">
      <c r="A3911" s="139" t="s">
        <v>12327</v>
      </c>
      <c r="B3911" s="139" t="s">
        <v>12328</v>
      </c>
      <c r="C3911" s="192">
        <f>VLOOKUP(A3911,[2]Лист_1!$D:$I,6,0)</f>
        <v>1</v>
      </c>
      <c r="D3911" s="195">
        <f>VLOOKUP(A3911,'[1]12 ЗИП NEW'!$C:$AN,38,0)</f>
        <v>2381.44</v>
      </c>
    </row>
    <row r="3912" spans="1:4" x14ac:dyDescent="0.25">
      <c r="A3912" s="139" t="s">
        <v>12329</v>
      </c>
      <c r="B3912" s="139" t="s">
        <v>12330</v>
      </c>
      <c r="C3912" s="192"/>
      <c r="D3912" s="195">
        <f>VLOOKUP(A3912,'[1]12 ЗИП NEW'!$C:$AN,38,0)</f>
        <v>4689.68</v>
      </c>
    </row>
    <row r="3913" spans="1:4" x14ac:dyDescent="0.25">
      <c r="A3913" s="139" t="s">
        <v>12331</v>
      </c>
      <c r="B3913" s="139" t="s">
        <v>12332</v>
      </c>
      <c r="C3913" s="192">
        <f>VLOOKUP(A3913,[2]Лист_1!$D:$I,6,0)</f>
        <v>28</v>
      </c>
      <c r="D3913" s="195">
        <f>VLOOKUP(A3913,'[1]12 ЗИП NEW'!$C:$AN,38,0)</f>
        <v>7739.6799999999994</v>
      </c>
    </row>
    <row r="3914" spans="1:4" x14ac:dyDescent="0.25">
      <c r="A3914" s="139" t="s">
        <v>12333</v>
      </c>
      <c r="B3914" s="139" t="s">
        <v>12334</v>
      </c>
      <c r="C3914" s="192"/>
      <c r="D3914" s="195">
        <f>VLOOKUP(A3914,'[1]12 ЗИП NEW'!$C:$AN,38,0)</f>
        <v>4579.88</v>
      </c>
    </row>
    <row r="3915" spans="1:4" x14ac:dyDescent="0.25">
      <c r="A3915" s="139" t="s">
        <v>12335</v>
      </c>
      <c r="B3915" s="139" t="s">
        <v>12336</v>
      </c>
      <c r="C3915" s="192"/>
      <c r="D3915" s="195">
        <f>VLOOKUP(A3915,'[1]12 ЗИП NEW'!$C:$AN,38,0)</f>
        <v>2664.48</v>
      </c>
    </row>
    <row r="3916" spans="1:4" x14ac:dyDescent="0.25">
      <c r="A3916" s="139" t="s">
        <v>12337</v>
      </c>
      <c r="B3916" s="139" t="s">
        <v>12338</v>
      </c>
      <c r="C3916" s="192">
        <f>VLOOKUP(A3916,[2]Лист_1!$D:$I,6,0)</f>
        <v>9</v>
      </c>
      <c r="D3916" s="195">
        <f>VLOOKUP(A3916,'[1]12 ЗИП NEW'!$C:$AN,38,0)</f>
        <v>19305.28</v>
      </c>
    </row>
    <row r="3917" spans="1:4" x14ac:dyDescent="0.25">
      <c r="A3917" s="139" t="s">
        <v>12339</v>
      </c>
      <c r="B3917" s="139" t="s">
        <v>12340</v>
      </c>
      <c r="C3917" s="192">
        <f>VLOOKUP(A3917,[2]Лист_1!$D:$I,6,0)</f>
        <v>2</v>
      </c>
      <c r="D3917" s="195">
        <f>VLOOKUP(A3917,'[1]12 ЗИП NEW'!$C:$AN,38,0)</f>
        <v>6681.94</v>
      </c>
    </row>
    <row r="3918" spans="1:4" x14ac:dyDescent="0.25">
      <c r="A3918" s="139" t="s">
        <v>12341</v>
      </c>
      <c r="B3918" s="139" t="s">
        <v>12342</v>
      </c>
      <c r="C3918" s="192"/>
      <c r="D3918" s="195">
        <f>VLOOKUP(A3918,'[1]12 ЗИП NEW'!$C:$AN,38,0)</f>
        <v>3461.14</v>
      </c>
    </row>
    <row r="3919" spans="1:4" x14ac:dyDescent="0.25">
      <c r="A3919" s="139" t="s">
        <v>12343</v>
      </c>
      <c r="B3919" s="139" t="s">
        <v>12344</v>
      </c>
      <c r="C3919" s="192"/>
      <c r="D3919" s="195">
        <f>VLOOKUP(A3919,'[1]12 ЗИП NEW'!$C:$AN,38,0)</f>
        <v>9618.48</v>
      </c>
    </row>
    <row r="3920" spans="1:4" x14ac:dyDescent="0.25">
      <c r="A3920" s="139" t="s">
        <v>12345</v>
      </c>
      <c r="B3920" s="139" t="s">
        <v>12346</v>
      </c>
      <c r="C3920" s="192"/>
      <c r="D3920" s="195">
        <f>VLOOKUP(A3920,'[1]12 ЗИП NEW'!$C:$AN,38,0)</f>
        <v>11260.6</v>
      </c>
    </row>
    <row r="3921" spans="1:4" x14ac:dyDescent="0.25">
      <c r="A3921" s="139" t="s">
        <v>12347</v>
      </c>
      <c r="B3921" s="139" t="s">
        <v>12348</v>
      </c>
      <c r="C3921" s="192">
        <f>VLOOKUP(A3921,[2]Лист_1!$D:$I,6,0)</f>
        <v>65</v>
      </c>
      <c r="D3921" s="195">
        <f>VLOOKUP(A3921,'[1]12 ЗИП NEW'!$C:$AN,38,0)</f>
        <v>2713.2799999999997</v>
      </c>
    </row>
    <row r="3922" spans="1:4" x14ac:dyDescent="0.25">
      <c r="A3922" s="139" t="s">
        <v>12349</v>
      </c>
      <c r="B3922" s="139" t="s">
        <v>12350</v>
      </c>
      <c r="C3922" s="192"/>
      <c r="D3922" s="195">
        <f>VLOOKUP(A3922,'[1]12 ЗИП NEW'!$C:$AN,38,0)</f>
        <v>1789.74</v>
      </c>
    </row>
    <row r="3923" spans="1:4" x14ac:dyDescent="0.25">
      <c r="A3923" s="139" t="s">
        <v>12351</v>
      </c>
      <c r="B3923" s="139" t="s">
        <v>12352</v>
      </c>
      <c r="C3923" s="192"/>
      <c r="D3923" s="195">
        <f>VLOOKUP(A3923,'[1]12 ЗИП NEW'!$C:$AN,38,0)</f>
        <v>78987.679999999993</v>
      </c>
    </row>
    <row r="3924" spans="1:4" x14ac:dyDescent="0.25">
      <c r="A3924" s="139" t="s">
        <v>12353</v>
      </c>
      <c r="B3924" s="139" t="s">
        <v>12354</v>
      </c>
      <c r="C3924" s="192">
        <f>VLOOKUP(A3924,[2]Лист_1!$D:$I,6,0)</f>
        <v>12</v>
      </c>
      <c r="D3924" s="195">
        <f>VLOOKUP(A3924,'[1]12 ЗИП NEW'!$C:$AN,38,0)</f>
        <v>5141.08</v>
      </c>
    </row>
    <row r="3925" spans="1:4" x14ac:dyDescent="0.25">
      <c r="A3925" s="139" t="s">
        <v>12355</v>
      </c>
      <c r="B3925" s="139" t="s">
        <v>12356</v>
      </c>
      <c r="C3925" s="192">
        <f>VLOOKUP(A3925,[2]Лист_1!$D:$I,6,0)</f>
        <v>8</v>
      </c>
      <c r="D3925" s="195">
        <f>VLOOKUP(A3925,'[1]12 ЗИП NEW'!$C:$AN,38,0)</f>
        <v>10012.539999999999</v>
      </c>
    </row>
    <row r="3926" spans="1:4" x14ac:dyDescent="0.25">
      <c r="A3926" s="139" t="s">
        <v>12357</v>
      </c>
      <c r="B3926" s="139" t="s">
        <v>12358</v>
      </c>
      <c r="C3926" s="192">
        <f>VLOOKUP(A3926,[2]Лист_1!$D:$I,6,0)</f>
        <v>8</v>
      </c>
      <c r="D3926" s="195">
        <f>VLOOKUP(A3926,'[1]12 ЗИП NEW'!$C:$AN,38,0)</f>
        <v>10012.539999999999</v>
      </c>
    </row>
    <row r="3927" spans="1:4" x14ac:dyDescent="0.25">
      <c r="A3927" s="139" t="s">
        <v>12359</v>
      </c>
      <c r="B3927" s="139" t="s">
        <v>12360</v>
      </c>
      <c r="C3927" s="192"/>
      <c r="D3927" s="195">
        <f>VLOOKUP(A3927,'[1]12 ЗИП NEW'!$C:$AN,38,0)</f>
        <v>4632.34</v>
      </c>
    </row>
    <row r="3928" spans="1:4" x14ac:dyDescent="0.25">
      <c r="A3928" s="139" t="s">
        <v>12361</v>
      </c>
      <c r="B3928" s="139" t="s">
        <v>12362</v>
      </c>
      <c r="C3928" s="192">
        <f>VLOOKUP(A3928,[2]Лист_1!$D:$I,6,0)</f>
        <v>8</v>
      </c>
      <c r="D3928" s="195">
        <f>VLOOKUP(A3928,'[1]12 ЗИП NEW'!$C:$AN,38,0)</f>
        <v>9801.48</v>
      </c>
    </row>
    <row r="3929" spans="1:4" x14ac:dyDescent="0.25">
      <c r="A3929" s="139" t="s">
        <v>12363</v>
      </c>
      <c r="B3929" s="139" t="s">
        <v>12364</v>
      </c>
      <c r="C3929" s="192">
        <f>VLOOKUP(A3929,[2]Лист_1!$D:$I,6,0)</f>
        <v>5</v>
      </c>
      <c r="D3929" s="195">
        <f>VLOOKUP(A3929,'[1]12 ЗИП NEW'!$C:$AN,38,0)</f>
        <v>7295.5999999999995</v>
      </c>
    </row>
    <row r="3930" spans="1:4" x14ac:dyDescent="0.25">
      <c r="A3930" s="139" t="s">
        <v>12365</v>
      </c>
      <c r="B3930" s="139" t="s">
        <v>12366</v>
      </c>
      <c r="C3930" s="192">
        <f>VLOOKUP(A3930,[2]Лист_1!$D:$I,6,0)</f>
        <v>2</v>
      </c>
      <c r="D3930" s="195">
        <f>VLOOKUP(A3930,'[1]12 ЗИП NEW'!$C:$AN,38,0)</f>
        <v>6031.68</v>
      </c>
    </row>
    <row r="3931" spans="1:4" x14ac:dyDescent="0.25">
      <c r="A3931" s="139" t="s">
        <v>12367</v>
      </c>
      <c r="B3931" s="139" t="s">
        <v>12368</v>
      </c>
      <c r="C3931" s="192"/>
      <c r="D3931" s="195">
        <f>VLOOKUP(A3931,'[1]12 ЗИП NEW'!$C:$AN,38,0)</f>
        <v>15938.08</v>
      </c>
    </row>
    <row r="3932" spans="1:4" x14ac:dyDescent="0.25">
      <c r="A3932" s="139" t="s">
        <v>12369</v>
      </c>
      <c r="B3932" s="139" t="s">
        <v>12370</v>
      </c>
      <c r="C3932" s="192">
        <f>VLOOKUP(A3932,[2]Лист_1!$D:$I,6,0)</f>
        <v>5</v>
      </c>
      <c r="D3932" s="195">
        <f>VLOOKUP(A3932,'[1]12 ЗИП NEW'!$C:$AN,38,0)</f>
        <v>6190.28</v>
      </c>
    </row>
    <row r="3933" spans="1:4" x14ac:dyDescent="0.25">
      <c r="A3933" s="139" t="s">
        <v>12371</v>
      </c>
      <c r="B3933" s="139" t="s">
        <v>12372</v>
      </c>
      <c r="C3933" s="192">
        <f>VLOOKUP(A3933,[2]Лист_1!$D:$I,6,0)</f>
        <v>53</v>
      </c>
      <c r="D3933" s="195">
        <f>VLOOKUP(A3933,'[1]12 ЗИП NEW'!$C:$AN,38,0)</f>
        <v>2350.94</v>
      </c>
    </row>
    <row r="3934" spans="1:4" x14ac:dyDescent="0.25">
      <c r="A3934" s="139" t="s">
        <v>12373</v>
      </c>
      <c r="B3934" s="139" t="s">
        <v>12374</v>
      </c>
      <c r="C3934" s="192">
        <f>VLOOKUP(A3934,[2]Лист_1!$D:$I,6,0)</f>
        <v>10</v>
      </c>
      <c r="D3934" s="195">
        <f>VLOOKUP(A3934,'[1]12 ЗИП NEW'!$C:$AN,38,0)</f>
        <v>3477</v>
      </c>
    </row>
    <row r="3935" spans="1:4" x14ac:dyDescent="0.25">
      <c r="A3935" s="139" t="s">
        <v>12375</v>
      </c>
      <c r="B3935" s="139" t="s">
        <v>12376</v>
      </c>
      <c r="C3935" s="192">
        <f>VLOOKUP(A3935,[2]Лист_1!$D:$I,6,0)</f>
        <v>2</v>
      </c>
      <c r="D3935" s="195">
        <f>VLOOKUP(A3935,'[1]12 ЗИП NEW'!$C:$AN,38,0)</f>
        <v>2753.54</v>
      </c>
    </row>
    <row r="3936" spans="1:4" x14ac:dyDescent="0.25">
      <c r="A3936" s="139" t="s">
        <v>12377</v>
      </c>
      <c r="B3936" s="139" t="s">
        <v>12378</v>
      </c>
      <c r="C3936" s="192">
        <f>VLOOKUP(A3936,[2]Лист_1!$D:$I,6,0)</f>
        <v>22</v>
      </c>
      <c r="D3936" s="195">
        <f>VLOOKUP(A3936,'[1]12 ЗИП NEW'!$C:$AN,38,0)</f>
        <v>7520.08</v>
      </c>
    </row>
    <row r="3937" spans="1:4" x14ac:dyDescent="0.25">
      <c r="A3937" s="139" t="s">
        <v>12379</v>
      </c>
      <c r="B3937" s="139" t="s">
        <v>12380</v>
      </c>
      <c r="C3937" s="192">
        <f>VLOOKUP(A3937,[2]Лист_1!$D:$I,6,0)</f>
        <v>10</v>
      </c>
      <c r="D3937" s="195">
        <f>VLOOKUP(A3937,'[1]12 ЗИП NEW'!$C:$AN,38,0)</f>
        <v>5038.0661279999995</v>
      </c>
    </row>
    <row r="3938" spans="1:4" x14ac:dyDescent="0.25">
      <c r="A3938" s="139" t="s">
        <v>12381</v>
      </c>
      <c r="B3938" s="139" t="s">
        <v>12382</v>
      </c>
      <c r="C3938" s="192"/>
      <c r="D3938" s="195">
        <f>VLOOKUP(A3938,'[1]12 ЗИП NEW'!$C:$AN,38,0)</f>
        <v>3403.7999999999997</v>
      </c>
    </row>
    <row r="3939" spans="1:4" x14ac:dyDescent="0.25">
      <c r="A3939" s="139" t="s">
        <v>12383</v>
      </c>
      <c r="B3939" s="139" t="s">
        <v>12384</v>
      </c>
      <c r="C3939" s="192">
        <f>VLOOKUP(A3939,[2]Лист_1!$D:$I,6,0)</f>
        <v>43</v>
      </c>
      <c r="D3939" s="195">
        <f>VLOOKUP(A3939,'[1]12 ЗИП NEW'!$C:$AN,38,0)</f>
        <v>1263.2319199999999</v>
      </c>
    </row>
    <row r="3940" spans="1:4" x14ac:dyDescent="0.25">
      <c r="A3940" s="139" t="s">
        <v>12385</v>
      </c>
      <c r="B3940" s="139" t="s">
        <v>12386</v>
      </c>
      <c r="C3940" s="192">
        <f>VLOOKUP(A3940,[2]Лист_1!$D:$I,6,0)</f>
        <v>5</v>
      </c>
      <c r="D3940" s="195">
        <f>VLOOKUP(A3940,'[1]12 ЗИП NEW'!$C:$AN,38,0)</f>
        <v>3690.5</v>
      </c>
    </row>
    <row r="3941" spans="1:4" x14ac:dyDescent="0.25">
      <c r="A3941" s="139" t="s">
        <v>12387</v>
      </c>
      <c r="B3941" s="139" t="s">
        <v>12388</v>
      </c>
      <c r="C3941" s="192">
        <f>VLOOKUP(A3941,[2]Лист_1!$D:$I,6,0)</f>
        <v>4</v>
      </c>
      <c r="D3941" s="195">
        <f>VLOOKUP(A3941,'[1]12 ЗИП NEW'!$C:$AN,38,0)</f>
        <v>1310.28</v>
      </c>
    </row>
    <row r="3942" spans="1:4" x14ac:dyDescent="0.25">
      <c r="A3942" s="139" t="s">
        <v>12389</v>
      </c>
      <c r="B3942" s="139" t="s">
        <v>12390</v>
      </c>
      <c r="C3942" s="192"/>
      <c r="D3942" s="195">
        <f>VLOOKUP(A3942,'[1]12 ЗИП NEW'!$C:$AN,38,0)</f>
        <v>927.19999999999993</v>
      </c>
    </row>
    <row r="3943" spans="1:4" x14ac:dyDescent="0.25">
      <c r="A3943" s="139" t="s">
        <v>12391</v>
      </c>
      <c r="B3943" s="139" t="s">
        <v>12392</v>
      </c>
      <c r="C3943" s="192">
        <f>VLOOKUP(A3943,[2]Лист_1!$D:$I,6,0)</f>
        <v>2</v>
      </c>
      <c r="D3943" s="195">
        <f>VLOOKUP(A3943,'[1]12 ЗИП NEW'!$C:$AN,38,0)</f>
        <v>773.48</v>
      </c>
    </row>
    <row r="3944" spans="1:4" x14ac:dyDescent="0.25">
      <c r="A3944" s="139" t="s">
        <v>12393</v>
      </c>
      <c r="B3944" s="139" t="s">
        <v>12394</v>
      </c>
      <c r="C3944" s="192">
        <f>VLOOKUP(A3944,[2]Лист_1!$D:$I,6,0)</f>
        <v>2</v>
      </c>
      <c r="D3944" s="195">
        <f>VLOOKUP(A3944,'[1]12 ЗИП NEW'!$C:$AN,38,0)</f>
        <v>1045.54</v>
      </c>
    </row>
    <row r="3945" spans="1:4" x14ac:dyDescent="0.25">
      <c r="A3945" s="139" t="s">
        <v>12395</v>
      </c>
      <c r="B3945" s="139" t="s">
        <v>12396</v>
      </c>
      <c r="C3945" s="192">
        <f>VLOOKUP(A3945,[2]Лист_1!$D:$I,6,0)</f>
        <v>8</v>
      </c>
      <c r="D3945" s="195">
        <f>VLOOKUP(A3945,'[1]12 ЗИП NEW'!$C:$AN,38,0)</f>
        <v>1716.54</v>
      </c>
    </row>
    <row r="3946" spans="1:4" x14ac:dyDescent="0.25">
      <c r="A3946" s="139" t="s">
        <v>12397</v>
      </c>
      <c r="B3946" s="139" t="s">
        <v>12398</v>
      </c>
      <c r="C3946" s="192"/>
      <c r="D3946" s="195">
        <f>VLOOKUP(A3946,'[1]12 ЗИП NEW'!$C:$AN,38,0)</f>
        <v>1664.08</v>
      </c>
    </row>
    <row r="3947" spans="1:4" x14ac:dyDescent="0.25">
      <c r="A3947" s="139" t="s">
        <v>12399</v>
      </c>
      <c r="B3947" s="139" t="s">
        <v>12400</v>
      </c>
      <c r="C3947" s="192">
        <f>VLOOKUP(A3947,[2]Лист_1!$D:$I,6,0)</f>
        <v>6</v>
      </c>
      <c r="D3947" s="195">
        <f>VLOOKUP(A3947,'[1]12 ЗИП NEW'!$C:$AN,38,0)</f>
        <v>907.68</v>
      </c>
    </row>
    <row r="3948" spans="1:4" x14ac:dyDescent="0.25">
      <c r="A3948" s="139" t="s">
        <v>12401</v>
      </c>
      <c r="B3948" s="139" t="s">
        <v>12402</v>
      </c>
      <c r="C3948" s="192">
        <f>VLOOKUP(A3948,[2]Лист_1!$D:$I,6,0)</f>
        <v>2</v>
      </c>
      <c r="D3948" s="195">
        <f>VLOOKUP(A3948,'[1]12 ЗИП NEW'!$C:$AN,38,0)</f>
        <v>2171.6</v>
      </c>
    </row>
    <row r="3949" spans="1:4" x14ac:dyDescent="0.25">
      <c r="A3949" s="139" t="s">
        <v>12403</v>
      </c>
      <c r="B3949" s="139" t="s">
        <v>12404</v>
      </c>
      <c r="C3949" s="192"/>
      <c r="D3949" s="195">
        <f>VLOOKUP(A3949,'[1]12 ЗИП NEW'!$C:$AN,38,0)</f>
        <v>578.28</v>
      </c>
    </row>
    <row r="3950" spans="1:4" x14ac:dyDescent="0.25">
      <c r="A3950" s="139" t="s">
        <v>12405</v>
      </c>
      <c r="B3950" s="139" t="s">
        <v>12406</v>
      </c>
      <c r="C3950" s="192">
        <f>VLOOKUP(A3950,[2]Лист_1!$D:$I,6,0)</f>
        <v>8</v>
      </c>
      <c r="D3950" s="195">
        <f>VLOOKUP(A3950,'[1]12 ЗИП NEW'!$C:$AN,38,0)</f>
        <v>358.68</v>
      </c>
    </row>
    <row r="3951" spans="1:4" x14ac:dyDescent="0.25">
      <c r="A3951" s="139" t="s">
        <v>12407</v>
      </c>
      <c r="B3951" s="139" t="s">
        <v>12408</v>
      </c>
      <c r="C3951" s="192">
        <f>VLOOKUP(A3951,[2]Лист_1!$D:$I,6,0)</f>
        <v>26</v>
      </c>
      <c r="D3951" s="195">
        <f>VLOOKUP(A3951,'[1]12 ЗИП NEW'!$C:$AN,38,0)</f>
        <v>427</v>
      </c>
    </row>
    <row r="3952" spans="1:4" x14ac:dyDescent="0.25">
      <c r="A3952" s="139" t="s">
        <v>12409</v>
      </c>
      <c r="B3952" s="139" t="s">
        <v>12410</v>
      </c>
      <c r="C3952" s="192"/>
      <c r="D3952" s="195">
        <f>VLOOKUP(A3952,'[1]12 ЗИП NEW'!$C:$AN,38,0)</f>
        <v>956.48</v>
      </c>
    </row>
    <row r="3953" spans="1:4" x14ac:dyDescent="0.25">
      <c r="A3953" s="139" t="s">
        <v>12411</v>
      </c>
      <c r="B3953" s="139" t="s">
        <v>12412</v>
      </c>
      <c r="C3953" s="192">
        <f>VLOOKUP(A3953,[2]Лист_1!$D:$I,6,0)</f>
        <v>2</v>
      </c>
      <c r="D3953" s="195">
        <f>VLOOKUP(A3953,'[1]12 ЗИП NEW'!$C:$AN,38,0)</f>
        <v>36.6</v>
      </c>
    </row>
    <row r="3954" spans="1:4" x14ac:dyDescent="0.25">
      <c r="A3954" s="139" t="s">
        <v>12413</v>
      </c>
      <c r="B3954" s="139" t="s">
        <v>12414</v>
      </c>
      <c r="C3954" s="192"/>
      <c r="D3954" s="195">
        <f>VLOOKUP(A3954,'[1]12 ЗИП NEW'!$C:$AN,38,0)</f>
        <v>86766.399999999994</v>
      </c>
    </row>
    <row r="3955" spans="1:4" x14ac:dyDescent="0.25">
      <c r="A3955" s="139" t="s">
        <v>12415</v>
      </c>
      <c r="B3955" s="139" t="s">
        <v>12416</v>
      </c>
      <c r="C3955" s="192">
        <f>VLOOKUP(A3955,[2]Лист_1!$D:$I,6,0)</f>
        <v>7</v>
      </c>
      <c r="D3955" s="195">
        <f>VLOOKUP(A3955,'[1]12 ЗИП NEW'!$C:$AN,38,0)</f>
        <v>90646</v>
      </c>
    </row>
    <row r="3956" spans="1:4" x14ac:dyDescent="0.25">
      <c r="A3956" s="139" t="s">
        <v>12417</v>
      </c>
      <c r="B3956" s="139" t="s">
        <v>12418</v>
      </c>
      <c r="C3956" s="192"/>
      <c r="D3956" s="195">
        <f>VLOOKUP(A3956,'[1]12 ЗИП NEW'!$C:$AN,38,0)</f>
        <v>117832.48</v>
      </c>
    </row>
    <row r="3957" spans="1:4" x14ac:dyDescent="0.25">
      <c r="A3957" s="139" t="s">
        <v>12419</v>
      </c>
      <c r="B3957" s="139" t="s">
        <v>12420</v>
      </c>
      <c r="C3957" s="192">
        <f>VLOOKUP(A3957,[2]Лист_1!$D:$I,6,0)</f>
        <v>2</v>
      </c>
      <c r="D3957" s="195">
        <f>VLOOKUP(A3957,'[1]12 ЗИП NEW'!$C:$AN,38,0)</f>
        <v>100377.94</v>
      </c>
    </row>
    <row r="3958" spans="1:4" x14ac:dyDescent="0.25">
      <c r="A3958" s="139" t="s">
        <v>12421</v>
      </c>
      <c r="B3958" s="139" t="s">
        <v>12422</v>
      </c>
      <c r="C3958" s="192">
        <f>VLOOKUP(A3958,[2]Лист_1!$D:$I,6,0)</f>
        <v>5</v>
      </c>
      <c r="D3958" s="195">
        <f>VLOOKUP(A3958,'[1]12 ЗИП NEW'!$C:$AN,38,0)</f>
        <v>56933.74</v>
      </c>
    </row>
    <row r="3959" spans="1:4" x14ac:dyDescent="0.25">
      <c r="A3959" s="139" t="s">
        <v>12423</v>
      </c>
      <c r="B3959" s="139" t="s">
        <v>12424</v>
      </c>
      <c r="C3959" s="192">
        <f>VLOOKUP(A3959,[2]Лист_1!$D:$I,6,0)</f>
        <v>4</v>
      </c>
      <c r="D3959" s="195">
        <f>VLOOKUP(A3959,'[1]12 ЗИП NEW'!$C:$AN,38,0)</f>
        <v>74603</v>
      </c>
    </row>
    <row r="3960" spans="1:4" x14ac:dyDescent="0.25">
      <c r="A3960" s="139" t="s">
        <v>12425</v>
      </c>
      <c r="B3960" s="139" t="s">
        <v>12426</v>
      </c>
      <c r="C3960" s="192">
        <f>VLOOKUP(A3960,[2]Лист_1!$D:$I,6,0)</f>
        <v>11</v>
      </c>
      <c r="D3960" s="195">
        <f>VLOOKUP(A3960,'[1]12 ЗИП NEW'!$C:$AN,38,0)</f>
        <v>75693.679999999993</v>
      </c>
    </row>
    <row r="3961" spans="1:4" x14ac:dyDescent="0.25">
      <c r="A3961" s="139" t="s">
        <v>12427</v>
      </c>
      <c r="B3961" s="139" t="s">
        <v>12428</v>
      </c>
      <c r="C3961" s="192">
        <f>VLOOKUP(A3961,[2]Лист_1!$D:$I,6,0)</f>
        <v>53</v>
      </c>
      <c r="D3961" s="195">
        <f>VLOOKUP(A3961,'[1]12 ЗИП NEW'!$C:$AN,38,0)</f>
        <v>2350.94</v>
      </c>
    </row>
    <row r="3962" spans="1:4" x14ac:dyDescent="0.25">
      <c r="A3962" s="139" t="s">
        <v>12429</v>
      </c>
      <c r="B3962" s="139" t="s">
        <v>12430</v>
      </c>
      <c r="C3962" s="192">
        <f>VLOOKUP(A3962,[2]Лист_1!$D:$I,6,0)</f>
        <v>10</v>
      </c>
      <c r="D3962" s="195">
        <f>VLOOKUP(A3962,'[1]12 ЗИП NEW'!$C:$AN,38,0)</f>
        <v>3477</v>
      </c>
    </row>
    <row r="3963" spans="1:4" x14ac:dyDescent="0.25">
      <c r="A3963" s="139" t="s">
        <v>12431</v>
      </c>
      <c r="B3963" s="139" t="s">
        <v>12432</v>
      </c>
      <c r="C3963" s="192">
        <f>VLOOKUP(A3963,[2]Лист_1!$D:$I,6,0)</f>
        <v>2</v>
      </c>
      <c r="D3963" s="195">
        <f>VLOOKUP(A3963,'[1]12 ЗИП NEW'!$C:$AN,38,0)</f>
        <v>2753.54</v>
      </c>
    </row>
    <row r="3964" spans="1:4" x14ac:dyDescent="0.25">
      <c r="A3964" s="139" t="s">
        <v>12433</v>
      </c>
      <c r="B3964" s="139" t="s">
        <v>12434</v>
      </c>
      <c r="C3964" s="192">
        <f>VLOOKUP(A3964,[2]Лист_1!$D:$I,6,0)</f>
        <v>22</v>
      </c>
      <c r="D3964" s="195">
        <f>VLOOKUP(A3964,'[1]12 ЗИП NEW'!$C:$AN,38,0)</f>
        <v>7520.08</v>
      </c>
    </row>
    <row r="3965" spans="1:4" x14ac:dyDescent="0.25">
      <c r="A3965" s="139" t="s">
        <v>12435</v>
      </c>
      <c r="B3965" s="139" t="s">
        <v>12436</v>
      </c>
      <c r="C3965" s="192"/>
      <c r="D3965" s="195">
        <f>VLOOKUP(A3965,'[1]12 ЗИП NEW'!$C:$AN,38,0)</f>
        <v>1342</v>
      </c>
    </row>
    <row r="3966" spans="1:4" x14ac:dyDescent="0.25">
      <c r="A3966" s="139" t="s">
        <v>12437</v>
      </c>
      <c r="B3966" s="139" t="s">
        <v>12438</v>
      </c>
      <c r="C3966" s="192"/>
      <c r="D3966" s="195">
        <f>VLOOKUP(A3966,'[1]12 ЗИП NEW'!$C:$AN,38,0)</f>
        <v>993.07999999999993</v>
      </c>
    </row>
    <row r="3967" spans="1:4" x14ac:dyDescent="0.25">
      <c r="A3967" s="139" t="s">
        <v>12439</v>
      </c>
      <c r="B3967" s="139" t="s">
        <v>12440</v>
      </c>
      <c r="C3967" s="192"/>
      <c r="D3967" s="195">
        <f>VLOOKUP(A3967,'[1]12 ЗИП NEW'!$C:$AN,38,0)</f>
        <v>6084.1399999999994</v>
      </c>
    </row>
    <row r="3968" spans="1:4" x14ac:dyDescent="0.25">
      <c r="A3968" s="139" t="s">
        <v>12441</v>
      </c>
      <c r="B3968" s="139" t="s">
        <v>12442</v>
      </c>
      <c r="C3968" s="192"/>
      <c r="D3968" s="195">
        <f>VLOOKUP(A3968,'[1]12 ЗИП NEW'!$C:$AN,38,0)</f>
        <v>6084.1399999999994</v>
      </c>
    </row>
    <row r="3969" spans="1:4" x14ac:dyDescent="0.25">
      <c r="A3969" s="139" t="s">
        <v>12443</v>
      </c>
      <c r="B3969" s="139" t="s">
        <v>12444</v>
      </c>
      <c r="C3969" s="192"/>
      <c r="D3969" s="195">
        <f>VLOOKUP(A3969,'[1]12 ЗИП NEW'!$C:$AN,38,0)</f>
        <v>6901.54</v>
      </c>
    </row>
    <row r="3970" spans="1:4" x14ac:dyDescent="0.25">
      <c r="A3970" s="139" t="s">
        <v>12445</v>
      </c>
      <c r="B3970" s="139" t="s">
        <v>12446</v>
      </c>
      <c r="C3970" s="192">
        <f>VLOOKUP(A3970,[2]Лист_1!$D:$I,6,0)</f>
        <v>25</v>
      </c>
      <c r="D3970" s="195">
        <f>VLOOKUP(A3970,'[1]12 ЗИП NEW'!$C:$AN,38,0)</f>
        <v>2326.54</v>
      </c>
    </row>
    <row r="3971" spans="1:4" x14ac:dyDescent="0.25">
      <c r="A3971" s="139" t="s">
        <v>12447</v>
      </c>
      <c r="B3971" s="139" t="s">
        <v>12448</v>
      </c>
      <c r="C3971" s="192">
        <f>VLOOKUP(A3971,[2]Лист_1!$D:$I,6,0)</f>
        <v>16</v>
      </c>
      <c r="D3971" s="195">
        <f>VLOOKUP(A3971,'[1]12 ЗИП NEW'!$C:$AN,38,0)</f>
        <v>28613.88</v>
      </c>
    </row>
    <row r="3972" spans="1:4" x14ac:dyDescent="0.25">
      <c r="A3972" s="139" t="s">
        <v>12449</v>
      </c>
      <c r="B3972" s="139" t="s">
        <v>12450</v>
      </c>
      <c r="C3972" s="192"/>
      <c r="D3972" s="195">
        <f>VLOOKUP(A3972,'[1]12 ЗИП NEW'!$C:$AN,38,0)</f>
        <v>16182.08</v>
      </c>
    </row>
    <row r="3973" spans="1:4" x14ac:dyDescent="0.25">
      <c r="A3973" s="139" t="s">
        <v>12451</v>
      </c>
      <c r="B3973" s="139" t="s">
        <v>12452</v>
      </c>
      <c r="C3973" s="192"/>
      <c r="D3973" s="195">
        <f>VLOOKUP(A3973,'[1]12 ЗИП NEW'!$C:$AN,38,0)</f>
        <v>7312.68</v>
      </c>
    </row>
    <row r="3974" spans="1:4" x14ac:dyDescent="0.25">
      <c r="A3974" s="139" t="s">
        <v>12453</v>
      </c>
      <c r="B3974" s="139" t="s">
        <v>12454</v>
      </c>
      <c r="C3974" s="192"/>
      <c r="D3974" s="195">
        <f>VLOOKUP(A3974,'[1]12 ЗИП NEW'!$C:$AN,38,0)</f>
        <v>5360.68</v>
      </c>
    </row>
    <row r="3975" spans="1:4" x14ac:dyDescent="0.25">
      <c r="A3975" s="139" t="s">
        <v>12455</v>
      </c>
      <c r="B3975" s="139" t="s">
        <v>12456</v>
      </c>
      <c r="C3975" s="192"/>
      <c r="D3975" s="195">
        <f>VLOOKUP(A3975,'[1]12 ЗИП NEW'!$C:$AN,38,0)</f>
        <v>29861.94</v>
      </c>
    </row>
    <row r="3976" spans="1:4" x14ac:dyDescent="0.25">
      <c r="A3976" s="139" t="s">
        <v>12457</v>
      </c>
      <c r="B3976" s="139" t="s">
        <v>12458</v>
      </c>
      <c r="C3976" s="192"/>
      <c r="D3976" s="195">
        <f>VLOOKUP(A3976,'[1]12 ЗИП NEW'!$C:$AN,38,0)</f>
        <v>29861.94</v>
      </c>
    </row>
    <row r="3977" spans="1:4" x14ac:dyDescent="0.25">
      <c r="A3977" s="139" t="s">
        <v>12459</v>
      </c>
      <c r="B3977" s="139" t="s">
        <v>12460</v>
      </c>
      <c r="C3977" s="192"/>
      <c r="D3977" s="195">
        <f>VLOOKUP(A3977,'[1]12 ЗИП NEW'!$C:$AN,38,0)</f>
        <v>31232</v>
      </c>
    </row>
    <row r="3978" spans="1:4" x14ac:dyDescent="0.25">
      <c r="A3978" s="139" t="s">
        <v>12461</v>
      </c>
      <c r="B3978" s="139" t="s">
        <v>12462</v>
      </c>
      <c r="C3978" s="192">
        <f>VLOOKUP(A3978,[2]Лист_1!$D:$I,6,0)</f>
        <v>14</v>
      </c>
      <c r="D3978" s="195">
        <f>VLOOKUP(A3978,'[1]12 ЗИП NEW'!$C:$AN,38,0)</f>
        <v>16128.4</v>
      </c>
    </row>
    <row r="3979" spans="1:4" x14ac:dyDescent="0.25">
      <c r="A3979" s="139" t="s">
        <v>12463</v>
      </c>
      <c r="B3979" s="139" t="s">
        <v>12464</v>
      </c>
      <c r="C3979" s="192"/>
      <c r="D3979" s="195">
        <f>VLOOKUP(A3979,'[1]12 ЗИП NEW'!$C:$AN,38,0)</f>
        <v>10980</v>
      </c>
    </row>
    <row r="3980" spans="1:4" x14ac:dyDescent="0.25">
      <c r="A3980" s="139" t="s">
        <v>12465</v>
      </c>
      <c r="B3980" s="139" t="s">
        <v>12466</v>
      </c>
      <c r="C3980" s="192"/>
      <c r="D3980" s="195">
        <f>VLOOKUP(A3980,'[1]12 ЗИП NEW'!$C:$AN,38,0)</f>
        <v>10277.280000000001</v>
      </c>
    </row>
    <row r="3981" spans="1:4" x14ac:dyDescent="0.25">
      <c r="A3981" s="139" t="s">
        <v>12467</v>
      </c>
      <c r="B3981" s="139" t="s">
        <v>12468</v>
      </c>
      <c r="C3981" s="192">
        <f>VLOOKUP(A3981,[2]Лист_1!$D:$I,6,0)</f>
        <v>562</v>
      </c>
      <c r="D3981" s="195">
        <f>VLOOKUP(A3981,'[1]12 ЗИП NEW'!$C:$AN,38,0)</f>
        <v>41.48</v>
      </c>
    </row>
    <row r="3982" spans="1:4" x14ac:dyDescent="0.25">
      <c r="A3982" s="139" t="s">
        <v>12469</v>
      </c>
      <c r="B3982" s="139" t="s">
        <v>12470</v>
      </c>
      <c r="C3982" s="192"/>
      <c r="D3982" s="195">
        <f>VLOOKUP(A3982,'[1]12 ЗИП NEW'!$C:$AN,38,0)</f>
        <v>161008.28</v>
      </c>
    </row>
    <row r="3983" spans="1:4" x14ac:dyDescent="0.25">
      <c r="A3983" s="139" t="s">
        <v>12471</v>
      </c>
      <c r="B3983" s="139" t="s">
        <v>12472</v>
      </c>
      <c r="C3983" s="192"/>
      <c r="D3983" s="195">
        <f>VLOOKUP(A3983,'[1]12 ЗИП NEW'!$C:$AN,38,0)</f>
        <v>155146.18</v>
      </c>
    </row>
    <row r="3984" spans="1:4" x14ac:dyDescent="0.25">
      <c r="A3984" s="139" t="s">
        <v>12473</v>
      </c>
      <c r="B3984" s="139" t="s">
        <v>12474</v>
      </c>
      <c r="C3984" s="192"/>
      <c r="D3984" s="195">
        <f>VLOOKUP(A3984,'[1]12 ЗИП NEW'!$C:$AN,38,0)</f>
        <v>236270.07999999999</v>
      </c>
    </row>
    <row r="3985" spans="1:4" x14ac:dyDescent="0.25">
      <c r="A3985" s="139" t="s">
        <v>12475</v>
      </c>
      <c r="B3985" s="139" t="s">
        <v>12476</v>
      </c>
      <c r="C3985" s="192"/>
      <c r="D3985" s="195">
        <f>VLOOKUP(A3985,'[1]12 ЗИП NEW'!$C:$AN,38,0)</f>
        <v>40565</v>
      </c>
    </row>
    <row r="3986" spans="1:4" x14ac:dyDescent="0.25">
      <c r="A3986" s="139" t="s">
        <v>12477</v>
      </c>
      <c r="B3986" s="139" t="s">
        <v>12478</v>
      </c>
      <c r="C3986" s="192"/>
      <c r="D3986" s="195">
        <f>VLOOKUP(A3986,'[1]12 ЗИП NEW'!$C:$AN,38,0)</f>
        <v>179.34</v>
      </c>
    </row>
    <row r="3987" spans="1:4" x14ac:dyDescent="0.25">
      <c r="A3987" s="139" t="s">
        <v>12479</v>
      </c>
      <c r="B3987" s="139" t="s">
        <v>12480</v>
      </c>
      <c r="C3987" s="192">
        <f>VLOOKUP(A3987,[2]Лист_1!$D:$I,6,0)</f>
        <v>2</v>
      </c>
      <c r="D3987" s="195">
        <f>VLOOKUP(A3987,'[1]12 ЗИП NEW'!$C:$AN,38,0)</f>
        <v>1891</v>
      </c>
    </row>
    <row r="3988" spans="1:4" ht="25.5" x14ac:dyDescent="0.25">
      <c r="A3988" s="139" t="s">
        <v>12481</v>
      </c>
      <c r="B3988" s="139" t="s">
        <v>12482</v>
      </c>
      <c r="C3988" s="192"/>
      <c r="D3988" s="195">
        <f>VLOOKUP(A3988,'[1]12 ЗИП NEW'!$C:$AN,38,0)</f>
        <v>1542.08</v>
      </c>
    </row>
    <row r="3989" spans="1:4" x14ac:dyDescent="0.25">
      <c r="A3989" s="139" t="s">
        <v>12483</v>
      </c>
      <c r="B3989" s="139" t="s">
        <v>12484</v>
      </c>
      <c r="C3989" s="192"/>
      <c r="D3989" s="195">
        <f>VLOOKUP(A3989,'[1]12 ЗИП NEW'!$C:$AN,38,0)</f>
        <v>5002</v>
      </c>
    </row>
    <row r="3990" spans="1:4" x14ac:dyDescent="0.25">
      <c r="A3990" s="139" t="s">
        <v>12485</v>
      </c>
      <c r="B3990" s="139" t="s">
        <v>12486</v>
      </c>
      <c r="C3990" s="192">
        <f>VLOOKUP(A3990,[2]Лист_1!$D:$I,6,0)</f>
        <v>89</v>
      </c>
      <c r="D3990" s="195">
        <f>VLOOKUP(A3990,'[1]12 ЗИП NEW'!$C:$AN,38,0)</f>
        <v>4012.58</v>
      </c>
    </row>
    <row r="3991" spans="1:4" x14ac:dyDescent="0.25">
      <c r="A3991" s="139" t="s">
        <v>12487</v>
      </c>
      <c r="B3991" s="139" t="s">
        <v>12488</v>
      </c>
      <c r="C3991" s="192"/>
      <c r="D3991" s="195">
        <f>VLOOKUP(A3991,'[1]12 ЗИП NEW'!$C:$AN,38,0)</f>
        <v>712.48</v>
      </c>
    </row>
    <row r="3992" spans="1:4" x14ac:dyDescent="0.25">
      <c r="A3992" s="139" t="s">
        <v>12489</v>
      </c>
      <c r="B3992" s="139" t="s">
        <v>12490</v>
      </c>
      <c r="C3992" s="192"/>
      <c r="D3992" s="195">
        <f>VLOOKUP(A3992,'[1]12 ЗИП NEW'!$C:$AN,38,0)</f>
        <v>749.07999999999993</v>
      </c>
    </row>
    <row r="3993" spans="1:4" x14ac:dyDescent="0.25">
      <c r="A3993" s="139" t="s">
        <v>12491</v>
      </c>
      <c r="B3993" s="139" t="s">
        <v>12492</v>
      </c>
      <c r="C3993" s="192">
        <f>VLOOKUP(A3993,[2]Лист_1!$D:$I,6,0)</f>
        <v>99</v>
      </c>
      <c r="D3993" s="195">
        <f>VLOOKUP(A3993,'[1]12 ЗИП NEW'!$C:$AN,38,0)</f>
        <v>17.079999999999998</v>
      </c>
    </row>
    <row r="3994" spans="1:4" x14ac:dyDescent="0.25">
      <c r="A3994" s="139" t="s">
        <v>12493</v>
      </c>
      <c r="B3994" s="139" t="s">
        <v>12494</v>
      </c>
      <c r="C3994" s="192">
        <f>VLOOKUP(A3994,[2]Лист_1!$D:$I,6,0)</f>
        <v>30</v>
      </c>
      <c r="D3994" s="195">
        <f>VLOOKUP(A3994,'[1]12 ЗИП NEW'!$C:$AN,38,0)</f>
        <v>1029.68</v>
      </c>
    </row>
    <row r="3995" spans="1:4" x14ac:dyDescent="0.25">
      <c r="A3995" s="139" t="s">
        <v>12495</v>
      </c>
      <c r="B3995" s="139" t="s">
        <v>12496</v>
      </c>
      <c r="C3995" s="192">
        <f>VLOOKUP(A3995,[2]Лист_1!$D:$I,6,0)</f>
        <v>5</v>
      </c>
      <c r="D3995" s="195">
        <f>VLOOKUP(A3995,'[1]12 ЗИП NEW'!$C:$AN,38,0)</f>
        <v>451.4</v>
      </c>
    </row>
    <row r="3996" spans="1:4" x14ac:dyDescent="0.25">
      <c r="A3996" s="139" t="s">
        <v>12497</v>
      </c>
      <c r="B3996" s="139" t="s">
        <v>12498</v>
      </c>
      <c r="C3996" s="192">
        <f>VLOOKUP(A3996,[2]Лист_1!$D:$I,6,0)</f>
        <v>69</v>
      </c>
      <c r="D3996" s="195">
        <f>VLOOKUP(A3996,'[1]12 ЗИП NEW'!$C:$AN,38,0)</f>
        <v>475.8</v>
      </c>
    </row>
    <row r="3997" spans="1:4" x14ac:dyDescent="0.25">
      <c r="A3997" s="139" t="s">
        <v>12499</v>
      </c>
      <c r="B3997" s="139" t="s">
        <v>12500</v>
      </c>
      <c r="C3997" s="192"/>
      <c r="D3997" s="195">
        <f>VLOOKUP(A3997,'[1]12 ЗИП NEW'!$C:$AN,38,0)</f>
        <v>1891</v>
      </c>
    </row>
    <row r="3998" spans="1:4" x14ac:dyDescent="0.25">
      <c r="A3998" s="139" t="s">
        <v>12501</v>
      </c>
      <c r="B3998" s="139" t="s">
        <v>12502</v>
      </c>
      <c r="C3998" s="192">
        <f>VLOOKUP(A3998,[2]Лист_1!$D:$I,6,0)</f>
        <v>1</v>
      </c>
      <c r="D3998" s="195">
        <f>VLOOKUP(A3998,'[1]12 ЗИП NEW'!$C:$AN,38,0)</f>
        <v>4650.6400000000003</v>
      </c>
    </row>
    <row r="3999" spans="1:4" x14ac:dyDescent="0.25">
      <c r="A3999" s="139" t="s">
        <v>12503</v>
      </c>
      <c r="B3999" s="139" t="s">
        <v>12504</v>
      </c>
      <c r="C3999" s="192">
        <f>VLOOKUP(A3999,[2]Лист_1!$D:$I,6,0)</f>
        <v>1</v>
      </c>
      <c r="D3999" s="195">
        <f>VLOOKUP(A3999,'[1]12 ЗИП NEW'!$C:$AN,38,0)</f>
        <v>8383.84</v>
      </c>
    </row>
    <row r="4000" spans="1:4" x14ac:dyDescent="0.25">
      <c r="A4000" s="139" t="s">
        <v>12505</v>
      </c>
      <c r="B4000" s="139" t="s">
        <v>12506</v>
      </c>
      <c r="C4000" s="192">
        <f>VLOOKUP(A4000,[2]Лист_1!$D:$I,6,0)</f>
        <v>13</v>
      </c>
      <c r="D4000" s="195">
        <f>VLOOKUP(A4000,'[1]12 ЗИП NEW'!$C:$AN,38,0)</f>
        <v>17009.239999999998</v>
      </c>
    </row>
    <row r="4001" spans="1:4" ht="25.5" x14ac:dyDescent="0.25">
      <c r="A4001" s="139" t="s">
        <v>12507</v>
      </c>
      <c r="B4001" s="139" t="s">
        <v>12508</v>
      </c>
      <c r="C4001" s="192">
        <f>VLOOKUP(A4001,[2]Лист_1!$D:$I,6,0)</f>
        <v>4</v>
      </c>
      <c r="D4001" s="195">
        <f>VLOOKUP(A4001,'[1]12 ЗИП NEW'!$C:$AN,38,0)</f>
        <v>6803.94</v>
      </c>
    </row>
    <row r="4002" spans="1:4" ht="25.5" x14ac:dyDescent="0.25">
      <c r="A4002" s="139" t="s">
        <v>12509</v>
      </c>
      <c r="B4002" s="139" t="s">
        <v>12510</v>
      </c>
      <c r="C4002" s="192"/>
      <c r="D4002" s="195">
        <f>VLOOKUP(A4002,'[1]12 ЗИП NEW'!$C:$AN,38,0)</f>
        <v>1157.78</v>
      </c>
    </row>
    <row r="4003" spans="1:4" ht="25.5" x14ac:dyDescent="0.25">
      <c r="A4003" s="139" t="s">
        <v>12511</v>
      </c>
      <c r="B4003" s="139" t="s">
        <v>12512</v>
      </c>
      <c r="C4003" s="192">
        <f>VLOOKUP(A4003,[2]Лист_1!$D:$I,6,0)</f>
        <v>1</v>
      </c>
      <c r="D4003" s="195">
        <f>VLOOKUP(A4003,'[1]12 ЗИП NEW'!$C:$AN,38,0)</f>
        <v>2714.5</v>
      </c>
    </row>
    <row r="4004" spans="1:4" ht="25.5" x14ac:dyDescent="0.25">
      <c r="A4004" s="139" t="s">
        <v>12513</v>
      </c>
      <c r="B4004" s="139" t="s">
        <v>12514</v>
      </c>
      <c r="C4004" s="192"/>
      <c r="D4004" s="195">
        <f>VLOOKUP(A4004,'[1]12 ЗИП NEW'!$C:$AN,38,0)</f>
        <v>8570.5</v>
      </c>
    </row>
    <row r="4005" spans="1:4" ht="25.5" x14ac:dyDescent="0.25">
      <c r="A4005" s="139" t="s">
        <v>12515</v>
      </c>
      <c r="B4005" s="139" t="s">
        <v>12516</v>
      </c>
      <c r="C4005" s="192">
        <f>VLOOKUP(A4005,[2]Лист_1!$D:$I,6,0)</f>
        <v>15</v>
      </c>
      <c r="D4005" s="195">
        <f>VLOOKUP(A4005,'[1]12 ЗИП NEW'!$C:$AN,38,0)</f>
        <v>5063</v>
      </c>
    </row>
    <row r="4006" spans="1:4" ht="25.5" x14ac:dyDescent="0.25">
      <c r="A4006" s="139" t="s">
        <v>12517</v>
      </c>
      <c r="B4006" s="139" t="s">
        <v>12518</v>
      </c>
      <c r="C4006" s="192"/>
      <c r="D4006" s="195">
        <f>VLOOKUP(A4006,'[1]12 ЗИП NEW'!$C:$AN,38,0)</f>
        <v>36757.379999999997</v>
      </c>
    </row>
    <row r="4007" spans="1:4" ht="25.5" x14ac:dyDescent="0.25">
      <c r="A4007" s="139" t="s">
        <v>12519</v>
      </c>
      <c r="B4007" s="139" t="s">
        <v>12520</v>
      </c>
      <c r="C4007" s="192">
        <f>VLOOKUP(A4007,[2]Лист_1!$D:$I,6,0)</f>
        <v>1</v>
      </c>
      <c r="D4007" s="195">
        <f>VLOOKUP(A4007,'[1]12 ЗИП NEW'!$C:$AN,38,0)</f>
        <v>36757.379999999997</v>
      </c>
    </row>
    <row r="4008" spans="1:4" ht="25.5" x14ac:dyDescent="0.25">
      <c r="A4008" s="139" t="s">
        <v>12521</v>
      </c>
      <c r="B4008" s="139" t="s">
        <v>12522</v>
      </c>
      <c r="C4008" s="192"/>
      <c r="D4008" s="195">
        <f>VLOOKUP(A4008,'[1]12 ЗИП NEW'!$C:$AN,38,0)</f>
        <v>32896.080000000002</v>
      </c>
    </row>
    <row r="4009" spans="1:4" ht="25.5" x14ac:dyDescent="0.25">
      <c r="A4009" s="139" t="s">
        <v>12523</v>
      </c>
      <c r="B4009" s="139" t="s">
        <v>12524</v>
      </c>
      <c r="C4009" s="192">
        <f>VLOOKUP(A4009,[2]Лист_1!$D:$I,6,0)</f>
        <v>1</v>
      </c>
      <c r="D4009" s="195">
        <f>VLOOKUP(A4009,'[1]12 ЗИП NEW'!$C:$AN,38,0)</f>
        <v>36757.379999999997</v>
      </c>
    </row>
    <row r="4010" spans="1:4" ht="25.5" x14ac:dyDescent="0.25">
      <c r="A4010" s="139" t="s">
        <v>12525</v>
      </c>
      <c r="B4010" s="139" t="s">
        <v>12526</v>
      </c>
      <c r="C4010" s="192">
        <f>VLOOKUP(A4010,[2]Лист_1!$D:$I,6,0)</f>
        <v>1</v>
      </c>
      <c r="D4010" s="195">
        <f>VLOOKUP(A4010,'[1]12 ЗИП NEW'!$C:$AN,38,0)</f>
        <v>21972.2</v>
      </c>
    </row>
    <row r="4011" spans="1:4" ht="25.5" x14ac:dyDescent="0.25">
      <c r="A4011" s="139" t="s">
        <v>12527</v>
      </c>
      <c r="B4011" s="139" t="s">
        <v>12528</v>
      </c>
      <c r="C4011" s="192">
        <f>VLOOKUP(A4011,[2]Лист_1!$D:$I,6,0)</f>
        <v>1</v>
      </c>
      <c r="D4011" s="195">
        <f>VLOOKUP(A4011,'[1]12 ЗИП NEW'!$C:$AN,38,0)</f>
        <v>8332.6</v>
      </c>
    </row>
    <row r="4012" spans="1:4" ht="25.5" x14ac:dyDescent="0.25">
      <c r="A4012" s="139" t="s">
        <v>12529</v>
      </c>
      <c r="B4012" s="139" t="s">
        <v>12530</v>
      </c>
      <c r="C4012" s="192"/>
      <c r="D4012" s="195">
        <f>VLOOKUP(A4012,'[1]12 ЗИП NEW'!$C:$AN,38,0)</f>
        <v>35287.279999999999</v>
      </c>
    </row>
    <row r="4013" spans="1:4" ht="25.5" x14ac:dyDescent="0.25">
      <c r="A4013" s="139" t="s">
        <v>12531</v>
      </c>
      <c r="B4013" s="139" t="s">
        <v>12532</v>
      </c>
      <c r="C4013" s="192"/>
      <c r="D4013" s="195">
        <f>VLOOKUP(A4013,'[1]12 ЗИП NEW'!$C:$AN,38,0)</f>
        <v>4089.44</v>
      </c>
    </row>
    <row r="4014" spans="1:4" ht="25.5" x14ac:dyDescent="0.25">
      <c r="A4014" s="139" t="s">
        <v>12533</v>
      </c>
      <c r="B4014" s="139" t="s">
        <v>12534</v>
      </c>
      <c r="C4014" s="192"/>
      <c r="D4014" s="195">
        <f>VLOOKUP(A4014,'[1]12 ЗИП NEW'!$C:$AN,38,0)</f>
        <v>5978</v>
      </c>
    </row>
    <row r="4015" spans="1:4" ht="25.5" x14ac:dyDescent="0.25">
      <c r="A4015" s="139" t="s">
        <v>12535</v>
      </c>
      <c r="B4015" s="139" t="s">
        <v>12536</v>
      </c>
      <c r="C4015" s="192"/>
      <c r="D4015" s="195">
        <f>VLOOKUP(A4015,'[1]12 ЗИП NEW'!$C:$AN,38,0)</f>
        <v>6376.94</v>
      </c>
    </row>
    <row r="4016" spans="1:4" ht="25.5" x14ac:dyDescent="0.25">
      <c r="A4016" s="139" t="s">
        <v>12537</v>
      </c>
      <c r="B4016" s="139" t="s">
        <v>12538</v>
      </c>
      <c r="C4016" s="192"/>
      <c r="D4016" s="195">
        <f>VLOOKUP(A4016,'[1]12 ЗИП NEW'!$C:$AN,38,0)</f>
        <v>8020.28</v>
      </c>
    </row>
    <row r="4017" spans="1:4" ht="25.5" x14ac:dyDescent="0.25">
      <c r="A4017" s="139" t="s">
        <v>12539</v>
      </c>
      <c r="B4017" s="139" t="s">
        <v>12540</v>
      </c>
      <c r="C4017" s="192"/>
      <c r="D4017" s="195">
        <f>VLOOKUP(A4017,'[1]12 ЗИП NEW'!$C:$AN,38,0)</f>
        <v>18335.38</v>
      </c>
    </row>
    <row r="4018" spans="1:4" ht="25.5" x14ac:dyDescent="0.25">
      <c r="A4018" s="139" t="s">
        <v>12541</v>
      </c>
      <c r="B4018" s="139" t="s">
        <v>12542</v>
      </c>
      <c r="C4018" s="192">
        <f>VLOOKUP(A4018,[2]Лист_1!$D:$I,6,0)</f>
        <v>4</v>
      </c>
      <c r="D4018" s="195">
        <f>VLOOKUP(A4018,'[1]12 ЗИП NEW'!$C:$AN,38,0)</f>
        <v>8605.8799999999992</v>
      </c>
    </row>
    <row r="4019" spans="1:4" ht="25.5" x14ac:dyDescent="0.25">
      <c r="A4019" s="139" t="s">
        <v>12543</v>
      </c>
      <c r="B4019" s="139" t="s">
        <v>12544</v>
      </c>
      <c r="C4019" s="192"/>
      <c r="D4019" s="195">
        <f>VLOOKUP(A4019,'[1]12 ЗИП NEW'!$C:$AN,38,0)</f>
        <v>120166.34</v>
      </c>
    </row>
    <row r="4020" spans="1:4" x14ac:dyDescent="0.25">
      <c r="A4020" s="139" t="s">
        <v>12545</v>
      </c>
      <c r="B4020" s="139" t="s">
        <v>12546</v>
      </c>
      <c r="C4020" s="192"/>
      <c r="D4020" s="195">
        <f>VLOOKUP(A4020,'[1]12 ЗИП NEW'!$C:$AN,38,0)</f>
        <v>45402.041360000003</v>
      </c>
    </row>
    <row r="4021" spans="1:4" x14ac:dyDescent="0.25">
      <c r="A4021" s="139" t="s">
        <v>12547</v>
      </c>
      <c r="B4021" s="139" t="s">
        <v>12546</v>
      </c>
      <c r="C4021" s="192"/>
      <c r="D4021" s="195">
        <f>VLOOKUP(A4021,'[1]12 ЗИП NEW'!$C:$AN,38,0)</f>
        <v>16199.09168</v>
      </c>
    </row>
    <row r="4022" spans="1:4" x14ac:dyDescent="0.25">
      <c r="A4022" s="139" t="s">
        <v>12548</v>
      </c>
      <c r="B4022" s="139" t="s">
        <v>12546</v>
      </c>
      <c r="C4022" s="192"/>
      <c r="D4022" s="195">
        <f>VLOOKUP(A4022,'[1]12 ЗИП NEW'!$C:$AN,38,0)</f>
        <v>54125.772383999996</v>
      </c>
    </row>
    <row r="4023" spans="1:4" x14ac:dyDescent="0.25">
      <c r="A4023" s="139" t="s">
        <v>12549</v>
      </c>
      <c r="B4023" s="139" t="s">
        <v>12550</v>
      </c>
      <c r="C4023" s="192">
        <f>VLOOKUP(A4023,[2]Лист_1!$D:$I,6,0)</f>
        <v>13</v>
      </c>
      <c r="D4023" s="195">
        <f>VLOOKUP(A4023,'[1]12 ЗИП NEW'!$C:$AN,38,0)</f>
        <v>1718.98</v>
      </c>
    </row>
    <row r="4024" spans="1:4" x14ac:dyDescent="0.25">
      <c r="A4024" s="139" t="s">
        <v>12551</v>
      </c>
      <c r="B4024" s="139" t="s">
        <v>12552</v>
      </c>
      <c r="C4024" s="192">
        <f>VLOOKUP(A4024,[2]Лист_1!$D:$I,6,0)</f>
        <v>11</v>
      </c>
      <c r="D4024" s="195">
        <f>VLOOKUP(A4024,'[1]12 ЗИП NEW'!$C:$AN,38,0)</f>
        <v>624.18518399999994</v>
      </c>
    </row>
    <row r="4025" spans="1:4" x14ac:dyDescent="0.25">
      <c r="A4025" s="139" t="s">
        <v>12553</v>
      </c>
      <c r="B4025" s="139" t="s">
        <v>12554</v>
      </c>
      <c r="C4025" s="192">
        <f>VLOOKUP(A4025,[2]Лист_1!$D:$I,6,0)</f>
        <v>17</v>
      </c>
      <c r="D4025" s="195">
        <f>VLOOKUP(A4025,'[1]12 ЗИП NEW'!$C:$AN,38,0)</f>
        <v>401.26190399999996</v>
      </c>
    </row>
    <row r="4026" spans="1:4" x14ac:dyDescent="0.25">
      <c r="A4026" s="139" t="s">
        <v>12555</v>
      </c>
      <c r="B4026" s="139" t="s">
        <v>12556</v>
      </c>
      <c r="C4026" s="192">
        <f>VLOOKUP(A4026,[2]Лист_1!$D:$I,6,0)</f>
        <v>10</v>
      </c>
      <c r="D4026" s="195">
        <f>VLOOKUP(A4026,'[1]12 ЗИП NEW'!$C:$AN,38,0)</f>
        <v>244</v>
      </c>
    </row>
    <row r="4027" spans="1:4" x14ac:dyDescent="0.25">
      <c r="A4027" s="139" t="s">
        <v>12557</v>
      </c>
      <c r="B4027" s="139" t="s">
        <v>12558</v>
      </c>
      <c r="C4027" s="192">
        <f>VLOOKUP(A4027,[2]Лист_1!$D:$I,6,0)</f>
        <v>42</v>
      </c>
      <c r="D4027" s="195">
        <f>VLOOKUP(A4027,'[1]12 ЗИП NEW'!$C:$AN,38,0)</f>
        <v>889.38</v>
      </c>
    </row>
    <row r="4028" spans="1:4" x14ac:dyDescent="0.25">
      <c r="A4028" s="139" t="s">
        <v>12559</v>
      </c>
      <c r="B4028" s="139" t="s">
        <v>12560</v>
      </c>
      <c r="C4028" s="192">
        <f>VLOOKUP(A4028,[2]Лист_1!$D:$I,6,0)</f>
        <v>5</v>
      </c>
      <c r="D4028" s="195">
        <f>VLOOKUP(A4028,'[1]12 ЗИП NEW'!$C:$AN,38,0)</f>
        <v>5647.38976</v>
      </c>
    </row>
    <row r="4029" spans="1:4" x14ac:dyDescent="0.25">
      <c r="A4029" s="139" t="s">
        <v>12561</v>
      </c>
      <c r="B4029" s="139" t="s">
        <v>12562</v>
      </c>
      <c r="C4029" s="192"/>
      <c r="D4029" s="195">
        <f>VLOOKUP(A4029,'[1]12 ЗИП NEW'!$C:$AN,38,0)</f>
        <v>18391.5</v>
      </c>
    </row>
    <row r="4030" spans="1:4" x14ac:dyDescent="0.25">
      <c r="A4030" s="139" t="s">
        <v>12563</v>
      </c>
      <c r="B4030" s="139" t="s">
        <v>12564</v>
      </c>
      <c r="C4030" s="192">
        <f>VLOOKUP(A4030,[2]Лист_1!$D:$I,6,0)</f>
        <v>4</v>
      </c>
      <c r="D4030" s="195">
        <f>VLOOKUP(A4030,'[1]12 ЗИП NEW'!$C:$AN,38,0)</f>
        <v>64580.7</v>
      </c>
    </row>
    <row r="4031" spans="1:4" x14ac:dyDescent="0.25">
      <c r="A4031" s="139" t="s">
        <v>12565</v>
      </c>
      <c r="B4031" s="139" t="s">
        <v>12566</v>
      </c>
      <c r="C4031" s="192">
        <f>VLOOKUP(A4031,[2]Лист_1!$D:$I,6,0)</f>
        <v>23</v>
      </c>
      <c r="D4031" s="195">
        <f>VLOOKUP(A4031,'[1]12 ЗИП NEW'!$C:$AN,38,0)</f>
        <v>29937.579999999998</v>
      </c>
    </row>
    <row r="4032" spans="1:4" x14ac:dyDescent="0.25">
      <c r="A4032" s="139" t="s">
        <v>12567</v>
      </c>
      <c r="B4032" s="139" t="s">
        <v>12568</v>
      </c>
      <c r="C4032" s="192">
        <f>VLOOKUP(A4032,[2]Лист_1!$D:$I,6,0)</f>
        <v>5</v>
      </c>
      <c r="D4032" s="195">
        <f>VLOOKUP(A4032,'[1]12 ЗИП NEW'!$C:$AN,38,0)</f>
        <v>27552.48</v>
      </c>
    </row>
    <row r="4033" spans="1:4" x14ac:dyDescent="0.25">
      <c r="A4033" s="139" t="s">
        <v>12569</v>
      </c>
      <c r="B4033" s="139" t="s">
        <v>12570</v>
      </c>
      <c r="C4033" s="192"/>
      <c r="D4033" s="195">
        <f>VLOOKUP(A4033,'[1]12 ЗИП NEW'!$C:$AN,38,0)</f>
        <v>1521.34</v>
      </c>
    </row>
    <row r="4034" spans="1:4" x14ac:dyDescent="0.25">
      <c r="A4034" s="139" t="s">
        <v>12571</v>
      </c>
      <c r="B4034" s="139" t="s">
        <v>12572</v>
      </c>
      <c r="C4034" s="192">
        <f>VLOOKUP(A4034,[2]Лист_1!$D:$I,6,0)</f>
        <v>50</v>
      </c>
      <c r="D4034" s="195">
        <f>VLOOKUP(A4034,'[1]12 ЗИП NEW'!$C:$AN,38,0)</f>
        <v>697.84</v>
      </c>
    </row>
    <row r="4035" spans="1:4" x14ac:dyDescent="0.25">
      <c r="A4035" s="139" t="s">
        <v>12573</v>
      </c>
      <c r="B4035" s="139" t="s">
        <v>12574</v>
      </c>
      <c r="C4035" s="192">
        <f>VLOOKUP(A4035,[2]Лист_1!$D:$I,6,0)</f>
        <v>15</v>
      </c>
      <c r="D4035" s="195">
        <f>VLOOKUP(A4035,'[1]12 ЗИП NEW'!$C:$AN,38,0)</f>
        <v>871.07999999999993</v>
      </c>
    </row>
    <row r="4036" spans="1:4" x14ac:dyDescent="0.25">
      <c r="A4036" s="139" t="s">
        <v>12575</v>
      </c>
      <c r="B4036" s="139" t="s">
        <v>12576</v>
      </c>
      <c r="C4036" s="192"/>
      <c r="D4036" s="195">
        <f>VLOOKUP(A4036,'[1]12 ЗИП NEW'!$C:$AN,38,0)</f>
        <v>18041.924127999999</v>
      </c>
    </row>
    <row r="4037" spans="1:4" x14ac:dyDescent="0.25">
      <c r="A4037" s="139" t="s">
        <v>12577</v>
      </c>
      <c r="B4037" s="139" t="s">
        <v>12578</v>
      </c>
      <c r="C4037" s="192"/>
      <c r="D4037" s="195">
        <f>VLOOKUP(A4037,'[1]12 ЗИП NEW'!$C:$AN,38,0)</f>
        <v>18592.8</v>
      </c>
    </row>
    <row r="4038" spans="1:4" ht="25.5" x14ac:dyDescent="0.25">
      <c r="A4038" s="139" t="s">
        <v>12579</v>
      </c>
      <c r="B4038" s="139" t="s">
        <v>12580</v>
      </c>
      <c r="C4038" s="192"/>
      <c r="D4038" s="195">
        <f>VLOOKUP(A4038,'[1]12 ЗИП NEW'!$C:$AN,38,0)</f>
        <v>50699.54</v>
      </c>
    </row>
    <row r="4039" spans="1:4" x14ac:dyDescent="0.25">
      <c r="A4039" s="139" t="s">
        <v>12581</v>
      </c>
      <c r="B4039" s="139" t="s">
        <v>12582</v>
      </c>
      <c r="C4039" s="192"/>
      <c r="D4039" s="195">
        <f>VLOOKUP(A4039,'[1]12 ЗИП NEW'!$C:$AN,38,0)</f>
        <v>15553.779999999999</v>
      </c>
    </row>
    <row r="4040" spans="1:4" x14ac:dyDescent="0.25">
      <c r="A4040" s="139" t="s">
        <v>12583</v>
      </c>
      <c r="B4040" s="139" t="s">
        <v>12584</v>
      </c>
      <c r="C4040" s="192"/>
      <c r="D4040" s="195">
        <f>VLOOKUP(A4040,'[1]12 ЗИП NEW'!$C:$AN,38,0)</f>
        <v>25742</v>
      </c>
    </row>
    <row r="4041" spans="1:4" x14ac:dyDescent="0.25">
      <c r="A4041" s="139" t="s">
        <v>12585</v>
      </c>
      <c r="B4041" s="139" t="s">
        <v>12586</v>
      </c>
      <c r="C4041" s="192"/>
      <c r="D4041" s="195">
        <f>VLOOKUP(A4041,'[1]12 ЗИП NEW'!$C:$AN,38,0)</f>
        <v>44334.799999999996</v>
      </c>
    </row>
    <row r="4042" spans="1:4" ht="25.5" x14ac:dyDescent="0.25">
      <c r="A4042" s="139" t="s">
        <v>12587</v>
      </c>
      <c r="B4042" s="139" t="s">
        <v>12588</v>
      </c>
      <c r="C4042" s="192"/>
      <c r="D4042" s="195">
        <f>VLOOKUP(A4042,'[1]12 ЗИП NEW'!$C:$AN,38,0)</f>
        <v>33609.78</v>
      </c>
    </row>
    <row r="4043" spans="1:4" x14ac:dyDescent="0.25">
      <c r="A4043" s="139" t="s">
        <v>12589</v>
      </c>
      <c r="B4043" s="139" t="s">
        <v>12590</v>
      </c>
      <c r="C4043" s="192"/>
      <c r="D4043" s="195">
        <f>VLOOKUP(A4043,'[1]12 ЗИП NEW'!$C:$AN,38,0)</f>
        <v>13944.6</v>
      </c>
    </row>
    <row r="4044" spans="1:4" x14ac:dyDescent="0.25">
      <c r="A4044" s="139" t="s">
        <v>12591</v>
      </c>
      <c r="B4044" s="139" t="s">
        <v>12592</v>
      </c>
      <c r="C4044" s="192">
        <f>VLOOKUP(A4044,[2]Лист_1!$D:$I,6,0)</f>
        <v>7</v>
      </c>
      <c r="D4044" s="195">
        <f>VLOOKUP(A4044,'[1]12 ЗИП NEW'!$C:$AN,38,0)</f>
        <v>3341.58</v>
      </c>
    </row>
    <row r="4045" spans="1:4" ht="25.5" x14ac:dyDescent="0.25">
      <c r="A4045" s="139" t="s">
        <v>12593</v>
      </c>
      <c r="B4045" s="139" t="s">
        <v>12594</v>
      </c>
      <c r="C4045" s="192">
        <f>VLOOKUP(A4045,[2]Лист_1!$D:$I,6,0)</f>
        <v>9</v>
      </c>
      <c r="D4045" s="195">
        <f>VLOOKUP(A4045,'[1]12 ЗИП NEW'!$C:$AN,38,0)</f>
        <v>132.97999999999999</v>
      </c>
    </row>
    <row r="4046" spans="1:4" x14ac:dyDescent="0.25">
      <c r="A4046" s="139" t="s">
        <v>12595</v>
      </c>
      <c r="B4046" s="139" t="s">
        <v>12596</v>
      </c>
      <c r="C4046" s="192">
        <f>VLOOKUP(A4046,[2]Лист_1!$D:$I,6,0)</f>
        <v>28</v>
      </c>
      <c r="D4046" s="195">
        <f>VLOOKUP(A4046,'[1]12 ЗИП NEW'!$C:$AN,38,0)</f>
        <v>4543.28</v>
      </c>
    </row>
    <row r="4047" spans="1:4" x14ac:dyDescent="0.25">
      <c r="A4047" s="139" t="s">
        <v>12597</v>
      </c>
      <c r="B4047" s="139" t="s">
        <v>12598</v>
      </c>
      <c r="C4047" s="192"/>
      <c r="D4047" s="195">
        <f>VLOOKUP(A4047,'[1]12 ЗИП NEW'!$C:$AN,38,0)</f>
        <v>11346</v>
      </c>
    </row>
    <row r="4048" spans="1:4" x14ac:dyDescent="0.25">
      <c r="A4048" s="139" t="s">
        <v>12599</v>
      </c>
      <c r="B4048" s="139" t="s">
        <v>12600</v>
      </c>
      <c r="C4048" s="192">
        <f>VLOOKUP(A4048,[2]Лист_1!$D:$I,6,0)</f>
        <v>7</v>
      </c>
      <c r="D4048" s="195">
        <f>VLOOKUP(A4048,'[1]12 ЗИП NEW'!$C:$AN,38,0)</f>
        <v>6267.1399999999994</v>
      </c>
    </row>
    <row r="4049" spans="1:4" ht="25.5" x14ac:dyDescent="0.25">
      <c r="A4049" s="139" t="s">
        <v>12601</v>
      </c>
      <c r="B4049" s="139" t="s">
        <v>12602</v>
      </c>
      <c r="C4049" s="192"/>
      <c r="D4049" s="195">
        <f>VLOOKUP(A4049,'[1]12 ЗИП NEW'!$C:$AN,38,0)</f>
        <v>197230.07999999999</v>
      </c>
    </row>
    <row r="4050" spans="1:4" x14ac:dyDescent="0.25">
      <c r="A4050" s="139" t="s">
        <v>12603</v>
      </c>
      <c r="B4050" s="139" t="s">
        <v>12604</v>
      </c>
      <c r="C4050" s="192"/>
      <c r="D4050" s="195">
        <f>VLOOKUP(A4050,'[1]12 ЗИП NEW'!$C:$AN,38,0)</f>
        <v>39101</v>
      </c>
    </row>
    <row r="4051" spans="1:4" x14ac:dyDescent="0.25">
      <c r="A4051" s="139" t="s">
        <v>12605</v>
      </c>
      <c r="B4051" s="139" t="s">
        <v>12606</v>
      </c>
      <c r="C4051" s="192">
        <f>VLOOKUP(A4051,[2]Лист_1!$D:$I,6,0)</f>
        <v>2</v>
      </c>
      <c r="D4051" s="195">
        <f>VLOOKUP(A4051,'[1]12 ЗИП NEW'!$C:$AN,38,0)</f>
        <v>2464.4</v>
      </c>
    </row>
    <row r="4052" spans="1:4" x14ac:dyDescent="0.25">
      <c r="A4052" s="139" t="s">
        <v>12607</v>
      </c>
      <c r="B4052" s="139" t="s">
        <v>12608</v>
      </c>
      <c r="C4052" s="192"/>
      <c r="D4052" s="195">
        <f>VLOOKUP(A4052,'[1]12 ЗИП NEW'!$C:$AN,38,0)</f>
        <v>2682.7799999999997</v>
      </c>
    </row>
    <row r="4053" spans="1:4" x14ac:dyDescent="0.25">
      <c r="A4053" s="139" t="s">
        <v>12609</v>
      </c>
      <c r="B4053" s="139" t="s">
        <v>12610</v>
      </c>
      <c r="C4053" s="192">
        <f>VLOOKUP(A4053,[2]Лист_1!$D:$I,6,0)</f>
        <v>1</v>
      </c>
      <c r="D4053" s="195">
        <f>VLOOKUP(A4053,'[1]12 ЗИП NEW'!$C:$AN,38,0)</f>
        <v>3024.38</v>
      </c>
    </row>
    <row r="4054" spans="1:4" x14ac:dyDescent="0.25">
      <c r="A4054" s="139" t="s">
        <v>12611</v>
      </c>
      <c r="B4054" s="139" t="s">
        <v>12612</v>
      </c>
      <c r="C4054" s="192">
        <f>VLOOKUP(A4054,[2]Лист_1!$D:$I,6,0)</f>
        <v>1</v>
      </c>
      <c r="D4054" s="195">
        <f>VLOOKUP(A4054,'[1]12 ЗИП NEW'!$C:$AN,38,0)</f>
        <v>295.24</v>
      </c>
    </row>
    <row r="4055" spans="1:4" x14ac:dyDescent="0.25">
      <c r="A4055" s="139" t="s">
        <v>12613</v>
      </c>
      <c r="B4055" s="139" t="s">
        <v>12614</v>
      </c>
      <c r="C4055" s="192"/>
      <c r="D4055" s="195">
        <f>VLOOKUP(A4055,'[1]12 ЗИП NEW'!$C:$AN,38,0)</f>
        <v>533.14</v>
      </c>
    </row>
    <row r="4056" spans="1:4" x14ac:dyDescent="0.25">
      <c r="A4056" s="139" t="s">
        <v>12615</v>
      </c>
      <c r="B4056" s="139" t="s">
        <v>12616</v>
      </c>
      <c r="C4056" s="192"/>
      <c r="D4056" s="195">
        <f>VLOOKUP(A4056,'[1]12 ЗИП NEW'!$C:$AN,38,0)</f>
        <v>315.98</v>
      </c>
    </row>
    <row r="4057" spans="1:4" x14ac:dyDescent="0.25">
      <c r="A4057" s="139" t="s">
        <v>12617</v>
      </c>
      <c r="B4057" s="139" t="s">
        <v>12618</v>
      </c>
      <c r="C4057" s="192"/>
      <c r="D4057" s="195">
        <f>VLOOKUP(A4057,'[1]12 ЗИП NEW'!$C:$AN,38,0)</f>
        <v>797.88</v>
      </c>
    </row>
    <row r="4058" spans="1:4" x14ac:dyDescent="0.25">
      <c r="A4058" s="139" t="s">
        <v>12619</v>
      </c>
      <c r="B4058" s="139" t="s">
        <v>12620</v>
      </c>
      <c r="C4058" s="192"/>
      <c r="D4058" s="195">
        <f>VLOOKUP(A4058,'[1]12 ЗИП NEW'!$C:$AN,38,0)</f>
        <v>706.38</v>
      </c>
    </row>
    <row r="4059" spans="1:4" x14ac:dyDescent="0.25">
      <c r="A4059" s="139" t="s">
        <v>12621</v>
      </c>
      <c r="B4059" s="139" t="s">
        <v>12622</v>
      </c>
      <c r="C4059" s="192">
        <f>VLOOKUP(A4059,[2]Лист_1!$D:$I,6,0)</f>
        <v>2</v>
      </c>
      <c r="D4059" s="195">
        <f>VLOOKUP(A4059,'[1]12 ЗИП NEW'!$C:$AN,38,0)</f>
        <v>437.98</v>
      </c>
    </row>
    <row r="4060" spans="1:4" x14ac:dyDescent="0.25">
      <c r="A4060" s="139" t="s">
        <v>12623</v>
      </c>
      <c r="B4060" s="139" t="s">
        <v>12624</v>
      </c>
      <c r="C4060" s="192"/>
      <c r="D4060" s="195">
        <f>VLOOKUP(A4060,'[1]12 ЗИП NEW'!$C:$AN,38,0)</f>
        <v>803.98</v>
      </c>
    </row>
    <row r="4061" spans="1:4" x14ac:dyDescent="0.25">
      <c r="A4061" s="139" t="s">
        <v>12625</v>
      </c>
      <c r="B4061" s="139" t="s">
        <v>12626</v>
      </c>
      <c r="C4061" s="192">
        <f>VLOOKUP(A4061,[2]Лист_1!$D:$I,6,0)</f>
        <v>2</v>
      </c>
      <c r="D4061" s="195">
        <f>VLOOKUP(A4061,'[1]12 ЗИП NEW'!$C:$AN,38,0)</f>
        <v>880.84</v>
      </c>
    </row>
    <row r="4062" spans="1:4" x14ac:dyDescent="0.25">
      <c r="A4062" s="139" t="s">
        <v>12627</v>
      </c>
      <c r="B4062" s="139" t="s">
        <v>12628</v>
      </c>
      <c r="C4062" s="192">
        <f>VLOOKUP(A4062,[2]Лист_1!$D:$I,6,0)</f>
        <v>4</v>
      </c>
      <c r="D4062" s="195">
        <f>VLOOKUP(A4062,'[1]12 ЗИП NEW'!$C:$AN,38,0)</f>
        <v>469.7</v>
      </c>
    </row>
    <row r="4063" spans="1:4" x14ac:dyDescent="0.25">
      <c r="A4063" s="139" t="s">
        <v>12629</v>
      </c>
      <c r="B4063" s="139" t="s">
        <v>12630</v>
      </c>
      <c r="C4063" s="192"/>
      <c r="D4063" s="195">
        <f>VLOOKUP(A4063,'[1]12 ЗИП NEW'!$C:$AN,38,0)</f>
        <v>764.93999999999994</v>
      </c>
    </row>
    <row r="4064" spans="1:4" x14ac:dyDescent="0.25">
      <c r="A4064" s="139" t="s">
        <v>12631</v>
      </c>
      <c r="B4064" s="139" t="s">
        <v>12632</v>
      </c>
      <c r="C4064" s="192"/>
      <c r="D4064" s="195">
        <f>VLOOKUP(A4064,'[1]12 ЗИП NEW'!$C:$AN,38,0)</f>
        <v>1488.3999999999999</v>
      </c>
    </row>
    <row r="4065" spans="1:4" x14ac:dyDescent="0.25">
      <c r="A4065" s="139" t="s">
        <v>12633</v>
      </c>
      <c r="B4065" s="139" t="s">
        <v>12634</v>
      </c>
      <c r="C4065" s="192">
        <f>VLOOKUP(A4065,[2]Лист_1!$D:$I,6,0)</f>
        <v>4</v>
      </c>
      <c r="D4065" s="195">
        <f>VLOOKUP(A4065,'[1]12 ЗИП NEW'!$C:$AN,38,0)</f>
        <v>1195.5999999999999</v>
      </c>
    </row>
    <row r="4066" spans="1:4" x14ac:dyDescent="0.25">
      <c r="A4066" s="139" t="s">
        <v>12635</v>
      </c>
      <c r="B4066" s="139" t="s">
        <v>12636</v>
      </c>
      <c r="C4066" s="192"/>
      <c r="D4066" s="195">
        <f>VLOOKUP(A4066,'[1]12 ЗИП NEW'!$C:$AN,38,0)</f>
        <v>744.19999999999993</v>
      </c>
    </row>
    <row r="4067" spans="1:4" x14ac:dyDescent="0.25">
      <c r="A4067" s="139" t="s">
        <v>12637</v>
      </c>
      <c r="B4067" s="139" t="s">
        <v>12638</v>
      </c>
      <c r="C4067" s="192"/>
      <c r="D4067" s="195">
        <f>VLOOKUP(A4067,'[1]12 ЗИП NEW'!$C:$AN,38,0)</f>
        <v>7304.1399999999994</v>
      </c>
    </row>
    <row r="4068" spans="1:4" x14ac:dyDescent="0.25">
      <c r="A4068" s="139" t="s">
        <v>12639</v>
      </c>
      <c r="B4068" s="139" t="s">
        <v>12640</v>
      </c>
      <c r="C4068" s="192"/>
      <c r="D4068" s="195">
        <f>VLOOKUP(A4068,'[1]12 ЗИП NEW'!$C:$AN,38,0)</f>
        <v>579.5</v>
      </c>
    </row>
    <row r="4069" spans="1:4" x14ac:dyDescent="0.25">
      <c r="A4069" s="139" t="s">
        <v>12641</v>
      </c>
      <c r="B4069" s="139" t="s">
        <v>12642</v>
      </c>
      <c r="C4069" s="192"/>
      <c r="D4069" s="195">
        <f>VLOOKUP(A4069,'[1]12 ЗИП NEW'!$C:$AN,38,0)</f>
        <v>1506.7</v>
      </c>
    </row>
    <row r="4070" spans="1:4" x14ac:dyDescent="0.25">
      <c r="A4070" s="139" t="s">
        <v>12643</v>
      </c>
      <c r="B4070" s="139" t="s">
        <v>12644</v>
      </c>
      <c r="C4070" s="192"/>
      <c r="D4070" s="195">
        <f>VLOOKUP(A4070,'[1]12 ЗИП NEW'!$C:$AN,38,0)</f>
        <v>1234.6399999999999</v>
      </c>
    </row>
    <row r="4071" spans="1:4" x14ac:dyDescent="0.25">
      <c r="A4071" s="139" t="s">
        <v>12645</v>
      </c>
      <c r="B4071" s="139" t="s">
        <v>12646</v>
      </c>
      <c r="C4071" s="192"/>
      <c r="D4071" s="195">
        <f>VLOOKUP(A4071,'[1]12 ЗИП NEW'!$C:$AN,38,0)</f>
        <v>1448.1399999999999</v>
      </c>
    </row>
    <row r="4072" spans="1:4" x14ac:dyDescent="0.25">
      <c r="A4072" s="139" t="s">
        <v>12647</v>
      </c>
      <c r="B4072" s="139" t="s">
        <v>12648</v>
      </c>
      <c r="C4072" s="192"/>
      <c r="D4072" s="195">
        <f>VLOOKUP(A4072,'[1]12 ЗИП NEW'!$C:$AN,38,0)</f>
        <v>30634.2</v>
      </c>
    </row>
    <row r="4073" spans="1:4" ht="25.5" x14ac:dyDescent="0.25">
      <c r="A4073" s="139" t="s">
        <v>12649</v>
      </c>
      <c r="B4073" s="139" t="s">
        <v>12650</v>
      </c>
      <c r="C4073" s="192"/>
      <c r="D4073" s="195">
        <f>VLOOKUP(A4073,'[1]12 ЗИП NEW'!$C:$AN,38,0)</f>
        <v>17286.18</v>
      </c>
    </row>
    <row r="4074" spans="1:4" x14ac:dyDescent="0.25">
      <c r="A4074" s="139" t="s">
        <v>12651</v>
      </c>
      <c r="B4074" s="139" t="s">
        <v>12652</v>
      </c>
      <c r="C4074" s="192">
        <f>VLOOKUP(A4074,[2]Лист_1!$D:$I,6,0)</f>
        <v>6</v>
      </c>
      <c r="D4074" s="195">
        <f>VLOOKUP(A4074,'[1]12 ЗИП NEW'!$C:$AN,38,0)</f>
        <v>993.07999999999993</v>
      </c>
    </row>
    <row r="4075" spans="1:4" x14ac:dyDescent="0.25">
      <c r="A4075" s="139" t="s">
        <v>12653</v>
      </c>
      <c r="B4075" s="139" t="s">
        <v>12654</v>
      </c>
      <c r="C4075" s="192">
        <f>VLOOKUP(A4075,[2]Лист_1!$D:$I,6,0)</f>
        <v>13</v>
      </c>
      <c r="D4075" s="195">
        <f>VLOOKUP(A4075,'[1]12 ЗИП NEW'!$C:$AN,38,0)</f>
        <v>364.78</v>
      </c>
    </row>
    <row r="4076" spans="1:4" x14ac:dyDescent="0.25">
      <c r="A4076" s="139" t="s">
        <v>12655</v>
      </c>
      <c r="B4076" s="139" t="s">
        <v>12656</v>
      </c>
      <c r="C4076" s="192">
        <f>VLOOKUP(A4076,[2]Лист_1!$D:$I,6,0)</f>
        <v>14</v>
      </c>
      <c r="D4076" s="195">
        <f>VLOOKUP(A4076,'[1]12 ЗИП NEW'!$C:$AN,38,0)</f>
        <v>4762.88</v>
      </c>
    </row>
    <row r="4077" spans="1:4" x14ac:dyDescent="0.25">
      <c r="A4077" s="139" t="s">
        <v>12657</v>
      </c>
      <c r="B4077" s="139" t="s">
        <v>12658</v>
      </c>
      <c r="C4077" s="192">
        <f>VLOOKUP(A4077,[2]Лист_1!$D:$I,6,0)</f>
        <v>10</v>
      </c>
      <c r="D4077" s="195">
        <f>VLOOKUP(A4077,'[1]12 ЗИП NEW'!$C:$AN,38,0)</f>
        <v>823.5</v>
      </c>
    </row>
    <row r="4078" spans="1:4" x14ac:dyDescent="0.25">
      <c r="A4078" s="139" t="s">
        <v>12659</v>
      </c>
      <c r="B4078" s="139" t="s">
        <v>12660</v>
      </c>
      <c r="C4078" s="192">
        <f>VLOOKUP(A4078,[2]Лист_1!$D:$I,6,0)</f>
        <v>2</v>
      </c>
      <c r="D4078" s="195">
        <f>VLOOKUP(A4078,'[1]12 ЗИП NEW'!$C:$AN,38,0)</f>
        <v>4903.18</v>
      </c>
    </row>
    <row r="4079" spans="1:4" x14ac:dyDescent="0.25">
      <c r="A4079" s="139" t="s">
        <v>12661</v>
      </c>
      <c r="B4079" s="139" t="s">
        <v>12662</v>
      </c>
      <c r="C4079" s="192"/>
      <c r="D4079" s="195">
        <f>VLOOKUP(A4079,'[1]12 ЗИП NEW'!$C:$AN,38,0)</f>
        <v>2263.1</v>
      </c>
    </row>
    <row r="4080" spans="1:4" x14ac:dyDescent="0.25">
      <c r="A4080" s="139" t="s">
        <v>12663</v>
      </c>
      <c r="B4080" s="139" t="s">
        <v>12664</v>
      </c>
      <c r="C4080" s="192"/>
      <c r="D4080" s="195">
        <f>VLOOKUP(A4080,'[1]12 ЗИП NEW'!$C:$AN,38,0)</f>
        <v>498.97999999999996</v>
      </c>
    </row>
    <row r="4081" spans="1:4" ht="25.5" x14ac:dyDescent="0.25">
      <c r="A4081" s="139" t="s">
        <v>12665</v>
      </c>
      <c r="B4081" s="139" t="s">
        <v>12666</v>
      </c>
      <c r="C4081" s="192">
        <f>VLOOKUP(A4081,[2]Лист_1!$D:$I,6,0)</f>
        <v>1</v>
      </c>
      <c r="D4081" s="195">
        <f>VLOOKUP(A4081,'[1]12 ЗИП NEW'!$C:$AN,38,0)</f>
        <v>1817.8</v>
      </c>
    </row>
    <row r="4082" spans="1:4" ht="25.5" x14ac:dyDescent="0.25">
      <c r="A4082" s="139" t="s">
        <v>12667</v>
      </c>
      <c r="B4082" s="139" t="s">
        <v>12668</v>
      </c>
      <c r="C4082" s="192"/>
      <c r="D4082" s="195">
        <f>VLOOKUP(A4082,'[1]12 ЗИП NEW'!$C:$AN,38,0)</f>
        <v>13227.24</v>
      </c>
    </row>
    <row r="4083" spans="1:4" ht="25.5" x14ac:dyDescent="0.25">
      <c r="A4083" s="139" t="s">
        <v>12669</v>
      </c>
      <c r="B4083" s="139" t="s">
        <v>12670</v>
      </c>
      <c r="C4083" s="192">
        <f>VLOOKUP(A4083,[2]Лист_1!$D:$I,6,0)</f>
        <v>4</v>
      </c>
      <c r="D4083" s="195">
        <f>VLOOKUP(A4083,'[1]12 ЗИП NEW'!$C:$AN,38,0)</f>
        <v>10004</v>
      </c>
    </row>
    <row r="4084" spans="1:4" ht="25.5" x14ac:dyDescent="0.25">
      <c r="A4084" s="139" t="s">
        <v>12671</v>
      </c>
      <c r="B4084" s="139" t="s">
        <v>12672</v>
      </c>
      <c r="C4084" s="192"/>
      <c r="D4084" s="195">
        <f>VLOOKUP(A4084,'[1]12 ЗИП NEW'!$C:$AN,38,0)</f>
        <v>5797.44</v>
      </c>
    </row>
    <row r="4085" spans="1:4" ht="25.5" x14ac:dyDescent="0.25">
      <c r="A4085" s="139" t="s">
        <v>12673</v>
      </c>
      <c r="B4085" s="139" t="s">
        <v>12674</v>
      </c>
      <c r="C4085" s="192"/>
      <c r="D4085" s="195">
        <f>VLOOKUP(A4085,'[1]12 ЗИП NEW'!$C:$AN,38,0)</f>
        <v>10069.879999999999</v>
      </c>
    </row>
    <row r="4086" spans="1:4" ht="25.5" x14ac:dyDescent="0.25">
      <c r="A4086" s="139" t="s">
        <v>12675</v>
      </c>
      <c r="B4086" s="139" t="s">
        <v>12676</v>
      </c>
      <c r="C4086" s="192"/>
      <c r="D4086" s="195">
        <f>VLOOKUP(A4086,'[1]12 ЗИП NEW'!$C:$AN,38,0)</f>
        <v>15315.88</v>
      </c>
    </row>
    <row r="4087" spans="1:4" ht="25.5" x14ac:dyDescent="0.25">
      <c r="A4087" s="139" t="s">
        <v>12677</v>
      </c>
      <c r="B4087" s="139" t="s">
        <v>12678</v>
      </c>
      <c r="C4087" s="192"/>
      <c r="D4087" s="195">
        <f>VLOOKUP(A4087,'[1]12 ЗИП NEW'!$C:$AN,38,0)</f>
        <v>9930.7999999999993</v>
      </c>
    </row>
    <row r="4088" spans="1:4" x14ac:dyDescent="0.25">
      <c r="A4088" s="139" t="s">
        <v>12679</v>
      </c>
      <c r="B4088" s="139" t="s">
        <v>12680</v>
      </c>
      <c r="C4088" s="192"/>
      <c r="D4088" s="195">
        <f>VLOOKUP(A4088,'[1]12 ЗИП NEW'!$C:$AN,38,0)</f>
        <v>4437.1400000000003</v>
      </c>
    </row>
    <row r="4089" spans="1:4" x14ac:dyDescent="0.25">
      <c r="A4089" s="139" t="s">
        <v>12681</v>
      </c>
      <c r="B4089" s="139" t="s">
        <v>12682</v>
      </c>
      <c r="C4089" s="192">
        <f>VLOOKUP(A4089,[2]Лист_1!$D:$I,6,0)</f>
        <v>18</v>
      </c>
      <c r="D4089" s="195">
        <f>VLOOKUP(A4089,'[1]12 ЗИП NEW'!$C:$AN,38,0)</f>
        <v>2332.64</v>
      </c>
    </row>
    <row r="4090" spans="1:4" x14ac:dyDescent="0.25">
      <c r="A4090" s="139" t="s">
        <v>12683</v>
      </c>
      <c r="B4090" s="139" t="s">
        <v>12684</v>
      </c>
      <c r="C4090" s="192">
        <f>VLOOKUP(A4090,[2]Лист_1!$D:$I,6,0)</f>
        <v>18</v>
      </c>
      <c r="D4090" s="195">
        <f>VLOOKUP(A4090,'[1]12 ЗИП NEW'!$C:$AN,38,0)</f>
        <v>891.69311999999991</v>
      </c>
    </row>
    <row r="4091" spans="1:4" x14ac:dyDescent="0.25">
      <c r="A4091" s="139" t="s">
        <v>12685</v>
      </c>
      <c r="B4091" s="139" t="s">
        <v>12686</v>
      </c>
      <c r="C4091" s="192"/>
      <c r="D4091" s="195">
        <f>VLOOKUP(A4091,'[1]12 ЗИП NEW'!$C:$AN,38,0)</f>
        <v>25551.68</v>
      </c>
    </row>
    <row r="4092" spans="1:4" x14ac:dyDescent="0.25">
      <c r="A4092" s="139" t="s">
        <v>12687</v>
      </c>
      <c r="B4092" s="139" t="s">
        <v>12688</v>
      </c>
      <c r="C4092" s="192"/>
      <c r="D4092" s="195">
        <f>VLOOKUP(A4092,'[1]12 ЗИП NEW'!$C:$AN,38,0)</f>
        <v>6758.8</v>
      </c>
    </row>
    <row r="4093" spans="1:4" ht="25.5" x14ac:dyDescent="0.25">
      <c r="A4093" s="139" t="s">
        <v>12689</v>
      </c>
      <c r="B4093" s="139" t="s">
        <v>12690</v>
      </c>
      <c r="C4093" s="192"/>
      <c r="D4093" s="195">
        <f>VLOOKUP(A4093,'[1]12 ЗИП NEW'!$C:$AN,38,0)</f>
        <v>4311.4799999999996</v>
      </c>
    </row>
    <row r="4094" spans="1:4" ht="25.5" x14ac:dyDescent="0.25">
      <c r="A4094" s="139" t="s">
        <v>12691</v>
      </c>
      <c r="B4094" s="139" t="s">
        <v>12692</v>
      </c>
      <c r="C4094" s="192">
        <f>VLOOKUP(A4094,[2]Лист_1!$D:$I,6,0)</f>
        <v>3</v>
      </c>
      <c r="D4094" s="195">
        <f>VLOOKUP(A4094,'[1]12 ЗИП NEW'!$C:$AN,38,0)</f>
        <v>5092.28</v>
      </c>
    </row>
    <row r="4095" spans="1:4" ht="25.5" x14ac:dyDescent="0.25">
      <c r="A4095" s="139" t="s">
        <v>12693</v>
      </c>
      <c r="B4095" s="139" t="s">
        <v>12694</v>
      </c>
      <c r="C4095" s="192">
        <f>VLOOKUP(A4095,[2]Лист_1!$D:$I,6,0)</f>
        <v>5</v>
      </c>
      <c r="D4095" s="195">
        <f>VLOOKUP(A4095,'[1]12 ЗИП NEW'!$C:$AN,38,0)</f>
        <v>6239.08</v>
      </c>
    </row>
    <row r="4096" spans="1:4" ht="25.5" x14ac:dyDescent="0.25">
      <c r="A4096" s="139" t="s">
        <v>12695</v>
      </c>
      <c r="B4096" s="139" t="s">
        <v>12696</v>
      </c>
      <c r="C4096" s="192"/>
      <c r="D4096" s="195">
        <f>VLOOKUP(A4096,'[1]12 ЗИП NEW'!$C:$AN,38,0)</f>
        <v>7178.48</v>
      </c>
    </row>
    <row r="4097" spans="1:4" ht="25.5" x14ac:dyDescent="0.25">
      <c r="A4097" s="139" t="s">
        <v>12697</v>
      </c>
      <c r="B4097" s="139" t="s">
        <v>12698</v>
      </c>
      <c r="C4097" s="192"/>
      <c r="D4097" s="195">
        <f>VLOOKUP(A4097,'[1]12 ЗИП NEW'!$C:$AN,38,0)</f>
        <v>10887.28</v>
      </c>
    </row>
    <row r="4098" spans="1:4" x14ac:dyDescent="0.25">
      <c r="A4098" s="139" t="s">
        <v>12699</v>
      </c>
      <c r="B4098" s="139" t="s">
        <v>12700</v>
      </c>
      <c r="C4098" s="192">
        <f>VLOOKUP(A4098,[2]Лист_1!$D:$I,6,0)</f>
        <v>7</v>
      </c>
      <c r="D4098" s="195">
        <f>VLOOKUP(A4098,'[1]12 ЗИП NEW'!$C:$AN,38,0)</f>
        <v>6568.48</v>
      </c>
    </row>
    <row r="4099" spans="1:4" x14ac:dyDescent="0.25">
      <c r="A4099" s="139" t="s">
        <v>12701</v>
      </c>
      <c r="B4099" s="139" t="s">
        <v>12702</v>
      </c>
      <c r="C4099" s="192"/>
      <c r="D4099" s="195">
        <f>VLOOKUP(A4099,'[1]12 ЗИП NEW'!$C:$AN,38,0)</f>
        <v>6258.5999999999995</v>
      </c>
    </row>
    <row r="4100" spans="1:4" ht="25.5" x14ac:dyDescent="0.25">
      <c r="A4100" s="139" t="s">
        <v>12703</v>
      </c>
      <c r="B4100" s="139" t="s">
        <v>12704</v>
      </c>
      <c r="C4100" s="192">
        <f>VLOOKUP(A4100,[2]Лист_1!$D:$I,6,0)</f>
        <v>2</v>
      </c>
      <c r="D4100" s="195">
        <f>VLOOKUP(A4100,'[1]12 ЗИП NEW'!$C:$AN,38,0)</f>
        <v>62895.88</v>
      </c>
    </row>
    <row r="4101" spans="1:4" ht="25.5" x14ac:dyDescent="0.25">
      <c r="A4101" s="139" t="s">
        <v>12705</v>
      </c>
      <c r="B4101" s="139" t="s">
        <v>12706</v>
      </c>
      <c r="C4101" s="192">
        <f>VLOOKUP(A4101,[2]Лист_1!$D:$I,6,0)</f>
        <v>15</v>
      </c>
      <c r="D4101" s="195">
        <f>VLOOKUP(A4101,'[1]12 ЗИП NEW'!$C:$AN,38,0)</f>
        <v>59178.54</v>
      </c>
    </row>
    <row r="4102" spans="1:4" ht="25.5" x14ac:dyDescent="0.25">
      <c r="A4102" s="139" t="s">
        <v>12707</v>
      </c>
      <c r="B4102" s="139" t="s">
        <v>12708</v>
      </c>
      <c r="C4102" s="192"/>
      <c r="D4102" s="195">
        <f>VLOOKUP(A4102,'[1]12 ЗИП NEW'!$C:$AN,38,0)</f>
        <v>3207.38</v>
      </c>
    </row>
    <row r="4103" spans="1:4" x14ac:dyDescent="0.25">
      <c r="A4103" s="139" t="s">
        <v>12709</v>
      </c>
      <c r="B4103" s="139" t="s">
        <v>12710</v>
      </c>
      <c r="C4103" s="192"/>
      <c r="D4103" s="195">
        <f>VLOOKUP(A4103,'[1]12 ЗИП NEW'!$C:$AN,38,0)</f>
        <v>2363.14</v>
      </c>
    </row>
    <row r="4104" spans="1:4" x14ac:dyDescent="0.25">
      <c r="A4104" s="139" t="s">
        <v>12711</v>
      </c>
      <c r="B4104" s="139" t="s">
        <v>12712</v>
      </c>
      <c r="C4104" s="192"/>
      <c r="D4104" s="195">
        <f>VLOOKUP(A4104,'[1]12 ЗИП NEW'!$C:$AN,38,0)</f>
        <v>83716.399999999994</v>
      </c>
    </row>
    <row r="4105" spans="1:4" x14ac:dyDescent="0.25">
      <c r="A4105" s="139" t="s">
        <v>12713</v>
      </c>
      <c r="B4105" s="139" t="s">
        <v>12714</v>
      </c>
      <c r="C4105" s="192"/>
      <c r="D4105" s="195">
        <f>VLOOKUP(A4105,'[1]12 ЗИП NEW'!$C:$AN,38,0)</f>
        <v>8727.8799999999992</v>
      </c>
    </row>
    <row r="4106" spans="1:4" x14ac:dyDescent="0.25">
      <c r="A4106" s="139" t="s">
        <v>12715</v>
      </c>
      <c r="B4106" s="139" t="s">
        <v>12716</v>
      </c>
      <c r="C4106" s="192"/>
      <c r="D4106" s="195">
        <f>VLOOKUP(A4106,'[1]12 ЗИП NEW'!$C:$AN,38,0)</f>
        <v>5669.34</v>
      </c>
    </row>
    <row r="4107" spans="1:4" x14ac:dyDescent="0.25">
      <c r="A4107" s="139" t="s">
        <v>12717</v>
      </c>
      <c r="B4107" s="139" t="s">
        <v>12718</v>
      </c>
      <c r="C4107" s="192"/>
      <c r="D4107" s="195">
        <f>VLOOKUP(A4107,'[1]12 ЗИП NEW'!$C:$AN,38,0)</f>
        <v>3619.74</v>
      </c>
    </row>
    <row r="4108" spans="1:4" x14ac:dyDescent="0.25">
      <c r="A4108" s="139" t="s">
        <v>12719</v>
      </c>
      <c r="B4108" s="139" t="s">
        <v>12720</v>
      </c>
      <c r="C4108" s="192"/>
      <c r="D4108" s="195">
        <f>VLOOKUP(A4108,'[1]12 ЗИП NEW'!$C:$AN,38,0)</f>
        <v>10582.28</v>
      </c>
    </row>
    <row r="4109" spans="1:4" x14ac:dyDescent="0.25">
      <c r="A4109" s="139" t="s">
        <v>12721</v>
      </c>
      <c r="B4109" s="139" t="s">
        <v>12722</v>
      </c>
      <c r="C4109" s="192"/>
      <c r="D4109" s="195">
        <f>VLOOKUP(A4109,'[1]12 ЗИП NEW'!$C:$AN,38,0)</f>
        <v>1252.94</v>
      </c>
    </row>
    <row r="4110" spans="1:4" x14ac:dyDescent="0.25">
      <c r="A4110" s="139" t="s">
        <v>12723</v>
      </c>
      <c r="B4110" s="139" t="s">
        <v>12724</v>
      </c>
      <c r="C4110" s="192"/>
      <c r="D4110" s="195">
        <f>VLOOKUP(A4110,'[1]12 ЗИП NEW'!$C:$AN,38,0)</f>
        <v>1655.54</v>
      </c>
    </row>
    <row r="4111" spans="1:4" x14ac:dyDescent="0.25">
      <c r="A4111" s="139" t="s">
        <v>12725</v>
      </c>
      <c r="B4111" s="139" t="s">
        <v>12726</v>
      </c>
      <c r="C4111" s="192">
        <f>VLOOKUP(A4111,[2]Лист_1!$D:$I,6,0)</f>
        <v>2</v>
      </c>
      <c r="D4111" s="195">
        <f>VLOOKUP(A4111,'[1]12 ЗИП NEW'!$C:$AN,38,0)</f>
        <v>1021.14</v>
      </c>
    </row>
    <row r="4112" spans="1:4" x14ac:dyDescent="0.25">
      <c r="A4112" s="139" t="s">
        <v>12727</v>
      </c>
      <c r="B4112" s="139" t="s">
        <v>12728</v>
      </c>
      <c r="C4112" s="192"/>
      <c r="D4112" s="195">
        <f>VLOOKUP(A4112,'[1]12 ЗИП NEW'!$C:$AN,38,0)</f>
        <v>3189.08</v>
      </c>
    </row>
    <row r="4113" spans="1:4" x14ac:dyDescent="0.25">
      <c r="A4113" s="139" t="s">
        <v>12729</v>
      </c>
      <c r="B4113" s="139" t="s">
        <v>12730</v>
      </c>
      <c r="C4113" s="192"/>
      <c r="D4113" s="195">
        <f>VLOOKUP(A4113,'[1]12 ЗИП NEW'!$C:$AN,38,0)</f>
        <v>48.8</v>
      </c>
    </row>
    <row r="4114" spans="1:4" x14ac:dyDescent="0.25">
      <c r="A4114" s="139" t="s">
        <v>12731</v>
      </c>
      <c r="B4114" s="139" t="s">
        <v>12732</v>
      </c>
      <c r="C4114" s="192"/>
      <c r="D4114" s="195">
        <f>VLOOKUP(A4114,'[1]12 ЗИП NEW'!$C:$AN,38,0)</f>
        <v>183</v>
      </c>
    </row>
    <row r="4115" spans="1:4" x14ac:dyDescent="0.25">
      <c r="A4115" s="139" t="s">
        <v>12733</v>
      </c>
      <c r="B4115" s="139" t="s">
        <v>12734</v>
      </c>
      <c r="C4115" s="192"/>
      <c r="D4115" s="195">
        <f>VLOOKUP(A4115,'[1]12 ЗИП NEW'!$C:$AN,38,0)</f>
        <v>201015.74</v>
      </c>
    </row>
    <row r="4116" spans="1:4" x14ac:dyDescent="0.25">
      <c r="A4116" s="139" t="s">
        <v>12735</v>
      </c>
      <c r="B4116" s="139" t="s">
        <v>12736</v>
      </c>
      <c r="C4116" s="192">
        <f>VLOOKUP(A4116,[2]Лист_1!$D:$I,6,0)</f>
        <v>4</v>
      </c>
      <c r="D4116" s="195">
        <f>VLOOKUP(A4116,'[1]12 ЗИП NEW'!$C:$AN,38,0)</f>
        <v>1521.34</v>
      </c>
    </row>
    <row r="4117" spans="1:4" x14ac:dyDescent="0.25">
      <c r="A4117" s="139" t="s">
        <v>12737</v>
      </c>
      <c r="B4117" s="139" t="s">
        <v>12738</v>
      </c>
      <c r="C4117" s="192"/>
      <c r="D4117" s="195">
        <f>VLOOKUP(A4117,'[1]12 ЗИП NEW'!$C:$AN,38,0)</f>
        <v>16234.539999999999</v>
      </c>
    </row>
    <row r="4118" spans="1:4" x14ac:dyDescent="0.25">
      <c r="A4118" s="139" t="s">
        <v>12739</v>
      </c>
      <c r="B4118" s="139" t="s">
        <v>12740</v>
      </c>
      <c r="C4118" s="192">
        <f>VLOOKUP(A4118,[2]Лист_1!$D:$I,6,0)</f>
        <v>2</v>
      </c>
      <c r="D4118" s="195">
        <f>VLOOKUP(A4118,'[1]12 ЗИП NEW'!$C:$AN,38,0)</f>
        <v>29373.94</v>
      </c>
    </row>
    <row r="4119" spans="1:4" x14ac:dyDescent="0.25">
      <c r="A4119" s="139" t="s">
        <v>12741</v>
      </c>
      <c r="B4119" s="139" t="s">
        <v>12742</v>
      </c>
      <c r="C4119" s="192"/>
      <c r="D4119" s="195">
        <f>VLOOKUP(A4119,'[1]12 ЗИП NEW'!$C:$AN,38,0)</f>
        <v>244</v>
      </c>
    </row>
    <row r="4120" spans="1:4" x14ac:dyDescent="0.25">
      <c r="A4120" s="139" t="s">
        <v>12743</v>
      </c>
      <c r="B4120" s="139" t="s">
        <v>12744</v>
      </c>
      <c r="C4120" s="192"/>
      <c r="D4120" s="195">
        <f>VLOOKUP(A4120,'[1]12 ЗИП NEW'!$C:$AN,38,0)</f>
        <v>74180.88</v>
      </c>
    </row>
    <row r="4121" spans="1:4" x14ac:dyDescent="0.25">
      <c r="A4121" s="139" t="s">
        <v>12745</v>
      </c>
      <c r="B4121" s="139" t="s">
        <v>12746</v>
      </c>
      <c r="C4121" s="192"/>
      <c r="D4121" s="195">
        <f>VLOOKUP(A4121,'[1]12 ЗИП NEW'!$C:$AN,38,0)</f>
        <v>305</v>
      </c>
    </row>
    <row r="4122" spans="1:4" x14ac:dyDescent="0.25">
      <c r="A4122" s="139" t="s">
        <v>12747</v>
      </c>
      <c r="B4122" s="139" t="s">
        <v>12748</v>
      </c>
      <c r="C4122" s="192"/>
      <c r="D4122" s="195">
        <f>VLOOKUP(A4122,'[1]12 ЗИП NEW'!$C:$AN,38,0)</f>
        <v>212.28</v>
      </c>
    </row>
    <row r="4123" spans="1:4" x14ac:dyDescent="0.25">
      <c r="A4123" s="139" t="s">
        <v>12749</v>
      </c>
      <c r="B4123" s="139" t="s">
        <v>12750</v>
      </c>
      <c r="C4123" s="192"/>
      <c r="D4123" s="195">
        <f>VLOOKUP(A4123,'[1]12 ЗИП NEW'!$C:$AN,38,0)</f>
        <v>366</v>
      </c>
    </row>
    <row r="4124" spans="1:4" x14ac:dyDescent="0.25">
      <c r="A4124" s="139" t="s">
        <v>12751</v>
      </c>
      <c r="B4124" s="139" t="s">
        <v>12752</v>
      </c>
      <c r="C4124" s="192"/>
      <c r="D4124" s="195">
        <f>VLOOKUP(A4124,'[1]12 ЗИП NEW'!$C:$AN,38,0)</f>
        <v>1590.8799999999999</v>
      </c>
    </row>
    <row r="4125" spans="1:4" x14ac:dyDescent="0.25">
      <c r="A4125" s="139" t="s">
        <v>12753</v>
      </c>
      <c r="B4125" s="139" t="s">
        <v>12754</v>
      </c>
      <c r="C4125" s="192"/>
      <c r="D4125" s="195">
        <f>VLOOKUP(A4125,'[1]12 ЗИП NEW'!$C:$AN,38,0)</f>
        <v>5209.3999999999996</v>
      </c>
    </row>
    <row r="4126" spans="1:4" x14ac:dyDescent="0.25">
      <c r="A4126" s="139" t="s">
        <v>12755</v>
      </c>
      <c r="B4126" s="139" t="s">
        <v>12756</v>
      </c>
      <c r="C4126" s="192"/>
      <c r="D4126" s="195">
        <f>VLOOKUP(A4126,'[1]12 ЗИП NEW'!$C:$AN,38,0)</f>
        <v>13900.68</v>
      </c>
    </row>
    <row r="4127" spans="1:4" x14ac:dyDescent="0.25">
      <c r="A4127" s="139" t="s">
        <v>12757</v>
      </c>
      <c r="B4127" s="139" t="s">
        <v>12758</v>
      </c>
      <c r="C4127" s="192"/>
      <c r="D4127" s="195">
        <f>VLOOKUP(A4127,'[1]12 ЗИП NEW'!$C:$AN,38,0)</f>
        <v>268.39999999999998</v>
      </c>
    </row>
    <row r="4128" spans="1:4" x14ac:dyDescent="0.25">
      <c r="A4128" s="139" t="s">
        <v>12759</v>
      </c>
      <c r="B4128" s="139" t="s">
        <v>12760</v>
      </c>
      <c r="C4128" s="192"/>
      <c r="D4128" s="195">
        <f>VLOOKUP(A4128,'[1]12 ЗИП NEW'!$C:$AN,38,0)</f>
        <v>606.34</v>
      </c>
    </row>
    <row r="4129" spans="1:4" x14ac:dyDescent="0.25">
      <c r="A4129" s="139" t="s">
        <v>12761</v>
      </c>
      <c r="B4129" s="139" t="s">
        <v>12762</v>
      </c>
      <c r="C4129" s="192"/>
      <c r="D4129" s="195">
        <f>VLOOKUP(A4129,'[1]12 ЗИП NEW'!$C:$AN,38,0)</f>
        <v>4238.28</v>
      </c>
    </row>
    <row r="4130" spans="1:4" x14ac:dyDescent="0.25">
      <c r="A4130" s="139" t="s">
        <v>12763</v>
      </c>
      <c r="B4130" s="139" t="s">
        <v>12764</v>
      </c>
      <c r="C4130" s="192">
        <f>VLOOKUP(A4130,[2]Лист_1!$D:$I,6,0)</f>
        <v>2</v>
      </c>
      <c r="D4130" s="195">
        <f>VLOOKUP(A4130,'[1]12 ЗИП NEW'!$C:$AN,38,0)</f>
        <v>3611.2</v>
      </c>
    </row>
    <row r="4131" spans="1:4" x14ac:dyDescent="0.25">
      <c r="A4131" s="139" t="s">
        <v>12765</v>
      </c>
      <c r="B4131" s="139" t="s">
        <v>12766</v>
      </c>
      <c r="C4131" s="192"/>
      <c r="D4131" s="195">
        <f>VLOOKUP(A4131,'[1]12 ЗИП NEW'!$C:$AN,38,0)</f>
        <v>1622.6</v>
      </c>
    </row>
    <row r="4132" spans="1:4" x14ac:dyDescent="0.25">
      <c r="A4132" s="139" t="s">
        <v>12767</v>
      </c>
      <c r="B4132" s="139" t="s">
        <v>12768</v>
      </c>
      <c r="C4132" s="192">
        <f>VLOOKUP(A4132,[2]Лист_1!$D:$I,6,0)</f>
        <v>2</v>
      </c>
      <c r="D4132" s="195">
        <f>VLOOKUP(A4132,'[1]12 ЗИП NEW'!$C:$AN,38,0)</f>
        <v>10561.539999999999</v>
      </c>
    </row>
    <row r="4133" spans="1:4" x14ac:dyDescent="0.25">
      <c r="A4133" s="139" t="s">
        <v>12769</v>
      </c>
      <c r="B4133" s="139" t="s">
        <v>12770</v>
      </c>
      <c r="C4133" s="192"/>
      <c r="D4133" s="195">
        <f>VLOOKUP(A4133,'[1]12 ЗИП NEW'!$C:$AN,38,0)</f>
        <v>2610.7999999999997</v>
      </c>
    </row>
    <row r="4134" spans="1:4" x14ac:dyDescent="0.25">
      <c r="A4134" s="139" t="s">
        <v>12771</v>
      </c>
      <c r="B4134" s="139" t="s">
        <v>12772</v>
      </c>
      <c r="C4134" s="192">
        <f>VLOOKUP(A4134,[2]Лист_1!$D:$I,6,0)</f>
        <v>4</v>
      </c>
      <c r="D4134" s="195">
        <f>VLOOKUP(A4134,'[1]12 ЗИП NEW'!$C:$AN,38,0)</f>
        <v>24636.68</v>
      </c>
    </row>
    <row r="4135" spans="1:4" x14ac:dyDescent="0.25">
      <c r="A4135" s="139" t="s">
        <v>12773</v>
      </c>
      <c r="B4135" s="139" t="s">
        <v>12774</v>
      </c>
      <c r="C4135" s="192"/>
      <c r="D4135" s="195">
        <f>VLOOKUP(A4135,'[1]12 ЗИП NEW'!$C:$AN,38,0)</f>
        <v>63932.88</v>
      </c>
    </row>
    <row r="4136" spans="1:4" x14ac:dyDescent="0.25">
      <c r="A4136" s="139" t="s">
        <v>12775</v>
      </c>
      <c r="B4136" s="139" t="s">
        <v>12776</v>
      </c>
      <c r="C4136" s="192"/>
      <c r="D4136" s="195">
        <f>VLOOKUP(A4136,'[1]12 ЗИП NEW'!$C:$AN,38,0)</f>
        <v>17677.8</v>
      </c>
    </row>
    <row r="4137" spans="1:4" x14ac:dyDescent="0.25">
      <c r="A4137" s="139" t="s">
        <v>12777</v>
      </c>
      <c r="B4137" s="139" t="s">
        <v>12778</v>
      </c>
      <c r="C4137" s="192"/>
      <c r="D4137" s="195">
        <f>VLOOKUP(A4137,'[1]12 ЗИП NEW'!$C:$AN,38,0)</f>
        <v>398.94</v>
      </c>
    </row>
    <row r="4138" spans="1:4" x14ac:dyDescent="0.25">
      <c r="A4138" s="139" t="s">
        <v>12779</v>
      </c>
      <c r="B4138" s="139" t="s">
        <v>12780</v>
      </c>
      <c r="C4138" s="192">
        <f>VLOOKUP(A4138,[2]Лист_1!$D:$I,6,0)</f>
        <v>45</v>
      </c>
      <c r="D4138" s="195">
        <f>VLOOKUP(A4138,'[1]12 ЗИП NEW'!$C:$AN,38,0)</f>
        <v>9414.74</v>
      </c>
    </row>
    <row r="4139" spans="1:4" x14ac:dyDescent="0.25">
      <c r="A4139" s="139" t="s">
        <v>12781</v>
      </c>
      <c r="B4139" s="139" t="s">
        <v>12782</v>
      </c>
      <c r="C4139" s="192">
        <f>VLOOKUP(A4139,[2]Лист_1!$D:$I,6,0)</f>
        <v>1</v>
      </c>
      <c r="D4139" s="195">
        <f>VLOOKUP(A4139,'[1]12 ЗИП NEW'!$C:$AN,38,0)</f>
        <v>228.14</v>
      </c>
    </row>
    <row r="4140" spans="1:4" x14ac:dyDescent="0.25">
      <c r="A4140" s="139" t="s">
        <v>12783</v>
      </c>
      <c r="B4140" s="139" t="s">
        <v>12784</v>
      </c>
      <c r="C4140" s="192">
        <f>VLOOKUP(A4140,[2]Лист_1!$D:$I,6,0)</f>
        <v>1</v>
      </c>
      <c r="D4140" s="195">
        <f>VLOOKUP(A4140,'[1]12 ЗИП NEW'!$C:$AN,38,0)</f>
        <v>10345.6</v>
      </c>
    </row>
    <row r="4141" spans="1:4" x14ac:dyDescent="0.25">
      <c r="A4141" s="139" t="s">
        <v>12785</v>
      </c>
      <c r="B4141" s="139" t="s">
        <v>12786</v>
      </c>
      <c r="C4141" s="192"/>
      <c r="D4141" s="195">
        <f>VLOOKUP(A4141,'[1]12 ЗИП NEW'!$C:$AN,38,0)</f>
        <v>20569.2</v>
      </c>
    </row>
    <row r="4142" spans="1:4" x14ac:dyDescent="0.25">
      <c r="A4142" s="139" t="s">
        <v>12787</v>
      </c>
      <c r="B4142" s="139" t="s">
        <v>12788</v>
      </c>
      <c r="C4142" s="192">
        <f>VLOOKUP(A4142,[2]Лист_1!$D:$I,6,0)</f>
        <v>7</v>
      </c>
      <c r="D4142" s="195">
        <f>VLOOKUP(A4142,'[1]12 ЗИП NEW'!$C:$AN,38,0)</f>
        <v>13388.279999999999</v>
      </c>
    </row>
    <row r="4143" spans="1:4" x14ac:dyDescent="0.25">
      <c r="A4143" s="139" t="s">
        <v>12789</v>
      </c>
      <c r="B4143" s="139" t="s">
        <v>12790</v>
      </c>
      <c r="C4143" s="192"/>
      <c r="D4143" s="195">
        <f>VLOOKUP(A4143,'[1]12 ЗИП NEW'!$C:$AN,38,0)</f>
        <v>7108.94</v>
      </c>
    </row>
    <row r="4144" spans="1:4" x14ac:dyDescent="0.25">
      <c r="A4144" s="139" t="s">
        <v>12791</v>
      </c>
      <c r="B4144" s="139" t="s">
        <v>12792</v>
      </c>
      <c r="C4144" s="192"/>
      <c r="D4144" s="195">
        <f>VLOOKUP(A4144,'[1]12 ЗИП NEW'!$C:$AN,38,0)</f>
        <v>6434.28</v>
      </c>
    </row>
    <row r="4145" spans="1:4" x14ac:dyDescent="0.25">
      <c r="A4145" s="139" t="s">
        <v>12793</v>
      </c>
      <c r="B4145" s="139" t="s">
        <v>12794</v>
      </c>
      <c r="C4145" s="192">
        <f>VLOOKUP(A4145,[2]Лист_1!$D:$I,6,0)</f>
        <v>31</v>
      </c>
      <c r="D4145" s="195">
        <f>VLOOKUP(A4145,'[1]12 ЗИП NEW'!$C:$AN,38,0)</f>
        <v>6234.2</v>
      </c>
    </row>
    <row r="4146" spans="1:4" x14ac:dyDescent="0.25">
      <c r="A4146" s="139" t="s">
        <v>12795</v>
      </c>
      <c r="B4146" s="139" t="s">
        <v>12796</v>
      </c>
      <c r="C4146" s="192">
        <f>VLOOKUP(A4146,[2]Лист_1!$D:$I,6,0)</f>
        <v>6</v>
      </c>
      <c r="D4146" s="195">
        <f>VLOOKUP(A4146,'[1]12 ЗИП NEW'!$C:$AN,38,0)</f>
        <v>1224.8799999999999</v>
      </c>
    </row>
    <row r="4147" spans="1:4" x14ac:dyDescent="0.25">
      <c r="A4147" s="139" t="s">
        <v>12797</v>
      </c>
      <c r="B4147" s="139" t="s">
        <v>12798</v>
      </c>
      <c r="C4147" s="192"/>
      <c r="D4147" s="195">
        <f>VLOOKUP(A4147,'[1]12 ЗИП NEW'!$C:$AN,38,0)</f>
        <v>7032.08</v>
      </c>
    </row>
    <row r="4148" spans="1:4" x14ac:dyDescent="0.25">
      <c r="A4148" s="139" t="s">
        <v>12799</v>
      </c>
      <c r="B4148" s="139" t="s">
        <v>12800</v>
      </c>
      <c r="C4148" s="192">
        <f>VLOOKUP(A4148,[2]Лист_1!$D:$I,6,0)</f>
        <v>67</v>
      </c>
      <c r="D4148" s="195">
        <f>VLOOKUP(A4148,'[1]12 ЗИП NEW'!$C:$AN,38,0)</f>
        <v>3738.08</v>
      </c>
    </row>
    <row r="4149" spans="1:4" ht="25.5" x14ac:dyDescent="0.25">
      <c r="A4149" s="139" t="s">
        <v>12801</v>
      </c>
      <c r="B4149" s="139" t="s">
        <v>12802</v>
      </c>
      <c r="C4149" s="192">
        <f>VLOOKUP(A4149,[2]Лист_1!$D:$I,6,0)</f>
        <v>100</v>
      </c>
      <c r="D4149" s="195">
        <f>VLOOKUP(A4149,'[1]12 ЗИП NEW'!$C:$AN,38,0)</f>
        <v>215.94</v>
      </c>
    </row>
    <row r="4150" spans="1:4" ht="25.5" x14ac:dyDescent="0.25">
      <c r="A4150" s="139" t="s">
        <v>12803</v>
      </c>
      <c r="B4150" s="139" t="s">
        <v>12804</v>
      </c>
      <c r="C4150" s="192">
        <f>VLOOKUP(A4150,[2]Лист_1!$D:$I,6,0)</f>
        <v>200</v>
      </c>
      <c r="D4150" s="195">
        <f>VLOOKUP(A4150,'[1]12 ЗИП NEW'!$C:$AN,38,0)</f>
        <v>248.88</v>
      </c>
    </row>
    <row r="4151" spans="1:4" ht="25.5" x14ac:dyDescent="0.25">
      <c r="A4151" s="139" t="s">
        <v>12805</v>
      </c>
      <c r="B4151" s="139" t="s">
        <v>12806</v>
      </c>
      <c r="C4151" s="192">
        <f>VLOOKUP(A4151,[2]Лист_1!$D:$I,6,0)</f>
        <v>40</v>
      </c>
      <c r="D4151" s="195">
        <f>VLOOKUP(A4151,'[1]12 ЗИП NEW'!$C:$AN,38,0)</f>
        <v>481.9</v>
      </c>
    </row>
    <row r="4152" spans="1:4" ht="25.5" x14ac:dyDescent="0.25">
      <c r="A4152" s="139" t="s">
        <v>12807</v>
      </c>
      <c r="B4152" s="139" t="s">
        <v>12808</v>
      </c>
      <c r="C4152" s="192">
        <f>VLOOKUP(A4152,[2]Лист_1!$D:$I,6,0)</f>
        <v>100</v>
      </c>
      <c r="D4152" s="195">
        <f>VLOOKUP(A4152,'[1]12 ЗИП NEW'!$C:$AN,38,0)</f>
        <v>170.79999999999998</v>
      </c>
    </row>
    <row r="4153" spans="1:4" ht="25.5" x14ac:dyDescent="0.25">
      <c r="A4153" s="139" t="s">
        <v>12809</v>
      </c>
      <c r="B4153" s="139" t="s">
        <v>12810</v>
      </c>
      <c r="C4153" s="192">
        <f>VLOOKUP(A4153,[2]Лист_1!$D:$I,6,0)</f>
        <v>190</v>
      </c>
      <c r="D4153" s="195">
        <f>VLOOKUP(A4153,'[1]12 ЗИП NEW'!$C:$AN,38,0)</f>
        <v>106.14</v>
      </c>
    </row>
    <row r="4154" spans="1:4" ht="25.5" x14ac:dyDescent="0.25">
      <c r="A4154" s="139" t="s">
        <v>12811</v>
      </c>
      <c r="B4154" s="139" t="s">
        <v>12812</v>
      </c>
      <c r="C4154" s="192"/>
      <c r="D4154" s="195">
        <f>VLOOKUP(A4154,'[1]12 ЗИП NEW'!$C:$AN,38,0)</f>
        <v>45.14</v>
      </c>
    </row>
    <row r="4155" spans="1:4" x14ac:dyDescent="0.25">
      <c r="A4155" s="139" t="s">
        <v>12813</v>
      </c>
      <c r="B4155" s="139" t="s">
        <v>12814</v>
      </c>
      <c r="C4155" s="192"/>
      <c r="D4155" s="195">
        <f>VLOOKUP(A4155,'[1]12 ЗИП NEW'!$C:$AN,38,0)</f>
        <v>13900.68</v>
      </c>
    </row>
    <row r="4156" spans="1:4" x14ac:dyDescent="0.25">
      <c r="A4156" s="139" t="s">
        <v>12815</v>
      </c>
      <c r="B4156" s="139" t="s">
        <v>12816</v>
      </c>
      <c r="C4156" s="192">
        <f>VLOOKUP(A4156,[2]Лист_1!$D:$I,6,0)</f>
        <v>9</v>
      </c>
      <c r="D4156" s="195">
        <f>VLOOKUP(A4156,'[1]12 ЗИП NEW'!$C:$AN,38,0)</f>
        <v>1850.74</v>
      </c>
    </row>
    <row r="4157" spans="1:4" x14ac:dyDescent="0.25">
      <c r="A4157" s="139" t="s">
        <v>12817</v>
      </c>
      <c r="B4157" s="139" t="s">
        <v>12818</v>
      </c>
      <c r="C4157" s="192"/>
      <c r="D4157" s="195">
        <f>VLOOKUP(A4157,'[1]12 ЗИП NEW'!$C:$AN,38,0)</f>
        <v>5087.3999999999996</v>
      </c>
    </row>
    <row r="4158" spans="1:4" x14ac:dyDescent="0.25">
      <c r="A4158" s="139" t="s">
        <v>12819</v>
      </c>
      <c r="B4158" s="139" t="s">
        <v>12820</v>
      </c>
      <c r="C4158" s="192">
        <f>VLOOKUP(A4158,[2]Лист_1!$D:$I,6,0)</f>
        <v>2</v>
      </c>
      <c r="D4158" s="195">
        <f>VLOOKUP(A4158,'[1]12 ЗИП NEW'!$C:$AN,38,0)</f>
        <v>39776.879999999997</v>
      </c>
    </row>
    <row r="4159" spans="1:4" x14ac:dyDescent="0.25">
      <c r="A4159" s="139" t="s">
        <v>12821</v>
      </c>
      <c r="B4159" s="139" t="s">
        <v>12822</v>
      </c>
      <c r="C4159" s="192"/>
      <c r="D4159" s="195">
        <f>VLOOKUP(A4159,'[1]12 ЗИП NEW'!$C:$AN,38,0)</f>
        <v>31427.200000000001</v>
      </c>
    </row>
    <row r="4160" spans="1:4" x14ac:dyDescent="0.25">
      <c r="A4160" s="139" t="s">
        <v>12823</v>
      </c>
      <c r="B4160" s="139" t="s">
        <v>12824</v>
      </c>
      <c r="C4160" s="192">
        <f>VLOOKUP(A4160,[2]Лист_1!$D:$I,6,0)</f>
        <v>55</v>
      </c>
      <c r="D4160" s="195">
        <f>VLOOKUP(A4160,'[1]12 ЗИП NEW'!$C:$AN,38,0)</f>
        <v>602.67999999999995</v>
      </c>
    </row>
    <row r="4161" spans="1:4" x14ac:dyDescent="0.25">
      <c r="A4161" s="139" t="s">
        <v>12825</v>
      </c>
      <c r="B4161" s="139" t="s">
        <v>12826</v>
      </c>
      <c r="C4161" s="192">
        <f>VLOOKUP(A4161,[2]Лист_1!$D:$I,6,0)</f>
        <v>4</v>
      </c>
      <c r="D4161" s="195">
        <f>VLOOKUP(A4161,'[1]12 ЗИП NEW'!$C:$AN,38,0)</f>
        <v>30923.34</v>
      </c>
    </row>
    <row r="4162" spans="1:4" x14ac:dyDescent="0.25">
      <c r="A4162" s="139" t="s">
        <v>12827</v>
      </c>
      <c r="B4162" s="139" t="s">
        <v>12828</v>
      </c>
      <c r="C4162" s="192">
        <f>VLOOKUP(A4162,[2]Лист_1!$D:$I,6,0)</f>
        <v>4</v>
      </c>
      <c r="D4162" s="195">
        <f>VLOOKUP(A4162,'[1]12 ЗИП NEW'!$C:$AN,38,0)</f>
        <v>35628.879999999997</v>
      </c>
    </row>
    <row r="4163" spans="1:4" x14ac:dyDescent="0.25">
      <c r="A4163" s="139" t="s">
        <v>12829</v>
      </c>
      <c r="B4163" s="139" t="s">
        <v>12830</v>
      </c>
      <c r="C4163" s="192">
        <f>VLOOKUP(A4163,[2]Лист_1!$D:$I,6,0)</f>
        <v>3</v>
      </c>
      <c r="D4163" s="195">
        <f>VLOOKUP(A4163,'[1]12 ЗИП NEW'!$C:$AN,38,0)</f>
        <v>38902.14</v>
      </c>
    </row>
    <row r="4164" spans="1:4" x14ac:dyDescent="0.25">
      <c r="A4164" s="139" t="s">
        <v>12831</v>
      </c>
      <c r="B4164" s="139" t="s">
        <v>12832</v>
      </c>
      <c r="C4164" s="192">
        <f>VLOOKUP(A4164,[2]Лист_1!$D:$I,6,0)</f>
        <v>1</v>
      </c>
      <c r="D4164" s="195">
        <f>VLOOKUP(A4164,'[1]12 ЗИП NEW'!$C:$AN,38,0)</f>
        <v>35733.799999999996</v>
      </c>
    </row>
    <row r="4165" spans="1:4" x14ac:dyDescent="0.25">
      <c r="A4165" s="139" t="s">
        <v>12833</v>
      </c>
      <c r="B4165" s="139" t="s">
        <v>12834</v>
      </c>
      <c r="C4165" s="192">
        <f>VLOOKUP(A4165,[2]Лист_1!$D:$I,6,0)</f>
        <v>2</v>
      </c>
      <c r="D4165" s="195">
        <f>VLOOKUP(A4165,'[1]12 ЗИП NEW'!$C:$AN,38,0)</f>
        <v>38910.68</v>
      </c>
    </row>
    <row r="4166" spans="1:4" x14ac:dyDescent="0.25">
      <c r="A4166" s="139" t="s">
        <v>12835</v>
      </c>
      <c r="B4166" s="139" t="s">
        <v>12836</v>
      </c>
      <c r="C4166" s="192">
        <f>VLOOKUP(A4166,[2]Лист_1!$D:$I,6,0)</f>
        <v>1</v>
      </c>
      <c r="D4166" s="195">
        <f>VLOOKUP(A4166,'[1]12 ЗИП NEW'!$C:$AN,38,0)</f>
        <v>38975.339999999997</v>
      </c>
    </row>
    <row r="4167" spans="1:4" x14ac:dyDescent="0.25">
      <c r="A4167" s="139" t="s">
        <v>12837</v>
      </c>
      <c r="B4167" s="139" t="s">
        <v>12838</v>
      </c>
      <c r="C4167" s="192">
        <f>VLOOKUP(A4167,[2]Лист_1!$D:$I,6,0)</f>
        <v>4</v>
      </c>
      <c r="D4167" s="195">
        <f>VLOOKUP(A4167,'[1]12 ЗИП NEW'!$C:$AN,38,0)</f>
        <v>30496.34</v>
      </c>
    </row>
    <row r="4168" spans="1:4" x14ac:dyDescent="0.25">
      <c r="A4168" s="139" t="s">
        <v>12839</v>
      </c>
      <c r="B4168" s="139" t="s">
        <v>12840</v>
      </c>
      <c r="C4168" s="192">
        <f>VLOOKUP(A4168,[2]Лист_1!$D:$I,6,0)</f>
        <v>4</v>
      </c>
      <c r="D4168" s="195">
        <f>VLOOKUP(A4168,'[1]12 ЗИП NEW'!$C:$AN,38,0)</f>
        <v>36218.14</v>
      </c>
    </row>
    <row r="4169" spans="1:4" x14ac:dyDescent="0.25">
      <c r="A4169" s="139" t="s">
        <v>12841</v>
      </c>
      <c r="B4169" s="139" t="s">
        <v>12842</v>
      </c>
      <c r="C4169" s="192"/>
      <c r="D4169" s="195">
        <f>VLOOKUP(A4169,'[1]12 ЗИП NEW'!$C:$AN,38,0)</f>
        <v>71606.679999999993</v>
      </c>
    </row>
    <row r="4170" spans="1:4" x14ac:dyDescent="0.25">
      <c r="A4170" s="139" t="s">
        <v>12843</v>
      </c>
      <c r="B4170" s="139" t="s">
        <v>12844</v>
      </c>
      <c r="C4170" s="192">
        <f>VLOOKUP(A4170,[2]Лист_1!$D:$I,6,0)</f>
        <v>1</v>
      </c>
      <c r="D4170" s="195">
        <f>VLOOKUP(A4170,'[1]12 ЗИП NEW'!$C:$AN,38,0)</f>
        <v>27352.399999999998</v>
      </c>
    </row>
    <row r="4171" spans="1:4" x14ac:dyDescent="0.25">
      <c r="A4171" s="139" t="s">
        <v>12845</v>
      </c>
      <c r="B4171" s="139" t="s">
        <v>12846</v>
      </c>
      <c r="C4171" s="192">
        <f>VLOOKUP(A4171,[2]Лист_1!$D:$I,6,0)</f>
        <v>5</v>
      </c>
      <c r="D4171" s="195">
        <f>VLOOKUP(A4171,'[1]12 ЗИП NEW'!$C:$AN,38,0)</f>
        <v>40979.799999999996</v>
      </c>
    </row>
    <row r="4172" spans="1:4" x14ac:dyDescent="0.25">
      <c r="A4172" s="139" t="s">
        <v>12847</v>
      </c>
      <c r="B4172" s="139" t="s">
        <v>12848</v>
      </c>
      <c r="C4172" s="192"/>
      <c r="D4172" s="195">
        <f>VLOOKUP(A4172,'[1]12 ЗИП NEW'!$C:$AN,38,0)</f>
        <v>63457.08</v>
      </c>
    </row>
    <row r="4173" spans="1:4" x14ac:dyDescent="0.25">
      <c r="A4173" s="139" t="s">
        <v>12849</v>
      </c>
      <c r="B4173" s="139" t="s">
        <v>12850</v>
      </c>
      <c r="C4173" s="192"/>
      <c r="D4173" s="195">
        <f>VLOOKUP(A4173,'[1]12 ЗИП NEW'!$C:$AN,38,0)</f>
        <v>75477.740000000005</v>
      </c>
    </row>
    <row r="4174" spans="1:4" x14ac:dyDescent="0.25">
      <c r="A4174" s="139" t="s">
        <v>12851</v>
      </c>
      <c r="B4174" s="139" t="s">
        <v>12852</v>
      </c>
      <c r="C4174" s="192">
        <f>VLOOKUP(A4174,[2]Лист_1!$D:$I,6,0)</f>
        <v>2</v>
      </c>
      <c r="D4174" s="195">
        <f>VLOOKUP(A4174,'[1]12 ЗИП NEW'!$C:$AN,38,0)</f>
        <v>29833.88</v>
      </c>
    </row>
    <row r="4175" spans="1:4" x14ac:dyDescent="0.25">
      <c r="A4175" s="139" t="s">
        <v>12853</v>
      </c>
      <c r="B4175" s="139" t="s">
        <v>12854</v>
      </c>
      <c r="C4175" s="192">
        <f>VLOOKUP(A4175,[2]Лист_1!$D:$I,6,0)</f>
        <v>15</v>
      </c>
      <c r="D4175" s="195">
        <f>VLOOKUP(A4175,'[1]12 ЗИП NEW'!$C:$AN,38,0)</f>
        <v>30032.739999999998</v>
      </c>
    </row>
    <row r="4176" spans="1:4" x14ac:dyDescent="0.25">
      <c r="A4176" s="139" t="s">
        <v>12855</v>
      </c>
      <c r="B4176" s="139" t="s">
        <v>12856</v>
      </c>
      <c r="C4176" s="192"/>
      <c r="D4176" s="195">
        <f>VLOOKUP(A4176,'[1]12 ЗИП NEW'!$C:$AN,38,0)</f>
        <v>17263</v>
      </c>
    </row>
    <row r="4177" spans="1:4" x14ac:dyDescent="0.25">
      <c r="A4177" s="139" t="s">
        <v>12857</v>
      </c>
      <c r="B4177" s="139" t="s">
        <v>12858</v>
      </c>
      <c r="C4177" s="192"/>
      <c r="D4177" s="195">
        <f>VLOOKUP(A4177,'[1]12 ЗИП NEW'!$C:$AN,38,0)</f>
        <v>11192.28</v>
      </c>
    </row>
    <row r="4178" spans="1:4" x14ac:dyDescent="0.25">
      <c r="A4178" s="139" t="s">
        <v>12859</v>
      </c>
      <c r="B4178" s="139" t="s">
        <v>12860</v>
      </c>
      <c r="C4178" s="192"/>
      <c r="D4178" s="195">
        <f>VLOOKUP(A4178,'[1]12 ЗИП NEW'!$C:$AN,38,0)</f>
        <v>12611.14</v>
      </c>
    </row>
    <row r="4179" spans="1:4" x14ac:dyDescent="0.25">
      <c r="A4179" s="139" t="s">
        <v>12861</v>
      </c>
      <c r="B4179" s="139" t="s">
        <v>12862</v>
      </c>
      <c r="C4179" s="192"/>
      <c r="D4179" s="195">
        <f>VLOOKUP(A4179,'[1]12 ЗИП NEW'!$C:$AN,38,0)</f>
        <v>33192.54</v>
      </c>
    </row>
    <row r="4180" spans="1:4" x14ac:dyDescent="0.25">
      <c r="A4180" s="139" t="s">
        <v>12863</v>
      </c>
      <c r="B4180" s="139" t="s">
        <v>12864</v>
      </c>
      <c r="C4180" s="192"/>
      <c r="D4180" s="195">
        <f>VLOOKUP(A4180,'[1]12 ЗИП NEW'!$C:$AN,38,0)</f>
        <v>679.54</v>
      </c>
    </row>
    <row r="4181" spans="1:4" x14ac:dyDescent="0.25">
      <c r="A4181" s="139" t="s">
        <v>12865</v>
      </c>
      <c r="B4181" s="139" t="s">
        <v>12866</v>
      </c>
      <c r="C4181" s="192"/>
      <c r="D4181" s="195">
        <f>VLOOKUP(A4181,'[1]12 ЗИП NEW'!$C:$AN,38,0)</f>
        <v>6527</v>
      </c>
    </row>
    <row r="4182" spans="1:4" x14ac:dyDescent="0.25">
      <c r="A4182" s="139" t="s">
        <v>12867</v>
      </c>
      <c r="B4182" s="139" t="s">
        <v>12868</v>
      </c>
      <c r="C4182" s="192"/>
      <c r="D4182" s="195">
        <f>VLOOKUP(A4182,'[1]12 ЗИП NEW'!$C:$AN,38,0)</f>
        <v>57674.28</v>
      </c>
    </row>
    <row r="4183" spans="1:4" x14ac:dyDescent="0.25">
      <c r="A4183" s="139" t="s">
        <v>12869</v>
      </c>
      <c r="B4183" s="139" t="s">
        <v>12870</v>
      </c>
      <c r="C4183" s="192">
        <f>VLOOKUP(A4183,[2]Лист_1!$D:$I,6,0)</f>
        <v>2</v>
      </c>
      <c r="D4183" s="195">
        <f>VLOOKUP(A4183,'[1]12 ЗИП NEW'!$C:$AN,38,0)</f>
        <v>10850.68</v>
      </c>
    </row>
    <row r="4184" spans="1:4" x14ac:dyDescent="0.25">
      <c r="A4184" s="139" t="s">
        <v>12871</v>
      </c>
      <c r="B4184" s="139" t="s">
        <v>12872</v>
      </c>
      <c r="C4184" s="192">
        <f>VLOOKUP(A4184,[2]Лист_1!$D:$I,6,0)</f>
        <v>3</v>
      </c>
      <c r="D4184" s="195">
        <f>VLOOKUP(A4184,'[1]12 ЗИП NEW'!$C:$AN,38,0)</f>
        <v>21330.48</v>
      </c>
    </row>
    <row r="4185" spans="1:4" x14ac:dyDescent="0.25">
      <c r="A4185" s="139" t="s">
        <v>12873</v>
      </c>
      <c r="B4185" s="139" t="s">
        <v>12874</v>
      </c>
      <c r="C4185" s="192"/>
      <c r="D4185" s="195">
        <f>VLOOKUP(A4185,'[1]12 ЗИП NEW'!$C:$AN,38,0)</f>
        <v>13831.14</v>
      </c>
    </row>
    <row r="4186" spans="1:4" x14ac:dyDescent="0.25">
      <c r="A4186" s="139" t="s">
        <v>12875</v>
      </c>
      <c r="B4186" s="139" t="s">
        <v>12876</v>
      </c>
      <c r="C4186" s="192"/>
      <c r="D4186" s="195">
        <f>VLOOKUP(A4186,'[1]12 ЗИП NEW'!$C:$AN,38,0)</f>
        <v>15254.88</v>
      </c>
    </row>
    <row r="4187" spans="1:4" x14ac:dyDescent="0.25">
      <c r="A4187" s="139" t="s">
        <v>12877</v>
      </c>
      <c r="B4187" s="139" t="s">
        <v>12878</v>
      </c>
      <c r="C4187" s="192">
        <f>VLOOKUP(A4187,[2]Лист_1!$D:$I,6,0)</f>
        <v>6</v>
      </c>
      <c r="D4187" s="195">
        <f>VLOOKUP(A4187,'[1]12 ЗИП NEW'!$C:$AN,38,0)</f>
        <v>19158.88</v>
      </c>
    </row>
    <row r="4188" spans="1:4" x14ac:dyDescent="0.25">
      <c r="A4188" s="139" t="s">
        <v>12879</v>
      </c>
      <c r="B4188" s="139" t="s">
        <v>12880</v>
      </c>
      <c r="C4188" s="192">
        <f>VLOOKUP(A4188,[2]Лист_1!$D:$I,6,0)</f>
        <v>11</v>
      </c>
      <c r="D4188" s="195">
        <f>VLOOKUP(A4188,'[1]12 ЗИП NEW'!$C:$AN,38,0)</f>
        <v>12663.6</v>
      </c>
    </row>
    <row r="4189" spans="1:4" x14ac:dyDescent="0.25">
      <c r="A4189" s="139" t="s">
        <v>12881</v>
      </c>
      <c r="B4189" s="139" t="s">
        <v>12882</v>
      </c>
      <c r="C4189" s="192"/>
      <c r="D4189" s="195">
        <f>VLOOKUP(A4189,'[1]12 ЗИП NEW'!$C:$AN,38,0)</f>
        <v>14432.6</v>
      </c>
    </row>
    <row r="4190" spans="1:4" x14ac:dyDescent="0.25">
      <c r="A4190" s="139" t="s">
        <v>12883</v>
      </c>
      <c r="B4190" s="139" t="s">
        <v>12884</v>
      </c>
      <c r="C4190" s="192">
        <f>VLOOKUP(A4190,[2]Лист_1!$D:$I,6,0)</f>
        <v>17</v>
      </c>
      <c r="D4190" s="195">
        <f>VLOOKUP(A4190,'[1]12 ЗИП NEW'!$C:$AN,38,0)</f>
        <v>22599.279999999999</v>
      </c>
    </row>
    <row r="4191" spans="1:4" x14ac:dyDescent="0.25">
      <c r="A4191" s="139" t="s">
        <v>12885</v>
      </c>
      <c r="B4191" s="139" t="s">
        <v>12886</v>
      </c>
      <c r="C4191" s="192">
        <f>VLOOKUP(A4191,[2]Лист_1!$D:$I,6,0)</f>
        <v>1</v>
      </c>
      <c r="D4191" s="195">
        <f>VLOOKUP(A4191,'[1]12 ЗИП NEW'!$C:$AN,38,0)</f>
        <v>26942.48</v>
      </c>
    </row>
    <row r="4192" spans="1:4" x14ac:dyDescent="0.25">
      <c r="A4192" s="139" t="s">
        <v>12887</v>
      </c>
      <c r="B4192" s="139" t="s">
        <v>12888</v>
      </c>
      <c r="C4192" s="192">
        <f>VLOOKUP(A4192,[2]Лист_1!$D:$I,6,0)</f>
        <v>1</v>
      </c>
      <c r="D4192" s="195">
        <f>VLOOKUP(A4192,'[1]12 ЗИП NEW'!$C:$AN,38,0)</f>
        <v>10805.539999999999</v>
      </c>
    </row>
    <row r="4193" spans="1:4" x14ac:dyDescent="0.25">
      <c r="A4193" s="139" t="s">
        <v>12889</v>
      </c>
      <c r="B4193" s="139" t="s">
        <v>12890</v>
      </c>
      <c r="C4193" s="192">
        <f>VLOOKUP(A4193,[2]Лист_1!$D:$I,6,0)</f>
        <v>9</v>
      </c>
      <c r="D4193" s="195">
        <f>VLOOKUP(A4193,'[1]12 ЗИП NEW'!$C:$AN,38,0)</f>
        <v>103366.94</v>
      </c>
    </row>
    <row r="4194" spans="1:4" x14ac:dyDescent="0.25">
      <c r="A4194" s="139" t="s">
        <v>12891</v>
      </c>
      <c r="B4194" s="139" t="s">
        <v>12892</v>
      </c>
      <c r="C4194" s="192"/>
      <c r="D4194" s="195">
        <f>VLOOKUP(A4194,'[1]12 ЗИП NEW'!$C:$AN,38,0)</f>
        <v>14840.08</v>
      </c>
    </row>
    <row r="4195" spans="1:4" x14ac:dyDescent="0.25">
      <c r="A4195" s="139" t="s">
        <v>12893</v>
      </c>
      <c r="B4195" s="139" t="s">
        <v>12894</v>
      </c>
      <c r="C4195" s="192">
        <f>VLOOKUP(A4195,[2]Лист_1!$D:$I,6,0)</f>
        <v>33</v>
      </c>
      <c r="D4195" s="195">
        <f>VLOOKUP(A4195,'[1]12 ЗИП NEW'!$C:$AN,38,0)</f>
        <v>16750.599999999999</v>
      </c>
    </row>
    <row r="4196" spans="1:4" x14ac:dyDescent="0.25">
      <c r="A4196" s="139" t="s">
        <v>12895</v>
      </c>
      <c r="B4196" s="139" t="s">
        <v>12896</v>
      </c>
      <c r="C4196" s="192">
        <f>VLOOKUP(A4196,[2]Лист_1!$D:$I,6,0)</f>
        <v>5</v>
      </c>
      <c r="D4196" s="195">
        <f>VLOOKUP(A4196,'[1]12 ЗИП NEW'!$C:$AN,38,0)</f>
        <v>11143.48</v>
      </c>
    </row>
    <row r="4197" spans="1:4" x14ac:dyDescent="0.25">
      <c r="A4197" s="139" t="s">
        <v>12897</v>
      </c>
      <c r="B4197" s="139" t="s">
        <v>12898</v>
      </c>
      <c r="C4197" s="192"/>
      <c r="D4197" s="195">
        <f>VLOOKUP(A4197,'[1]12 ЗИП NEW'!$C:$AN,38,0)</f>
        <v>11558.28</v>
      </c>
    </row>
    <row r="4198" spans="1:4" x14ac:dyDescent="0.25">
      <c r="A4198" s="139" t="s">
        <v>12899</v>
      </c>
      <c r="B4198" s="139" t="s">
        <v>12900</v>
      </c>
      <c r="C4198" s="192">
        <f>VLOOKUP(A4198,[2]Лист_1!$D:$I,6,0)</f>
        <v>13</v>
      </c>
      <c r="D4198" s="195">
        <f>VLOOKUP(A4198,'[1]12 ЗИП NEW'!$C:$AN,38,0)</f>
        <v>14737.6</v>
      </c>
    </row>
    <row r="4199" spans="1:4" x14ac:dyDescent="0.25">
      <c r="A4199" s="139" t="s">
        <v>12901</v>
      </c>
      <c r="B4199" s="139" t="s">
        <v>12902</v>
      </c>
      <c r="C4199" s="192"/>
      <c r="D4199" s="195">
        <f>VLOOKUP(A4199,'[1]12 ЗИП NEW'!$C:$AN,38,0)</f>
        <v>49137.94</v>
      </c>
    </row>
    <row r="4200" spans="1:4" ht="25.5" x14ac:dyDescent="0.25">
      <c r="A4200" s="139" t="s">
        <v>12903</v>
      </c>
      <c r="B4200" s="139" t="s">
        <v>12904</v>
      </c>
      <c r="C4200" s="192">
        <f>VLOOKUP(A4200,[2]Лист_1!$D:$I,6,0)</f>
        <v>1</v>
      </c>
      <c r="D4200" s="195">
        <f>VLOOKUP(A4200,'[1]12 ЗИП NEW'!$C:$AN,38,0)</f>
        <v>10266.299999999999</v>
      </c>
    </row>
    <row r="4201" spans="1:4" x14ac:dyDescent="0.25">
      <c r="A4201" s="139" t="s">
        <v>12905</v>
      </c>
      <c r="B4201" s="139" t="s">
        <v>12906</v>
      </c>
      <c r="C4201" s="192"/>
      <c r="D4201" s="195">
        <f>VLOOKUP(A4201,'[1]12 ЗИП NEW'!$C:$AN,38,0)</f>
        <v>996.74</v>
      </c>
    </row>
    <row r="4202" spans="1:4" x14ac:dyDescent="0.25">
      <c r="A4202" s="139" t="s">
        <v>12907</v>
      </c>
      <c r="B4202" s="139" t="s">
        <v>12908</v>
      </c>
      <c r="C4202" s="192">
        <f>VLOOKUP(A4202,[2]Лист_1!$D:$I,6,0)</f>
        <v>100</v>
      </c>
      <c r="D4202" s="195">
        <f>VLOOKUP(A4202,'[1]12 ЗИП NEW'!$C:$AN,38,0)</f>
        <v>358.68</v>
      </c>
    </row>
    <row r="4203" spans="1:4" x14ac:dyDescent="0.25">
      <c r="A4203" s="139" t="s">
        <v>12909</v>
      </c>
      <c r="B4203" s="139" t="s">
        <v>12910</v>
      </c>
      <c r="C4203" s="192">
        <f>VLOOKUP(A4203,[2]Лист_1!$D:$I,6,0)</f>
        <v>9.4</v>
      </c>
      <c r="D4203" s="195">
        <f>VLOOKUP(A4203,'[1]12 ЗИП NEW'!$C:$AN,38,0)</f>
        <v>1474.98</v>
      </c>
    </row>
    <row r="4204" spans="1:4" x14ac:dyDescent="0.25">
      <c r="A4204" s="139" t="s">
        <v>12911</v>
      </c>
      <c r="B4204" s="139" t="s">
        <v>12912</v>
      </c>
      <c r="C4204" s="192">
        <f>VLOOKUP(A4204,[2]Лист_1!$D:$I,6,0)</f>
        <v>72</v>
      </c>
      <c r="D4204" s="195">
        <f>VLOOKUP(A4204,'[1]12 ЗИП NEW'!$C:$AN,38,0)</f>
        <v>176.9</v>
      </c>
    </row>
    <row r="4205" spans="1:4" x14ac:dyDescent="0.25">
      <c r="A4205" s="139" t="s">
        <v>12913</v>
      </c>
      <c r="B4205" s="139" t="s">
        <v>12914</v>
      </c>
      <c r="C4205" s="192">
        <f>VLOOKUP(A4205,[2]Лист_1!$D:$I,6,0)</f>
        <v>303</v>
      </c>
      <c r="D4205" s="195">
        <f>VLOOKUP(A4205,'[1]12 ЗИП NEW'!$C:$AN,38,0)</f>
        <v>91.5</v>
      </c>
    </row>
    <row r="4206" spans="1:4" x14ac:dyDescent="0.25">
      <c r="A4206" s="139" t="s">
        <v>12915</v>
      </c>
      <c r="B4206" s="139" t="s">
        <v>12916</v>
      </c>
      <c r="C4206" s="192">
        <f>VLOOKUP(A4206,[2]Лист_1!$D:$I,6,0)</f>
        <v>315</v>
      </c>
      <c r="D4206" s="195">
        <f>VLOOKUP(A4206,'[1]12 ЗИП NEW'!$C:$AN,38,0)</f>
        <v>1720.2</v>
      </c>
    </row>
    <row r="4207" spans="1:4" x14ac:dyDescent="0.25">
      <c r="A4207" s="139" t="s">
        <v>12917</v>
      </c>
      <c r="B4207" s="139" t="s">
        <v>12918</v>
      </c>
      <c r="C4207" s="192">
        <f>VLOOKUP(A4207,[2]Лист_1!$D:$I,6,0)</f>
        <v>2</v>
      </c>
      <c r="D4207" s="195">
        <f>VLOOKUP(A4207,'[1]12 ЗИП NEW'!$C:$AN,38,0)</f>
        <v>2229.2327999999998</v>
      </c>
    </row>
    <row r="4208" spans="1:4" x14ac:dyDescent="0.25">
      <c r="A4208" s="139" t="s">
        <v>12919</v>
      </c>
      <c r="B4208" s="139" t="s">
        <v>12920</v>
      </c>
      <c r="C4208" s="192"/>
      <c r="D4208" s="195">
        <f>VLOOKUP(A4208,'[1]12 ЗИП NEW'!$C:$AN,38,0)</f>
        <v>132.97999999999999</v>
      </c>
    </row>
    <row r="4209" spans="1:4" x14ac:dyDescent="0.25">
      <c r="A4209" s="139" t="s">
        <v>12921</v>
      </c>
      <c r="B4209" s="139" t="s">
        <v>12922</v>
      </c>
      <c r="C4209" s="192">
        <f>VLOOKUP(A4209,[2]Лист_1!$D:$I,6,0)</f>
        <v>300</v>
      </c>
      <c r="D4209" s="195">
        <f>VLOOKUP(A4209,'[1]12 ЗИП NEW'!$C:$AN,38,0)</f>
        <v>118.34</v>
      </c>
    </row>
    <row r="4210" spans="1:4" x14ac:dyDescent="0.25">
      <c r="A4210" s="139" t="s">
        <v>12923</v>
      </c>
      <c r="B4210" s="139" t="s">
        <v>12924</v>
      </c>
      <c r="C4210" s="192">
        <f>VLOOKUP(A4210,[2]Лист_1!$D:$I,6,0)</f>
        <v>7</v>
      </c>
      <c r="D4210" s="195">
        <f>VLOOKUP(A4210,'[1]12 ЗИП NEW'!$C:$AN,38,0)</f>
        <v>728.34</v>
      </c>
    </row>
    <row r="4211" spans="1:4" x14ac:dyDescent="0.25">
      <c r="A4211" s="139" t="s">
        <v>12925</v>
      </c>
      <c r="B4211" s="139" t="s">
        <v>12926</v>
      </c>
      <c r="C4211" s="192">
        <f>VLOOKUP(A4211,[2]Лист_1!$D:$I,6,0)</f>
        <v>7</v>
      </c>
      <c r="D4211" s="195">
        <f>VLOOKUP(A4211,'[1]12 ЗИП NEW'!$C:$AN,38,0)</f>
        <v>695.4</v>
      </c>
    </row>
    <row r="4212" spans="1:4" x14ac:dyDescent="0.25">
      <c r="A4212" s="139" t="s">
        <v>12927</v>
      </c>
      <c r="B4212" s="139" t="s">
        <v>12928</v>
      </c>
      <c r="C4212" s="192"/>
      <c r="D4212" s="195">
        <f>VLOOKUP(A4212,'[1]12 ЗИП NEW'!$C:$AN,38,0)</f>
        <v>6861.28</v>
      </c>
    </row>
    <row r="4213" spans="1:4" x14ac:dyDescent="0.25">
      <c r="A4213" s="139" t="s">
        <v>12929</v>
      </c>
      <c r="B4213" s="139" t="s">
        <v>12930</v>
      </c>
      <c r="C4213" s="192">
        <f>VLOOKUP(A4213,[2]Лист_1!$D:$I,6,0)</f>
        <v>1</v>
      </c>
      <c r="D4213" s="195">
        <f>VLOOKUP(A4213,'[1]12 ЗИП NEW'!$C:$AN,38,0)</f>
        <v>1945.8999999999999</v>
      </c>
    </row>
    <row r="4214" spans="1:4" x14ac:dyDescent="0.25">
      <c r="A4214" s="139" t="s">
        <v>12931</v>
      </c>
      <c r="B4214" s="139" t="s">
        <v>12932</v>
      </c>
      <c r="C4214" s="192"/>
      <c r="D4214" s="195">
        <f>VLOOKUP(A4214,'[1]12 ЗИП NEW'!$C:$AN,38,0)</f>
        <v>195.2</v>
      </c>
    </row>
    <row r="4215" spans="1:4" x14ac:dyDescent="0.25">
      <c r="A4215" s="139" t="s">
        <v>12933</v>
      </c>
      <c r="B4215" s="139" t="s">
        <v>12934</v>
      </c>
      <c r="C4215" s="192"/>
      <c r="D4215" s="195">
        <f>VLOOKUP(A4215,'[1]12 ЗИП NEW'!$C:$AN,38,0)</f>
        <v>2497.34</v>
      </c>
    </row>
    <row r="4216" spans="1:4" x14ac:dyDescent="0.25">
      <c r="A4216" s="139" t="s">
        <v>12935</v>
      </c>
      <c r="B4216" s="139" t="s">
        <v>12936</v>
      </c>
      <c r="C4216" s="192">
        <f>VLOOKUP(A4216,[2]Лист_1!$D:$I,6,0)</f>
        <v>2</v>
      </c>
      <c r="D4216" s="195">
        <f>VLOOKUP(A4216,'[1]12 ЗИП NEW'!$C:$AN,38,0)</f>
        <v>24432.391488000001</v>
      </c>
    </row>
    <row r="4217" spans="1:4" x14ac:dyDescent="0.25">
      <c r="A4217" s="139" t="s">
        <v>12937</v>
      </c>
      <c r="B4217" s="139" t="s">
        <v>12938</v>
      </c>
      <c r="C4217" s="192">
        <f>VLOOKUP(A4217,[2]Лист_1!$D:$I,6,0)</f>
        <v>1</v>
      </c>
      <c r="D4217" s="195">
        <f>VLOOKUP(A4217,'[1]12 ЗИП NEW'!$C:$AN,38,0)</f>
        <v>24432.391488000001</v>
      </c>
    </row>
    <row r="4218" spans="1:4" x14ac:dyDescent="0.25">
      <c r="A4218" s="139" t="s">
        <v>12939</v>
      </c>
      <c r="B4218" s="139" t="s">
        <v>12940</v>
      </c>
      <c r="C4218" s="192">
        <f>VLOOKUP(A4218,[2]Лист_1!$D:$I,6,0)</f>
        <v>25</v>
      </c>
      <c r="D4218" s="195">
        <f>VLOOKUP(A4218,'[1]12 ЗИП NEW'!$C:$AN,38,0)</f>
        <v>7143.0999999999995</v>
      </c>
    </row>
    <row r="4219" spans="1:4" x14ac:dyDescent="0.25">
      <c r="A4219" s="139" t="s">
        <v>12941</v>
      </c>
      <c r="B4219" s="139" t="s">
        <v>12942</v>
      </c>
      <c r="C4219" s="192"/>
      <c r="D4219" s="195">
        <f>VLOOKUP(A4219,'[1]12 ЗИП NEW'!$C:$AN,38,0)</f>
        <v>7273.6399999999994</v>
      </c>
    </row>
    <row r="4220" spans="1:4" x14ac:dyDescent="0.25">
      <c r="A4220" s="139" t="s">
        <v>12943</v>
      </c>
      <c r="B4220" s="139" t="s">
        <v>12944</v>
      </c>
      <c r="C4220" s="192">
        <f>VLOOKUP(A4220,[2]Лист_1!$D:$I,6,0)</f>
        <v>40</v>
      </c>
      <c r="D4220" s="195">
        <f>VLOOKUP(A4220,'[1]12 ЗИП NEW'!$C:$AN,38,0)</f>
        <v>167.14</v>
      </c>
    </row>
    <row r="4221" spans="1:4" x14ac:dyDescent="0.25">
      <c r="A4221" s="139" t="s">
        <v>12945</v>
      </c>
      <c r="B4221" s="139" t="s">
        <v>12946</v>
      </c>
      <c r="C4221" s="192">
        <f>VLOOKUP(A4221,[2]Лист_1!$D:$I,6,0)</f>
        <v>43</v>
      </c>
      <c r="D4221" s="195">
        <f>VLOOKUP(A4221,'[1]12 ЗИП NEW'!$C:$AN,38,0)</f>
        <v>285.48</v>
      </c>
    </row>
    <row r="4222" spans="1:4" x14ac:dyDescent="0.25">
      <c r="A4222" s="139" t="s">
        <v>12947</v>
      </c>
      <c r="B4222" s="139" t="s">
        <v>12948</v>
      </c>
      <c r="C4222" s="192">
        <f>VLOOKUP(A4222,[2]Лист_1!$D:$I,6,0)</f>
        <v>112</v>
      </c>
      <c r="D4222" s="195">
        <f>VLOOKUP(A4222,'[1]12 ЗИП NEW'!$C:$AN,38,0)</f>
        <v>1005.28</v>
      </c>
    </row>
    <row r="4223" spans="1:4" x14ac:dyDescent="0.25">
      <c r="A4223" s="139" t="s">
        <v>12949</v>
      </c>
      <c r="B4223" s="139" t="s">
        <v>12950</v>
      </c>
      <c r="C4223" s="192"/>
      <c r="D4223" s="195">
        <f>VLOOKUP(A4223,'[1]12 ЗИП NEW'!$C:$AN,38,0)</f>
        <v>292.8</v>
      </c>
    </row>
    <row r="4224" spans="1:4" x14ac:dyDescent="0.25">
      <c r="A4224" s="139" t="s">
        <v>12951</v>
      </c>
      <c r="B4224" s="139" t="s">
        <v>12952</v>
      </c>
      <c r="C4224" s="192"/>
      <c r="D4224" s="195">
        <f>VLOOKUP(A4224,'[1]12 ЗИП NEW'!$C:$AN,38,0)</f>
        <v>1008.9399999999999</v>
      </c>
    </row>
    <row r="4225" spans="1:4" x14ac:dyDescent="0.25">
      <c r="A4225" s="139" t="s">
        <v>12953</v>
      </c>
      <c r="B4225" s="139" t="s">
        <v>12954</v>
      </c>
      <c r="C4225" s="192"/>
      <c r="D4225" s="195">
        <f>VLOOKUP(A4225,'[1]12 ЗИП NEW'!$C:$AN,38,0)</f>
        <v>505.08</v>
      </c>
    </row>
    <row r="4226" spans="1:4" x14ac:dyDescent="0.25">
      <c r="A4226" s="139" t="s">
        <v>12955</v>
      </c>
      <c r="B4226" s="139" t="s">
        <v>12956</v>
      </c>
      <c r="C4226" s="192"/>
      <c r="D4226" s="195">
        <f>VLOOKUP(A4226,'[1]12 ЗИП NEW'!$C:$AN,38,0)</f>
        <v>642.93999999999994</v>
      </c>
    </row>
    <row r="4227" spans="1:4" x14ac:dyDescent="0.25">
      <c r="A4227" s="139" t="s">
        <v>12957</v>
      </c>
      <c r="B4227" s="139" t="s">
        <v>12958</v>
      </c>
      <c r="C4227" s="192"/>
      <c r="D4227" s="195">
        <f>VLOOKUP(A4227,'[1]12 ЗИП NEW'!$C:$AN,38,0)</f>
        <v>126.88</v>
      </c>
    </row>
    <row r="4228" spans="1:4" x14ac:dyDescent="0.25">
      <c r="A4228" s="139" t="s">
        <v>12959</v>
      </c>
      <c r="B4228" s="139" t="s">
        <v>12960</v>
      </c>
      <c r="C4228" s="192">
        <f>VLOOKUP(A4228,[2]Лист_1!$D:$I,6,0)</f>
        <v>59</v>
      </c>
      <c r="D4228" s="195">
        <f>VLOOKUP(A4228,'[1]12 ЗИП NEW'!$C:$AN,38,0)</f>
        <v>3888.14</v>
      </c>
    </row>
    <row r="4229" spans="1:4" x14ac:dyDescent="0.25">
      <c r="A4229" s="139" t="s">
        <v>12961</v>
      </c>
      <c r="B4229" s="139" t="s">
        <v>12962</v>
      </c>
      <c r="C4229" s="192">
        <f>VLOOKUP(A4229,[2]Лист_1!$D:$I,6,0)</f>
        <v>8</v>
      </c>
      <c r="D4229" s="195">
        <f>VLOOKUP(A4229,'[1]12 ЗИП NEW'!$C:$AN,38,0)</f>
        <v>4001.6</v>
      </c>
    </row>
    <row r="4230" spans="1:4" x14ac:dyDescent="0.25">
      <c r="A4230" s="139" t="s">
        <v>12963</v>
      </c>
      <c r="B4230" s="139" t="s">
        <v>12964</v>
      </c>
      <c r="C4230" s="192"/>
      <c r="D4230" s="195">
        <f>VLOOKUP(A4230,'[1]12 ЗИП NEW'!$C:$AN,38,0)</f>
        <v>1350.54</v>
      </c>
    </row>
    <row r="4231" spans="1:4" x14ac:dyDescent="0.25">
      <c r="A4231" s="139" t="s">
        <v>12965</v>
      </c>
      <c r="B4231" s="139" t="s">
        <v>12966</v>
      </c>
      <c r="C4231" s="192">
        <f>VLOOKUP(A4231,[2]Лист_1!$D:$I,6,0)</f>
        <v>18</v>
      </c>
      <c r="D4231" s="195">
        <f>VLOOKUP(A4231,'[1]12 ЗИП NEW'!$C:$AN,38,0)</f>
        <v>297.68</v>
      </c>
    </row>
    <row r="4232" spans="1:4" x14ac:dyDescent="0.25">
      <c r="A4232" s="139" t="s">
        <v>12967</v>
      </c>
      <c r="B4232" s="139" t="s">
        <v>12968</v>
      </c>
      <c r="C4232" s="192"/>
      <c r="D4232" s="195">
        <f>VLOOKUP(A4232,'[1]12 ЗИП NEW'!$C:$AN,38,0)</f>
        <v>3540.44</v>
      </c>
    </row>
    <row r="4233" spans="1:4" ht="25.5" x14ac:dyDescent="0.25">
      <c r="A4233" s="139" t="s">
        <v>12969</v>
      </c>
      <c r="B4233" s="139" t="s">
        <v>12970</v>
      </c>
      <c r="C4233" s="192">
        <f>VLOOKUP(A4233,[2]Лист_1!$D:$I,6,0)</f>
        <v>55</v>
      </c>
      <c r="D4233" s="195">
        <f>VLOOKUP(A4233,'[1]12 ЗИП NEW'!$C:$AN,38,0)</f>
        <v>994.3</v>
      </c>
    </row>
    <row r="4234" spans="1:4" x14ac:dyDescent="0.25">
      <c r="A4234" s="139" t="s">
        <v>12971</v>
      </c>
      <c r="B4234" s="139" t="s">
        <v>12972</v>
      </c>
      <c r="C4234" s="192">
        <f>VLOOKUP(A4234,[2]Лист_1!$D:$I,6,0)</f>
        <v>1</v>
      </c>
      <c r="D4234" s="195">
        <f>VLOOKUP(A4234,'[1]12 ЗИП NEW'!$C:$AN,38,0)</f>
        <v>8496.08</v>
      </c>
    </row>
    <row r="4235" spans="1:4" ht="25.5" x14ac:dyDescent="0.25">
      <c r="A4235" s="139" t="s">
        <v>12973</v>
      </c>
      <c r="B4235" s="139" t="s">
        <v>12974</v>
      </c>
      <c r="C4235" s="192">
        <f>VLOOKUP(A4235,[2]Лист_1!$D:$I,6,0)</f>
        <v>10</v>
      </c>
      <c r="D4235" s="195">
        <f>VLOOKUP(A4235,'[1]12 ЗИП NEW'!$C:$AN,38,0)</f>
        <v>841.8</v>
      </c>
    </row>
    <row r="4236" spans="1:4" x14ac:dyDescent="0.25">
      <c r="A4236" s="139" t="s">
        <v>12975</v>
      </c>
      <c r="B4236" s="139" t="s">
        <v>12976</v>
      </c>
      <c r="C4236" s="192">
        <f>VLOOKUP(A4236,[2]Лист_1!$D:$I,6,0)</f>
        <v>8</v>
      </c>
      <c r="D4236" s="195">
        <f>VLOOKUP(A4236,'[1]12 ЗИП NEW'!$C:$AN,38,0)</f>
        <v>1695.8</v>
      </c>
    </row>
    <row r="4237" spans="1:4" x14ac:dyDescent="0.25">
      <c r="A4237" s="139" t="s">
        <v>12977</v>
      </c>
      <c r="B4237" s="139" t="s">
        <v>12978</v>
      </c>
      <c r="C4237" s="192">
        <f>VLOOKUP(A4237,[2]Лист_1!$D:$I,6,0)</f>
        <v>7</v>
      </c>
      <c r="D4237" s="195">
        <f>VLOOKUP(A4237,'[1]12 ЗИП NEW'!$C:$AN,38,0)</f>
        <v>1273.68</v>
      </c>
    </row>
    <row r="4238" spans="1:4" x14ac:dyDescent="0.25">
      <c r="A4238" s="139" t="s">
        <v>12979</v>
      </c>
      <c r="B4238" s="139" t="s">
        <v>12980</v>
      </c>
      <c r="C4238" s="192"/>
      <c r="D4238" s="195">
        <f>VLOOKUP(A4238,'[1]12 ЗИП NEW'!$C:$AN,38,0)</f>
        <v>1573.8</v>
      </c>
    </row>
    <row r="4239" spans="1:4" x14ac:dyDescent="0.25">
      <c r="A4239" s="139" t="s">
        <v>12981</v>
      </c>
      <c r="B4239" s="139" t="s">
        <v>12982</v>
      </c>
      <c r="C4239" s="192">
        <f>VLOOKUP(A4239,[2]Лист_1!$D:$I,6,0)</f>
        <v>16</v>
      </c>
      <c r="D4239" s="195">
        <f>VLOOKUP(A4239,'[1]12 ЗИП NEW'!$C:$AN,38,0)</f>
        <v>1798.28</v>
      </c>
    </row>
    <row r="4240" spans="1:4" x14ac:dyDescent="0.25">
      <c r="A4240" s="139" t="s">
        <v>12983</v>
      </c>
      <c r="B4240" s="139" t="s">
        <v>12984</v>
      </c>
      <c r="C4240" s="192">
        <f>VLOOKUP(A4240,[2]Лист_1!$D:$I,6,0)</f>
        <v>28</v>
      </c>
      <c r="D4240" s="195">
        <f>VLOOKUP(A4240,'[1]12 ЗИП NEW'!$C:$AN,38,0)</f>
        <v>2448.54</v>
      </c>
    </row>
    <row r="4241" spans="1:4" x14ac:dyDescent="0.25">
      <c r="A4241" s="139" t="s">
        <v>12985</v>
      </c>
      <c r="B4241" s="139" t="s">
        <v>12986</v>
      </c>
      <c r="C4241" s="192">
        <f>VLOOKUP(A4241,[2]Лист_1!$D:$I,6,0)</f>
        <v>82</v>
      </c>
      <c r="D4241" s="195">
        <f>VLOOKUP(A4241,'[1]12 ЗИП NEW'!$C:$AN,38,0)</f>
        <v>2078.88</v>
      </c>
    </row>
    <row r="4242" spans="1:4" x14ac:dyDescent="0.25">
      <c r="A4242" s="139" t="s">
        <v>12987</v>
      </c>
      <c r="B4242" s="139" t="s">
        <v>12988</v>
      </c>
      <c r="C4242" s="192">
        <f>VLOOKUP(A4242,[2]Лист_1!$D:$I,6,0)</f>
        <v>10</v>
      </c>
      <c r="D4242" s="195">
        <f>VLOOKUP(A4242,'[1]12 ЗИП NEW'!$C:$AN,38,0)</f>
        <v>427</v>
      </c>
    </row>
    <row r="4243" spans="1:4" x14ac:dyDescent="0.25">
      <c r="A4243" s="139" t="s">
        <v>12989</v>
      </c>
      <c r="B4243" s="139" t="s">
        <v>12990</v>
      </c>
      <c r="C4243" s="192">
        <f>VLOOKUP(A4243,[2]Лист_1!$D:$I,6,0)</f>
        <v>10</v>
      </c>
      <c r="D4243" s="195">
        <f>VLOOKUP(A4243,'[1]12 ЗИП NEW'!$C:$AN,38,0)</f>
        <v>1789.74</v>
      </c>
    </row>
    <row r="4244" spans="1:4" x14ac:dyDescent="0.25">
      <c r="A4244" s="139" t="s">
        <v>12991</v>
      </c>
      <c r="B4244" s="139" t="s">
        <v>12992</v>
      </c>
      <c r="C4244" s="192">
        <f>VLOOKUP(A4244,[2]Лист_1!$D:$I,6,0)</f>
        <v>88</v>
      </c>
      <c r="D4244" s="195">
        <f>VLOOKUP(A4244,'[1]12 ЗИП NEW'!$C:$AN,38,0)</f>
        <v>822.28</v>
      </c>
    </row>
    <row r="4245" spans="1:4" x14ac:dyDescent="0.25">
      <c r="A4245" s="139" t="s">
        <v>12993</v>
      </c>
      <c r="B4245" s="139" t="s">
        <v>12994</v>
      </c>
      <c r="C4245" s="192">
        <f>VLOOKUP(A4245,[2]Лист_1!$D:$I,6,0)</f>
        <v>80</v>
      </c>
      <c r="D4245" s="195">
        <f>VLOOKUP(A4245,'[1]12 ЗИП NEW'!$C:$AN,38,0)</f>
        <v>866.19999999999993</v>
      </c>
    </row>
    <row r="4246" spans="1:4" x14ac:dyDescent="0.25">
      <c r="A4246" s="139" t="s">
        <v>12995</v>
      </c>
      <c r="B4246" s="139" t="s">
        <v>12996</v>
      </c>
      <c r="C4246" s="192">
        <f>VLOOKUP(A4246,[2]Лист_1!$D:$I,6,0)</f>
        <v>138</v>
      </c>
      <c r="D4246" s="195">
        <f>VLOOKUP(A4246,'[1]12 ЗИП NEW'!$C:$AN,38,0)</f>
        <v>1683.6</v>
      </c>
    </row>
    <row r="4247" spans="1:4" x14ac:dyDescent="0.25">
      <c r="A4247" s="139" t="s">
        <v>12997</v>
      </c>
      <c r="B4247" s="139" t="s">
        <v>12998</v>
      </c>
      <c r="C4247" s="192"/>
      <c r="D4247" s="195">
        <f>VLOOKUP(A4247,'[1]12 ЗИП NEW'!$C:$AN,38,0)</f>
        <v>740.54</v>
      </c>
    </row>
    <row r="4248" spans="1:4" x14ac:dyDescent="0.25">
      <c r="A4248" s="139" t="s">
        <v>12999</v>
      </c>
      <c r="B4248" s="139" t="s">
        <v>13000</v>
      </c>
      <c r="C4248" s="192">
        <f>VLOOKUP(A4248,[2]Лист_1!$D:$I,6,0)</f>
        <v>460</v>
      </c>
      <c r="D4248" s="195">
        <f>VLOOKUP(A4248,'[1]12 ЗИП NEW'!$C:$AN,38,0)</f>
        <v>106.14</v>
      </c>
    </row>
    <row r="4249" spans="1:4" x14ac:dyDescent="0.25">
      <c r="A4249" s="139" t="s">
        <v>13001</v>
      </c>
      <c r="B4249" s="139" t="s">
        <v>13002</v>
      </c>
      <c r="C4249" s="192"/>
      <c r="D4249" s="195">
        <f>VLOOKUP(A4249,'[1]12 ЗИП NEW'!$C:$AN,38,0)</f>
        <v>63.44</v>
      </c>
    </row>
    <row r="4250" spans="1:4" ht="25.5" x14ac:dyDescent="0.25">
      <c r="A4250" s="139" t="s">
        <v>13003</v>
      </c>
      <c r="B4250" s="139" t="s">
        <v>13004</v>
      </c>
      <c r="C4250" s="192"/>
      <c r="D4250" s="195">
        <f>VLOOKUP(A4250,'[1]12 ЗИП NEW'!$C:$AN,38,0)</f>
        <v>173.24</v>
      </c>
    </row>
    <row r="4251" spans="1:4" x14ac:dyDescent="0.25">
      <c r="A4251" s="139" t="s">
        <v>13005</v>
      </c>
      <c r="B4251" s="139" t="s">
        <v>13006</v>
      </c>
      <c r="C4251" s="192"/>
      <c r="D4251" s="195">
        <f>VLOOKUP(A4251,'[1]12 ЗИП NEW'!$C:$AN,38,0)</f>
        <v>392.84</v>
      </c>
    </row>
    <row r="4252" spans="1:4" x14ac:dyDescent="0.25">
      <c r="A4252" s="139" t="s">
        <v>13007</v>
      </c>
      <c r="B4252" s="139" t="s">
        <v>13008</v>
      </c>
      <c r="C4252" s="192"/>
      <c r="D4252" s="195">
        <f>VLOOKUP(A4252,'[1]12 ЗИП NEW'!$C:$AN,38,0)</f>
        <v>697.84</v>
      </c>
    </row>
    <row r="4253" spans="1:4" ht="25.5" x14ac:dyDescent="0.25">
      <c r="A4253" s="139" t="s">
        <v>13009</v>
      </c>
      <c r="B4253" s="139" t="s">
        <v>13010</v>
      </c>
      <c r="C4253" s="192"/>
      <c r="D4253" s="195">
        <f>VLOOKUP(A4253,'[1]12 ЗИП NEW'!$C:$AN,38,0)</f>
        <v>2757.2</v>
      </c>
    </row>
    <row r="4254" spans="1:4" x14ac:dyDescent="0.25">
      <c r="A4254" s="139" t="s">
        <v>13011</v>
      </c>
      <c r="B4254" s="139" t="s">
        <v>13012</v>
      </c>
      <c r="C4254" s="192">
        <f>VLOOKUP(A4254,[2]Лист_1!$D:$I,6,0)</f>
        <v>5</v>
      </c>
      <c r="D4254" s="195">
        <f>VLOOKUP(A4254,'[1]12 ЗИП NEW'!$C:$AN,38,0)</f>
        <v>364.78</v>
      </c>
    </row>
    <row r="4255" spans="1:4" x14ac:dyDescent="0.25">
      <c r="A4255" s="139" t="s">
        <v>13013</v>
      </c>
      <c r="B4255" s="139" t="s">
        <v>13014</v>
      </c>
      <c r="C4255" s="192">
        <f>VLOOKUP(A4255,[2]Лист_1!$D:$I,6,0)</f>
        <v>62</v>
      </c>
      <c r="D4255" s="195">
        <f>VLOOKUP(A4255,'[1]12 ЗИП NEW'!$C:$AN,38,0)</f>
        <v>771.04</v>
      </c>
    </row>
    <row r="4256" spans="1:4" x14ac:dyDescent="0.25">
      <c r="A4256" s="139" t="s">
        <v>13015</v>
      </c>
      <c r="B4256" s="139" t="s">
        <v>13016</v>
      </c>
      <c r="C4256" s="192"/>
      <c r="D4256" s="195">
        <f>VLOOKUP(A4256,'[1]12 ЗИП NEW'!$C:$AN,38,0)</f>
        <v>1438.3799999999999</v>
      </c>
    </row>
    <row r="4257" spans="1:4" x14ac:dyDescent="0.25">
      <c r="A4257" s="139" t="s">
        <v>13017</v>
      </c>
      <c r="B4257" s="139" t="s">
        <v>13018</v>
      </c>
      <c r="C4257" s="192"/>
      <c r="D4257" s="195">
        <f>VLOOKUP(A4257,'[1]12 ЗИП NEW'!$C:$AN,38,0)</f>
        <v>2860.9</v>
      </c>
    </row>
    <row r="4258" spans="1:4" x14ac:dyDescent="0.25">
      <c r="A4258" s="139" t="s">
        <v>13019</v>
      </c>
      <c r="B4258" s="139" t="s">
        <v>13020</v>
      </c>
      <c r="C4258" s="192"/>
      <c r="D4258" s="195">
        <f>VLOOKUP(A4258,'[1]12 ЗИП NEW'!$C:$AN,38,0)</f>
        <v>2257</v>
      </c>
    </row>
    <row r="4259" spans="1:4" x14ac:dyDescent="0.25">
      <c r="A4259" s="139" t="s">
        <v>13021</v>
      </c>
      <c r="B4259" s="139" t="s">
        <v>13022</v>
      </c>
      <c r="C4259" s="192">
        <f>VLOOKUP(A4259,[2]Лист_1!$D:$I,6,0)</f>
        <v>21</v>
      </c>
      <c r="D4259" s="195">
        <f>VLOOKUP(A4259,'[1]12 ЗИП NEW'!$C:$AN,38,0)</f>
        <v>4178.5</v>
      </c>
    </row>
    <row r="4260" spans="1:4" x14ac:dyDescent="0.25">
      <c r="A4260" s="139" t="s">
        <v>13023</v>
      </c>
      <c r="B4260" s="139" t="s">
        <v>13024</v>
      </c>
      <c r="C4260" s="192"/>
      <c r="D4260" s="195">
        <f>VLOOKUP(A4260,'[1]12 ЗИП NEW'!$C:$AN,38,0)</f>
        <v>5285.04</v>
      </c>
    </row>
    <row r="4261" spans="1:4" x14ac:dyDescent="0.25">
      <c r="A4261" s="139" t="s">
        <v>13025</v>
      </c>
      <c r="B4261" s="139" t="s">
        <v>13026</v>
      </c>
      <c r="C4261" s="192">
        <f>VLOOKUP(A4261,[2]Лист_1!$D:$I,6,0)</f>
        <v>35</v>
      </c>
      <c r="D4261" s="195">
        <f>VLOOKUP(A4261,'[1]12 ЗИП NEW'!$C:$AN,38,0)</f>
        <v>774.69999999999993</v>
      </c>
    </row>
    <row r="4262" spans="1:4" x14ac:dyDescent="0.25">
      <c r="A4262" s="139" t="s">
        <v>13027</v>
      </c>
      <c r="B4262" s="139" t="s">
        <v>13028</v>
      </c>
      <c r="C4262" s="192">
        <f>VLOOKUP(A4262,[2]Лист_1!$D:$I,6,0)</f>
        <v>10</v>
      </c>
      <c r="D4262" s="195">
        <f>VLOOKUP(A4262,'[1]12 ЗИП NEW'!$C:$AN,38,0)</f>
        <v>514.84</v>
      </c>
    </row>
    <row r="4263" spans="1:4" x14ac:dyDescent="0.25">
      <c r="A4263" s="139" t="s">
        <v>13029</v>
      </c>
      <c r="B4263" s="139" t="s">
        <v>13030</v>
      </c>
      <c r="C4263" s="192"/>
      <c r="D4263" s="195">
        <f>VLOOKUP(A4263,'[1]12 ЗИП NEW'!$C:$AN,38,0)</f>
        <v>195.2</v>
      </c>
    </row>
    <row r="4264" spans="1:4" x14ac:dyDescent="0.25">
      <c r="A4264" s="139" t="s">
        <v>13031</v>
      </c>
      <c r="B4264" s="139" t="s">
        <v>13032</v>
      </c>
      <c r="C4264" s="192">
        <f>VLOOKUP(A4264,[2]Лист_1!$D:$I,6,0)</f>
        <v>63</v>
      </c>
      <c r="D4264" s="195">
        <f>VLOOKUP(A4264,'[1]12 ЗИП NEW'!$C:$AN,38,0)</f>
        <v>555.1</v>
      </c>
    </row>
    <row r="4265" spans="1:4" x14ac:dyDescent="0.25">
      <c r="A4265" s="139" t="s">
        <v>13033</v>
      </c>
      <c r="B4265" s="139" t="s">
        <v>13034</v>
      </c>
      <c r="C4265" s="192">
        <f>VLOOKUP(A4265,[2]Лист_1!$D:$I,6,0)</f>
        <v>268</v>
      </c>
      <c r="D4265" s="195">
        <f>VLOOKUP(A4265,'[1]12 ЗИП NEW'!$C:$AN,38,0)</f>
        <v>431.88</v>
      </c>
    </row>
    <row r="4266" spans="1:4" x14ac:dyDescent="0.25">
      <c r="A4266" s="139" t="s">
        <v>13035</v>
      </c>
      <c r="B4266" s="139" t="s">
        <v>13036</v>
      </c>
      <c r="C4266" s="192">
        <f>VLOOKUP(A4266,[2]Лист_1!$D:$I,6,0)</f>
        <v>12</v>
      </c>
      <c r="D4266" s="195">
        <f>VLOOKUP(A4266,'[1]12 ЗИП NEW'!$C:$AN,38,0)</f>
        <v>1421.3</v>
      </c>
    </row>
    <row r="4267" spans="1:4" x14ac:dyDescent="0.25">
      <c r="A4267" s="139" t="s">
        <v>13037</v>
      </c>
      <c r="B4267" s="139" t="s">
        <v>13038</v>
      </c>
      <c r="C4267" s="192">
        <f>VLOOKUP(A4267,[2]Лист_1!$D:$I,6,0)</f>
        <v>114</v>
      </c>
      <c r="D4267" s="195">
        <f>VLOOKUP(A4267,'[1]12 ЗИП NEW'!$C:$AN,38,0)</f>
        <v>1496.94</v>
      </c>
    </row>
    <row r="4268" spans="1:4" x14ac:dyDescent="0.25">
      <c r="A4268" s="139" t="s">
        <v>13039</v>
      </c>
      <c r="B4268" s="139" t="s">
        <v>13040</v>
      </c>
      <c r="C4268" s="192">
        <f>VLOOKUP(A4268,[2]Лист_1!$D:$I,6,0)</f>
        <v>6</v>
      </c>
      <c r="D4268" s="195">
        <f>VLOOKUP(A4268,'[1]12 ЗИП NEW'!$C:$AN,38,0)</f>
        <v>84.179999999999993</v>
      </c>
    </row>
    <row r="4269" spans="1:4" x14ac:dyDescent="0.25">
      <c r="A4269" s="139" t="s">
        <v>13041</v>
      </c>
      <c r="B4269" s="139" t="s">
        <v>13042</v>
      </c>
      <c r="C4269" s="192"/>
      <c r="D4269" s="195">
        <f>VLOOKUP(A4269,'[1]12 ЗИП NEW'!$C:$AN,38,0)</f>
        <v>1960.54</v>
      </c>
    </row>
    <row r="4270" spans="1:4" x14ac:dyDescent="0.25">
      <c r="A4270" s="139" t="s">
        <v>13043</v>
      </c>
      <c r="B4270" s="139" t="s">
        <v>13044</v>
      </c>
      <c r="C4270" s="192">
        <f>VLOOKUP(A4270,[2]Лист_1!$D:$I,6,0)</f>
        <v>12</v>
      </c>
      <c r="D4270" s="195">
        <f>VLOOKUP(A4270,'[1]12 ЗИП NEW'!$C:$AN,38,0)</f>
        <v>322.08</v>
      </c>
    </row>
    <row r="4271" spans="1:4" x14ac:dyDescent="0.25">
      <c r="A4271" s="139" t="s">
        <v>13045</v>
      </c>
      <c r="B4271" s="139" t="s">
        <v>13046</v>
      </c>
      <c r="C4271" s="192"/>
      <c r="D4271" s="195">
        <f>VLOOKUP(A4271,'[1]12 ЗИП NEW'!$C:$AN,38,0)</f>
        <v>907.68</v>
      </c>
    </row>
    <row r="4272" spans="1:4" x14ac:dyDescent="0.25">
      <c r="A4272" s="139" t="s">
        <v>13047</v>
      </c>
      <c r="B4272" s="139" t="s">
        <v>13048</v>
      </c>
      <c r="C4272" s="192"/>
      <c r="D4272" s="195">
        <f>VLOOKUP(A4272,'[1]12 ЗИП NEW'!$C:$AN,38,0)</f>
        <v>805.19999999999993</v>
      </c>
    </row>
    <row r="4273" spans="1:4" x14ac:dyDescent="0.25">
      <c r="A4273" s="139" t="s">
        <v>13049</v>
      </c>
      <c r="B4273" s="139" t="s">
        <v>13050</v>
      </c>
      <c r="C4273" s="192">
        <f>VLOOKUP(A4273,[2]Лист_1!$D:$I,6,0)</f>
        <v>1</v>
      </c>
      <c r="D4273" s="195">
        <f>VLOOKUP(A4273,'[1]12 ЗИП NEW'!$C:$AN,38,0)</f>
        <v>1915.3999999999999</v>
      </c>
    </row>
    <row r="4274" spans="1:4" ht="25.5" x14ac:dyDescent="0.25">
      <c r="A4274" s="139" t="s">
        <v>13051</v>
      </c>
      <c r="B4274" s="139" t="s">
        <v>13052</v>
      </c>
      <c r="C4274" s="192">
        <f>VLOOKUP(A4274,[2]Лист_1!$D:$I,6,0)</f>
        <v>1</v>
      </c>
      <c r="D4274" s="195">
        <f>VLOOKUP(A4274,'[1]12 ЗИП NEW'!$C:$AN,38,0)</f>
        <v>1728.74</v>
      </c>
    </row>
    <row r="4275" spans="1:4" x14ac:dyDescent="0.25">
      <c r="A4275" s="139" t="s">
        <v>13053</v>
      </c>
      <c r="B4275" s="139" t="s">
        <v>13054</v>
      </c>
      <c r="C4275" s="192">
        <f>VLOOKUP(A4275,[2]Лист_1!$D:$I,6,0)</f>
        <v>1</v>
      </c>
      <c r="D4275" s="195">
        <f>VLOOKUP(A4275,'[1]12 ЗИП NEW'!$C:$AN,38,0)</f>
        <v>1401.78</v>
      </c>
    </row>
    <row r="4276" spans="1:4" ht="25.5" x14ac:dyDescent="0.25">
      <c r="A4276" s="139" t="s">
        <v>13055</v>
      </c>
      <c r="B4276" s="139" t="s">
        <v>13056</v>
      </c>
      <c r="C4276" s="192"/>
      <c r="D4276" s="195">
        <f>VLOOKUP(A4276,'[1]12 ЗИП NEW'!$C:$AN,38,0)</f>
        <v>122048.8</v>
      </c>
    </row>
    <row r="4277" spans="1:4" x14ac:dyDescent="0.25">
      <c r="A4277" s="139" t="s">
        <v>13057</v>
      </c>
      <c r="B4277" s="139" t="s">
        <v>13058</v>
      </c>
      <c r="C4277" s="192"/>
      <c r="D4277" s="195">
        <f>VLOOKUP(A4277,'[1]12 ЗИП NEW'!$C:$AN,38,0)</f>
        <v>8352.1922239999985</v>
      </c>
    </row>
    <row r="4278" spans="1:4" x14ac:dyDescent="0.25">
      <c r="A4278" s="139" t="s">
        <v>13059</v>
      </c>
      <c r="B4278" s="139" t="s">
        <v>13060</v>
      </c>
      <c r="C4278" s="192">
        <f>VLOOKUP(A4278,[2]Лист_1!$D:$I,6,0)</f>
        <v>6</v>
      </c>
      <c r="D4278" s="195">
        <f>VLOOKUP(A4278,'[1]12 ЗИП NEW'!$C:$AN,38,0)</f>
        <v>145.18</v>
      </c>
    </row>
    <row r="4279" spans="1:4" x14ac:dyDescent="0.25">
      <c r="A4279" s="139" t="s">
        <v>13061</v>
      </c>
      <c r="B4279" s="139" t="s">
        <v>13062</v>
      </c>
      <c r="C4279" s="192">
        <f>VLOOKUP(A4279,[2]Лист_1!$D:$I,6,0)</f>
        <v>6</v>
      </c>
      <c r="D4279" s="195">
        <f>VLOOKUP(A4279,'[1]12 ЗИП NEW'!$C:$AN,38,0)</f>
        <v>145.18</v>
      </c>
    </row>
    <row r="4280" spans="1:4" ht="25.5" x14ac:dyDescent="0.25">
      <c r="A4280" s="139" t="s">
        <v>13063</v>
      </c>
      <c r="B4280" s="139" t="s">
        <v>13064</v>
      </c>
      <c r="C4280" s="192">
        <f>VLOOKUP(A4280,[2]Лист_1!$D:$I,6,0)</f>
        <v>6</v>
      </c>
      <c r="D4280" s="195">
        <f>VLOOKUP(A4280,'[1]12 ЗИП NEW'!$C:$AN,38,0)</f>
        <v>14444.8</v>
      </c>
    </row>
    <row r="4281" spans="1:4" ht="25.5" x14ac:dyDescent="0.25">
      <c r="A4281" s="139" t="s">
        <v>13065</v>
      </c>
      <c r="B4281" s="139" t="s">
        <v>13066</v>
      </c>
      <c r="C4281" s="192">
        <f>VLOOKUP(A4281,[2]Лист_1!$D:$I,6,0)</f>
        <v>25</v>
      </c>
      <c r="D4281" s="195">
        <f>VLOOKUP(A4281,'[1]12 ЗИП NEW'!$C:$AN,38,0)</f>
        <v>14840.08</v>
      </c>
    </row>
    <row r="4282" spans="1:4" ht="25.5" x14ac:dyDescent="0.25">
      <c r="A4282" s="139" t="s">
        <v>13067</v>
      </c>
      <c r="B4282" s="139" t="s">
        <v>13068</v>
      </c>
      <c r="C4282" s="192">
        <f>VLOOKUP(A4282,[2]Лист_1!$D:$I,6,0)</f>
        <v>25</v>
      </c>
      <c r="D4282" s="195">
        <f>VLOOKUP(A4282,'[1]12 ЗИП NEW'!$C:$AN,38,0)</f>
        <v>16868.939999999999</v>
      </c>
    </row>
    <row r="4283" spans="1:4" x14ac:dyDescent="0.25">
      <c r="A4283" s="139" t="s">
        <v>13069</v>
      </c>
      <c r="B4283" s="139" t="s">
        <v>13070</v>
      </c>
      <c r="C4283" s="192"/>
      <c r="D4283" s="195">
        <f>VLOOKUP(A4283,'[1]12 ЗИП NEW'!$C:$AN,38,0)</f>
        <v>5008.3430239999998</v>
      </c>
    </row>
    <row r="4284" spans="1:4" ht="25.5" x14ac:dyDescent="0.25">
      <c r="A4284" s="139" t="s">
        <v>13071</v>
      </c>
      <c r="B4284" s="139" t="s">
        <v>13072</v>
      </c>
      <c r="C4284" s="192">
        <f>VLOOKUP(A4284,[2]Лист_1!$D:$I,6,0)</f>
        <v>40</v>
      </c>
      <c r="D4284" s="195">
        <f>VLOOKUP(A4284,'[1]12 ЗИП NEW'!$C:$AN,38,0)</f>
        <v>96.38</v>
      </c>
    </row>
    <row r="4285" spans="1:4" x14ac:dyDescent="0.25">
      <c r="A4285" s="139" t="s">
        <v>13073</v>
      </c>
      <c r="B4285" s="139" t="s">
        <v>13074</v>
      </c>
      <c r="C4285" s="192"/>
      <c r="D4285" s="195">
        <f>VLOOKUP(A4285,'[1]12 ЗИП NEW'!$C:$AN,38,0)</f>
        <v>480.68</v>
      </c>
    </row>
    <row r="4286" spans="1:4" x14ac:dyDescent="0.25">
      <c r="A4286" s="139" t="s">
        <v>13075</v>
      </c>
      <c r="B4286" s="139" t="s">
        <v>13076</v>
      </c>
      <c r="C4286" s="192"/>
      <c r="D4286" s="195">
        <f>VLOOKUP(A4286,'[1]12 ЗИП NEW'!$C:$AN,38,0)</f>
        <v>966.00087999999994</v>
      </c>
    </row>
    <row r="4287" spans="1:4" x14ac:dyDescent="0.25">
      <c r="A4287" s="139" t="s">
        <v>13077</v>
      </c>
      <c r="B4287" s="139" t="s">
        <v>13078</v>
      </c>
      <c r="C4287" s="192">
        <f>VLOOKUP(A4287,[2]Лист_1!$D:$I,6,0)</f>
        <v>324</v>
      </c>
      <c r="D4287" s="195">
        <f>VLOOKUP(A4287,'[1]12 ЗИП NEW'!$C:$AN,38,0)</f>
        <v>47.58</v>
      </c>
    </row>
    <row r="4288" spans="1:4" x14ac:dyDescent="0.25">
      <c r="A4288" s="139" t="s">
        <v>13079</v>
      </c>
      <c r="B4288" s="139" t="s">
        <v>13080</v>
      </c>
      <c r="C4288" s="192">
        <f>VLOOKUP(A4288,[2]Лист_1!$D:$I,6,0)</f>
        <v>430</v>
      </c>
      <c r="D4288" s="195">
        <f>VLOOKUP(A4288,'[1]12 ЗИП NEW'!$C:$AN,38,0)</f>
        <v>14.64</v>
      </c>
    </row>
    <row r="4289" spans="1:4" x14ac:dyDescent="0.25">
      <c r="A4289" s="139" t="s">
        <v>13081</v>
      </c>
      <c r="B4289" s="139" t="s">
        <v>13082</v>
      </c>
      <c r="C4289" s="192">
        <f>VLOOKUP(A4289,[2]Лист_1!$D:$I,6,0)</f>
        <v>289</v>
      </c>
      <c r="D4289" s="195">
        <f>VLOOKUP(A4289,'[1]12 ЗИП NEW'!$C:$AN,38,0)</f>
        <v>23.18</v>
      </c>
    </row>
    <row r="4290" spans="1:4" x14ac:dyDescent="0.25">
      <c r="A4290" s="139" t="s">
        <v>13083</v>
      </c>
      <c r="B4290" s="139" t="s">
        <v>13084</v>
      </c>
      <c r="C4290" s="192">
        <f>VLOOKUP(A4290,[2]Лист_1!$D:$I,6,0)</f>
        <v>10</v>
      </c>
      <c r="D4290" s="195">
        <f>VLOOKUP(A4290,'[1]12 ЗИП NEW'!$C:$AN,38,0)</f>
        <v>14.64</v>
      </c>
    </row>
    <row r="4291" spans="1:4" x14ac:dyDescent="0.25">
      <c r="A4291" s="139" t="s">
        <v>13085</v>
      </c>
      <c r="B4291" s="139" t="s">
        <v>13086</v>
      </c>
      <c r="C4291" s="192">
        <f>VLOOKUP(A4291,[2]Лист_1!$D:$I,6,0)</f>
        <v>26</v>
      </c>
      <c r="D4291" s="195">
        <f>VLOOKUP(A4291,'[1]12 ЗИП NEW'!$C:$AN,38,0)</f>
        <v>206.18</v>
      </c>
    </row>
    <row r="4292" spans="1:4" ht="25.5" x14ac:dyDescent="0.25">
      <c r="A4292" s="139" t="s">
        <v>13087</v>
      </c>
      <c r="B4292" s="139" t="s">
        <v>13088</v>
      </c>
      <c r="C4292" s="192"/>
      <c r="D4292" s="195">
        <f>VLOOKUP(A4292,'[1]12 ЗИП NEW'!$C:$AN,38,0)</f>
        <v>5558.2204479999991</v>
      </c>
    </row>
    <row r="4293" spans="1:4" ht="25.5" x14ac:dyDescent="0.25">
      <c r="A4293" s="139" t="s">
        <v>13089</v>
      </c>
      <c r="B4293" s="139" t="s">
        <v>13090</v>
      </c>
      <c r="C4293" s="192"/>
      <c r="D4293" s="195">
        <f>VLOOKUP(A4293,'[1]12 ЗИП NEW'!$C:$AN,38,0)</f>
        <v>9541.116383999999</v>
      </c>
    </row>
    <row r="4294" spans="1:4" x14ac:dyDescent="0.25">
      <c r="A4294" s="139" t="s">
        <v>13091</v>
      </c>
      <c r="B4294" s="139" t="s">
        <v>13092</v>
      </c>
      <c r="C4294" s="192">
        <f>VLOOKUP(A4294,[2]Лист_1!$D:$I,6,0)</f>
        <v>12</v>
      </c>
      <c r="D4294" s="195">
        <f>VLOOKUP(A4294,'[1]12 ЗИП NEW'!$C:$AN,38,0)</f>
        <v>2688.88</v>
      </c>
    </row>
    <row r="4295" spans="1:4" x14ac:dyDescent="0.25">
      <c r="A4295" s="139" t="s">
        <v>13093</v>
      </c>
      <c r="B4295" s="139" t="s">
        <v>13094</v>
      </c>
      <c r="C4295" s="192">
        <f>VLOOKUP(A4295,[2]Лист_1!$D:$I,6,0)</f>
        <v>65</v>
      </c>
      <c r="D4295" s="195">
        <f>VLOOKUP(A4295,'[1]12 ЗИП NEW'!$C:$AN,38,0)</f>
        <v>3229.34</v>
      </c>
    </row>
    <row r="4296" spans="1:4" x14ac:dyDescent="0.25">
      <c r="A4296" s="139" t="s">
        <v>13095</v>
      </c>
      <c r="B4296" s="139" t="s">
        <v>13096</v>
      </c>
      <c r="C4296" s="192">
        <f>VLOOKUP(A4296,[2]Лист_1!$D:$I,6,0)</f>
        <v>320</v>
      </c>
      <c r="D4296" s="195">
        <f>VLOOKUP(A4296,'[1]12 ЗИП NEW'!$C:$AN,38,0)</f>
        <v>2293.6</v>
      </c>
    </row>
    <row r="4297" spans="1:4" x14ac:dyDescent="0.25">
      <c r="A4297" s="139" t="s">
        <v>13097</v>
      </c>
      <c r="B4297" s="139" t="s">
        <v>13098</v>
      </c>
      <c r="C4297" s="192">
        <f>VLOOKUP(A4297,[2]Лист_1!$D:$I,6,0)</f>
        <v>70</v>
      </c>
      <c r="D4297" s="195">
        <f>VLOOKUP(A4297,'[1]12 ЗИП NEW'!$C:$AN,38,0)</f>
        <v>730.78</v>
      </c>
    </row>
    <row r="4298" spans="1:4" x14ac:dyDescent="0.25">
      <c r="A4298" s="139" t="s">
        <v>13099</v>
      </c>
      <c r="B4298" s="139" t="s">
        <v>13100</v>
      </c>
      <c r="C4298" s="192"/>
      <c r="D4298" s="195">
        <f>VLOOKUP(A4298,'[1]12 ЗИП NEW'!$C:$AN,38,0)</f>
        <v>1664.08</v>
      </c>
    </row>
    <row r="4299" spans="1:4" x14ac:dyDescent="0.25">
      <c r="A4299" s="139" t="s">
        <v>13101</v>
      </c>
      <c r="B4299" s="139" t="s">
        <v>13102</v>
      </c>
      <c r="C4299" s="192">
        <f>VLOOKUP(A4299,[2]Лист_1!$D:$I,6,0)</f>
        <v>36</v>
      </c>
      <c r="D4299" s="195">
        <f>VLOOKUP(A4299,'[1]12 ЗИП NEW'!$C:$AN,38,0)</f>
        <v>289.14</v>
      </c>
    </row>
    <row r="4300" spans="1:4" x14ac:dyDescent="0.25">
      <c r="A4300" s="139" t="s">
        <v>13103</v>
      </c>
      <c r="B4300" s="139" t="s">
        <v>13104</v>
      </c>
      <c r="C4300" s="192"/>
      <c r="D4300" s="195">
        <f>VLOOKUP(A4300,'[1]12 ЗИП NEW'!$C:$AN,38,0)</f>
        <v>3849.1419679999999</v>
      </c>
    </row>
    <row r="4301" spans="1:4" x14ac:dyDescent="0.25">
      <c r="A4301" s="139" t="s">
        <v>13105</v>
      </c>
      <c r="B4301" s="139" t="s">
        <v>13106</v>
      </c>
      <c r="C4301" s="192">
        <f>VLOOKUP(A4301,[2]Лист_1!$D:$I,6,0)</f>
        <v>66</v>
      </c>
      <c r="D4301" s="195">
        <f>VLOOKUP(A4301,'[1]12 ЗИП NEW'!$C:$AN,38,0)</f>
        <v>30829.399999999998</v>
      </c>
    </row>
    <row r="4302" spans="1:4" x14ac:dyDescent="0.25">
      <c r="A4302" s="139" t="s">
        <v>13107</v>
      </c>
      <c r="B4302" s="139" t="s">
        <v>13108</v>
      </c>
      <c r="C4302" s="192">
        <f>VLOOKUP(A4302,[2]Лист_1!$D:$I,6,0)</f>
        <v>2</v>
      </c>
      <c r="D4302" s="195">
        <f>VLOOKUP(A4302,'[1]12 ЗИП NEW'!$C:$AN,38,0)</f>
        <v>44900.88</v>
      </c>
    </row>
    <row r="4303" spans="1:4" x14ac:dyDescent="0.25">
      <c r="A4303" s="139" t="s">
        <v>13109</v>
      </c>
      <c r="B4303" s="139" t="s">
        <v>13110</v>
      </c>
      <c r="C4303" s="192"/>
      <c r="D4303" s="195">
        <f>VLOOKUP(A4303,'[1]12 ЗИП NEW'!$C:$AN,38,0)</f>
        <v>1725.08</v>
      </c>
    </row>
    <row r="4304" spans="1:4" x14ac:dyDescent="0.25">
      <c r="A4304" s="139" t="s">
        <v>13111</v>
      </c>
      <c r="B4304" s="139" t="s">
        <v>13112</v>
      </c>
      <c r="C4304" s="192">
        <f>VLOOKUP(A4304,[2]Лист_1!$D:$I,6,0)</f>
        <v>34</v>
      </c>
      <c r="D4304" s="195">
        <f>VLOOKUP(A4304,'[1]12 ЗИП NEW'!$C:$AN,38,0)</f>
        <v>1695.8</v>
      </c>
    </row>
    <row r="4305" spans="1:4" x14ac:dyDescent="0.25">
      <c r="A4305" s="139" t="s">
        <v>13113</v>
      </c>
      <c r="B4305" s="139" t="s">
        <v>13114</v>
      </c>
      <c r="C4305" s="192"/>
      <c r="D4305" s="195">
        <f>VLOOKUP(A4305,'[1]12 ЗИП NEW'!$C:$AN,38,0)</f>
        <v>262147.5</v>
      </c>
    </row>
    <row r="4306" spans="1:4" x14ac:dyDescent="0.25">
      <c r="A4306" s="139" t="s">
        <v>13115</v>
      </c>
      <c r="B4306" s="139" t="s">
        <v>13116</v>
      </c>
      <c r="C4306" s="192"/>
      <c r="D4306" s="195">
        <f>VLOOKUP(A4306,'[1]12 ЗИП NEW'!$C:$AN,38,0)</f>
        <v>1899.54</v>
      </c>
    </row>
    <row r="4307" spans="1:4" ht="25.5" x14ac:dyDescent="0.25">
      <c r="A4307" s="139" t="s">
        <v>13117</v>
      </c>
      <c r="B4307" s="139" t="s">
        <v>13118</v>
      </c>
      <c r="C4307" s="192"/>
      <c r="D4307" s="195">
        <f>VLOOKUP(A4307,'[1]12 ЗИП NEW'!$C:$AN,38,0)</f>
        <v>4864.1400000000003</v>
      </c>
    </row>
    <row r="4308" spans="1:4" x14ac:dyDescent="0.25">
      <c r="A4308" s="139" t="s">
        <v>13119</v>
      </c>
      <c r="B4308" s="139" t="s">
        <v>13120</v>
      </c>
      <c r="C4308" s="192">
        <f>VLOOKUP(A4308,[2]Лист_1!$D:$I,6,0)</f>
        <v>4</v>
      </c>
      <c r="D4308" s="195">
        <f>VLOOKUP(A4308,'[1]12 ЗИП NEW'!$C:$AN,38,0)</f>
        <v>11494.84</v>
      </c>
    </row>
    <row r="4309" spans="1:4" ht="25.5" x14ac:dyDescent="0.25">
      <c r="A4309" s="139" t="s">
        <v>13121</v>
      </c>
      <c r="B4309" s="139" t="s">
        <v>13122</v>
      </c>
      <c r="C4309" s="192"/>
      <c r="D4309" s="195">
        <f>VLOOKUP(A4309,'[1]12 ЗИП NEW'!$C:$AN,38,0)</f>
        <v>38184.78</v>
      </c>
    </row>
    <row r="4310" spans="1:4" x14ac:dyDescent="0.25">
      <c r="A4310" s="139" t="s">
        <v>13123</v>
      </c>
      <c r="B4310" s="139" t="s">
        <v>13124</v>
      </c>
      <c r="C4310" s="192">
        <f>VLOOKUP(A4310,[2]Лист_1!$D:$I,6,0)</f>
        <v>3</v>
      </c>
      <c r="D4310" s="195">
        <f>VLOOKUP(A4310,'[1]12 ЗИП NEW'!$C:$AN,38,0)</f>
        <v>14330.119999999999</v>
      </c>
    </row>
    <row r="4311" spans="1:4" ht="25.5" x14ac:dyDescent="0.25">
      <c r="A4311" s="139" t="s">
        <v>13125</v>
      </c>
      <c r="B4311" s="139" t="s">
        <v>13126</v>
      </c>
      <c r="C4311" s="192">
        <f>VLOOKUP(A4311,[2]Лист_1!$D:$I,6,0)</f>
        <v>10</v>
      </c>
      <c r="D4311" s="195">
        <f>VLOOKUP(A4311,'[1]12 ЗИП NEW'!$C:$AN,38,0)</f>
        <v>23104.36</v>
      </c>
    </row>
    <row r="4312" spans="1:4" x14ac:dyDescent="0.25">
      <c r="A4312" s="139" t="s">
        <v>13127</v>
      </c>
      <c r="B4312" s="139" t="s">
        <v>9268</v>
      </c>
      <c r="C4312" s="192">
        <f>VLOOKUP(A4312,[2]Лист_1!$D:$I,6,0)</f>
        <v>22</v>
      </c>
      <c r="D4312" s="195">
        <f>VLOOKUP(A4312,'[1]12 ЗИП NEW'!$C:$AN,38,0)</f>
        <v>1605.0476159999998</v>
      </c>
    </row>
    <row r="4313" spans="1:4" x14ac:dyDescent="0.25">
      <c r="A4313" s="139" t="s">
        <v>13128</v>
      </c>
      <c r="B4313" s="139" t="s">
        <v>13129</v>
      </c>
      <c r="C4313" s="192"/>
      <c r="D4313" s="195">
        <f>VLOOKUP(A4313,'[1]12 ЗИП NEW'!$C:$AN,38,0)</f>
        <v>7703.08</v>
      </c>
    </row>
    <row r="4314" spans="1:4" x14ac:dyDescent="0.25">
      <c r="A4314" s="139" t="s">
        <v>13130</v>
      </c>
      <c r="B4314" s="139" t="s">
        <v>13131</v>
      </c>
      <c r="C4314" s="192"/>
      <c r="D4314" s="195">
        <f>VLOOKUP(A4314,'[1]12 ЗИП NEW'!$C:$AN,38,0)</f>
        <v>5522.94</v>
      </c>
    </row>
    <row r="4315" spans="1:4" x14ac:dyDescent="0.25">
      <c r="A4315" s="139" t="s">
        <v>13132</v>
      </c>
      <c r="B4315" s="139" t="s">
        <v>13133</v>
      </c>
      <c r="C4315" s="192"/>
      <c r="D4315" s="195">
        <f>VLOOKUP(A4315,'[1]12 ЗИП NEW'!$C:$AN,38,0)</f>
        <v>1525</v>
      </c>
    </row>
    <row r="4316" spans="1:4" x14ac:dyDescent="0.25">
      <c r="A4316" s="139" t="s">
        <v>13134</v>
      </c>
      <c r="B4316" s="139" t="s">
        <v>13135</v>
      </c>
      <c r="C4316" s="192"/>
      <c r="D4316" s="195">
        <f>VLOOKUP(A4316,'[1]12 ЗИП NEW'!$C:$AN,38,0)</f>
        <v>947.93999999999994</v>
      </c>
    </row>
    <row r="4317" spans="1:4" x14ac:dyDescent="0.25">
      <c r="A4317" s="139" t="s">
        <v>13136</v>
      </c>
      <c r="B4317" s="139" t="s">
        <v>13137</v>
      </c>
      <c r="C4317" s="192"/>
      <c r="D4317" s="195">
        <f>VLOOKUP(A4317,'[1]12 ЗИП NEW'!$C:$AN,38,0)</f>
        <v>1017.48</v>
      </c>
    </row>
    <row r="4318" spans="1:4" x14ac:dyDescent="0.25">
      <c r="A4318" s="139" t="s">
        <v>13138</v>
      </c>
      <c r="B4318" s="139" t="s">
        <v>13139</v>
      </c>
      <c r="C4318" s="192"/>
      <c r="D4318" s="195">
        <f>VLOOKUP(A4318,'[1]12 ЗИП NEW'!$C:$AN,38,0)</f>
        <v>4526.2</v>
      </c>
    </row>
    <row r="4319" spans="1:4" x14ac:dyDescent="0.25">
      <c r="A4319" s="139" t="s">
        <v>13140</v>
      </c>
      <c r="B4319" s="139" t="s">
        <v>13141</v>
      </c>
      <c r="C4319" s="192"/>
      <c r="D4319" s="195">
        <f>VLOOKUP(A4319,'[1]12 ЗИП NEW'!$C:$AN,38,0)</f>
        <v>2058.14</v>
      </c>
    </row>
    <row r="4320" spans="1:4" x14ac:dyDescent="0.25">
      <c r="A4320" s="139" t="s">
        <v>13142</v>
      </c>
      <c r="B4320" s="139" t="s">
        <v>13143</v>
      </c>
      <c r="C4320" s="192"/>
      <c r="D4320" s="195">
        <f>VLOOKUP(A4320,'[1]12 ЗИП NEW'!$C:$AN,38,0)</f>
        <v>3969.88</v>
      </c>
    </row>
    <row r="4321" spans="1:4" x14ac:dyDescent="0.25">
      <c r="A4321" s="139" t="s">
        <v>13144</v>
      </c>
      <c r="B4321" s="139" t="s">
        <v>5762</v>
      </c>
      <c r="C4321" s="192">
        <f>VLOOKUP(A4321,[2]Лист_1!$D:$I,6,0)</f>
        <v>26</v>
      </c>
      <c r="D4321" s="195">
        <f>VLOOKUP(A4321,'[1]12 ЗИП NEW'!$C:$AN,38,0)</f>
        <v>649.04</v>
      </c>
    </row>
    <row r="4322" spans="1:4" x14ac:dyDescent="0.25">
      <c r="A4322" s="139" t="s">
        <v>13146</v>
      </c>
      <c r="B4322" s="139" t="s">
        <v>5762</v>
      </c>
      <c r="C4322" s="192">
        <f>VLOOKUP(A4322,[2]Лист_1!$D:$I,6,0)</f>
        <v>4</v>
      </c>
      <c r="D4322" s="195">
        <f>VLOOKUP(A4322,'[1]12 ЗИП NEW'!$C:$AN,38,0)</f>
        <v>4190.9576639999996</v>
      </c>
    </row>
    <row r="4323" spans="1:4" x14ac:dyDescent="0.25">
      <c r="A4323" s="139" t="s">
        <v>13147</v>
      </c>
      <c r="B4323" s="139" t="s">
        <v>5762</v>
      </c>
      <c r="C4323" s="192">
        <f>VLOOKUP(A4323,[2]Лист_1!$D:$I,6,0)</f>
        <v>8</v>
      </c>
      <c r="D4323" s="195">
        <f>VLOOKUP(A4323,'[1]12 ЗИП NEW'!$C:$AN,38,0)</f>
        <v>6444.04</v>
      </c>
    </row>
    <row r="4324" spans="1:4" x14ac:dyDescent="0.25">
      <c r="A4324" s="139" t="s">
        <v>13148</v>
      </c>
      <c r="B4324" s="139" t="s">
        <v>5762</v>
      </c>
      <c r="C4324" s="192"/>
      <c r="D4324" s="195">
        <f>VLOOKUP(A4324,'[1]12 ЗИП NEW'!$C:$AN,38,0)</f>
        <v>7876.6225599999989</v>
      </c>
    </row>
    <row r="4325" spans="1:4" x14ac:dyDescent="0.25">
      <c r="A4325" s="139" t="s">
        <v>13149</v>
      </c>
      <c r="B4325" s="139" t="s">
        <v>5762</v>
      </c>
      <c r="C4325" s="192">
        <f>VLOOKUP(A4325,[2]Лист_1!$D:$I,6,0)</f>
        <v>15</v>
      </c>
      <c r="D4325" s="195">
        <f>VLOOKUP(A4325,'[1]12 ЗИП NEW'!$C:$AN,38,0)</f>
        <v>17697.32</v>
      </c>
    </row>
    <row r="4326" spans="1:4" x14ac:dyDescent="0.25">
      <c r="A4326" s="139" t="s">
        <v>13150</v>
      </c>
      <c r="B4326" s="139" t="s">
        <v>5762</v>
      </c>
      <c r="C4326" s="192"/>
      <c r="D4326" s="195">
        <f>VLOOKUP(A4326,'[1]12 ЗИП NEW'!$C:$AN,38,0)</f>
        <v>8367.0537759999988</v>
      </c>
    </row>
    <row r="4327" spans="1:4" x14ac:dyDescent="0.25">
      <c r="A4327" s="139" t="s">
        <v>13151</v>
      </c>
      <c r="B4327" s="139" t="s">
        <v>13124</v>
      </c>
      <c r="C4327" s="192">
        <f>VLOOKUP(A4327,[2]Лист_1!$D:$I,6,0)</f>
        <v>10</v>
      </c>
      <c r="D4327" s="195">
        <f>VLOOKUP(A4327,'[1]12 ЗИП NEW'!$C:$AN,38,0)</f>
        <v>7766.5199999999995</v>
      </c>
    </row>
    <row r="4328" spans="1:4" x14ac:dyDescent="0.25">
      <c r="A4328" s="139" t="s">
        <v>13152</v>
      </c>
      <c r="B4328" s="139" t="s">
        <v>5762</v>
      </c>
      <c r="C4328" s="192"/>
      <c r="D4328" s="195">
        <f>VLOOKUP(A4328,'[1]12 ЗИП NEW'!$C:$AN,38,0)</f>
        <v>14296.813023999999</v>
      </c>
    </row>
    <row r="4329" spans="1:4" x14ac:dyDescent="0.25">
      <c r="A4329" s="139" t="s">
        <v>13153</v>
      </c>
      <c r="B4329" s="139" t="s">
        <v>5762</v>
      </c>
      <c r="C4329" s="192">
        <f>VLOOKUP(A4329,[2]Лист_1!$D:$I,6,0)</f>
        <v>6</v>
      </c>
      <c r="D4329" s="195">
        <f>VLOOKUP(A4329,'[1]12 ЗИП NEW'!$C:$AN,38,0)</f>
        <v>8798.0387840000003</v>
      </c>
    </row>
    <row r="4330" spans="1:4" x14ac:dyDescent="0.25">
      <c r="A4330" s="139" t="s">
        <v>13154</v>
      </c>
      <c r="B4330" s="139" t="s">
        <v>13124</v>
      </c>
      <c r="C4330" s="192"/>
      <c r="D4330" s="195">
        <f>VLOOKUP(A4330,'[1]12 ЗИП NEW'!$C:$AN,38,0)</f>
        <v>12235.38</v>
      </c>
    </row>
    <row r="4331" spans="1:4" x14ac:dyDescent="0.25">
      <c r="A4331" s="139" t="s">
        <v>13155</v>
      </c>
      <c r="B4331" s="139" t="s">
        <v>5762</v>
      </c>
      <c r="C4331" s="192">
        <f>VLOOKUP(A4331,[2]Лист_1!$D:$I,6,0)</f>
        <v>6</v>
      </c>
      <c r="D4331" s="195">
        <f>VLOOKUP(A4331,'[1]12 ЗИП NEW'!$C:$AN,38,0)</f>
        <v>6529.44</v>
      </c>
    </row>
    <row r="4332" spans="1:4" x14ac:dyDescent="0.25">
      <c r="A4332" s="139" t="s">
        <v>13156</v>
      </c>
      <c r="B4332" s="139" t="s">
        <v>5762</v>
      </c>
      <c r="C4332" s="192">
        <f>VLOOKUP(A4332,[2]Лист_1!$D:$I,6,0)</f>
        <v>17</v>
      </c>
      <c r="D4332" s="195">
        <f>VLOOKUP(A4332,'[1]12 ЗИП NEW'!$C:$AN,38,0)</f>
        <v>1133.3799999999999</v>
      </c>
    </row>
    <row r="4333" spans="1:4" x14ac:dyDescent="0.25">
      <c r="A4333" s="139" t="s">
        <v>13157</v>
      </c>
      <c r="B4333" s="139" t="s">
        <v>5762</v>
      </c>
      <c r="C4333" s="192">
        <f>VLOOKUP(A4333,[2]Лист_1!$D:$I,6,0)</f>
        <v>5</v>
      </c>
      <c r="D4333" s="195">
        <f>VLOOKUP(A4333,'[1]12 ЗИП NEW'!$C:$AN,38,0)</f>
        <v>5485.12</v>
      </c>
    </row>
    <row r="4334" spans="1:4" x14ac:dyDescent="0.25">
      <c r="A4334" s="139" t="s">
        <v>13158</v>
      </c>
      <c r="B4334" s="139" t="s">
        <v>5762</v>
      </c>
      <c r="C4334" s="192">
        <f>VLOOKUP(A4334,[2]Лист_1!$D:$I,6,0)</f>
        <v>9</v>
      </c>
      <c r="D4334" s="195">
        <f>VLOOKUP(A4334,'[1]12 ЗИП NEW'!$C:$AN,38,0)</f>
        <v>1568.92</v>
      </c>
    </row>
    <row r="4335" spans="1:4" x14ac:dyDescent="0.25">
      <c r="A4335" s="139" t="s">
        <v>13159</v>
      </c>
      <c r="B4335" s="139" t="s">
        <v>5762</v>
      </c>
      <c r="C4335" s="192">
        <f>VLOOKUP(A4335,[2]Лист_1!$D:$I,6,0)</f>
        <v>2</v>
      </c>
      <c r="D4335" s="195">
        <f>VLOOKUP(A4335,'[1]12 ЗИП NEW'!$C:$AN,38,0)</f>
        <v>24970.959999999999</v>
      </c>
    </row>
    <row r="4336" spans="1:4" x14ac:dyDescent="0.25">
      <c r="A4336" s="139" t="s">
        <v>13160</v>
      </c>
      <c r="B4336" s="139" t="s">
        <v>13161</v>
      </c>
      <c r="C4336" s="192">
        <f>VLOOKUP(A4336,[2]Лист_1!$D:$I,6,0)</f>
        <v>4</v>
      </c>
      <c r="D4336" s="195">
        <f>VLOOKUP(A4336,'[1]12 ЗИП NEW'!$C:$AN,38,0)</f>
        <v>27712.3</v>
      </c>
    </row>
    <row r="4337" spans="1:4" x14ac:dyDescent="0.25">
      <c r="A4337" s="139" t="s">
        <v>13162</v>
      </c>
      <c r="B4337" s="139" t="s">
        <v>13163</v>
      </c>
      <c r="C4337" s="192">
        <f>VLOOKUP(A4337,[2]Лист_1!$D:$I,6,0)</f>
        <v>113</v>
      </c>
      <c r="D4337" s="195">
        <f>VLOOKUP(A4337,'[1]12 ЗИП NEW'!$C:$AN,38,0)</f>
        <v>2110.3403840000001</v>
      </c>
    </row>
    <row r="4338" spans="1:4" x14ac:dyDescent="0.25">
      <c r="A4338" s="139" t="s">
        <v>13164</v>
      </c>
      <c r="B4338" s="139" t="s">
        <v>5762</v>
      </c>
      <c r="C4338" s="192"/>
      <c r="D4338" s="195">
        <f>VLOOKUP(A4338,'[1]12 ЗИП NEW'!$C:$AN,38,0)</f>
        <v>3969.88</v>
      </c>
    </row>
    <row r="4339" spans="1:4" x14ac:dyDescent="0.25">
      <c r="A4339" s="139" t="s">
        <v>13165</v>
      </c>
      <c r="B4339" s="139" t="s">
        <v>5762</v>
      </c>
      <c r="C4339" s="192">
        <f>VLOOKUP(A4339,[2]Лист_1!$D:$I,6,0)</f>
        <v>19</v>
      </c>
      <c r="D4339" s="195">
        <f>VLOOKUP(A4339,'[1]12 ЗИП NEW'!$C:$AN,38,0)</f>
        <v>3187.86</v>
      </c>
    </row>
    <row r="4340" spans="1:4" x14ac:dyDescent="0.25">
      <c r="A4340" s="139" t="s">
        <v>13166</v>
      </c>
      <c r="B4340" s="139" t="s">
        <v>5762</v>
      </c>
      <c r="C4340" s="192">
        <f>VLOOKUP(A4340,[2]Лист_1!$D:$I,6,0)</f>
        <v>59</v>
      </c>
      <c r="D4340" s="195">
        <f>VLOOKUP(A4340,'[1]12 ЗИП NEW'!$C:$AN,38,0)</f>
        <v>2078.88</v>
      </c>
    </row>
    <row r="4341" spans="1:4" x14ac:dyDescent="0.25">
      <c r="A4341" s="139" t="s">
        <v>13167</v>
      </c>
      <c r="B4341" s="139" t="s">
        <v>5762</v>
      </c>
      <c r="C4341" s="192">
        <f>VLOOKUP(A4341,[2]Лист_1!$D:$I,6,0)</f>
        <v>4</v>
      </c>
      <c r="D4341" s="195">
        <f>VLOOKUP(A4341,'[1]12 ЗИП NEW'!$C:$AN,38,0)</f>
        <v>1024.8</v>
      </c>
    </row>
    <row r="4342" spans="1:4" x14ac:dyDescent="0.25">
      <c r="A4342" s="139" t="s">
        <v>13168</v>
      </c>
      <c r="B4342" s="139" t="s">
        <v>13124</v>
      </c>
      <c r="C4342" s="192">
        <f>VLOOKUP(A4342,[2]Лист_1!$D:$I,6,0)</f>
        <v>5</v>
      </c>
      <c r="D4342" s="195">
        <f>VLOOKUP(A4342,'[1]12 ЗИП NEW'!$C:$AN,38,0)</f>
        <v>17610.939119999999</v>
      </c>
    </row>
    <row r="4343" spans="1:4" x14ac:dyDescent="0.25">
      <c r="A4343" s="139" t="s">
        <v>13169</v>
      </c>
      <c r="B4343" s="139" t="s">
        <v>13124</v>
      </c>
      <c r="C4343" s="192">
        <f>VLOOKUP(A4343,[2]Лист_1!$D:$I,6,0)</f>
        <v>7</v>
      </c>
      <c r="D4343" s="195">
        <f>VLOOKUP(A4343,'[1]12 ЗИП NEW'!$C:$AN,38,0)</f>
        <v>9842.9599999999991</v>
      </c>
    </row>
    <row r="4344" spans="1:4" x14ac:dyDescent="0.25">
      <c r="A4344" s="139" t="s">
        <v>13170</v>
      </c>
      <c r="B4344" s="139" t="s">
        <v>13171</v>
      </c>
      <c r="C4344" s="192"/>
      <c r="D4344" s="195">
        <f>VLOOKUP(A4344,'[1]12 ЗИП NEW'!$C:$AN,38,0)</f>
        <v>51260.74</v>
      </c>
    </row>
    <row r="4345" spans="1:4" x14ac:dyDescent="0.25">
      <c r="A4345" s="139" t="s">
        <v>13172</v>
      </c>
      <c r="B4345" s="139" t="s">
        <v>13173</v>
      </c>
      <c r="C4345" s="192"/>
      <c r="D4345" s="195">
        <f>VLOOKUP(A4345,'[1]12 ЗИП NEW'!$C:$AN,38,0)</f>
        <v>53407.94</v>
      </c>
    </row>
    <row r="4346" spans="1:4" x14ac:dyDescent="0.25">
      <c r="A4346" s="139" t="s">
        <v>13174</v>
      </c>
      <c r="B4346" s="139" t="s">
        <v>13175</v>
      </c>
      <c r="C4346" s="192"/>
      <c r="D4346" s="195">
        <f>VLOOKUP(A4346,'[1]12 ЗИП NEW'!$C:$AN,38,0)</f>
        <v>39052.199999999997</v>
      </c>
    </row>
    <row r="4347" spans="1:4" x14ac:dyDescent="0.25">
      <c r="A4347" s="139" t="s">
        <v>13176</v>
      </c>
      <c r="B4347" s="139" t="s">
        <v>13177</v>
      </c>
      <c r="C4347" s="192"/>
      <c r="D4347" s="195">
        <f>VLOOKUP(A4347,'[1]12 ЗИП NEW'!$C:$AN,38,0)</f>
        <v>21297.54</v>
      </c>
    </row>
    <row r="4348" spans="1:4" x14ac:dyDescent="0.25">
      <c r="A4348" s="139" t="s">
        <v>13178</v>
      </c>
      <c r="B4348" s="139" t="s">
        <v>13124</v>
      </c>
      <c r="C4348" s="192">
        <f>VLOOKUP(A4348,[2]Лист_1!$D:$I,6,0)</f>
        <v>16</v>
      </c>
      <c r="D4348" s="195">
        <f>VLOOKUP(A4348,'[1]12 ЗИП NEW'!$C:$AN,38,0)</f>
        <v>14222.76</v>
      </c>
    </row>
    <row r="4349" spans="1:4" x14ac:dyDescent="0.25">
      <c r="A4349" s="139" t="s">
        <v>13179</v>
      </c>
      <c r="B4349" s="139" t="s">
        <v>13180</v>
      </c>
      <c r="C4349" s="192">
        <f>VLOOKUP(A4349,[2]Лист_1!$D:$I,6,0)</f>
        <v>2</v>
      </c>
      <c r="D4349" s="195">
        <f>VLOOKUP(A4349,'[1]12 ЗИП NEW'!$C:$AN,38,0)</f>
        <v>433.09999999999997</v>
      </c>
    </row>
    <row r="4350" spans="1:4" x14ac:dyDescent="0.25">
      <c r="A4350" s="139" t="s">
        <v>13181</v>
      </c>
      <c r="B4350" s="139" t="s">
        <v>5762</v>
      </c>
      <c r="C4350" s="192">
        <f>VLOOKUP(A4350,[2]Лист_1!$D:$I,6,0)</f>
        <v>2</v>
      </c>
      <c r="D4350" s="195">
        <f>VLOOKUP(A4350,'[1]12 ЗИП NEW'!$C:$AN,38,0)</f>
        <v>1479.86</v>
      </c>
    </row>
    <row r="4351" spans="1:4" x14ac:dyDescent="0.25">
      <c r="A4351" s="139" t="s">
        <v>13182</v>
      </c>
      <c r="B4351" s="139" t="s">
        <v>5762</v>
      </c>
      <c r="C4351" s="192">
        <f>VLOOKUP(A4351,[2]Лист_1!$D:$I,6,0)</f>
        <v>4</v>
      </c>
      <c r="D4351" s="195">
        <f>VLOOKUP(A4351,'[1]12 ЗИП NEW'!$C:$AN,38,0)</f>
        <v>5221.5999999999995</v>
      </c>
    </row>
    <row r="4352" spans="1:4" x14ac:dyDescent="0.25">
      <c r="A4352" s="139" t="s">
        <v>13183</v>
      </c>
      <c r="B4352" s="139" t="s">
        <v>5762</v>
      </c>
      <c r="C4352" s="192">
        <f>VLOOKUP(A4352,[2]Лист_1!$D:$I,6,0)</f>
        <v>4</v>
      </c>
      <c r="D4352" s="195">
        <f>VLOOKUP(A4352,'[1]12 ЗИП NEW'!$C:$AN,38,0)</f>
        <v>2540.04</v>
      </c>
    </row>
    <row r="4353" spans="1:4" x14ac:dyDescent="0.25">
      <c r="A4353" s="139" t="s">
        <v>13184</v>
      </c>
      <c r="B4353" s="139" t="s">
        <v>5762</v>
      </c>
      <c r="C4353" s="192">
        <f>VLOOKUP(A4353,[2]Лист_1!$D:$I,6,0)</f>
        <v>6</v>
      </c>
      <c r="D4353" s="195">
        <f>VLOOKUP(A4353,'[1]12 ЗИП NEW'!$C:$AN,38,0)</f>
        <v>1759.24</v>
      </c>
    </row>
    <row r="4354" spans="1:4" x14ac:dyDescent="0.25">
      <c r="A4354" s="139" t="s">
        <v>13185</v>
      </c>
      <c r="B4354" s="139" t="s">
        <v>13186</v>
      </c>
      <c r="C4354" s="192"/>
      <c r="D4354" s="195">
        <f>VLOOKUP(A4354,'[1]12 ЗИП NEW'!$C:$AN,38,0)</f>
        <v>2422.4329760000001</v>
      </c>
    </row>
    <row r="4355" spans="1:4" x14ac:dyDescent="0.25">
      <c r="A4355" s="139" t="s">
        <v>13187</v>
      </c>
      <c r="B4355" s="139" t="s">
        <v>13124</v>
      </c>
      <c r="C4355" s="192">
        <f>VLOOKUP(A4355,[2]Лист_1!$D:$I,6,0)</f>
        <v>1</v>
      </c>
      <c r="D4355" s="195">
        <f>VLOOKUP(A4355,'[1]12 ЗИП NEW'!$C:$AN,38,0)</f>
        <v>15834.38</v>
      </c>
    </row>
    <row r="4356" spans="1:4" ht="25.5" x14ac:dyDescent="0.25">
      <c r="A4356" s="139" t="s">
        <v>13188</v>
      </c>
      <c r="B4356" s="139" t="s">
        <v>13189</v>
      </c>
      <c r="C4356" s="192"/>
      <c r="D4356" s="195">
        <f>VLOOKUP(A4356,'[1]12 ЗИП NEW'!$C:$AN,38,0)</f>
        <v>97142.5</v>
      </c>
    </row>
    <row r="4357" spans="1:4" ht="25.5" x14ac:dyDescent="0.25">
      <c r="A4357" s="139" t="s">
        <v>13190</v>
      </c>
      <c r="B4357" s="139" t="s">
        <v>13191</v>
      </c>
      <c r="C4357" s="192"/>
      <c r="D4357" s="195">
        <f>VLOOKUP(A4357,'[1]12 ЗИП NEW'!$C:$AN,38,0)</f>
        <v>6029.24</v>
      </c>
    </row>
    <row r="4358" spans="1:4" x14ac:dyDescent="0.25">
      <c r="A4358" s="139" t="s">
        <v>13192</v>
      </c>
      <c r="B4358" s="139" t="s">
        <v>13193</v>
      </c>
      <c r="C4358" s="192">
        <f>VLOOKUP(A4358,[2]Лист_1!$D:$I,6,0)</f>
        <v>3</v>
      </c>
      <c r="D4358" s="195">
        <f>VLOOKUP(A4358,'[1]12 ЗИП NEW'!$C:$AN,38,0)</f>
        <v>7834.84</v>
      </c>
    </row>
    <row r="4359" spans="1:4" x14ac:dyDescent="0.25">
      <c r="A4359" s="139" t="s">
        <v>13194</v>
      </c>
      <c r="B4359" s="139" t="s">
        <v>13195</v>
      </c>
      <c r="C4359" s="192"/>
      <c r="D4359" s="195">
        <f>VLOOKUP(A4359,'[1]12 ЗИП NEW'!$C:$AN,38,0)</f>
        <v>3434.2999999999997</v>
      </c>
    </row>
    <row r="4360" spans="1:4" x14ac:dyDescent="0.25">
      <c r="A4360" s="139" t="s">
        <v>13196</v>
      </c>
      <c r="B4360" s="139" t="s">
        <v>9268</v>
      </c>
      <c r="C4360" s="192">
        <f>VLOOKUP(A4360,[2]Лист_1!$D:$I,6,0)</f>
        <v>13</v>
      </c>
      <c r="D4360" s="195">
        <f>VLOOKUP(A4360,'[1]12 ЗИП NEW'!$C:$AN,38,0)</f>
        <v>1322.6781279999998</v>
      </c>
    </row>
    <row r="4361" spans="1:4" x14ac:dyDescent="0.25">
      <c r="A4361" s="139" t="s">
        <v>13198</v>
      </c>
      <c r="B4361" s="139" t="s">
        <v>9268</v>
      </c>
      <c r="C4361" s="192"/>
      <c r="D4361" s="195">
        <f>VLOOKUP(A4361,'[1]12 ЗИП NEW'!$C:$AN,38,0)</f>
        <v>2868.279536</v>
      </c>
    </row>
    <row r="4362" spans="1:4" x14ac:dyDescent="0.25">
      <c r="A4362" s="139" t="s">
        <v>13199</v>
      </c>
      <c r="B4362" s="139" t="s">
        <v>9268</v>
      </c>
      <c r="C4362" s="192"/>
      <c r="D4362" s="195">
        <f>VLOOKUP(A4362,'[1]12 ЗИП NEW'!$C:$AN,38,0)</f>
        <v>11265.056415999999</v>
      </c>
    </row>
    <row r="4363" spans="1:4" x14ac:dyDescent="0.25">
      <c r="A4363" s="139" t="s">
        <v>13200</v>
      </c>
      <c r="B4363" s="139" t="s">
        <v>9268</v>
      </c>
      <c r="C4363" s="192">
        <f>VLOOKUP(A4363,[2]Лист_1!$D:$I,6,0)</f>
        <v>15</v>
      </c>
      <c r="D4363" s="195">
        <f>VLOOKUP(A4363,'[1]12 ЗИП NEW'!$C:$AN,38,0)</f>
        <v>520.15431999999998</v>
      </c>
    </row>
    <row r="4364" spans="1:4" x14ac:dyDescent="0.25">
      <c r="A4364" s="139" t="s">
        <v>13201</v>
      </c>
      <c r="B4364" s="139" t="s">
        <v>9268</v>
      </c>
      <c r="C4364" s="192">
        <f>VLOOKUP(A4364,[2]Лист_1!$D:$I,6,0)</f>
        <v>1</v>
      </c>
      <c r="D4364" s="195">
        <f>VLOOKUP(A4364,'[1]12 ЗИП NEW'!$C:$AN,38,0)</f>
        <v>1235.8599999999999</v>
      </c>
    </row>
    <row r="4365" spans="1:4" x14ac:dyDescent="0.25">
      <c r="A4365" s="139" t="s">
        <v>13202</v>
      </c>
      <c r="B4365" s="139" t="s">
        <v>9268</v>
      </c>
      <c r="C4365" s="192">
        <f>VLOOKUP(A4365,[2]Лист_1!$D:$I,6,0)</f>
        <v>3</v>
      </c>
      <c r="D4365" s="195">
        <f>VLOOKUP(A4365,'[1]12 ЗИП NEW'!$C:$AN,38,0)</f>
        <v>3511.16</v>
      </c>
    </row>
    <row r="4366" spans="1:4" x14ac:dyDescent="0.25">
      <c r="A4366" s="139" t="s">
        <v>13203</v>
      </c>
      <c r="B4366" s="139" t="s">
        <v>9268</v>
      </c>
      <c r="C4366" s="192">
        <f>VLOOKUP(A4366,[2]Лист_1!$D:$I,6,0)</f>
        <v>4</v>
      </c>
      <c r="D4366" s="195">
        <f>VLOOKUP(A4366,'[1]12 ЗИП NEW'!$C:$AN,38,0)</f>
        <v>1699.46</v>
      </c>
    </row>
    <row r="4367" spans="1:4" x14ac:dyDescent="0.25">
      <c r="A4367" s="139" t="s">
        <v>13204</v>
      </c>
      <c r="B4367" s="139" t="s">
        <v>9268</v>
      </c>
      <c r="C4367" s="192">
        <f>VLOOKUP(A4367,[2]Лист_1!$D:$I,6,0)</f>
        <v>11</v>
      </c>
      <c r="D4367" s="195">
        <f>VLOOKUP(A4367,'[1]12 ЗИП NEW'!$C:$AN,38,0)</f>
        <v>1159</v>
      </c>
    </row>
    <row r="4368" spans="1:4" x14ac:dyDescent="0.25">
      <c r="A4368" s="139" t="s">
        <v>13205</v>
      </c>
      <c r="B4368" s="139" t="s">
        <v>9268</v>
      </c>
      <c r="C4368" s="192"/>
      <c r="D4368" s="195">
        <f>VLOOKUP(A4368,'[1]12 ЗИП NEW'!$C:$AN,38,0)</f>
        <v>7133.5449599999993</v>
      </c>
    </row>
    <row r="4369" spans="1:4" x14ac:dyDescent="0.25">
      <c r="A4369" s="139" t="s">
        <v>13206</v>
      </c>
      <c r="B4369" s="139" t="s">
        <v>9268</v>
      </c>
      <c r="C4369" s="192">
        <f>VLOOKUP(A4369,[2]Лист_1!$D:$I,6,0)</f>
        <v>250</v>
      </c>
      <c r="D4369" s="195">
        <f>VLOOKUP(A4369,'[1]12 ЗИП NEW'!$C:$AN,38,0)</f>
        <v>1384.7</v>
      </c>
    </row>
    <row r="4370" spans="1:4" x14ac:dyDescent="0.25">
      <c r="A4370" s="139" t="s">
        <v>13207</v>
      </c>
      <c r="B4370" s="139" t="s">
        <v>9268</v>
      </c>
      <c r="C4370" s="192">
        <f>VLOOKUP(A4370,[2]Лист_1!$D:$I,6,0)</f>
        <v>45</v>
      </c>
      <c r="D4370" s="195">
        <f>VLOOKUP(A4370,'[1]12 ЗИП NEW'!$C:$AN,38,0)</f>
        <v>2199.5096960000001</v>
      </c>
    </row>
    <row r="4371" spans="1:4" x14ac:dyDescent="0.25">
      <c r="A4371" s="139" t="s">
        <v>13208</v>
      </c>
      <c r="B4371" s="139" t="s">
        <v>9268</v>
      </c>
      <c r="C4371" s="192">
        <f>VLOOKUP(A4371,[2]Лист_1!$D:$I,6,0)</f>
        <v>169</v>
      </c>
      <c r="D4371" s="195">
        <f>VLOOKUP(A4371,'[1]12 ЗИП NEW'!$C:$AN,38,0)</f>
        <v>1159.2010559999999</v>
      </c>
    </row>
    <row r="4372" spans="1:4" x14ac:dyDescent="0.25">
      <c r="A4372" s="139" t="s">
        <v>13209</v>
      </c>
      <c r="B4372" s="139" t="s">
        <v>9268</v>
      </c>
      <c r="C4372" s="192">
        <f>VLOOKUP(A4372,[2]Лист_1!$D:$I,6,0)</f>
        <v>6</v>
      </c>
      <c r="D4372" s="195">
        <f>VLOOKUP(A4372,'[1]12 ЗИП NEW'!$C:$AN,38,0)</f>
        <v>2260.66</v>
      </c>
    </row>
    <row r="4373" spans="1:4" x14ac:dyDescent="0.25">
      <c r="A4373" s="139" t="s">
        <v>13210</v>
      </c>
      <c r="B4373" s="139" t="s">
        <v>9268</v>
      </c>
      <c r="C4373" s="192">
        <f>VLOOKUP(A4373,[2]Лист_1!$D:$I,6,0)</f>
        <v>27</v>
      </c>
      <c r="D4373" s="195">
        <f>VLOOKUP(A4373,'[1]12 ЗИП NEW'!$C:$AN,38,0)</f>
        <v>649.04</v>
      </c>
    </row>
    <row r="4374" spans="1:4" x14ac:dyDescent="0.25">
      <c r="A4374" s="139" t="s">
        <v>13211</v>
      </c>
      <c r="B4374" s="139" t="s">
        <v>9268</v>
      </c>
      <c r="C4374" s="192">
        <f>VLOOKUP(A4374,[2]Лист_1!$D:$I,6,0)</f>
        <v>85</v>
      </c>
      <c r="D4374" s="195">
        <f>VLOOKUP(A4374,'[1]12 ЗИП NEW'!$C:$AN,38,0)</f>
        <v>827.16</v>
      </c>
    </row>
    <row r="4375" spans="1:4" x14ac:dyDescent="0.25">
      <c r="A4375" s="139" t="s">
        <v>13212</v>
      </c>
      <c r="B4375" s="139" t="s">
        <v>9268</v>
      </c>
      <c r="C4375" s="192">
        <f>VLOOKUP(A4375,[2]Лист_1!$D:$I,6,0)</f>
        <v>12</v>
      </c>
      <c r="D4375" s="195">
        <f>VLOOKUP(A4375,'[1]12 ЗИП NEW'!$C:$AN,38,0)</f>
        <v>3076.84</v>
      </c>
    </row>
    <row r="4376" spans="1:4" x14ac:dyDescent="0.25">
      <c r="A4376" s="139" t="s">
        <v>13213</v>
      </c>
      <c r="B4376" s="139" t="s">
        <v>9268</v>
      </c>
      <c r="C4376" s="192">
        <f>VLOOKUP(A4376,[2]Лист_1!$D:$I,6,0)</f>
        <v>76</v>
      </c>
      <c r="D4376" s="195">
        <f>VLOOKUP(A4376,'[1]12 ЗИП NEW'!$C:$AN,38,0)</f>
        <v>2786.48</v>
      </c>
    </row>
    <row r="4377" spans="1:4" x14ac:dyDescent="0.25">
      <c r="A4377" s="139" t="s">
        <v>13214</v>
      </c>
      <c r="B4377" s="139" t="s">
        <v>9268</v>
      </c>
      <c r="C4377" s="192">
        <f>VLOOKUP(A4377,[2]Лист_1!$D:$I,6,0)</f>
        <v>4</v>
      </c>
      <c r="D4377" s="195">
        <f>VLOOKUP(A4377,'[1]12 ЗИП NEW'!$C:$AN,38,0)</f>
        <v>4085.7799999999997</v>
      </c>
    </row>
    <row r="4378" spans="1:4" x14ac:dyDescent="0.25">
      <c r="A4378" s="139" t="s">
        <v>13215</v>
      </c>
      <c r="B4378" s="139" t="s">
        <v>9268</v>
      </c>
      <c r="C4378" s="192">
        <f>VLOOKUP(A4378,[2]Лист_1!$D:$I,6,0)</f>
        <v>8</v>
      </c>
      <c r="D4378" s="195">
        <f>VLOOKUP(A4378,'[1]12 ЗИП NEW'!$C:$AN,38,0)</f>
        <v>8380.18</v>
      </c>
    </row>
    <row r="4379" spans="1:4" x14ac:dyDescent="0.25">
      <c r="A4379" s="139" t="s">
        <v>13216</v>
      </c>
      <c r="B4379" s="139" t="s">
        <v>9268</v>
      </c>
      <c r="C4379" s="192">
        <f>VLOOKUP(A4379,[2]Лист_1!$D:$I,6,0)</f>
        <v>26</v>
      </c>
      <c r="D4379" s="195">
        <f>VLOOKUP(A4379,'[1]12 ЗИП NEW'!$C:$AN,38,0)</f>
        <v>3345.24</v>
      </c>
    </row>
    <row r="4380" spans="1:4" x14ac:dyDescent="0.25">
      <c r="A4380" s="139" t="s">
        <v>13217</v>
      </c>
      <c r="B4380" s="139" t="s">
        <v>9268</v>
      </c>
      <c r="C4380" s="192">
        <f>VLOOKUP(A4380,[2]Лист_1!$D:$I,6,0)</f>
        <v>4</v>
      </c>
      <c r="D4380" s="195">
        <f>VLOOKUP(A4380,'[1]12 ЗИП NEW'!$C:$AN,38,0)</f>
        <v>936.2777759999999</v>
      </c>
    </row>
    <row r="4381" spans="1:4" x14ac:dyDescent="0.25">
      <c r="A4381" s="139" t="s">
        <v>13218</v>
      </c>
      <c r="B4381" s="139" t="s">
        <v>9268</v>
      </c>
      <c r="C4381" s="192"/>
      <c r="D4381" s="195">
        <f>VLOOKUP(A4381,'[1]12 ЗИП NEW'!$C:$AN,38,0)</f>
        <v>3151.2599999999998</v>
      </c>
    </row>
    <row r="4382" spans="1:4" x14ac:dyDescent="0.25">
      <c r="A4382" s="139" t="s">
        <v>13219</v>
      </c>
      <c r="B4382" s="139" t="s">
        <v>13220</v>
      </c>
      <c r="C4382" s="192">
        <f>VLOOKUP(A4382,[2]Лист_1!$D:$I,6,0)</f>
        <v>4</v>
      </c>
      <c r="D4382" s="195">
        <f>VLOOKUP(A4382,'[1]12 ЗИП NEW'!$C:$AN,38,0)</f>
        <v>1560.4629599999998</v>
      </c>
    </row>
    <row r="4383" spans="1:4" x14ac:dyDescent="0.25">
      <c r="A4383" s="139" t="s">
        <v>13221</v>
      </c>
      <c r="B4383" s="139" t="s">
        <v>13220</v>
      </c>
      <c r="C4383" s="192">
        <f>VLOOKUP(A4383,[2]Лист_1!$D:$I,6,0)</f>
        <v>4</v>
      </c>
      <c r="D4383" s="195">
        <f>VLOOKUP(A4383,'[1]12 ЗИП NEW'!$C:$AN,38,0)</f>
        <v>2110.3403840000001</v>
      </c>
    </row>
    <row r="4384" spans="1:4" x14ac:dyDescent="0.25">
      <c r="A4384" s="139" t="s">
        <v>13222</v>
      </c>
      <c r="B4384" s="139" t="s">
        <v>9268</v>
      </c>
      <c r="C4384" s="192">
        <f>VLOOKUP(A4384,[2]Лист_1!$D:$I,6,0)</f>
        <v>4</v>
      </c>
      <c r="D4384" s="195">
        <f>VLOOKUP(A4384,'[1]12 ЗИП NEW'!$C:$AN,38,0)</f>
        <v>308.65999999999997</v>
      </c>
    </row>
    <row r="4385" spans="1:4" x14ac:dyDescent="0.25">
      <c r="A4385" s="139" t="s">
        <v>13223</v>
      </c>
      <c r="B4385" s="139" t="s">
        <v>13224</v>
      </c>
      <c r="C4385" s="192"/>
      <c r="D4385" s="195">
        <f>VLOOKUP(A4385,'[1]12 ЗИП NEW'!$C:$AN,38,0)</f>
        <v>1872.5555519999998</v>
      </c>
    </row>
    <row r="4386" spans="1:4" x14ac:dyDescent="0.25">
      <c r="A4386" s="139" t="s">
        <v>13225</v>
      </c>
      <c r="B4386" s="139" t="s">
        <v>13220</v>
      </c>
      <c r="C4386" s="192">
        <f>VLOOKUP(A4386,[2]Лист_1!$D:$I,6,0)</f>
        <v>5</v>
      </c>
      <c r="D4386" s="195">
        <f>VLOOKUP(A4386,'[1]12 ЗИП NEW'!$C:$AN,38,0)</f>
        <v>12414.72</v>
      </c>
    </row>
    <row r="4387" spans="1:4" x14ac:dyDescent="0.25">
      <c r="A4387" s="139" t="s">
        <v>13226</v>
      </c>
      <c r="B4387" s="139" t="s">
        <v>13227</v>
      </c>
      <c r="C4387" s="192">
        <f>VLOOKUP(A4387,[2]Лист_1!$D:$I,6,0)</f>
        <v>1</v>
      </c>
      <c r="D4387" s="195">
        <f>VLOOKUP(A4387,'[1]12 ЗИП NEW'!$C:$AN,38,0)</f>
        <v>8263.06</v>
      </c>
    </row>
    <row r="4388" spans="1:4" x14ac:dyDescent="0.25">
      <c r="A4388" s="139" t="s">
        <v>13228</v>
      </c>
      <c r="B4388" s="139" t="s">
        <v>13120</v>
      </c>
      <c r="C4388" s="192">
        <f>VLOOKUP(A4388,[2]Лист_1!$D:$I,6,0)</f>
        <v>4</v>
      </c>
      <c r="D4388" s="195">
        <f>VLOOKUP(A4388,'[1]12 ЗИП NEW'!$C:$AN,38,0)</f>
        <v>4379.8</v>
      </c>
    </row>
    <row r="4389" spans="1:4" x14ac:dyDescent="0.25">
      <c r="A4389" s="139" t="s">
        <v>13229</v>
      </c>
      <c r="B4389" s="139" t="s">
        <v>13120</v>
      </c>
      <c r="C4389" s="192"/>
      <c r="D4389" s="195">
        <f>VLOOKUP(A4389,'[1]12 ЗИП NEW'!$C:$AN,38,0)</f>
        <v>80898.2</v>
      </c>
    </row>
    <row r="4390" spans="1:4" x14ac:dyDescent="0.25">
      <c r="A4390" s="139" t="s">
        <v>13230</v>
      </c>
      <c r="B4390" s="139" t="s">
        <v>13120</v>
      </c>
      <c r="C4390" s="192">
        <f>VLOOKUP(A4390,[2]Лист_1!$D:$I,6,0)</f>
        <v>1</v>
      </c>
      <c r="D4390" s="195">
        <f>VLOOKUP(A4390,'[1]12 ЗИП NEW'!$C:$AN,38,0)</f>
        <v>73787.605679999993</v>
      </c>
    </row>
    <row r="4391" spans="1:4" x14ac:dyDescent="0.25">
      <c r="A4391" s="139" t="s">
        <v>13231</v>
      </c>
      <c r="B4391" s="139" t="s">
        <v>13120</v>
      </c>
      <c r="C4391" s="192">
        <f>VLOOKUP(A4391,[2]Лист_1!$D:$I,6,0)</f>
        <v>2</v>
      </c>
      <c r="D4391" s="195">
        <f>VLOOKUP(A4391,'[1]12 ЗИП NEW'!$C:$AN,38,0)</f>
        <v>83715.122415999998</v>
      </c>
    </row>
    <row r="4392" spans="1:4" x14ac:dyDescent="0.25">
      <c r="A4392" s="139" t="s">
        <v>13232</v>
      </c>
      <c r="B4392" s="139" t="s">
        <v>13120</v>
      </c>
      <c r="C4392" s="192">
        <f>VLOOKUP(A4392,[2]Лист_1!$D:$I,6,0)</f>
        <v>2</v>
      </c>
      <c r="D4392" s="195">
        <f>VLOOKUP(A4392,'[1]12 ЗИП NEW'!$C:$AN,38,0)</f>
        <v>13969.85888</v>
      </c>
    </row>
    <row r="4393" spans="1:4" x14ac:dyDescent="0.25">
      <c r="A4393" s="139" t="s">
        <v>13233</v>
      </c>
      <c r="B4393" s="139" t="s">
        <v>13120</v>
      </c>
      <c r="C4393" s="192">
        <f>VLOOKUP(A4393,[2]Лист_1!$D:$I,6,0)</f>
        <v>2</v>
      </c>
      <c r="D4393" s="195">
        <f>VLOOKUP(A4393,'[1]12 ЗИП NEW'!$C:$AN,38,0)</f>
        <v>33824.892351999995</v>
      </c>
    </row>
    <row r="4394" spans="1:4" x14ac:dyDescent="0.25">
      <c r="A4394" s="139" t="s">
        <v>13234</v>
      </c>
      <c r="B4394" s="139" t="s">
        <v>13120</v>
      </c>
      <c r="C4394" s="192">
        <f>VLOOKUP(A4394,[2]Лист_1!$D:$I,6,0)</f>
        <v>1</v>
      </c>
      <c r="D4394" s="195">
        <f>VLOOKUP(A4394,'[1]12 ЗИП NEW'!$C:$AN,38,0)</f>
        <v>5781.1437279999991</v>
      </c>
    </row>
    <row r="4395" spans="1:4" x14ac:dyDescent="0.25">
      <c r="A4395" s="139" t="s">
        <v>13235</v>
      </c>
      <c r="B4395" s="139" t="s">
        <v>13120</v>
      </c>
      <c r="C4395" s="192"/>
      <c r="D4395" s="195">
        <f>VLOOKUP(A4395,'[1]12 ЗИП NEW'!$C:$AN,38,0)</f>
        <v>3269.5414399999995</v>
      </c>
    </row>
    <row r="4396" spans="1:4" x14ac:dyDescent="0.25">
      <c r="A4396" s="139" t="s">
        <v>13236</v>
      </c>
      <c r="B4396" s="139" t="s">
        <v>13120</v>
      </c>
      <c r="C4396" s="192">
        <f>VLOOKUP(A4396,[2]Лист_1!$D:$I,6,0)</f>
        <v>5</v>
      </c>
      <c r="D4396" s="195">
        <f>VLOOKUP(A4396,'[1]12 ЗИП NEW'!$C:$AN,38,0)</f>
        <v>4428.7424959999998</v>
      </c>
    </row>
    <row r="4397" spans="1:4" x14ac:dyDescent="0.25">
      <c r="A4397" s="139" t="s">
        <v>13237</v>
      </c>
      <c r="B4397" s="139" t="s">
        <v>13120</v>
      </c>
      <c r="C4397" s="192">
        <f>VLOOKUP(A4397,[2]Лист_1!$D:$I,6,0)</f>
        <v>2</v>
      </c>
      <c r="D4397" s="195">
        <f>VLOOKUP(A4397,'[1]12 ЗИП NEW'!$C:$AN,38,0)</f>
        <v>24447.25304</v>
      </c>
    </row>
    <row r="4398" spans="1:4" x14ac:dyDescent="0.25">
      <c r="A4398" s="139" t="s">
        <v>13238</v>
      </c>
      <c r="B4398" s="139" t="s">
        <v>13120</v>
      </c>
      <c r="C4398" s="192">
        <f>VLOOKUP(A4398,[2]Лист_1!$D:$I,6,0)</f>
        <v>6</v>
      </c>
      <c r="D4398" s="195">
        <f>VLOOKUP(A4398,'[1]12 ЗИП NEW'!$C:$AN,38,0)</f>
        <v>20300.880031999997</v>
      </c>
    </row>
    <row r="4399" spans="1:4" x14ac:dyDescent="0.25">
      <c r="A4399" s="139" t="s">
        <v>13239</v>
      </c>
      <c r="B4399" s="139" t="s">
        <v>13120</v>
      </c>
      <c r="C4399" s="192">
        <f>VLOOKUP(A4399,[2]Лист_1!$D:$I,6,0)</f>
        <v>1</v>
      </c>
      <c r="D4399" s="195">
        <f>VLOOKUP(A4399,'[1]12 ЗИП NEW'!$C:$AN,38,0)</f>
        <v>9308.6</v>
      </c>
    </row>
    <row r="4400" spans="1:4" x14ac:dyDescent="0.25">
      <c r="A4400" s="139" t="s">
        <v>13240</v>
      </c>
      <c r="B4400" s="139" t="s">
        <v>13120</v>
      </c>
      <c r="C4400" s="192">
        <f>VLOOKUP(A4400,[2]Лист_1!$D:$I,6,0)</f>
        <v>4</v>
      </c>
      <c r="D4400" s="195">
        <f>VLOOKUP(A4400,'[1]12 ЗИП NEW'!$C:$AN,38,0)</f>
        <v>26924.18</v>
      </c>
    </row>
    <row r="4401" spans="1:4" x14ac:dyDescent="0.25">
      <c r="A4401" s="139" t="s">
        <v>13241</v>
      </c>
      <c r="B4401" s="139" t="s">
        <v>13120</v>
      </c>
      <c r="C4401" s="192">
        <f>VLOOKUP(A4401,[2]Лист_1!$D:$I,6,0)</f>
        <v>1</v>
      </c>
      <c r="D4401" s="195">
        <f>VLOOKUP(A4401,'[1]12 ЗИП NEW'!$C:$AN,38,0)</f>
        <v>30336.52</v>
      </c>
    </row>
    <row r="4402" spans="1:4" x14ac:dyDescent="0.25">
      <c r="A4402" s="139" t="s">
        <v>13242</v>
      </c>
      <c r="B4402" s="139" t="s">
        <v>13120</v>
      </c>
      <c r="C4402" s="192">
        <f>VLOOKUP(A4402,[2]Лист_1!$D:$I,6,0)</f>
        <v>134</v>
      </c>
      <c r="D4402" s="195">
        <f>VLOOKUP(A4402,'[1]12 ЗИП NEW'!$C:$AN,38,0)</f>
        <v>5038.5999999999995</v>
      </c>
    </row>
    <row r="4403" spans="1:4" x14ac:dyDescent="0.25">
      <c r="A4403" s="139" t="s">
        <v>13243</v>
      </c>
      <c r="B4403" s="139" t="s">
        <v>13120</v>
      </c>
      <c r="C4403" s="192"/>
      <c r="D4403" s="195">
        <f>VLOOKUP(A4403,'[1]12 ЗИП NEW'!$C:$AN,38,0)</f>
        <v>54142.38</v>
      </c>
    </row>
    <row r="4404" spans="1:4" x14ac:dyDescent="0.25">
      <c r="A4404" s="139" t="s">
        <v>13244</v>
      </c>
      <c r="B4404" s="139" t="s">
        <v>13120</v>
      </c>
      <c r="C4404" s="192"/>
      <c r="D4404" s="195">
        <f>VLOOKUP(A4404,'[1]12 ЗИП NEW'!$C:$AN,38,0)</f>
        <v>16421.2</v>
      </c>
    </row>
    <row r="4405" spans="1:4" x14ac:dyDescent="0.25">
      <c r="A4405" s="139" t="s">
        <v>13245</v>
      </c>
      <c r="B4405" s="139" t="s">
        <v>13120</v>
      </c>
      <c r="C4405" s="192">
        <f>VLOOKUP(A4405,[2]Лист_1!$D:$I,6,0)</f>
        <v>62</v>
      </c>
      <c r="D4405" s="195">
        <f>VLOOKUP(A4405,'[1]12 ЗИП NEW'!$C:$AN,38,0)</f>
        <v>33667.120000000003</v>
      </c>
    </row>
    <row r="4406" spans="1:4" x14ac:dyDescent="0.25">
      <c r="A4406" s="139" t="s">
        <v>13246</v>
      </c>
      <c r="B4406" s="139" t="s">
        <v>13120</v>
      </c>
      <c r="C4406" s="192">
        <f>VLOOKUP(A4406,[2]Лист_1!$D:$I,6,0)</f>
        <v>4</v>
      </c>
      <c r="D4406" s="195">
        <f>VLOOKUP(A4406,'[1]12 ЗИП NEW'!$C:$AN,38,0)</f>
        <v>21385.38</v>
      </c>
    </row>
    <row r="4407" spans="1:4" x14ac:dyDescent="0.25">
      <c r="A4407" s="139" t="s">
        <v>13247</v>
      </c>
      <c r="B4407" s="139" t="s">
        <v>13120</v>
      </c>
      <c r="C4407" s="192"/>
      <c r="D4407" s="195">
        <f>VLOOKUP(A4407,'[1]12 ЗИП NEW'!$C:$AN,38,0)</f>
        <v>49007.4</v>
      </c>
    </row>
    <row r="4408" spans="1:4" x14ac:dyDescent="0.25">
      <c r="A4408" s="139" t="s">
        <v>13248</v>
      </c>
      <c r="B4408" s="139" t="s">
        <v>13120</v>
      </c>
      <c r="C4408" s="192">
        <f>VLOOKUP(A4408,[2]Лист_1!$D:$I,6,0)</f>
        <v>30</v>
      </c>
      <c r="D4408" s="195">
        <f>VLOOKUP(A4408,'[1]12 ЗИП NEW'!$C:$AN,38,0)</f>
        <v>6628.2521919999999</v>
      </c>
    </row>
    <row r="4409" spans="1:4" x14ac:dyDescent="0.25">
      <c r="A4409" s="139" t="s">
        <v>13249</v>
      </c>
      <c r="B4409" s="139" t="s">
        <v>13120</v>
      </c>
      <c r="C4409" s="192"/>
      <c r="D4409" s="195">
        <f>VLOOKUP(A4409,'[1]12 ЗИП NEW'!$C:$AN,38,0)</f>
        <v>9115.84</v>
      </c>
    </row>
    <row r="4410" spans="1:4" x14ac:dyDescent="0.25">
      <c r="A4410" s="139" t="s">
        <v>13250</v>
      </c>
      <c r="B4410" s="139" t="s">
        <v>13120</v>
      </c>
      <c r="C4410" s="192"/>
      <c r="D4410" s="195">
        <f>VLOOKUP(A4410,'[1]12 ЗИП NEW'!$C:$AN,38,0)</f>
        <v>39083.919999999998</v>
      </c>
    </row>
    <row r="4411" spans="1:4" x14ac:dyDescent="0.25">
      <c r="A4411" s="139" t="s">
        <v>13251</v>
      </c>
      <c r="B4411" s="139" t="s">
        <v>13120</v>
      </c>
      <c r="C4411" s="192">
        <f>VLOOKUP(A4411,[2]Лист_1!$D:$I,6,0)</f>
        <v>14</v>
      </c>
      <c r="D4411" s="195">
        <f>VLOOKUP(A4411,'[1]12 ЗИП NEW'!$C:$AN,38,0)</f>
        <v>15441.152527999999</v>
      </c>
    </row>
    <row r="4412" spans="1:4" x14ac:dyDescent="0.25">
      <c r="A4412" s="139" t="s">
        <v>13252</v>
      </c>
      <c r="B4412" s="139" t="s">
        <v>13120</v>
      </c>
      <c r="C4412" s="192"/>
      <c r="D4412" s="195">
        <f>VLOOKUP(A4412,'[1]12 ЗИП NEW'!$C:$AN,38,0)</f>
        <v>27221.86</v>
      </c>
    </row>
    <row r="4413" spans="1:4" x14ac:dyDescent="0.25">
      <c r="A4413" s="139" t="s">
        <v>13253</v>
      </c>
      <c r="B4413" s="139" t="s">
        <v>13120</v>
      </c>
      <c r="C4413" s="192">
        <f>VLOOKUP(A4413,[2]Лист_1!$D:$I,6,0)</f>
        <v>2</v>
      </c>
      <c r="D4413" s="195">
        <f>VLOOKUP(A4413,'[1]12 ЗИП NEW'!$C:$AN,38,0)</f>
        <v>97789.012159999998</v>
      </c>
    </row>
    <row r="4414" spans="1:4" x14ac:dyDescent="0.25">
      <c r="A4414" s="139" t="s">
        <v>13254</v>
      </c>
      <c r="B4414" s="139" t="s">
        <v>13255</v>
      </c>
      <c r="C4414" s="192"/>
      <c r="D4414" s="195">
        <f>VLOOKUP(A4414,'[1]12 ЗИП NEW'!$C:$AN,38,0)</f>
        <v>1129.477952</v>
      </c>
    </row>
    <row r="4415" spans="1:4" x14ac:dyDescent="0.25">
      <c r="A4415" s="139" t="s">
        <v>13256</v>
      </c>
      <c r="B4415" s="139" t="s">
        <v>13255</v>
      </c>
      <c r="C4415" s="192">
        <f>VLOOKUP(A4415,[2]Лист_1!$D:$I,6,0)</f>
        <v>11</v>
      </c>
      <c r="D4415" s="195">
        <f>VLOOKUP(A4415,'[1]12 ЗИП NEW'!$C:$AN,38,0)</f>
        <v>2109.38</v>
      </c>
    </row>
    <row r="4416" spans="1:4" x14ac:dyDescent="0.25">
      <c r="A4416" s="139" t="s">
        <v>13257</v>
      </c>
      <c r="B4416" s="139" t="s">
        <v>13255</v>
      </c>
      <c r="C4416" s="192">
        <f>VLOOKUP(A4416,[2]Лист_1!$D:$I,6,0)</f>
        <v>1</v>
      </c>
      <c r="D4416" s="195">
        <f>VLOOKUP(A4416,'[1]12 ЗИП NEW'!$C:$AN,38,0)</f>
        <v>929.64</v>
      </c>
    </row>
    <row r="4417" spans="1:4" x14ac:dyDescent="0.25">
      <c r="A4417" s="139" t="s">
        <v>13258</v>
      </c>
      <c r="B4417" s="139" t="s">
        <v>13255</v>
      </c>
      <c r="C4417" s="192">
        <f>VLOOKUP(A4417,[2]Лист_1!$D:$I,6,0)</f>
        <v>8</v>
      </c>
      <c r="D4417" s="195">
        <f>VLOOKUP(A4417,'[1]12 ЗИП NEW'!$C:$AN,38,0)</f>
        <v>1832.44</v>
      </c>
    </row>
    <row r="4418" spans="1:4" x14ac:dyDescent="0.25">
      <c r="A4418" s="139" t="s">
        <v>13259</v>
      </c>
      <c r="B4418" s="139" t="s">
        <v>13255</v>
      </c>
      <c r="C4418" s="192">
        <f>VLOOKUP(A4418,[2]Лист_1!$D:$I,6,0)</f>
        <v>16</v>
      </c>
      <c r="D4418" s="195">
        <f>VLOOKUP(A4418,'[1]12 ЗИП NEW'!$C:$AN,38,0)</f>
        <v>1218.647264</v>
      </c>
    </row>
    <row r="4419" spans="1:4" x14ac:dyDescent="0.25">
      <c r="A4419" s="139" t="s">
        <v>13260</v>
      </c>
      <c r="B4419" s="139" t="s">
        <v>13261</v>
      </c>
      <c r="C4419" s="192">
        <f>VLOOKUP(A4419,[2]Лист_1!$D:$I,6,0)</f>
        <v>8</v>
      </c>
      <c r="D4419" s="195">
        <f>VLOOKUP(A4419,'[1]12 ЗИП NEW'!$C:$AN,38,0)</f>
        <v>1337.5396800000001</v>
      </c>
    </row>
    <row r="4420" spans="1:4" x14ac:dyDescent="0.25">
      <c r="A4420" s="139" t="s">
        <v>13262</v>
      </c>
      <c r="B4420" s="139" t="s">
        <v>13255</v>
      </c>
      <c r="C4420" s="192">
        <f>VLOOKUP(A4420,[2]Лист_1!$D:$I,6,0)</f>
        <v>4</v>
      </c>
      <c r="D4420" s="195">
        <f>VLOOKUP(A4420,'[1]12 ЗИП NEW'!$C:$AN,38,0)</f>
        <v>592.91999999999996</v>
      </c>
    </row>
    <row r="4421" spans="1:4" x14ac:dyDescent="0.25">
      <c r="A4421" s="139" t="s">
        <v>13263</v>
      </c>
      <c r="B4421" s="139" t="s">
        <v>13264</v>
      </c>
      <c r="C4421" s="192">
        <f>VLOOKUP(A4421,[2]Лист_1!$D:$I,6,0)</f>
        <v>16</v>
      </c>
      <c r="D4421" s="195">
        <f>VLOOKUP(A4421,'[1]12 ЗИП NEW'!$C:$AN,38,0)</f>
        <v>2511.602288</v>
      </c>
    </row>
    <row r="4422" spans="1:4" x14ac:dyDescent="0.25">
      <c r="A4422" s="139" t="s">
        <v>13265</v>
      </c>
      <c r="B4422" s="139" t="s">
        <v>13255</v>
      </c>
      <c r="C4422" s="192">
        <f>VLOOKUP(A4422,[2]Лист_1!$D:$I,6,0)</f>
        <v>18</v>
      </c>
      <c r="D4422" s="195">
        <f>VLOOKUP(A4422,'[1]12 ЗИП NEW'!$C:$AN,38,0)</f>
        <v>195.2</v>
      </c>
    </row>
    <row r="4423" spans="1:4" x14ac:dyDescent="0.25">
      <c r="A4423" s="139" t="s">
        <v>13266</v>
      </c>
      <c r="B4423" s="139" t="s">
        <v>13255</v>
      </c>
      <c r="C4423" s="192">
        <f>VLOOKUP(A4423,[2]Лист_1!$D:$I,6,0)</f>
        <v>1</v>
      </c>
      <c r="D4423" s="195">
        <f>VLOOKUP(A4423,'[1]12 ЗИП NEW'!$C:$AN,38,0)</f>
        <v>2031.3</v>
      </c>
    </row>
    <row r="4424" spans="1:4" x14ac:dyDescent="0.25">
      <c r="A4424" s="139" t="s">
        <v>13267</v>
      </c>
      <c r="B4424" s="139" t="s">
        <v>13120</v>
      </c>
      <c r="C4424" s="192"/>
      <c r="D4424" s="195">
        <f>VLOOKUP(A4424,'[1]12 ЗИП NEW'!$C:$AN,38,0)</f>
        <v>7574.98</v>
      </c>
    </row>
    <row r="4425" spans="1:4" x14ac:dyDescent="0.25">
      <c r="A4425" s="139" t="s">
        <v>13268</v>
      </c>
      <c r="B4425" s="139" t="s">
        <v>5762</v>
      </c>
      <c r="C4425" s="192"/>
      <c r="D4425" s="195">
        <f>VLOOKUP(A4425,'[1]12 ЗИП NEW'!$C:$AN,38,0)</f>
        <v>4339.5731839999999</v>
      </c>
    </row>
    <row r="4426" spans="1:4" x14ac:dyDescent="0.25">
      <c r="A4426" s="139" t="s">
        <v>13269</v>
      </c>
      <c r="B4426" s="139" t="s">
        <v>5762</v>
      </c>
      <c r="C4426" s="192">
        <f>VLOOKUP(A4426,[2]Лист_1!$D:$I,6,0)</f>
        <v>6</v>
      </c>
      <c r="D4426" s="195">
        <f>VLOOKUP(A4426,'[1]12 ЗИП NEW'!$C:$AN,38,0)</f>
        <v>18398.601375999999</v>
      </c>
    </row>
    <row r="4427" spans="1:4" x14ac:dyDescent="0.25">
      <c r="A4427" s="139" t="s">
        <v>13270</v>
      </c>
      <c r="B4427" s="139" t="s">
        <v>5762</v>
      </c>
      <c r="C4427" s="192">
        <f>VLOOKUP(A4427,[2]Лист_1!$D:$I,6,0)</f>
        <v>3</v>
      </c>
      <c r="D4427" s="195">
        <f>VLOOKUP(A4427,'[1]12 ЗИП NEW'!$C:$AN,38,0)</f>
        <v>1723.9400319999997</v>
      </c>
    </row>
    <row r="4428" spans="1:4" x14ac:dyDescent="0.25">
      <c r="A4428" s="139" t="s">
        <v>13271</v>
      </c>
      <c r="B4428" s="139" t="s">
        <v>5762</v>
      </c>
      <c r="C4428" s="192">
        <f>VLOOKUP(A4428,[2]Лист_1!$D:$I,6,0)</f>
        <v>17</v>
      </c>
      <c r="D4428" s="195">
        <f>VLOOKUP(A4428,'[1]12 ЗИП NEW'!$C:$AN,38,0)</f>
        <v>7995.5149759999995</v>
      </c>
    </row>
    <row r="4429" spans="1:4" x14ac:dyDescent="0.25">
      <c r="A4429" s="139" t="s">
        <v>13272</v>
      </c>
      <c r="B4429" s="139" t="s">
        <v>5762</v>
      </c>
      <c r="C4429" s="192"/>
      <c r="D4429" s="195">
        <f>VLOOKUP(A4429,'[1]12 ЗИП NEW'!$C:$AN,38,0)</f>
        <v>12528.288336</v>
      </c>
    </row>
    <row r="4430" spans="1:4" x14ac:dyDescent="0.25">
      <c r="A4430" s="139" t="s">
        <v>13273</v>
      </c>
      <c r="B4430" s="139" t="s">
        <v>5762</v>
      </c>
      <c r="C4430" s="192"/>
      <c r="D4430" s="195">
        <f>VLOOKUP(A4430,'[1]12 ЗИП NEW'!$C:$AN,38,0)</f>
        <v>683.63139200000001</v>
      </c>
    </row>
    <row r="4431" spans="1:4" x14ac:dyDescent="0.25">
      <c r="A4431" s="139" t="s">
        <v>13274</v>
      </c>
      <c r="B4431" s="139" t="s">
        <v>5762</v>
      </c>
      <c r="C4431" s="192"/>
      <c r="D4431" s="195">
        <f>VLOOKUP(A4431,'[1]12 ЗИП NEW'!$C:$AN,38,0)</f>
        <v>1174.062608</v>
      </c>
    </row>
    <row r="4432" spans="1:4" x14ac:dyDescent="0.25">
      <c r="A4432" s="139" t="s">
        <v>13275</v>
      </c>
      <c r="B4432" s="139" t="s">
        <v>5762</v>
      </c>
      <c r="C4432" s="192"/>
      <c r="D4432" s="195">
        <f>VLOOKUP(A4432,'[1]12 ЗИП NEW'!$C:$AN,38,0)</f>
        <v>1560.4629599999998</v>
      </c>
    </row>
    <row r="4433" spans="1:4" x14ac:dyDescent="0.25">
      <c r="A4433" s="139" t="s">
        <v>13276</v>
      </c>
      <c r="B4433" s="139" t="s">
        <v>5762</v>
      </c>
      <c r="C4433" s="192"/>
      <c r="D4433" s="195">
        <f>VLOOKUP(A4433,'[1]12 ЗИП NEW'!$C:$AN,38,0)</f>
        <v>1099.754848</v>
      </c>
    </row>
    <row r="4434" spans="1:4" x14ac:dyDescent="0.25">
      <c r="A4434" s="139" t="s">
        <v>13277</v>
      </c>
      <c r="B4434" s="139" t="s">
        <v>5762</v>
      </c>
      <c r="C4434" s="192">
        <f>VLOOKUP(A4434,[2]Лист_1!$D:$I,6,0)</f>
        <v>1</v>
      </c>
      <c r="D4434" s="195">
        <f>VLOOKUP(A4434,'[1]12 ЗИП NEW'!$C:$AN,38,0)</f>
        <v>520.15431999999998</v>
      </c>
    </row>
    <row r="4435" spans="1:4" x14ac:dyDescent="0.25">
      <c r="A4435" s="139" t="s">
        <v>13278</v>
      </c>
      <c r="B4435" s="139" t="s">
        <v>5762</v>
      </c>
      <c r="C4435" s="192"/>
      <c r="D4435" s="195">
        <f>VLOOKUP(A4435,'[1]12 ЗИП NEW'!$C:$AN,38,0)</f>
        <v>1051.6399999999999</v>
      </c>
    </row>
    <row r="4436" spans="1:4" x14ac:dyDescent="0.25">
      <c r="A4436" s="139" t="s">
        <v>13279</v>
      </c>
      <c r="B4436" s="139" t="s">
        <v>5762</v>
      </c>
      <c r="C4436" s="192">
        <f>VLOOKUP(A4436,[2]Лист_1!$D:$I,6,0)</f>
        <v>3</v>
      </c>
      <c r="D4436" s="195">
        <f>VLOOKUP(A4436,'[1]12 ЗИП NEW'!$C:$AN,38,0)</f>
        <v>17075.923247999999</v>
      </c>
    </row>
    <row r="4437" spans="1:4" x14ac:dyDescent="0.25">
      <c r="A4437" s="139" t="s">
        <v>13280</v>
      </c>
      <c r="B4437" s="139" t="s">
        <v>5762</v>
      </c>
      <c r="C4437" s="192"/>
      <c r="D4437" s="195">
        <f>VLOOKUP(A4437,'[1]12 ЗИП NEW'!$C:$AN,38,0)</f>
        <v>6642.9</v>
      </c>
    </row>
    <row r="4438" spans="1:4" x14ac:dyDescent="0.25">
      <c r="A4438" s="139" t="s">
        <v>13281</v>
      </c>
      <c r="B4438" s="139" t="s">
        <v>5762</v>
      </c>
      <c r="C4438" s="192"/>
      <c r="D4438" s="195">
        <f>VLOOKUP(A4438,'[1]12 ЗИП NEW'!$C:$AN,38,0)</f>
        <v>27345.255679999998</v>
      </c>
    </row>
    <row r="4439" spans="1:4" x14ac:dyDescent="0.25">
      <c r="A4439" s="139" t="s">
        <v>13282</v>
      </c>
      <c r="B4439" s="139" t="s">
        <v>5762</v>
      </c>
      <c r="C4439" s="192">
        <f>VLOOKUP(A4439,[2]Лист_1!$D:$I,6,0)</f>
        <v>2</v>
      </c>
      <c r="D4439" s="195">
        <f>VLOOKUP(A4439,'[1]12 ЗИП NEW'!$C:$AN,38,0)</f>
        <v>1382.1243359999999</v>
      </c>
    </row>
    <row r="4440" spans="1:4" x14ac:dyDescent="0.25">
      <c r="A4440" s="139" t="s">
        <v>13283</v>
      </c>
      <c r="B4440" s="139" t="s">
        <v>5762</v>
      </c>
      <c r="C4440" s="192">
        <f>VLOOKUP(A4440,[2]Лист_1!$D:$I,6,0)</f>
        <v>1</v>
      </c>
      <c r="D4440" s="195">
        <f>VLOOKUP(A4440,'[1]12 ЗИП NEW'!$C:$AN,38,0)</f>
        <v>4547.6349119999995</v>
      </c>
    </row>
    <row r="4441" spans="1:4" x14ac:dyDescent="0.25">
      <c r="A4441" s="139" t="s">
        <v>13284</v>
      </c>
      <c r="B4441" s="139" t="s">
        <v>13285</v>
      </c>
      <c r="C4441" s="192">
        <f>VLOOKUP(A4441,[2]Лист_1!$D:$I,6,0)</f>
        <v>49</v>
      </c>
      <c r="D4441" s="195">
        <f>VLOOKUP(A4441,'[1]12 ЗИП NEW'!$C:$AN,38,0)</f>
        <v>357.46</v>
      </c>
    </row>
    <row r="4442" spans="1:4" x14ac:dyDescent="0.25">
      <c r="A4442" s="139" t="s">
        <v>13286</v>
      </c>
      <c r="B4442" s="139" t="s">
        <v>5762</v>
      </c>
      <c r="C4442" s="192">
        <f>VLOOKUP(A4442,[2]Лист_1!$D:$I,6,0)</f>
        <v>21</v>
      </c>
      <c r="D4442" s="195">
        <f>VLOOKUP(A4442,'[1]12 ЗИП NEW'!$C:$AN,38,0)</f>
        <v>1605.0476159999998</v>
      </c>
    </row>
    <row r="4443" spans="1:4" x14ac:dyDescent="0.25">
      <c r="A4443" s="139" t="s">
        <v>13287</v>
      </c>
      <c r="B4443" s="139" t="s">
        <v>5762</v>
      </c>
      <c r="C4443" s="192">
        <f>VLOOKUP(A4443,[2]Лист_1!$D:$I,6,0)</f>
        <v>17</v>
      </c>
      <c r="D4443" s="195">
        <f>VLOOKUP(A4443,'[1]12 ЗИП NEW'!$C:$AN,38,0)</f>
        <v>1337.5396800000001</v>
      </c>
    </row>
    <row r="4444" spans="1:4" x14ac:dyDescent="0.25">
      <c r="A4444" s="139" t="s">
        <v>13288</v>
      </c>
      <c r="B4444" s="139" t="s">
        <v>5762</v>
      </c>
      <c r="C4444" s="192">
        <f>VLOOKUP(A4444,[2]Лист_1!$D:$I,6,0)</f>
        <v>25</v>
      </c>
      <c r="D4444" s="195">
        <f>VLOOKUP(A4444,'[1]12 ЗИП NEW'!$C:$AN,38,0)</f>
        <v>7876.6225599999989</v>
      </c>
    </row>
    <row r="4445" spans="1:4" x14ac:dyDescent="0.25">
      <c r="A4445" s="139" t="s">
        <v>13289</v>
      </c>
      <c r="B4445" s="139" t="s">
        <v>5762</v>
      </c>
      <c r="C4445" s="192">
        <f>VLOOKUP(A4445,[2]Лист_1!$D:$I,6,0)</f>
        <v>3</v>
      </c>
      <c r="D4445" s="195">
        <f>VLOOKUP(A4445,'[1]12 ЗИП NEW'!$C:$AN,38,0)</f>
        <v>3239.8183359999998</v>
      </c>
    </row>
    <row r="4446" spans="1:4" x14ac:dyDescent="0.25">
      <c r="A4446" s="139" t="s">
        <v>13290</v>
      </c>
      <c r="B4446" s="139" t="s">
        <v>5762</v>
      </c>
      <c r="C4446" s="192">
        <f>VLOOKUP(A4446,[2]Лист_1!$D:$I,6,0)</f>
        <v>1</v>
      </c>
      <c r="D4446" s="195">
        <f>VLOOKUP(A4446,'[1]12 ЗИП NEW'!$C:$AN,38,0)</f>
        <v>18101.370336</v>
      </c>
    </row>
    <row r="4447" spans="1:4" x14ac:dyDescent="0.25">
      <c r="A4447" s="139" t="s">
        <v>13291</v>
      </c>
      <c r="B4447" s="139" t="s">
        <v>5762</v>
      </c>
      <c r="C4447" s="192">
        <f>VLOOKUP(A4447,[2]Лист_1!$D:$I,6,0)</f>
        <v>17</v>
      </c>
      <c r="D4447" s="195">
        <f>VLOOKUP(A4447,'[1]12 ЗИП NEW'!$C:$AN,38,0)</f>
        <v>27523.594303999998</v>
      </c>
    </row>
    <row r="4448" spans="1:4" x14ac:dyDescent="0.25">
      <c r="A4448" s="139" t="s">
        <v>13292</v>
      </c>
      <c r="B4448" s="139" t="s">
        <v>5762</v>
      </c>
      <c r="C4448" s="192"/>
      <c r="D4448" s="195">
        <f>VLOOKUP(A4448,'[1]12 ЗИП NEW'!$C:$AN,38,0)</f>
        <v>18948.478799999997</v>
      </c>
    </row>
    <row r="4449" spans="1:4" x14ac:dyDescent="0.25">
      <c r="A4449" s="139" t="s">
        <v>13293</v>
      </c>
      <c r="B4449" s="139" t="s">
        <v>5762</v>
      </c>
      <c r="C4449" s="192">
        <f>VLOOKUP(A4449,[2]Лист_1!$D:$I,6,0)</f>
        <v>3</v>
      </c>
      <c r="D4449" s="195">
        <f>VLOOKUP(A4449,'[1]12 ЗИП NEW'!$C:$AN,38,0)</f>
        <v>1456.4320959999998</v>
      </c>
    </row>
    <row r="4450" spans="1:4" x14ac:dyDescent="0.25">
      <c r="A4450" s="139" t="s">
        <v>13294</v>
      </c>
      <c r="B4450" s="139" t="s">
        <v>5762</v>
      </c>
      <c r="C4450" s="192">
        <f>VLOOKUP(A4450,[2]Лист_1!$D:$I,6,0)</f>
        <v>18</v>
      </c>
      <c r="D4450" s="195">
        <f>VLOOKUP(A4450,'[1]12 ЗИП NEW'!$C:$AN,38,0)</f>
        <v>1022.36</v>
      </c>
    </row>
    <row r="4451" spans="1:4" x14ac:dyDescent="0.25">
      <c r="A4451" s="139" t="s">
        <v>13295</v>
      </c>
      <c r="B4451" s="139" t="s">
        <v>5762</v>
      </c>
      <c r="C4451" s="192">
        <f>VLOOKUP(A4451,[2]Лист_1!$D:$I,6,0)</f>
        <v>17</v>
      </c>
      <c r="D4451" s="195">
        <f>VLOOKUP(A4451,'[1]12 ЗИП NEW'!$C:$AN,38,0)</f>
        <v>706.38</v>
      </c>
    </row>
    <row r="4452" spans="1:4" x14ac:dyDescent="0.25">
      <c r="A4452" s="139" t="s">
        <v>13296</v>
      </c>
      <c r="B4452" s="139" t="s">
        <v>5762</v>
      </c>
      <c r="C4452" s="192">
        <f>VLOOKUP(A4452,[2]Лист_1!$D:$I,6,0)</f>
        <v>2</v>
      </c>
      <c r="D4452" s="195">
        <f>VLOOKUP(A4452,'[1]12 ЗИП NEW'!$C:$AN,38,0)</f>
        <v>17655.523775999998</v>
      </c>
    </row>
    <row r="4453" spans="1:4" x14ac:dyDescent="0.25">
      <c r="A4453" s="139" t="s">
        <v>13297</v>
      </c>
      <c r="B4453" s="139" t="s">
        <v>5762</v>
      </c>
      <c r="C4453" s="192">
        <f>VLOOKUP(A4453,[2]Лист_1!$D:$I,6,0)</f>
        <v>5</v>
      </c>
      <c r="D4453" s="195">
        <f>VLOOKUP(A4453,'[1]12 ЗИП NEW'!$C:$AN,38,0)</f>
        <v>1040.30864</v>
      </c>
    </row>
    <row r="4454" spans="1:4" x14ac:dyDescent="0.25">
      <c r="A4454" s="139" t="s">
        <v>13298</v>
      </c>
      <c r="B4454" s="139" t="s">
        <v>5762</v>
      </c>
      <c r="C4454" s="192">
        <f>VLOOKUP(A4454,[2]Лист_1!$D:$I,6,0)</f>
        <v>1</v>
      </c>
      <c r="D4454" s="195">
        <f>VLOOKUP(A4454,'[1]12 ЗИП NEW'!$C:$AN,38,0)</f>
        <v>2258.9559039999999</v>
      </c>
    </row>
    <row r="4455" spans="1:4" x14ac:dyDescent="0.25">
      <c r="A4455" s="139" t="s">
        <v>13299</v>
      </c>
      <c r="B4455" s="139" t="s">
        <v>5762</v>
      </c>
      <c r="C4455" s="192">
        <f>VLOOKUP(A4455,[2]Лист_1!$D:$I,6,0)</f>
        <v>8</v>
      </c>
      <c r="D4455" s="195">
        <f>VLOOKUP(A4455,'[1]12 ЗИП NEW'!$C:$AN,38,0)</f>
        <v>2912.8641919999995</v>
      </c>
    </row>
    <row r="4456" spans="1:4" x14ac:dyDescent="0.25">
      <c r="A4456" s="139" t="s">
        <v>13300</v>
      </c>
      <c r="B4456" s="139" t="s">
        <v>5762</v>
      </c>
      <c r="C4456" s="192">
        <f>VLOOKUP(A4456,[2]Лист_1!$D:$I,6,0)</f>
        <v>6</v>
      </c>
      <c r="D4456" s="195">
        <f>VLOOKUP(A4456,'[1]12 ЗИП NEW'!$C:$AN,38,0)</f>
        <v>3165.5105760000001</v>
      </c>
    </row>
    <row r="4457" spans="1:4" x14ac:dyDescent="0.25">
      <c r="A4457" s="139" t="s">
        <v>13301</v>
      </c>
      <c r="B4457" s="139" t="s">
        <v>5762</v>
      </c>
      <c r="C4457" s="192">
        <f>VLOOKUP(A4457,[2]Лист_1!$D:$I,6,0)</f>
        <v>20</v>
      </c>
      <c r="D4457" s="195">
        <f>VLOOKUP(A4457,'[1]12 ЗИП NEW'!$C:$AN,38,0)</f>
        <v>2229.2327999999998</v>
      </c>
    </row>
    <row r="4458" spans="1:4" x14ac:dyDescent="0.25">
      <c r="A4458" s="139" t="s">
        <v>13302</v>
      </c>
      <c r="B4458" s="139" t="s">
        <v>5762</v>
      </c>
      <c r="C4458" s="192">
        <f>VLOOKUP(A4458,[2]Лист_1!$D:$I,6,0)</f>
        <v>5</v>
      </c>
      <c r="D4458" s="195">
        <f>VLOOKUP(A4458,'[1]12 ЗИП NEW'!$C:$AN,38,0)</f>
        <v>2615.6331519999999</v>
      </c>
    </row>
    <row r="4459" spans="1:4" x14ac:dyDescent="0.25">
      <c r="A4459" s="139" t="s">
        <v>13303</v>
      </c>
      <c r="B4459" s="139" t="s">
        <v>5762</v>
      </c>
      <c r="C4459" s="192">
        <f>VLOOKUP(A4459,[2]Лист_1!$D:$I,6,0)</f>
        <v>5</v>
      </c>
      <c r="D4459" s="195">
        <f>VLOOKUP(A4459,'[1]12 ЗИП NEW'!$C:$AN,38,0)</f>
        <v>4339.5731839999999</v>
      </c>
    </row>
    <row r="4460" spans="1:4" x14ac:dyDescent="0.25">
      <c r="A4460" s="139" t="s">
        <v>13304</v>
      </c>
      <c r="B4460" s="139" t="s">
        <v>5762</v>
      </c>
      <c r="C4460" s="192">
        <f>VLOOKUP(A4460,[2]Лист_1!$D:$I,6,0)</f>
        <v>11</v>
      </c>
      <c r="D4460" s="195">
        <f>VLOOKUP(A4460,'[1]12 ЗИП NEW'!$C:$AN,38,0)</f>
        <v>10744.902096</v>
      </c>
    </row>
    <row r="4461" spans="1:4" x14ac:dyDescent="0.25">
      <c r="A4461" s="139" t="s">
        <v>13305</v>
      </c>
      <c r="B4461" s="139" t="s">
        <v>5762</v>
      </c>
      <c r="C4461" s="192">
        <f>VLOOKUP(A4461,[2]Лист_1!$D:$I,6,0)</f>
        <v>6</v>
      </c>
      <c r="D4461" s="195">
        <f>VLOOKUP(A4461,'[1]12 ЗИП NEW'!$C:$AN,38,0)</f>
        <v>10135.578463999998</v>
      </c>
    </row>
    <row r="4462" spans="1:4" x14ac:dyDescent="0.25">
      <c r="A4462" s="139" t="s">
        <v>13306</v>
      </c>
      <c r="B4462" s="139" t="s">
        <v>5762</v>
      </c>
      <c r="C4462" s="192">
        <f>VLOOKUP(A4462,[2]Лист_1!$D:$I,6,0)</f>
        <v>1</v>
      </c>
      <c r="D4462" s="195">
        <f>VLOOKUP(A4462,'[1]12 ЗИП NEW'!$C:$AN,38,0)</f>
        <v>12721.488512</v>
      </c>
    </row>
    <row r="4463" spans="1:4" x14ac:dyDescent="0.25">
      <c r="A4463" s="139" t="s">
        <v>13307</v>
      </c>
      <c r="B4463" s="139" t="s">
        <v>5762</v>
      </c>
      <c r="C4463" s="192">
        <f>VLOOKUP(A4463,[2]Лист_1!$D:$I,6,0)</f>
        <v>104</v>
      </c>
      <c r="D4463" s="195">
        <f>VLOOKUP(A4463,'[1]12 ЗИП NEW'!$C:$AN,38,0)</f>
        <v>1726.3</v>
      </c>
    </row>
    <row r="4464" spans="1:4" x14ac:dyDescent="0.25">
      <c r="A4464" s="139" t="s">
        <v>13308</v>
      </c>
      <c r="B4464" s="139" t="s">
        <v>5762</v>
      </c>
      <c r="C4464" s="192"/>
      <c r="D4464" s="195">
        <f>VLOOKUP(A4464,'[1]12 ЗИП NEW'!$C:$AN,38,0)</f>
        <v>1616.5</v>
      </c>
    </row>
    <row r="4465" spans="1:4" x14ac:dyDescent="0.25">
      <c r="A4465" s="139" t="s">
        <v>13309</v>
      </c>
      <c r="B4465" s="139" t="s">
        <v>5762</v>
      </c>
      <c r="C4465" s="192">
        <f>VLOOKUP(A4465,[2]Лист_1!$D:$I,6,0)</f>
        <v>14</v>
      </c>
      <c r="D4465" s="195">
        <f>VLOOKUP(A4465,'[1]12 ЗИП NEW'!$C:$AN,38,0)</f>
        <v>3700.5264479999996</v>
      </c>
    </row>
    <row r="4466" spans="1:4" x14ac:dyDescent="0.25">
      <c r="A4466" s="139" t="s">
        <v>13310</v>
      </c>
      <c r="B4466" s="139" t="s">
        <v>5762</v>
      </c>
      <c r="C4466" s="192">
        <f>VLOOKUP(A4466,[2]Лист_1!$D:$I,6,0)</f>
        <v>20</v>
      </c>
      <c r="D4466" s="195">
        <f>VLOOKUP(A4466,'[1]12 ЗИП NEW'!$C:$AN,38,0)</f>
        <v>2273.8174559999998</v>
      </c>
    </row>
    <row r="4467" spans="1:4" x14ac:dyDescent="0.25">
      <c r="A4467" s="139" t="s">
        <v>13311</v>
      </c>
      <c r="B4467" s="139" t="s">
        <v>5762</v>
      </c>
      <c r="C4467" s="192">
        <f>VLOOKUP(A4467,[2]Лист_1!$D:$I,6,0)</f>
        <v>41</v>
      </c>
      <c r="D4467" s="195">
        <f>VLOOKUP(A4467,'[1]12 ЗИП NEW'!$C:$AN,38,0)</f>
        <v>1263.2319199999999</v>
      </c>
    </row>
    <row r="4468" spans="1:4" x14ac:dyDescent="0.25">
      <c r="A4468" s="139" t="s">
        <v>13312</v>
      </c>
      <c r="B4468" s="139" t="s">
        <v>5762</v>
      </c>
      <c r="C4468" s="192">
        <f>VLOOKUP(A4468,[2]Лист_1!$D:$I,6,0)</f>
        <v>23</v>
      </c>
      <c r="D4468" s="195">
        <f>VLOOKUP(A4468,'[1]12 ЗИП NEW'!$C:$AN,38,0)</f>
        <v>1664.4938239999999</v>
      </c>
    </row>
    <row r="4469" spans="1:4" x14ac:dyDescent="0.25">
      <c r="A4469" s="139" t="s">
        <v>13313</v>
      </c>
      <c r="B4469" s="139" t="s">
        <v>5762</v>
      </c>
      <c r="C4469" s="192">
        <f>VLOOKUP(A4469,[2]Лист_1!$D:$I,6,0)</f>
        <v>23</v>
      </c>
      <c r="D4469" s="195">
        <f>VLOOKUP(A4469,'[1]12 ЗИП NEW'!$C:$AN,38,0)</f>
        <v>2853.4179839999997</v>
      </c>
    </row>
    <row r="4470" spans="1:4" x14ac:dyDescent="0.25">
      <c r="A4470" s="139" t="s">
        <v>13314</v>
      </c>
      <c r="B4470" s="139" t="s">
        <v>5762</v>
      </c>
      <c r="C4470" s="192">
        <f>VLOOKUP(A4470,[2]Лист_1!$D:$I,6,0)</f>
        <v>46</v>
      </c>
      <c r="D4470" s="195">
        <f>VLOOKUP(A4470,'[1]12 ЗИП NEW'!$C:$AN,38,0)</f>
        <v>668.76984000000004</v>
      </c>
    </row>
    <row r="4471" spans="1:4" x14ac:dyDescent="0.25">
      <c r="A4471" s="139" t="s">
        <v>13315</v>
      </c>
      <c r="B4471" s="139" t="s">
        <v>13120</v>
      </c>
      <c r="C4471" s="192"/>
      <c r="D4471" s="195">
        <f>VLOOKUP(A4471,'[1]12 ЗИП NEW'!$C:$AN,38,0)</f>
        <v>56446.96</v>
      </c>
    </row>
    <row r="4472" spans="1:4" x14ac:dyDescent="0.25">
      <c r="A4472" s="139" t="s">
        <v>13316</v>
      </c>
      <c r="B4472" s="139" t="s">
        <v>5762</v>
      </c>
      <c r="C4472" s="192">
        <f>VLOOKUP(A4472,[2]Лист_1!$D:$I,6,0)</f>
        <v>14</v>
      </c>
      <c r="D4472" s="195">
        <f>VLOOKUP(A4472,'[1]12 ЗИП NEW'!$C:$AN,38,0)</f>
        <v>3551.9109279999998</v>
      </c>
    </row>
    <row r="4473" spans="1:4" x14ac:dyDescent="0.25">
      <c r="A4473" s="139" t="s">
        <v>13317</v>
      </c>
      <c r="B4473" s="139" t="s">
        <v>5762</v>
      </c>
      <c r="C4473" s="192"/>
      <c r="D4473" s="195">
        <f>VLOOKUP(A4473,'[1]12 ЗИП NEW'!$C:$AN,38,0)</f>
        <v>2365.58</v>
      </c>
    </row>
    <row r="4474" spans="1:4" x14ac:dyDescent="0.25">
      <c r="A4474" s="139" t="s">
        <v>13318</v>
      </c>
      <c r="B4474" s="139" t="s">
        <v>13319</v>
      </c>
      <c r="C4474" s="192"/>
      <c r="D4474" s="195">
        <f>VLOOKUP(A4474,'[1]12 ЗИП NEW'!$C:$AN,38,0)</f>
        <v>40973.298863999997</v>
      </c>
    </row>
    <row r="4475" spans="1:4" x14ac:dyDescent="0.25">
      <c r="A4475" s="139" t="s">
        <v>13320</v>
      </c>
      <c r="B4475" s="139" t="s">
        <v>5762</v>
      </c>
      <c r="C4475" s="192">
        <f>VLOOKUP(A4475,[2]Лист_1!$D:$I,6,0)</f>
        <v>17</v>
      </c>
      <c r="D4475" s="195">
        <f>VLOOKUP(A4475,'[1]12 ЗИП NEW'!$C:$AN,38,0)</f>
        <v>1882.46</v>
      </c>
    </row>
    <row r="4476" spans="1:4" x14ac:dyDescent="0.25">
      <c r="A4476" s="139" t="s">
        <v>13321</v>
      </c>
      <c r="B4476" s="139" t="s">
        <v>5762</v>
      </c>
      <c r="C4476" s="192">
        <f>VLOOKUP(A4476,[2]Лист_1!$D:$I,6,0)</f>
        <v>48</v>
      </c>
      <c r="D4476" s="195">
        <f>VLOOKUP(A4476,'[1]12 ЗИП NEW'!$C:$AN,38,0)</f>
        <v>3938.3112799999994</v>
      </c>
    </row>
    <row r="4477" spans="1:4" x14ac:dyDescent="0.25">
      <c r="A4477" s="139" t="s">
        <v>13322</v>
      </c>
      <c r="B4477" s="139" t="s">
        <v>13323</v>
      </c>
      <c r="C4477" s="192"/>
      <c r="D4477" s="195">
        <f>VLOOKUP(A4477,'[1]12 ЗИП NEW'!$C:$AN,38,0)</f>
        <v>2868.279536</v>
      </c>
    </row>
    <row r="4478" spans="1:4" x14ac:dyDescent="0.25">
      <c r="A4478" s="139" t="s">
        <v>13324</v>
      </c>
      <c r="B4478" s="139" t="s">
        <v>13323</v>
      </c>
      <c r="C4478" s="192"/>
      <c r="D4478" s="195">
        <f>VLOOKUP(A4478,'[1]12 ЗИП NEW'!$C:$AN,38,0)</f>
        <v>4354.4347360000002</v>
      </c>
    </row>
    <row r="4479" spans="1:4" x14ac:dyDescent="0.25">
      <c r="A4479" s="139" t="s">
        <v>13325</v>
      </c>
      <c r="B4479" s="139" t="s">
        <v>13326</v>
      </c>
      <c r="C4479" s="192"/>
      <c r="D4479" s="195">
        <f>VLOOKUP(A4479,'[1]12 ЗИП NEW'!$C:$AN,38,0)</f>
        <v>14910.84</v>
      </c>
    </row>
    <row r="4480" spans="1:4" x14ac:dyDescent="0.25">
      <c r="A4480" s="139" t="s">
        <v>13327</v>
      </c>
      <c r="B4480" s="139" t="s">
        <v>9268</v>
      </c>
      <c r="C4480" s="192">
        <f>VLOOKUP(A4480,[2]Лист_1!$D:$I,6,0)</f>
        <v>35</v>
      </c>
      <c r="D4480" s="195">
        <f>VLOOKUP(A4480,'[1]12 ЗИП NEW'!$C:$AN,38,0)</f>
        <v>639.04673600000001</v>
      </c>
    </row>
    <row r="4481" spans="1:4" x14ac:dyDescent="0.25">
      <c r="A4481" s="139" t="s">
        <v>13328</v>
      </c>
      <c r="B4481" s="139" t="s">
        <v>9268</v>
      </c>
      <c r="C4481" s="192">
        <f>VLOOKUP(A4481,[2]Лист_1!$D:$I,6,0)</f>
        <v>4</v>
      </c>
      <c r="D4481" s="195">
        <f>VLOOKUP(A4481,'[1]12 ЗИП NEW'!$C:$AN,38,0)</f>
        <v>732</v>
      </c>
    </row>
    <row r="4482" spans="1:4" x14ac:dyDescent="0.25">
      <c r="A4482" s="139" t="s">
        <v>13329</v>
      </c>
      <c r="B4482" s="139" t="s">
        <v>9268</v>
      </c>
      <c r="C4482" s="192">
        <f>VLOOKUP(A4482,[2]Лист_1!$D:$I,6,0)</f>
        <v>8</v>
      </c>
      <c r="D4482" s="195">
        <f>VLOOKUP(A4482,'[1]12 ЗИП NEW'!$C:$AN,38,0)</f>
        <v>3982.8959359999999</v>
      </c>
    </row>
    <row r="4483" spans="1:4" x14ac:dyDescent="0.25">
      <c r="A4483" s="139" t="s">
        <v>13330</v>
      </c>
      <c r="B4483" s="139" t="s">
        <v>9268</v>
      </c>
      <c r="C4483" s="192">
        <f>VLOOKUP(A4483,[2]Лист_1!$D:$I,6,0)</f>
        <v>10</v>
      </c>
      <c r="D4483" s="195">
        <f>VLOOKUP(A4483,'[1]12 ЗИП NEW'!$C:$AN,38,0)</f>
        <v>3269.5414399999995</v>
      </c>
    </row>
    <row r="4484" spans="1:4" x14ac:dyDescent="0.25">
      <c r="A4484" s="139" t="s">
        <v>13331</v>
      </c>
      <c r="B4484" s="139" t="s">
        <v>9268</v>
      </c>
      <c r="C4484" s="192"/>
      <c r="D4484" s="195">
        <f>VLOOKUP(A4484,'[1]12 ЗИП NEW'!$C:$AN,38,0)</f>
        <v>5713.26</v>
      </c>
    </row>
    <row r="4485" spans="1:4" x14ac:dyDescent="0.25">
      <c r="A4485" s="139" t="s">
        <v>13332</v>
      </c>
      <c r="B4485" s="139" t="s">
        <v>9268</v>
      </c>
      <c r="C4485" s="192">
        <f>VLOOKUP(A4485,[2]Лист_1!$D:$I,6,0)</f>
        <v>4</v>
      </c>
      <c r="D4485" s="195">
        <f>VLOOKUP(A4485,'[1]12 ЗИП NEW'!$C:$AN,38,0)</f>
        <v>2407.5714239999998</v>
      </c>
    </row>
    <row r="4486" spans="1:4" x14ac:dyDescent="0.25">
      <c r="A4486" s="139" t="s">
        <v>13333</v>
      </c>
      <c r="B4486" s="139" t="s">
        <v>9268</v>
      </c>
      <c r="C4486" s="192">
        <f>VLOOKUP(A4486,[2]Лист_1!$D:$I,6,0)</f>
        <v>134</v>
      </c>
      <c r="D4486" s="195">
        <f>VLOOKUP(A4486,'[1]12 ЗИП NEW'!$C:$AN,38,0)</f>
        <v>861.97001599999987</v>
      </c>
    </row>
    <row r="4487" spans="1:4" x14ac:dyDescent="0.25">
      <c r="A4487" s="139" t="s">
        <v>13334</v>
      </c>
      <c r="B4487" s="139" t="s">
        <v>9268</v>
      </c>
      <c r="C4487" s="192">
        <f>VLOOKUP(A4487,[2]Лист_1!$D:$I,6,0)</f>
        <v>6</v>
      </c>
      <c r="D4487" s="195">
        <f>VLOOKUP(A4487,'[1]12 ЗИП NEW'!$C:$AN,38,0)</f>
        <v>1634.7707199999998</v>
      </c>
    </row>
    <row r="4488" spans="1:4" x14ac:dyDescent="0.25">
      <c r="A4488" s="139" t="s">
        <v>13335</v>
      </c>
      <c r="B4488" s="139" t="s">
        <v>9268</v>
      </c>
      <c r="C4488" s="192"/>
      <c r="D4488" s="195">
        <f>VLOOKUP(A4488,'[1]12 ЗИП NEW'!$C:$AN,38,0)</f>
        <v>1322.6781279999998</v>
      </c>
    </row>
    <row r="4489" spans="1:4" x14ac:dyDescent="0.25">
      <c r="A4489" s="139" t="s">
        <v>13336</v>
      </c>
      <c r="B4489" s="139" t="s">
        <v>9268</v>
      </c>
      <c r="C4489" s="192">
        <f>VLOOKUP(A4489,[2]Лист_1!$D:$I,6,0)</f>
        <v>196</v>
      </c>
      <c r="D4489" s="195">
        <f>VLOOKUP(A4489,'[1]12 ЗИП NEW'!$C:$AN,38,0)</f>
        <v>520.15431999999998</v>
      </c>
    </row>
    <row r="4490" spans="1:4" x14ac:dyDescent="0.25">
      <c r="A4490" s="139" t="s">
        <v>13337</v>
      </c>
      <c r="B4490" s="139" t="s">
        <v>9268</v>
      </c>
      <c r="C4490" s="192">
        <f>VLOOKUP(A4490,[2]Лист_1!$D:$I,6,0)</f>
        <v>143</v>
      </c>
      <c r="D4490" s="195">
        <f>VLOOKUP(A4490,'[1]12 ЗИП NEW'!$C:$AN,38,0)</f>
        <v>2912.8641919999995</v>
      </c>
    </row>
    <row r="4491" spans="1:4" x14ac:dyDescent="0.25">
      <c r="A4491" s="139" t="s">
        <v>13338</v>
      </c>
      <c r="B4491" s="139" t="s">
        <v>9268</v>
      </c>
      <c r="C4491" s="192">
        <f>VLOOKUP(A4491,[2]Лист_1!$D:$I,6,0)</f>
        <v>75</v>
      </c>
      <c r="D4491" s="195">
        <f>VLOOKUP(A4491,'[1]12 ЗИП NEW'!$C:$AN,38,0)</f>
        <v>772.80070399999988</v>
      </c>
    </row>
    <row r="4492" spans="1:4" x14ac:dyDescent="0.25">
      <c r="A4492" s="139" t="s">
        <v>13339</v>
      </c>
      <c r="B4492" s="139" t="s">
        <v>9268</v>
      </c>
      <c r="C4492" s="192">
        <f>VLOOKUP(A4492,[2]Лист_1!$D:$I,6,0)</f>
        <v>77</v>
      </c>
      <c r="D4492" s="195">
        <f>VLOOKUP(A4492,'[1]12 ЗИП NEW'!$C:$AN,38,0)</f>
        <v>624.18518399999994</v>
      </c>
    </row>
    <row r="4493" spans="1:4" x14ac:dyDescent="0.25">
      <c r="A4493" s="139" t="s">
        <v>13340</v>
      </c>
      <c r="B4493" s="139" t="s">
        <v>9268</v>
      </c>
      <c r="C4493" s="192">
        <f>VLOOKUP(A4493,[2]Лист_1!$D:$I,6,0)</f>
        <v>1</v>
      </c>
      <c r="D4493" s="195">
        <f>VLOOKUP(A4493,'[1]12 ЗИП NEW'!$C:$AN,38,0)</f>
        <v>967.45999999999992</v>
      </c>
    </row>
    <row r="4494" spans="1:4" x14ac:dyDescent="0.25">
      <c r="A4494" s="139" t="s">
        <v>13341</v>
      </c>
      <c r="B4494" s="139" t="s">
        <v>9268</v>
      </c>
      <c r="C4494" s="192">
        <f>VLOOKUP(A4494,[2]Лист_1!$D:$I,6,0)</f>
        <v>81</v>
      </c>
      <c r="D4494" s="195">
        <f>VLOOKUP(A4494,'[1]12 ЗИП NEW'!$C:$AN,38,0)</f>
        <v>5671.78</v>
      </c>
    </row>
    <row r="4495" spans="1:4" x14ac:dyDescent="0.25">
      <c r="A4495" s="139" t="s">
        <v>13342</v>
      </c>
      <c r="B4495" s="139" t="s">
        <v>9268</v>
      </c>
      <c r="C4495" s="192">
        <f>VLOOKUP(A4495,[2]Лист_1!$D:$I,6,0)</f>
        <v>50</v>
      </c>
      <c r="D4495" s="195">
        <f>VLOOKUP(A4495,'[1]12 ЗИП NEW'!$C:$AN,38,0)</f>
        <v>1159.2010559999999</v>
      </c>
    </row>
    <row r="4496" spans="1:4" x14ac:dyDescent="0.25">
      <c r="A4496" s="139" t="s">
        <v>13343</v>
      </c>
      <c r="B4496" s="139" t="s">
        <v>13344</v>
      </c>
      <c r="C4496" s="192">
        <f>VLOOKUP(A4496,[2]Лист_1!$D:$I,6,0)</f>
        <v>100</v>
      </c>
      <c r="D4496" s="195">
        <f>VLOOKUP(A4496,'[1]12 ЗИП NEW'!$C:$AN,38,0)</f>
        <v>973.56</v>
      </c>
    </row>
    <row r="4497" spans="1:4" x14ac:dyDescent="0.25">
      <c r="A4497" s="139" t="s">
        <v>13345</v>
      </c>
      <c r="B4497" s="139" t="s">
        <v>13120</v>
      </c>
      <c r="C4497" s="192"/>
      <c r="D4497" s="195">
        <f>VLOOKUP(A4497,'[1]12 ЗИП NEW'!$C:$AN,38,0)</f>
        <v>11324.502623999999</v>
      </c>
    </row>
    <row r="4498" spans="1:4" x14ac:dyDescent="0.25">
      <c r="A4498" s="139" t="s">
        <v>13346</v>
      </c>
      <c r="B4498" s="139" t="s">
        <v>13120</v>
      </c>
      <c r="C4498" s="192">
        <f>VLOOKUP(A4498,[2]Лист_1!$D:$I,6,0)</f>
        <v>12</v>
      </c>
      <c r="D4498" s="195">
        <f>VLOOKUP(A4498,'[1]12 ЗИП NEW'!$C:$AN,38,0)</f>
        <v>24268.914415999996</v>
      </c>
    </row>
    <row r="4499" spans="1:4" x14ac:dyDescent="0.25">
      <c r="A4499" s="139" t="s">
        <v>13347</v>
      </c>
      <c r="B4499" s="139" t="s">
        <v>13120</v>
      </c>
      <c r="C4499" s="192">
        <f>VLOOKUP(A4499,[2]Лист_1!$D:$I,6,0)</f>
        <v>1</v>
      </c>
      <c r="D4499" s="195">
        <f>VLOOKUP(A4499,'[1]12 ЗИП NEW'!$C:$AN,38,0)</f>
        <v>27846.5</v>
      </c>
    </row>
    <row r="4500" spans="1:4" x14ac:dyDescent="0.25">
      <c r="A4500" s="139" t="s">
        <v>13348</v>
      </c>
      <c r="B4500" s="139" t="s">
        <v>13120</v>
      </c>
      <c r="C4500" s="192">
        <f>VLOOKUP(A4500,[2]Лист_1!$D:$I,6,0)</f>
        <v>9</v>
      </c>
      <c r="D4500" s="195">
        <f>VLOOKUP(A4500,'[1]12 ЗИП NEW'!$C:$AN,38,0)</f>
        <v>15203.367695999999</v>
      </c>
    </row>
    <row r="4501" spans="1:4" x14ac:dyDescent="0.25">
      <c r="A4501" s="139" t="s">
        <v>13349</v>
      </c>
      <c r="B4501" s="139" t="s">
        <v>13120</v>
      </c>
      <c r="C4501" s="192"/>
      <c r="D4501" s="195">
        <f>VLOOKUP(A4501,'[1]12 ЗИП NEW'!$C:$AN,38,0)</f>
        <v>3492.4647199999999</v>
      </c>
    </row>
    <row r="4502" spans="1:4" x14ac:dyDescent="0.25">
      <c r="A4502" s="139" t="s">
        <v>13350</v>
      </c>
      <c r="B4502" s="139" t="s">
        <v>13120</v>
      </c>
      <c r="C4502" s="192"/>
      <c r="D4502" s="195">
        <f>VLOOKUP(A4502,'[1]12 ЗИП NEW'!$C:$AN,38,0)</f>
        <v>6063.5132159999994</v>
      </c>
    </row>
    <row r="4503" spans="1:4" x14ac:dyDescent="0.25">
      <c r="A4503" s="139" t="s">
        <v>13351</v>
      </c>
      <c r="B4503" s="139" t="s">
        <v>13120</v>
      </c>
      <c r="C4503" s="192">
        <f>VLOOKUP(A4503,[2]Лист_1!$D:$I,6,0)</f>
        <v>4</v>
      </c>
      <c r="D4503" s="195">
        <f>VLOOKUP(A4503,'[1]12 ЗИП NEW'!$C:$AN,38,0)</f>
        <v>16823.276863999999</v>
      </c>
    </row>
    <row r="4504" spans="1:4" x14ac:dyDescent="0.25">
      <c r="A4504" s="139" t="s">
        <v>13352</v>
      </c>
      <c r="B4504" s="139" t="s">
        <v>13120</v>
      </c>
      <c r="C4504" s="192"/>
      <c r="D4504" s="195">
        <f>VLOOKUP(A4504,'[1]12 ЗИП NEW'!$C:$AN,38,0)</f>
        <v>33483.076655999997</v>
      </c>
    </row>
    <row r="4505" spans="1:4" x14ac:dyDescent="0.25">
      <c r="A4505" s="139" t="s">
        <v>13353</v>
      </c>
      <c r="B4505" s="139" t="s">
        <v>13120</v>
      </c>
      <c r="C4505" s="192"/>
      <c r="D4505" s="195">
        <f>VLOOKUP(A4505,'[1]12 ЗИП NEW'!$C:$AN,38,0)</f>
        <v>19646.971743999999</v>
      </c>
    </row>
    <row r="4506" spans="1:4" x14ac:dyDescent="0.25">
      <c r="A4506" s="139" t="s">
        <v>13354</v>
      </c>
      <c r="B4506" s="139" t="s">
        <v>13120</v>
      </c>
      <c r="C4506" s="192"/>
      <c r="D4506" s="195">
        <f>VLOOKUP(A4506,'[1]12 ЗИП NEW'!$C:$AN,38,0)</f>
        <v>3046.61816</v>
      </c>
    </row>
    <row r="4507" spans="1:4" x14ac:dyDescent="0.25">
      <c r="A4507" s="139" t="s">
        <v>13355</v>
      </c>
      <c r="B4507" s="139" t="s">
        <v>13120</v>
      </c>
      <c r="C4507" s="192"/>
      <c r="D4507" s="195">
        <f>VLOOKUP(A4507,'[1]12 ЗИП NEW'!$C:$AN,38,0)</f>
        <v>81233.243231999993</v>
      </c>
    </row>
    <row r="4508" spans="1:4" x14ac:dyDescent="0.25">
      <c r="A4508" s="139" t="s">
        <v>13356</v>
      </c>
      <c r="B4508" s="139" t="s">
        <v>13120</v>
      </c>
      <c r="C4508" s="192"/>
      <c r="D4508" s="195">
        <f>VLOOKUP(A4508,'[1]12 ЗИП NEW'!$C:$AN,38,0)</f>
        <v>65524.582767999993</v>
      </c>
    </row>
    <row r="4509" spans="1:4" x14ac:dyDescent="0.25">
      <c r="A4509" s="139" t="s">
        <v>13357</v>
      </c>
      <c r="B4509" s="139" t="s">
        <v>13120</v>
      </c>
      <c r="C4509" s="192">
        <f>VLOOKUP(A4509,[2]Лист_1!$D:$I,6,0)</f>
        <v>1</v>
      </c>
      <c r="D4509" s="195">
        <f>VLOOKUP(A4509,'[1]12 ЗИП NEW'!$C:$AN,38,0)</f>
        <v>1486.1551999999997</v>
      </c>
    </row>
    <row r="4510" spans="1:4" x14ac:dyDescent="0.25">
      <c r="A4510" s="139" t="s">
        <v>13358</v>
      </c>
      <c r="B4510" s="139" t="s">
        <v>13120</v>
      </c>
      <c r="C4510" s="192"/>
      <c r="D4510" s="195">
        <f>VLOOKUP(A4510,'[1]12 ЗИП NEW'!$C:$AN,38,0)</f>
        <v>87356.202655999994</v>
      </c>
    </row>
    <row r="4511" spans="1:4" x14ac:dyDescent="0.25">
      <c r="A4511" s="139" t="s">
        <v>13359</v>
      </c>
      <c r="B4511" s="139" t="s">
        <v>13120</v>
      </c>
      <c r="C4511" s="192"/>
      <c r="D4511" s="195">
        <f>VLOOKUP(A4511,'[1]12 ЗИП NEW'!$C:$AN,38,0)</f>
        <v>25264.638399999996</v>
      </c>
    </row>
    <row r="4512" spans="1:4" x14ac:dyDescent="0.25">
      <c r="A4512" s="139" t="s">
        <v>13360</v>
      </c>
      <c r="B4512" s="139" t="s">
        <v>13120</v>
      </c>
      <c r="C4512" s="192"/>
      <c r="D4512" s="195">
        <f>VLOOKUP(A4512,'[1]12 ЗИП NEW'!$C:$AN,38,0)</f>
        <v>21846.48144</v>
      </c>
    </row>
    <row r="4513" spans="1:4" x14ac:dyDescent="0.25">
      <c r="A4513" s="139" t="s">
        <v>13361</v>
      </c>
      <c r="B4513" s="139" t="s">
        <v>13120</v>
      </c>
      <c r="C4513" s="192"/>
      <c r="D4513" s="195">
        <f>VLOOKUP(A4513,'[1]12 ЗИП NEW'!$C:$AN,38,0)</f>
        <v>60412.208879999998</v>
      </c>
    </row>
    <row r="4514" spans="1:4" x14ac:dyDescent="0.25">
      <c r="A4514" s="139" t="s">
        <v>13362</v>
      </c>
      <c r="B4514" s="139" t="s">
        <v>13120</v>
      </c>
      <c r="C4514" s="192">
        <f>VLOOKUP(A4514,[2]Лист_1!$D:$I,6,0)</f>
        <v>2</v>
      </c>
      <c r="D4514" s="195">
        <f>VLOOKUP(A4514,'[1]12 ЗИП NEW'!$C:$AN,38,0)</f>
        <v>1367.262784</v>
      </c>
    </row>
    <row r="4515" spans="1:4" x14ac:dyDescent="0.25">
      <c r="A4515" s="139" t="s">
        <v>13363</v>
      </c>
      <c r="B4515" s="139" t="s">
        <v>13120</v>
      </c>
      <c r="C4515" s="192"/>
      <c r="D4515" s="195">
        <f>VLOOKUP(A4515,'[1]12 ЗИП NEW'!$C:$AN,38,0)</f>
        <v>3492.4647199999999</v>
      </c>
    </row>
    <row r="4516" spans="1:4" x14ac:dyDescent="0.25">
      <c r="A4516" s="139" t="s">
        <v>13364</v>
      </c>
      <c r="B4516" s="139" t="s">
        <v>13120</v>
      </c>
      <c r="C4516" s="192">
        <f>VLOOKUP(A4516,[2]Лист_1!$D:$I,6,0)</f>
        <v>2</v>
      </c>
      <c r="D4516" s="195">
        <f>VLOOKUP(A4516,'[1]12 ЗИП NEW'!$C:$AN,38,0)</f>
        <v>4337.0999999999995</v>
      </c>
    </row>
    <row r="4517" spans="1:4" x14ac:dyDescent="0.25">
      <c r="A4517" s="139" t="s">
        <v>13365</v>
      </c>
      <c r="B4517" s="139" t="s">
        <v>13120</v>
      </c>
      <c r="C4517" s="192">
        <f>VLOOKUP(A4517,[2]Лист_1!$D:$I,6,0)</f>
        <v>10</v>
      </c>
      <c r="D4517" s="195">
        <f>VLOOKUP(A4517,'[1]12 ЗИП NEW'!$C:$AN,38,0)</f>
        <v>3834.2804159999996</v>
      </c>
    </row>
    <row r="4518" spans="1:4" x14ac:dyDescent="0.25">
      <c r="A4518" s="139" t="s">
        <v>13366</v>
      </c>
      <c r="B4518" s="139" t="s">
        <v>13120</v>
      </c>
      <c r="C4518" s="192">
        <f>VLOOKUP(A4518,[2]Лист_1!$D:$I,6,0)</f>
        <v>8</v>
      </c>
      <c r="D4518" s="195">
        <f>VLOOKUP(A4518,'[1]12 ЗИП NEW'!$C:$AN,38,0)</f>
        <v>2526.4638399999999</v>
      </c>
    </row>
    <row r="4519" spans="1:4" x14ac:dyDescent="0.25">
      <c r="A4519" s="139" t="s">
        <v>13367</v>
      </c>
      <c r="B4519" s="139" t="s">
        <v>13120</v>
      </c>
      <c r="C4519" s="192">
        <f>VLOOKUP(A4519,[2]Лист_1!$D:$I,6,0)</f>
        <v>4</v>
      </c>
      <c r="D4519" s="195">
        <f>VLOOKUP(A4519,'[1]12 ЗИП NEW'!$C:$AN,38,0)</f>
        <v>3685.6648959999998</v>
      </c>
    </row>
    <row r="4520" spans="1:4" x14ac:dyDescent="0.25">
      <c r="A4520" s="139" t="s">
        <v>13368</v>
      </c>
      <c r="B4520" s="139" t="s">
        <v>13120</v>
      </c>
      <c r="C4520" s="192">
        <f>VLOOKUP(A4520,[2]Лист_1!$D:$I,6,0)</f>
        <v>17</v>
      </c>
      <c r="D4520" s="195">
        <f>VLOOKUP(A4520,'[1]12 ЗИП NEW'!$C:$AN,38,0)</f>
        <v>22128.850928</v>
      </c>
    </row>
    <row r="4521" spans="1:4" x14ac:dyDescent="0.25">
      <c r="A4521" s="139" t="s">
        <v>13369</v>
      </c>
      <c r="B4521" s="139" t="s">
        <v>13120</v>
      </c>
      <c r="C4521" s="192">
        <f>VLOOKUP(A4521,[2]Лист_1!$D:$I,6,0)</f>
        <v>4</v>
      </c>
      <c r="D4521" s="195">
        <f>VLOOKUP(A4521,'[1]12 ЗИП NEW'!$C:$AN,38,0)</f>
        <v>45164.256528000005</v>
      </c>
    </row>
    <row r="4522" spans="1:4" x14ac:dyDescent="0.25">
      <c r="A4522" s="139" t="s">
        <v>13370</v>
      </c>
      <c r="B4522" s="139" t="s">
        <v>13120</v>
      </c>
      <c r="C4522" s="192"/>
      <c r="D4522" s="195">
        <f>VLOOKUP(A4522,'[1]12 ЗИП NEW'!$C:$AN,38,0)</f>
        <v>52000.570447999991</v>
      </c>
    </row>
    <row r="4523" spans="1:4" x14ac:dyDescent="0.25">
      <c r="A4523" s="139" t="s">
        <v>13371</v>
      </c>
      <c r="B4523" s="139" t="s">
        <v>13120</v>
      </c>
      <c r="C4523" s="192">
        <f>VLOOKUP(A4523,[2]Лист_1!$D:$I,6,0)</f>
        <v>2</v>
      </c>
      <c r="D4523" s="195">
        <f>VLOOKUP(A4523,'[1]12 ЗИП NEW'!$C:$AN,38,0)</f>
        <v>82957.183264000007</v>
      </c>
    </row>
    <row r="4524" spans="1:4" x14ac:dyDescent="0.25">
      <c r="A4524" s="139" t="s">
        <v>13372</v>
      </c>
      <c r="B4524" s="139" t="s">
        <v>13120</v>
      </c>
      <c r="C4524" s="192">
        <f>VLOOKUP(A4524,[2]Лист_1!$D:$I,6,0)</f>
        <v>3</v>
      </c>
      <c r="D4524" s="195">
        <f>VLOOKUP(A4524,'[1]12 ЗИП NEW'!$C:$AN,38,0)</f>
        <v>2303.5405599999999</v>
      </c>
    </row>
    <row r="4525" spans="1:4" x14ac:dyDescent="0.25">
      <c r="A4525" s="139" t="s">
        <v>13373</v>
      </c>
      <c r="B4525" s="139" t="s">
        <v>13120</v>
      </c>
      <c r="C4525" s="192">
        <f>VLOOKUP(A4525,[2]Лист_1!$D:$I,6,0)</f>
        <v>13</v>
      </c>
      <c r="D4525" s="195">
        <f>VLOOKUP(A4525,'[1]12 ЗИП NEW'!$C:$AN,38,0)</f>
        <v>123975.066784</v>
      </c>
    </row>
    <row r="4526" spans="1:4" x14ac:dyDescent="0.25">
      <c r="A4526" s="139" t="s">
        <v>13374</v>
      </c>
      <c r="B4526" s="139" t="s">
        <v>13120</v>
      </c>
      <c r="C4526" s="192"/>
      <c r="D4526" s="195">
        <f>VLOOKUP(A4526,'[1]12 ЗИП NEW'!$C:$AN,38,0)</f>
        <v>16080.199264000001</v>
      </c>
    </row>
    <row r="4527" spans="1:4" x14ac:dyDescent="0.25">
      <c r="A4527" s="139" t="s">
        <v>13375</v>
      </c>
      <c r="B4527" s="139" t="s">
        <v>13120</v>
      </c>
      <c r="C4527" s="192">
        <f>VLOOKUP(A4527,[2]Лист_1!$D:$I,6,0)</f>
        <v>13</v>
      </c>
      <c r="D4527" s="195">
        <f>VLOOKUP(A4527,'[1]12 ЗИП NEW'!$C:$AN,38,0)</f>
        <v>5989.2054559999997</v>
      </c>
    </row>
    <row r="4528" spans="1:4" x14ac:dyDescent="0.25">
      <c r="A4528" s="139" t="s">
        <v>13376</v>
      </c>
      <c r="B4528" s="139" t="s">
        <v>13120</v>
      </c>
      <c r="C4528" s="192">
        <f>VLOOKUP(A4528,[2]Лист_1!$D:$I,6,0)</f>
        <v>10</v>
      </c>
      <c r="D4528" s="195">
        <f>VLOOKUP(A4528,'[1]12 ЗИП NEW'!$C:$AN,38,0)</f>
        <v>6093.23632</v>
      </c>
    </row>
    <row r="4529" spans="1:4" x14ac:dyDescent="0.25">
      <c r="A4529" s="139" t="s">
        <v>13377</v>
      </c>
      <c r="B4529" s="139" t="s">
        <v>13120</v>
      </c>
      <c r="C4529" s="192">
        <f>VLOOKUP(A4529,[2]Лист_1!$D:$I,6,0)</f>
        <v>14</v>
      </c>
      <c r="D4529" s="195">
        <f>VLOOKUP(A4529,'[1]12 ЗИП NEW'!$C:$AN,38,0)</f>
        <v>4532.7733600000001</v>
      </c>
    </row>
    <row r="4530" spans="1:4" x14ac:dyDescent="0.25">
      <c r="A4530" s="139" t="s">
        <v>13378</v>
      </c>
      <c r="B4530" s="139" t="s">
        <v>13120</v>
      </c>
      <c r="C4530" s="192">
        <f>VLOOKUP(A4530,[2]Лист_1!$D:$I,6,0)</f>
        <v>9</v>
      </c>
      <c r="D4530" s="195">
        <f>VLOOKUP(A4530,'[1]12 ЗИП NEW'!$C:$AN,38,0)</f>
        <v>13717.212496</v>
      </c>
    </row>
    <row r="4531" spans="1:4" x14ac:dyDescent="0.25">
      <c r="A4531" s="139" t="s">
        <v>13379</v>
      </c>
      <c r="B4531" s="139" t="s">
        <v>13120</v>
      </c>
      <c r="C4531" s="192">
        <f>VLOOKUP(A4531,[2]Лист_1!$D:$I,6,0)</f>
        <v>25</v>
      </c>
      <c r="D4531" s="195">
        <f>VLOOKUP(A4531,'[1]12 ЗИП NEW'!$C:$AN,38,0)</f>
        <v>2823.69488</v>
      </c>
    </row>
    <row r="4532" spans="1:4" x14ac:dyDescent="0.25">
      <c r="A4532" s="139" t="s">
        <v>13380</v>
      </c>
      <c r="B4532" s="139" t="s">
        <v>13120</v>
      </c>
      <c r="C4532" s="192">
        <f>VLOOKUP(A4532,[2]Лист_1!$D:$I,6,0)</f>
        <v>31</v>
      </c>
      <c r="D4532" s="195">
        <f>VLOOKUP(A4532,'[1]12 ЗИП NEW'!$C:$AN,38,0)</f>
        <v>3908.5881759999997</v>
      </c>
    </row>
    <row r="4533" spans="1:4" x14ac:dyDescent="0.25">
      <c r="A4533" s="139" t="s">
        <v>13381</v>
      </c>
      <c r="B4533" s="139" t="s">
        <v>13120</v>
      </c>
      <c r="C4533" s="192"/>
      <c r="D4533" s="195">
        <f>VLOOKUP(A4533,'[1]12 ЗИП NEW'!$C:$AN,38,0)</f>
        <v>16421.2</v>
      </c>
    </row>
    <row r="4534" spans="1:4" x14ac:dyDescent="0.25">
      <c r="A4534" s="139" t="s">
        <v>13382</v>
      </c>
      <c r="B4534" s="139" t="s">
        <v>13120</v>
      </c>
      <c r="C4534" s="192"/>
      <c r="D4534" s="195">
        <f>VLOOKUP(A4534,'[1]12 ЗИП NEW'!$C:$AN,38,0)</f>
        <v>32844.839999999997</v>
      </c>
    </row>
    <row r="4535" spans="1:4" x14ac:dyDescent="0.25">
      <c r="A4535" s="139" t="s">
        <v>13383</v>
      </c>
      <c r="B4535" s="139" t="s">
        <v>13120</v>
      </c>
      <c r="C4535" s="192"/>
      <c r="D4535" s="195">
        <f>VLOOKUP(A4535,'[1]12 ЗИП NEW'!$C:$AN,38,0)</f>
        <v>50133.46</v>
      </c>
    </row>
    <row r="4536" spans="1:4" x14ac:dyDescent="0.25">
      <c r="A4536" s="139" t="s">
        <v>13384</v>
      </c>
      <c r="B4536" s="139" t="s">
        <v>13120</v>
      </c>
      <c r="C4536" s="192">
        <f>VLOOKUP(A4536,[2]Лист_1!$D:$I,6,0)</f>
        <v>16</v>
      </c>
      <c r="D4536" s="195">
        <f>VLOOKUP(A4536,'[1]12 ЗИП NEW'!$C:$AN,38,0)</f>
        <v>3838.12</v>
      </c>
    </row>
    <row r="4537" spans="1:4" x14ac:dyDescent="0.25">
      <c r="A4537" s="139" t="s">
        <v>13385</v>
      </c>
      <c r="B4537" s="139" t="s">
        <v>13120</v>
      </c>
      <c r="C4537" s="192">
        <f>VLOOKUP(A4537,[2]Лист_1!$D:$I,6,0)</f>
        <v>6</v>
      </c>
      <c r="D4537" s="195">
        <f>VLOOKUP(A4537,'[1]12 ЗИП NEW'!$C:$AN,38,0)</f>
        <v>13598.320079999998</v>
      </c>
    </row>
    <row r="4538" spans="1:4" x14ac:dyDescent="0.25">
      <c r="A4538" s="139" t="s">
        <v>13386</v>
      </c>
      <c r="B4538" s="139" t="s">
        <v>13120</v>
      </c>
      <c r="C4538" s="192">
        <f>VLOOKUP(A4538,[2]Лист_1!$D:$I,6,0)</f>
        <v>8</v>
      </c>
      <c r="D4538" s="195">
        <f>VLOOKUP(A4538,'[1]12 ЗИП NEW'!$C:$AN,38,0)</f>
        <v>4740.8350879999998</v>
      </c>
    </row>
    <row r="4539" spans="1:4" x14ac:dyDescent="0.25">
      <c r="A4539" s="139" t="s">
        <v>13387</v>
      </c>
      <c r="B4539" s="139" t="s">
        <v>13120</v>
      </c>
      <c r="C4539" s="192">
        <f>VLOOKUP(A4539,[2]Лист_1!$D:$I,6,0)</f>
        <v>81</v>
      </c>
      <c r="D4539" s="195">
        <f>VLOOKUP(A4539,'[1]12 ЗИП NEW'!$C:$AN,38,0)</f>
        <v>6316.159599999999</v>
      </c>
    </row>
    <row r="4540" spans="1:4" x14ac:dyDescent="0.25">
      <c r="A4540" s="139" t="s">
        <v>13388</v>
      </c>
      <c r="B4540" s="139" t="s">
        <v>13120</v>
      </c>
      <c r="C4540" s="192">
        <f>VLOOKUP(A4540,[2]Лист_1!$D:$I,6,0)</f>
        <v>48</v>
      </c>
      <c r="D4540" s="195">
        <f>VLOOKUP(A4540,'[1]12 ЗИП NEW'!$C:$AN,38,0)</f>
        <v>12468.842128</v>
      </c>
    </row>
    <row r="4541" spans="1:4" ht="25.5" x14ac:dyDescent="0.25">
      <c r="A4541" s="139" t="s">
        <v>13389</v>
      </c>
      <c r="B4541" s="139" t="s">
        <v>13390</v>
      </c>
      <c r="C4541" s="192">
        <f>VLOOKUP(A4541,[2]Лист_1!$D:$I,6,0)</f>
        <v>17</v>
      </c>
      <c r="D4541" s="195">
        <f>VLOOKUP(A4541,'[1]12 ЗИП NEW'!$C:$AN,38,0)</f>
        <v>3747.84</v>
      </c>
    </row>
    <row r="4542" spans="1:4" x14ac:dyDescent="0.25">
      <c r="A4542" s="139" t="s">
        <v>13391</v>
      </c>
      <c r="B4542" s="139" t="s">
        <v>13255</v>
      </c>
      <c r="C4542" s="192">
        <f>VLOOKUP(A4542,[2]Лист_1!$D:$I,6,0)</f>
        <v>17</v>
      </c>
      <c r="D4542" s="195">
        <f>VLOOKUP(A4542,'[1]12 ЗИП NEW'!$C:$AN,38,0)</f>
        <v>668.76984000000004</v>
      </c>
    </row>
    <row r="4543" spans="1:4" x14ac:dyDescent="0.25">
      <c r="A4543" s="139" t="s">
        <v>13392</v>
      </c>
      <c r="B4543" s="139" t="s">
        <v>13255</v>
      </c>
      <c r="C4543" s="192">
        <f>VLOOKUP(A4543,[2]Лист_1!$D:$I,6,0)</f>
        <v>289</v>
      </c>
      <c r="D4543" s="195">
        <f>VLOOKUP(A4543,'[1]12 ЗИП NEW'!$C:$AN,38,0)</f>
        <v>475.56966399999999</v>
      </c>
    </row>
    <row r="4544" spans="1:4" x14ac:dyDescent="0.25">
      <c r="A4544" s="139" t="s">
        <v>13393</v>
      </c>
      <c r="B4544" s="139" t="s">
        <v>13394</v>
      </c>
      <c r="C4544" s="192"/>
      <c r="D4544" s="195">
        <f>VLOOKUP(A4544,'[1]12 ЗИП NEW'!$C:$AN,38,0)</f>
        <v>47187.159999999996</v>
      </c>
    </row>
    <row r="4545" spans="1:4" x14ac:dyDescent="0.25">
      <c r="A4545" s="139" t="s">
        <v>13395</v>
      </c>
      <c r="B4545" s="139" t="s">
        <v>13396</v>
      </c>
      <c r="C4545" s="192">
        <f>VLOOKUP(A4545,[2]Лист_1!$D:$I,6,0)</f>
        <v>7</v>
      </c>
      <c r="D4545" s="195">
        <f>VLOOKUP(A4545,'[1]12 ЗИП NEW'!$C:$AN,38,0)</f>
        <v>6448.92</v>
      </c>
    </row>
    <row r="4546" spans="1:4" x14ac:dyDescent="0.25">
      <c r="A4546" s="139" t="s">
        <v>13397</v>
      </c>
      <c r="B4546" s="139" t="s">
        <v>13398</v>
      </c>
      <c r="C4546" s="192">
        <f>VLOOKUP(A4546,[2]Лист_1!$D:$I,6,0)</f>
        <v>8</v>
      </c>
      <c r="D4546" s="195">
        <f>VLOOKUP(A4546,'[1]12 ЗИП NEW'!$C:$AN,38,0)</f>
        <v>905.24</v>
      </c>
    </row>
    <row r="4547" spans="1:4" x14ac:dyDescent="0.25">
      <c r="A4547" s="139" t="s">
        <v>13399</v>
      </c>
      <c r="B4547" s="139" t="s">
        <v>13400</v>
      </c>
      <c r="C4547" s="192">
        <f>VLOOKUP(A4547,[2]Лист_1!$D:$I,6,0)</f>
        <v>21</v>
      </c>
      <c r="D4547" s="195">
        <f>VLOOKUP(A4547,'[1]12 ЗИП NEW'!$C:$AN,38,0)</f>
        <v>3550.2</v>
      </c>
    </row>
    <row r="4548" spans="1:4" x14ac:dyDescent="0.25">
      <c r="A4548" s="139" t="s">
        <v>13401</v>
      </c>
      <c r="B4548" s="139" t="s">
        <v>13220</v>
      </c>
      <c r="C4548" s="192">
        <f>VLOOKUP(A4548,[2]Лист_1!$D:$I,6,0)</f>
        <v>2</v>
      </c>
      <c r="D4548" s="195">
        <f>VLOOKUP(A4548,'[1]12 ЗИП NEW'!$C:$AN,38,0)</f>
        <v>4572.5599999999995</v>
      </c>
    </row>
    <row r="4549" spans="1:4" x14ac:dyDescent="0.25">
      <c r="A4549" s="139" t="s">
        <v>13402</v>
      </c>
      <c r="B4549" s="139" t="s">
        <v>13124</v>
      </c>
      <c r="C4549" s="192">
        <f>VLOOKUP(A4549,[2]Лист_1!$D:$I,6,0)</f>
        <v>5</v>
      </c>
      <c r="D4549" s="195">
        <f>VLOOKUP(A4549,'[1]12 ЗИП NEW'!$C:$AN,38,0)</f>
        <v>21868.5</v>
      </c>
    </row>
    <row r="4550" spans="1:4" ht="25.5" x14ac:dyDescent="0.25">
      <c r="A4550" s="139" t="s">
        <v>13403</v>
      </c>
      <c r="B4550" s="139" t="s">
        <v>13404</v>
      </c>
      <c r="C4550" s="192">
        <f>VLOOKUP(A4550,[2]Лист_1!$D:$I,6,0)</f>
        <v>1</v>
      </c>
      <c r="D4550" s="195">
        <f>VLOOKUP(A4550,'[1]12 ЗИП NEW'!$C:$AN,38,0)</f>
        <v>61453.84</v>
      </c>
    </row>
    <row r="4551" spans="1:4" x14ac:dyDescent="0.25">
      <c r="A4551" s="139" t="s">
        <v>13405</v>
      </c>
      <c r="B4551" s="139" t="s">
        <v>13406</v>
      </c>
      <c r="C4551" s="192">
        <f>VLOOKUP(A4551,[2]Лист_1!$D:$I,6,0)</f>
        <v>3</v>
      </c>
      <c r="D4551" s="195">
        <f>VLOOKUP(A4551,'[1]12 ЗИП NEW'!$C:$AN,38,0)</f>
        <v>41167.68</v>
      </c>
    </row>
    <row r="4552" spans="1:4" x14ac:dyDescent="0.25">
      <c r="A4552" s="139" t="s">
        <v>13407</v>
      </c>
      <c r="B4552" s="139" t="s">
        <v>13408</v>
      </c>
      <c r="C4552" s="192">
        <f>VLOOKUP(A4552,[2]Лист_1!$D:$I,6,0)</f>
        <v>67</v>
      </c>
      <c r="D4552" s="195">
        <f>VLOOKUP(A4552,'[1]12 ЗИП NEW'!$C:$AN,38,0)</f>
        <v>378.2</v>
      </c>
    </row>
    <row r="4553" spans="1:4" x14ac:dyDescent="0.25">
      <c r="A4553" s="139" t="s">
        <v>13409</v>
      </c>
      <c r="B4553" s="139" t="s">
        <v>13410</v>
      </c>
      <c r="C4553" s="192"/>
      <c r="D4553" s="195">
        <f>VLOOKUP(A4553,'[1]12 ЗИП NEW'!$C:$AN,38,0)</f>
        <v>286.7</v>
      </c>
    </row>
    <row r="4554" spans="1:4" x14ac:dyDescent="0.25">
      <c r="A4554" s="139" t="s">
        <v>13411</v>
      </c>
      <c r="B4554" s="139" t="s">
        <v>13412</v>
      </c>
      <c r="C4554" s="192">
        <f>VLOOKUP(A4554,[2]Лист_1!$D:$I,6,0)</f>
        <v>2</v>
      </c>
      <c r="D4554" s="195">
        <f>VLOOKUP(A4554,'[1]12 ЗИП NEW'!$C:$AN,38,0)</f>
        <v>701.5</v>
      </c>
    </row>
    <row r="4555" spans="1:4" x14ac:dyDescent="0.25">
      <c r="A4555" s="139" t="s">
        <v>13413</v>
      </c>
      <c r="B4555" s="139" t="s">
        <v>13414</v>
      </c>
      <c r="C4555" s="192">
        <f>VLOOKUP(A4555,[2]Лист_1!$D:$I,6,0)</f>
        <v>4</v>
      </c>
      <c r="D4555" s="195">
        <f>VLOOKUP(A4555,'[1]12 ЗИП NEW'!$C:$AN,38,0)</f>
        <v>279.38</v>
      </c>
    </row>
    <row r="4556" spans="1:4" x14ac:dyDescent="0.25">
      <c r="A4556" s="139" t="s">
        <v>13415</v>
      </c>
      <c r="B4556" s="139" t="s">
        <v>13416</v>
      </c>
      <c r="C4556" s="192">
        <f>VLOOKUP(A4556,[2]Лист_1!$D:$I,6,0)</f>
        <v>225</v>
      </c>
      <c r="D4556" s="195">
        <f>VLOOKUP(A4556,'[1]12 ЗИП NEW'!$C:$AN,38,0)</f>
        <v>767.38</v>
      </c>
    </row>
    <row r="4557" spans="1:4" x14ac:dyDescent="0.25">
      <c r="A4557" s="139" t="s">
        <v>13417</v>
      </c>
      <c r="B4557" s="139" t="s">
        <v>13418</v>
      </c>
      <c r="C4557" s="192"/>
      <c r="D4557" s="195">
        <f>VLOOKUP(A4557,'[1]12 ЗИП NEW'!$C:$AN,38,0)</f>
        <v>341.59999999999997</v>
      </c>
    </row>
    <row r="4558" spans="1:4" x14ac:dyDescent="0.25">
      <c r="A4558" s="139" t="s">
        <v>13419</v>
      </c>
      <c r="B4558" s="139" t="s">
        <v>13420</v>
      </c>
      <c r="C4558" s="192">
        <f>VLOOKUP(A4558,[2]Лист_1!$D:$I,6,0)</f>
        <v>13</v>
      </c>
      <c r="D4558" s="195">
        <f>VLOOKUP(A4558,'[1]12 ЗИП NEW'!$C:$AN,38,0)</f>
        <v>1157.78</v>
      </c>
    </row>
    <row r="4559" spans="1:4" x14ac:dyDescent="0.25">
      <c r="A4559" s="139" t="s">
        <v>13421</v>
      </c>
      <c r="B4559" s="139" t="s">
        <v>13422</v>
      </c>
      <c r="C4559" s="192">
        <f>VLOOKUP(A4559,[2]Лист_1!$D:$I,6,0)</f>
        <v>31</v>
      </c>
      <c r="D4559" s="195">
        <f>VLOOKUP(A4559,'[1]12 ЗИП NEW'!$C:$AN,38,0)</f>
        <v>542.9</v>
      </c>
    </row>
    <row r="4560" spans="1:4" x14ac:dyDescent="0.25">
      <c r="A4560" s="139" t="s">
        <v>13423</v>
      </c>
      <c r="B4560" s="139" t="s">
        <v>13424</v>
      </c>
      <c r="C4560" s="192">
        <f>VLOOKUP(A4560,[2]Лист_1!$D:$I,6,0)</f>
        <v>126</v>
      </c>
      <c r="D4560" s="195">
        <f>VLOOKUP(A4560,'[1]12 ЗИП NEW'!$C:$AN,38,0)</f>
        <v>207.4</v>
      </c>
    </row>
    <row r="4561" spans="1:4" x14ac:dyDescent="0.25">
      <c r="A4561" s="139" t="s">
        <v>13425</v>
      </c>
      <c r="B4561" s="139" t="s">
        <v>13426</v>
      </c>
      <c r="C4561" s="192">
        <f>VLOOKUP(A4561,[2]Лист_1!$D:$I,6,0)</f>
        <v>36</v>
      </c>
      <c r="D4561" s="195">
        <f>VLOOKUP(A4561,'[1]12 ЗИП NEW'!$C:$AN,38,0)</f>
        <v>606.34</v>
      </c>
    </row>
    <row r="4562" spans="1:4" x14ac:dyDescent="0.25">
      <c r="A4562" s="139" t="s">
        <v>13427</v>
      </c>
      <c r="B4562" s="139" t="s">
        <v>13428</v>
      </c>
      <c r="C4562" s="192">
        <f>VLOOKUP(A4562,[2]Лист_1!$D:$I,6,0)</f>
        <v>16</v>
      </c>
      <c r="D4562" s="195">
        <f>VLOOKUP(A4562,'[1]12 ЗИП NEW'!$C:$AN,38,0)</f>
        <v>392.84</v>
      </c>
    </row>
    <row r="4563" spans="1:4" x14ac:dyDescent="0.25">
      <c r="A4563" s="139" t="s">
        <v>13429</v>
      </c>
      <c r="B4563" s="139" t="s">
        <v>13430</v>
      </c>
      <c r="C4563" s="192">
        <f>VLOOKUP(A4563,[2]Лист_1!$D:$I,6,0)</f>
        <v>5</v>
      </c>
      <c r="D4563" s="195">
        <f>VLOOKUP(A4563,'[1]12 ЗИП NEW'!$C:$AN,38,0)</f>
        <v>921.1</v>
      </c>
    </row>
    <row r="4564" spans="1:4" x14ac:dyDescent="0.25">
      <c r="A4564" s="139" t="s">
        <v>13431</v>
      </c>
      <c r="B4564" s="139" t="s">
        <v>13432</v>
      </c>
      <c r="C4564" s="192">
        <f>VLOOKUP(A4564,[2]Лист_1!$D:$I,6,0)</f>
        <v>8</v>
      </c>
      <c r="D4564" s="195">
        <f>VLOOKUP(A4564,'[1]12 ЗИП NEW'!$C:$AN,38,0)</f>
        <v>645.38</v>
      </c>
    </row>
    <row r="4565" spans="1:4" x14ac:dyDescent="0.25">
      <c r="A4565" s="139" t="s">
        <v>13433</v>
      </c>
      <c r="B4565" s="139" t="s">
        <v>13434</v>
      </c>
      <c r="C4565" s="192">
        <f>VLOOKUP(A4565,[2]Лист_1!$D:$I,6,0)</f>
        <v>104</v>
      </c>
      <c r="D4565" s="195">
        <f>VLOOKUP(A4565,'[1]12 ЗИП NEW'!$C:$AN,38,0)</f>
        <v>669.78</v>
      </c>
    </row>
    <row r="4566" spans="1:4" x14ac:dyDescent="0.25">
      <c r="A4566" s="139" t="s">
        <v>13435</v>
      </c>
      <c r="B4566" s="139" t="s">
        <v>13436</v>
      </c>
      <c r="C4566" s="192">
        <f>VLOOKUP(A4566,[2]Лист_1!$D:$I,6,0)</f>
        <v>56</v>
      </c>
      <c r="D4566" s="195">
        <f>VLOOKUP(A4566,'[1]12 ЗИП NEW'!$C:$AN,38,0)</f>
        <v>270.83999999999997</v>
      </c>
    </row>
    <row r="4567" spans="1:4" x14ac:dyDescent="0.25">
      <c r="A4567" s="139" t="s">
        <v>13437</v>
      </c>
      <c r="B4567" s="139" t="s">
        <v>13438</v>
      </c>
      <c r="C4567" s="192"/>
      <c r="D4567" s="195">
        <f>VLOOKUP(A4567,'[1]12 ЗИП NEW'!$C:$AN,38,0)</f>
        <v>395.28</v>
      </c>
    </row>
    <row r="4568" spans="1:4" x14ac:dyDescent="0.25">
      <c r="A4568" s="139" t="s">
        <v>13439</v>
      </c>
      <c r="B4568" s="139" t="s">
        <v>13440</v>
      </c>
      <c r="C4568" s="192">
        <f>VLOOKUP(A4568,[2]Лист_1!$D:$I,6,0)</f>
        <v>54</v>
      </c>
      <c r="D4568" s="195">
        <f>VLOOKUP(A4568,'[1]12 ЗИП NEW'!$C:$AN,38,0)</f>
        <v>323.3</v>
      </c>
    </row>
    <row r="4569" spans="1:4" x14ac:dyDescent="0.25">
      <c r="A4569" s="139" t="s">
        <v>13441</v>
      </c>
      <c r="B4569" s="139" t="s">
        <v>13442</v>
      </c>
      <c r="C4569" s="192">
        <f>VLOOKUP(A4569,[2]Лист_1!$D:$I,6,0)</f>
        <v>2</v>
      </c>
      <c r="D4569" s="195">
        <f>VLOOKUP(A4569,'[1]12 ЗИП NEW'!$C:$AN,38,0)</f>
        <v>1021.14</v>
      </c>
    </row>
    <row r="4570" spans="1:4" x14ac:dyDescent="0.25">
      <c r="A4570" s="139" t="s">
        <v>13443</v>
      </c>
      <c r="B4570" s="139" t="s">
        <v>13444</v>
      </c>
      <c r="C4570" s="192">
        <f>VLOOKUP(A4570,[2]Лист_1!$D:$I,6,0)</f>
        <v>3</v>
      </c>
      <c r="D4570" s="195">
        <f>VLOOKUP(A4570,'[1]12 ЗИП NEW'!$C:$AN,38,0)</f>
        <v>286.7</v>
      </c>
    </row>
    <row r="4571" spans="1:4" x14ac:dyDescent="0.25">
      <c r="A4571" s="139" t="s">
        <v>13445</v>
      </c>
      <c r="B4571" s="139" t="s">
        <v>13446</v>
      </c>
      <c r="C4571" s="192">
        <f>VLOOKUP(A4571,[2]Лист_1!$D:$I,6,0)</f>
        <v>22</v>
      </c>
      <c r="D4571" s="195">
        <f>VLOOKUP(A4571,'[1]12 ЗИП NEW'!$C:$AN,38,0)</f>
        <v>439.2</v>
      </c>
    </row>
    <row r="4572" spans="1:4" x14ac:dyDescent="0.25">
      <c r="A4572" s="139" t="s">
        <v>13447</v>
      </c>
      <c r="B4572" s="139" t="s">
        <v>13448</v>
      </c>
      <c r="C4572" s="192">
        <f>VLOOKUP(A4572,[2]Лист_1!$D:$I,6,0)</f>
        <v>3</v>
      </c>
      <c r="D4572" s="195">
        <f>VLOOKUP(A4572,'[1]12 ЗИП NEW'!$C:$AN,38,0)</f>
        <v>298.89999999999998</v>
      </c>
    </row>
    <row r="4573" spans="1:4" x14ac:dyDescent="0.25">
      <c r="A4573" s="139" t="s">
        <v>13449</v>
      </c>
      <c r="B4573" s="139" t="s">
        <v>13450</v>
      </c>
      <c r="C4573" s="192">
        <f>VLOOKUP(A4573,[2]Лист_1!$D:$I,6,0)</f>
        <v>95</v>
      </c>
      <c r="D4573" s="195">
        <f>VLOOKUP(A4573,'[1]12 ЗИП NEW'!$C:$AN,38,0)</f>
        <v>203.74</v>
      </c>
    </row>
    <row r="4574" spans="1:4" x14ac:dyDescent="0.25">
      <c r="A4574" s="139" t="s">
        <v>13451</v>
      </c>
      <c r="B4574" s="139" t="s">
        <v>13452</v>
      </c>
      <c r="C4574" s="192"/>
      <c r="D4574" s="195">
        <f>VLOOKUP(A4574,'[1]12 ЗИП NEW'!$C:$AN,38,0)</f>
        <v>179.34</v>
      </c>
    </row>
    <row r="4575" spans="1:4" x14ac:dyDescent="0.25">
      <c r="A4575" s="139" t="s">
        <v>13453</v>
      </c>
      <c r="B4575" s="139" t="s">
        <v>13454</v>
      </c>
      <c r="C4575" s="192">
        <f>VLOOKUP(A4575,[2]Лист_1!$D:$I,6,0)</f>
        <v>347</v>
      </c>
      <c r="D4575" s="195">
        <f>VLOOKUP(A4575,'[1]12 ЗИП NEW'!$C:$AN,38,0)</f>
        <v>79.3</v>
      </c>
    </row>
    <row r="4576" spans="1:4" x14ac:dyDescent="0.25">
      <c r="A4576" s="139" t="s">
        <v>13455</v>
      </c>
      <c r="B4576" s="139" t="s">
        <v>13456</v>
      </c>
      <c r="C4576" s="192"/>
      <c r="D4576" s="195">
        <f>VLOOKUP(A4576,'[1]12 ЗИП NEW'!$C:$AN,38,0)</f>
        <v>706.38</v>
      </c>
    </row>
    <row r="4577" spans="1:4" x14ac:dyDescent="0.25">
      <c r="A4577" s="139" t="s">
        <v>13457</v>
      </c>
      <c r="B4577" s="139" t="s">
        <v>13458</v>
      </c>
      <c r="C4577" s="192">
        <f>VLOOKUP(A4577,[2]Лист_1!$D:$I,6,0)</f>
        <v>272</v>
      </c>
      <c r="D4577" s="195">
        <f>VLOOKUP(A4577,'[1]12 ЗИП NEW'!$C:$AN,38,0)</f>
        <v>262.3</v>
      </c>
    </row>
    <row r="4578" spans="1:4" x14ac:dyDescent="0.25">
      <c r="A4578" s="139" t="s">
        <v>13459</v>
      </c>
      <c r="B4578" s="139" t="s">
        <v>13460</v>
      </c>
      <c r="C4578" s="192">
        <f>VLOOKUP(A4578,[2]Лист_1!$D:$I,6,0)</f>
        <v>13</v>
      </c>
      <c r="D4578" s="195">
        <f>VLOOKUP(A4578,'[1]12 ЗИП NEW'!$C:$AN,38,0)</f>
        <v>209.84</v>
      </c>
    </row>
    <row r="4579" spans="1:4" x14ac:dyDescent="0.25">
      <c r="A4579" s="139" t="s">
        <v>13461</v>
      </c>
      <c r="B4579" s="139" t="s">
        <v>13462</v>
      </c>
      <c r="C4579" s="192">
        <f>VLOOKUP(A4579,[2]Лист_1!$D:$I,6,0)</f>
        <v>305</v>
      </c>
      <c r="D4579" s="195">
        <f>VLOOKUP(A4579,'[1]12 ЗИП NEW'!$C:$AN,38,0)</f>
        <v>103.7</v>
      </c>
    </row>
    <row r="4580" spans="1:4" x14ac:dyDescent="0.25">
      <c r="A4580" s="139" t="s">
        <v>13463</v>
      </c>
      <c r="B4580" s="139" t="s">
        <v>13464</v>
      </c>
      <c r="C4580" s="192">
        <f>VLOOKUP(A4580,[2]Лист_1!$D:$I,6,0)</f>
        <v>90</v>
      </c>
      <c r="D4580" s="195">
        <f>VLOOKUP(A4580,'[1]12 ЗИП NEW'!$C:$AN,38,0)</f>
        <v>163.47999999999999</v>
      </c>
    </row>
    <row r="4581" spans="1:4" x14ac:dyDescent="0.25">
      <c r="A4581" s="139" t="s">
        <v>13465</v>
      </c>
      <c r="B4581" s="139" t="s">
        <v>13466</v>
      </c>
      <c r="C4581" s="192">
        <f>VLOOKUP(A4581,[2]Лист_1!$D:$I,6,0)</f>
        <v>2</v>
      </c>
      <c r="D4581" s="195">
        <f>VLOOKUP(A4581,'[1]12 ЗИП NEW'!$C:$AN,38,0)</f>
        <v>250.1</v>
      </c>
    </row>
    <row r="4582" spans="1:4" x14ac:dyDescent="0.25">
      <c r="A4582" s="139" t="s">
        <v>13467</v>
      </c>
      <c r="B4582" s="139" t="s">
        <v>13468</v>
      </c>
      <c r="C4582" s="192">
        <f>VLOOKUP(A4582,[2]Лист_1!$D:$I,6,0)</f>
        <v>6</v>
      </c>
      <c r="D4582" s="195">
        <f>VLOOKUP(A4582,'[1]12 ЗИП NEW'!$C:$AN,38,0)</f>
        <v>203.74</v>
      </c>
    </row>
    <row r="4583" spans="1:4" x14ac:dyDescent="0.25">
      <c r="A4583" s="139" t="s">
        <v>13469</v>
      </c>
      <c r="B4583" s="139" t="s">
        <v>13470</v>
      </c>
      <c r="C4583" s="192">
        <f>VLOOKUP(A4583,[2]Лист_1!$D:$I,6,0)</f>
        <v>74</v>
      </c>
      <c r="D4583" s="195">
        <f>VLOOKUP(A4583,'[1]12 ЗИП NEW'!$C:$AN,38,0)</f>
        <v>323.3</v>
      </c>
    </row>
    <row r="4584" spans="1:4" x14ac:dyDescent="0.25">
      <c r="A4584" s="139" t="s">
        <v>13471</v>
      </c>
      <c r="B4584" s="139" t="s">
        <v>13472</v>
      </c>
      <c r="C4584" s="192">
        <f>VLOOKUP(A4584,[2]Лист_1!$D:$I,6,0)</f>
        <v>152</v>
      </c>
      <c r="D4584" s="195">
        <f>VLOOKUP(A4584,'[1]12 ЗИП NEW'!$C:$AN,38,0)</f>
        <v>97.6</v>
      </c>
    </row>
    <row r="4585" spans="1:4" x14ac:dyDescent="0.25">
      <c r="A4585" s="139" t="s">
        <v>13473</v>
      </c>
      <c r="B4585" s="139" t="s">
        <v>13474</v>
      </c>
      <c r="C4585" s="192">
        <f>VLOOKUP(A4585,[2]Лист_1!$D:$I,6,0)</f>
        <v>480</v>
      </c>
      <c r="D4585" s="195">
        <f>VLOOKUP(A4585,'[1]12 ЗИП NEW'!$C:$AN,38,0)</f>
        <v>201.29999999999998</v>
      </c>
    </row>
    <row r="4586" spans="1:4" x14ac:dyDescent="0.25">
      <c r="A4586" s="139" t="s">
        <v>13475</v>
      </c>
      <c r="B4586" s="139" t="s">
        <v>13476</v>
      </c>
      <c r="C4586" s="192">
        <f>VLOOKUP(A4586,[2]Лист_1!$D:$I,6,0)</f>
        <v>9</v>
      </c>
      <c r="D4586" s="195">
        <f>VLOOKUP(A4586,'[1]12 ЗИП NEW'!$C:$AN,38,0)</f>
        <v>207.4</v>
      </c>
    </row>
    <row r="4587" spans="1:4" x14ac:dyDescent="0.25">
      <c r="A4587" s="139" t="s">
        <v>13477</v>
      </c>
      <c r="B4587" s="139" t="s">
        <v>13478</v>
      </c>
      <c r="C4587" s="192">
        <f>VLOOKUP(A4587,[2]Лист_1!$D:$I,6,0)</f>
        <v>13</v>
      </c>
      <c r="D4587" s="195">
        <f>VLOOKUP(A4587,'[1]12 ЗИП NEW'!$C:$AN,38,0)</f>
        <v>120.78</v>
      </c>
    </row>
    <row r="4588" spans="1:4" x14ac:dyDescent="0.25">
      <c r="A4588" s="139" t="s">
        <v>13479</v>
      </c>
      <c r="B4588" s="139" t="s">
        <v>13480</v>
      </c>
      <c r="C4588" s="192"/>
      <c r="D4588" s="195">
        <f>VLOOKUP(A4588,'[1]12 ЗИП NEW'!$C:$AN,38,0)</f>
        <v>2005.68</v>
      </c>
    </row>
    <row r="4589" spans="1:4" x14ac:dyDescent="0.25">
      <c r="A4589" s="139" t="s">
        <v>13481</v>
      </c>
      <c r="B4589" s="139" t="s">
        <v>13482</v>
      </c>
      <c r="C4589" s="192">
        <f>VLOOKUP(A4589,[2]Лист_1!$D:$I,6,0)</f>
        <v>9</v>
      </c>
      <c r="D4589" s="195">
        <f>VLOOKUP(A4589,'[1]12 ЗИП NEW'!$C:$AN,38,0)</f>
        <v>566.08000000000004</v>
      </c>
    </row>
    <row r="4590" spans="1:4" x14ac:dyDescent="0.25">
      <c r="A4590" s="139" t="s">
        <v>13483</v>
      </c>
      <c r="B4590" s="139" t="s">
        <v>13484</v>
      </c>
      <c r="C4590" s="192">
        <f>VLOOKUP(A4590,[2]Лист_1!$D:$I,6,0)</f>
        <v>8</v>
      </c>
      <c r="D4590" s="195">
        <f>VLOOKUP(A4590,'[1]12 ЗИП NEW'!$C:$AN,38,0)</f>
        <v>256.2</v>
      </c>
    </row>
    <row r="4591" spans="1:4" x14ac:dyDescent="0.25">
      <c r="A4591" s="139" t="s">
        <v>13485</v>
      </c>
      <c r="B4591" s="139" t="s">
        <v>13486</v>
      </c>
      <c r="C4591" s="192">
        <f>VLOOKUP(A4591,[2]Лист_1!$D:$I,6,0)</f>
        <v>38</v>
      </c>
      <c r="D4591" s="195">
        <f>VLOOKUP(A4591,'[1]12 ЗИП NEW'!$C:$AN,38,0)</f>
        <v>242.78</v>
      </c>
    </row>
    <row r="4592" spans="1:4" x14ac:dyDescent="0.25">
      <c r="A4592" s="139" t="s">
        <v>13487</v>
      </c>
      <c r="B4592" s="139" t="s">
        <v>13488</v>
      </c>
      <c r="C4592" s="192">
        <f>VLOOKUP(A4592,[2]Лист_1!$D:$I,6,0)</f>
        <v>82</v>
      </c>
      <c r="D4592" s="195">
        <f>VLOOKUP(A4592,'[1]12 ЗИП NEW'!$C:$AN,38,0)</f>
        <v>130.54</v>
      </c>
    </row>
    <row r="4593" spans="1:4" x14ac:dyDescent="0.25">
      <c r="A4593" s="139" t="s">
        <v>13489</v>
      </c>
      <c r="B4593" s="139" t="s">
        <v>13490</v>
      </c>
      <c r="C4593" s="192">
        <f>VLOOKUP(A4593,[2]Лист_1!$D:$I,6,0)</f>
        <v>9</v>
      </c>
      <c r="D4593" s="195">
        <f>VLOOKUP(A4593,'[1]12 ЗИП NEW'!$C:$AN,38,0)</f>
        <v>286.7</v>
      </c>
    </row>
    <row r="4594" spans="1:4" x14ac:dyDescent="0.25">
      <c r="A4594" s="139" t="s">
        <v>13491</v>
      </c>
      <c r="B4594" s="139" t="s">
        <v>13492</v>
      </c>
      <c r="C4594" s="192">
        <f>VLOOKUP(A4594,[2]Лист_1!$D:$I,6,0)</f>
        <v>42</v>
      </c>
      <c r="D4594" s="195">
        <f>VLOOKUP(A4594,'[1]12 ЗИП NEW'!$C:$AN,38,0)</f>
        <v>305</v>
      </c>
    </row>
    <row r="4595" spans="1:4" x14ac:dyDescent="0.25">
      <c r="A4595" s="139" t="s">
        <v>13493</v>
      </c>
      <c r="B4595" s="139" t="s">
        <v>13494</v>
      </c>
      <c r="C4595" s="192">
        <f>VLOOKUP(A4595,[2]Лист_1!$D:$I,6,0)</f>
        <v>67</v>
      </c>
      <c r="D4595" s="195">
        <f>VLOOKUP(A4595,'[1]12 ЗИП NEW'!$C:$AN,38,0)</f>
        <v>240.34</v>
      </c>
    </row>
    <row r="4596" spans="1:4" x14ac:dyDescent="0.25">
      <c r="A4596" s="139" t="s">
        <v>13495</v>
      </c>
      <c r="B4596" s="139" t="s">
        <v>13496</v>
      </c>
      <c r="C4596" s="192"/>
      <c r="D4596" s="195">
        <f>VLOOKUP(A4596,'[1]12 ЗИП NEW'!$C:$AN,38,0)</f>
        <v>1588.44</v>
      </c>
    </row>
    <row r="4597" spans="1:4" x14ac:dyDescent="0.25">
      <c r="A4597" s="139" t="s">
        <v>13497</v>
      </c>
      <c r="B4597" s="139" t="s">
        <v>13498</v>
      </c>
      <c r="C4597" s="192">
        <f>VLOOKUP(A4597,[2]Лист_1!$D:$I,6,0)</f>
        <v>5</v>
      </c>
      <c r="D4597" s="195">
        <f>VLOOKUP(A4597,'[1]12 ЗИП NEW'!$C:$AN,38,0)</f>
        <v>200.07999999999998</v>
      </c>
    </row>
    <row r="4598" spans="1:4" x14ac:dyDescent="0.25">
      <c r="A4598" s="139" t="s">
        <v>13499</v>
      </c>
      <c r="B4598" s="139" t="s">
        <v>13500</v>
      </c>
      <c r="C4598" s="192">
        <f>VLOOKUP(A4598,[2]Лист_1!$D:$I,6,0)</f>
        <v>6</v>
      </c>
      <c r="D4598" s="195">
        <f>VLOOKUP(A4598,'[1]12 ЗИП NEW'!$C:$AN,38,0)</f>
        <v>108.58</v>
      </c>
    </row>
    <row r="4599" spans="1:4" x14ac:dyDescent="0.25">
      <c r="A4599" s="139" t="s">
        <v>13501</v>
      </c>
      <c r="B4599" s="139" t="s">
        <v>13502</v>
      </c>
      <c r="C4599" s="192">
        <f>VLOOKUP(A4599,[2]Лист_1!$D:$I,6,0)</f>
        <v>29</v>
      </c>
      <c r="D4599" s="195">
        <f>VLOOKUP(A4599,'[1]12 ЗИП NEW'!$C:$AN,38,0)</f>
        <v>447.74</v>
      </c>
    </row>
    <row r="4600" spans="1:4" x14ac:dyDescent="0.25">
      <c r="A4600" s="139" t="s">
        <v>13503</v>
      </c>
      <c r="B4600" s="139" t="s">
        <v>13504</v>
      </c>
      <c r="C4600" s="192">
        <f>VLOOKUP(A4600,[2]Лист_1!$D:$I,6,0)</f>
        <v>8</v>
      </c>
      <c r="D4600" s="195">
        <f>VLOOKUP(A4600,'[1]12 ЗИП NEW'!$C:$AN,38,0)</f>
        <v>215.94</v>
      </c>
    </row>
    <row r="4601" spans="1:4" x14ac:dyDescent="0.25">
      <c r="A4601" s="139" t="s">
        <v>13505</v>
      </c>
      <c r="B4601" s="139" t="s">
        <v>13506</v>
      </c>
      <c r="C4601" s="192">
        <f>VLOOKUP(A4601,[2]Лист_1!$D:$I,6,0)</f>
        <v>31</v>
      </c>
      <c r="D4601" s="195">
        <f>VLOOKUP(A4601,'[1]12 ЗИП NEW'!$C:$AN,38,0)</f>
        <v>195.2</v>
      </c>
    </row>
    <row r="4602" spans="1:4" x14ac:dyDescent="0.25">
      <c r="A4602" s="139" t="s">
        <v>13507</v>
      </c>
      <c r="B4602" s="139" t="s">
        <v>13508</v>
      </c>
      <c r="C4602" s="192">
        <f>VLOOKUP(A4602,[2]Лист_1!$D:$I,6,0)</f>
        <v>51</v>
      </c>
      <c r="D4602" s="195">
        <f>VLOOKUP(A4602,'[1]12 ЗИП NEW'!$C:$AN,38,0)</f>
        <v>335.5</v>
      </c>
    </row>
    <row r="4603" spans="1:4" x14ac:dyDescent="0.25">
      <c r="A4603" s="139" t="s">
        <v>13509</v>
      </c>
      <c r="B4603" s="139" t="s">
        <v>13510</v>
      </c>
      <c r="C4603" s="192">
        <f>VLOOKUP(A4603,[2]Лист_1!$D:$I,6,0)</f>
        <v>30</v>
      </c>
      <c r="D4603" s="195">
        <f>VLOOKUP(A4603,'[1]12 ЗИП NEW'!$C:$AN,38,0)</f>
        <v>189.1</v>
      </c>
    </row>
    <row r="4604" spans="1:4" x14ac:dyDescent="0.25">
      <c r="A4604" s="139" t="s">
        <v>13511</v>
      </c>
      <c r="B4604" s="139" t="s">
        <v>13512</v>
      </c>
      <c r="C4604" s="192">
        <f>VLOOKUP(A4604,[2]Лист_1!$D:$I,6,0)</f>
        <v>134</v>
      </c>
      <c r="D4604" s="195">
        <f>VLOOKUP(A4604,'[1]12 ЗИП NEW'!$C:$AN,38,0)</f>
        <v>173.24</v>
      </c>
    </row>
    <row r="4605" spans="1:4" x14ac:dyDescent="0.25">
      <c r="A4605" s="139" t="s">
        <v>13513</v>
      </c>
      <c r="B4605" s="139" t="s">
        <v>13514</v>
      </c>
      <c r="C4605" s="192">
        <f>VLOOKUP(A4605,[2]Лист_1!$D:$I,6,0)</f>
        <v>1</v>
      </c>
      <c r="D4605" s="195">
        <f>VLOOKUP(A4605,'[1]12 ЗИП NEW'!$C:$AN,38,0)</f>
        <v>679.54</v>
      </c>
    </row>
    <row r="4606" spans="1:4" x14ac:dyDescent="0.25">
      <c r="A4606" s="139" t="s">
        <v>13515</v>
      </c>
      <c r="B4606" s="139" t="s">
        <v>13516</v>
      </c>
      <c r="C4606" s="192">
        <f>VLOOKUP(A4606,[2]Лист_1!$D:$I,6,0)</f>
        <v>12</v>
      </c>
      <c r="D4606" s="195">
        <f>VLOOKUP(A4606,'[1]12 ЗИП NEW'!$C:$AN,38,0)</f>
        <v>142.74</v>
      </c>
    </row>
    <row r="4607" spans="1:4" x14ac:dyDescent="0.25">
      <c r="A4607" s="139" t="s">
        <v>13517</v>
      </c>
      <c r="B4607" s="139" t="s">
        <v>13518</v>
      </c>
      <c r="C4607" s="192"/>
      <c r="D4607" s="195">
        <f>VLOOKUP(A4607,'[1]12 ЗИП NEW'!$C:$AN,38,0)</f>
        <v>514.84</v>
      </c>
    </row>
    <row r="4608" spans="1:4" x14ac:dyDescent="0.25">
      <c r="A4608" s="139" t="s">
        <v>13519</v>
      </c>
      <c r="B4608" s="139" t="s">
        <v>13520</v>
      </c>
      <c r="C4608" s="192">
        <f>VLOOKUP(A4608,[2]Лист_1!$D:$I,6,0)</f>
        <v>32</v>
      </c>
      <c r="D4608" s="195">
        <f>VLOOKUP(A4608,'[1]12 ЗИП NEW'!$C:$AN,38,0)</f>
        <v>163.47999999999999</v>
      </c>
    </row>
    <row r="4609" spans="1:4" x14ac:dyDescent="0.25">
      <c r="A4609" s="139" t="s">
        <v>13521</v>
      </c>
      <c r="B4609" s="139" t="s">
        <v>13522</v>
      </c>
      <c r="C4609" s="192">
        <f>VLOOKUP(A4609,[2]Лист_1!$D:$I,6,0)</f>
        <v>4</v>
      </c>
      <c r="D4609" s="195">
        <f>VLOOKUP(A4609,'[1]12 ЗИП NEW'!$C:$AN,38,0)</f>
        <v>746.64</v>
      </c>
    </row>
    <row r="4610" spans="1:4" x14ac:dyDescent="0.25">
      <c r="A4610" s="139" t="s">
        <v>13523</v>
      </c>
      <c r="B4610" s="139" t="s">
        <v>13524</v>
      </c>
      <c r="C4610" s="192">
        <f>VLOOKUP(A4610,[2]Лист_1!$D:$I,6,0)</f>
        <v>298</v>
      </c>
      <c r="D4610" s="195">
        <f>VLOOKUP(A4610,'[1]12 ЗИП NEW'!$C:$AN,38,0)</f>
        <v>347.7</v>
      </c>
    </row>
    <row r="4611" spans="1:4" x14ac:dyDescent="0.25">
      <c r="A4611" s="139" t="s">
        <v>13525</v>
      </c>
      <c r="B4611" s="139" t="s">
        <v>13526</v>
      </c>
      <c r="C4611" s="192">
        <f>VLOOKUP(A4611,[2]Лист_1!$D:$I,6,0)</f>
        <v>3</v>
      </c>
      <c r="D4611" s="195">
        <f>VLOOKUP(A4611,'[1]12 ЗИП NEW'!$C:$AN,38,0)</f>
        <v>752.74</v>
      </c>
    </row>
    <row r="4612" spans="1:4" x14ac:dyDescent="0.25">
      <c r="A4612" s="139" t="s">
        <v>13527</v>
      </c>
      <c r="B4612" s="139" t="s">
        <v>13528</v>
      </c>
      <c r="C4612" s="192">
        <f>VLOOKUP(A4612,[2]Лист_1!$D:$I,6,0)</f>
        <v>23</v>
      </c>
      <c r="D4612" s="195">
        <f>VLOOKUP(A4612,'[1]12 ЗИП NEW'!$C:$AN,38,0)</f>
        <v>224.48</v>
      </c>
    </row>
    <row r="4613" spans="1:4" x14ac:dyDescent="0.25">
      <c r="A4613" s="139" t="s">
        <v>13529</v>
      </c>
      <c r="B4613" s="139" t="s">
        <v>13530</v>
      </c>
      <c r="C4613" s="192">
        <f>VLOOKUP(A4613,[2]Лист_1!$D:$I,6,0)</f>
        <v>2</v>
      </c>
      <c r="D4613" s="195">
        <f>VLOOKUP(A4613,'[1]12 ЗИП NEW'!$C:$AN,38,0)</f>
        <v>774.69999999999993</v>
      </c>
    </row>
    <row r="4614" spans="1:4" x14ac:dyDescent="0.25">
      <c r="A4614" s="139" t="s">
        <v>13531</v>
      </c>
      <c r="B4614" s="139" t="s">
        <v>13532</v>
      </c>
      <c r="C4614" s="192">
        <f>VLOOKUP(A4614,[2]Лист_1!$D:$I,6,0)</f>
        <v>60</v>
      </c>
      <c r="D4614" s="195">
        <f>VLOOKUP(A4614,'[1]12 ЗИП NEW'!$C:$AN,38,0)</f>
        <v>139.07999999999998</v>
      </c>
    </row>
    <row r="4615" spans="1:4" x14ac:dyDescent="0.25">
      <c r="A4615" s="139" t="s">
        <v>13533</v>
      </c>
      <c r="B4615" s="139" t="s">
        <v>13534</v>
      </c>
      <c r="C4615" s="192"/>
      <c r="D4615" s="195">
        <f>VLOOKUP(A4615,'[1]12 ЗИП NEW'!$C:$AN,38,0)</f>
        <v>109.8</v>
      </c>
    </row>
    <row r="4616" spans="1:4" x14ac:dyDescent="0.25">
      <c r="A4616" s="139" t="s">
        <v>13535</v>
      </c>
      <c r="B4616" s="139" t="s">
        <v>13536</v>
      </c>
      <c r="C4616" s="192"/>
      <c r="D4616" s="195">
        <f>VLOOKUP(A4616,'[1]12 ЗИП NEW'!$C:$AN,38,0)</f>
        <v>445.3</v>
      </c>
    </row>
    <row r="4617" spans="1:4" x14ac:dyDescent="0.25">
      <c r="A4617" s="139" t="s">
        <v>13537</v>
      </c>
      <c r="B4617" s="139" t="s">
        <v>13538</v>
      </c>
      <c r="C4617" s="192">
        <f>VLOOKUP(A4617,[2]Лист_1!$D:$I,6,0)</f>
        <v>105</v>
      </c>
      <c r="D4617" s="195">
        <f>VLOOKUP(A4617,'[1]12 ЗИП NEW'!$C:$AN,38,0)</f>
        <v>258.64</v>
      </c>
    </row>
    <row r="4618" spans="1:4" x14ac:dyDescent="0.25">
      <c r="A4618" s="139" t="s">
        <v>13539</v>
      </c>
      <c r="B4618" s="139" t="s">
        <v>13540</v>
      </c>
      <c r="C4618" s="192">
        <f>VLOOKUP(A4618,[2]Лист_1!$D:$I,6,0)</f>
        <v>542</v>
      </c>
      <c r="D4618" s="195">
        <f>VLOOKUP(A4618,'[1]12 ЗИП NEW'!$C:$AN,38,0)</f>
        <v>142.74</v>
      </c>
    </row>
    <row r="4619" spans="1:4" x14ac:dyDescent="0.25">
      <c r="A4619" s="139" t="s">
        <v>13541</v>
      </c>
      <c r="B4619" s="139" t="s">
        <v>13542</v>
      </c>
      <c r="C4619" s="192">
        <f>VLOOKUP(A4619,[2]Лист_1!$D:$I,6,0)</f>
        <v>56</v>
      </c>
      <c r="D4619" s="195">
        <f>VLOOKUP(A4619,'[1]12 ЗИП NEW'!$C:$AN,38,0)</f>
        <v>297.68</v>
      </c>
    </row>
    <row r="4620" spans="1:4" x14ac:dyDescent="0.25">
      <c r="A4620" s="139" t="s">
        <v>13543</v>
      </c>
      <c r="B4620" s="139" t="s">
        <v>13544</v>
      </c>
      <c r="C4620" s="192"/>
      <c r="D4620" s="195">
        <f>VLOOKUP(A4620,'[1]12 ЗИП NEW'!$C:$AN,38,0)</f>
        <v>2757.2</v>
      </c>
    </row>
    <row r="4621" spans="1:4" x14ac:dyDescent="0.25">
      <c r="A4621" s="139" t="s">
        <v>13545</v>
      </c>
      <c r="B4621" s="139" t="s">
        <v>13546</v>
      </c>
      <c r="C4621" s="192"/>
      <c r="D4621" s="195">
        <f>VLOOKUP(A4621,'[1]12 ЗИП NEW'!$C:$AN,38,0)</f>
        <v>1012.6</v>
      </c>
    </row>
    <row r="4622" spans="1:4" x14ac:dyDescent="0.25">
      <c r="A4622" s="139" t="s">
        <v>13547</v>
      </c>
      <c r="B4622" s="139" t="s">
        <v>13548</v>
      </c>
      <c r="C4622" s="192">
        <f>VLOOKUP(A4622,[2]Лист_1!$D:$I,6,0)</f>
        <v>8</v>
      </c>
      <c r="D4622" s="195">
        <f>VLOOKUP(A4622,'[1]12 ЗИП NEW'!$C:$AN,38,0)</f>
        <v>353.8</v>
      </c>
    </row>
    <row r="4623" spans="1:4" x14ac:dyDescent="0.25">
      <c r="A4623" s="139" t="s">
        <v>13549</v>
      </c>
      <c r="B4623" s="139" t="s">
        <v>13550</v>
      </c>
      <c r="C4623" s="192">
        <f>VLOOKUP(A4623,[2]Лист_1!$D:$I,6,0)</f>
        <v>5</v>
      </c>
      <c r="D4623" s="195">
        <f>VLOOKUP(A4623,'[1]12 ЗИП NEW'!$C:$AN,38,0)</f>
        <v>563.64</v>
      </c>
    </row>
    <row r="4624" spans="1:4" x14ac:dyDescent="0.25">
      <c r="A4624" s="139" t="s">
        <v>13551</v>
      </c>
      <c r="B4624" s="139" t="s">
        <v>13552</v>
      </c>
      <c r="C4624" s="192">
        <f>VLOOKUP(A4624,[2]Лист_1!$D:$I,6,0)</f>
        <v>51</v>
      </c>
      <c r="D4624" s="195">
        <f>VLOOKUP(A4624,'[1]12 ЗИП NEW'!$C:$AN,38,0)</f>
        <v>366</v>
      </c>
    </row>
    <row r="4625" spans="1:4" x14ac:dyDescent="0.25">
      <c r="A4625" s="139" t="s">
        <v>13553</v>
      </c>
      <c r="B4625" s="139" t="s">
        <v>13554</v>
      </c>
      <c r="C4625" s="192">
        <f>VLOOKUP(A4625,[2]Лист_1!$D:$I,6,0)</f>
        <v>80</v>
      </c>
      <c r="D4625" s="195">
        <f>VLOOKUP(A4625,'[1]12 ЗИП NEW'!$C:$AN,38,0)</f>
        <v>395.28</v>
      </c>
    </row>
    <row r="4626" spans="1:4" x14ac:dyDescent="0.25">
      <c r="A4626" s="139" t="s">
        <v>13555</v>
      </c>
      <c r="B4626" s="139" t="s">
        <v>13556</v>
      </c>
      <c r="C4626" s="192"/>
      <c r="D4626" s="195">
        <f>VLOOKUP(A4626,'[1]12 ЗИП NEW'!$C:$AN,38,0)</f>
        <v>1311.5</v>
      </c>
    </row>
    <row r="4627" spans="1:4" x14ac:dyDescent="0.25">
      <c r="A4627" s="139" t="s">
        <v>13557</v>
      </c>
      <c r="B4627" s="139" t="s">
        <v>13558</v>
      </c>
      <c r="C4627" s="192">
        <f>VLOOKUP(A4627,[2]Лист_1!$D:$I,6,0)</f>
        <v>1</v>
      </c>
      <c r="D4627" s="195">
        <f>VLOOKUP(A4627,'[1]12 ЗИП NEW'!$C:$AN,38,0)</f>
        <v>597.79999999999995</v>
      </c>
    </row>
    <row r="4628" spans="1:4" x14ac:dyDescent="0.25">
      <c r="A4628" s="139" t="s">
        <v>13559</v>
      </c>
      <c r="B4628" s="139" t="s">
        <v>13560</v>
      </c>
      <c r="C4628" s="192">
        <f>VLOOKUP(A4628,[2]Лист_1!$D:$I,6,0)</f>
        <v>16</v>
      </c>
      <c r="D4628" s="195">
        <f>VLOOKUP(A4628,'[1]12 ЗИП NEW'!$C:$AN,38,0)</f>
        <v>431.88</v>
      </c>
    </row>
    <row r="4629" spans="1:4" x14ac:dyDescent="0.25">
      <c r="A4629" s="139" t="s">
        <v>13561</v>
      </c>
      <c r="B4629" s="139" t="s">
        <v>13562</v>
      </c>
      <c r="C4629" s="192"/>
      <c r="D4629" s="195">
        <f>VLOOKUP(A4629,'[1]12 ЗИП NEW'!$C:$AN,38,0)</f>
        <v>158.6</v>
      </c>
    </row>
    <row r="4630" spans="1:4" x14ac:dyDescent="0.25">
      <c r="A4630" s="139" t="s">
        <v>13563</v>
      </c>
      <c r="B4630" s="139" t="s">
        <v>13564</v>
      </c>
      <c r="C4630" s="192"/>
      <c r="D4630" s="195">
        <f>VLOOKUP(A4630,'[1]12 ЗИП NEW'!$C:$AN,38,0)</f>
        <v>106.14</v>
      </c>
    </row>
    <row r="4631" spans="1:4" x14ac:dyDescent="0.25">
      <c r="A4631" s="139" t="s">
        <v>13565</v>
      </c>
      <c r="B4631" s="139" t="s">
        <v>13566</v>
      </c>
      <c r="C4631" s="192"/>
      <c r="D4631" s="195">
        <f>VLOOKUP(A4631,'[1]12 ЗИП NEW'!$C:$AN,38,0)</f>
        <v>79.3</v>
      </c>
    </row>
    <row r="4632" spans="1:4" x14ac:dyDescent="0.25">
      <c r="A4632" s="139" t="s">
        <v>13567</v>
      </c>
      <c r="B4632" s="139" t="s">
        <v>13568</v>
      </c>
      <c r="C4632" s="192"/>
      <c r="D4632" s="195">
        <f>VLOOKUP(A4632,'[1]12 ЗИП NEW'!$C:$AN,38,0)</f>
        <v>2555.9</v>
      </c>
    </row>
    <row r="4633" spans="1:4" x14ac:dyDescent="0.25">
      <c r="A4633" s="139" t="s">
        <v>13569</v>
      </c>
      <c r="B4633" s="139" t="s">
        <v>13570</v>
      </c>
      <c r="C4633" s="192"/>
      <c r="D4633" s="195">
        <f>VLOOKUP(A4633,'[1]12 ЗИП NEW'!$C:$AN,38,0)</f>
        <v>1639.68</v>
      </c>
    </row>
    <row r="4634" spans="1:4" x14ac:dyDescent="0.25">
      <c r="A4634" s="139" t="s">
        <v>13571</v>
      </c>
      <c r="B4634" s="139" t="s">
        <v>13572</v>
      </c>
      <c r="C4634" s="192"/>
      <c r="D4634" s="195">
        <f>VLOOKUP(A4634,'[1]12 ЗИП NEW'!$C:$AN,38,0)</f>
        <v>667.34</v>
      </c>
    </row>
    <row r="4635" spans="1:4" x14ac:dyDescent="0.25">
      <c r="A4635" s="139" t="s">
        <v>13573</v>
      </c>
      <c r="B4635" s="139" t="s">
        <v>13574</v>
      </c>
      <c r="C4635" s="192"/>
      <c r="D4635" s="195">
        <f>VLOOKUP(A4635,'[1]12 ЗИП NEW'!$C:$AN,38,0)</f>
        <v>93.94</v>
      </c>
    </row>
    <row r="4636" spans="1:4" x14ac:dyDescent="0.25">
      <c r="A4636" s="139" t="s">
        <v>13575</v>
      </c>
      <c r="B4636" s="139" t="s">
        <v>13576</v>
      </c>
      <c r="C4636" s="192">
        <f>VLOOKUP(A4636,[2]Лист_1!$D:$I,6,0)</f>
        <v>1</v>
      </c>
      <c r="D4636" s="195">
        <f>VLOOKUP(A4636,'[1]12 ЗИП NEW'!$C:$AN,38,0)</f>
        <v>93.94</v>
      </c>
    </row>
    <row r="4637" spans="1:4" x14ac:dyDescent="0.25">
      <c r="A4637" s="139" t="s">
        <v>13577</v>
      </c>
      <c r="B4637" s="139" t="s">
        <v>13578</v>
      </c>
      <c r="C4637" s="192"/>
      <c r="D4637" s="195">
        <f>VLOOKUP(A4637,'[1]12 ЗИП NEW'!$C:$AN,38,0)</f>
        <v>61</v>
      </c>
    </row>
    <row r="4638" spans="1:4" x14ac:dyDescent="0.25">
      <c r="A4638" s="139" t="s">
        <v>13579</v>
      </c>
      <c r="B4638" s="139" t="s">
        <v>13580</v>
      </c>
      <c r="C4638" s="192">
        <f>VLOOKUP(A4638,[2]Лист_1!$D:$I,6,0)</f>
        <v>320</v>
      </c>
      <c r="D4638" s="195">
        <f>VLOOKUP(A4638,'[1]12 ЗИП NEW'!$C:$AN,38,0)</f>
        <v>75.64</v>
      </c>
    </row>
    <row r="4639" spans="1:4" x14ac:dyDescent="0.25">
      <c r="A4639" s="139" t="s">
        <v>13581</v>
      </c>
      <c r="B4639" s="139" t="s">
        <v>13582</v>
      </c>
      <c r="C4639" s="192">
        <f>VLOOKUP(A4639,[2]Лист_1!$D:$I,6,0)</f>
        <v>1456</v>
      </c>
      <c r="D4639" s="195">
        <f>VLOOKUP(A4639,'[1]12 ЗИП NEW'!$C:$AN,38,0)</f>
        <v>54.9</v>
      </c>
    </row>
    <row r="4640" spans="1:4" x14ac:dyDescent="0.25">
      <c r="A4640" s="139" t="s">
        <v>13583</v>
      </c>
      <c r="B4640" s="139" t="s">
        <v>13584</v>
      </c>
      <c r="C4640" s="192">
        <f>VLOOKUP(A4640,[2]Лист_1!$D:$I,6,0)</f>
        <v>7</v>
      </c>
      <c r="D4640" s="195">
        <f>VLOOKUP(A4640,'[1]12 ЗИП NEW'!$C:$AN,38,0)</f>
        <v>551.43999999999994</v>
      </c>
    </row>
    <row r="4641" spans="1:4" x14ac:dyDescent="0.25">
      <c r="A4641" s="139" t="s">
        <v>13585</v>
      </c>
      <c r="B4641" s="139" t="s">
        <v>13586</v>
      </c>
      <c r="C4641" s="192"/>
      <c r="D4641" s="195">
        <f>VLOOKUP(A4641,'[1]12 ЗИП NEW'!$C:$AN,38,0)</f>
        <v>563.64</v>
      </c>
    </row>
    <row r="4642" spans="1:4" x14ac:dyDescent="0.25">
      <c r="A4642" s="139" t="s">
        <v>13587</v>
      </c>
      <c r="B4642" s="139" t="s">
        <v>13588</v>
      </c>
      <c r="C4642" s="192"/>
      <c r="D4642" s="195">
        <f>VLOOKUP(A4642,'[1]12 ЗИП NEW'!$C:$AN,38,0)</f>
        <v>270.83999999999997</v>
      </c>
    </row>
    <row r="4643" spans="1:4" x14ac:dyDescent="0.25">
      <c r="A4643" s="139" t="s">
        <v>13589</v>
      </c>
      <c r="B4643" s="139" t="s">
        <v>13590</v>
      </c>
      <c r="C4643" s="192">
        <f>VLOOKUP(A4643,[2]Лист_1!$D:$I,6,0)</f>
        <v>3</v>
      </c>
      <c r="D4643" s="195">
        <f>VLOOKUP(A4643,'[1]12 ЗИП NEW'!$C:$AN,38,0)</f>
        <v>179.34</v>
      </c>
    </row>
    <row r="4644" spans="1:4" x14ac:dyDescent="0.25">
      <c r="A4644" s="139" t="s">
        <v>13591</v>
      </c>
      <c r="B4644" s="139" t="s">
        <v>13592</v>
      </c>
      <c r="C4644" s="192"/>
      <c r="D4644" s="195">
        <f>VLOOKUP(A4644,'[1]12 ЗИП NEW'!$C:$AN,38,0)</f>
        <v>346.48</v>
      </c>
    </row>
    <row r="4645" spans="1:4" x14ac:dyDescent="0.25">
      <c r="A4645" s="139" t="s">
        <v>13593</v>
      </c>
      <c r="B4645" s="139" t="s">
        <v>13594</v>
      </c>
      <c r="C4645" s="192">
        <f>VLOOKUP(A4645,[2]Лист_1!$D:$I,6,0)</f>
        <v>558</v>
      </c>
      <c r="D4645" s="195">
        <f>VLOOKUP(A4645,'[1]12 ЗИП NEW'!$C:$AN,38,0)</f>
        <v>268.39999999999998</v>
      </c>
    </row>
    <row r="4646" spans="1:4" x14ac:dyDescent="0.25">
      <c r="A4646" s="139" t="s">
        <v>13595</v>
      </c>
      <c r="B4646" s="139" t="s">
        <v>13596</v>
      </c>
      <c r="C4646" s="192">
        <f>VLOOKUP(A4646,[2]Лист_1!$D:$I,6,0)</f>
        <v>285</v>
      </c>
      <c r="D4646" s="195">
        <f>VLOOKUP(A4646,'[1]12 ЗИП NEW'!$C:$AN,38,0)</f>
        <v>193.98</v>
      </c>
    </row>
    <row r="4647" spans="1:4" x14ac:dyDescent="0.25">
      <c r="A4647" s="139" t="s">
        <v>13597</v>
      </c>
      <c r="B4647" s="139" t="s">
        <v>13598</v>
      </c>
      <c r="C4647" s="192">
        <f>VLOOKUP(A4647,[2]Лист_1!$D:$I,6,0)</f>
        <v>73</v>
      </c>
      <c r="D4647" s="195">
        <f>VLOOKUP(A4647,'[1]12 ЗИП NEW'!$C:$AN,38,0)</f>
        <v>158.6</v>
      </c>
    </row>
    <row r="4648" spans="1:4" x14ac:dyDescent="0.25">
      <c r="A4648" s="139" t="s">
        <v>13599</v>
      </c>
      <c r="B4648" s="139" t="s">
        <v>13600</v>
      </c>
      <c r="C4648" s="192">
        <f>VLOOKUP(A4648,[2]Лист_1!$D:$I,6,0)</f>
        <v>608</v>
      </c>
      <c r="D4648" s="195">
        <f>VLOOKUP(A4648,'[1]12 ЗИП NEW'!$C:$AN,38,0)</f>
        <v>315.98</v>
      </c>
    </row>
    <row r="4649" spans="1:4" x14ac:dyDescent="0.25">
      <c r="A4649" s="139" t="s">
        <v>13601</v>
      </c>
      <c r="B4649" s="139" t="s">
        <v>13602</v>
      </c>
      <c r="C4649" s="192">
        <f>VLOOKUP(A4649,[2]Лист_1!$D:$I,6,0)</f>
        <v>133</v>
      </c>
      <c r="D4649" s="195">
        <f>VLOOKUP(A4649,'[1]12 ЗИП NEW'!$C:$AN,38,0)</f>
        <v>222.04</v>
      </c>
    </row>
    <row r="4650" spans="1:4" x14ac:dyDescent="0.25">
      <c r="A4650" s="139" t="s">
        <v>13603</v>
      </c>
      <c r="B4650" s="139" t="s">
        <v>13604</v>
      </c>
      <c r="C4650" s="192">
        <f>VLOOKUP(A4650,[2]Лист_1!$D:$I,6,0)</f>
        <v>314</v>
      </c>
      <c r="D4650" s="195">
        <f>VLOOKUP(A4650,'[1]12 ЗИП NEW'!$C:$AN,38,0)</f>
        <v>189.1</v>
      </c>
    </row>
    <row r="4651" spans="1:4" x14ac:dyDescent="0.25">
      <c r="A4651" s="139" t="s">
        <v>13605</v>
      </c>
      <c r="B4651" s="139" t="s">
        <v>13606</v>
      </c>
      <c r="C4651" s="192">
        <f>VLOOKUP(A4651,[2]Лист_1!$D:$I,6,0)</f>
        <v>4257</v>
      </c>
      <c r="D4651" s="195">
        <f>VLOOKUP(A4651,'[1]12 ЗИП NEW'!$C:$AN,38,0)</f>
        <v>118.34</v>
      </c>
    </row>
    <row r="4652" spans="1:4" x14ac:dyDescent="0.25">
      <c r="A4652" s="139" t="s">
        <v>13607</v>
      </c>
      <c r="B4652" s="139" t="s">
        <v>13608</v>
      </c>
      <c r="C4652" s="192">
        <f>VLOOKUP(A4652,[2]Лист_1!$D:$I,6,0)</f>
        <v>704</v>
      </c>
      <c r="D4652" s="195">
        <f>VLOOKUP(A4652,'[1]12 ЗИП NEW'!$C:$AN,38,0)</f>
        <v>242.78</v>
      </c>
    </row>
    <row r="4653" spans="1:4" x14ac:dyDescent="0.25">
      <c r="A4653" s="139" t="s">
        <v>13609</v>
      </c>
      <c r="B4653" s="139" t="s">
        <v>13610</v>
      </c>
      <c r="C4653" s="192"/>
      <c r="D4653" s="195">
        <f>VLOOKUP(A4653,'[1]12 ЗИП NEW'!$C:$AN,38,0)</f>
        <v>5770.5999999999995</v>
      </c>
    </row>
    <row r="4654" spans="1:4" x14ac:dyDescent="0.25">
      <c r="A4654" s="139" t="s">
        <v>13611</v>
      </c>
      <c r="B4654" s="139" t="s">
        <v>13612</v>
      </c>
      <c r="C4654" s="192">
        <f>VLOOKUP(A4654,[2]Лист_1!$D:$I,6,0)</f>
        <v>2</v>
      </c>
      <c r="D4654" s="195">
        <f>VLOOKUP(A4654,'[1]12 ЗИП NEW'!$C:$AN,38,0)</f>
        <v>1533.54</v>
      </c>
    </row>
    <row r="4655" spans="1:4" x14ac:dyDescent="0.25">
      <c r="A4655" s="139" t="s">
        <v>13613</v>
      </c>
      <c r="B4655" s="139" t="s">
        <v>13614</v>
      </c>
      <c r="C4655" s="192"/>
      <c r="D4655" s="195">
        <f>VLOOKUP(A4655,'[1]12 ЗИП NEW'!$C:$AN,38,0)</f>
        <v>907.68</v>
      </c>
    </row>
    <row r="4656" spans="1:4" x14ac:dyDescent="0.25">
      <c r="A4656" s="139" t="s">
        <v>13615</v>
      </c>
      <c r="B4656" s="139" t="s">
        <v>13616</v>
      </c>
      <c r="C4656" s="192"/>
      <c r="D4656" s="195">
        <f>VLOOKUP(A4656,'[1]12 ЗИП NEW'!$C:$AN,38,0)</f>
        <v>1600.6399999999999</v>
      </c>
    </row>
    <row r="4657" spans="1:4" x14ac:dyDescent="0.25">
      <c r="A4657" s="139" t="s">
        <v>13617</v>
      </c>
      <c r="B4657" s="139" t="s">
        <v>13618</v>
      </c>
      <c r="C4657" s="192"/>
      <c r="D4657" s="195">
        <f>VLOOKUP(A4657,'[1]12 ЗИП NEW'!$C:$AN,38,0)</f>
        <v>1039.44</v>
      </c>
    </row>
    <row r="4658" spans="1:4" x14ac:dyDescent="0.25">
      <c r="A4658" s="139" t="s">
        <v>13619</v>
      </c>
      <c r="B4658" s="139" t="s">
        <v>13620</v>
      </c>
      <c r="C4658" s="192"/>
      <c r="D4658" s="195">
        <f>VLOOKUP(A4658,'[1]12 ЗИП NEW'!$C:$AN,38,0)</f>
        <v>716.14</v>
      </c>
    </row>
    <row r="4659" spans="1:4" x14ac:dyDescent="0.25">
      <c r="A4659" s="139" t="s">
        <v>13621</v>
      </c>
      <c r="B4659" s="139" t="s">
        <v>13622</v>
      </c>
      <c r="C4659" s="192">
        <f>VLOOKUP(A4659,[2]Лист_1!$D:$I,6,0)</f>
        <v>6</v>
      </c>
      <c r="D4659" s="195">
        <f>VLOOKUP(A4659,'[1]12 ЗИП NEW'!$C:$AN,38,0)</f>
        <v>2200.88</v>
      </c>
    </row>
    <row r="4660" spans="1:4" x14ac:dyDescent="0.25">
      <c r="A4660" s="139" t="s">
        <v>13623</v>
      </c>
      <c r="B4660" s="139" t="s">
        <v>13624</v>
      </c>
      <c r="C4660" s="192"/>
      <c r="D4660" s="195">
        <f>VLOOKUP(A4660,'[1]12 ЗИП NEW'!$C:$AN,38,0)</f>
        <v>1246.8399999999999</v>
      </c>
    </row>
    <row r="4661" spans="1:4" x14ac:dyDescent="0.25">
      <c r="A4661" s="139" t="s">
        <v>13625</v>
      </c>
      <c r="B4661" s="139" t="s">
        <v>13626</v>
      </c>
      <c r="C4661" s="192"/>
      <c r="D4661" s="195">
        <f>VLOOKUP(A4661,'[1]12 ЗИП NEW'!$C:$AN,38,0)</f>
        <v>883.28</v>
      </c>
    </row>
    <row r="4662" spans="1:4" x14ac:dyDescent="0.25">
      <c r="A4662" s="139" t="s">
        <v>13627</v>
      </c>
      <c r="B4662" s="139" t="s">
        <v>13628</v>
      </c>
      <c r="C4662" s="192"/>
      <c r="D4662" s="195">
        <f>VLOOKUP(A4662,'[1]12 ЗИП NEW'!$C:$AN,38,0)</f>
        <v>1832.44</v>
      </c>
    </row>
    <row r="4663" spans="1:4" x14ac:dyDescent="0.25">
      <c r="A4663" s="139" t="s">
        <v>13629</v>
      </c>
      <c r="B4663" s="139" t="s">
        <v>13630</v>
      </c>
      <c r="C4663" s="192"/>
      <c r="D4663" s="195">
        <f>VLOOKUP(A4663,'[1]12 ЗИП NEW'!$C:$AN,38,0)</f>
        <v>925.98</v>
      </c>
    </row>
    <row r="4664" spans="1:4" ht="25.5" x14ac:dyDescent="0.25">
      <c r="A4664" s="139" t="s">
        <v>13631</v>
      </c>
      <c r="B4664" s="139" t="s">
        <v>13632</v>
      </c>
      <c r="C4664" s="192">
        <f>VLOOKUP(A4664,[2]Лист_1!$D:$I,6,0)</f>
        <v>8</v>
      </c>
      <c r="D4664" s="195">
        <f>VLOOKUP(A4664,'[1]12 ЗИП NEW'!$C:$AN,38,0)</f>
        <v>230.57999999999998</v>
      </c>
    </row>
    <row r="4665" spans="1:4" ht="25.5" x14ac:dyDescent="0.25">
      <c r="A4665" s="139" t="s">
        <v>13633</v>
      </c>
      <c r="B4665" s="139" t="s">
        <v>13634</v>
      </c>
      <c r="C4665" s="192"/>
      <c r="D4665" s="195">
        <f>VLOOKUP(A4665,'[1]12 ЗИП NEW'!$C:$AN,38,0)</f>
        <v>325.74</v>
      </c>
    </row>
    <row r="4666" spans="1:4" x14ac:dyDescent="0.25">
      <c r="A4666" s="139" t="s">
        <v>13635</v>
      </c>
      <c r="B4666" s="139" t="s">
        <v>13636</v>
      </c>
      <c r="C4666" s="192">
        <f>VLOOKUP(A4666,[2]Лист_1!$D:$I,6,0)</f>
        <v>30</v>
      </c>
      <c r="D4666" s="195">
        <f>VLOOKUP(A4666,'[1]12 ЗИП NEW'!$C:$AN,38,0)</f>
        <v>408.7</v>
      </c>
    </row>
    <row r="4667" spans="1:4" x14ac:dyDescent="0.25">
      <c r="A4667" s="139" t="s">
        <v>13637</v>
      </c>
      <c r="B4667" s="139" t="s">
        <v>13638</v>
      </c>
      <c r="C4667" s="192">
        <f>VLOOKUP(A4667,[2]Лист_1!$D:$I,6,0)</f>
        <v>285</v>
      </c>
      <c r="D4667" s="195">
        <f>VLOOKUP(A4667,'[1]12 ЗИП NEW'!$C:$AN,38,0)</f>
        <v>334.28</v>
      </c>
    </row>
    <row r="4668" spans="1:4" x14ac:dyDescent="0.25">
      <c r="A4668" s="139" t="s">
        <v>13639</v>
      </c>
      <c r="B4668" s="139" t="s">
        <v>13640</v>
      </c>
      <c r="C4668" s="192">
        <f>VLOOKUP(A4668,[2]Лист_1!$D:$I,6,0)</f>
        <v>30</v>
      </c>
      <c r="D4668" s="195">
        <f>VLOOKUP(A4668,'[1]12 ЗИП NEW'!$C:$AN,38,0)</f>
        <v>311.09999999999997</v>
      </c>
    </row>
    <row r="4669" spans="1:4" x14ac:dyDescent="0.25">
      <c r="A4669" s="139" t="s">
        <v>13641</v>
      </c>
      <c r="B4669" s="139" t="s">
        <v>13642</v>
      </c>
      <c r="C4669" s="192">
        <f>VLOOKUP(A4669,[2]Лист_1!$D:$I,6,0)</f>
        <v>191</v>
      </c>
      <c r="D4669" s="195">
        <f>VLOOKUP(A4669,'[1]12 ЗИП NEW'!$C:$AN,38,0)</f>
        <v>176.9</v>
      </c>
    </row>
    <row r="4670" spans="1:4" x14ac:dyDescent="0.25">
      <c r="A4670" s="139" t="s">
        <v>13643</v>
      </c>
      <c r="B4670" s="139" t="s">
        <v>13644</v>
      </c>
      <c r="C4670" s="192">
        <f>VLOOKUP(A4670,[2]Лист_1!$D:$I,6,0)</f>
        <v>368</v>
      </c>
      <c r="D4670" s="195">
        <f>VLOOKUP(A4670,'[1]12 ЗИП NEW'!$C:$AN,38,0)</f>
        <v>203.74</v>
      </c>
    </row>
    <row r="4671" spans="1:4" x14ac:dyDescent="0.25">
      <c r="A4671" s="139" t="s">
        <v>13645</v>
      </c>
      <c r="B4671" s="139" t="s">
        <v>13646</v>
      </c>
      <c r="C4671" s="192"/>
      <c r="D4671" s="195">
        <f>VLOOKUP(A4671,'[1]12 ЗИП NEW'!$C:$AN,38,0)</f>
        <v>433.09999999999997</v>
      </c>
    </row>
    <row r="4672" spans="1:4" x14ac:dyDescent="0.25">
      <c r="A4672" s="139" t="s">
        <v>13647</v>
      </c>
      <c r="B4672" s="139" t="s">
        <v>13648</v>
      </c>
      <c r="C4672" s="192"/>
      <c r="D4672" s="195">
        <f>VLOOKUP(A4672,'[1]12 ЗИП NEW'!$C:$AN,38,0)</f>
        <v>1155.3399999999999</v>
      </c>
    </row>
    <row r="4673" spans="1:4" x14ac:dyDescent="0.25">
      <c r="A4673" s="139" t="s">
        <v>13649</v>
      </c>
      <c r="B4673" s="139" t="s">
        <v>13650</v>
      </c>
      <c r="C4673" s="192">
        <f>VLOOKUP(A4673,[2]Лист_1!$D:$I,6,0)</f>
        <v>21</v>
      </c>
      <c r="D4673" s="195">
        <f>VLOOKUP(A4673,'[1]12 ЗИП NEW'!$C:$AN,38,0)</f>
        <v>789.34</v>
      </c>
    </row>
    <row r="4674" spans="1:4" x14ac:dyDescent="0.25">
      <c r="A4674" s="139" t="s">
        <v>13651</v>
      </c>
      <c r="B4674" s="139" t="s">
        <v>13652</v>
      </c>
      <c r="C4674" s="192">
        <f>VLOOKUP(A4674,[2]Лист_1!$D:$I,6,0)</f>
        <v>76</v>
      </c>
      <c r="D4674" s="195">
        <f>VLOOKUP(A4674,'[1]12 ЗИП NEW'!$C:$AN,38,0)</f>
        <v>1368.84</v>
      </c>
    </row>
    <row r="4675" spans="1:4" x14ac:dyDescent="0.25">
      <c r="A4675" s="139" t="s">
        <v>13653</v>
      </c>
      <c r="B4675" s="139" t="s">
        <v>13654</v>
      </c>
      <c r="C4675" s="192"/>
      <c r="D4675" s="195">
        <f>VLOOKUP(A4675,'[1]12 ЗИП NEW'!$C:$AN,38,0)</f>
        <v>2505.88</v>
      </c>
    </row>
    <row r="4676" spans="1:4" x14ac:dyDescent="0.25">
      <c r="A4676" s="139" t="s">
        <v>13655</v>
      </c>
      <c r="B4676" s="139" t="s">
        <v>13656</v>
      </c>
      <c r="C4676" s="192">
        <f>VLOOKUP(A4676,[2]Лист_1!$D:$I,6,0)</f>
        <v>4</v>
      </c>
      <c r="D4676" s="195">
        <f>VLOOKUP(A4676,'[1]12 ЗИП NEW'!$C:$AN,38,0)</f>
        <v>633.17999999999995</v>
      </c>
    </row>
    <row r="4677" spans="1:4" ht="25.5" x14ac:dyDescent="0.25">
      <c r="A4677" s="139" t="s">
        <v>13657</v>
      </c>
      <c r="B4677" s="139" t="s">
        <v>13658</v>
      </c>
      <c r="C4677" s="192">
        <f>VLOOKUP(A4677,[2]Лист_1!$D:$I,6,0)</f>
        <v>7</v>
      </c>
      <c r="D4677" s="195">
        <f>VLOOKUP(A4677,'[1]12 ЗИП NEW'!$C:$AN,38,0)</f>
        <v>2243.58</v>
      </c>
    </row>
    <row r="4678" spans="1:4" ht="25.5" x14ac:dyDescent="0.25">
      <c r="A4678" s="139" t="s">
        <v>13659</v>
      </c>
      <c r="B4678" s="139" t="s">
        <v>13660</v>
      </c>
      <c r="C4678" s="192">
        <f>VLOOKUP(A4678,[2]Лист_1!$D:$I,6,0)</f>
        <v>3</v>
      </c>
      <c r="D4678" s="195">
        <f>VLOOKUP(A4678,'[1]12 ЗИП NEW'!$C:$AN,38,0)</f>
        <v>12871</v>
      </c>
    </row>
    <row r="4679" spans="1:4" ht="25.5" x14ac:dyDescent="0.25">
      <c r="A4679" s="139" t="s">
        <v>13661</v>
      </c>
      <c r="B4679" s="139" t="s">
        <v>13662</v>
      </c>
      <c r="C4679" s="192">
        <f>VLOOKUP(A4679,[2]Лист_1!$D:$I,6,0)</f>
        <v>5</v>
      </c>
      <c r="D4679" s="195">
        <f>VLOOKUP(A4679,'[1]12 ЗИП NEW'!$C:$AN,38,0)</f>
        <v>7745.78</v>
      </c>
    </row>
    <row r="4680" spans="1:4" ht="25.5" x14ac:dyDescent="0.25">
      <c r="A4680" s="139" t="s">
        <v>13663</v>
      </c>
      <c r="B4680" s="139" t="s">
        <v>13664</v>
      </c>
      <c r="C4680" s="192">
        <f>VLOOKUP(A4680,[2]Лист_1!$D:$I,6,0)</f>
        <v>2</v>
      </c>
      <c r="D4680" s="195">
        <f>VLOOKUP(A4680,'[1]12 ЗИП NEW'!$C:$AN,38,0)</f>
        <v>4083.3399999999997</v>
      </c>
    </row>
    <row r="4681" spans="1:4" ht="25.5" x14ac:dyDescent="0.25">
      <c r="A4681" s="139" t="s">
        <v>13665</v>
      </c>
      <c r="B4681" s="139" t="s">
        <v>13666</v>
      </c>
      <c r="C4681" s="192">
        <f>VLOOKUP(A4681,[2]Лист_1!$D:$I,6,0)</f>
        <v>19</v>
      </c>
      <c r="D4681" s="195">
        <f>VLOOKUP(A4681,'[1]12 ЗИП NEW'!$C:$AN,38,0)</f>
        <v>2244.7999999999997</v>
      </c>
    </row>
    <row r="4682" spans="1:4" ht="25.5" x14ac:dyDescent="0.25">
      <c r="A4682" s="139" t="s">
        <v>13667</v>
      </c>
      <c r="B4682" s="139" t="s">
        <v>13668</v>
      </c>
      <c r="C4682" s="192">
        <f>VLOOKUP(A4682,[2]Лист_1!$D:$I,6,0)</f>
        <v>86</v>
      </c>
      <c r="D4682" s="195">
        <f>VLOOKUP(A4682,'[1]12 ЗИП NEW'!$C:$AN,38,0)</f>
        <v>1165.0999999999999</v>
      </c>
    </row>
    <row r="4683" spans="1:4" ht="25.5" x14ac:dyDescent="0.25">
      <c r="A4683" s="139" t="s">
        <v>13669</v>
      </c>
      <c r="B4683" s="139" t="s">
        <v>13670</v>
      </c>
      <c r="C4683" s="192">
        <f>VLOOKUP(A4683,[2]Лист_1!$D:$I,6,0)</f>
        <v>15</v>
      </c>
      <c r="D4683" s="195">
        <f>VLOOKUP(A4683,'[1]12 ЗИП NEW'!$C:$AN,38,0)</f>
        <v>2738.9</v>
      </c>
    </row>
    <row r="4684" spans="1:4" ht="25.5" x14ac:dyDescent="0.25">
      <c r="A4684" s="139" t="s">
        <v>13671</v>
      </c>
      <c r="B4684" s="139" t="s">
        <v>13672</v>
      </c>
      <c r="C4684" s="192">
        <f>VLOOKUP(A4684,[2]Лист_1!$D:$I,6,0)</f>
        <v>4</v>
      </c>
      <c r="D4684" s="195">
        <f>VLOOKUP(A4684,'[1]12 ЗИП NEW'!$C:$AN,38,0)</f>
        <v>8259.4</v>
      </c>
    </row>
    <row r="4685" spans="1:4" ht="25.5" x14ac:dyDescent="0.25">
      <c r="A4685" s="139" t="s">
        <v>13673</v>
      </c>
      <c r="B4685" s="139" t="s">
        <v>13674</v>
      </c>
      <c r="C4685" s="192">
        <f>VLOOKUP(A4685,[2]Лист_1!$D:$I,6,0)</f>
        <v>9</v>
      </c>
      <c r="D4685" s="195">
        <f>VLOOKUP(A4685,'[1]12 ЗИП NEW'!$C:$AN,38,0)</f>
        <v>3930.8399999999997</v>
      </c>
    </row>
    <row r="4686" spans="1:4" ht="25.5" x14ac:dyDescent="0.25">
      <c r="A4686" s="139" t="s">
        <v>13675</v>
      </c>
      <c r="B4686" s="139" t="s">
        <v>13676</v>
      </c>
      <c r="C4686" s="192">
        <f>VLOOKUP(A4686,[2]Лист_1!$D:$I,6,0)</f>
        <v>30</v>
      </c>
      <c r="D4686" s="195">
        <f>VLOOKUP(A4686,'[1]12 ЗИП NEW'!$C:$AN,38,0)</f>
        <v>1657.98</v>
      </c>
    </row>
    <row r="4687" spans="1:4" ht="25.5" x14ac:dyDescent="0.25">
      <c r="A4687" s="139" t="s">
        <v>13677</v>
      </c>
      <c r="B4687" s="139" t="s">
        <v>13678</v>
      </c>
      <c r="C4687" s="192"/>
      <c r="D4687" s="195">
        <f>VLOOKUP(A4687,'[1]12 ЗИП NEW'!$C:$AN,38,0)</f>
        <v>1779.98</v>
      </c>
    </row>
    <row r="4688" spans="1:4" ht="25.5" x14ac:dyDescent="0.25">
      <c r="A4688" s="139" t="s">
        <v>13679</v>
      </c>
      <c r="B4688" s="139" t="s">
        <v>13680</v>
      </c>
      <c r="C4688" s="192">
        <f>VLOOKUP(A4688,[2]Лист_1!$D:$I,6,0)</f>
        <v>8</v>
      </c>
      <c r="D4688" s="195">
        <f>VLOOKUP(A4688,'[1]12 ЗИП NEW'!$C:$AN,38,0)</f>
        <v>3747.84</v>
      </c>
    </row>
    <row r="4689" spans="1:4" ht="25.5" x14ac:dyDescent="0.25">
      <c r="A4689" s="139" t="s">
        <v>13681</v>
      </c>
      <c r="B4689" s="139" t="s">
        <v>13682</v>
      </c>
      <c r="C4689" s="192">
        <f>VLOOKUP(A4689,[2]Лист_1!$D:$I,6,0)</f>
        <v>4</v>
      </c>
      <c r="D4689" s="195">
        <f>VLOOKUP(A4689,'[1]12 ЗИП NEW'!$C:$AN,38,0)</f>
        <v>4546.9399999999996</v>
      </c>
    </row>
    <row r="4690" spans="1:4" x14ac:dyDescent="0.25">
      <c r="A4690" s="139" t="s">
        <v>13683</v>
      </c>
      <c r="B4690" s="139" t="s">
        <v>13684</v>
      </c>
      <c r="C4690" s="192"/>
      <c r="D4690" s="195">
        <f>VLOOKUP(A4690,'[1]12 ЗИП NEW'!$C:$AN,38,0)</f>
        <v>378.2</v>
      </c>
    </row>
    <row r="4691" spans="1:4" x14ac:dyDescent="0.25">
      <c r="A4691" s="139" t="s">
        <v>13685</v>
      </c>
      <c r="B4691" s="139" t="s">
        <v>13686</v>
      </c>
      <c r="C4691" s="192">
        <f>VLOOKUP(A4691,[2]Лист_1!$D:$I,6,0)</f>
        <v>2</v>
      </c>
      <c r="D4691" s="195">
        <f>VLOOKUP(A4691,'[1]12 ЗИП NEW'!$C:$AN,38,0)</f>
        <v>309.88</v>
      </c>
    </row>
    <row r="4692" spans="1:4" x14ac:dyDescent="0.25">
      <c r="A4692" s="139" t="s">
        <v>13687</v>
      </c>
      <c r="B4692" s="139" t="s">
        <v>13688</v>
      </c>
      <c r="C4692" s="192">
        <f>VLOOKUP(A4692,[2]Лист_1!$D:$I,6,0)</f>
        <v>12</v>
      </c>
      <c r="D4692" s="195">
        <f>VLOOKUP(A4692,'[1]12 ЗИП NEW'!$C:$AN,38,0)</f>
        <v>376.98</v>
      </c>
    </row>
    <row r="4693" spans="1:4" x14ac:dyDescent="0.25">
      <c r="A4693" s="139" t="s">
        <v>13689</v>
      </c>
      <c r="B4693" s="139" t="s">
        <v>13690</v>
      </c>
      <c r="C4693" s="192">
        <f>VLOOKUP(A4693,[2]Лист_1!$D:$I,6,0)</f>
        <v>10</v>
      </c>
      <c r="D4693" s="195">
        <f>VLOOKUP(A4693,'[1]12 ЗИП NEW'!$C:$AN,38,0)</f>
        <v>514.84</v>
      </c>
    </row>
    <row r="4694" spans="1:4" x14ac:dyDescent="0.25">
      <c r="A4694" s="139" t="s">
        <v>13691</v>
      </c>
      <c r="B4694" s="139" t="s">
        <v>13692</v>
      </c>
      <c r="C4694" s="192"/>
      <c r="D4694" s="195">
        <f>VLOOKUP(A4694,'[1]12 ЗИП NEW'!$C:$AN,38,0)</f>
        <v>905.24</v>
      </c>
    </row>
    <row r="4695" spans="1:4" x14ac:dyDescent="0.25">
      <c r="A4695" s="139" t="s">
        <v>13693</v>
      </c>
      <c r="B4695" s="139" t="s">
        <v>13694</v>
      </c>
      <c r="C4695" s="192">
        <f>VLOOKUP(A4695,[2]Лист_1!$D:$I,6,0)</f>
        <v>65</v>
      </c>
      <c r="D4695" s="195">
        <f>VLOOKUP(A4695,'[1]12 ЗИП NEW'!$C:$AN,38,0)</f>
        <v>395.28</v>
      </c>
    </row>
    <row r="4696" spans="1:4" x14ac:dyDescent="0.25">
      <c r="A4696" s="139" t="s">
        <v>13695</v>
      </c>
      <c r="B4696" s="139" t="s">
        <v>13696</v>
      </c>
      <c r="C4696" s="192">
        <f>VLOOKUP(A4696,[2]Лист_1!$D:$I,6,0)</f>
        <v>35</v>
      </c>
      <c r="D4696" s="195">
        <f>VLOOKUP(A4696,'[1]12 ЗИП NEW'!$C:$AN,38,0)</f>
        <v>283.04000000000002</v>
      </c>
    </row>
    <row r="4697" spans="1:4" x14ac:dyDescent="0.25">
      <c r="A4697" s="139" t="s">
        <v>13697</v>
      </c>
      <c r="B4697" s="139" t="s">
        <v>13698</v>
      </c>
      <c r="C4697" s="192">
        <f>VLOOKUP(A4697,[2]Лист_1!$D:$I,6,0)</f>
        <v>12</v>
      </c>
      <c r="D4697" s="195">
        <f>VLOOKUP(A4697,'[1]12 ЗИП NEW'!$C:$AN,38,0)</f>
        <v>919.88</v>
      </c>
    </row>
    <row r="4698" spans="1:4" x14ac:dyDescent="0.25">
      <c r="A4698" s="139" t="s">
        <v>13699</v>
      </c>
      <c r="B4698" s="139" t="s">
        <v>13700</v>
      </c>
      <c r="C4698" s="192">
        <f>VLOOKUP(A4698,[2]Лист_1!$D:$I,6,0)</f>
        <v>221</v>
      </c>
      <c r="D4698" s="195">
        <f>VLOOKUP(A4698,'[1]12 ЗИП NEW'!$C:$AN,38,0)</f>
        <v>291.58</v>
      </c>
    </row>
    <row r="4699" spans="1:4" x14ac:dyDescent="0.25">
      <c r="A4699" s="139" t="s">
        <v>13701</v>
      </c>
      <c r="B4699" s="139" t="s">
        <v>13702</v>
      </c>
      <c r="C4699" s="192">
        <f>VLOOKUP(A4699,[2]Лист_1!$D:$I,6,0)</f>
        <v>27</v>
      </c>
      <c r="D4699" s="195">
        <f>VLOOKUP(A4699,'[1]12 ЗИП NEW'!$C:$AN,38,0)</f>
        <v>285.48</v>
      </c>
    </row>
    <row r="4700" spans="1:4" x14ac:dyDescent="0.25">
      <c r="A4700" s="139" t="s">
        <v>13703</v>
      </c>
      <c r="B4700" s="139" t="s">
        <v>13704</v>
      </c>
      <c r="C4700" s="192">
        <f>VLOOKUP(A4700,[2]Лист_1!$D:$I,6,0)</f>
        <v>14</v>
      </c>
      <c r="D4700" s="195">
        <f>VLOOKUP(A4700,'[1]12 ЗИП NEW'!$C:$AN,38,0)</f>
        <v>384.3</v>
      </c>
    </row>
    <row r="4701" spans="1:4" x14ac:dyDescent="0.25">
      <c r="A4701" s="139" t="s">
        <v>13705</v>
      </c>
      <c r="B4701" s="139" t="s">
        <v>13706</v>
      </c>
      <c r="C4701" s="192">
        <f>VLOOKUP(A4701,[2]Лист_1!$D:$I,6,0)</f>
        <v>11</v>
      </c>
      <c r="D4701" s="195">
        <f>VLOOKUP(A4701,'[1]12 ЗИП NEW'!$C:$AN,38,0)</f>
        <v>703.93999999999994</v>
      </c>
    </row>
    <row r="4702" spans="1:4" x14ac:dyDescent="0.25">
      <c r="A4702" s="139" t="s">
        <v>13707</v>
      </c>
      <c r="B4702" s="139" t="s">
        <v>13708</v>
      </c>
      <c r="C4702" s="192">
        <f>VLOOKUP(A4702,[2]Лист_1!$D:$I,6,0)</f>
        <v>1063</v>
      </c>
      <c r="D4702" s="195">
        <f>VLOOKUP(A4702,'[1]12 ЗИП NEW'!$C:$AN,38,0)</f>
        <v>181.78</v>
      </c>
    </row>
    <row r="4703" spans="1:4" x14ac:dyDescent="0.25">
      <c r="A4703" s="139" t="s">
        <v>13709</v>
      </c>
      <c r="B4703" s="139" t="s">
        <v>13710</v>
      </c>
      <c r="C4703" s="192">
        <f>VLOOKUP(A4703,[2]Лист_1!$D:$I,6,0)</f>
        <v>10</v>
      </c>
      <c r="D4703" s="195">
        <f>VLOOKUP(A4703,'[1]12 ЗИП NEW'!$C:$AN,38,0)</f>
        <v>755.18</v>
      </c>
    </row>
    <row r="4704" spans="1:4" x14ac:dyDescent="0.25">
      <c r="A4704" s="139" t="s">
        <v>13711</v>
      </c>
      <c r="B4704" s="139" t="s">
        <v>13712</v>
      </c>
      <c r="C4704" s="192">
        <f>VLOOKUP(A4704,[2]Лист_1!$D:$I,6,0)</f>
        <v>31</v>
      </c>
      <c r="D4704" s="195">
        <f>VLOOKUP(A4704,'[1]12 ЗИП NEW'!$C:$AN,38,0)</f>
        <v>224.48</v>
      </c>
    </row>
    <row r="4705" spans="1:4" x14ac:dyDescent="0.25">
      <c r="A4705" s="139" t="s">
        <v>13713</v>
      </c>
      <c r="B4705" s="139" t="s">
        <v>13714</v>
      </c>
      <c r="C4705" s="192"/>
      <c r="D4705" s="195">
        <f>VLOOKUP(A4705,'[1]12 ЗИП NEW'!$C:$AN,38,0)</f>
        <v>250.1</v>
      </c>
    </row>
    <row r="4706" spans="1:4" x14ac:dyDescent="0.25">
      <c r="A4706" s="139" t="s">
        <v>13715</v>
      </c>
      <c r="B4706" s="139" t="s">
        <v>13716</v>
      </c>
      <c r="C4706" s="192">
        <f>VLOOKUP(A4706,[2]Лист_1!$D:$I,6,0)</f>
        <v>3</v>
      </c>
      <c r="D4706" s="195">
        <f>VLOOKUP(A4706,'[1]12 ЗИП NEW'!$C:$AN,38,0)</f>
        <v>498.97999999999996</v>
      </c>
    </row>
    <row r="4707" spans="1:4" x14ac:dyDescent="0.25">
      <c r="A4707" s="139" t="s">
        <v>13717</v>
      </c>
      <c r="B4707" s="139" t="s">
        <v>13718</v>
      </c>
      <c r="C4707" s="192">
        <f>VLOOKUP(A4707,[2]Лист_1!$D:$I,6,0)</f>
        <v>39</v>
      </c>
      <c r="D4707" s="195">
        <f>VLOOKUP(A4707,'[1]12 ЗИП NEW'!$C:$AN,38,0)</f>
        <v>167.14</v>
      </c>
    </row>
    <row r="4708" spans="1:4" x14ac:dyDescent="0.25">
      <c r="A4708" s="139" t="s">
        <v>13719</v>
      </c>
      <c r="B4708" s="139" t="s">
        <v>13720</v>
      </c>
      <c r="C4708" s="192">
        <f>VLOOKUP(A4708,[2]Лист_1!$D:$I,6,0)</f>
        <v>1821</v>
      </c>
      <c r="D4708" s="195">
        <f>VLOOKUP(A4708,'[1]12 ЗИП NEW'!$C:$AN,38,0)</f>
        <v>173.24</v>
      </c>
    </row>
    <row r="4709" spans="1:4" x14ac:dyDescent="0.25">
      <c r="A4709" s="139" t="s">
        <v>13721</v>
      </c>
      <c r="B4709" s="139" t="s">
        <v>13722</v>
      </c>
      <c r="C4709" s="192">
        <f>VLOOKUP(A4709,[2]Лист_1!$D:$I,6,0)</f>
        <v>1480</v>
      </c>
      <c r="D4709" s="195">
        <f>VLOOKUP(A4709,'[1]12 ЗИП NEW'!$C:$AN,38,0)</f>
        <v>146.4</v>
      </c>
    </row>
    <row r="4710" spans="1:4" x14ac:dyDescent="0.25">
      <c r="A4710" s="139" t="s">
        <v>13723</v>
      </c>
      <c r="B4710" s="139" t="s">
        <v>13724</v>
      </c>
      <c r="C4710" s="192">
        <f>VLOOKUP(A4710,[2]Лист_1!$D:$I,6,0)</f>
        <v>2</v>
      </c>
      <c r="D4710" s="195">
        <f>VLOOKUP(A4710,'[1]12 ЗИП NEW'!$C:$AN,38,0)</f>
        <v>405.03999999999996</v>
      </c>
    </row>
    <row r="4711" spans="1:4" x14ac:dyDescent="0.25">
      <c r="A4711" s="139" t="s">
        <v>13725</v>
      </c>
      <c r="B4711" s="139" t="s">
        <v>13726</v>
      </c>
      <c r="C4711" s="192"/>
      <c r="D4711" s="195">
        <f>VLOOKUP(A4711,'[1]12 ЗИП NEW'!$C:$AN,38,0)</f>
        <v>206.18</v>
      </c>
    </row>
    <row r="4712" spans="1:4" x14ac:dyDescent="0.25">
      <c r="A4712" s="139" t="s">
        <v>13727</v>
      </c>
      <c r="B4712" s="139" t="s">
        <v>13728</v>
      </c>
      <c r="C4712" s="192">
        <f>VLOOKUP(A4712,[2]Лист_1!$D:$I,6,0)</f>
        <v>12</v>
      </c>
      <c r="D4712" s="195">
        <f>VLOOKUP(A4712,'[1]12 ЗИП NEW'!$C:$AN,38,0)</f>
        <v>749.07999999999993</v>
      </c>
    </row>
    <row r="4713" spans="1:4" x14ac:dyDescent="0.25">
      <c r="A4713" s="139" t="s">
        <v>13729</v>
      </c>
      <c r="B4713" s="139" t="s">
        <v>13730</v>
      </c>
      <c r="C4713" s="192"/>
      <c r="D4713" s="195">
        <f>VLOOKUP(A4713,'[1]12 ЗИП NEW'!$C:$AN,38,0)</f>
        <v>740.54</v>
      </c>
    </row>
    <row r="4714" spans="1:4" x14ac:dyDescent="0.25">
      <c r="A4714" s="139" t="s">
        <v>13731</v>
      </c>
      <c r="B4714" s="139" t="s">
        <v>13732</v>
      </c>
      <c r="C4714" s="192">
        <f>VLOOKUP(A4714,[2]Лист_1!$D:$I,6,0)</f>
        <v>24</v>
      </c>
      <c r="D4714" s="195">
        <f>VLOOKUP(A4714,'[1]12 ЗИП NEW'!$C:$AN,38,0)</f>
        <v>163.47999999999999</v>
      </c>
    </row>
    <row r="4715" spans="1:4" x14ac:dyDescent="0.25">
      <c r="A4715" s="139" t="s">
        <v>13733</v>
      </c>
      <c r="B4715" s="139" t="s">
        <v>13734</v>
      </c>
      <c r="C4715" s="192">
        <f>VLOOKUP(A4715,[2]Лист_1!$D:$I,6,0)</f>
        <v>14</v>
      </c>
      <c r="D4715" s="195">
        <f>VLOOKUP(A4715,'[1]12 ЗИП NEW'!$C:$AN,38,0)</f>
        <v>187.88</v>
      </c>
    </row>
    <row r="4716" spans="1:4" x14ac:dyDescent="0.25">
      <c r="A4716" s="139" t="s">
        <v>13735</v>
      </c>
      <c r="B4716" s="139" t="s">
        <v>13736</v>
      </c>
      <c r="C4716" s="192">
        <f>VLOOKUP(A4716,[2]Лист_1!$D:$I,6,0)</f>
        <v>10</v>
      </c>
      <c r="D4716" s="195">
        <f>VLOOKUP(A4716,'[1]12 ЗИП NEW'!$C:$AN,38,0)</f>
        <v>356.24</v>
      </c>
    </row>
    <row r="4717" spans="1:4" x14ac:dyDescent="0.25">
      <c r="A4717" s="139" t="s">
        <v>13737</v>
      </c>
      <c r="B4717" s="139" t="s">
        <v>13738</v>
      </c>
      <c r="C4717" s="192">
        <f>VLOOKUP(A4717,[2]Лист_1!$D:$I,6,0)</f>
        <v>119</v>
      </c>
      <c r="D4717" s="195">
        <f>VLOOKUP(A4717,'[1]12 ЗИП NEW'!$C:$AN,38,0)</f>
        <v>1084.58</v>
      </c>
    </row>
    <row r="4718" spans="1:4" x14ac:dyDescent="0.25">
      <c r="A4718" s="139" t="s">
        <v>13739</v>
      </c>
      <c r="B4718" s="139" t="s">
        <v>13740</v>
      </c>
      <c r="C4718" s="192">
        <f>VLOOKUP(A4718,[2]Лист_1!$D:$I,6,0)</f>
        <v>8</v>
      </c>
      <c r="D4718" s="195">
        <f>VLOOKUP(A4718,'[1]12 ЗИП NEW'!$C:$AN,38,0)</f>
        <v>929.64</v>
      </c>
    </row>
    <row r="4719" spans="1:4" x14ac:dyDescent="0.25">
      <c r="A4719" s="139" t="s">
        <v>13741</v>
      </c>
      <c r="B4719" s="139" t="s">
        <v>13742</v>
      </c>
      <c r="C4719" s="192">
        <f>VLOOKUP(A4719,[2]Лист_1!$D:$I,6,0)</f>
        <v>49</v>
      </c>
      <c r="D4719" s="195">
        <f>VLOOKUP(A4719,'[1]12 ЗИП NEW'!$C:$AN,38,0)</f>
        <v>405.03999999999996</v>
      </c>
    </row>
    <row r="4720" spans="1:4" x14ac:dyDescent="0.25">
      <c r="A4720" s="139" t="s">
        <v>13743</v>
      </c>
      <c r="B4720" s="139" t="s">
        <v>13744</v>
      </c>
      <c r="C4720" s="192">
        <f>VLOOKUP(A4720,[2]Лист_1!$D:$I,6,0)</f>
        <v>30</v>
      </c>
      <c r="D4720" s="195">
        <f>VLOOKUP(A4720,'[1]12 ЗИП NEW'!$C:$AN,38,0)</f>
        <v>267.18</v>
      </c>
    </row>
    <row r="4721" spans="1:4" x14ac:dyDescent="0.25">
      <c r="A4721" s="139" t="s">
        <v>13745</v>
      </c>
      <c r="B4721" s="139" t="s">
        <v>13746</v>
      </c>
      <c r="C4721" s="192">
        <f>VLOOKUP(A4721,[2]Лист_1!$D:$I,6,0)</f>
        <v>225</v>
      </c>
      <c r="D4721" s="195">
        <f>VLOOKUP(A4721,'[1]12 ЗИП NEW'!$C:$AN,38,0)</f>
        <v>758.84</v>
      </c>
    </row>
    <row r="4722" spans="1:4" x14ac:dyDescent="0.25">
      <c r="A4722" s="139" t="s">
        <v>13747</v>
      </c>
      <c r="B4722" s="139" t="s">
        <v>13748</v>
      </c>
      <c r="C4722" s="192"/>
      <c r="D4722" s="195">
        <f>VLOOKUP(A4722,'[1]12 ЗИП NEW'!$C:$AN,38,0)</f>
        <v>1688.48</v>
      </c>
    </row>
    <row r="4723" spans="1:4" x14ac:dyDescent="0.25">
      <c r="A4723" s="139" t="s">
        <v>13749</v>
      </c>
      <c r="B4723" s="139" t="s">
        <v>13750</v>
      </c>
      <c r="C4723" s="192">
        <f>VLOOKUP(A4723,[2]Лист_1!$D:$I,6,0)</f>
        <v>1</v>
      </c>
      <c r="D4723" s="195">
        <f>VLOOKUP(A4723,'[1]12 ЗИП NEW'!$C:$AN,38,0)</f>
        <v>1025.4470879999999</v>
      </c>
    </row>
    <row r="4724" spans="1:4" x14ac:dyDescent="0.25">
      <c r="A4724" s="139" t="s">
        <v>13751</v>
      </c>
      <c r="B4724" s="139" t="s">
        <v>13752</v>
      </c>
      <c r="C4724" s="192"/>
      <c r="D4724" s="195">
        <f>VLOOKUP(A4724,'[1]12 ЗИП NEW'!$C:$AN,38,0)</f>
        <v>829.6</v>
      </c>
    </row>
    <row r="4725" spans="1:4" x14ac:dyDescent="0.25">
      <c r="A4725" s="139" t="s">
        <v>13753</v>
      </c>
      <c r="B4725" s="139" t="s">
        <v>13754</v>
      </c>
      <c r="C4725" s="192">
        <f>VLOOKUP(A4725,[2]Лист_1!$D:$I,6,0)</f>
        <v>60</v>
      </c>
      <c r="D4725" s="195">
        <f>VLOOKUP(A4725,'[1]12 ЗИП NEW'!$C:$AN,38,0)</f>
        <v>616.1</v>
      </c>
    </row>
    <row r="4726" spans="1:4" x14ac:dyDescent="0.25">
      <c r="A4726" s="139" t="s">
        <v>13755</v>
      </c>
      <c r="B4726" s="139" t="s">
        <v>13756</v>
      </c>
      <c r="C4726" s="192">
        <f>VLOOKUP(A4726,[2]Лист_1!$D:$I,6,0)</f>
        <v>405</v>
      </c>
      <c r="D4726" s="195">
        <f>VLOOKUP(A4726,'[1]12 ЗИП NEW'!$C:$AN,38,0)</f>
        <v>197.64</v>
      </c>
    </row>
    <row r="4727" spans="1:4" x14ac:dyDescent="0.25">
      <c r="A4727" s="139" t="s">
        <v>13757</v>
      </c>
      <c r="B4727" s="139" t="s">
        <v>13758</v>
      </c>
      <c r="C4727" s="192">
        <f>VLOOKUP(A4727,[2]Лист_1!$D:$I,6,0)</f>
        <v>19</v>
      </c>
      <c r="D4727" s="195">
        <f>VLOOKUP(A4727,'[1]12 ЗИП NEW'!$C:$AN,38,0)</f>
        <v>164.7</v>
      </c>
    </row>
    <row r="4728" spans="1:4" x14ac:dyDescent="0.25">
      <c r="A4728" s="139" t="s">
        <v>13759</v>
      </c>
      <c r="B4728" s="139" t="s">
        <v>13760</v>
      </c>
      <c r="C4728" s="192">
        <f>VLOOKUP(A4728,[2]Лист_1!$D:$I,6,0)</f>
        <v>54</v>
      </c>
      <c r="D4728" s="195">
        <f>VLOOKUP(A4728,'[1]12 ЗИП NEW'!$C:$AN,38,0)</f>
        <v>433.09999999999997</v>
      </c>
    </row>
    <row r="4729" spans="1:4" x14ac:dyDescent="0.25">
      <c r="A4729" s="139" t="s">
        <v>13761</v>
      </c>
      <c r="B4729" s="139" t="s">
        <v>13762</v>
      </c>
      <c r="C4729" s="192">
        <f>VLOOKUP(A4729,[2]Лист_1!$D:$I,6,0)</f>
        <v>7</v>
      </c>
      <c r="D4729" s="195">
        <f>VLOOKUP(A4729,'[1]12 ЗИП NEW'!$C:$AN,38,0)</f>
        <v>675.88</v>
      </c>
    </row>
    <row r="4730" spans="1:4" x14ac:dyDescent="0.25">
      <c r="A4730" s="139" t="s">
        <v>13763</v>
      </c>
      <c r="B4730" s="139" t="s">
        <v>13764</v>
      </c>
      <c r="C4730" s="192"/>
      <c r="D4730" s="195">
        <f>VLOOKUP(A4730,'[1]12 ЗИП NEW'!$C:$AN,38,0)</f>
        <v>453.84</v>
      </c>
    </row>
    <row r="4731" spans="1:4" x14ac:dyDescent="0.25">
      <c r="A4731" s="139" t="s">
        <v>13765</v>
      </c>
      <c r="B4731" s="139" t="s">
        <v>13766</v>
      </c>
      <c r="C4731" s="192"/>
      <c r="D4731" s="195">
        <f>VLOOKUP(A4731,'[1]12 ЗИП NEW'!$C:$AN,38,0)</f>
        <v>498.97999999999996</v>
      </c>
    </row>
    <row r="4732" spans="1:4" x14ac:dyDescent="0.25">
      <c r="A4732" s="139" t="s">
        <v>13767</v>
      </c>
      <c r="B4732" s="139" t="s">
        <v>13768</v>
      </c>
      <c r="C4732" s="192"/>
      <c r="D4732" s="195">
        <f>VLOOKUP(A4732,'[1]12 ЗИП NEW'!$C:$AN,38,0)</f>
        <v>736.88</v>
      </c>
    </row>
    <row r="4733" spans="1:4" x14ac:dyDescent="0.25">
      <c r="A4733" s="139" t="s">
        <v>13769</v>
      </c>
      <c r="B4733" s="139" t="s">
        <v>13770</v>
      </c>
      <c r="C4733" s="192"/>
      <c r="D4733" s="195">
        <f>VLOOKUP(A4733,'[1]12 ЗИП NEW'!$C:$AN,38,0)</f>
        <v>8505.84</v>
      </c>
    </row>
    <row r="4734" spans="1:4" x14ac:dyDescent="0.25">
      <c r="A4734" s="139" t="s">
        <v>13771</v>
      </c>
      <c r="B4734" s="139" t="s">
        <v>13772</v>
      </c>
      <c r="C4734" s="192"/>
      <c r="D4734" s="195">
        <f>VLOOKUP(A4734,'[1]12 ЗИП NEW'!$C:$AN,38,0)</f>
        <v>2055.6999999999998</v>
      </c>
    </row>
    <row r="4735" spans="1:4" x14ac:dyDescent="0.25">
      <c r="A4735" s="139" t="s">
        <v>13773</v>
      </c>
      <c r="B4735" s="139" t="s">
        <v>13774</v>
      </c>
      <c r="C4735" s="192"/>
      <c r="D4735" s="195">
        <f>VLOOKUP(A4735,'[1]12 ЗИП NEW'!$C:$AN,38,0)</f>
        <v>2469.2799999999997</v>
      </c>
    </row>
    <row r="4736" spans="1:4" x14ac:dyDescent="0.25">
      <c r="A4736" s="139" t="s">
        <v>13775</v>
      </c>
      <c r="B4736" s="139" t="s">
        <v>13776</v>
      </c>
      <c r="C4736" s="192">
        <f>VLOOKUP(A4736,[2]Лист_1!$D:$I,6,0)</f>
        <v>7</v>
      </c>
      <c r="D4736" s="195">
        <f>VLOOKUP(A4736,'[1]12 ЗИП NEW'!$C:$AN,38,0)</f>
        <v>11315.5</v>
      </c>
    </row>
    <row r="4737" spans="1:4" x14ac:dyDescent="0.25">
      <c r="A4737" s="139" t="s">
        <v>13777</v>
      </c>
      <c r="B4737" s="139" t="s">
        <v>13778</v>
      </c>
      <c r="C4737" s="192"/>
      <c r="D4737" s="195">
        <f>VLOOKUP(A4737,'[1]12 ЗИП NEW'!$C:$AN,38,0)</f>
        <v>4622.58</v>
      </c>
    </row>
    <row r="4738" spans="1:4" x14ac:dyDescent="0.25">
      <c r="A4738" s="139" t="s">
        <v>13779</v>
      </c>
      <c r="B4738" s="139" t="s">
        <v>13780</v>
      </c>
      <c r="C4738" s="192"/>
      <c r="D4738" s="195">
        <f>VLOOKUP(A4738,'[1]12 ЗИП NEW'!$C:$AN,38,0)</f>
        <v>4693.34</v>
      </c>
    </row>
    <row r="4739" spans="1:4" x14ac:dyDescent="0.25">
      <c r="A4739" s="139" t="s">
        <v>13781</v>
      </c>
      <c r="B4739" s="139" t="s">
        <v>13782</v>
      </c>
      <c r="C4739" s="192">
        <f>VLOOKUP(A4739,[2]Лист_1!$D:$I,6,0)</f>
        <v>2</v>
      </c>
      <c r="D4739" s="195">
        <f>VLOOKUP(A4739,'[1]12 ЗИП NEW'!$C:$AN,38,0)</f>
        <v>795.43999999999994</v>
      </c>
    </row>
    <row r="4740" spans="1:4" x14ac:dyDescent="0.25">
      <c r="A4740" s="139" t="s">
        <v>13783</v>
      </c>
      <c r="B4740" s="139" t="s">
        <v>13784</v>
      </c>
      <c r="C4740" s="192">
        <f>VLOOKUP(A4740,[2]Лист_1!$D:$I,6,0)</f>
        <v>41</v>
      </c>
      <c r="D4740" s="195">
        <f>VLOOKUP(A4740,'[1]12 ЗИП NEW'!$C:$AN,38,0)</f>
        <v>795.43999999999994</v>
      </c>
    </row>
    <row r="4741" spans="1:4" x14ac:dyDescent="0.25">
      <c r="A4741" s="139" t="s">
        <v>13785</v>
      </c>
      <c r="B4741" s="139" t="s">
        <v>13786</v>
      </c>
      <c r="C4741" s="192"/>
      <c r="D4741" s="195">
        <f>VLOOKUP(A4741,'[1]12 ЗИП NEW'!$C:$AN,38,0)</f>
        <v>10039.379999999999</v>
      </c>
    </row>
    <row r="4742" spans="1:4" x14ac:dyDescent="0.25">
      <c r="A4742" s="139" t="s">
        <v>13787</v>
      </c>
      <c r="B4742" s="139" t="s">
        <v>13788</v>
      </c>
      <c r="C4742" s="192"/>
      <c r="D4742" s="195">
        <f>VLOOKUP(A4742,'[1]12 ЗИП NEW'!$C:$AN,38,0)</f>
        <v>886.93999999999994</v>
      </c>
    </row>
    <row r="4743" spans="1:4" x14ac:dyDescent="0.25">
      <c r="A4743" s="139" t="s">
        <v>13789</v>
      </c>
      <c r="B4743" s="139" t="s">
        <v>13790</v>
      </c>
      <c r="C4743" s="192">
        <f>VLOOKUP(A4743,[2]Лист_1!$D:$I,6,0)</f>
        <v>67</v>
      </c>
      <c r="D4743" s="195">
        <f>VLOOKUP(A4743,'[1]12 ЗИП NEW'!$C:$AN,38,0)</f>
        <v>671</v>
      </c>
    </row>
    <row r="4744" spans="1:4" x14ac:dyDescent="0.25">
      <c r="A4744" s="139" t="s">
        <v>13791</v>
      </c>
      <c r="B4744" s="139" t="s">
        <v>13792</v>
      </c>
      <c r="C4744" s="192">
        <f>VLOOKUP(A4744,[2]Лист_1!$D:$I,6,0)</f>
        <v>6</v>
      </c>
      <c r="D4744" s="195">
        <f>VLOOKUP(A4744,'[1]12 ЗИП NEW'!$C:$AN,38,0)</f>
        <v>7618.9</v>
      </c>
    </row>
    <row r="4745" spans="1:4" x14ac:dyDescent="0.25">
      <c r="A4745" s="139" t="s">
        <v>13793</v>
      </c>
      <c r="B4745" s="139" t="s">
        <v>13794</v>
      </c>
      <c r="C4745" s="192"/>
      <c r="D4745" s="195">
        <f>VLOOKUP(A4745,'[1]12 ЗИП NEW'!$C:$AN,38,0)</f>
        <v>7002.8</v>
      </c>
    </row>
    <row r="4746" spans="1:4" x14ac:dyDescent="0.25">
      <c r="A4746" s="139" t="s">
        <v>13795</v>
      </c>
      <c r="B4746" s="139" t="s">
        <v>13796</v>
      </c>
      <c r="C4746" s="192"/>
      <c r="D4746" s="195">
        <f>VLOOKUP(A4746,'[1]12 ЗИП NEW'!$C:$AN,38,0)</f>
        <v>457.5</v>
      </c>
    </row>
    <row r="4747" spans="1:4" x14ac:dyDescent="0.25">
      <c r="A4747" s="139" t="s">
        <v>13797</v>
      </c>
      <c r="B4747" s="139" t="s">
        <v>13798</v>
      </c>
      <c r="C4747" s="192">
        <f>VLOOKUP(A4747,[2]Лист_1!$D:$I,6,0)</f>
        <v>1</v>
      </c>
      <c r="D4747" s="195">
        <f>VLOOKUP(A4747,'[1]12 ЗИП NEW'!$C:$AN,38,0)</f>
        <v>652.69999999999993</v>
      </c>
    </row>
    <row r="4748" spans="1:4" x14ac:dyDescent="0.25">
      <c r="A4748" s="139" t="s">
        <v>13799</v>
      </c>
      <c r="B4748" s="139" t="s">
        <v>13800</v>
      </c>
      <c r="C4748" s="192">
        <f>VLOOKUP(A4748,[2]Лист_1!$D:$I,6,0)</f>
        <v>4</v>
      </c>
      <c r="D4748" s="195">
        <f>VLOOKUP(A4748,'[1]12 ЗИП NEW'!$C:$AN,38,0)</f>
        <v>1997.1399999999999</v>
      </c>
    </row>
    <row r="4749" spans="1:4" x14ac:dyDescent="0.25">
      <c r="A4749" s="139" t="s">
        <v>13801</v>
      </c>
      <c r="B4749" s="139" t="s">
        <v>13802</v>
      </c>
      <c r="C4749" s="192">
        <f>VLOOKUP(A4749,[2]Лист_1!$D:$I,6,0)</f>
        <v>20</v>
      </c>
      <c r="D4749" s="195">
        <f>VLOOKUP(A4749,'[1]12 ЗИП NEW'!$C:$AN,38,0)</f>
        <v>1795.84</v>
      </c>
    </row>
    <row r="4750" spans="1:4" x14ac:dyDescent="0.25">
      <c r="A4750" s="139" t="s">
        <v>13803</v>
      </c>
      <c r="B4750" s="139" t="s">
        <v>13804</v>
      </c>
      <c r="C4750" s="192">
        <f>VLOOKUP(A4750,[2]Лист_1!$D:$I,6,0)</f>
        <v>1</v>
      </c>
      <c r="D4750" s="195">
        <f>VLOOKUP(A4750,'[1]12 ЗИП NEW'!$C:$AN,38,0)</f>
        <v>2513.1999999999998</v>
      </c>
    </row>
    <row r="4751" spans="1:4" x14ac:dyDescent="0.25">
      <c r="A4751" s="139" t="s">
        <v>13805</v>
      </c>
      <c r="B4751" s="139" t="s">
        <v>13806</v>
      </c>
      <c r="C4751" s="192"/>
      <c r="D4751" s="195">
        <f>VLOOKUP(A4751,'[1]12 ЗИП NEW'!$C:$AN,38,0)</f>
        <v>738.1</v>
      </c>
    </row>
    <row r="4752" spans="1:4" x14ac:dyDescent="0.25">
      <c r="A4752" s="139" t="s">
        <v>13807</v>
      </c>
      <c r="B4752" s="139" t="s">
        <v>13808</v>
      </c>
      <c r="C4752" s="192"/>
      <c r="D4752" s="195">
        <f>VLOOKUP(A4752,'[1]12 ЗИП NEW'!$C:$AN,38,0)</f>
        <v>4129.7</v>
      </c>
    </row>
    <row r="4753" spans="1:4" x14ac:dyDescent="0.25">
      <c r="A4753" s="139" t="s">
        <v>13809</v>
      </c>
      <c r="B4753" s="139" t="s">
        <v>13810</v>
      </c>
      <c r="C4753" s="192"/>
      <c r="D4753" s="195">
        <f>VLOOKUP(A4753,'[1]12 ЗИП NEW'!$C:$AN,38,0)</f>
        <v>5720.58</v>
      </c>
    </row>
    <row r="4754" spans="1:4" x14ac:dyDescent="0.25">
      <c r="A4754" s="139" t="s">
        <v>13811</v>
      </c>
      <c r="B4754" s="139" t="s">
        <v>13812</v>
      </c>
      <c r="C4754" s="192"/>
      <c r="D4754" s="195">
        <f>VLOOKUP(A4754,'[1]12 ЗИП NEW'!$C:$AN,38,0)</f>
        <v>4138.24</v>
      </c>
    </row>
    <row r="4755" spans="1:4" x14ac:dyDescent="0.25">
      <c r="A4755" s="139" t="s">
        <v>13813</v>
      </c>
      <c r="B4755" s="139" t="s">
        <v>13814</v>
      </c>
      <c r="C4755" s="192">
        <f>VLOOKUP(A4755,[2]Лист_1!$D:$I,6,0)</f>
        <v>36</v>
      </c>
      <c r="D4755" s="195">
        <f>VLOOKUP(A4755,'[1]12 ЗИП NEW'!$C:$AN,38,0)</f>
        <v>803.98</v>
      </c>
    </row>
    <row r="4756" spans="1:4" x14ac:dyDescent="0.25">
      <c r="A4756" s="139" t="s">
        <v>13815</v>
      </c>
      <c r="B4756" s="139" t="s">
        <v>13816</v>
      </c>
      <c r="C4756" s="192"/>
      <c r="D4756" s="195">
        <f>VLOOKUP(A4756,'[1]12 ЗИП NEW'!$C:$AN,38,0)</f>
        <v>1216.3399999999999</v>
      </c>
    </row>
    <row r="4757" spans="1:4" x14ac:dyDescent="0.25">
      <c r="A4757" s="139" t="s">
        <v>13817</v>
      </c>
      <c r="B4757" s="139" t="s">
        <v>13818</v>
      </c>
      <c r="C4757" s="192"/>
      <c r="D4757" s="195">
        <f>VLOOKUP(A4757,'[1]12 ЗИП NEW'!$C:$AN,38,0)</f>
        <v>1939.8</v>
      </c>
    </row>
    <row r="4758" spans="1:4" x14ac:dyDescent="0.25">
      <c r="A4758" s="139" t="s">
        <v>13819</v>
      </c>
      <c r="B4758" s="139" t="s">
        <v>13820</v>
      </c>
      <c r="C4758" s="192">
        <f>VLOOKUP(A4758,[2]Лист_1!$D:$I,6,0)</f>
        <v>2</v>
      </c>
      <c r="D4758" s="195">
        <f>VLOOKUP(A4758,'[1]12 ЗИП NEW'!$C:$AN,38,0)</f>
        <v>1090.68</v>
      </c>
    </row>
    <row r="4759" spans="1:4" x14ac:dyDescent="0.25">
      <c r="A4759" s="139" t="s">
        <v>13821</v>
      </c>
      <c r="B4759" s="139" t="s">
        <v>13822</v>
      </c>
      <c r="C4759" s="192"/>
      <c r="D4759" s="195">
        <f>VLOOKUP(A4759,'[1]12 ЗИП NEW'!$C:$AN,38,0)</f>
        <v>4278.54</v>
      </c>
    </row>
    <row r="4760" spans="1:4" x14ac:dyDescent="0.25">
      <c r="A4760" s="139" t="s">
        <v>13823</v>
      </c>
      <c r="B4760" s="139" t="s">
        <v>13824</v>
      </c>
      <c r="C4760" s="192">
        <f>VLOOKUP(A4760,[2]Лист_1!$D:$I,6,0)</f>
        <v>3</v>
      </c>
      <c r="D4760" s="195">
        <f>VLOOKUP(A4760,'[1]12 ЗИП NEW'!$C:$AN,38,0)</f>
        <v>1451.8</v>
      </c>
    </row>
    <row r="4761" spans="1:4" x14ac:dyDescent="0.25">
      <c r="A4761" s="139" t="s">
        <v>13825</v>
      </c>
      <c r="B4761" s="139" t="s">
        <v>13826</v>
      </c>
      <c r="C4761" s="192">
        <f>VLOOKUP(A4761,[2]Лист_1!$D:$I,6,0)</f>
        <v>1</v>
      </c>
      <c r="D4761" s="195">
        <f>VLOOKUP(A4761,'[1]12 ЗИП NEW'!$C:$AN,38,0)</f>
        <v>1210.24</v>
      </c>
    </row>
    <row r="4762" spans="1:4" x14ac:dyDescent="0.25">
      <c r="A4762" s="139" t="s">
        <v>13827</v>
      </c>
      <c r="B4762" s="139" t="s">
        <v>13828</v>
      </c>
      <c r="C4762" s="192"/>
      <c r="D4762" s="195">
        <f>VLOOKUP(A4762,'[1]12 ЗИП NEW'!$C:$AN,38,0)</f>
        <v>1548.18</v>
      </c>
    </row>
    <row r="4763" spans="1:4" x14ac:dyDescent="0.25">
      <c r="A4763" s="139" t="s">
        <v>13829</v>
      </c>
      <c r="B4763" s="139" t="s">
        <v>13830</v>
      </c>
      <c r="C4763" s="192"/>
      <c r="D4763" s="195">
        <f>VLOOKUP(A4763,'[1]12 ЗИП NEW'!$C:$AN,38,0)</f>
        <v>1256.5999999999999</v>
      </c>
    </row>
    <row r="4764" spans="1:4" x14ac:dyDescent="0.25">
      <c r="A4764" s="139" t="s">
        <v>13831</v>
      </c>
      <c r="B4764" s="139" t="s">
        <v>13832</v>
      </c>
      <c r="C4764" s="192"/>
      <c r="D4764" s="195">
        <f>VLOOKUP(A4764,'[1]12 ЗИП NEW'!$C:$AN,38,0)</f>
        <v>1545.74</v>
      </c>
    </row>
    <row r="4765" spans="1:4" x14ac:dyDescent="0.25">
      <c r="A4765" s="139" t="s">
        <v>13833</v>
      </c>
      <c r="B4765" s="139" t="s">
        <v>13834</v>
      </c>
      <c r="C4765" s="192"/>
      <c r="D4765" s="195">
        <f>VLOOKUP(A4765,'[1]12 ЗИП NEW'!$C:$AN,38,0)</f>
        <v>1384.7</v>
      </c>
    </row>
    <row r="4766" spans="1:4" x14ac:dyDescent="0.25">
      <c r="A4766" s="139" t="s">
        <v>13835</v>
      </c>
      <c r="B4766" s="139" t="s">
        <v>13836</v>
      </c>
      <c r="C4766" s="192"/>
      <c r="D4766" s="195">
        <f>VLOOKUP(A4766,'[1]12 ЗИП NEW'!$C:$AN,38,0)</f>
        <v>2326.54</v>
      </c>
    </row>
    <row r="4767" spans="1:4" x14ac:dyDescent="0.25">
      <c r="A4767" s="139" t="s">
        <v>13837</v>
      </c>
      <c r="B4767" s="139" t="s">
        <v>13838</v>
      </c>
      <c r="C4767" s="192">
        <f>VLOOKUP(A4767,[2]Лист_1!$D:$I,6,0)</f>
        <v>7</v>
      </c>
      <c r="D4767" s="195">
        <f>VLOOKUP(A4767,'[1]12 ЗИП NEW'!$C:$AN,38,0)</f>
        <v>1323.7</v>
      </c>
    </row>
    <row r="4768" spans="1:4" x14ac:dyDescent="0.25">
      <c r="A4768" s="139" t="s">
        <v>13839</v>
      </c>
      <c r="B4768" s="139" t="s">
        <v>13840</v>
      </c>
      <c r="C4768" s="192">
        <f>VLOOKUP(A4768,[2]Лист_1!$D:$I,6,0)</f>
        <v>23</v>
      </c>
      <c r="D4768" s="195">
        <f>VLOOKUP(A4768,'[1]12 ЗИП NEW'!$C:$AN,38,0)</f>
        <v>6620.94</v>
      </c>
    </row>
    <row r="4769" spans="1:4" x14ac:dyDescent="0.25">
      <c r="A4769" s="139" t="s">
        <v>13841</v>
      </c>
      <c r="B4769" s="139" t="s">
        <v>13842</v>
      </c>
      <c r="C4769" s="192"/>
      <c r="D4769" s="195">
        <f>VLOOKUP(A4769,'[1]12 ЗИП NEW'!$C:$AN,38,0)</f>
        <v>4361.5</v>
      </c>
    </row>
    <row r="4770" spans="1:4" x14ac:dyDescent="0.25">
      <c r="A4770" s="139" t="s">
        <v>13843</v>
      </c>
      <c r="B4770" s="139" t="s">
        <v>13844</v>
      </c>
      <c r="C4770" s="192"/>
      <c r="D4770" s="195">
        <f>VLOOKUP(A4770,'[1]12 ЗИП NEW'!$C:$AN,38,0)</f>
        <v>1060.18</v>
      </c>
    </row>
    <row r="4771" spans="1:4" x14ac:dyDescent="0.25">
      <c r="A4771" s="139" t="s">
        <v>13845</v>
      </c>
      <c r="B4771" s="139" t="s">
        <v>13846</v>
      </c>
      <c r="C4771" s="192"/>
      <c r="D4771" s="195">
        <f>VLOOKUP(A4771,'[1]12 ЗИП NEW'!$C:$AN,38,0)</f>
        <v>1230.98</v>
      </c>
    </row>
    <row r="4772" spans="1:4" x14ac:dyDescent="0.25">
      <c r="A4772" s="139" t="s">
        <v>13847</v>
      </c>
      <c r="B4772" s="139" t="s">
        <v>13848</v>
      </c>
      <c r="C4772" s="192">
        <f>VLOOKUP(A4772,[2]Лист_1!$D:$I,6,0)</f>
        <v>14</v>
      </c>
      <c r="D4772" s="195">
        <f>VLOOKUP(A4772,'[1]12 ЗИП NEW'!$C:$AN,38,0)</f>
        <v>2662.04</v>
      </c>
    </row>
    <row r="4773" spans="1:4" x14ac:dyDescent="0.25">
      <c r="A4773" s="139" t="s">
        <v>13849</v>
      </c>
      <c r="B4773" s="139" t="s">
        <v>13850</v>
      </c>
      <c r="C4773" s="192"/>
      <c r="D4773" s="195">
        <f>VLOOKUP(A4773,'[1]12 ЗИП NEW'!$C:$AN,38,0)</f>
        <v>2540.04</v>
      </c>
    </row>
    <row r="4774" spans="1:4" x14ac:dyDescent="0.25">
      <c r="A4774" s="139" t="s">
        <v>13851</v>
      </c>
      <c r="B4774" s="139" t="s">
        <v>13852</v>
      </c>
      <c r="C4774" s="192"/>
      <c r="D4774" s="195">
        <f>VLOOKUP(A4774,'[1]12 ЗИП NEW'!$C:$AN,38,0)</f>
        <v>3509.94</v>
      </c>
    </row>
    <row r="4775" spans="1:4" x14ac:dyDescent="0.25">
      <c r="A4775" s="139" t="s">
        <v>13853</v>
      </c>
      <c r="B4775" s="139" t="s">
        <v>13854</v>
      </c>
      <c r="C4775" s="192"/>
      <c r="D4775" s="195">
        <f>VLOOKUP(A4775,'[1]12 ЗИП NEW'!$C:$AN,38,0)</f>
        <v>15950.279999999999</v>
      </c>
    </row>
    <row r="4776" spans="1:4" x14ac:dyDescent="0.25">
      <c r="A4776" s="139" t="s">
        <v>13855</v>
      </c>
      <c r="B4776" s="139" t="s">
        <v>13856</v>
      </c>
      <c r="C4776" s="192"/>
      <c r="D4776" s="195">
        <f>VLOOKUP(A4776,'[1]12 ЗИП NEW'!$C:$AN,38,0)</f>
        <v>2363.14</v>
      </c>
    </row>
    <row r="4777" spans="1:4" x14ac:dyDescent="0.25">
      <c r="A4777" s="139" t="s">
        <v>13857</v>
      </c>
      <c r="B4777" s="139" t="s">
        <v>13858</v>
      </c>
      <c r="C4777" s="192"/>
      <c r="D4777" s="195">
        <f>VLOOKUP(A4777,'[1]12 ЗИП NEW'!$C:$AN,38,0)</f>
        <v>6435.5</v>
      </c>
    </row>
    <row r="4778" spans="1:4" x14ac:dyDescent="0.25">
      <c r="A4778" s="139" t="s">
        <v>13859</v>
      </c>
      <c r="B4778" s="139" t="s">
        <v>13860</v>
      </c>
      <c r="C4778" s="192"/>
      <c r="D4778" s="195">
        <f>VLOOKUP(A4778,'[1]12 ЗИП NEW'!$C:$AN,38,0)</f>
        <v>1799.5</v>
      </c>
    </row>
    <row r="4779" spans="1:4" x14ac:dyDescent="0.25">
      <c r="A4779" s="139" t="s">
        <v>13861</v>
      </c>
      <c r="B4779" s="139" t="s">
        <v>13862</v>
      </c>
      <c r="C4779" s="192"/>
      <c r="D4779" s="195">
        <f>VLOOKUP(A4779,'[1]12 ЗИП NEW'!$C:$AN,38,0)</f>
        <v>1761.68</v>
      </c>
    </row>
    <row r="4780" spans="1:4" x14ac:dyDescent="0.25">
      <c r="A4780" s="139" t="s">
        <v>13863</v>
      </c>
      <c r="B4780" s="139" t="s">
        <v>13864</v>
      </c>
      <c r="C4780" s="192"/>
      <c r="D4780" s="195">
        <f>VLOOKUP(A4780,'[1]12 ЗИП NEW'!$C:$AN,38,0)</f>
        <v>6490.4</v>
      </c>
    </row>
    <row r="4781" spans="1:4" x14ac:dyDescent="0.25">
      <c r="A4781" s="139" t="s">
        <v>13865</v>
      </c>
      <c r="B4781" s="139" t="s">
        <v>13866</v>
      </c>
      <c r="C4781" s="192"/>
      <c r="D4781" s="195">
        <f>VLOOKUP(A4781,'[1]12 ЗИП NEW'!$C:$AN,38,0)</f>
        <v>2061.8000000000002</v>
      </c>
    </row>
    <row r="4782" spans="1:4" x14ac:dyDescent="0.25">
      <c r="A4782" s="139" t="s">
        <v>13867</v>
      </c>
      <c r="B4782" s="139" t="s">
        <v>13868</v>
      </c>
      <c r="C4782" s="192"/>
      <c r="D4782" s="195">
        <f>VLOOKUP(A4782,'[1]12 ЗИП NEW'!$C:$AN,38,0)</f>
        <v>46286.799999999996</v>
      </c>
    </row>
    <row r="4783" spans="1:4" x14ac:dyDescent="0.25">
      <c r="A4783" s="139" t="s">
        <v>13869</v>
      </c>
      <c r="B4783" s="139" t="s">
        <v>13870</v>
      </c>
      <c r="C4783" s="192"/>
      <c r="D4783" s="195">
        <f>VLOOKUP(A4783,'[1]12 ЗИП NEW'!$C:$AN,38,0)</f>
        <v>19760.34</v>
      </c>
    </row>
    <row r="4784" spans="1:4" x14ac:dyDescent="0.25">
      <c r="A4784" s="139" t="s">
        <v>13871</v>
      </c>
      <c r="B4784" s="139" t="s">
        <v>13872</v>
      </c>
      <c r="C4784" s="192"/>
      <c r="D4784" s="195">
        <f>VLOOKUP(A4784,'[1]12 ЗИП NEW'!$C:$AN,38,0)</f>
        <v>13883.6</v>
      </c>
    </row>
    <row r="4785" spans="1:4" x14ac:dyDescent="0.25">
      <c r="A4785" s="139" t="s">
        <v>13873</v>
      </c>
      <c r="B4785" s="139" t="s">
        <v>13874</v>
      </c>
      <c r="C4785" s="192"/>
      <c r="D4785" s="195">
        <f>VLOOKUP(A4785,'[1]12 ЗИП NEW'!$C:$AN,38,0)</f>
        <v>25820.079999999998</v>
      </c>
    </row>
    <row r="4786" spans="1:4" x14ac:dyDescent="0.25">
      <c r="A4786" s="139" t="s">
        <v>13875</v>
      </c>
      <c r="B4786" s="139" t="s">
        <v>13876</v>
      </c>
      <c r="C4786" s="192"/>
      <c r="D4786" s="195">
        <f>VLOOKUP(A4786,'[1]12 ЗИП NEW'!$C:$AN,38,0)</f>
        <v>289.14</v>
      </c>
    </row>
    <row r="4787" spans="1:4" x14ac:dyDescent="0.25">
      <c r="A4787" s="139" t="s">
        <v>13877</v>
      </c>
      <c r="B4787" s="139" t="s">
        <v>13878</v>
      </c>
      <c r="C4787" s="192">
        <f>VLOOKUP(A4787,[2]Лист_1!$D:$I,6,0)</f>
        <v>5</v>
      </c>
      <c r="D4787" s="195">
        <f>VLOOKUP(A4787,'[1]12 ЗИП NEW'!$C:$AN,38,0)</f>
        <v>2424.14</v>
      </c>
    </row>
    <row r="4788" spans="1:4" x14ac:dyDescent="0.25">
      <c r="A4788" s="139" t="s">
        <v>13879</v>
      </c>
      <c r="B4788" s="139" t="s">
        <v>13880</v>
      </c>
      <c r="C4788" s="192"/>
      <c r="D4788" s="195">
        <f>VLOOKUP(A4788,'[1]12 ЗИП NEW'!$C:$AN,38,0)</f>
        <v>1805.6</v>
      </c>
    </row>
    <row r="4789" spans="1:4" x14ac:dyDescent="0.25">
      <c r="A4789" s="139" t="s">
        <v>13881</v>
      </c>
      <c r="B4789" s="139" t="s">
        <v>13882</v>
      </c>
      <c r="C4789" s="192">
        <f>VLOOKUP(A4789,[2]Лист_1!$D:$I,6,0)</f>
        <v>4</v>
      </c>
      <c r="D4789" s="195">
        <f>VLOOKUP(A4789,'[1]12 ЗИП NEW'!$C:$AN,38,0)</f>
        <v>2558.34</v>
      </c>
    </row>
    <row r="4790" spans="1:4" x14ac:dyDescent="0.25">
      <c r="A4790" s="139" t="s">
        <v>13883</v>
      </c>
      <c r="B4790" s="139" t="s">
        <v>13884</v>
      </c>
      <c r="C4790" s="192"/>
      <c r="D4790" s="195">
        <f>VLOOKUP(A4790,'[1]12 ЗИП NEW'!$C:$AN,38,0)</f>
        <v>2610.7999999999997</v>
      </c>
    </row>
    <row r="4791" spans="1:4" x14ac:dyDescent="0.25">
      <c r="A4791" s="139" t="s">
        <v>13885</v>
      </c>
      <c r="B4791" s="139" t="s">
        <v>13886</v>
      </c>
      <c r="C4791" s="192"/>
      <c r="D4791" s="195">
        <f>VLOOKUP(A4791,'[1]12 ЗИП NEW'!$C:$AN,38,0)</f>
        <v>78186.14</v>
      </c>
    </row>
    <row r="4792" spans="1:4" x14ac:dyDescent="0.25">
      <c r="A4792" s="139" t="s">
        <v>13887</v>
      </c>
      <c r="B4792" s="139" t="s">
        <v>13888</v>
      </c>
      <c r="C4792" s="192"/>
      <c r="D4792" s="195">
        <f>VLOOKUP(A4792,'[1]12 ЗИП NEW'!$C:$AN,38,0)</f>
        <v>24692.799999999999</v>
      </c>
    </row>
    <row r="4793" spans="1:4" x14ac:dyDescent="0.25">
      <c r="A4793" s="139" t="s">
        <v>13889</v>
      </c>
      <c r="B4793" s="139" t="s">
        <v>13890</v>
      </c>
      <c r="C4793" s="192"/>
      <c r="D4793" s="195">
        <f>VLOOKUP(A4793,'[1]12 ЗИП NEW'!$C:$AN,38,0)</f>
        <v>22387</v>
      </c>
    </row>
    <row r="4794" spans="1:4" x14ac:dyDescent="0.25">
      <c r="A4794" s="139" t="s">
        <v>13891</v>
      </c>
      <c r="B4794" s="139" t="s">
        <v>13892</v>
      </c>
      <c r="C4794" s="192"/>
      <c r="D4794" s="195">
        <f>VLOOKUP(A4794,'[1]12 ЗИП NEW'!$C:$AN,38,0)</f>
        <v>4424.9399999999996</v>
      </c>
    </row>
    <row r="4795" spans="1:4" x14ac:dyDescent="0.25">
      <c r="A4795" s="139" t="s">
        <v>13893</v>
      </c>
      <c r="B4795" s="139" t="s">
        <v>13894</v>
      </c>
      <c r="C4795" s="192">
        <f>VLOOKUP(A4795,[2]Лист_1!$D:$I,6,0)</f>
        <v>1</v>
      </c>
      <c r="D4795" s="195">
        <f>VLOOKUP(A4795,'[1]12 ЗИП NEW'!$C:$AN,38,0)</f>
        <v>3290.34</v>
      </c>
    </row>
    <row r="4796" spans="1:4" x14ac:dyDescent="0.25">
      <c r="A4796" s="139" t="s">
        <v>13895</v>
      </c>
      <c r="B4796" s="139" t="s">
        <v>13896</v>
      </c>
      <c r="C4796" s="192"/>
      <c r="D4796" s="195">
        <f>VLOOKUP(A4796,'[1]12 ЗИП NEW'!$C:$AN,38,0)</f>
        <v>57019.14</v>
      </c>
    </row>
    <row r="4797" spans="1:4" x14ac:dyDescent="0.25">
      <c r="A4797" s="139" t="s">
        <v>13897</v>
      </c>
      <c r="B4797" s="139" t="s">
        <v>13898</v>
      </c>
      <c r="C4797" s="192"/>
      <c r="D4797" s="195">
        <f>VLOOKUP(A4797,'[1]12 ЗИП NEW'!$C:$AN,38,0)</f>
        <v>217811.47999999998</v>
      </c>
    </row>
    <row r="4798" spans="1:4" x14ac:dyDescent="0.25">
      <c r="A4798" s="139" t="s">
        <v>13899</v>
      </c>
      <c r="B4798" s="139" t="s">
        <v>13900</v>
      </c>
      <c r="C4798" s="192"/>
      <c r="D4798" s="195">
        <f>VLOOKUP(A4798,'[1]12 ЗИП NEW'!$C:$AN,38,0)</f>
        <v>3025.6</v>
      </c>
    </row>
    <row r="4799" spans="1:4" x14ac:dyDescent="0.25">
      <c r="A4799" s="139" t="s">
        <v>13901</v>
      </c>
      <c r="B4799" s="139" t="s">
        <v>13902</v>
      </c>
      <c r="C4799" s="192"/>
      <c r="D4799" s="195">
        <f>VLOOKUP(A4799,'[1]12 ЗИП NEW'!$C:$AN,38,0)</f>
        <v>9650.1999999999989</v>
      </c>
    </row>
    <row r="4800" spans="1:4" x14ac:dyDescent="0.25">
      <c r="A4800" s="139" t="s">
        <v>13903</v>
      </c>
      <c r="B4800" s="139" t="s">
        <v>13904</v>
      </c>
      <c r="C4800" s="192"/>
      <c r="D4800" s="195">
        <f>VLOOKUP(A4800,'[1]12 ЗИП NEW'!$C:$AN,38,0)</f>
        <v>7417.5999999999995</v>
      </c>
    </row>
    <row r="4801" spans="1:4" x14ac:dyDescent="0.25">
      <c r="A4801" s="139" t="s">
        <v>13905</v>
      </c>
      <c r="B4801" s="139" t="s">
        <v>13906</v>
      </c>
      <c r="C4801" s="192"/>
      <c r="D4801" s="195">
        <f>VLOOKUP(A4801,'[1]12 ЗИП NEW'!$C:$AN,38,0)</f>
        <v>1188.28</v>
      </c>
    </row>
    <row r="4802" spans="1:4" x14ac:dyDescent="0.25">
      <c r="A4802" s="139" t="s">
        <v>13907</v>
      </c>
      <c r="B4802" s="139" t="s">
        <v>13908</v>
      </c>
      <c r="C4802" s="192">
        <f>VLOOKUP(A4802,[2]Лист_1!$D:$I,6,0)</f>
        <v>30</v>
      </c>
      <c r="D4802" s="195">
        <f>VLOOKUP(A4802,'[1]12 ЗИП NEW'!$C:$AN,38,0)</f>
        <v>5197.2</v>
      </c>
    </row>
    <row r="4803" spans="1:4" x14ac:dyDescent="0.25">
      <c r="A4803" s="139" t="s">
        <v>13909</v>
      </c>
      <c r="B4803" s="139" t="s">
        <v>13910</v>
      </c>
      <c r="C4803" s="192">
        <f>VLOOKUP(A4803,[2]Лист_1!$D:$I,6,0)</f>
        <v>5</v>
      </c>
      <c r="D4803" s="195">
        <f>VLOOKUP(A4803,'[1]12 ЗИП NEW'!$C:$AN,38,0)</f>
        <v>10415.14</v>
      </c>
    </row>
    <row r="4804" spans="1:4" x14ac:dyDescent="0.25">
      <c r="A4804" s="139" t="s">
        <v>13911</v>
      </c>
      <c r="B4804" s="139" t="s">
        <v>13912</v>
      </c>
      <c r="C4804" s="192"/>
      <c r="D4804" s="195">
        <f>VLOOKUP(A4804,'[1]12 ЗИП NEW'!$C:$AN,38,0)</f>
        <v>1159</v>
      </c>
    </row>
    <row r="4805" spans="1:4" x14ac:dyDescent="0.25">
      <c r="A4805" s="139" t="s">
        <v>13913</v>
      </c>
      <c r="B4805" s="139" t="s">
        <v>13914</v>
      </c>
      <c r="C4805" s="192">
        <f>VLOOKUP(A4805,[2]Лист_1!$D:$I,6,0)</f>
        <v>4</v>
      </c>
      <c r="D4805" s="195">
        <f>VLOOKUP(A4805,'[1]12 ЗИП NEW'!$C:$AN,38,0)</f>
        <v>2558.34</v>
      </c>
    </row>
    <row r="4806" spans="1:4" x14ac:dyDescent="0.25">
      <c r="A4806" s="139" t="s">
        <v>13915</v>
      </c>
      <c r="B4806" s="139" t="s">
        <v>13916</v>
      </c>
      <c r="C4806" s="192">
        <f>VLOOKUP(A4806,[2]Лист_1!$D:$I,6,0)</f>
        <v>4</v>
      </c>
      <c r="D4806" s="195">
        <f>VLOOKUP(A4806,'[1]12 ЗИП NEW'!$C:$AN,38,0)</f>
        <v>46286.799999999996</v>
      </c>
    </row>
    <row r="4807" spans="1:4" x14ac:dyDescent="0.25">
      <c r="A4807" s="139" t="s">
        <v>13917</v>
      </c>
      <c r="B4807" s="139" t="s">
        <v>13918</v>
      </c>
      <c r="C4807" s="192">
        <f>VLOOKUP(A4807,[2]Лист_1!$D:$I,6,0)</f>
        <v>5</v>
      </c>
      <c r="D4807" s="195">
        <f>VLOOKUP(A4807,'[1]12 ЗИП NEW'!$C:$AN,38,0)</f>
        <v>5160.5999999999995</v>
      </c>
    </row>
    <row r="4808" spans="1:4" x14ac:dyDescent="0.25">
      <c r="A4808" s="139" t="s">
        <v>13919</v>
      </c>
      <c r="B4808" s="139" t="s">
        <v>13920</v>
      </c>
      <c r="C4808" s="192">
        <f>VLOOKUP(A4808,[2]Лист_1!$D:$I,6,0)</f>
        <v>18</v>
      </c>
      <c r="D4808" s="195">
        <f>VLOOKUP(A4808,'[1]12 ЗИП NEW'!$C:$AN,38,0)</f>
        <v>1232.2</v>
      </c>
    </row>
    <row r="4809" spans="1:4" x14ac:dyDescent="0.25">
      <c r="A4809" s="139" t="s">
        <v>13921</v>
      </c>
      <c r="B4809" s="139" t="s">
        <v>13922</v>
      </c>
      <c r="C4809" s="192"/>
      <c r="D4809" s="195">
        <f>VLOOKUP(A4809,'[1]12 ЗИП NEW'!$C:$AN,38,0)</f>
        <v>72546.080000000002</v>
      </c>
    </row>
    <row r="4810" spans="1:4" x14ac:dyDescent="0.25">
      <c r="A4810" s="139" t="s">
        <v>13923</v>
      </c>
      <c r="B4810" s="139" t="s">
        <v>13924</v>
      </c>
      <c r="C4810" s="192"/>
      <c r="D4810" s="195">
        <f>VLOOKUP(A4810,'[1]12 ЗИП NEW'!$C:$AN,38,0)</f>
        <v>431.88</v>
      </c>
    </row>
    <row r="4811" spans="1:4" x14ac:dyDescent="0.25">
      <c r="A4811" s="139" t="s">
        <v>13925</v>
      </c>
      <c r="B4811" s="139" t="s">
        <v>13926</v>
      </c>
      <c r="C4811" s="192"/>
      <c r="D4811" s="195">
        <f>VLOOKUP(A4811,'[1]12 ЗИП NEW'!$C:$AN,38,0)</f>
        <v>64753.939999999995</v>
      </c>
    </row>
    <row r="4812" spans="1:4" x14ac:dyDescent="0.25">
      <c r="A4812" s="139" t="s">
        <v>13927</v>
      </c>
      <c r="B4812" s="139" t="s">
        <v>13928</v>
      </c>
      <c r="C4812" s="192"/>
      <c r="D4812" s="195">
        <f>VLOOKUP(A4812,'[1]12 ЗИП NEW'!$C:$AN,38,0)</f>
        <v>18747.739999999998</v>
      </c>
    </row>
    <row r="4813" spans="1:4" x14ac:dyDescent="0.25">
      <c r="A4813" s="139" t="s">
        <v>13929</v>
      </c>
      <c r="B4813" s="139" t="s">
        <v>13930</v>
      </c>
      <c r="C4813" s="192">
        <f>VLOOKUP(A4813,[2]Лист_1!$D:$I,6,0)</f>
        <v>5</v>
      </c>
      <c r="D4813" s="195">
        <f>VLOOKUP(A4813,'[1]12 ЗИП NEW'!$C:$AN,38,0)</f>
        <v>3274.48</v>
      </c>
    </row>
    <row r="4814" spans="1:4" x14ac:dyDescent="0.25">
      <c r="A4814" s="139" t="s">
        <v>13931</v>
      </c>
      <c r="B4814" s="139" t="s">
        <v>13932</v>
      </c>
      <c r="C4814" s="192">
        <f>VLOOKUP(A4814,[2]Лист_1!$D:$I,6,0)</f>
        <v>17</v>
      </c>
      <c r="D4814" s="195">
        <f>VLOOKUP(A4814,'[1]12 ЗИП NEW'!$C:$AN,38,0)</f>
        <v>2078.88</v>
      </c>
    </row>
    <row r="4815" spans="1:4" x14ac:dyDescent="0.25">
      <c r="A4815" s="139" t="s">
        <v>13933</v>
      </c>
      <c r="B4815" s="139" t="s">
        <v>13934</v>
      </c>
      <c r="C4815" s="192">
        <f>VLOOKUP(A4815,[2]Лист_1!$D:$I,6,0)</f>
        <v>3</v>
      </c>
      <c r="D4815" s="195">
        <f>VLOOKUP(A4815,'[1]12 ЗИП NEW'!$C:$AN,38,0)</f>
        <v>1756.8</v>
      </c>
    </row>
    <row r="4816" spans="1:4" x14ac:dyDescent="0.25">
      <c r="A4816" s="139" t="s">
        <v>13935</v>
      </c>
      <c r="B4816" s="139" t="s">
        <v>13936</v>
      </c>
      <c r="C4816" s="192">
        <f>VLOOKUP(A4816,[2]Лист_1!$D:$I,6,0)</f>
        <v>78</v>
      </c>
      <c r="D4816" s="195">
        <f>VLOOKUP(A4816,'[1]12 ЗИП NEW'!$C:$AN,38,0)</f>
        <v>810.07999999999993</v>
      </c>
    </row>
    <row r="4817" spans="1:4" x14ac:dyDescent="0.25">
      <c r="A4817" s="139" t="s">
        <v>13937</v>
      </c>
      <c r="B4817" s="139" t="s">
        <v>13938</v>
      </c>
      <c r="C4817" s="192">
        <f>VLOOKUP(A4817,[2]Лист_1!$D:$I,6,0)</f>
        <v>3</v>
      </c>
      <c r="D4817" s="195">
        <f>VLOOKUP(A4817,'[1]12 ЗИП NEW'!$C:$AN,38,0)</f>
        <v>1740.94</v>
      </c>
    </row>
    <row r="4818" spans="1:4" x14ac:dyDescent="0.25">
      <c r="A4818" s="139" t="s">
        <v>13939</v>
      </c>
      <c r="B4818" s="139" t="s">
        <v>13940</v>
      </c>
      <c r="C4818" s="192">
        <f>VLOOKUP(A4818,[2]Лист_1!$D:$I,6,0)</f>
        <v>4</v>
      </c>
      <c r="D4818" s="195">
        <f>VLOOKUP(A4818,'[1]12 ЗИП NEW'!$C:$AN,38,0)</f>
        <v>1911.74</v>
      </c>
    </row>
    <row r="4819" spans="1:4" x14ac:dyDescent="0.25">
      <c r="A4819" s="139" t="s">
        <v>13941</v>
      </c>
      <c r="B4819" s="139" t="s">
        <v>13942</v>
      </c>
      <c r="C4819" s="192">
        <f>VLOOKUP(A4819,[2]Лист_1!$D:$I,6,0)</f>
        <v>2</v>
      </c>
      <c r="D4819" s="195">
        <f>VLOOKUP(A4819,'[1]12 ЗИП NEW'!$C:$AN,38,0)</f>
        <v>1927.6</v>
      </c>
    </row>
    <row r="4820" spans="1:4" x14ac:dyDescent="0.25">
      <c r="A4820" s="139" t="s">
        <v>13943</v>
      </c>
      <c r="B4820" s="139" t="s">
        <v>13944</v>
      </c>
      <c r="C4820" s="192"/>
      <c r="D4820" s="195">
        <f>VLOOKUP(A4820,'[1]12 ЗИП NEW'!$C:$AN,38,0)</f>
        <v>2603.48</v>
      </c>
    </row>
    <row r="4821" spans="1:4" x14ac:dyDescent="0.25">
      <c r="A4821" s="139" t="s">
        <v>13945</v>
      </c>
      <c r="B4821" s="139" t="s">
        <v>13946</v>
      </c>
      <c r="C4821" s="192"/>
      <c r="D4821" s="195">
        <f>VLOOKUP(A4821,'[1]12 ЗИП NEW'!$C:$AN,38,0)</f>
        <v>13879.94</v>
      </c>
    </row>
    <row r="4822" spans="1:4" x14ac:dyDescent="0.25">
      <c r="A4822" s="139" t="s">
        <v>13947</v>
      </c>
      <c r="B4822" s="139" t="s">
        <v>13948</v>
      </c>
      <c r="C4822" s="192">
        <f>VLOOKUP(A4822,[2]Лист_1!$D:$I,6,0)</f>
        <v>2</v>
      </c>
      <c r="D4822" s="195">
        <f>VLOOKUP(A4822,'[1]12 ЗИП NEW'!$C:$AN,38,0)</f>
        <v>9118.2800000000007</v>
      </c>
    </row>
    <row r="4823" spans="1:4" x14ac:dyDescent="0.25">
      <c r="A4823" s="139" t="s">
        <v>13949</v>
      </c>
      <c r="B4823" s="139" t="s">
        <v>13950</v>
      </c>
      <c r="C4823" s="192"/>
      <c r="D4823" s="195">
        <f>VLOOKUP(A4823,'[1]12 ЗИП NEW'!$C:$AN,38,0)</f>
        <v>1521.34</v>
      </c>
    </row>
    <row r="4824" spans="1:4" x14ac:dyDescent="0.25">
      <c r="A4824" s="139" t="s">
        <v>13951</v>
      </c>
      <c r="B4824" s="139" t="s">
        <v>13952</v>
      </c>
      <c r="C4824" s="192"/>
      <c r="D4824" s="195">
        <f>VLOOKUP(A4824,'[1]12 ЗИП NEW'!$C:$AN,38,0)</f>
        <v>1432.28</v>
      </c>
    </row>
    <row r="4825" spans="1:4" x14ac:dyDescent="0.25">
      <c r="A4825" s="139" t="s">
        <v>13953</v>
      </c>
      <c r="B4825" s="139" t="s">
        <v>13954</v>
      </c>
      <c r="C4825" s="192">
        <f>VLOOKUP(A4825,[2]Лист_1!$D:$I,6,0)</f>
        <v>25</v>
      </c>
      <c r="D4825" s="195">
        <f>VLOOKUP(A4825,'[1]12 ЗИП NEW'!$C:$AN,38,0)</f>
        <v>1378.6</v>
      </c>
    </row>
    <row r="4826" spans="1:4" x14ac:dyDescent="0.25">
      <c r="A4826" s="139" t="s">
        <v>13955</v>
      </c>
      <c r="B4826" s="139" t="s">
        <v>13956</v>
      </c>
      <c r="C4826" s="192">
        <f>VLOOKUP(A4826,[2]Лист_1!$D:$I,6,0)</f>
        <v>26</v>
      </c>
      <c r="D4826" s="195">
        <f>VLOOKUP(A4826,'[1]12 ЗИП NEW'!$C:$AN,38,0)</f>
        <v>1810.48</v>
      </c>
    </row>
    <row r="4827" spans="1:4" x14ac:dyDescent="0.25">
      <c r="A4827" s="139" t="s">
        <v>13957</v>
      </c>
      <c r="B4827" s="139" t="s">
        <v>13958</v>
      </c>
      <c r="C4827" s="192"/>
      <c r="D4827" s="195">
        <f>VLOOKUP(A4827,'[1]12 ЗИП NEW'!$C:$AN,38,0)</f>
        <v>8389.94</v>
      </c>
    </row>
    <row r="4828" spans="1:4" ht="25.5" x14ac:dyDescent="0.25">
      <c r="A4828" s="139" t="s">
        <v>13959</v>
      </c>
      <c r="B4828" s="139" t="s">
        <v>13960</v>
      </c>
      <c r="C4828" s="192"/>
      <c r="D4828" s="195">
        <f>VLOOKUP(A4828,'[1]12 ЗИП NEW'!$C:$AN,38,0)</f>
        <v>13432.199999999999</v>
      </c>
    </row>
    <row r="4829" spans="1:4" x14ac:dyDescent="0.25">
      <c r="A4829" s="139" t="s">
        <v>13961</v>
      </c>
      <c r="B4829" s="139" t="s">
        <v>13962</v>
      </c>
      <c r="C4829" s="192"/>
      <c r="D4829" s="195">
        <f>VLOOKUP(A4829,'[1]12 ЗИП NEW'!$C:$AN,38,0)</f>
        <v>6328.1399999999994</v>
      </c>
    </row>
    <row r="4830" spans="1:4" x14ac:dyDescent="0.25">
      <c r="A4830" s="139" t="s">
        <v>13963</v>
      </c>
      <c r="B4830" s="139" t="s">
        <v>13964</v>
      </c>
      <c r="C4830" s="192"/>
      <c r="D4830" s="195">
        <f>VLOOKUP(A4830,'[1]12 ЗИП NEW'!$C:$AN,38,0)</f>
        <v>1432.28</v>
      </c>
    </row>
    <row r="4831" spans="1:4" x14ac:dyDescent="0.25">
      <c r="A4831" s="139" t="s">
        <v>13965</v>
      </c>
      <c r="B4831" s="139" t="s">
        <v>13966</v>
      </c>
      <c r="C4831" s="192"/>
      <c r="D4831" s="195">
        <f>VLOOKUP(A4831,'[1]12 ЗИП NEW'!$C:$AN,38,0)</f>
        <v>40057.479999999996</v>
      </c>
    </row>
    <row r="4832" spans="1:4" x14ac:dyDescent="0.25">
      <c r="A4832" s="139" t="s">
        <v>13967</v>
      </c>
      <c r="B4832" s="139" t="s">
        <v>13968</v>
      </c>
      <c r="C4832" s="192">
        <f>VLOOKUP(A4832,[2]Лист_1!$D:$I,6,0)</f>
        <v>2</v>
      </c>
      <c r="D4832" s="195">
        <f>VLOOKUP(A4832,'[1]12 ЗИП NEW'!$C:$AN,38,0)</f>
        <v>1285.8799999999999</v>
      </c>
    </row>
    <row r="4833" spans="1:4" x14ac:dyDescent="0.25">
      <c r="A4833" s="139" t="s">
        <v>13969</v>
      </c>
      <c r="B4833" s="139" t="s">
        <v>13970</v>
      </c>
      <c r="C4833" s="192"/>
      <c r="D4833" s="195">
        <f>VLOOKUP(A4833,'[1]12 ЗИП NEW'!$C:$AN,38,0)</f>
        <v>65892.2</v>
      </c>
    </row>
    <row r="4834" spans="1:4" x14ac:dyDescent="0.25">
      <c r="A4834" s="139" t="s">
        <v>13971</v>
      </c>
      <c r="B4834" s="139" t="s">
        <v>13972</v>
      </c>
      <c r="C4834" s="192"/>
      <c r="D4834" s="195">
        <f>VLOOKUP(A4834,'[1]12 ЗИП NEW'!$C:$AN,38,0)</f>
        <v>140646.48000000001</v>
      </c>
    </row>
    <row r="4835" spans="1:4" x14ac:dyDescent="0.25">
      <c r="A4835" s="139" t="s">
        <v>13973</v>
      </c>
      <c r="B4835" s="139" t="s">
        <v>13974</v>
      </c>
      <c r="C4835" s="192">
        <f>VLOOKUP(A4835,[2]Лист_1!$D:$I,6,0)</f>
        <v>19</v>
      </c>
      <c r="D4835" s="195">
        <f>VLOOKUP(A4835,'[1]12 ЗИП NEW'!$C:$AN,38,0)</f>
        <v>5197.2</v>
      </c>
    </row>
    <row r="4836" spans="1:4" x14ac:dyDescent="0.25">
      <c r="A4836" s="139" t="s">
        <v>13975</v>
      </c>
      <c r="B4836" s="139" t="s">
        <v>13976</v>
      </c>
      <c r="C4836" s="192"/>
      <c r="D4836" s="195">
        <f>VLOOKUP(A4836,'[1]12 ЗИП NEW'!$C:$AN,38,0)</f>
        <v>127498.54</v>
      </c>
    </row>
    <row r="4837" spans="1:4" x14ac:dyDescent="0.25">
      <c r="A4837" s="139" t="s">
        <v>13977</v>
      </c>
      <c r="B4837" s="139" t="s">
        <v>13978</v>
      </c>
      <c r="C4837" s="192"/>
      <c r="D4837" s="195">
        <f>VLOOKUP(A4837,'[1]12 ЗИП NEW'!$C:$AN,38,0)</f>
        <v>42802.479999999996</v>
      </c>
    </row>
    <row r="4838" spans="1:4" x14ac:dyDescent="0.25">
      <c r="A4838" s="139" t="s">
        <v>13979</v>
      </c>
      <c r="B4838" s="139" t="s">
        <v>13980</v>
      </c>
      <c r="C4838" s="192">
        <f>VLOOKUP(A4838,[2]Лист_1!$D:$I,6,0)</f>
        <v>2</v>
      </c>
      <c r="D4838" s="195">
        <f>VLOOKUP(A4838,'[1]12 ЗИП NEW'!$C:$AN,38,0)</f>
        <v>1720.2</v>
      </c>
    </row>
    <row r="4839" spans="1:4" x14ac:dyDescent="0.25">
      <c r="A4839" s="139" t="s">
        <v>13981</v>
      </c>
      <c r="B4839" s="139" t="s">
        <v>13982</v>
      </c>
      <c r="C4839" s="192"/>
      <c r="D4839" s="195">
        <f>VLOOKUP(A4839,'[1]12 ЗИП NEW'!$C:$AN,38,0)</f>
        <v>5160.5999999999995</v>
      </c>
    </row>
    <row r="4840" spans="1:4" x14ac:dyDescent="0.25">
      <c r="A4840" s="139" t="s">
        <v>13983</v>
      </c>
      <c r="B4840" s="139" t="s">
        <v>13984</v>
      </c>
      <c r="C4840" s="192">
        <f>VLOOKUP(A4840,[2]Лист_1!$D:$I,6,0)</f>
        <v>4</v>
      </c>
      <c r="D4840" s="195">
        <f>VLOOKUP(A4840,'[1]12 ЗИП NEW'!$C:$AN,38,0)</f>
        <v>1338.34</v>
      </c>
    </row>
    <row r="4841" spans="1:4" x14ac:dyDescent="0.25">
      <c r="A4841" s="139" t="s">
        <v>13985</v>
      </c>
      <c r="B4841" s="139" t="s">
        <v>13986</v>
      </c>
      <c r="C4841" s="192">
        <f>VLOOKUP(A4841,[2]Лист_1!$D:$I,6,0)</f>
        <v>4</v>
      </c>
      <c r="D4841" s="195">
        <f>VLOOKUP(A4841,'[1]12 ЗИП NEW'!$C:$AN,38,0)</f>
        <v>3766.14</v>
      </c>
    </row>
    <row r="4842" spans="1:4" x14ac:dyDescent="0.25">
      <c r="A4842" s="139" t="s">
        <v>13987</v>
      </c>
      <c r="B4842" s="139" t="s">
        <v>13988</v>
      </c>
      <c r="C4842" s="192"/>
      <c r="D4842" s="195">
        <f>VLOOKUP(A4842,'[1]12 ЗИП NEW'!$C:$AN,38,0)</f>
        <v>1744.6</v>
      </c>
    </row>
    <row r="4843" spans="1:4" x14ac:dyDescent="0.25">
      <c r="A4843" s="139" t="s">
        <v>13989</v>
      </c>
      <c r="B4843" s="139" t="s">
        <v>13990</v>
      </c>
      <c r="C4843" s="192"/>
      <c r="D4843" s="195">
        <f>VLOOKUP(A4843,'[1]12 ЗИП NEW'!$C:$AN,38,0)</f>
        <v>1484.74</v>
      </c>
    </row>
    <row r="4844" spans="1:4" x14ac:dyDescent="0.25">
      <c r="A4844" s="139" t="s">
        <v>13991</v>
      </c>
      <c r="B4844" s="139" t="s">
        <v>13992</v>
      </c>
      <c r="C4844" s="192">
        <f>VLOOKUP(A4844,[2]Лист_1!$D:$I,6,0)</f>
        <v>23</v>
      </c>
      <c r="D4844" s="195">
        <f>VLOOKUP(A4844,'[1]12 ЗИП NEW'!$C:$AN,38,0)</f>
        <v>1082.1399999999999</v>
      </c>
    </row>
    <row r="4845" spans="1:4" x14ac:dyDescent="0.25">
      <c r="A4845" s="139" t="s">
        <v>13993</v>
      </c>
      <c r="B4845" s="139" t="s">
        <v>13994</v>
      </c>
      <c r="C4845" s="192"/>
      <c r="D4845" s="195">
        <f>VLOOKUP(A4845,'[1]12 ЗИП NEW'!$C:$AN,38,0)</f>
        <v>1997.1399999999999</v>
      </c>
    </row>
    <row r="4846" spans="1:4" x14ac:dyDescent="0.25">
      <c r="A4846" s="139" t="s">
        <v>13995</v>
      </c>
      <c r="B4846" s="139" t="s">
        <v>13996</v>
      </c>
      <c r="C4846" s="192">
        <f>VLOOKUP(A4846,[2]Лист_1!$D:$I,6,0)</f>
        <v>2</v>
      </c>
      <c r="D4846" s="195">
        <f>VLOOKUP(A4846,'[1]12 ЗИП NEW'!$C:$AN,38,0)</f>
        <v>7495.68</v>
      </c>
    </row>
    <row r="4847" spans="1:4" ht="25.5" x14ac:dyDescent="0.25">
      <c r="A4847" s="139" t="s">
        <v>13997</v>
      </c>
      <c r="B4847" s="139" t="s">
        <v>13998</v>
      </c>
      <c r="C4847" s="192"/>
      <c r="D4847" s="195">
        <f>VLOOKUP(A4847,'[1]12 ЗИП NEW'!$C:$AN,38,0)</f>
        <v>663.68</v>
      </c>
    </row>
    <row r="4848" spans="1:4" x14ac:dyDescent="0.25">
      <c r="A4848" s="139" t="s">
        <v>13999</v>
      </c>
      <c r="B4848" s="139" t="s">
        <v>14000</v>
      </c>
      <c r="C4848" s="192">
        <f>VLOOKUP(A4848,[2]Лист_1!$D:$I,6,0)</f>
        <v>74</v>
      </c>
      <c r="D4848" s="195">
        <f>VLOOKUP(A4848,'[1]12 ЗИП NEW'!$C:$AN,38,0)</f>
        <v>512.4</v>
      </c>
    </row>
    <row r="4849" spans="1:4" x14ac:dyDescent="0.25">
      <c r="A4849" s="139" t="s">
        <v>14001</v>
      </c>
      <c r="B4849" s="139" t="s">
        <v>14002</v>
      </c>
      <c r="C4849" s="192">
        <f>VLOOKUP(A4849,[2]Лист_1!$D:$I,6,0)</f>
        <v>15</v>
      </c>
      <c r="D4849" s="195">
        <f>VLOOKUP(A4849,'[1]12 ЗИП NEW'!$C:$AN,38,0)</f>
        <v>2960.94</v>
      </c>
    </row>
    <row r="4850" spans="1:4" x14ac:dyDescent="0.25">
      <c r="A4850" s="139" t="s">
        <v>14003</v>
      </c>
      <c r="B4850" s="139" t="s">
        <v>14004</v>
      </c>
      <c r="C4850" s="192"/>
      <c r="D4850" s="195">
        <f>VLOOKUP(A4850,'[1]12 ЗИП NEW'!$C:$AN,38,0)</f>
        <v>2391.1999999999998</v>
      </c>
    </row>
    <row r="4851" spans="1:4" x14ac:dyDescent="0.25">
      <c r="A4851" s="139" t="s">
        <v>14005</v>
      </c>
      <c r="B4851" s="139" t="s">
        <v>14006</v>
      </c>
      <c r="C4851" s="192"/>
      <c r="D4851" s="195">
        <f>VLOOKUP(A4851,'[1]12 ЗИП NEW'!$C:$AN,38,0)</f>
        <v>5673</v>
      </c>
    </row>
    <row r="4852" spans="1:4" x14ac:dyDescent="0.25">
      <c r="A4852" s="139" t="s">
        <v>14007</v>
      </c>
      <c r="B4852" s="139" t="s">
        <v>14008</v>
      </c>
      <c r="C4852" s="192"/>
      <c r="D4852" s="195">
        <f>VLOOKUP(A4852,'[1]12 ЗИП NEW'!$C:$AN,38,0)</f>
        <v>21016.94</v>
      </c>
    </row>
    <row r="4853" spans="1:4" x14ac:dyDescent="0.25">
      <c r="A4853" s="139" t="s">
        <v>14009</v>
      </c>
      <c r="B4853" s="139" t="s">
        <v>14010</v>
      </c>
      <c r="C4853" s="192"/>
      <c r="D4853" s="195">
        <f>VLOOKUP(A4853,'[1]12 ЗИП NEW'!$C:$AN,38,0)</f>
        <v>17116.599999999999</v>
      </c>
    </row>
    <row r="4854" spans="1:4" x14ac:dyDescent="0.25">
      <c r="A4854" s="139" t="s">
        <v>14011</v>
      </c>
      <c r="B4854" s="139" t="s">
        <v>14012</v>
      </c>
      <c r="C4854" s="192">
        <f>VLOOKUP(A4854,[2]Лист_1!$D:$I,6,0)</f>
        <v>4</v>
      </c>
      <c r="D4854" s="195">
        <f>VLOOKUP(A4854,'[1]12 ЗИП NEW'!$C:$AN,38,0)</f>
        <v>10992.199999999999</v>
      </c>
    </row>
    <row r="4855" spans="1:4" x14ac:dyDescent="0.25">
      <c r="A4855" s="139" t="s">
        <v>14013</v>
      </c>
      <c r="B4855" s="139" t="s">
        <v>14014</v>
      </c>
      <c r="C4855" s="192">
        <f>VLOOKUP(A4855,[2]Лист_1!$D:$I,6,0)</f>
        <v>1</v>
      </c>
      <c r="D4855" s="195">
        <f>VLOOKUP(A4855,'[1]12 ЗИП NEW'!$C:$AN,38,0)</f>
        <v>28877.399999999998</v>
      </c>
    </row>
    <row r="4856" spans="1:4" x14ac:dyDescent="0.25">
      <c r="A4856" s="139" t="s">
        <v>14015</v>
      </c>
      <c r="B4856" s="139" t="s">
        <v>14016</v>
      </c>
      <c r="C4856" s="192"/>
      <c r="D4856" s="195">
        <f>VLOOKUP(A4856,'[1]12 ЗИП NEW'!$C:$AN,38,0)</f>
        <v>61065.88</v>
      </c>
    </row>
    <row r="4857" spans="1:4" x14ac:dyDescent="0.25">
      <c r="A4857" s="139" t="s">
        <v>14017</v>
      </c>
      <c r="B4857" s="139" t="s">
        <v>14018</v>
      </c>
      <c r="C4857" s="192">
        <f>VLOOKUP(A4857,[2]Лист_1!$D:$I,6,0)</f>
        <v>1</v>
      </c>
      <c r="D4857" s="195">
        <f>VLOOKUP(A4857,'[1]12 ЗИП NEW'!$C:$AN,38,0)</f>
        <v>3164.68</v>
      </c>
    </row>
    <row r="4858" spans="1:4" x14ac:dyDescent="0.25">
      <c r="A4858" s="139" t="s">
        <v>14019</v>
      </c>
      <c r="B4858" s="139" t="s">
        <v>14020</v>
      </c>
      <c r="C4858" s="192"/>
      <c r="D4858" s="195">
        <f>VLOOKUP(A4858,'[1]12 ЗИП NEW'!$C:$AN,38,0)</f>
        <v>25515.079999999998</v>
      </c>
    </row>
    <row r="4859" spans="1:4" x14ac:dyDescent="0.25">
      <c r="A4859" s="139" t="s">
        <v>14021</v>
      </c>
      <c r="B4859" s="139" t="s">
        <v>14022</v>
      </c>
      <c r="C4859" s="192">
        <f>VLOOKUP(A4859,[2]Лист_1!$D:$I,6,0)</f>
        <v>6</v>
      </c>
      <c r="D4859" s="195">
        <f>VLOOKUP(A4859,'[1]12 ЗИП NEW'!$C:$AN,38,0)</f>
        <v>9240.2800000000007</v>
      </c>
    </row>
    <row r="4860" spans="1:4" x14ac:dyDescent="0.25">
      <c r="A4860" s="139" t="s">
        <v>14023</v>
      </c>
      <c r="B4860" s="139" t="s">
        <v>14024</v>
      </c>
      <c r="C4860" s="192">
        <f>VLOOKUP(A4860,[2]Лист_1!$D:$I,6,0)</f>
        <v>144</v>
      </c>
      <c r="D4860" s="195">
        <f>VLOOKUP(A4860,'[1]12 ЗИП NEW'!$C:$AN,38,0)</f>
        <v>4994.68</v>
      </c>
    </row>
    <row r="4861" spans="1:4" x14ac:dyDescent="0.25">
      <c r="A4861" s="139" t="s">
        <v>14025</v>
      </c>
      <c r="B4861" s="139" t="s">
        <v>14026</v>
      </c>
      <c r="C4861" s="192"/>
      <c r="D4861" s="195">
        <f>VLOOKUP(A4861,'[1]12 ЗИП NEW'!$C:$AN,38,0)</f>
        <v>2826.74</v>
      </c>
    </row>
    <row r="4862" spans="1:4" x14ac:dyDescent="0.25">
      <c r="A4862" s="139" t="s">
        <v>14027</v>
      </c>
      <c r="B4862" s="139" t="s">
        <v>14028</v>
      </c>
      <c r="C4862" s="192"/>
      <c r="D4862" s="195">
        <f>VLOOKUP(A4862,'[1]12 ЗИП NEW'!$C:$AN,38,0)</f>
        <v>16445.599999999999</v>
      </c>
    </row>
    <row r="4863" spans="1:4" ht="25.5" x14ac:dyDescent="0.25">
      <c r="A4863" s="139" t="s">
        <v>14029</v>
      </c>
      <c r="B4863" s="139" t="s">
        <v>14030</v>
      </c>
      <c r="C4863" s="192">
        <f>VLOOKUP(A4863,[2]Лист_1!$D:$I,6,0)</f>
        <v>112</v>
      </c>
      <c r="D4863" s="195">
        <f>VLOOKUP(A4863,'[1]12 ЗИП NEW'!$C:$AN,38,0)</f>
        <v>581.93999999999994</v>
      </c>
    </row>
    <row r="4864" spans="1:4" x14ac:dyDescent="0.25">
      <c r="A4864" s="139" t="s">
        <v>14031</v>
      </c>
      <c r="B4864" s="139" t="s">
        <v>14032</v>
      </c>
      <c r="C4864" s="192">
        <f>VLOOKUP(A4864,[2]Лист_1!$D:$I,6,0)</f>
        <v>24</v>
      </c>
      <c r="D4864" s="195">
        <f>VLOOKUP(A4864,'[1]12 ЗИП NEW'!$C:$AN,38,0)</f>
        <v>657.58</v>
      </c>
    </row>
    <row r="4865" spans="1:4" x14ac:dyDescent="0.25">
      <c r="A4865" s="139" t="s">
        <v>14033</v>
      </c>
      <c r="B4865" s="139" t="s">
        <v>14034</v>
      </c>
      <c r="C4865" s="192">
        <f>VLOOKUP(A4865,[2]Лист_1!$D:$I,6,0)</f>
        <v>20</v>
      </c>
      <c r="D4865" s="195">
        <f>VLOOKUP(A4865,'[1]12 ЗИП NEW'!$C:$AN,38,0)</f>
        <v>396.5</v>
      </c>
    </row>
    <row r="4866" spans="1:4" ht="25.5" x14ac:dyDescent="0.25">
      <c r="A4866" s="139" t="s">
        <v>14035</v>
      </c>
      <c r="B4866" s="139" t="s">
        <v>14036</v>
      </c>
      <c r="C4866" s="192">
        <f>VLOOKUP(A4866,[2]Лист_1!$D:$I,6,0)</f>
        <v>6</v>
      </c>
      <c r="D4866" s="195">
        <f>VLOOKUP(A4866,'[1]12 ЗИП NEW'!$C:$AN,38,0)</f>
        <v>389.18</v>
      </c>
    </row>
    <row r="4867" spans="1:4" x14ac:dyDescent="0.25">
      <c r="A4867" s="139" t="s">
        <v>14037</v>
      </c>
      <c r="B4867" s="139" t="s">
        <v>14038</v>
      </c>
      <c r="C4867" s="192">
        <f>VLOOKUP(A4867,[2]Лист_1!$D:$I,6,0)</f>
        <v>2</v>
      </c>
      <c r="D4867" s="195">
        <f>VLOOKUP(A4867,'[1]12 ЗИП NEW'!$C:$AN,38,0)</f>
        <v>273.27999999999997</v>
      </c>
    </row>
    <row r="4868" spans="1:4" x14ac:dyDescent="0.25">
      <c r="A4868" s="139" t="s">
        <v>14039</v>
      </c>
      <c r="B4868" s="139" t="s">
        <v>14040</v>
      </c>
      <c r="C4868" s="192">
        <f>VLOOKUP(A4868,[2]Лист_1!$D:$I,6,0)</f>
        <v>19</v>
      </c>
      <c r="D4868" s="195">
        <f>VLOOKUP(A4868,'[1]12 ЗИП NEW'!$C:$AN,38,0)</f>
        <v>691.74</v>
      </c>
    </row>
    <row r="4869" spans="1:4" x14ac:dyDescent="0.25">
      <c r="A4869" s="139" t="s">
        <v>14041</v>
      </c>
      <c r="B4869" s="139" t="s">
        <v>14042</v>
      </c>
      <c r="C4869" s="192"/>
      <c r="D4869" s="195">
        <f>VLOOKUP(A4869,'[1]12 ЗИП NEW'!$C:$AN,38,0)</f>
        <v>2497.34</v>
      </c>
    </row>
    <row r="4870" spans="1:4" x14ac:dyDescent="0.25">
      <c r="A4870" s="139" t="s">
        <v>14043</v>
      </c>
      <c r="B4870" s="139" t="s">
        <v>14044</v>
      </c>
      <c r="C4870" s="192"/>
      <c r="D4870" s="195">
        <f>VLOOKUP(A4870,'[1]12 ЗИП NEW'!$C:$AN,38,0)</f>
        <v>585.6</v>
      </c>
    </row>
    <row r="4871" spans="1:4" x14ac:dyDescent="0.25">
      <c r="A4871" s="139" t="s">
        <v>14045</v>
      </c>
      <c r="B4871" s="139" t="s">
        <v>14046</v>
      </c>
      <c r="C4871" s="192">
        <f>VLOOKUP(A4871,[2]Лист_1!$D:$I,6,0)</f>
        <v>79</v>
      </c>
      <c r="D4871" s="195">
        <f>VLOOKUP(A4871,'[1]12 ЗИП NEW'!$C:$AN,38,0)</f>
        <v>610</v>
      </c>
    </row>
    <row r="4872" spans="1:4" x14ac:dyDescent="0.25">
      <c r="A4872" s="139" t="s">
        <v>14047</v>
      </c>
      <c r="B4872" s="139" t="s">
        <v>14048</v>
      </c>
      <c r="C4872" s="192"/>
      <c r="D4872" s="195">
        <f>VLOOKUP(A4872,'[1]12 ЗИП NEW'!$C:$AN,38,0)</f>
        <v>341.59999999999997</v>
      </c>
    </row>
    <row r="4873" spans="1:4" x14ac:dyDescent="0.25">
      <c r="A4873" s="139" t="s">
        <v>14049</v>
      </c>
      <c r="B4873" s="139" t="s">
        <v>14050</v>
      </c>
      <c r="C4873" s="192"/>
      <c r="D4873" s="195">
        <f>VLOOKUP(A4873,'[1]12 ЗИП NEW'!$C:$AN,38,0)</f>
        <v>1389.58</v>
      </c>
    </row>
    <row r="4874" spans="1:4" x14ac:dyDescent="0.25">
      <c r="A4874" s="139" t="s">
        <v>14051</v>
      </c>
      <c r="B4874" s="139" t="s">
        <v>14052</v>
      </c>
      <c r="C4874" s="192">
        <f>VLOOKUP(A4874,[2]Лист_1!$D:$I,6,0)</f>
        <v>1</v>
      </c>
      <c r="D4874" s="195">
        <f>VLOOKUP(A4874,'[1]12 ЗИП NEW'!$C:$AN,38,0)</f>
        <v>4919.04</v>
      </c>
    </row>
    <row r="4875" spans="1:4" x14ac:dyDescent="0.25">
      <c r="A4875" s="139" t="s">
        <v>14053</v>
      </c>
      <c r="B4875" s="139" t="s">
        <v>14054</v>
      </c>
      <c r="C4875" s="192"/>
      <c r="D4875" s="195">
        <f>VLOOKUP(A4875,'[1]12 ЗИП NEW'!$C:$AN,38,0)</f>
        <v>5321.64</v>
      </c>
    </row>
    <row r="4876" spans="1:4" x14ac:dyDescent="0.25">
      <c r="A4876" s="139" t="s">
        <v>14055</v>
      </c>
      <c r="B4876" s="139" t="s">
        <v>14056</v>
      </c>
      <c r="C4876" s="192">
        <f>VLOOKUP(A4876,[2]Лист_1!$D:$I,6,0)</f>
        <v>13</v>
      </c>
      <c r="D4876" s="195">
        <f>VLOOKUP(A4876,'[1]12 ЗИП NEW'!$C:$AN,38,0)</f>
        <v>457.5</v>
      </c>
    </row>
    <row r="4877" spans="1:4" x14ac:dyDescent="0.25">
      <c r="A4877" s="139" t="s">
        <v>14057</v>
      </c>
      <c r="B4877" s="139" t="s">
        <v>14058</v>
      </c>
      <c r="C4877" s="192">
        <f>VLOOKUP(A4877,[2]Лист_1!$D:$I,6,0)</f>
        <v>64</v>
      </c>
      <c r="D4877" s="195">
        <f>VLOOKUP(A4877,'[1]12 ЗИП NEW'!$C:$AN,38,0)</f>
        <v>811.3</v>
      </c>
    </row>
    <row r="4878" spans="1:4" x14ac:dyDescent="0.25">
      <c r="A4878" s="139" t="s">
        <v>14059</v>
      </c>
      <c r="B4878" s="139" t="s">
        <v>14060</v>
      </c>
      <c r="C4878" s="192">
        <f>VLOOKUP(A4878,[2]Лист_1!$D:$I,6,0)</f>
        <v>170</v>
      </c>
      <c r="D4878" s="195">
        <f>VLOOKUP(A4878,'[1]12 ЗИП NEW'!$C:$AN,38,0)</f>
        <v>2305.7999999999997</v>
      </c>
    </row>
    <row r="4879" spans="1:4" x14ac:dyDescent="0.25">
      <c r="A4879" s="139" t="s">
        <v>14061</v>
      </c>
      <c r="B4879" s="139" t="s">
        <v>14062</v>
      </c>
      <c r="C4879" s="192">
        <f>VLOOKUP(A4879,[2]Лист_1!$D:$I,6,0)</f>
        <v>75</v>
      </c>
      <c r="D4879" s="195">
        <f>VLOOKUP(A4879,'[1]12 ЗИП NEW'!$C:$AN,38,0)</f>
        <v>81.739999999999995</v>
      </c>
    </row>
    <row r="4880" spans="1:4" x14ac:dyDescent="0.25">
      <c r="A4880" s="139" t="s">
        <v>14063</v>
      </c>
      <c r="B4880" s="139" t="s">
        <v>14064</v>
      </c>
      <c r="C4880" s="192"/>
      <c r="D4880" s="195">
        <f>VLOOKUP(A4880,'[1]12 ЗИП NEW'!$C:$AN,38,0)</f>
        <v>122</v>
      </c>
    </row>
    <row r="4881" spans="1:4" x14ac:dyDescent="0.25">
      <c r="A4881" s="139" t="s">
        <v>14065</v>
      </c>
      <c r="B4881" s="139" t="s">
        <v>14066</v>
      </c>
      <c r="C4881" s="192"/>
      <c r="D4881" s="195">
        <f>VLOOKUP(A4881,'[1]12 ЗИП NEW'!$C:$AN,38,0)</f>
        <v>475.56966399999999</v>
      </c>
    </row>
    <row r="4882" spans="1:4" x14ac:dyDescent="0.25">
      <c r="A4882" s="139" t="s">
        <v>14067</v>
      </c>
      <c r="B4882" s="139" t="s">
        <v>14068</v>
      </c>
      <c r="C4882" s="192">
        <f>VLOOKUP(A4882,[2]Лист_1!$D:$I,6,0)</f>
        <v>20</v>
      </c>
      <c r="D4882" s="195">
        <f>VLOOKUP(A4882,'[1]12 ЗИП NEW'!$C:$AN,38,0)</f>
        <v>4762.88</v>
      </c>
    </row>
    <row r="4883" spans="1:4" x14ac:dyDescent="0.25">
      <c r="A4883" s="139" t="s">
        <v>14069</v>
      </c>
      <c r="B4883" s="139" t="s">
        <v>14070</v>
      </c>
      <c r="C4883" s="192">
        <f>VLOOKUP(A4883,[2]Лист_1!$D:$I,6,0)</f>
        <v>20</v>
      </c>
      <c r="D4883" s="195">
        <f>VLOOKUP(A4883,'[1]12 ЗИП NEW'!$C:$AN,38,0)</f>
        <v>1486.1551999999997</v>
      </c>
    </row>
    <row r="4884" spans="1:4" x14ac:dyDescent="0.25">
      <c r="A4884" s="139" t="s">
        <v>14071</v>
      </c>
      <c r="B4884" s="139" t="s">
        <v>14072</v>
      </c>
      <c r="C4884" s="192">
        <f>VLOOKUP(A4884,[2]Лист_1!$D:$I,6,0)</f>
        <v>20</v>
      </c>
      <c r="D4884" s="195">
        <f>VLOOKUP(A4884,'[1]12 ЗИП NEW'!$C:$AN,38,0)</f>
        <v>3269.5414399999995</v>
      </c>
    </row>
    <row r="4885" spans="1:4" x14ac:dyDescent="0.25">
      <c r="A4885" s="139" t="s">
        <v>14073</v>
      </c>
      <c r="B4885" s="139" t="s">
        <v>14074</v>
      </c>
      <c r="C4885" s="192">
        <f>VLOOKUP(A4885,[2]Лист_1!$D:$I,6,0)</f>
        <v>4</v>
      </c>
      <c r="D4885" s="195">
        <f>VLOOKUP(A4885,'[1]12 ЗИП NEW'!$C:$AN,38,0)</f>
        <v>1590.186064</v>
      </c>
    </row>
    <row r="4886" spans="1:4" x14ac:dyDescent="0.25">
      <c r="A4886" s="139" t="s">
        <v>14075</v>
      </c>
      <c r="B4886" s="139" t="s">
        <v>14076</v>
      </c>
      <c r="C4886" s="192"/>
      <c r="D4886" s="195">
        <f>VLOOKUP(A4886,'[1]12 ЗИП NEW'!$C:$AN,38,0)</f>
        <v>370.88</v>
      </c>
    </row>
    <row r="4887" spans="1:4" x14ac:dyDescent="0.25">
      <c r="A4887" s="139" t="s">
        <v>14077</v>
      </c>
      <c r="B4887" s="139" t="s">
        <v>14078</v>
      </c>
      <c r="C4887" s="192"/>
      <c r="D4887" s="195">
        <f>VLOOKUP(A4887,'[1]12 ЗИП NEW'!$C:$AN,38,0)</f>
        <v>319.64</v>
      </c>
    </row>
    <row r="4888" spans="1:4" x14ac:dyDescent="0.25">
      <c r="A4888" s="139" t="s">
        <v>14079</v>
      </c>
      <c r="B4888" s="139" t="s">
        <v>14080</v>
      </c>
      <c r="C4888" s="192"/>
      <c r="D4888" s="195">
        <f>VLOOKUP(A4888,'[1]12 ЗИП NEW'!$C:$AN,38,0)</f>
        <v>1078.48</v>
      </c>
    </row>
    <row r="4889" spans="1:4" x14ac:dyDescent="0.25">
      <c r="A4889" s="139" t="s">
        <v>14081</v>
      </c>
      <c r="B4889" s="139" t="s">
        <v>14082</v>
      </c>
      <c r="C4889" s="192"/>
      <c r="D4889" s="195">
        <f>VLOOKUP(A4889,'[1]12 ЗИП NEW'!$C:$AN,38,0)</f>
        <v>474.58</v>
      </c>
    </row>
    <row r="4890" spans="1:4" x14ac:dyDescent="0.25">
      <c r="A4890" s="139" t="s">
        <v>14083</v>
      </c>
      <c r="B4890" s="139" t="s">
        <v>14084</v>
      </c>
      <c r="C4890" s="192">
        <f>VLOOKUP(A4890,[2]Лист_1!$D:$I,6,0)</f>
        <v>1</v>
      </c>
      <c r="D4890" s="195">
        <f>VLOOKUP(A4890,'[1]12 ЗИП NEW'!$C:$AN,38,0)</f>
        <v>1088.24</v>
      </c>
    </row>
    <row r="4891" spans="1:4" x14ac:dyDescent="0.25">
      <c r="A4891" s="139" t="s">
        <v>14085</v>
      </c>
      <c r="B4891" s="139" t="s">
        <v>14086</v>
      </c>
      <c r="C4891" s="192">
        <f>VLOOKUP(A4891,[2]Лист_1!$D:$I,6,0)</f>
        <v>8</v>
      </c>
      <c r="D4891" s="195">
        <f>VLOOKUP(A4891,'[1]12 ЗИП NEW'!$C:$AN,38,0)</f>
        <v>163.47999999999999</v>
      </c>
    </row>
    <row r="4892" spans="1:4" x14ac:dyDescent="0.25">
      <c r="A4892" s="139" t="s">
        <v>14087</v>
      </c>
      <c r="B4892" s="139" t="s">
        <v>14088</v>
      </c>
      <c r="C4892" s="192">
        <f>VLOOKUP(A4892,[2]Лист_1!$D:$I,6,0)</f>
        <v>17</v>
      </c>
      <c r="D4892" s="195">
        <f>VLOOKUP(A4892,'[1]12 ЗИП NEW'!$C:$AN,38,0)</f>
        <v>871.07999999999993</v>
      </c>
    </row>
    <row r="4893" spans="1:4" x14ac:dyDescent="0.25">
      <c r="A4893" s="139" t="s">
        <v>14089</v>
      </c>
      <c r="B4893" s="139" t="s">
        <v>14090</v>
      </c>
      <c r="C4893" s="192">
        <f>VLOOKUP(A4893,[2]Лист_1!$D:$I,6,0)</f>
        <v>1</v>
      </c>
      <c r="D4893" s="195">
        <f>VLOOKUP(A4893,'[1]12 ЗИП NEW'!$C:$AN,38,0)</f>
        <v>1584.78</v>
      </c>
    </row>
    <row r="4894" spans="1:4" x14ac:dyDescent="0.25">
      <c r="A4894" s="139" t="s">
        <v>14091</v>
      </c>
      <c r="B4894" s="139" t="s">
        <v>14092</v>
      </c>
      <c r="C4894" s="192">
        <f>VLOOKUP(A4894,[2]Лист_1!$D:$I,6,0)</f>
        <v>2</v>
      </c>
      <c r="D4894" s="195">
        <f>VLOOKUP(A4894,'[1]12 ЗИП NEW'!$C:$AN,38,0)</f>
        <v>1079.7</v>
      </c>
    </row>
    <row r="4895" spans="1:4" x14ac:dyDescent="0.25">
      <c r="A4895" s="139" t="s">
        <v>14093</v>
      </c>
      <c r="B4895" s="139" t="s">
        <v>14094</v>
      </c>
      <c r="C4895" s="192">
        <f>VLOOKUP(A4895,[2]Лист_1!$D:$I,6,0)</f>
        <v>8</v>
      </c>
      <c r="D4895" s="195">
        <f>VLOOKUP(A4895,'[1]12 ЗИП NEW'!$C:$AN,38,0)</f>
        <v>1470.1</v>
      </c>
    </row>
    <row r="4896" spans="1:4" x14ac:dyDescent="0.25">
      <c r="A4896" s="139" t="s">
        <v>14095</v>
      </c>
      <c r="B4896" s="139" t="s">
        <v>14096</v>
      </c>
      <c r="C4896" s="192">
        <f>VLOOKUP(A4896,[2]Лист_1!$D:$I,6,0)</f>
        <v>8</v>
      </c>
      <c r="D4896" s="195">
        <f>VLOOKUP(A4896,'[1]12 ЗИП NEW'!$C:$AN,38,0)</f>
        <v>1346.8799999999999</v>
      </c>
    </row>
    <row r="4897" spans="1:4" x14ac:dyDescent="0.25">
      <c r="A4897" s="139" t="s">
        <v>14097</v>
      </c>
      <c r="B4897" s="139" t="s">
        <v>14098</v>
      </c>
      <c r="C4897" s="192">
        <f>VLOOKUP(A4897,[2]Лист_1!$D:$I,6,0)</f>
        <v>74</v>
      </c>
      <c r="D4897" s="195">
        <f>VLOOKUP(A4897,'[1]12 ЗИП NEW'!$C:$AN,38,0)</f>
        <v>115.89999999999999</v>
      </c>
    </row>
    <row r="4898" spans="1:4" x14ac:dyDescent="0.25">
      <c r="A4898" s="139" t="s">
        <v>14099</v>
      </c>
      <c r="B4898" s="139" t="s">
        <v>14100</v>
      </c>
      <c r="C4898" s="192">
        <f>VLOOKUP(A4898,[2]Лист_1!$D:$I,6,0)</f>
        <v>30</v>
      </c>
      <c r="D4898" s="195">
        <f>VLOOKUP(A4898,'[1]12 ЗИП NEW'!$C:$AN,38,0)</f>
        <v>81.739999999999995</v>
      </c>
    </row>
    <row r="4899" spans="1:4" x14ac:dyDescent="0.25">
      <c r="A4899" s="139" t="s">
        <v>14101</v>
      </c>
      <c r="B4899" s="139" t="s">
        <v>14102</v>
      </c>
      <c r="C4899" s="192">
        <f>VLOOKUP(A4899,[2]Лист_1!$D:$I,6,0)</f>
        <v>42</v>
      </c>
      <c r="D4899" s="195">
        <f>VLOOKUP(A4899,'[1]12 ЗИП NEW'!$C:$AN,38,0)</f>
        <v>134.19999999999999</v>
      </c>
    </row>
    <row r="4900" spans="1:4" x14ac:dyDescent="0.25">
      <c r="A4900" s="139" t="s">
        <v>14103</v>
      </c>
      <c r="B4900" s="139" t="s">
        <v>14104</v>
      </c>
      <c r="C4900" s="192"/>
      <c r="D4900" s="195">
        <f>VLOOKUP(A4900,'[1]12 ЗИП NEW'!$C:$AN,38,0)</f>
        <v>1533.54</v>
      </c>
    </row>
    <row r="4901" spans="1:4" x14ac:dyDescent="0.25">
      <c r="A4901" s="139" t="s">
        <v>14105</v>
      </c>
      <c r="B4901" s="139" t="s">
        <v>14106</v>
      </c>
      <c r="C4901" s="192">
        <f>VLOOKUP(A4901,[2]Лист_1!$D:$I,6,0)</f>
        <v>44</v>
      </c>
      <c r="D4901" s="195">
        <f>VLOOKUP(A4901,'[1]12 ЗИП NEW'!$C:$AN,38,0)</f>
        <v>749.07999999999993</v>
      </c>
    </row>
    <row r="4902" spans="1:4" x14ac:dyDescent="0.25">
      <c r="A4902" s="139" t="s">
        <v>14107</v>
      </c>
      <c r="B4902" s="139" t="s">
        <v>14108</v>
      </c>
      <c r="C4902" s="192">
        <f>VLOOKUP(A4902,[2]Лист_1!$D:$I,6,0)</f>
        <v>1</v>
      </c>
      <c r="D4902" s="195">
        <f>VLOOKUP(A4902,'[1]12 ЗИП NEW'!$C:$AN,38,0)</f>
        <v>191.54</v>
      </c>
    </row>
    <row r="4903" spans="1:4" ht="25.5" x14ac:dyDescent="0.25">
      <c r="A4903" s="139" t="s">
        <v>14109</v>
      </c>
      <c r="B4903" s="139" t="s">
        <v>14110</v>
      </c>
      <c r="C4903" s="192"/>
      <c r="D4903" s="195">
        <f>VLOOKUP(A4903,'[1]12 ЗИП NEW'!$C:$AN,38,0)</f>
        <v>988.19999999999993</v>
      </c>
    </row>
    <row r="4904" spans="1:4" x14ac:dyDescent="0.25">
      <c r="A4904" s="139" t="s">
        <v>14111</v>
      </c>
      <c r="B4904" s="139" t="s">
        <v>14112</v>
      </c>
      <c r="C4904" s="192">
        <f>VLOOKUP(A4904,[2]Лист_1!$D:$I,6,0)</f>
        <v>5</v>
      </c>
      <c r="D4904" s="195">
        <f>VLOOKUP(A4904,'[1]12 ЗИП NEW'!$C:$AN,38,0)</f>
        <v>2122.7999999999997</v>
      </c>
    </row>
    <row r="4905" spans="1:4" x14ac:dyDescent="0.25">
      <c r="A4905" s="139" t="s">
        <v>14113</v>
      </c>
      <c r="B4905" s="139" t="s">
        <v>14114</v>
      </c>
      <c r="C4905" s="192">
        <f>VLOOKUP(A4905,[2]Лист_1!$D:$I,6,0)</f>
        <v>31</v>
      </c>
      <c r="D4905" s="195">
        <f>VLOOKUP(A4905,'[1]12 ЗИП NEW'!$C:$AN,38,0)</f>
        <v>4274.88</v>
      </c>
    </row>
    <row r="4906" spans="1:4" x14ac:dyDescent="0.25">
      <c r="A4906" s="139" t="s">
        <v>14115</v>
      </c>
      <c r="B4906" s="139" t="s">
        <v>14116</v>
      </c>
      <c r="C4906" s="192">
        <f>VLOOKUP(A4906,[2]Лист_1!$D:$I,6,0)</f>
        <v>24</v>
      </c>
      <c r="D4906" s="195">
        <f>VLOOKUP(A4906,'[1]12 ЗИП NEW'!$C:$AN,38,0)</f>
        <v>1899.54</v>
      </c>
    </row>
    <row r="4907" spans="1:4" x14ac:dyDescent="0.25">
      <c r="A4907" s="139" t="s">
        <v>14117</v>
      </c>
      <c r="B4907" s="139" t="s">
        <v>14118</v>
      </c>
      <c r="C4907" s="192">
        <f>VLOOKUP(A4907,[2]Лист_1!$D:$I,6,0)</f>
        <v>26</v>
      </c>
      <c r="D4907" s="195">
        <f>VLOOKUP(A4907,'[1]12 ЗИП NEW'!$C:$AN,38,0)</f>
        <v>1988.6</v>
      </c>
    </row>
    <row r="4908" spans="1:4" x14ac:dyDescent="0.25">
      <c r="A4908" s="139" t="s">
        <v>14119</v>
      </c>
      <c r="B4908" s="139" t="s">
        <v>14120</v>
      </c>
      <c r="C4908" s="192">
        <f>VLOOKUP(A4908,[2]Лист_1!$D:$I,6,0)</f>
        <v>20</v>
      </c>
      <c r="D4908" s="195">
        <f>VLOOKUP(A4908,'[1]12 ЗИП NEW'!$C:$AN,38,0)</f>
        <v>5946.28</v>
      </c>
    </row>
    <row r="4909" spans="1:4" x14ac:dyDescent="0.25">
      <c r="A4909" s="139" t="s">
        <v>14121</v>
      </c>
      <c r="B4909" s="139" t="s">
        <v>14122</v>
      </c>
      <c r="C4909" s="192">
        <f>VLOOKUP(A4909,[2]Лист_1!$D:$I,6,0)</f>
        <v>4</v>
      </c>
      <c r="D4909" s="195">
        <f>VLOOKUP(A4909,'[1]12 ЗИП NEW'!$C:$AN,38,0)</f>
        <v>2987.7799999999997</v>
      </c>
    </row>
    <row r="4910" spans="1:4" x14ac:dyDescent="0.25">
      <c r="A4910" s="139" t="s">
        <v>14123</v>
      </c>
      <c r="B4910" s="139" t="s">
        <v>14124</v>
      </c>
      <c r="C4910" s="192">
        <f>VLOOKUP(A4910,[2]Лист_1!$D:$I,6,0)</f>
        <v>30</v>
      </c>
      <c r="D4910" s="195">
        <f>VLOOKUP(A4910,'[1]12 ЗИП NEW'!$C:$AN,38,0)</f>
        <v>921.1</v>
      </c>
    </row>
    <row r="4911" spans="1:4" x14ac:dyDescent="0.25">
      <c r="A4911" s="139" t="s">
        <v>14125</v>
      </c>
      <c r="B4911" s="139" t="s">
        <v>14126</v>
      </c>
      <c r="C4911" s="192">
        <f>VLOOKUP(A4911,[2]Лист_1!$D:$I,6,0)</f>
        <v>14</v>
      </c>
      <c r="D4911" s="195">
        <f>VLOOKUP(A4911,'[1]12 ЗИП NEW'!$C:$AN,38,0)</f>
        <v>292.8</v>
      </c>
    </row>
    <row r="4912" spans="1:4" x14ac:dyDescent="0.25">
      <c r="A4912" s="139" t="s">
        <v>14127</v>
      </c>
      <c r="B4912" s="139" t="s">
        <v>14128</v>
      </c>
      <c r="C4912" s="192">
        <f>VLOOKUP(A4912,[2]Лист_1!$D:$I,6,0)</f>
        <v>8</v>
      </c>
      <c r="D4912" s="195">
        <f>VLOOKUP(A4912,'[1]12 ЗИП NEW'!$C:$AN,38,0)</f>
        <v>305</v>
      </c>
    </row>
    <row r="4913" spans="1:4" x14ac:dyDescent="0.25">
      <c r="A4913" s="139" t="s">
        <v>14129</v>
      </c>
      <c r="B4913" s="139" t="s">
        <v>14130</v>
      </c>
      <c r="C4913" s="192">
        <f>VLOOKUP(A4913,[2]Лист_1!$D:$I,6,0)</f>
        <v>26</v>
      </c>
      <c r="D4913" s="195">
        <f>VLOOKUP(A4913,'[1]12 ЗИП NEW'!$C:$AN,38,0)</f>
        <v>6727.08</v>
      </c>
    </row>
    <row r="4914" spans="1:4" x14ac:dyDescent="0.25">
      <c r="A4914" s="139" t="s">
        <v>14131</v>
      </c>
      <c r="B4914" s="139" t="s">
        <v>14132</v>
      </c>
      <c r="C4914" s="192">
        <f>VLOOKUP(A4914,[2]Лист_1!$D:$I,6,0)</f>
        <v>43</v>
      </c>
      <c r="D4914" s="195">
        <f>VLOOKUP(A4914,'[1]12 ЗИП NEW'!$C:$AN,38,0)</f>
        <v>2818.2</v>
      </c>
    </row>
    <row r="4915" spans="1:4" x14ac:dyDescent="0.25">
      <c r="A4915" s="139" t="s">
        <v>14133</v>
      </c>
      <c r="B4915" s="139" t="s">
        <v>14134</v>
      </c>
      <c r="C4915" s="192">
        <f>VLOOKUP(A4915,[2]Лист_1!$D:$I,6,0)</f>
        <v>40</v>
      </c>
      <c r="D4915" s="195">
        <f>VLOOKUP(A4915,'[1]12 ЗИП NEW'!$C:$AN,38,0)</f>
        <v>716.14</v>
      </c>
    </row>
    <row r="4916" spans="1:4" x14ac:dyDescent="0.25">
      <c r="A4916" s="139" t="s">
        <v>14135</v>
      </c>
      <c r="B4916" s="139" t="s">
        <v>14136</v>
      </c>
      <c r="C4916" s="192">
        <f>VLOOKUP(A4916,[2]Лист_1!$D:$I,6,0)</f>
        <v>7</v>
      </c>
      <c r="D4916" s="195">
        <f>VLOOKUP(A4916,'[1]12 ЗИП NEW'!$C:$AN,38,0)</f>
        <v>2310.6799999999998</v>
      </c>
    </row>
    <row r="4917" spans="1:4" x14ac:dyDescent="0.25">
      <c r="A4917" s="139" t="s">
        <v>14137</v>
      </c>
      <c r="B4917" s="139" t="s">
        <v>14138</v>
      </c>
      <c r="C4917" s="192"/>
      <c r="D4917" s="195">
        <f>VLOOKUP(A4917,'[1]12 ЗИП NEW'!$C:$AN,38,0)</f>
        <v>594.14</v>
      </c>
    </row>
    <row r="4918" spans="1:4" x14ac:dyDescent="0.25">
      <c r="A4918" s="139" t="s">
        <v>14139</v>
      </c>
      <c r="B4918" s="139" t="s">
        <v>14140</v>
      </c>
      <c r="C4918" s="192">
        <f>VLOOKUP(A4918,[2]Лист_1!$D:$I,6,0)</f>
        <v>40</v>
      </c>
      <c r="D4918" s="195">
        <f>VLOOKUP(A4918,'[1]12 ЗИП NEW'!$C:$AN,38,0)</f>
        <v>24.4</v>
      </c>
    </row>
    <row r="4919" spans="1:4" x14ac:dyDescent="0.25">
      <c r="A4919" s="139" t="s">
        <v>14141</v>
      </c>
      <c r="B4919" s="139" t="s">
        <v>14142</v>
      </c>
      <c r="C4919" s="192">
        <f>VLOOKUP(A4919,[2]Лист_1!$D:$I,6,0)</f>
        <v>50</v>
      </c>
      <c r="D4919" s="195">
        <f>VLOOKUP(A4919,'[1]12 ЗИП NEW'!$C:$AN,38,0)</f>
        <v>39.04</v>
      </c>
    </row>
    <row r="4920" spans="1:4" x14ac:dyDescent="0.25">
      <c r="A4920" s="139" t="s">
        <v>14143</v>
      </c>
      <c r="B4920" s="139" t="s">
        <v>14144</v>
      </c>
      <c r="C4920" s="192">
        <f>VLOOKUP(A4920,[2]Лист_1!$D:$I,6,0)</f>
        <v>50</v>
      </c>
      <c r="D4920" s="195">
        <f>VLOOKUP(A4920,'[1]12 ЗИП NEW'!$C:$AN,38,0)</f>
        <v>47.58</v>
      </c>
    </row>
    <row r="4921" spans="1:4" x14ac:dyDescent="0.25">
      <c r="A4921" s="139" t="s">
        <v>14145</v>
      </c>
      <c r="B4921" s="139" t="s">
        <v>14146</v>
      </c>
      <c r="C4921" s="192">
        <f>VLOOKUP(A4921,[2]Лист_1!$D:$I,6,0)</f>
        <v>5</v>
      </c>
      <c r="D4921" s="195">
        <f>VLOOKUP(A4921,'[1]12 ЗИП NEW'!$C:$AN,38,0)</f>
        <v>120.78</v>
      </c>
    </row>
    <row r="4922" spans="1:4" x14ac:dyDescent="0.25">
      <c r="A4922" s="139" t="s">
        <v>14147</v>
      </c>
      <c r="B4922" s="139" t="s">
        <v>14148</v>
      </c>
      <c r="C4922" s="192">
        <f>VLOOKUP(A4922,[2]Лист_1!$D:$I,6,0)</f>
        <v>46</v>
      </c>
      <c r="D4922" s="195">
        <f>VLOOKUP(A4922,'[1]12 ЗИП NEW'!$C:$AN,38,0)</f>
        <v>120.78</v>
      </c>
    </row>
    <row r="4923" spans="1:4" x14ac:dyDescent="0.25">
      <c r="A4923" s="139" t="s">
        <v>14149</v>
      </c>
      <c r="B4923" s="139" t="s">
        <v>14150</v>
      </c>
      <c r="C4923" s="192">
        <f>VLOOKUP(A4923,[2]Лист_1!$D:$I,6,0)</f>
        <v>50</v>
      </c>
      <c r="D4923" s="195">
        <f>VLOOKUP(A4923,'[1]12 ЗИП NEW'!$C:$AN,38,0)</f>
        <v>132.97999999999999</v>
      </c>
    </row>
    <row r="4924" spans="1:4" x14ac:dyDescent="0.25">
      <c r="A4924" s="139" t="s">
        <v>14151</v>
      </c>
      <c r="B4924" s="139" t="s">
        <v>14152</v>
      </c>
      <c r="C4924" s="192">
        <f>VLOOKUP(A4924,[2]Лист_1!$D:$I,6,0)</f>
        <v>5</v>
      </c>
      <c r="D4924" s="195">
        <f>VLOOKUP(A4924,'[1]12 ЗИП NEW'!$C:$AN,38,0)</f>
        <v>268.39999999999998</v>
      </c>
    </row>
    <row r="4925" spans="1:4" x14ac:dyDescent="0.25">
      <c r="A4925" s="139" t="s">
        <v>14153</v>
      </c>
      <c r="B4925" s="139" t="s">
        <v>14154</v>
      </c>
      <c r="C4925" s="192">
        <f>VLOOKUP(A4925,[2]Лист_1!$D:$I,6,0)</f>
        <v>46</v>
      </c>
      <c r="D4925" s="195">
        <f>VLOOKUP(A4925,'[1]12 ЗИП NEW'!$C:$AN,38,0)</f>
        <v>218.38</v>
      </c>
    </row>
    <row r="4926" spans="1:4" x14ac:dyDescent="0.25">
      <c r="A4926" s="139" t="s">
        <v>14155</v>
      </c>
      <c r="B4926" s="139" t="s">
        <v>14156</v>
      </c>
      <c r="C4926" s="192">
        <f>VLOOKUP(A4926,[2]Лист_1!$D:$I,6,0)</f>
        <v>15</v>
      </c>
      <c r="D4926" s="195">
        <f>VLOOKUP(A4926,'[1]12 ЗИП NEW'!$C:$AN,38,0)</f>
        <v>347.7</v>
      </c>
    </row>
    <row r="4927" spans="1:4" x14ac:dyDescent="0.25">
      <c r="A4927" s="139" t="s">
        <v>14157</v>
      </c>
      <c r="B4927" s="139" t="s">
        <v>14158</v>
      </c>
      <c r="C4927" s="192">
        <f>VLOOKUP(A4927,[2]Лист_1!$D:$I,6,0)</f>
        <v>10</v>
      </c>
      <c r="D4927" s="195">
        <f>VLOOKUP(A4927,'[1]12 ЗИП NEW'!$C:$AN,38,0)</f>
        <v>1505.48</v>
      </c>
    </row>
    <row r="4928" spans="1:4" x14ac:dyDescent="0.25">
      <c r="A4928" s="139" t="s">
        <v>14159</v>
      </c>
      <c r="B4928" s="139" t="s">
        <v>14160</v>
      </c>
      <c r="C4928" s="192">
        <f>VLOOKUP(A4928,[2]Лист_1!$D:$I,6,0)</f>
        <v>39</v>
      </c>
      <c r="D4928" s="195">
        <f>VLOOKUP(A4928,'[1]12 ЗИП NEW'!$C:$AN,38,0)</f>
        <v>128.1</v>
      </c>
    </row>
    <row r="4929" spans="1:4" x14ac:dyDescent="0.25">
      <c r="A4929" s="139" t="s">
        <v>14161</v>
      </c>
      <c r="B4929" s="139" t="s">
        <v>14162</v>
      </c>
      <c r="C4929" s="192">
        <f>VLOOKUP(A4929,[2]Лист_1!$D:$I,6,0)</f>
        <v>178</v>
      </c>
      <c r="D4929" s="195">
        <f>VLOOKUP(A4929,'[1]12 ЗИП NEW'!$C:$AN,38,0)</f>
        <v>69.539999999999992</v>
      </c>
    </row>
    <row r="4930" spans="1:4" ht="25.5" x14ac:dyDescent="0.25">
      <c r="A4930" s="139" t="s">
        <v>14163</v>
      </c>
      <c r="B4930" s="139" t="s">
        <v>14164</v>
      </c>
      <c r="C4930" s="192">
        <f>VLOOKUP(A4930,[2]Лист_1!$D:$I,6,0)</f>
        <v>19</v>
      </c>
      <c r="D4930" s="195">
        <f>VLOOKUP(A4930,'[1]12 ЗИП NEW'!$C:$AN,38,0)</f>
        <v>97.6</v>
      </c>
    </row>
    <row r="4931" spans="1:4" x14ac:dyDescent="0.25">
      <c r="A4931" s="139" t="s">
        <v>14165</v>
      </c>
      <c r="B4931" s="139" t="s">
        <v>14166</v>
      </c>
      <c r="C4931" s="192">
        <f>VLOOKUP(A4931,[2]Лист_1!$D:$I,6,0)</f>
        <v>51</v>
      </c>
      <c r="D4931" s="195">
        <f>VLOOKUP(A4931,'[1]12 ЗИП NEW'!$C:$AN,38,0)</f>
        <v>535.58000000000004</v>
      </c>
    </row>
    <row r="4932" spans="1:4" x14ac:dyDescent="0.25">
      <c r="A4932" s="139" t="s">
        <v>14167</v>
      </c>
      <c r="B4932" s="139" t="s">
        <v>14168</v>
      </c>
      <c r="C4932" s="192">
        <f>VLOOKUP(A4932,[2]Лист_1!$D:$I,6,0)</f>
        <v>35</v>
      </c>
      <c r="D4932" s="195">
        <f>VLOOKUP(A4932,'[1]12 ЗИП NEW'!$C:$AN,38,0)</f>
        <v>103.7</v>
      </c>
    </row>
    <row r="4933" spans="1:4" x14ac:dyDescent="0.25">
      <c r="A4933" s="139" t="s">
        <v>14169</v>
      </c>
      <c r="B4933" s="139" t="s">
        <v>14170</v>
      </c>
      <c r="C4933" s="192"/>
      <c r="D4933" s="195">
        <f>VLOOKUP(A4933,'[1]12 ЗИП NEW'!$C:$AN,38,0)</f>
        <v>481.9</v>
      </c>
    </row>
    <row r="4934" spans="1:4" x14ac:dyDescent="0.25">
      <c r="A4934" s="139" t="s">
        <v>14171</v>
      </c>
      <c r="B4934" s="139" t="s">
        <v>14172</v>
      </c>
      <c r="C4934" s="192">
        <f>VLOOKUP(A4934,[2]Лист_1!$D:$I,6,0)</f>
        <v>19</v>
      </c>
      <c r="D4934" s="195">
        <f>VLOOKUP(A4934,'[1]12 ЗИП NEW'!$C:$AN,38,0)</f>
        <v>435.53999999999996</v>
      </c>
    </row>
    <row r="4935" spans="1:4" x14ac:dyDescent="0.25">
      <c r="A4935" s="139" t="s">
        <v>14173</v>
      </c>
      <c r="B4935" s="139" t="s">
        <v>14174</v>
      </c>
      <c r="C4935" s="192">
        <f>VLOOKUP(A4935,[2]Лист_1!$D:$I,6,0)</f>
        <v>26</v>
      </c>
      <c r="D4935" s="195">
        <f>VLOOKUP(A4935,'[1]12 ЗИП NEW'!$C:$AN,38,0)</f>
        <v>273.27999999999997</v>
      </c>
    </row>
    <row r="4936" spans="1:4" x14ac:dyDescent="0.25">
      <c r="A4936" s="139" t="s">
        <v>14175</v>
      </c>
      <c r="B4936" s="139" t="s">
        <v>14176</v>
      </c>
      <c r="C4936" s="192">
        <f>VLOOKUP(A4936,[2]Лист_1!$D:$I,6,0)</f>
        <v>36</v>
      </c>
      <c r="D4936" s="195">
        <f>VLOOKUP(A4936,'[1]12 ЗИП NEW'!$C:$AN,38,0)</f>
        <v>346.48</v>
      </c>
    </row>
    <row r="4937" spans="1:4" x14ac:dyDescent="0.25">
      <c r="A4937" s="139" t="s">
        <v>14177</v>
      </c>
      <c r="B4937" s="139" t="s">
        <v>14178</v>
      </c>
      <c r="C4937" s="192">
        <f>VLOOKUP(A4937,[2]Лист_1!$D:$I,6,0)</f>
        <v>12</v>
      </c>
      <c r="D4937" s="195">
        <f>VLOOKUP(A4937,'[1]12 ЗИП NEW'!$C:$AN,38,0)</f>
        <v>298.89999999999998</v>
      </c>
    </row>
    <row r="4938" spans="1:4" x14ac:dyDescent="0.25">
      <c r="A4938" s="139" t="s">
        <v>14179</v>
      </c>
      <c r="B4938" s="139" t="s">
        <v>14180</v>
      </c>
      <c r="C4938" s="192"/>
      <c r="D4938" s="195">
        <f>VLOOKUP(A4938,'[1]12 ЗИП NEW'!$C:$AN,38,0)</f>
        <v>309.88</v>
      </c>
    </row>
    <row r="4939" spans="1:4" x14ac:dyDescent="0.25">
      <c r="A4939" s="139" t="s">
        <v>14181</v>
      </c>
      <c r="B4939" s="139" t="s">
        <v>14182</v>
      </c>
      <c r="C4939" s="192">
        <f>VLOOKUP(A4939,[2]Лист_1!$D:$I,6,0)</f>
        <v>30</v>
      </c>
      <c r="D4939" s="195">
        <f>VLOOKUP(A4939,'[1]12 ЗИП NEW'!$C:$AN,38,0)</f>
        <v>358.68</v>
      </c>
    </row>
    <row r="4940" spans="1:4" x14ac:dyDescent="0.25">
      <c r="A4940" s="139" t="s">
        <v>14183</v>
      </c>
      <c r="B4940" s="139" t="s">
        <v>14184</v>
      </c>
      <c r="C4940" s="192">
        <f>VLOOKUP(A4940,[2]Лист_1!$D:$I,6,0)</f>
        <v>50</v>
      </c>
      <c r="D4940" s="195">
        <f>VLOOKUP(A4940,'[1]12 ЗИП NEW'!$C:$AN,38,0)</f>
        <v>51.24</v>
      </c>
    </row>
    <row r="4941" spans="1:4" x14ac:dyDescent="0.25">
      <c r="A4941" s="139" t="s">
        <v>14185</v>
      </c>
      <c r="B4941" s="139" t="s">
        <v>14186</v>
      </c>
      <c r="C4941" s="192"/>
      <c r="D4941" s="195">
        <f>VLOOKUP(A4941,'[1]12 ЗИП NEW'!$C:$AN,38,0)</f>
        <v>213.5</v>
      </c>
    </row>
    <row r="4942" spans="1:4" x14ac:dyDescent="0.25">
      <c r="A4942" s="139" t="s">
        <v>14187</v>
      </c>
      <c r="B4942" s="139" t="s">
        <v>14188</v>
      </c>
      <c r="C4942" s="192"/>
      <c r="D4942" s="195">
        <f>VLOOKUP(A4942,'[1]12 ЗИП NEW'!$C:$AN,38,0)</f>
        <v>405.03999999999996</v>
      </c>
    </row>
    <row r="4943" spans="1:4" x14ac:dyDescent="0.25">
      <c r="A4943" s="139" t="s">
        <v>14189</v>
      </c>
      <c r="B4943" s="139" t="s">
        <v>14190</v>
      </c>
      <c r="C4943" s="192"/>
      <c r="D4943" s="195">
        <f>VLOOKUP(A4943,'[1]12 ЗИП NEW'!$C:$AN,38,0)</f>
        <v>246.44</v>
      </c>
    </row>
    <row r="4944" spans="1:4" x14ac:dyDescent="0.25">
      <c r="A4944" s="139" t="s">
        <v>14191</v>
      </c>
      <c r="B4944" s="139" t="s">
        <v>14192</v>
      </c>
      <c r="C4944" s="192">
        <f>VLOOKUP(A4944,[2]Лист_1!$D:$I,6,0)</f>
        <v>1</v>
      </c>
      <c r="D4944" s="195">
        <f>VLOOKUP(A4944,'[1]12 ЗИП NEW'!$C:$AN,38,0)</f>
        <v>383.08</v>
      </c>
    </row>
    <row r="4945" spans="1:4" ht="25.5" x14ac:dyDescent="0.25">
      <c r="A4945" s="139" t="s">
        <v>14193</v>
      </c>
      <c r="B4945" s="139" t="s">
        <v>14194</v>
      </c>
      <c r="C4945" s="192"/>
      <c r="D4945" s="195">
        <f>VLOOKUP(A4945,'[1]12 ЗИП NEW'!$C:$AN,38,0)</f>
        <v>145.18</v>
      </c>
    </row>
    <row r="4946" spans="1:4" ht="25.5" x14ac:dyDescent="0.25">
      <c r="A4946" s="139" t="s">
        <v>14195</v>
      </c>
      <c r="B4946" s="139" t="s">
        <v>14196</v>
      </c>
      <c r="C4946" s="192"/>
      <c r="D4946" s="195">
        <f>VLOOKUP(A4946,'[1]12 ЗИП NEW'!$C:$AN,38,0)</f>
        <v>402.59999999999997</v>
      </c>
    </row>
    <row r="4947" spans="1:4" ht="25.5" x14ac:dyDescent="0.25">
      <c r="A4947" s="139" t="s">
        <v>14197</v>
      </c>
      <c r="B4947" s="139" t="s">
        <v>14198</v>
      </c>
      <c r="C4947" s="192"/>
      <c r="D4947" s="195">
        <f>VLOOKUP(A4947,'[1]12 ЗИП NEW'!$C:$AN,38,0)</f>
        <v>139.07999999999998</v>
      </c>
    </row>
    <row r="4948" spans="1:4" ht="25.5" x14ac:dyDescent="0.25">
      <c r="A4948" s="139" t="s">
        <v>14199</v>
      </c>
      <c r="B4948" s="139" t="s">
        <v>14200</v>
      </c>
      <c r="C4948" s="192"/>
      <c r="D4948" s="195">
        <f>VLOOKUP(A4948,'[1]12 ЗИП NEW'!$C:$AN,38,0)</f>
        <v>447.74</v>
      </c>
    </row>
    <row r="4949" spans="1:4" ht="25.5" x14ac:dyDescent="0.25">
      <c r="A4949" s="139" t="s">
        <v>14201</v>
      </c>
      <c r="B4949" s="139" t="s">
        <v>14202</v>
      </c>
      <c r="C4949" s="192"/>
      <c r="D4949" s="195">
        <f>VLOOKUP(A4949,'[1]12 ЗИП NEW'!$C:$AN,38,0)</f>
        <v>197.64</v>
      </c>
    </row>
    <row r="4950" spans="1:4" ht="25.5" x14ac:dyDescent="0.25">
      <c r="A4950" s="139" t="s">
        <v>14203</v>
      </c>
      <c r="B4950" s="139" t="s">
        <v>14204</v>
      </c>
      <c r="C4950" s="192">
        <f>VLOOKUP(A4950,[2]Лист_1!$D:$I,6,0)</f>
        <v>4</v>
      </c>
      <c r="D4950" s="195">
        <f>VLOOKUP(A4950,'[1]12 ЗИП NEW'!$C:$AN,38,0)</f>
        <v>87.84</v>
      </c>
    </row>
    <row r="4951" spans="1:4" ht="25.5" x14ac:dyDescent="0.25">
      <c r="A4951" s="139" t="s">
        <v>14205</v>
      </c>
      <c r="B4951" s="139" t="s">
        <v>14206</v>
      </c>
      <c r="C4951" s="192"/>
      <c r="D4951" s="195">
        <f>VLOOKUP(A4951,'[1]12 ЗИП NEW'!$C:$AN,38,0)</f>
        <v>75.64</v>
      </c>
    </row>
    <row r="4952" spans="1:4" ht="25.5" x14ac:dyDescent="0.25">
      <c r="A4952" s="139" t="s">
        <v>14207</v>
      </c>
      <c r="B4952" s="139" t="s">
        <v>14208</v>
      </c>
      <c r="C4952" s="192">
        <f>VLOOKUP(A4952,[2]Лист_1!$D:$I,6,0)</f>
        <v>3</v>
      </c>
      <c r="D4952" s="195">
        <f>VLOOKUP(A4952,'[1]12 ЗИП NEW'!$C:$AN,38,0)</f>
        <v>145.18</v>
      </c>
    </row>
    <row r="4953" spans="1:4" ht="25.5" x14ac:dyDescent="0.25">
      <c r="A4953" s="139" t="s">
        <v>14209</v>
      </c>
      <c r="B4953" s="139" t="s">
        <v>14210</v>
      </c>
      <c r="C4953" s="192">
        <f>VLOOKUP(A4953,[2]Лист_1!$D:$I,6,0)</f>
        <v>5</v>
      </c>
      <c r="D4953" s="195">
        <f>VLOOKUP(A4953,'[1]12 ЗИП NEW'!$C:$AN,38,0)</f>
        <v>244</v>
      </c>
    </row>
    <row r="4954" spans="1:4" ht="25.5" x14ac:dyDescent="0.25">
      <c r="A4954" s="139" t="s">
        <v>14211</v>
      </c>
      <c r="B4954" s="139" t="s">
        <v>14212</v>
      </c>
      <c r="C4954" s="192"/>
      <c r="D4954" s="195">
        <f>VLOOKUP(A4954,'[1]12 ЗИП NEW'!$C:$AN,38,0)</f>
        <v>167.14</v>
      </c>
    </row>
    <row r="4955" spans="1:4" x14ac:dyDescent="0.25">
      <c r="A4955" s="139" t="s">
        <v>14213</v>
      </c>
      <c r="B4955" s="139" t="s">
        <v>14214</v>
      </c>
      <c r="C4955" s="192"/>
      <c r="D4955" s="195">
        <f>VLOOKUP(A4955,'[1]12 ЗИП NEW'!$C:$AN,38,0)</f>
        <v>5254.54</v>
      </c>
    </row>
    <row r="4956" spans="1:4" x14ac:dyDescent="0.25">
      <c r="A4956" s="139" t="s">
        <v>14215</v>
      </c>
      <c r="B4956" s="139" t="s">
        <v>14216</v>
      </c>
      <c r="C4956" s="192">
        <f>VLOOKUP(A4956,[2]Лист_1!$D:$I,6,0)</f>
        <v>79</v>
      </c>
      <c r="D4956" s="195">
        <f>VLOOKUP(A4956,'[1]12 ЗИП NEW'!$C:$AN,38,0)</f>
        <v>122</v>
      </c>
    </row>
    <row r="4957" spans="1:4" x14ac:dyDescent="0.25">
      <c r="A4957" s="139" t="s">
        <v>14217</v>
      </c>
      <c r="B4957" s="139" t="s">
        <v>14218</v>
      </c>
      <c r="C4957" s="192">
        <f>VLOOKUP(A4957,[2]Лист_1!$D:$I,6,0)</f>
        <v>66</v>
      </c>
      <c r="D4957" s="195">
        <f>VLOOKUP(A4957,'[1]12 ЗИП NEW'!$C:$AN,38,0)</f>
        <v>163.47999999999999</v>
      </c>
    </row>
    <row r="4958" spans="1:4" x14ac:dyDescent="0.25">
      <c r="A4958" s="139" t="s">
        <v>14219</v>
      </c>
      <c r="B4958" s="139" t="s">
        <v>14220</v>
      </c>
      <c r="C4958" s="192">
        <f>VLOOKUP(A4958,[2]Лист_1!$D:$I,6,0)</f>
        <v>659</v>
      </c>
      <c r="D4958" s="195">
        <f>VLOOKUP(A4958,'[1]12 ЗИП NEW'!$C:$AN,38,0)</f>
        <v>42.699999999999996</v>
      </c>
    </row>
    <row r="4959" spans="1:4" x14ac:dyDescent="0.25">
      <c r="A4959" s="139" t="s">
        <v>14221</v>
      </c>
      <c r="B4959" s="139" t="s">
        <v>14222</v>
      </c>
      <c r="C4959" s="192">
        <f>VLOOKUP(A4959,[2]Лист_1!$D:$I,6,0)</f>
        <v>29</v>
      </c>
      <c r="D4959" s="195">
        <f>VLOOKUP(A4959,'[1]12 ЗИП NEW'!$C:$AN,38,0)</f>
        <v>201.29999999999998</v>
      </c>
    </row>
    <row r="4960" spans="1:4" x14ac:dyDescent="0.25">
      <c r="A4960" s="139" t="s">
        <v>14223</v>
      </c>
      <c r="B4960" s="139" t="s">
        <v>14224</v>
      </c>
      <c r="C4960" s="192">
        <f>VLOOKUP(A4960,[2]Лист_1!$D:$I,6,0)</f>
        <v>108</v>
      </c>
      <c r="D4960" s="195">
        <f>VLOOKUP(A4960,'[1]12 ЗИП NEW'!$C:$AN,38,0)</f>
        <v>231.79999999999998</v>
      </c>
    </row>
    <row r="4961" spans="1:4" x14ac:dyDescent="0.25">
      <c r="A4961" s="139" t="s">
        <v>14225</v>
      </c>
      <c r="B4961" s="139" t="s">
        <v>14226</v>
      </c>
      <c r="C4961" s="192">
        <f>VLOOKUP(A4961,[2]Лист_1!$D:$I,6,0)</f>
        <v>346</v>
      </c>
      <c r="D4961" s="195">
        <f>VLOOKUP(A4961,'[1]12 ЗИП NEW'!$C:$AN,38,0)</f>
        <v>262.3</v>
      </c>
    </row>
    <row r="4962" spans="1:4" x14ac:dyDescent="0.25">
      <c r="A4962" s="139" t="s">
        <v>14227</v>
      </c>
      <c r="B4962" s="139" t="s">
        <v>14228</v>
      </c>
      <c r="C4962" s="192">
        <f>VLOOKUP(A4962,[2]Лист_1!$D:$I,6,0)</f>
        <v>185</v>
      </c>
      <c r="D4962" s="195">
        <f>VLOOKUP(A4962,'[1]12 ЗИП NEW'!$C:$AN,38,0)</f>
        <v>61</v>
      </c>
    </row>
    <row r="4963" spans="1:4" x14ac:dyDescent="0.25">
      <c r="A4963" s="139" t="s">
        <v>14229</v>
      </c>
      <c r="B4963" s="139" t="s">
        <v>14230</v>
      </c>
      <c r="C4963" s="192"/>
      <c r="D4963" s="195">
        <f>VLOOKUP(A4963,'[1]12 ЗИП NEW'!$C:$AN,38,0)</f>
        <v>273.27999999999997</v>
      </c>
    </row>
    <row r="4964" spans="1:4" x14ac:dyDescent="0.25">
      <c r="A4964" s="139" t="s">
        <v>14231</v>
      </c>
      <c r="B4964" s="139" t="s">
        <v>14232</v>
      </c>
      <c r="C4964" s="192">
        <f>VLOOKUP(A4964,[2]Лист_1!$D:$I,6,0)</f>
        <v>617</v>
      </c>
      <c r="D4964" s="195">
        <f>VLOOKUP(A4964,'[1]12 ЗИП NEW'!$C:$AN,38,0)</f>
        <v>87.84</v>
      </c>
    </row>
    <row r="4965" spans="1:4" x14ac:dyDescent="0.25">
      <c r="A4965" s="139" t="s">
        <v>14233</v>
      </c>
      <c r="B4965" s="139" t="s">
        <v>14234</v>
      </c>
      <c r="C4965" s="192">
        <f>VLOOKUP(A4965,[2]Лист_1!$D:$I,6,0)</f>
        <v>145</v>
      </c>
      <c r="D4965" s="195">
        <f>VLOOKUP(A4965,'[1]12 ЗИП NEW'!$C:$AN,38,0)</f>
        <v>87.84</v>
      </c>
    </row>
    <row r="4966" spans="1:4" x14ac:dyDescent="0.25">
      <c r="A4966" s="139" t="s">
        <v>14235</v>
      </c>
      <c r="B4966" s="139" t="s">
        <v>14236</v>
      </c>
      <c r="C4966" s="192">
        <f>VLOOKUP(A4966,[2]Лист_1!$D:$I,6,0)</f>
        <v>78</v>
      </c>
      <c r="D4966" s="195">
        <f>VLOOKUP(A4966,'[1]12 ЗИП NEW'!$C:$AN,38,0)</f>
        <v>234.24</v>
      </c>
    </row>
    <row r="4967" spans="1:4" x14ac:dyDescent="0.25">
      <c r="A4967" s="139" t="s">
        <v>14237</v>
      </c>
      <c r="B4967" s="139" t="s">
        <v>14238</v>
      </c>
      <c r="C4967" s="192">
        <f>VLOOKUP(A4967,[2]Лист_1!$D:$I,6,0)</f>
        <v>250</v>
      </c>
      <c r="D4967" s="195">
        <f>VLOOKUP(A4967,'[1]12 ЗИП NEW'!$C:$AN,38,0)</f>
        <v>87.84</v>
      </c>
    </row>
    <row r="4968" spans="1:4" x14ac:dyDescent="0.25">
      <c r="A4968" s="139" t="s">
        <v>14239</v>
      </c>
      <c r="B4968" s="139" t="s">
        <v>14240</v>
      </c>
      <c r="C4968" s="192">
        <f>VLOOKUP(A4968,[2]Лист_1!$D:$I,6,0)</f>
        <v>103</v>
      </c>
      <c r="D4968" s="195">
        <f>VLOOKUP(A4968,'[1]12 ЗИП NEW'!$C:$AN,38,0)</f>
        <v>112.24</v>
      </c>
    </row>
    <row r="4969" spans="1:4" x14ac:dyDescent="0.25">
      <c r="A4969" s="139" t="s">
        <v>14241</v>
      </c>
      <c r="B4969" s="139" t="s">
        <v>14242</v>
      </c>
      <c r="C4969" s="192"/>
      <c r="D4969" s="195">
        <f>VLOOKUP(A4969,'[1]12 ЗИП NEW'!$C:$AN,38,0)</f>
        <v>366</v>
      </c>
    </row>
    <row r="4970" spans="1:4" x14ac:dyDescent="0.25">
      <c r="A4970" s="139" t="s">
        <v>14243</v>
      </c>
      <c r="B4970" s="139" t="s">
        <v>14244</v>
      </c>
      <c r="C4970" s="192"/>
      <c r="D4970" s="195">
        <f>VLOOKUP(A4970,'[1]12 ЗИП NEW'!$C:$AN,38,0)</f>
        <v>139.07999999999998</v>
      </c>
    </row>
    <row r="4971" spans="1:4" x14ac:dyDescent="0.25">
      <c r="A4971" s="139" t="s">
        <v>14245</v>
      </c>
      <c r="B4971" s="139" t="s">
        <v>14246</v>
      </c>
      <c r="C4971" s="192">
        <f>VLOOKUP(A4971,[2]Лист_1!$D:$I,6,0)</f>
        <v>62</v>
      </c>
      <c r="D4971" s="195">
        <f>VLOOKUP(A4971,'[1]12 ЗИП NEW'!$C:$AN,38,0)</f>
        <v>154.94</v>
      </c>
    </row>
    <row r="4972" spans="1:4" x14ac:dyDescent="0.25">
      <c r="A4972" s="139" t="s">
        <v>14247</v>
      </c>
      <c r="B4972" s="139" t="s">
        <v>14248</v>
      </c>
      <c r="C4972" s="192">
        <f>VLOOKUP(A4972,[2]Лист_1!$D:$I,6,0)</f>
        <v>11</v>
      </c>
      <c r="D4972" s="195">
        <f>VLOOKUP(A4972,'[1]12 ЗИП NEW'!$C:$AN,38,0)</f>
        <v>164.7</v>
      </c>
    </row>
    <row r="4973" spans="1:4" x14ac:dyDescent="0.25">
      <c r="A4973" s="139" t="s">
        <v>14249</v>
      </c>
      <c r="B4973" s="139" t="s">
        <v>14250</v>
      </c>
      <c r="C4973" s="192">
        <f>VLOOKUP(A4973,[2]Лист_1!$D:$I,6,0)</f>
        <v>475</v>
      </c>
      <c r="D4973" s="195">
        <f>VLOOKUP(A4973,'[1]12 ЗИП NEW'!$C:$AN,38,0)</f>
        <v>90.28</v>
      </c>
    </row>
    <row r="4974" spans="1:4" x14ac:dyDescent="0.25">
      <c r="A4974" s="139" t="s">
        <v>14251</v>
      </c>
      <c r="B4974" s="139" t="s">
        <v>14252</v>
      </c>
      <c r="C4974" s="192">
        <f>VLOOKUP(A4974,[2]Лист_1!$D:$I,6,0)</f>
        <v>124</v>
      </c>
      <c r="D4974" s="195">
        <f>VLOOKUP(A4974,'[1]12 ЗИП NEW'!$C:$AN,38,0)</f>
        <v>59.78</v>
      </c>
    </row>
    <row r="4975" spans="1:4" x14ac:dyDescent="0.25">
      <c r="A4975" s="139" t="s">
        <v>14253</v>
      </c>
      <c r="B4975" s="139" t="s">
        <v>14254</v>
      </c>
      <c r="C4975" s="192">
        <f>VLOOKUP(A4975,[2]Лист_1!$D:$I,6,0)</f>
        <v>228</v>
      </c>
      <c r="D4975" s="195">
        <f>VLOOKUP(A4975,'[1]12 ЗИП NEW'!$C:$AN,38,0)</f>
        <v>122</v>
      </c>
    </row>
    <row r="4976" spans="1:4" ht="25.5" x14ac:dyDescent="0.25">
      <c r="A4976" s="139" t="s">
        <v>14255</v>
      </c>
      <c r="B4976" s="139" t="s">
        <v>14256</v>
      </c>
      <c r="C4976" s="192">
        <f>VLOOKUP(A4976,[2]Лист_1!$D:$I,6,0)</f>
        <v>10</v>
      </c>
      <c r="D4976" s="195">
        <f>VLOOKUP(A4976,'[1]12 ЗИП NEW'!$C:$AN,38,0)</f>
        <v>325.74</v>
      </c>
    </row>
    <row r="4977" spans="1:4" ht="25.5" x14ac:dyDescent="0.25">
      <c r="A4977" s="139" t="s">
        <v>14257</v>
      </c>
      <c r="B4977" s="139" t="s">
        <v>14256</v>
      </c>
      <c r="C4977" s="192">
        <f>VLOOKUP(A4977,[2]Лист_1!$D:$I,6,0)</f>
        <v>8</v>
      </c>
      <c r="D4977" s="195">
        <f>VLOOKUP(A4977,'[1]12 ЗИП NEW'!$C:$AN,38,0)</f>
        <v>366</v>
      </c>
    </row>
    <row r="4978" spans="1:4" x14ac:dyDescent="0.25">
      <c r="A4978" s="139" t="s">
        <v>14258</v>
      </c>
      <c r="B4978" s="139" t="s">
        <v>14259</v>
      </c>
      <c r="C4978" s="192"/>
      <c r="D4978" s="195">
        <f>VLOOKUP(A4978,'[1]12 ЗИП NEW'!$C:$AN,38,0)</f>
        <v>5498.54</v>
      </c>
    </row>
    <row r="4979" spans="1:4" x14ac:dyDescent="0.25">
      <c r="A4979" s="139" t="s">
        <v>14260</v>
      </c>
      <c r="B4979" s="139" t="s">
        <v>14261</v>
      </c>
      <c r="C4979" s="192">
        <f>VLOOKUP(A4979,[2]Лист_1!$D:$I,6,0)</f>
        <v>4</v>
      </c>
      <c r="D4979" s="195">
        <f>VLOOKUP(A4979,'[1]12 ЗИП NEW'!$C:$AN,38,0)</f>
        <v>25000.239999999998</v>
      </c>
    </row>
    <row r="4980" spans="1:4" x14ac:dyDescent="0.25">
      <c r="A4980" s="139" t="s">
        <v>14262</v>
      </c>
      <c r="B4980" s="139" t="s">
        <v>14263</v>
      </c>
      <c r="C4980" s="192">
        <f>VLOOKUP(A4980,[2]Лист_1!$D:$I,6,0)</f>
        <v>37</v>
      </c>
      <c r="D4980" s="195">
        <f>VLOOKUP(A4980,'[1]12 ЗИП NEW'!$C:$AN,38,0)</f>
        <v>710.04</v>
      </c>
    </row>
    <row r="4981" spans="1:4" x14ac:dyDescent="0.25">
      <c r="A4981" s="139" t="s">
        <v>14264</v>
      </c>
      <c r="B4981" s="139" t="s">
        <v>14265</v>
      </c>
      <c r="C4981" s="192">
        <f>VLOOKUP(A4981,[2]Лист_1!$D:$I,6,0)</f>
        <v>14</v>
      </c>
      <c r="D4981" s="195">
        <f>VLOOKUP(A4981,'[1]12 ЗИП NEW'!$C:$AN,38,0)</f>
        <v>1057.74</v>
      </c>
    </row>
    <row r="4982" spans="1:4" ht="25.5" x14ac:dyDescent="0.25">
      <c r="A4982" s="139" t="s">
        <v>14266</v>
      </c>
      <c r="B4982" s="139" t="s">
        <v>14267</v>
      </c>
      <c r="C4982" s="192">
        <f>VLOOKUP(A4982,[2]Лист_1!$D:$I,6,0)</f>
        <v>1</v>
      </c>
      <c r="D4982" s="195">
        <f>VLOOKUP(A4982,'[1]12 ЗИП NEW'!$C:$AN,38,0)</f>
        <v>706.38</v>
      </c>
    </row>
    <row r="4983" spans="1:4" ht="25.5" x14ac:dyDescent="0.25">
      <c r="A4983" s="139" t="s">
        <v>14268</v>
      </c>
      <c r="B4983" s="139" t="s">
        <v>14269</v>
      </c>
      <c r="C4983" s="192"/>
      <c r="D4983" s="195">
        <f>VLOOKUP(A4983,'[1]12 ЗИП NEW'!$C:$AN,38,0)</f>
        <v>353.8</v>
      </c>
    </row>
    <row r="4984" spans="1:4" ht="25.5" x14ac:dyDescent="0.25">
      <c r="A4984" s="139" t="s">
        <v>14270</v>
      </c>
      <c r="B4984" s="139" t="s">
        <v>14271</v>
      </c>
      <c r="C4984" s="192">
        <f>VLOOKUP(A4984,[2]Лист_1!$D:$I,6,0)</f>
        <v>38</v>
      </c>
      <c r="D4984" s="195">
        <f>VLOOKUP(A4984,'[1]12 ЗИП NEW'!$C:$AN,38,0)</f>
        <v>352.58</v>
      </c>
    </row>
    <row r="4985" spans="1:4" ht="25.5" x14ac:dyDescent="0.25">
      <c r="A4985" s="139" t="s">
        <v>14272</v>
      </c>
      <c r="B4985" s="139" t="s">
        <v>14273</v>
      </c>
      <c r="C4985" s="192"/>
      <c r="D4985" s="195">
        <f>VLOOKUP(A4985,'[1]12 ЗИП NEW'!$C:$AN,38,0)</f>
        <v>514.84</v>
      </c>
    </row>
    <row r="4986" spans="1:4" ht="25.5" x14ac:dyDescent="0.25">
      <c r="A4986" s="139" t="s">
        <v>14274</v>
      </c>
      <c r="B4986" s="139" t="s">
        <v>14275</v>
      </c>
      <c r="C4986" s="192">
        <f>VLOOKUP(A4986,[2]Лист_1!$D:$I,6,0)</f>
        <v>20</v>
      </c>
      <c r="D4986" s="195">
        <f>VLOOKUP(A4986,'[1]12 ЗИП NEW'!$C:$AN,38,0)</f>
        <v>1082.1399999999999</v>
      </c>
    </row>
    <row r="4987" spans="1:4" ht="25.5" x14ac:dyDescent="0.25">
      <c r="A4987" s="139" t="s">
        <v>14276</v>
      </c>
      <c r="B4987" s="139" t="s">
        <v>14277</v>
      </c>
      <c r="C4987" s="192"/>
      <c r="D4987" s="195">
        <f>VLOOKUP(A4987,'[1]12 ЗИП NEW'!$C:$AN,38,0)</f>
        <v>1596.98</v>
      </c>
    </row>
    <row r="4988" spans="1:4" ht="25.5" x14ac:dyDescent="0.25">
      <c r="A4988" s="139" t="s">
        <v>14278</v>
      </c>
      <c r="B4988" s="139" t="s">
        <v>14279</v>
      </c>
      <c r="C4988" s="192"/>
      <c r="D4988" s="195">
        <f>VLOOKUP(A4988,'[1]12 ЗИП NEW'!$C:$AN,38,0)</f>
        <v>1820.24</v>
      </c>
    </row>
    <row r="4989" spans="1:4" ht="25.5" x14ac:dyDescent="0.25">
      <c r="A4989" s="139" t="s">
        <v>14280</v>
      </c>
      <c r="B4989" s="139" t="s">
        <v>14281</v>
      </c>
      <c r="C4989" s="192"/>
      <c r="D4989" s="195">
        <f>VLOOKUP(A4989,'[1]12 ЗИП NEW'!$C:$AN,38,0)</f>
        <v>340.38</v>
      </c>
    </row>
    <row r="4990" spans="1:4" ht="25.5" x14ac:dyDescent="0.25">
      <c r="A4990" s="139" t="s">
        <v>14282</v>
      </c>
      <c r="B4990" s="139" t="s">
        <v>14283</v>
      </c>
      <c r="C4990" s="192">
        <f>VLOOKUP(A4990,[2]Лист_1!$D:$I,6,0)</f>
        <v>4</v>
      </c>
      <c r="D4990" s="195">
        <f>VLOOKUP(A4990,'[1]12 ЗИП NEW'!$C:$AN,38,0)</f>
        <v>402.59999999999997</v>
      </c>
    </row>
    <row r="4991" spans="1:4" ht="25.5" x14ac:dyDescent="0.25">
      <c r="A4991" s="139" t="s">
        <v>14284</v>
      </c>
      <c r="B4991" s="139" t="s">
        <v>14285</v>
      </c>
      <c r="C4991" s="192"/>
      <c r="D4991" s="195">
        <f>VLOOKUP(A4991,'[1]12 ЗИП NEW'!$C:$AN,38,0)</f>
        <v>206.18</v>
      </c>
    </row>
    <row r="4992" spans="1:4" ht="25.5" x14ac:dyDescent="0.25">
      <c r="A4992" s="139" t="s">
        <v>14286</v>
      </c>
      <c r="B4992" s="139" t="s">
        <v>14287</v>
      </c>
      <c r="C4992" s="192">
        <f>VLOOKUP(A4992,[2]Лист_1!$D:$I,6,0)</f>
        <v>2</v>
      </c>
      <c r="D4992" s="195">
        <f>VLOOKUP(A4992,'[1]12 ЗИП NEW'!$C:$AN,38,0)</f>
        <v>191.54</v>
      </c>
    </row>
    <row r="4993" spans="1:4" ht="25.5" x14ac:dyDescent="0.25">
      <c r="A4993" s="139" t="s">
        <v>14288</v>
      </c>
      <c r="B4993" s="139" t="s">
        <v>14289</v>
      </c>
      <c r="C4993" s="192">
        <f>VLOOKUP(A4993,[2]Лист_1!$D:$I,6,0)</f>
        <v>2</v>
      </c>
      <c r="D4993" s="195">
        <f>VLOOKUP(A4993,'[1]12 ЗИП NEW'!$C:$AN,38,0)</f>
        <v>240.34</v>
      </c>
    </row>
    <row r="4994" spans="1:4" ht="25.5" x14ac:dyDescent="0.25">
      <c r="A4994" s="139" t="s">
        <v>14290</v>
      </c>
      <c r="B4994" s="139" t="s">
        <v>14291</v>
      </c>
      <c r="C4994" s="192">
        <f>VLOOKUP(A4994,[2]Лист_1!$D:$I,6,0)</f>
        <v>5</v>
      </c>
      <c r="D4994" s="195">
        <f>VLOOKUP(A4994,'[1]12 ЗИП NEW'!$C:$AN,38,0)</f>
        <v>392.84</v>
      </c>
    </row>
    <row r="4995" spans="1:4" ht="25.5" x14ac:dyDescent="0.25">
      <c r="A4995" s="139" t="s">
        <v>14292</v>
      </c>
      <c r="B4995" s="139" t="s">
        <v>14293</v>
      </c>
      <c r="C4995" s="192">
        <f>VLOOKUP(A4995,[2]Лист_1!$D:$I,6,0)</f>
        <v>10</v>
      </c>
      <c r="D4995" s="195">
        <f>VLOOKUP(A4995,'[1]12 ЗИП NEW'!$C:$AN,38,0)</f>
        <v>402.59999999999997</v>
      </c>
    </row>
    <row r="4996" spans="1:4" x14ac:dyDescent="0.25">
      <c r="A4996" s="139" t="s">
        <v>14294</v>
      </c>
      <c r="B4996" s="139" t="s">
        <v>14295</v>
      </c>
      <c r="C4996" s="192"/>
      <c r="D4996" s="195">
        <f>VLOOKUP(A4996,'[1]12 ЗИП NEW'!$C:$AN,38,0)</f>
        <v>433.09999999999997</v>
      </c>
    </row>
    <row r="4997" spans="1:4" x14ac:dyDescent="0.25">
      <c r="A4997" s="139" t="s">
        <v>14296</v>
      </c>
      <c r="B4997" s="139" t="s">
        <v>14297</v>
      </c>
      <c r="C4997" s="192">
        <f>VLOOKUP(A4997,[2]Лист_1!$D:$I,6,0)</f>
        <v>4</v>
      </c>
      <c r="D4997" s="195">
        <f>VLOOKUP(A4997,'[1]12 ЗИП NEW'!$C:$AN,38,0)</f>
        <v>7276.08</v>
      </c>
    </row>
    <row r="4998" spans="1:4" x14ac:dyDescent="0.25">
      <c r="A4998" s="139" t="s">
        <v>14298</v>
      </c>
      <c r="B4998" s="139" t="s">
        <v>14299</v>
      </c>
      <c r="C4998" s="192">
        <f>VLOOKUP(A4998,[2]Лист_1!$D:$I,6,0)</f>
        <v>1</v>
      </c>
      <c r="D4998" s="195">
        <f>VLOOKUP(A4998,'[1]12 ЗИП NEW'!$C:$AN,38,0)</f>
        <v>13746.935599999999</v>
      </c>
    </row>
    <row r="4999" spans="1:4" x14ac:dyDescent="0.25">
      <c r="A4999" s="139" t="s">
        <v>14300</v>
      </c>
      <c r="B4999" s="139" t="s">
        <v>14301</v>
      </c>
      <c r="C4999" s="192"/>
      <c r="D4999" s="195">
        <f>VLOOKUP(A4999,'[1]12 ЗИП NEW'!$C:$AN,38,0)</f>
        <v>18483</v>
      </c>
    </row>
    <row r="5000" spans="1:4" x14ac:dyDescent="0.25">
      <c r="A5000" s="139" t="s">
        <v>14302</v>
      </c>
      <c r="B5000" s="139" t="s">
        <v>14303</v>
      </c>
      <c r="C5000" s="192"/>
      <c r="D5000" s="195">
        <f>VLOOKUP(A5000,'[1]12 ЗИП NEW'!$C:$AN,38,0)</f>
        <v>27035.200000000001</v>
      </c>
    </row>
    <row r="5001" spans="1:4" x14ac:dyDescent="0.25">
      <c r="A5001" s="139" t="s">
        <v>14304</v>
      </c>
      <c r="B5001" s="139" t="s">
        <v>14305</v>
      </c>
      <c r="C5001" s="192">
        <f>VLOOKUP(A5001,[2]Лист_1!$D:$I,6,0)</f>
        <v>3</v>
      </c>
      <c r="D5001" s="195">
        <f>VLOOKUP(A5001,'[1]12 ЗИП NEW'!$C:$AN,38,0)</f>
        <v>24219.439999999999</v>
      </c>
    </row>
    <row r="5002" spans="1:4" x14ac:dyDescent="0.25">
      <c r="A5002" s="139" t="s">
        <v>14306</v>
      </c>
      <c r="B5002" s="139" t="s">
        <v>14307</v>
      </c>
      <c r="C5002" s="192"/>
      <c r="D5002" s="195">
        <f>VLOOKUP(A5002,'[1]12 ЗИП NEW'!$C:$AN,38,0)</f>
        <v>5528.4973439999994</v>
      </c>
    </row>
    <row r="5003" spans="1:4" x14ac:dyDescent="0.25">
      <c r="A5003" s="139" t="s">
        <v>14308</v>
      </c>
      <c r="B5003" s="139" t="s">
        <v>14309</v>
      </c>
      <c r="C5003" s="192">
        <f>VLOOKUP(A5003,[2]Лист_1!$D:$I,6,0)</f>
        <v>4</v>
      </c>
      <c r="D5003" s="195">
        <f>VLOOKUP(A5003,'[1]12 ЗИП NEW'!$C:$AN,38,0)</f>
        <v>5454.1895839999988</v>
      </c>
    </row>
    <row r="5004" spans="1:4" x14ac:dyDescent="0.25">
      <c r="A5004" s="139" t="s">
        <v>14310</v>
      </c>
      <c r="B5004" s="139" t="s">
        <v>14311</v>
      </c>
      <c r="C5004" s="192">
        <f>VLOOKUP(A5004,[2]Лист_1!$D:$I,6,0)</f>
        <v>16</v>
      </c>
      <c r="D5004" s="195">
        <f>VLOOKUP(A5004,'[1]12 ЗИП NEW'!$C:$AN,38,0)</f>
        <v>2330.1999999999998</v>
      </c>
    </row>
    <row r="5005" spans="1:4" ht="25.5" x14ac:dyDescent="0.25">
      <c r="A5005" s="139" t="s">
        <v>14312</v>
      </c>
      <c r="B5005" s="139" t="s">
        <v>14313</v>
      </c>
      <c r="C5005" s="192">
        <f>VLOOKUP(A5005,[2]Лист_1!$D:$I,6,0)</f>
        <v>2</v>
      </c>
      <c r="D5005" s="195">
        <f>VLOOKUP(A5005,'[1]12 ЗИП NEW'!$C:$AN,38,0)</f>
        <v>3952.7999999999997</v>
      </c>
    </row>
    <row r="5006" spans="1:4" x14ac:dyDescent="0.25">
      <c r="A5006" s="139" t="s">
        <v>14314</v>
      </c>
      <c r="B5006" s="139" t="s">
        <v>14315</v>
      </c>
      <c r="C5006" s="192"/>
      <c r="D5006" s="195">
        <f>VLOOKUP(A5006,'[1]12 ЗИП NEW'!$C:$AN,38,0)</f>
        <v>340879.41822400002</v>
      </c>
    </row>
    <row r="5007" spans="1:4" x14ac:dyDescent="0.25">
      <c r="A5007" s="139" t="s">
        <v>14316</v>
      </c>
      <c r="B5007" s="139" t="s">
        <v>14317</v>
      </c>
      <c r="C5007" s="192">
        <f>VLOOKUP(A5007,[2]Лист_1!$D:$I,6,0)</f>
        <v>6</v>
      </c>
      <c r="D5007" s="195">
        <f>VLOOKUP(A5007,'[1]12 ЗИП NEW'!$C:$AN,38,0)</f>
        <v>30346.28</v>
      </c>
    </row>
    <row r="5008" spans="1:4" x14ac:dyDescent="0.25">
      <c r="A5008" s="139" t="s">
        <v>14318</v>
      </c>
      <c r="B5008" s="139" t="s">
        <v>14319</v>
      </c>
      <c r="C5008" s="192"/>
      <c r="D5008" s="195">
        <f>VLOOKUP(A5008,'[1]12 ЗИП NEW'!$C:$AN,38,0)</f>
        <v>36840.339999999997</v>
      </c>
    </row>
    <row r="5009" spans="1:4" x14ac:dyDescent="0.25">
      <c r="A5009" s="139" t="s">
        <v>14320</v>
      </c>
      <c r="B5009" s="139" t="s">
        <v>14321</v>
      </c>
      <c r="C5009" s="192">
        <f>VLOOKUP(A5009,[2]Лист_1!$D:$I,6,0)</f>
        <v>6</v>
      </c>
      <c r="D5009" s="195">
        <f>VLOOKUP(A5009,'[1]12 ЗИП NEW'!$C:$AN,38,0)</f>
        <v>28751.739999999998</v>
      </c>
    </row>
    <row r="5010" spans="1:4" x14ac:dyDescent="0.25">
      <c r="A5010" s="139" t="s">
        <v>14322</v>
      </c>
      <c r="B5010" s="139" t="s">
        <v>14323</v>
      </c>
      <c r="C5010" s="192">
        <f>VLOOKUP(A5010,[2]Лист_1!$D:$I,6,0)</f>
        <v>6</v>
      </c>
      <c r="D5010" s="195">
        <f>VLOOKUP(A5010,'[1]12 ЗИП NEW'!$C:$AN,38,0)</f>
        <v>31972.54</v>
      </c>
    </row>
    <row r="5011" spans="1:4" x14ac:dyDescent="0.25">
      <c r="A5011" s="139" t="s">
        <v>14324</v>
      </c>
      <c r="B5011" s="139" t="s">
        <v>14325</v>
      </c>
      <c r="C5011" s="192"/>
      <c r="D5011" s="195">
        <f>VLOOKUP(A5011,'[1]12 ЗИП NEW'!$C:$AN,38,0)</f>
        <v>36897.68</v>
      </c>
    </row>
    <row r="5012" spans="1:4" x14ac:dyDescent="0.25">
      <c r="A5012" s="139" t="s">
        <v>14326</v>
      </c>
      <c r="B5012" s="139" t="s">
        <v>14327</v>
      </c>
      <c r="C5012" s="192">
        <f>VLOOKUP(A5012,[2]Лист_1!$D:$I,6,0)</f>
        <v>3</v>
      </c>
      <c r="D5012" s="195">
        <f>VLOOKUP(A5012,'[1]12 ЗИП NEW'!$C:$AN,38,0)</f>
        <v>35336.080000000002</v>
      </c>
    </row>
    <row r="5013" spans="1:4" x14ac:dyDescent="0.25">
      <c r="A5013" s="139" t="s">
        <v>14328</v>
      </c>
      <c r="B5013" s="139" t="s">
        <v>14329</v>
      </c>
      <c r="C5013" s="192">
        <f>VLOOKUP(A5013,[2]Лист_1!$D:$I,6,0)</f>
        <v>6</v>
      </c>
      <c r="D5013" s="195">
        <f>VLOOKUP(A5013,'[1]12 ЗИП NEW'!$C:$AN,38,0)</f>
        <v>34684.6</v>
      </c>
    </row>
    <row r="5014" spans="1:4" x14ac:dyDescent="0.25">
      <c r="A5014" s="139" t="s">
        <v>14330</v>
      </c>
      <c r="B5014" s="139" t="s">
        <v>14331</v>
      </c>
      <c r="C5014" s="192">
        <f>VLOOKUP(A5014,[2]Лист_1!$D:$I,6,0)</f>
        <v>12</v>
      </c>
      <c r="D5014" s="195">
        <f>VLOOKUP(A5014,'[1]12 ЗИП NEW'!$C:$AN,38,0)</f>
        <v>35839.94</v>
      </c>
    </row>
    <row r="5015" spans="1:4" x14ac:dyDescent="0.25">
      <c r="A5015" s="139" t="s">
        <v>14332</v>
      </c>
      <c r="B5015" s="139" t="s">
        <v>14333</v>
      </c>
      <c r="C5015" s="192"/>
      <c r="D5015" s="195">
        <f>VLOOKUP(A5015,'[1]12 ЗИП NEW'!$C:$AN,38,0)</f>
        <v>17853.48</v>
      </c>
    </row>
    <row r="5016" spans="1:4" x14ac:dyDescent="0.25">
      <c r="A5016" s="139" t="s">
        <v>14334</v>
      </c>
      <c r="B5016" s="139" t="s">
        <v>14335</v>
      </c>
      <c r="C5016" s="192">
        <f>VLOOKUP(A5016,[2]Лист_1!$D:$I,6,0)</f>
        <v>8000</v>
      </c>
      <c r="D5016" s="195">
        <f>VLOOKUP(A5016,'[1]12 ЗИП NEW'!$C:$AN,38,0)</f>
        <v>4.88</v>
      </c>
    </row>
    <row r="5017" spans="1:4" x14ac:dyDescent="0.25">
      <c r="A5017" s="139" t="s">
        <v>14336</v>
      </c>
      <c r="B5017" s="139" t="s">
        <v>14337</v>
      </c>
      <c r="C5017" s="192">
        <f>VLOOKUP(A5017,[2]Лист_1!$D:$I,6,0)</f>
        <v>8000</v>
      </c>
      <c r="D5017" s="195">
        <f>VLOOKUP(A5017,'[1]12 ЗИП NEW'!$C:$AN,38,0)</f>
        <v>4.88</v>
      </c>
    </row>
    <row r="5018" spans="1:4" x14ac:dyDescent="0.25">
      <c r="A5018" s="139" t="s">
        <v>14338</v>
      </c>
      <c r="B5018" s="139" t="s">
        <v>14339</v>
      </c>
      <c r="C5018" s="192">
        <f>VLOOKUP(A5018,[2]Лист_1!$D:$I,6,0)</f>
        <v>94</v>
      </c>
      <c r="D5018" s="195">
        <f>VLOOKUP(A5018,'[1]12 ЗИП NEW'!$C:$AN,38,0)</f>
        <v>145.18</v>
      </c>
    </row>
    <row r="5019" spans="1:4" x14ac:dyDescent="0.25">
      <c r="A5019" s="139" t="s">
        <v>14340</v>
      </c>
      <c r="B5019" s="139" t="s">
        <v>14341</v>
      </c>
      <c r="C5019" s="192"/>
      <c r="D5019" s="195">
        <f>VLOOKUP(A5019,'[1]12 ЗИП NEW'!$C:$AN,38,0)</f>
        <v>6.1</v>
      </c>
    </row>
    <row r="5020" spans="1:4" x14ac:dyDescent="0.25">
      <c r="A5020" s="139" t="s">
        <v>14342</v>
      </c>
      <c r="B5020" s="139" t="s">
        <v>14343</v>
      </c>
      <c r="C5020" s="192">
        <f>VLOOKUP(A5020,[2]Лист_1!$D:$I,6,0)</f>
        <v>4542</v>
      </c>
      <c r="D5020" s="195">
        <f>VLOOKUP(A5020,'[1]12 ЗИП NEW'!$C:$AN,38,0)</f>
        <v>6.1</v>
      </c>
    </row>
    <row r="5021" spans="1:4" x14ac:dyDescent="0.25">
      <c r="A5021" s="139" t="s">
        <v>14344</v>
      </c>
      <c r="B5021" s="139" t="s">
        <v>14345</v>
      </c>
      <c r="C5021" s="192">
        <f>VLOOKUP(A5021,[2]Лист_1!$D:$I,6,0)</f>
        <v>7914</v>
      </c>
      <c r="D5021" s="195">
        <f>VLOOKUP(A5021,'[1]12 ЗИП NEW'!$C:$AN,38,0)</f>
        <v>4.88</v>
      </c>
    </row>
    <row r="5022" spans="1:4" x14ac:dyDescent="0.25">
      <c r="A5022" s="139" t="s">
        <v>14346</v>
      </c>
      <c r="B5022" s="139" t="s">
        <v>14347</v>
      </c>
      <c r="C5022" s="192">
        <f>VLOOKUP(A5022,[2]Лист_1!$D:$I,6,0)</f>
        <v>100</v>
      </c>
      <c r="D5022" s="195">
        <f>VLOOKUP(A5022,'[1]12 ЗИП NEW'!$C:$AN,38,0)</f>
        <v>45.14</v>
      </c>
    </row>
    <row r="5023" spans="1:4" x14ac:dyDescent="0.25">
      <c r="A5023" s="139" t="s">
        <v>14348</v>
      </c>
      <c r="B5023" s="139" t="s">
        <v>14349</v>
      </c>
      <c r="C5023" s="192">
        <f>VLOOKUP(A5023,[2]Лист_1!$D:$I,6,0)</f>
        <v>520</v>
      </c>
      <c r="D5023" s="195">
        <f>VLOOKUP(A5023,'[1]12 ЗИП NEW'!$C:$AN,38,0)</f>
        <v>12.2</v>
      </c>
    </row>
    <row r="5024" spans="1:4" x14ac:dyDescent="0.25">
      <c r="A5024" s="139" t="s">
        <v>14350</v>
      </c>
      <c r="B5024" s="139" t="s">
        <v>14351</v>
      </c>
      <c r="C5024" s="192">
        <f>VLOOKUP(A5024,[2]Лист_1!$D:$I,6,0)</f>
        <v>96</v>
      </c>
      <c r="D5024" s="195">
        <f>VLOOKUP(A5024,'[1]12 ЗИП NEW'!$C:$AN,38,0)</f>
        <v>6.1</v>
      </c>
    </row>
    <row r="5025" spans="1:4" x14ac:dyDescent="0.25">
      <c r="A5025" s="139" t="s">
        <v>14352</v>
      </c>
      <c r="B5025" s="139" t="s">
        <v>14353</v>
      </c>
      <c r="C5025" s="192">
        <f>VLOOKUP(A5025,[2]Лист_1!$D:$I,6,0)</f>
        <v>3476</v>
      </c>
      <c r="D5025" s="195">
        <f>VLOOKUP(A5025,'[1]12 ЗИП NEW'!$C:$AN,38,0)</f>
        <v>8.5399999999999991</v>
      </c>
    </row>
    <row r="5026" spans="1:4" x14ac:dyDescent="0.25">
      <c r="A5026" s="139" t="s">
        <v>14354</v>
      </c>
      <c r="B5026" s="139" t="s">
        <v>14355</v>
      </c>
      <c r="C5026" s="192">
        <f>VLOOKUP(A5026,[2]Лист_1!$D:$I,6,0)</f>
        <v>4980</v>
      </c>
      <c r="D5026" s="195">
        <f>VLOOKUP(A5026,'[1]12 ЗИП NEW'!$C:$AN,38,0)</f>
        <v>6.1</v>
      </c>
    </row>
    <row r="5027" spans="1:4" x14ac:dyDescent="0.25">
      <c r="A5027" s="139" t="s">
        <v>14356</v>
      </c>
      <c r="B5027" s="139" t="s">
        <v>14357</v>
      </c>
      <c r="C5027" s="192">
        <f>VLOOKUP(A5027,[2]Лист_1!$D:$I,6,0)</f>
        <v>1600</v>
      </c>
      <c r="D5027" s="195">
        <f>VLOOKUP(A5027,'[1]12 ЗИП NEW'!$C:$AN,38,0)</f>
        <v>8.5399999999999991</v>
      </c>
    </row>
    <row r="5028" spans="1:4" x14ac:dyDescent="0.25">
      <c r="A5028" s="139" t="s">
        <v>14358</v>
      </c>
      <c r="B5028" s="139" t="s">
        <v>14359</v>
      </c>
      <c r="C5028" s="192"/>
      <c r="D5028" s="195">
        <f>VLOOKUP(A5028,'[1]12 ЗИП NEW'!$C:$AN,38,0)</f>
        <v>35.380000000000003</v>
      </c>
    </row>
    <row r="5029" spans="1:4" x14ac:dyDescent="0.25">
      <c r="A5029" s="139" t="s">
        <v>14360</v>
      </c>
      <c r="B5029" s="139" t="s">
        <v>14361</v>
      </c>
      <c r="C5029" s="192">
        <f>VLOOKUP(A5029,[2]Лист_1!$D:$I,6,0)</f>
        <v>478</v>
      </c>
      <c r="D5029" s="195">
        <f>VLOOKUP(A5029,'[1]12 ЗИП NEW'!$C:$AN,38,0)</f>
        <v>17.079999999999998</v>
      </c>
    </row>
    <row r="5030" spans="1:4" x14ac:dyDescent="0.25">
      <c r="A5030" s="139" t="s">
        <v>14362</v>
      </c>
      <c r="B5030" s="139" t="s">
        <v>14363</v>
      </c>
      <c r="C5030" s="192">
        <f>VLOOKUP(A5030,[2]Лист_1!$D:$I,6,0)</f>
        <v>400</v>
      </c>
      <c r="D5030" s="195">
        <f>VLOOKUP(A5030,'[1]12 ЗИП NEW'!$C:$AN,38,0)</f>
        <v>90.28</v>
      </c>
    </row>
    <row r="5031" spans="1:4" x14ac:dyDescent="0.25">
      <c r="A5031" s="139" t="s">
        <v>14364</v>
      </c>
      <c r="B5031" s="139" t="s">
        <v>14365</v>
      </c>
      <c r="C5031" s="192">
        <f>VLOOKUP(A5031,[2]Лист_1!$D:$I,6,0)</f>
        <v>850</v>
      </c>
      <c r="D5031" s="195">
        <f>VLOOKUP(A5031,'[1]12 ЗИП NEW'!$C:$AN,38,0)</f>
        <v>17.079999999999998</v>
      </c>
    </row>
    <row r="5032" spans="1:4" x14ac:dyDescent="0.25">
      <c r="A5032" s="139" t="s">
        <v>14366</v>
      </c>
      <c r="B5032" s="139" t="s">
        <v>14367</v>
      </c>
      <c r="C5032" s="192">
        <f>VLOOKUP(A5032,[2]Лист_1!$D:$I,6,0)</f>
        <v>383</v>
      </c>
      <c r="D5032" s="195">
        <f>VLOOKUP(A5032,'[1]12 ЗИП NEW'!$C:$AN,38,0)</f>
        <v>10.98</v>
      </c>
    </row>
    <row r="5033" spans="1:4" x14ac:dyDescent="0.25">
      <c r="A5033" s="139" t="s">
        <v>14368</v>
      </c>
      <c r="B5033" s="139" t="s">
        <v>14369</v>
      </c>
      <c r="C5033" s="192">
        <f>VLOOKUP(A5033,[2]Лист_1!$D:$I,6,0)</f>
        <v>62</v>
      </c>
      <c r="D5033" s="195">
        <f>VLOOKUP(A5033,'[1]12 ЗИП NEW'!$C:$AN,38,0)</f>
        <v>41.48</v>
      </c>
    </row>
    <row r="5034" spans="1:4" x14ac:dyDescent="0.25">
      <c r="A5034" s="139" t="s">
        <v>14370</v>
      </c>
      <c r="B5034" s="139" t="s">
        <v>14371</v>
      </c>
      <c r="C5034" s="192">
        <f>VLOOKUP(A5034,[2]Лист_1!$D:$I,6,0)</f>
        <v>50</v>
      </c>
      <c r="D5034" s="195">
        <f>VLOOKUP(A5034,'[1]12 ЗИП NEW'!$C:$AN,38,0)</f>
        <v>12.2</v>
      </c>
    </row>
    <row r="5035" spans="1:4" x14ac:dyDescent="0.25">
      <c r="A5035" s="139" t="s">
        <v>14372</v>
      </c>
      <c r="B5035" s="139" t="s">
        <v>14373</v>
      </c>
      <c r="C5035" s="192"/>
      <c r="D5035" s="195">
        <f>VLOOKUP(A5035,'[1]12 ЗИП NEW'!$C:$AN,38,0)</f>
        <v>69.539999999999992</v>
      </c>
    </row>
    <row r="5036" spans="1:4" x14ac:dyDescent="0.25">
      <c r="A5036" s="139" t="s">
        <v>14374</v>
      </c>
      <c r="B5036" s="139" t="s">
        <v>14375</v>
      </c>
      <c r="C5036" s="192"/>
      <c r="D5036" s="195">
        <f>VLOOKUP(A5036,'[1]12 ЗИП NEW'!$C:$AN,38,0)</f>
        <v>48.8</v>
      </c>
    </row>
    <row r="5037" spans="1:4" x14ac:dyDescent="0.25">
      <c r="A5037" s="139" t="s">
        <v>14376</v>
      </c>
      <c r="B5037" s="139" t="s">
        <v>14377</v>
      </c>
      <c r="C5037" s="192">
        <f>VLOOKUP(A5037,[2]Лист_1!$D:$I,6,0)</f>
        <v>8</v>
      </c>
      <c r="D5037" s="195">
        <f>VLOOKUP(A5037,'[1]12 ЗИП NEW'!$C:$AN,38,0)</f>
        <v>24.4</v>
      </c>
    </row>
    <row r="5038" spans="1:4" x14ac:dyDescent="0.25">
      <c r="A5038" s="139" t="s">
        <v>14378</v>
      </c>
      <c r="B5038" s="139" t="s">
        <v>14379</v>
      </c>
      <c r="C5038" s="192">
        <f>VLOOKUP(A5038,[2]Лист_1!$D:$I,6,0)</f>
        <v>200</v>
      </c>
      <c r="D5038" s="195">
        <f>VLOOKUP(A5038,'[1]12 ЗИП NEW'!$C:$AN,38,0)</f>
        <v>17.079999999999998</v>
      </c>
    </row>
    <row r="5039" spans="1:4" x14ac:dyDescent="0.25">
      <c r="A5039" s="139" t="s">
        <v>14380</v>
      </c>
      <c r="B5039" s="139" t="s">
        <v>14381</v>
      </c>
      <c r="C5039" s="192"/>
      <c r="D5039" s="195">
        <f>VLOOKUP(A5039,'[1]12 ЗИП NEW'!$C:$AN,38,0)</f>
        <v>45.14</v>
      </c>
    </row>
    <row r="5040" spans="1:4" x14ac:dyDescent="0.25">
      <c r="A5040" s="139" t="s">
        <v>14382</v>
      </c>
      <c r="B5040" s="139" t="s">
        <v>14383</v>
      </c>
      <c r="C5040" s="192">
        <f>VLOOKUP(A5040,[2]Лист_1!$D:$I,6,0)</f>
        <v>150</v>
      </c>
      <c r="D5040" s="195">
        <f>VLOOKUP(A5040,'[1]12 ЗИП NEW'!$C:$AN,38,0)</f>
        <v>14.64</v>
      </c>
    </row>
    <row r="5041" spans="1:4" x14ac:dyDescent="0.25">
      <c r="A5041" s="139" t="s">
        <v>14384</v>
      </c>
      <c r="B5041" s="139" t="s">
        <v>14385</v>
      </c>
      <c r="C5041" s="192"/>
      <c r="D5041" s="195">
        <f>VLOOKUP(A5041,'[1]12 ЗИП NEW'!$C:$AN,38,0)</f>
        <v>39.04</v>
      </c>
    </row>
    <row r="5042" spans="1:4" x14ac:dyDescent="0.25">
      <c r="A5042" s="139" t="s">
        <v>14386</v>
      </c>
      <c r="B5042" s="139" t="s">
        <v>14387</v>
      </c>
      <c r="C5042" s="192"/>
      <c r="D5042" s="195">
        <f>VLOOKUP(A5042,'[1]12 ЗИП NEW'!$C:$AN,38,0)</f>
        <v>20.74</v>
      </c>
    </row>
    <row r="5043" spans="1:4" x14ac:dyDescent="0.25">
      <c r="A5043" s="139" t="s">
        <v>14388</v>
      </c>
      <c r="B5043" s="139" t="s">
        <v>14389</v>
      </c>
      <c r="C5043" s="192"/>
      <c r="D5043" s="195">
        <f>VLOOKUP(A5043,'[1]12 ЗИП NEW'!$C:$AN,38,0)</f>
        <v>24.4</v>
      </c>
    </row>
    <row r="5044" spans="1:4" x14ac:dyDescent="0.25">
      <c r="A5044" s="139" t="s">
        <v>14390</v>
      </c>
      <c r="B5044" s="139" t="s">
        <v>14391</v>
      </c>
      <c r="C5044" s="192">
        <f>VLOOKUP(A5044,[2]Лист_1!$D:$I,6,0)</f>
        <v>200</v>
      </c>
      <c r="D5044" s="195">
        <f>VLOOKUP(A5044,'[1]12 ЗИП NEW'!$C:$AN,38,0)</f>
        <v>36.6</v>
      </c>
    </row>
    <row r="5045" spans="1:4" x14ac:dyDescent="0.25">
      <c r="A5045" s="139" t="s">
        <v>14392</v>
      </c>
      <c r="B5045" s="139" t="s">
        <v>14393</v>
      </c>
      <c r="C5045" s="192">
        <f>VLOOKUP(A5045,[2]Лист_1!$D:$I,6,0)</f>
        <v>2</v>
      </c>
      <c r="D5045" s="195">
        <f>VLOOKUP(A5045,'[1]12 ЗИП NEW'!$C:$AN,38,0)</f>
        <v>224.48</v>
      </c>
    </row>
    <row r="5046" spans="1:4" x14ac:dyDescent="0.25">
      <c r="A5046" s="139" t="s">
        <v>14394</v>
      </c>
      <c r="B5046" s="139" t="s">
        <v>14395</v>
      </c>
      <c r="C5046" s="192">
        <f>VLOOKUP(A5046,[2]Лист_1!$D:$I,6,0)</f>
        <v>200</v>
      </c>
      <c r="D5046" s="195">
        <f>VLOOKUP(A5046,'[1]12 ЗИП NEW'!$C:$AN,38,0)</f>
        <v>4.88</v>
      </c>
    </row>
    <row r="5047" spans="1:4" x14ac:dyDescent="0.25">
      <c r="A5047" s="139" t="s">
        <v>14396</v>
      </c>
      <c r="B5047" s="139" t="s">
        <v>14397</v>
      </c>
      <c r="C5047" s="192">
        <f>VLOOKUP(A5047,[2]Лист_1!$D:$I,6,0)</f>
        <v>200</v>
      </c>
      <c r="D5047" s="195">
        <f>VLOOKUP(A5047,'[1]12 ЗИП NEW'!$C:$AN,38,0)</f>
        <v>4.88</v>
      </c>
    </row>
    <row r="5048" spans="1:4" x14ac:dyDescent="0.25">
      <c r="A5048" s="139" t="s">
        <v>14398</v>
      </c>
      <c r="B5048" s="139" t="s">
        <v>14399</v>
      </c>
      <c r="C5048" s="192">
        <f>VLOOKUP(A5048,[2]Лист_1!$D:$I,6,0)</f>
        <v>200</v>
      </c>
      <c r="D5048" s="195">
        <f>VLOOKUP(A5048,'[1]12 ЗИП NEW'!$C:$AN,38,0)</f>
        <v>30.5</v>
      </c>
    </row>
    <row r="5049" spans="1:4" x14ac:dyDescent="0.25">
      <c r="A5049" s="139" t="s">
        <v>14400</v>
      </c>
      <c r="B5049" s="139" t="s">
        <v>14401</v>
      </c>
      <c r="C5049" s="192"/>
      <c r="D5049" s="195">
        <f>VLOOKUP(A5049,'[1]12 ЗИП NEW'!$C:$AN,38,0)</f>
        <v>65.88</v>
      </c>
    </row>
    <row r="5050" spans="1:4" x14ac:dyDescent="0.25">
      <c r="A5050" s="139" t="s">
        <v>14402</v>
      </c>
      <c r="B5050" s="139" t="s">
        <v>14403</v>
      </c>
      <c r="C5050" s="192">
        <f>VLOOKUP(A5050,[2]Лист_1!$D:$I,6,0)</f>
        <v>200</v>
      </c>
      <c r="D5050" s="195">
        <f>VLOOKUP(A5050,'[1]12 ЗИП NEW'!$C:$AN,38,0)</f>
        <v>20.74</v>
      </c>
    </row>
    <row r="5051" spans="1:4" x14ac:dyDescent="0.25">
      <c r="A5051" s="139" t="s">
        <v>14404</v>
      </c>
      <c r="B5051" s="139" t="s">
        <v>14405</v>
      </c>
      <c r="C5051" s="192"/>
      <c r="D5051" s="195">
        <f>VLOOKUP(A5051,'[1]12 ЗИП NEW'!$C:$AN,38,0)</f>
        <v>26.84</v>
      </c>
    </row>
    <row r="5052" spans="1:4" x14ac:dyDescent="0.25">
      <c r="A5052" s="139" t="s">
        <v>14406</v>
      </c>
      <c r="B5052" s="139" t="s">
        <v>14407</v>
      </c>
      <c r="C5052" s="192"/>
      <c r="D5052" s="195">
        <f>VLOOKUP(A5052,'[1]12 ЗИП NEW'!$C:$AN,38,0)</f>
        <v>30.5</v>
      </c>
    </row>
    <row r="5053" spans="1:4" x14ac:dyDescent="0.25">
      <c r="A5053" s="139" t="s">
        <v>14408</v>
      </c>
      <c r="B5053" s="139" t="s">
        <v>14409</v>
      </c>
      <c r="C5053" s="192">
        <f>VLOOKUP(A5053,[2]Лист_1!$D:$I,6,0)</f>
        <v>200</v>
      </c>
      <c r="D5053" s="195">
        <f>VLOOKUP(A5053,'[1]12 ЗИП NEW'!$C:$AN,38,0)</f>
        <v>57.339999999999996</v>
      </c>
    </row>
    <row r="5054" spans="1:4" x14ac:dyDescent="0.25">
      <c r="A5054" s="139" t="s">
        <v>14410</v>
      </c>
      <c r="B5054" s="139" t="s">
        <v>14411</v>
      </c>
      <c r="C5054" s="192">
        <f>VLOOKUP(A5054,[2]Лист_1!$D:$I,6,0)</f>
        <v>400</v>
      </c>
      <c r="D5054" s="195">
        <f>VLOOKUP(A5054,'[1]12 ЗИП NEW'!$C:$AN,38,0)</f>
        <v>4.88</v>
      </c>
    </row>
    <row r="5055" spans="1:4" x14ac:dyDescent="0.25">
      <c r="A5055" s="139" t="s">
        <v>14412</v>
      </c>
      <c r="B5055" s="139" t="s">
        <v>14413</v>
      </c>
      <c r="C5055" s="192">
        <f>VLOOKUP(A5055,[2]Лист_1!$D:$I,6,0)</f>
        <v>400</v>
      </c>
      <c r="D5055" s="195">
        <f>VLOOKUP(A5055,'[1]12 ЗИП NEW'!$C:$AN,38,0)</f>
        <v>4.88</v>
      </c>
    </row>
    <row r="5056" spans="1:4" x14ac:dyDescent="0.25">
      <c r="A5056" s="139" t="s">
        <v>14414</v>
      </c>
      <c r="B5056" s="139" t="s">
        <v>14415</v>
      </c>
      <c r="C5056" s="192">
        <f>VLOOKUP(A5056,[2]Лист_1!$D:$I,6,0)</f>
        <v>293</v>
      </c>
      <c r="D5056" s="195">
        <f>VLOOKUP(A5056,'[1]12 ЗИП NEW'!$C:$AN,38,0)</f>
        <v>18.3</v>
      </c>
    </row>
    <row r="5057" spans="1:4" x14ac:dyDescent="0.25">
      <c r="A5057" s="139" t="s">
        <v>14416</v>
      </c>
      <c r="B5057" s="139" t="s">
        <v>14417</v>
      </c>
      <c r="C5057" s="192">
        <f>VLOOKUP(A5057,[2]Лист_1!$D:$I,6,0)</f>
        <v>2380</v>
      </c>
      <c r="D5057" s="195">
        <f>VLOOKUP(A5057,'[1]12 ЗИП NEW'!$C:$AN,38,0)</f>
        <v>4.88</v>
      </c>
    </row>
    <row r="5058" spans="1:4" x14ac:dyDescent="0.25">
      <c r="A5058" s="139" t="s">
        <v>14418</v>
      </c>
      <c r="B5058" s="139" t="s">
        <v>14419</v>
      </c>
      <c r="C5058" s="192"/>
      <c r="D5058" s="195">
        <f>VLOOKUP(A5058,'[1]12 ЗИП NEW'!$C:$AN,38,0)</f>
        <v>4.88</v>
      </c>
    </row>
    <row r="5059" spans="1:4" x14ac:dyDescent="0.25">
      <c r="A5059" s="139" t="s">
        <v>14420</v>
      </c>
      <c r="B5059" s="139" t="s">
        <v>14421</v>
      </c>
      <c r="C5059" s="192">
        <f>VLOOKUP(A5059,[2]Лист_1!$D:$I,6,0)</f>
        <v>900</v>
      </c>
      <c r="D5059" s="195">
        <f>VLOOKUP(A5059,'[1]12 ЗИП NEW'!$C:$AN,38,0)</f>
        <v>4.88</v>
      </c>
    </row>
    <row r="5060" spans="1:4" x14ac:dyDescent="0.25">
      <c r="A5060" s="139" t="s">
        <v>14422</v>
      </c>
      <c r="B5060" s="139" t="s">
        <v>14423</v>
      </c>
      <c r="C5060" s="192"/>
      <c r="D5060" s="195">
        <f>VLOOKUP(A5060,'[1]12 ЗИП NEW'!$C:$AN,38,0)</f>
        <v>4.88</v>
      </c>
    </row>
    <row r="5061" spans="1:4" x14ac:dyDescent="0.25">
      <c r="A5061" s="139" t="s">
        <v>14424</v>
      </c>
      <c r="B5061" s="139" t="s">
        <v>14425</v>
      </c>
      <c r="C5061" s="192"/>
      <c r="D5061" s="195">
        <f>VLOOKUP(A5061,'[1]12 ЗИП NEW'!$C:$AN,38,0)</f>
        <v>8.5399999999999991</v>
      </c>
    </row>
    <row r="5062" spans="1:4" x14ac:dyDescent="0.25">
      <c r="A5062" s="139" t="s">
        <v>14426</v>
      </c>
      <c r="B5062" s="139" t="s">
        <v>14427</v>
      </c>
      <c r="C5062" s="192">
        <f>VLOOKUP(A5062,[2]Лист_1!$D:$I,6,0)</f>
        <v>12179</v>
      </c>
      <c r="D5062" s="195">
        <f>VLOOKUP(A5062,'[1]12 ЗИП NEW'!$C:$AN,38,0)</f>
        <v>4.88</v>
      </c>
    </row>
    <row r="5063" spans="1:4" x14ac:dyDescent="0.25">
      <c r="A5063" s="139" t="s">
        <v>14428</v>
      </c>
      <c r="B5063" s="139" t="s">
        <v>14429</v>
      </c>
      <c r="C5063" s="192"/>
      <c r="D5063" s="195">
        <f>VLOOKUP(A5063,'[1]12 ЗИП NEW'!$C:$AN,38,0)</f>
        <v>4.88</v>
      </c>
    </row>
    <row r="5064" spans="1:4" x14ac:dyDescent="0.25">
      <c r="A5064" s="139" t="s">
        <v>14430</v>
      </c>
      <c r="B5064" s="139" t="s">
        <v>14431</v>
      </c>
      <c r="C5064" s="192">
        <f>VLOOKUP(A5064,[2]Лист_1!$D:$I,6,0)</f>
        <v>185</v>
      </c>
      <c r="D5064" s="195">
        <f>VLOOKUP(A5064,'[1]12 ЗИП NEW'!$C:$AN,38,0)</f>
        <v>73.2</v>
      </c>
    </row>
    <row r="5065" spans="1:4" x14ac:dyDescent="0.25">
      <c r="A5065" s="139" t="s">
        <v>14432</v>
      </c>
      <c r="B5065" s="139" t="s">
        <v>14433</v>
      </c>
      <c r="C5065" s="192">
        <f>VLOOKUP(A5065,[2]Лист_1!$D:$I,6,0)</f>
        <v>198</v>
      </c>
      <c r="D5065" s="195">
        <f>VLOOKUP(A5065,'[1]12 ЗИП NEW'!$C:$AN,38,0)</f>
        <v>69.539999999999992</v>
      </c>
    </row>
    <row r="5066" spans="1:4" x14ac:dyDescent="0.25">
      <c r="A5066" s="139" t="s">
        <v>14434</v>
      </c>
      <c r="B5066" s="139" t="s">
        <v>14435</v>
      </c>
      <c r="C5066" s="192">
        <f>VLOOKUP(A5066,[2]Лист_1!$D:$I,6,0)</f>
        <v>145</v>
      </c>
      <c r="D5066" s="195">
        <f>VLOOKUP(A5066,'[1]12 ЗИП NEW'!$C:$AN,38,0)</f>
        <v>75.64</v>
      </c>
    </row>
    <row r="5067" spans="1:4" x14ac:dyDescent="0.25">
      <c r="A5067" s="139" t="s">
        <v>14436</v>
      </c>
      <c r="B5067" s="139" t="s">
        <v>14437</v>
      </c>
      <c r="C5067" s="192">
        <f>VLOOKUP(A5067,[2]Лист_1!$D:$I,6,0)</f>
        <v>445</v>
      </c>
      <c r="D5067" s="195">
        <f>VLOOKUP(A5067,'[1]12 ЗИП NEW'!$C:$AN,38,0)</f>
        <v>189.1</v>
      </c>
    </row>
    <row r="5068" spans="1:4" x14ac:dyDescent="0.25">
      <c r="A5068" s="139" t="s">
        <v>14438</v>
      </c>
      <c r="B5068" s="139" t="s">
        <v>14439</v>
      </c>
      <c r="C5068" s="192">
        <f>VLOOKUP(A5068,[2]Лист_1!$D:$I,6,0)</f>
        <v>1</v>
      </c>
      <c r="D5068" s="195">
        <f>VLOOKUP(A5068,'[1]12 ЗИП NEW'!$C:$AN,38,0)</f>
        <v>575.84</v>
      </c>
    </row>
    <row r="5069" spans="1:4" x14ac:dyDescent="0.25">
      <c r="A5069" s="139" t="s">
        <v>14440</v>
      </c>
      <c r="B5069" s="139" t="s">
        <v>14441</v>
      </c>
      <c r="C5069" s="192">
        <f>VLOOKUP(A5069,[2]Лист_1!$D:$I,6,0)</f>
        <v>4</v>
      </c>
      <c r="D5069" s="195">
        <f>VLOOKUP(A5069,'[1]12 ЗИП NEW'!$C:$AN,38,0)</f>
        <v>133.75396799999999</v>
      </c>
    </row>
    <row r="5070" spans="1:4" x14ac:dyDescent="0.25">
      <c r="A5070" s="139" t="s">
        <v>14442</v>
      </c>
      <c r="B5070" s="139" t="s">
        <v>14443</v>
      </c>
      <c r="C5070" s="192"/>
      <c r="D5070" s="195">
        <f>VLOOKUP(A5070,'[1]12 ЗИП NEW'!$C:$AN,38,0)</f>
        <v>130.54</v>
      </c>
    </row>
    <row r="5071" spans="1:4" x14ac:dyDescent="0.25">
      <c r="A5071" s="139" t="s">
        <v>14444</v>
      </c>
      <c r="B5071" s="139" t="s">
        <v>14445</v>
      </c>
      <c r="C5071" s="192">
        <f>VLOOKUP(A5071,[2]Лист_1!$D:$I,6,0)</f>
        <v>70</v>
      </c>
      <c r="D5071" s="195">
        <f>VLOOKUP(A5071,'[1]12 ЗИП NEW'!$C:$AN,38,0)</f>
        <v>122</v>
      </c>
    </row>
    <row r="5072" spans="1:4" x14ac:dyDescent="0.25">
      <c r="A5072" s="139" t="s">
        <v>14446</v>
      </c>
      <c r="B5072" s="139" t="s">
        <v>14447</v>
      </c>
      <c r="C5072" s="192">
        <f>VLOOKUP(A5072,[2]Лист_1!$D:$I,6,0)</f>
        <v>29</v>
      </c>
      <c r="D5072" s="195">
        <f>VLOOKUP(A5072,'[1]12 ЗИП NEW'!$C:$AN,38,0)</f>
        <v>317.2</v>
      </c>
    </row>
    <row r="5073" spans="1:4" x14ac:dyDescent="0.25">
      <c r="A5073" s="139" t="s">
        <v>14448</v>
      </c>
      <c r="B5073" s="139" t="s">
        <v>14449</v>
      </c>
      <c r="C5073" s="192">
        <f>VLOOKUP(A5073,[2]Лист_1!$D:$I,6,0)</f>
        <v>46</v>
      </c>
      <c r="D5073" s="195">
        <f>VLOOKUP(A5073,'[1]12 ЗИП NEW'!$C:$AN,38,0)</f>
        <v>2591.2799999999997</v>
      </c>
    </row>
    <row r="5074" spans="1:4" x14ac:dyDescent="0.25">
      <c r="A5074" s="139" t="s">
        <v>14450</v>
      </c>
      <c r="B5074" s="139" t="s">
        <v>14451</v>
      </c>
      <c r="C5074" s="192">
        <f>VLOOKUP(A5074,[2]Лист_1!$D:$I,6,0)</f>
        <v>78</v>
      </c>
      <c r="D5074" s="195">
        <f>VLOOKUP(A5074,'[1]12 ЗИП NEW'!$C:$AN,38,0)</f>
        <v>109.8</v>
      </c>
    </row>
    <row r="5075" spans="1:4" x14ac:dyDescent="0.25">
      <c r="A5075" s="139" t="s">
        <v>14452</v>
      </c>
      <c r="B5075" s="139" t="s">
        <v>14453</v>
      </c>
      <c r="C5075" s="192">
        <f>VLOOKUP(A5075,[2]Лист_1!$D:$I,6,0)</f>
        <v>29</v>
      </c>
      <c r="D5075" s="195">
        <f>VLOOKUP(A5075,'[1]12 ЗИП NEW'!$C:$AN,38,0)</f>
        <v>8.5399999999999991</v>
      </c>
    </row>
    <row r="5076" spans="1:4" x14ac:dyDescent="0.25">
      <c r="A5076" s="139" t="s">
        <v>14454</v>
      </c>
      <c r="B5076" s="139" t="s">
        <v>14455</v>
      </c>
      <c r="C5076" s="192">
        <f>VLOOKUP(A5076,[2]Лист_1!$D:$I,6,0)</f>
        <v>10</v>
      </c>
      <c r="D5076" s="195">
        <f>VLOOKUP(A5076,'[1]12 ЗИП NEW'!$C:$AN,38,0)</f>
        <v>395.28</v>
      </c>
    </row>
    <row r="5077" spans="1:4" x14ac:dyDescent="0.25">
      <c r="A5077" s="139" t="s">
        <v>14456</v>
      </c>
      <c r="B5077" s="139" t="s">
        <v>14457</v>
      </c>
      <c r="C5077" s="192"/>
      <c r="D5077" s="195">
        <f>VLOOKUP(A5077,'[1]12 ЗИП NEW'!$C:$AN,38,0)</f>
        <v>1964.2</v>
      </c>
    </row>
    <row r="5078" spans="1:4" x14ac:dyDescent="0.25">
      <c r="A5078" s="139" t="s">
        <v>14458</v>
      </c>
      <c r="B5078" s="139" t="s">
        <v>14459</v>
      </c>
      <c r="C5078" s="192"/>
      <c r="D5078" s="195">
        <f>VLOOKUP(A5078,'[1]12 ЗИП NEW'!$C:$AN,38,0)</f>
        <v>200.07999999999998</v>
      </c>
    </row>
    <row r="5079" spans="1:4" x14ac:dyDescent="0.25">
      <c r="A5079" s="139" t="s">
        <v>14460</v>
      </c>
      <c r="B5079" s="139" t="s">
        <v>14461</v>
      </c>
      <c r="C5079" s="192">
        <f>VLOOKUP(A5079,[2]Лист_1!$D:$I,6,0)</f>
        <v>1777</v>
      </c>
      <c r="D5079" s="195">
        <f>VLOOKUP(A5079,'[1]12 ЗИП NEW'!$C:$AN,38,0)</f>
        <v>10.98</v>
      </c>
    </row>
    <row r="5080" spans="1:4" x14ac:dyDescent="0.25">
      <c r="A5080" s="139" t="s">
        <v>14462</v>
      </c>
      <c r="B5080" s="139" t="s">
        <v>14463</v>
      </c>
      <c r="C5080" s="192">
        <f>VLOOKUP(A5080,[2]Лист_1!$D:$I,6,0)</f>
        <v>900</v>
      </c>
      <c r="D5080" s="195">
        <f>VLOOKUP(A5080,'[1]12 ЗИП NEW'!$C:$AN,38,0)</f>
        <v>32.94</v>
      </c>
    </row>
    <row r="5081" spans="1:4" x14ac:dyDescent="0.25">
      <c r="A5081" s="139" t="s">
        <v>14464</v>
      </c>
      <c r="B5081" s="139" t="s">
        <v>14465</v>
      </c>
      <c r="C5081" s="192">
        <f>VLOOKUP(A5081,[2]Лист_1!$D:$I,6,0)</f>
        <v>2943</v>
      </c>
      <c r="D5081" s="195">
        <f>VLOOKUP(A5081,'[1]12 ЗИП NEW'!$C:$AN,38,0)</f>
        <v>4.88</v>
      </c>
    </row>
    <row r="5082" spans="1:4" x14ac:dyDescent="0.25">
      <c r="A5082" s="139" t="s">
        <v>14466</v>
      </c>
      <c r="B5082" s="139" t="s">
        <v>14467</v>
      </c>
      <c r="C5082" s="192">
        <f>VLOOKUP(A5082,[2]Лист_1!$D:$I,6,0)</f>
        <v>8000</v>
      </c>
      <c r="D5082" s="195">
        <f>VLOOKUP(A5082,'[1]12 ЗИП NEW'!$C:$AN,38,0)</f>
        <v>6.1</v>
      </c>
    </row>
    <row r="5083" spans="1:4" x14ac:dyDescent="0.25">
      <c r="A5083" s="139" t="s">
        <v>14468</v>
      </c>
      <c r="B5083" s="139" t="s">
        <v>14469</v>
      </c>
      <c r="C5083" s="192">
        <f>VLOOKUP(A5083,[2]Лист_1!$D:$I,6,0)</f>
        <v>329</v>
      </c>
      <c r="D5083" s="195">
        <f>VLOOKUP(A5083,'[1]12 ЗИП NEW'!$C:$AN,38,0)</f>
        <v>30.5</v>
      </c>
    </row>
    <row r="5084" spans="1:4" x14ac:dyDescent="0.25">
      <c r="A5084" s="139" t="s">
        <v>14470</v>
      </c>
      <c r="B5084" s="139" t="s">
        <v>14471</v>
      </c>
      <c r="C5084" s="192"/>
      <c r="D5084" s="195">
        <f>VLOOKUP(A5084,'[1]12 ЗИП NEW'!$C:$AN,38,0)</f>
        <v>4.88</v>
      </c>
    </row>
    <row r="5085" spans="1:4" x14ac:dyDescent="0.25">
      <c r="A5085" s="139" t="s">
        <v>14472</v>
      </c>
      <c r="B5085" s="139" t="s">
        <v>14473</v>
      </c>
      <c r="C5085" s="192">
        <f>VLOOKUP(A5085,[2]Лист_1!$D:$I,6,0)</f>
        <v>171</v>
      </c>
      <c r="D5085" s="195">
        <f>VLOOKUP(A5085,'[1]12 ЗИП NEW'!$C:$AN,38,0)</f>
        <v>53.68</v>
      </c>
    </row>
    <row r="5086" spans="1:4" x14ac:dyDescent="0.25">
      <c r="A5086" s="139" t="s">
        <v>14474</v>
      </c>
      <c r="B5086" s="139" t="s">
        <v>14475</v>
      </c>
      <c r="C5086" s="192">
        <f>VLOOKUP(A5086,[2]Лист_1!$D:$I,6,0)</f>
        <v>194</v>
      </c>
      <c r="D5086" s="195">
        <f>VLOOKUP(A5086,'[1]12 ЗИП NEW'!$C:$AN,38,0)</f>
        <v>130.54</v>
      </c>
    </row>
    <row r="5087" spans="1:4" x14ac:dyDescent="0.25">
      <c r="A5087" s="139" t="s">
        <v>14476</v>
      </c>
      <c r="B5087" s="139" t="s">
        <v>14477</v>
      </c>
      <c r="C5087" s="192">
        <f>VLOOKUP(A5087,[2]Лист_1!$D:$I,6,0)</f>
        <v>8</v>
      </c>
      <c r="D5087" s="195">
        <f>VLOOKUP(A5087,'[1]12 ЗИП NEW'!$C:$AN,38,0)</f>
        <v>67.099999999999994</v>
      </c>
    </row>
    <row r="5088" spans="1:4" x14ac:dyDescent="0.25">
      <c r="A5088" s="139" t="s">
        <v>14478</v>
      </c>
      <c r="B5088" s="139" t="s">
        <v>14479</v>
      </c>
      <c r="C5088" s="192">
        <f>VLOOKUP(A5088,[2]Лист_1!$D:$I,6,0)</f>
        <v>238</v>
      </c>
      <c r="D5088" s="195">
        <f>VLOOKUP(A5088,'[1]12 ЗИП NEW'!$C:$AN,38,0)</f>
        <v>175.68</v>
      </c>
    </row>
    <row r="5089" spans="1:4" x14ac:dyDescent="0.25">
      <c r="A5089" s="139" t="s">
        <v>14480</v>
      </c>
      <c r="B5089" s="139" t="s">
        <v>14481</v>
      </c>
      <c r="C5089" s="192"/>
      <c r="D5089" s="195">
        <f>VLOOKUP(A5089,'[1]12 ЗИП NEW'!$C:$AN,38,0)</f>
        <v>276.94</v>
      </c>
    </row>
    <row r="5090" spans="1:4" x14ac:dyDescent="0.25">
      <c r="A5090" s="139" t="s">
        <v>14482</v>
      </c>
      <c r="B5090" s="139" t="s">
        <v>14483</v>
      </c>
      <c r="C5090" s="192"/>
      <c r="D5090" s="195">
        <f>VLOOKUP(A5090,'[1]12 ЗИП NEW'!$C:$AN,38,0)</f>
        <v>4.88</v>
      </c>
    </row>
    <row r="5091" spans="1:4" x14ac:dyDescent="0.25">
      <c r="A5091" s="139" t="s">
        <v>14484</v>
      </c>
      <c r="B5091" s="139" t="s">
        <v>14485</v>
      </c>
      <c r="C5091" s="192">
        <f>VLOOKUP(A5091,[2]Лист_1!$D:$I,6,0)</f>
        <v>9</v>
      </c>
      <c r="D5091" s="195">
        <f>VLOOKUP(A5091,'[1]12 ЗИП NEW'!$C:$AN,38,0)</f>
        <v>500.2</v>
      </c>
    </row>
    <row r="5092" spans="1:4" x14ac:dyDescent="0.25">
      <c r="A5092" s="139" t="s">
        <v>14486</v>
      </c>
      <c r="B5092" s="139" t="s">
        <v>14487</v>
      </c>
      <c r="C5092" s="192">
        <f>VLOOKUP(A5092,[2]Лист_1!$D:$I,6,0)</f>
        <v>206</v>
      </c>
      <c r="D5092" s="195">
        <f>VLOOKUP(A5092,'[1]12 ЗИП NEW'!$C:$AN,38,0)</f>
        <v>20.74</v>
      </c>
    </row>
    <row r="5093" spans="1:4" x14ac:dyDescent="0.25">
      <c r="A5093" s="139" t="s">
        <v>14488</v>
      </c>
      <c r="B5093" s="139" t="s">
        <v>14489</v>
      </c>
      <c r="C5093" s="192"/>
      <c r="D5093" s="195">
        <f>VLOOKUP(A5093,'[1]12 ЗИП NEW'!$C:$AN,38,0)</f>
        <v>8.5399999999999991</v>
      </c>
    </row>
    <row r="5094" spans="1:4" x14ac:dyDescent="0.25">
      <c r="A5094" s="139" t="s">
        <v>14490</v>
      </c>
      <c r="B5094" s="139" t="s">
        <v>14491</v>
      </c>
      <c r="C5094" s="192">
        <f>VLOOKUP(A5094,[2]Лист_1!$D:$I,6,0)</f>
        <v>58</v>
      </c>
      <c r="D5094" s="195">
        <f>VLOOKUP(A5094,'[1]12 ЗИП NEW'!$C:$AN,38,0)</f>
        <v>1041.8799999999999</v>
      </c>
    </row>
    <row r="5095" spans="1:4" x14ac:dyDescent="0.25">
      <c r="A5095" s="139" t="s">
        <v>14492</v>
      </c>
      <c r="B5095" s="139" t="s">
        <v>14493</v>
      </c>
      <c r="C5095" s="192">
        <f>VLOOKUP(A5095,[2]Лист_1!$D:$I,6,0)</f>
        <v>13</v>
      </c>
      <c r="D5095" s="195">
        <f>VLOOKUP(A5095,'[1]12 ЗИП NEW'!$C:$AN,38,0)</f>
        <v>96.38</v>
      </c>
    </row>
    <row r="5096" spans="1:4" x14ac:dyDescent="0.25">
      <c r="A5096" s="139" t="s">
        <v>14494</v>
      </c>
      <c r="B5096" s="139" t="s">
        <v>14495</v>
      </c>
      <c r="C5096" s="192"/>
      <c r="D5096" s="195">
        <f>VLOOKUP(A5096,'[1]12 ЗИП NEW'!$C:$AN,38,0)</f>
        <v>268.39999999999998</v>
      </c>
    </row>
    <row r="5097" spans="1:4" x14ac:dyDescent="0.25">
      <c r="A5097" s="139" t="s">
        <v>14496</v>
      </c>
      <c r="B5097" s="139" t="s">
        <v>14497</v>
      </c>
      <c r="C5097" s="192">
        <f>VLOOKUP(A5097,[2]Лист_1!$D:$I,6,0)</f>
        <v>180</v>
      </c>
      <c r="D5097" s="195">
        <f>VLOOKUP(A5097,'[1]12 ЗИП NEW'!$C:$AN,38,0)</f>
        <v>20.74</v>
      </c>
    </row>
    <row r="5098" spans="1:4" x14ac:dyDescent="0.25">
      <c r="A5098" s="139" t="s">
        <v>14498</v>
      </c>
      <c r="B5098" s="139" t="s">
        <v>14499</v>
      </c>
      <c r="C5098" s="192"/>
      <c r="D5098" s="195">
        <f>VLOOKUP(A5098,'[1]12 ЗИП NEW'!$C:$AN,38,0)</f>
        <v>35.380000000000003</v>
      </c>
    </row>
    <row r="5099" spans="1:4" x14ac:dyDescent="0.25">
      <c r="A5099" s="139" t="s">
        <v>14500</v>
      </c>
      <c r="B5099" s="139" t="s">
        <v>14501</v>
      </c>
      <c r="C5099" s="192">
        <f>VLOOKUP(A5099,[2]Лист_1!$D:$I,6,0)</f>
        <v>128</v>
      </c>
      <c r="D5099" s="195">
        <f>VLOOKUP(A5099,'[1]12 ЗИП NEW'!$C:$AN,38,0)</f>
        <v>228.14</v>
      </c>
    </row>
    <row r="5100" spans="1:4" x14ac:dyDescent="0.25">
      <c r="A5100" s="139" t="s">
        <v>14502</v>
      </c>
      <c r="B5100" s="139" t="s">
        <v>14503</v>
      </c>
      <c r="C5100" s="192">
        <f>VLOOKUP(A5100,[2]Лист_1!$D:$I,6,0)</f>
        <v>9</v>
      </c>
      <c r="D5100" s="195">
        <f>VLOOKUP(A5100,'[1]12 ЗИП NEW'!$C:$AN,38,0)</f>
        <v>488</v>
      </c>
    </row>
    <row r="5101" spans="1:4" x14ac:dyDescent="0.25">
      <c r="A5101" s="139" t="s">
        <v>14504</v>
      </c>
      <c r="B5101" s="139" t="s">
        <v>14505</v>
      </c>
      <c r="C5101" s="192"/>
      <c r="D5101" s="195">
        <f>VLOOKUP(A5101,'[1]12 ЗИП NEW'!$C:$AN,38,0)</f>
        <v>2566.88</v>
      </c>
    </row>
    <row r="5102" spans="1:4" x14ac:dyDescent="0.25">
      <c r="A5102" s="139" t="s">
        <v>14506</v>
      </c>
      <c r="B5102" s="139" t="s">
        <v>14507</v>
      </c>
      <c r="C5102" s="192"/>
      <c r="D5102" s="195">
        <f>VLOOKUP(A5102,'[1]12 ЗИП NEW'!$C:$AN,38,0)</f>
        <v>4360.28</v>
      </c>
    </row>
    <row r="5103" spans="1:4" x14ac:dyDescent="0.25">
      <c r="A5103" s="139" t="s">
        <v>14508</v>
      </c>
      <c r="B5103" s="139" t="s">
        <v>14509</v>
      </c>
      <c r="C5103" s="192">
        <f>VLOOKUP(A5103,[2]Лист_1!$D:$I,6,0)</f>
        <v>6</v>
      </c>
      <c r="D5103" s="195">
        <f>VLOOKUP(A5103,'[1]12 ЗИП NEW'!$C:$AN,38,0)</f>
        <v>1310.28</v>
      </c>
    </row>
    <row r="5104" spans="1:4" x14ac:dyDescent="0.25">
      <c r="A5104" s="139" t="s">
        <v>14510</v>
      </c>
      <c r="B5104" s="139" t="s">
        <v>14511</v>
      </c>
      <c r="C5104" s="192">
        <f>VLOOKUP(A5104,[2]Лист_1!$D:$I,6,0)</f>
        <v>42</v>
      </c>
      <c r="D5104" s="195">
        <f>VLOOKUP(A5104,'[1]12 ЗИП NEW'!$C:$AN,38,0)</f>
        <v>10313.879999999999</v>
      </c>
    </row>
    <row r="5105" spans="1:4" x14ac:dyDescent="0.25">
      <c r="A5105" s="139" t="s">
        <v>14512</v>
      </c>
      <c r="B5105" s="139" t="s">
        <v>14513</v>
      </c>
      <c r="C5105" s="192">
        <f>VLOOKUP(A5105,[2]Лист_1!$D:$I,6,0)</f>
        <v>15</v>
      </c>
      <c r="D5105" s="195">
        <f>VLOOKUP(A5105,'[1]12 ЗИП NEW'!$C:$AN,38,0)</f>
        <v>10240.68</v>
      </c>
    </row>
    <row r="5106" spans="1:4" x14ac:dyDescent="0.25">
      <c r="A5106" s="139" t="s">
        <v>14514</v>
      </c>
      <c r="B5106" s="139" t="s">
        <v>14515</v>
      </c>
      <c r="C5106" s="192"/>
      <c r="D5106" s="195">
        <f>VLOOKUP(A5106,'[1]12 ЗИП NEW'!$C:$AN,38,0)</f>
        <v>5465.5999999999995</v>
      </c>
    </row>
    <row r="5107" spans="1:4" ht="25.5" x14ac:dyDescent="0.25">
      <c r="A5107" s="139" t="s">
        <v>14516</v>
      </c>
      <c r="B5107" s="139" t="s">
        <v>14517</v>
      </c>
      <c r="C5107" s="192"/>
      <c r="D5107" s="195">
        <f>VLOOKUP(A5107,'[1]12 ЗИП NEW'!$C:$AN,38,0)</f>
        <v>392850.98</v>
      </c>
    </row>
    <row r="5108" spans="1:4" x14ac:dyDescent="0.25">
      <c r="A5108" s="139" t="s">
        <v>14518</v>
      </c>
      <c r="B5108" s="139" t="s">
        <v>14519</v>
      </c>
      <c r="C5108" s="192">
        <f>VLOOKUP(A5108,[2]Лист_1!$D:$I,6,0)</f>
        <v>3</v>
      </c>
      <c r="D5108" s="195">
        <f>VLOOKUP(A5108,'[1]12 ЗИП NEW'!$C:$AN,38,0)</f>
        <v>17686.34</v>
      </c>
    </row>
    <row r="5109" spans="1:4" x14ac:dyDescent="0.25">
      <c r="A5109" s="139" t="s">
        <v>14520</v>
      </c>
      <c r="B5109" s="139" t="s">
        <v>14521</v>
      </c>
      <c r="C5109" s="192">
        <f>VLOOKUP(A5109,[2]Лист_1!$D:$I,6,0)</f>
        <v>1</v>
      </c>
      <c r="D5109" s="195">
        <f>VLOOKUP(A5109,'[1]12 ЗИП NEW'!$C:$AN,38,0)</f>
        <v>21020.6</v>
      </c>
    </row>
    <row r="5110" spans="1:4" x14ac:dyDescent="0.25">
      <c r="A5110" s="139" t="s">
        <v>14522</v>
      </c>
      <c r="B5110" s="139" t="s">
        <v>14523</v>
      </c>
      <c r="C5110" s="192">
        <f>VLOOKUP(A5110,[2]Лист_1!$D:$I,6,0)</f>
        <v>2</v>
      </c>
      <c r="D5110" s="195">
        <f>VLOOKUP(A5110,'[1]12 ЗИП NEW'!$C:$AN,38,0)</f>
        <v>49446.6</v>
      </c>
    </row>
    <row r="5111" spans="1:4" x14ac:dyDescent="0.25">
      <c r="A5111" s="139" t="s">
        <v>14524</v>
      </c>
      <c r="B5111" s="139" t="s">
        <v>14525</v>
      </c>
      <c r="C5111" s="192">
        <f>VLOOKUP(A5111,[2]Лист_1!$D:$I,6,0)</f>
        <v>2</v>
      </c>
      <c r="D5111" s="195">
        <f>VLOOKUP(A5111,'[1]12 ЗИП NEW'!$C:$AN,38,0)</f>
        <v>52191.6</v>
      </c>
    </row>
    <row r="5112" spans="1:4" x14ac:dyDescent="0.25">
      <c r="A5112" s="139" t="s">
        <v>14526</v>
      </c>
      <c r="B5112" s="139" t="s">
        <v>14527</v>
      </c>
      <c r="C5112" s="192">
        <f>VLOOKUP(A5112,[2]Лист_1!$D:$I,6,0)</f>
        <v>32</v>
      </c>
      <c r="D5112" s="195">
        <f>VLOOKUP(A5112,'[1]12 ЗИП NEW'!$C:$AN,38,0)</f>
        <v>17287.399999999998</v>
      </c>
    </row>
    <row r="5113" spans="1:4" x14ac:dyDescent="0.25">
      <c r="A5113" s="139" t="s">
        <v>14528</v>
      </c>
      <c r="B5113" s="139" t="s">
        <v>14529</v>
      </c>
      <c r="C5113" s="192">
        <f>VLOOKUP(A5113,[2]Лист_1!$D:$I,6,0)</f>
        <v>9</v>
      </c>
      <c r="D5113" s="195">
        <f>VLOOKUP(A5113,'[1]12 ЗИП NEW'!$C:$AN,38,0)</f>
        <v>15938.08</v>
      </c>
    </row>
    <row r="5114" spans="1:4" x14ac:dyDescent="0.25">
      <c r="A5114" s="139" t="s">
        <v>14530</v>
      </c>
      <c r="B5114" s="139" t="s">
        <v>14531</v>
      </c>
      <c r="C5114" s="192">
        <f>VLOOKUP(A5114,[2]Лист_1!$D:$I,6,0)</f>
        <v>54</v>
      </c>
      <c r="D5114" s="195">
        <f>VLOOKUP(A5114,'[1]12 ЗИП NEW'!$C:$AN,38,0)</f>
        <v>12733.14</v>
      </c>
    </row>
    <row r="5115" spans="1:4" x14ac:dyDescent="0.25">
      <c r="A5115" s="139" t="s">
        <v>14532</v>
      </c>
      <c r="B5115" s="139" t="s">
        <v>14533</v>
      </c>
      <c r="C5115" s="192">
        <f>VLOOKUP(A5115,[2]Лист_1!$D:$I,6,0)</f>
        <v>75</v>
      </c>
      <c r="D5115" s="195">
        <f>VLOOKUP(A5115,'[1]12 ЗИП NEW'!$C:$AN,38,0)</f>
        <v>13705.48</v>
      </c>
    </row>
    <row r="5116" spans="1:4" x14ac:dyDescent="0.25">
      <c r="A5116" s="139" t="s">
        <v>14534</v>
      </c>
      <c r="B5116" s="139" t="s">
        <v>14535</v>
      </c>
      <c r="C5116" s="192">
        <f>VLOOKUP(A5116,[2]Лист_1!$D:$I,6,0)</f>
        <v>39</v>
      </c>
      <c r="D5116" s="195">
        <f>VLOOKUP(A5116,'[1]12 ЗИП NEW'!$C:$AN,38,0)</f>
        <v>15884.4</v>
      </c>
    </row>
    <row r="5117" spans="1:4" x14ac:dyDescent="0.25">
      <c r="A5117" s="139" t="s">
        <v>14536</v>
      </c>
      <c r="B5117" s="139" t="s">
        <v>14537</v>
      </c>
      <c r="C5117" s="192">
        <f>VLOOKUP(A5117,[2]Лист_1!$D:$I,6,0)</f>
        <v>37</v>
      </c>
      <c r="D5117" s="195">
        <f>VLOOKUP(A5117,'[1]12 ЗИП NEW'!$C:$AN,38,0)</f>
        <v>14075.14</v>
      </c>
    </row>
    <row r="5118" spans="1:4" x14ac:dyDescent="0.25">
      <c r="A5118" s="139" t="s">
        <v>14538</v>
      </c>
      <c r="B5118" s="139" t="s">
        <v>14539</v>
      </c>
      <c r="C5118" s="192">
        <f>VLOOKUP(A5118,[2]Лист_1!$D:$I,6,0)</f>
        <v>73</v>
      </c>
      <c r="D5118" s="195">
        <f>VLOOKUP(A5118,'[1]12 ЗИП NEW'!$C:$AN,38,0)</f>
        <v>14505.8</v>
      </c>
    </row>
    <row r="5119" spans="1:4" x14ac:dyDescent="0.25">
      <c r="A5119" s="139" t="s">
        <v>14540</v>
      </c>
      <c r="B5119" s="139" t="s">
        <v>14541</v>
      </c>
      <c r="C5119" s="192">
        <f>VLOOKUP(A5119,[2]Лист_1!$D:$I,6,0)</f>
        <v>5</v>
      </c>
      <c r="D5119" s="195">
        <f>VLOOKUP(A5119,'[1]12 ЗИП NEW'!$C:$AN,38,0)</f>
        <v>22155.200000000001</v>
      </c>
    </row>
    <row r="5120" spans="1:4" x14ac:dyDescent="0.25">
      <c r="A5120" s="139" t="s">
        <v>14542</v>
      </c>
      <c r="B5120" s="139" t="s">
        <v>14543</v>
      </c>
      <c r="C5120" s="192">
        <f>VLOOKUP(A5120,[2]Лист_1!$D:$I,6,0)</f>
        <v>51</v>
      </c>
      <c r="D5120" s="195">
        <f>VLOOKUP(A5120,'[1]12 ЗИП NEW'!$C:$AN,38,0)</f>
        <v>29947.34</v>
      </c>
    </row>
    <row r="5121" spans="1:4" x14ac:dyDescent="0.25">
      <c r="A5121" s="139" t="s">
        <v>14544</v>
      </c>
      <c r="B5121" s="139" t="s">
        <v>14545</v>
      </c>
      <c r="C5121" s="192">
        <f>VLOOKUP(A5121,[2]Лист_1!$D:$I,6,0)</f>
        <v>16</v>
      </c>
      <c r="D5121" s="195">
        <f>VLOOKUP(A5121,'[1]12 ЗИП NEW'!$C:$AN,38,0)</f>
        <v>37483.279999999999</v>
      </c>
    </row>
    <row r="5122" spans="1:4" x14ac:dyDescent="0.25">
      <c r="A5122" s="139" t="s">
        <v>14546</v>
      </c>
      <c r="B5122" s="139" t="s">
        <v>14547</v>
      </c>
      <c r="C5122" s="192">
        <f>VLOOKUP(A5122,[2]Лист_1!$D:$I,6,0)</f>
        <v>33</v>
      </c>
      <c r="D5122" s="195">
        <f>VLOOKUP(A5122,'[1]12 ЗИП NEW'!$C:$AN,38,0)</f>
        <v>30776.94</v>
      </c>
    </row>
    <row r="5123" spans="1:4" x14ac:dyDescent="0.25">
      <c r="A5123" s="139" t="s">
        <v>14548</v>
      </c>
      <c r="B5123" s="139" t="s">
        <v>14549</v>
      </c>
      <c r="C5123" s="192">
        <f>VLOOKUP(A5123,[2]Лист_1!$D:$I,6,0)</f>
        <v>64</v>
      </c>
      <c r="D5123" s="195">
        <f>VLOOKUP(A5123,'[1]12 ЗИП NEW'!$C:$AN,38,0)</f>
        <v>23863.200000000001</v>
      </c>
    </row>
    <row r="5124" spans="1:4" x14ac:dyDescent="0.25">
      <c r="A5124" s="139" t="s">
        <v>14550</v>
      </c>
      <c r="B5124" s="139" t="s">
        <v>14551</v>
      </c>
      <c r="C5124" s="192">
        <f>VLOOKUP(A5124,[2]Лист_1!$D:$I,6,0)</f>
        <v>1</v>
      </c>
      <c r="D5124" s="195">
        <f>VLOOKUP(A5124,'[1]12 ЗИП NEW'!$C:$AN,38,0)</f>
        <v>28491.88</v>
      </c>
    </row>
    <row r="5125" spans="1:4" x14ac:dyDescent="0.25">
      <c r="A5125" s="139" t="s">
        <v>14552</v>
      </c>
      <c r="B5125" s="139" t="s">
        <v>14553</v>
      </c>
      <c r="C5125" s="192">
        <f>VLOOKUP(A5125,[2]Лист_1!$D:$I,6,0)</f>
        <v>43</v>
      </c>
      <c r="D5125" s="195">
        <f>VLOOKUP(A5125,'[1]12 ЗИП NEW'!$C:$AN,38,0)</f>
        <v>42488.94</v>
      </c>
    </row>
    <row r="5126" spans="1:4" x14ac:dyDescent="0.25">
      <c r="A5126" s="139" t="s">
        <v>14554</v>
      </c>
      <c r="B5126" s="139" t="s">
        <v>14555</v>
      </c>
      <c r="C5126" s="192">
        <f>VLOOKUP(A5126,[2]Лист_1!$D:$I,6,0)</f>
        <v>37</v>
      </c>
      <c r="D5126" s="195">
        <f>VLOOKUP(A5126,'[1]12 ЗИП NEW'!$C:$AN,38,0)</f>
        <v>28011.200000000001</v>
      </c>
    </row>
    <row r="5127" spans="1:4" x14ac:dyDescent="0.25">
      <c r="A5127" s="139" t="s">
        <v>14556</v>
      </c>
      <c r="B5127" s="139" t="s">
        <v>14557</v>
      </c>
      <c r="C5127" s="192">
        <f>VLOOKUP(A5127,[2]Лист_1!$D:$I,6,0)</f>
        <v>6</v>
      </c>
      <c r="D5127" s="195">
        <f>VLOOKUP(A5127,'[1]12 ЗИП NEW'!$C:$AN,38,0)</f>
        <v>45437.68</v>
      </c>
    </row>
    <row r="5128" spans="1:4" x14ac:dyDescent="0.25">
      <c r="A5128" s="139" t="s">
        <v>14558</v>
      </c>
      <c r="B5128" s="139" t="s">
        <v>14559</v>
      </c>
      <c r="C5128" s="192">
        <f>VLOOKUP(A5128,[2]Лист_1!$D:$I,6,0)</f>
        <v>3</v>
      </c>
      <c r="D5128" s="195">
        <f>VLOOKUP(A5128,'[1]12 ЗИП NEW'!$C:$AN,38,0)</f>
        <v>53814.2</v>
      </c>
    </row>
    <row r="5129" spans="1:4" x14ac:dyDescent="0.25">
      <c r="A5129" s="139" t="s">
        <v>14560</v>
      </c>
      <c r="B5129" s="139" t="s">
        <v>14561</v>
      </c>
      <c r="C5129" s="192">
        <f>VLOOKUP(A5129,[2]Лист_1!$D:$I,6,0)</f>
        <v>44</v>
      </c>
      <c r="D5129" s="195">
        <f>VLOOKUP(A5129,'[1]12 ЗИП NEW'!$C:$AN,38,0)</f>
        <v>14225.199999999999</v>
      </c>
    </row>
    <row r="5130" spans="1:4" x14ac:dyDescent="0.25">
      <c r="A5130" s="139" t="s">
        <v>14562</v>
      </c>
      <c r="B5130" s="139" t="s">
        <v>14563</v>
      </c>
      <c r="C5130" s="192">
        <f>VLOOKUP(A5130,[2]Лист_1!$D:$I,6,0)</f>
        <v>300</v>
      </c>
      <c r="D5130" s="195">
        <f>VLOOKUP(A5130,'[1]12 ЗИП NEW'!$C:$AN,38,0)</f>
        <v>276.94</v>
      </c>
    </row>
    <row r="5131" spans="1:4" ht="25.5" x14ac:dyDescent="0.25">
      <c r="A5131" s="139" t="s">
        <v>14564</v>
      </c>
      <c r="B5131" s="139" t="s">
        <v>14565</v>
      </c>
      <c r="C5131" s="192">
        <f>VLOOKUP(A5131,[2]Лист_1!$D:$I,6,0)</f>
        <v>1</v>
      </c>
      <c r="D5131" s="195">
        <f>VLOOKUP(A5131,'[1]12 ЗИП NEW'!$C:$AN,38,0)</f>
        <v>658.8</v>
      </c>
    </row>
    <row r="5132" spans="1:4" x14ac:dyDescent="0.25">
      <c r="A5132" s="139" t="s">
        <v>14566</v>
      </c>
      <c r="B5132" s="139" t="s">
        <v>14567</v>
      </c>
      <c r="C5132" s="192">
        <f>VLOOKUP(A5132,[2]Лист_1!$D:$I,6,0)</f>
        <v>1</v>
      </c>
      <c r="D5132" s="195">
        <f>VLOOKUP(A5132,'[1]12 ЗИП NEW'!$C:$AN,38,0)</f>
        <v>1313.94</v>
      </c>
    </row>
    <row r="5133" spans="1:4" x14ac:dyDescent="0.25">
      <c r="A5133" s="139" t="s">
        <v>14568</v>
      </c>
      <c r="B5133" s="139" t="s">
        <v>14569</v>
      </c>
      <c r="C5133" s="192">
        <f>VLOOKUP(A5133,[2]Лист_1!$D:$I,6,0)</f>
        <v>64</v>
      </c>
      <c r="D5133" s="195">
        <f>VLOOKUP(A5133,'[1]12 ЗИП NEW'!$C:$AN,38,0)</f>
        <v>411.14</v>
      </c>
    </row>
    <row r="5134" spans="1:4" x14ac:dyDescent="0.25">
      <c r="A5134" s="139" t="s">
        <v>14570</v>
      </c>
      <c r="B5134" s="139" t="s">
        <v>14571</v>
      </c>
      <c r="C5134" s="192">
        <f>VLOOKUP(A5134,[2]Лист_1!$D:$I,6,0)</f>
        <v>100</v>
      </c>
      <c r="D5134" s="195">
        <f>VLOOKUP(A5134,'[1]12 ЗИП NEW'!$C:$AN,38,0)</f>
        <v>346.48</v>
      </c>
    </row>
    <row r="5135" spans="1:4" x14ac:dyDescent="0.25">
      <c r="A5135" s="139" t="s">
        <v>14572</v>
      </c>
      <c r="B5135" s="139" t="s">
        <v>14573</v>
      </c>
      <c r="C5135" s="192"/>
      <c r="D5135" s="195">
        <f>VLOOKUP(A5135,'[1]12 ЗИП NEW'!$C:$AN,38,0)</f>
        <v>453.84</v>
      </c>
    </row>
    <row r="5136" spans="1:4" x14ac:dyDescent="0.25">
      <c r="A5136" s="139" t="s">
        <v>14574</v>
      </c>
      <c r="B5136" s="139" t="s">
        <v>14575</v>
      </c>
      <c r="C5136" s="192"/>
      <c r="D5136" s="195">
        <f>VLOOKUP(A5136,'[1]12 ЗИП NEW'!$C:$AN,38,0)</f>
        <v>2180.14</v>
      </c>
    </row>
    <row r="5137" spans="1:4" x14ac:dyDescent="0.25">
      <c r="A5137" s="139" t="s">
        <v>14576</v>
      </c>
      <c r="B5137" s="139" t="s">
        <v>14577</v>
      </c>
      <c r="C5137" s="192"/>
      <c r="D5137" s="195">
        <f>VLOOKUP(A5137,'[1]12 ЗИП NEW'!$C:$AN,38,0)</f>
        <v>6946.68</v>
      </c>
    </row>
    <row r="5138" spans="1:4" x14ac:dyDescent="0.25">
      <c r="A5138" s="139" t="s">
        <v>14578</v>
      </c>
      <c r="B5138" s="139" t="s">
        <v>14579</v>
      </c>
      <c r="C5138" s="192"/>
      <c r="D5138" s="195">
        <f>VLOOKUP(A5138,'[1]12 ЗИП NEW'!$C:$AN,38,0)</f>
        <v>353.8</v>
      </c>
    </row>
    <row r="5139" spans="1:4" ht="25.5" x14ac:dyDescent="0.25">
      <c r="A5139" s="139" t="s">
        <v>14580</v>
      </c>
      <c r="B5139" s="139" t="s">
        <v>14581</v>
      </c>
      <c r="C5139" s="192"/>
      <c r="D5139" s="195">
        <f>VLOOKUP(A5139,'[1]12 ЗИП NEW'!$C:$AN,38,0)</f>
        <v>519386.94</v>
      </c>
    </row>
    <row r="5140" spans="1:4" x14ac:dyDescent="0.25">
      <c r="A5140" s="139" t="s">
        <v>14582</v>
      </c>
      <c r="B5140" s="139" t="s">
        <v>14583</v>
      </c>
      <c r="C5140" s="192"/>
      <c r="D5140" s="195">
        <f>VLOOKUP(A5140,'[1]12 ЗИП NEW'!$C:$AN,38,0)</f>
        <v>1161659.5999999999</v>
      </c>
    </row>
    <row r="5141" spans="1:4" x14ac:dyDescent="0.25">
      <c r="A5141" s="139" t="s">
        <v>14584</v>
      </c>
      <c r="B5141" s="139" t="s">
        <v>14585</v>
      </c>
      <c r="C5141" s="192"/>
      <c r="D5141" s="195">
        <f>VLOOKUP(A5141,'[1]12 ЗИП NEW'!$C:$AN,38,0)</f>
        <v>283613.39999999997</v>
      </c>
    </row>
    <row r="5142" spans="1:4" x14ac:dyDescent="0.25">
      <c r="A5142" s="139" t="s">
        <v>14586</v>
      </c>
      <c r="B5142" s="139" t="s">
        <v>14587</v>
      </c>
      <c r="C5142" s="192">
        <f>VLOOKUP(A5142,[2]Лист_1!$D:$I,6,0)</f>
        <v>1</v>
      </c>
      <c r="D5142" s="195">
        <f>VLOOKUP(A5142,'[1]12 ЗИП NEW'!$C:$AN,38,0)</f>
        <v>837026.14</v>
      </c>
    </row>
    <row r="5143" spans="1:4" ht="25.5" x14ac:dyDescent="0.25">
      <c r="A5143" s="139" t="s">
        <v>14588</v>
      </c>
      <c r="B5143" s="139" t="s">
        <v>14589</v>
      </c>
      <c r="C5143" s="192"/>
      <c r="D5143" s="195">
        <f>VLOOKUP(A5143,'[1]12 ЗИП NEW'!$C:$AN,38,0)</f>
        <v>1377201.88</v>
      </c>
    </row>
    <row r="5144" spans="1:4" x14ac:dyDescent="0.25">
      <c r="A5144" s="139" t="s">
        <v>14590</v>
      </c>
      <c r="B5144" s="139" t="s">
        <v>14591</v>
      </c>
      <c r="C5144" s="192"/>
      <c r="D5144" s="195">
        <f>VLOOKUP(A5144,'[1]12 ЗИП NEW'!$C:$AN,38,0)</f>
        <v>458313.74</v>
      </c>
    </row>
    <row r="5145" spans="1:4" x14ac:dyDescent="0.25">
      <c r="A5145" s="139" t="s">
        <v>14592</v>
      </c>
      <c r="B5145" s="139" t="s">
        <v>14593</v>
      </c>
      <c r="C5145" s="192"/>
      <c r="D5145" s="195">
        <f>VLOOKUP(A5145,'[1]12 ЗИП NEW'!$C:$AN,38,0)</f>
        <v>1018265.6799999999</v>
      </c>
    </row>
    <row r="5146" spans="1:4" x14ac:dyDescent="0.25">
      <c r="A5146" s="139" t="s">
        <v>14594</v>
      </c>
      <c r="B5146" s="139" t="s">
        <v>14595</v>
      </c>
      <c r="C5146" s="192"/>
      <c r="D5146" s="195">
        <f>VLOOKUP(A5146,'[1]12 ЗИП NEW'!$C:$AN,38,0)</f>
        <v>831308</v>
      </c>
    </row>
    <row r="5147" spans="1:4" x14ac:dyDescent="0.25">
      <c r="A5147" s="139" t="s">
        <v>14596</v>
      </c>
      <c r="B5147" s="139" t="s">
        <v>14597</v>
      </c>
      <c r="C5147" s="192">
        <f>VLOOKUP(A5147,[2]Лист_1!$D:$I,6,0)</f>
        <v>1</v>
      </c>
      <c r="D5147" s="195">
        <f>VLOOKUP(A5147,'[1]12 ЗИП NEW'!$C:$AN,38,0)</f>
        <v>650301.48</v>
      </c>
    </row>
    <row r="5148" spans="1:4" x14ac:dyDescent="0.25">
      <c r="A5148" s="139" t="s">
        <v>14598</v>
      </c>
      <c r="B5148" s="139" t="s">
        <v>14599</v>
      </c>
      <c r="C5148" s="192"/>
      <c r="D5148" s="195">
        <f>VLOOKUP(A5148,'[1]12 ЗИП NEW'!$C:$AN,38,0)</f>
        <v>381169.48</v>
      </c>
    </row>
    <row r="5149" spans="1:4" x14ac:dyDescent="0.25">
      <c r="A5149" s="139" t="s">
        <v>14600</v>
      </c>
      <c r="B5149" s="139" t="s">
        <v>14601</v>
      </c>
      <c r="C5149" s="192"/>
      <c r="D5149" s="195">
        <f>VLOOKUP(A5149,'[1]12 ЗИП NEW'!$C:$AN,38,0)</f>
        <v>392897.33999999997</v>
      </c>
    </row>
    <row r="5150" spans="1:4" x14ac:dyDescent="0.25">
      <c r="A5150" s="139" t="s">
        <v>14602</v>
      </c>
      <c r="B5150" s="139" t="s">
        <v>14603</v>
      </c>
      <c r="C5150" s="192"/>
      <c r="D5150" s="195">
        <f>VLOOKUP(A5150,'[1]12 ЗИП NEW'!$C:$AN,38,0)</f>
        <v>6580.68</v>
      </c>
    </row>
    <row r="5151" spans="1:4" x14ac:dyDescent="0.25">
      <c r="A5151" s="139" t="s">
        <v>14604</v>
      </c>
      <c r="B5151" s="139" t="s">
        <v>14605</v>
      </c>
      <c r="C5151" s="192">
        <f>VLOOKUP(A5151,[2]Лист_1!$D:$I,6,0)</f>
        <v>1</v>
      </c>
      <c r="D5151" s="195">
        <f>VLOOKUP(A5151,'[1]12 ЗИП NEW'!$C:$AN,38,0)</f>
        <v>126190.7</v>
      </c>
    </row>
    <row r="5152" spans="1:4" x14ac:dyDescent="0.25">
      <c r="A5152" s="139" t="s">
        <v>14606</v>
      </c>
      <c r="B5152" s="139" t="s">
        <v>14607</v>
      </c>
      <c r="C5152" s="192">
        <f>VLOOKUP(A5152,[2]Лист_1!$D:$I,6,0)</f>
        <v>1</v>
      </c>
      <c r="D5152" s="195">
        <f>VLOOKUP(A5152,'[1]12 ЗИП NEW'!$C:$AN,38,0)</f>
        <v>16072.279999999999</v>
      </c>
    </row>
    <row r="5153" spans="1:4" x14ac:dyDescent="0.25">
      <c r="A5153" s="139" t="s">
        <v>14608</v>
      </c>
      <c r="B5153" s="139" t="s">
        <v>14609</v>
      </c>
      <c r="C5153" s="192"/>
      <c r="D5153" s="195">
        <f>VLOOKUP(A5153,'[1]12 ЗИП NEW'!$C:$AN,38,0)</f>
        <v>2676.68</v>
      </c>
    </row>
    <row r="5154" spans="1:4" x14ac:dyDescent="0.25">
      <c r="A5154" s="139" t="s">
        <v>14610</v>
      </c>
      <c r="B5154" s="139" t="s">
        <v>14611</v>
      </c>
      <c r="C5154" s="192">
        <f>VLOOKUP(A5154,[2]Лист_1!$D:$I,6,0)</f>
        <v>1</v>
      </c>
      <c r="D5154" s="195">
        <f>VLOOKUP(A5154,'[1]12 ЗИП NEW'!$C:$AN,38,0)</f>
        <v>2457.08</v>
      </c>
    </row>
    <row r="5155" spans="1:4" x14ac:dyDescent="0.25">
      <c r="A5155" s="139" t="s">
        <v>14612</v>
      </c>
      <c r="B5155" s="139" t="s">
        <v>14613</v>
      </c>
      <c r="C5155" s="192">
        <f>VLOOKUP(A5155,[2]Лист_1!$D:$I,6,0)</f>
        <v>1</v>
      </c>
      <c r="D5155" s="195">
        <f>VLOOKUP(A5155,'[1]12 ЗИП NEW'!$C:$AN,38,0)</f>
        <v>4947.0999999999995</v>
      </c>
    </row>
    <row r="5156" spans="1:4" x14ac:dyDescent="0.25">
      <c r="A5156" s="139" t="s">
        <v>14614</v>
      </c>
      <c r="B5156" s="139" t="s">
        <v>14615</v>
      </c>
      <c r="C5156" s="192">
        <f>VLOOKUP(A5156,[2]Лист_1!$D:$I,6,0)</f>
        <v>2</v>
      </c>
      <c r="D5156" s="195">
        <f>VLOOKUP(A5156,'[1]12 ЗИП NEW'!$C:$AN,38,0)</f>
        <v>78519.199999999997</v>
      </c>
    </row>
    <row r="5157" spans="1:4" x14ac:dyDescent="0.25">
      <c r="A5157" s="139" t="s">
        <v>14616</v>
      </c>
      <c r="B5157" s="139" t="s">
        <v>14617</v>
      </c>
      <c r="C5157" s="192">
        <f>VLOOKUP(A5157,[2]Лист_1!$D:$I,6,0)</f>
        <v>1</v>
      </c>
      <c r="D5157" s="195">
        <f>VLOOKUP(A5157,'[1]12 ЗИП NEW'!$C:$AN,38,0)</f>
        <v>4555.4799999999996</v>
      </c>
    </row>
    <row r="5158" spans="1:4" x14ac:dyDescent="0.25">
      <c r="A5158" s="139" t="s">
        <v>14618</v>
      </c>
      <c r="B5158" s="139" t="s">
        <v>14619</v>
      </c>
      <c r="C5158" s="192">
        <f>VLOOKUP(A5158,[2]Лист_1!$D:$I,6,0)</f>
        <v>2</v>
      </c>
      <c r="D5158" s="195">
        <f>VLOOKUP(A5158,'[1]12 ЗИП NEW'!$C:$AN,38,0)</f>
        <v>5691.3</v>
      </c>
    </row>
    <row r="5159" spans="1:4" x14ac:dyDescent="0.25">
      <c r="A5159" s="139" t="s">
        <v>14620</v>
      </c>
      <c r="B5159" s="139" t="s">
        <v>14621</v>
      </c>
      <c r="C5159" s="192">
        <f>VLOOKUP(A5159,[2]Лист_1!$D:$I,6,0)</f>
        <v>2</v>
      </c>
      <c r="D5159" s="195">
        <f>VLOOKUP(A5159,'[1]12 ЗИП NEW'!$C:$AN,38,0)</f>
        <v>5032.5</v>
      </c>
    </row>
    <row r="5160" spans="1:4" x14ac:dyDescent="0.25">
      <c r="A5160" s="139" t="s">
        <v>14622</v>
      </c>
      <c r="B5160" s="139" t="s">
        <v>14623</v>
      </c>
      <c r="C5160" s="192">
        <f>VLOOKUP(A5160,[2]Лист_1!$D:$I,6,0)</f>
        <v>1</v>
      </c>
      <c r="D5160" s="195">
        <f>VLOOKUP(A5160,'[1]12 ЗИП NEW'!$C:$AN,38,0)</f>
        <v>7513.98</v>
      </c>
    </row>
    <row r="5161" spans="1:4" x14ac:dyDescent="0.25">
      <c r="A5161" s="139" t="s">
        <v>14624</v>
      </c>
      <c r="B5161" s="139" t="s">
        <v>14625</v>
      </c>
      <c r="C5161" s="192">
        <f>VLOOKUP(A5161,[2]Лист_1!$D:$I,6,0)</f>
        <v>1</v>
      </c>
      <c r="D5161" s="195">
        <f>VLOOKUP(A5161,'[1]12 ЗИП NEW'!$C:$AN,38,0)</f>
        <v>23280.04</v>
      </c>
    </row>
    <row r="5162" spans="1:4" ht="25.5" x14ac:dyDescent="0.25">
      <c r="A5162" s="139" t="s">
        <v>14626</v>
      </c>
      <c r="B5162" s="139" t="s">
        <v>14627</v>
      </c>
      <c r="C5162" s="192">
        <f>VLOOKUP(A5162,[2]Лист_1!$D:$I,6,0)</f>
        <v>2</v>
      </c>
      <c r="D5162" s="195">
        <f>VLOOKUP(A5162,'[1]12 ЗИП NEW'!$C:$AN,38,0)</f>
        <v>9387.9</v>
      </c>
    </row>
    <row r="5163" spans="1:4" x14ac:dyDescent="0.25">
      <c r="A5163" s="139" t="s">
        <v>14628</v>
      </c>
      <c r="B5163" s="139" t="s">
        <v>14629</v>
      </c>
      <c r="C5163" s="192">
        <f>VLOOKUP(A5163,[2]Лист_1!$D:$I,6,0)</f>
        <v>2</v>
      </c>
      <c r="D5163" s="195">
        <f>VLOOKUP(A5163,'[1]12 ЗИП NEW'!$C:$AN,38,0)</f>
        <v>407.48</v>
      </c>
    </row>
    <row r="5164" spans="1:4" ht="25.5" x14ac:dyDescent="0.25">
      <c r="A5164" s="139" t="s">
        <v>14630</v>
      </c>
      <c r="B5164" s="139" t="s">
        <v>14631</v>
      </c>
      <c r="C5164" s="192">
        <f>VLOOKUP(A5164,[2]Лист_1!$D:$I,6,0)</f>
        <v>179</v>
      </c>
      <c r="D5164" s="195">
        <f>VLOOKUP(A5164,'[1]12 ЗИП NEW'!$C:$AN,38,0)</f>
        <v>512.4</v>
      </c>
    </row>
    <row r="5165" spans="1:4" ht="25.5" x14ac:dyDescent="0.25">
      <c r="A5165" s="139" t="s">
        <v>14632</v>
      </c>
      <c r="B5165" s="139" t="s">
        <v>14633</v>
      </c>
      <c r="C5165" s="192">
        <f>VLOOKUP(A5165,[2]Лист_1!$D:$I,6,0)</f>
        <v>2</v>
      </c>
      <c r="D5165" s="195">
        <f>VLOOKUP(A5165,'[1]12 ЗИП NEW'!$C:$AN,38,0)</f>
        <v>492.88</v>
      </c>
    </row>
    <row r="5166" spans="1:4" x14ac:dyDescent="0.25">
      <c r="A5166" s="139" t="s">
        <v>14634</v>
      </c>
      <c r="B5166" s="139" t="s">
        <v>14635</v>
      </c>
      <c r="C5166" s="192">
        <f>VLOOKUP(A5166,[2]Лист_1!$D:$I,6,0)</f>
        <v>6</v>
      </c>
      <c r="D5166" s="195">
        <f>VLOOKUP(A5166,'[1]12 ЗИП NEW'!$C:$AN,38,0)</f>
        <v>2542.48</v>
      </c>
    </row>
    <row r="5167" spans="1:4" x14ac:dyDescent="0.25">
      <c r="A5167" s="139" t="s">
        <v>14636</v>
      </c>
      <c r="B5167" s="139" t="s">
        <v>14637</v>
      </c>
      <c r="C5167" s="192"/>
      <c r="D5167" s="195">
        <f>VLOOKUP(A5167,'[1]12 ЗИП NEW'!$C:$AN,38,0)</f>
        <v>2729.14</v>
      </c>
    </row>
    <row r="5168" spans="1:4" x14ac:dyDescent="0.25">
      <c r="A5168" s="139" t="s">
        <v>14638</v>
      </c>
      <c r="B5168" s="139" t="s">
        <v>14639</v>
      </c>
      <c r="C5168" s="192"/>
      <c r="D5168" s="195">
        <f>VLOOKUP(A5168,'[1]12 ЗИП NEW'!$C:$AN,38,0)</f>
        <v>2845.04</v>
      </c>
    </row>
    <row r="5169" spans="1:4" x14ac:dyDescent="0.25">
      <c r="A5169" s="139" t="s">
        <v>14640</v>
      </c>
      <c r="B5169" s="139" t="s">
        <v>14641</v>
      </c>
      <c r="C5169" s="192">
        <f>VLOOKUP(A5169,[2]Лист_1!$D:$I,6,0)</f>
        <v>20</v>
      </c>
      <c r="D5169" s="195">
        <f>VLOOKUP(A5169,'[1]12 ЗИП NEW'!$C:$AN,38,0)</f>
        <v>1139.48</v>
      </c>
    </row>
    <row r="5170" spans="1:4" x14ac:dyDescent="0.25">
      <c r="A5170" s="139" t="s">
        <v>14642</v>
      </c>
      <c r="B5170" s="139" t="s">
        <v>14643</v>
      </c>
      <c r="C5170" s="192"/>
      <c r="D5170" s="195">
        <f>VLOOKUP(A5170,'[1]12 ЗИП NEW'!$C:$AN,38,0)</f>
        <v>1594.54</v>
      </c>
    </row>
    <row r="5171" spans="1:4" x14ac:dyDescent="0.25">
      <c r="A5171" s="139" t="s">
        <v>14644</v>
      </c>
      <c r="B5171" s="139" t="s">
        <v>14645</v>
      </c>
      <c r="C5171" s="192">
        <f>VLOOKUP(A5171,[2]Лист_1!$D:$I,6,0)</f>
        <v>1</v>
      </c>
      <c r="D5171" s="195">
        <f>VLOOKUP(A5171,'[1]12 ЗИП NEW'!$C:$AN,38,0)</f>
        <v>12434.24</v>
      </c>
    </row>
    <row r="5172" spans="1:4" x14ac:dyDescent="0.25">
      <c r="A5172" s="139" t="s">
        <v>14646</v>
      </c>
      <c r="B5172" s="139" t="s">
        <v>14647</v>
      </c>
      <c r="C5172" s="192"/>
      <c r="D5172" s="195">
        <f>VLOOKUP(A5172,'[1]12 ЗИП NEW'!$C:$AN,38,0)</f>
        <v>146.4</v>
      </c>
    </row>
    <row r="5173" spans="1:4" x14ac:dyDescent="0.25">
      <c r="A5173" s="139" t="s">
        <v>14648</v>
      </c>
      <c r="B5173" s="139" t="s">
        <v>14649</v>
      </c>
      <c r="C5173" s="192"/>
      <c r="D5173" s="195">
        <f>VLOOKUP(A5173,'[1]12 ЗИП NEW'!$C:$AN,38,0)</f>
        <v>353.8</v>
      </c>
    </row>
    <row r="5174" spans="1:4" x14ac:dyDescent="0.25">
      <c r="A5174" s="139" t="s">
        <v>14650</v>
      </c>
      <c r="B5174" s="139" t="s">
        <v>14651</v>
      </c>
      <c r="C5174" s="192">
        <f>VLOOKUP(A5174,[2]Лист_1!$D:$I,6,0)</f>
        <v>20</v>
      </c>
      <c r="D5174" s="195">
        <f>VLOOKUP(A5174,'[1]12 ЗИП NEW'!$C:$AN,38,0)</f>
        <v>170.79999999999998</v>
      </c>
    </row>
    <row r="5175" spans="1:4" x14ac:dyDescent="0.25">
      <c r="A5175" s="139" t="s">
        <v>14652</v>
      </c>
      <c r="B5175" s="139" t="s">
        <v>14653</v>
      </c>
      <c r="C5175" s="192">
        <f>VLOOKUP(A5175,[2]Лист_1!$D:$I,6,0)</f>
        <v>200</v>
      </c>
      <c r="D5175" s="195">
        <f>VLOOKUP(A5175,'[1]12 ЗИП NEW'!$C:$AN,38,0)</f>
        <v>54.9</v>
      </c>
    </row>
    <row r="5176" spans="1:4" x14ac:dyDescent="0.25">
      <c r="A5176" s="139" t="s">
        <v>14654</v>
      </c>
      <c r="B5176" s="139" t="s">
        <v>14655</v>
      </c>
      <c r="C5176" s="192">
        <f>VLOOKUP(A5176,[2]Лист_1!$D:$I,6,0)</f>
        <v>6</v>
      </c>
      <c r="D5176" s="195">
        <f>VLOOKUP(A5176,'[1]12 ЗИП NEW'!$C:$AN,38,0)</f>
        <v>437.98</v>
      </c>
    </row>
    <row r="5177" spans="1:4" x14ac:dyDescent="0.25">
      <c r="A5177" s="139" t="s">
        <v>14656</v>
      </c>
      <c r="B5177" s="139" t="s">
        <v>14657</v>
      </c>
      <c r="C5177" s="192"/>
      <c r="D5177" s="195">
        <f>VLOOKUP(A5177,'[1]12 ЗИП NEW'!$C:$AN,38,0)</f>
        <v>640.5</v>
      </c>
    </row>
    <row r="5178" spans="1:4" x14ac:dyDescent="0.25">
      <c r="A5178" s="139" t="s">
        <v>14658</v>
      </c>
      <c r="B5178" s="139" t="s">
        <v>14659</v>
      </c>
      <c r="C5178" s="192">
        <f>VLOOKUP(A5178,[2]Лист_1!$D:$I,6,0)</f>
        <v>1</v>
      </c>
      <c r="D5178" s="195">
        <f>VLOOKUP(A5178,'[1]12 ЗИП NEW'!$C:$AN,38,0)</f>
        <v>2275.2999999999997</v>
      </c>
    </row>
    <row r="5179" spans="1:4" x14ac:dyDescent="0.25">
      <c r="A5179" s="139" t="s">
        <v>14660</v>
      </c>
      <c r="B5179" s="139" t="s">
        <v>14661</v>
      </c>
      <c r="C5179" s="192">
        <f>VLOOKUP(A5179,[2]Лист_1!$D:$I,6,0)</f>
        <v>80.489999999999995</v>
      </c>
      <c r="D5179" s="195">
        <f>VLOOKUP(A5179,'[1]12 ЗИП NEW'!$C:$AN,38,0)</f>
        <v>219.6</v>
      </c>
    </row>
    <row r="5180" spans="1:4" x14ac:dyDescent="0.25">
      <c r="A5180" s="139" t="s">
        <v>14662</v>
      </c>
      <c r="B5180" s="139" t="s">
        <v>14663</v>
      </c>
      <c r="C5180" s="192"/>
      <c r="D5180" s="195">
        <f>VLOOKUP(A5180,'[1]12 ЗИП NEW'!$C:$AN,38,0)</f>
        <v>323.3</v>
      </c>
    </row>
    <row r="5181" spans="1:4" x14ac:dyDescent="0.25">
      <c r="A5181" s="139" t="s">
        <v>14664</v>
      </c>
      <c r="B5181" s="139" t="s">
        <v>14665</v>
      </c>
      <c r="C5181" s="192"/>
      <c r="D5181" s="195">
        <f>VLOOKUP(A5181,'[1]12 ЗИП NEW'!$C:$AN,38,0)</f>
        <v>191.54</v>
      </c>
    </row>
    <row r="5182" spans="1:4" x14ac:dyDescent="0.25">
      <c r="A5182" s="139" t="s">
        <v>14666</v>
      </c>
      <c r="B5182" s="139" t="s">
        <v>14667</v>
      </c>
      <c r="C5182" s="192"/>
      <c r="D5182" s="195">
        <f>VLOOKUP(A5182,'[1]12 ЗИП NEW'!$C:$AN,38,0)</f>
        <v>185.44</v>
      </c>
    </row>
    <row r="5183" spans="1:4" x14ac:dyDescent="0.25">
      <c r="A5183" s="139" t="s">
        <v>14668</v>
      </c>
      <c r="B5183" s="139" t="s">
        <v>14669</v>
      </c>
      <c r="C5183" s="192"/>
      <c r="D5183" s="195">
        <f>VLOOKUP(A5183,'[1]12 ЗИП NEW'!$C:$AN,38,0)</f>
        <v>911.34</v>
      </c>
    </row>
    <row r="5184" spans="1:4" x14ac:dyDescent="0.25">
      <c r="A5184" s="139" t="s">
        <v>14670</v>
      </c>
      <c r="B5184" s="139" t="s">
        <v>14671</v>
      </c>
      <c r="C5184" s="192">
        <f>VLOOKUP(A5184,[2]Лист_1!$D:$I,6,0)</f>
        <v>6</v>
      </c>
      <c r="D5184" s="195">
        <f>VLOOKUP(A5184,'[1]12 ЗИП NEW'!$C:$AN,38,0)</f>
        <v>566.08000000000004</v>
      </c>
    </row>
    <row r="5185" spans="1:4" x14ac:dyDescent="0.25">
      <c r="A5185" s="139" t="s">
        <v>14672</v>
      </c>
      <c r="B5185" s="139" t="s">
        <v>14673</v>
      </c>
      <c r="C5185" s="192"/>
      <c r="D5185" s="195">
        <f>VLOOKUP(A5185,'[1]12 ЗИП NEW'!$C:$AN,38,0)</f>
        <v>242.78</v>
      </c>
    </row>
    <row r="5186" spans="1:4" x14ac:dyDescent="0.25">
      <c r="A5186" s="139" t="s">
        <v>14674</v>
      </c>
      <c r="B5186" s="139" t="s">
        <v>14675</v>
      </c>
      <c r="C5186" s="192"/>
      <c r="D5186" s="195">
        <f>VLOOKUP(A5186,'[1]12 ЗИП NEW'!$C:$AN,38,0)</f>
        <v>242.78</v>
      </c>
    </row>
    <row r="5187" spans="1:4" x14ac:dyDescent="0.25">
      <c r="A5187" s="139" t="s">
        <v>14676</v>
      </c>
      <c r="B5187" s="139" t="s">
        <v>14677</v>
      </c>
      <c r="C5187" s="192"/>
      <c r="D5187" s="195">
        <f>VLOOKUP(A5187,'[1]12 ЗИП NEW'!$C:$AN,38,0)</f>
        <v>2372.9</v>
      </c>
    </row>
    <row r="5188" spans="1:4" x14ac:dyDescent="0.25">
      <c r="A5188" s="139" t="s">
        <v>14678</v>
      </c>
      <c r="B5188" s="139" t="s">
        <v>14679</v>
      </c>
      <c r="C5188" s="192"/>
      <c r="D5188" s="195">
        <f>VLOOKUP(A5188,'[1]12 ЗИП NEW'!$C:$AN,38,0)</f>
        <v>366</v>
      </c>
    </row>
    <row r="5189" spans="1:4" x14ac:dyDescent="0.25">
      <c r="A5189" s="139" t="s">
        <v>14680</v>
      </c>
      <c r="B5189" s="139" t="s">
        <v>14681</v>
      </c>
      <c r="C5189" s="192"/>
      <c r="D5189" s="195">
        <f>VLOOKUP(A5189,'[1]12 ЗИП NEW'!$C:$AN,38,0)</f>
        <v>982.1</v>
      </c>
    </row>
    <row r="5190" spans="1:4" x14ac:dyDescent="0.25">
      <c r="A5190" s="139" t="s">
        <v>14682</v>
      </c>
      <c r="B5190" s="139" t="s">
        <v>14683</v>
      </c>
      <c r="C5190" s="192">
        <f>VLOOKUP(A5190,[2]Лист_1!$D:$I,6,0)</f>
        <v>2</v>
      </c>
      <c r="D5190" s="195">
        <f>VLOOKUP(A5190,'[1]12 ЗИП NEW'!$C:$AN,38,0)</f>
        <v>2893.84</v>
      </c>
    </row>
    <row r="5191" spans="1:4" x14ac:dyDescent="0.25">
      <c r="A5191" s="139" t="s">
        <v>14684</v>
      </c>
      <c r="B5191" s="139" t="s">
        <v>14685</v>
      </c>
      <c r="C5191" s="192">
        <f>VLOOKUP(A5191,[2]Лист_1!$D:$I,6,0)</f>
        <v>12.72</v>
      </c>
      <c r="D5191" s="195">
        <f>VLOOKUP(A5191,'[1]12 ЗИП NEW'!$C:$AN,38,0)</f>
        <v>93.94</v>
      </c>
    </row>
    <row r="5192" spans="1:4" x14ac:dyDescent="0.25">
      <c r="A5192" s="139" t="s">
        <v>14686</v>
      </c>
      <c r="B5192" s="139" t="s">
        <v>14687</v>
      </c>
      <c r="C5192" s="192">
        <f>VLOOKUP(A5192,[2]Лист_1!$D:$I,6,0)</f>
        <v>6</v>
      </c>
      <c r="D5192" s="195">
        <f>VLOOKUP(A5192,'[1]12 ЗИП NEW'!$C:$AN,38,0)</f>
        <v>219.6</v>
      </c>
    </row>
    <row r="5193" spans="1:4" x14ac:dyDescent="0.25">
      <c r="A5193" s="139" t="s">
        <v>14688</v>
      </c>
      <c r="B5193" s="139" t="s">
        <v>14689</v>
      </c>
      <c r="C5193" s="192">
        <f>VLOOKUP(A5193,[2]Лист_1!$D:$I,6,0)</f>
        <v>11.01</v>
      </c>
      <c r="D5193" s="195">
        <f>VLOOKUP(A5193,'[1]12 ЗИП NEW'!$C:$AN,38,0)</f>
        <v>145.18</v>
      </c>
    </row>
    <row r="5194" spans="1:4" x14ac:dyDescent="0.25">
      <c r="A5194" s="139" t="s">
        <v>14690</v>
      </c>
      <c r="B5194" s="139" t="s">
        <v>14691</v>
      </c>
      <c r="C5194" s="192">
        <f>VLOOKUP(A5194,[2]Лист_1!$D:$I,6,0)</f>
        <v>764</v>
      </c>
      <c r="D5194" s="195">
        <f>VLOOKUP(A5194,'[1]12 ЗИП NEW'!$C:$AN,38,0)</f>
        <v>4.88</v>
      </c>
    </row>
    <row r="5195" spans="1:4" x14ac:dyDescent="0.25">
      <c r="A5195" s="139" t="s">
        <v>14692</v>
      </c>
      <c r="B5195" s="139" t="s">
        <v>14693</v>
      </c>
      <c r="C5195" s="192">
        <f>VLOOKUP(A5195,[2]Лист_1!$D:$I,6,0)</f>
        <v>46</v>
      </c>
      <c r="D5195" s="195">
        <f>VLOOKUP(A5195,'[1]12 ЗИП NEW'!$C:$AN,38,0)</f>
        <v>154.94</v>
      </c>
    </row>
    <row r="5196" spans="1:4" x14ac:dyDescent="0.25">
      <c r="A5196" s="139" t="s">
        <v>14694</v>
      </c>
      <c r="B5196" s="139" t="s">
        <v>14695</v>
      </c>
      <c r="C5196" s="192">
        <f>VLOOKUP(A5196,[2]Лист_1!$D:$I,6,0)</f>
        <v>86</v>
      </c>
      <c r="D5196" s="195">
        <f>VLOOKUP(A5196,'[1]12 ЗИП NEW'!$C:$AN,38,0)</f>
        <v>4.88</v>
      </c>
    </row>
    <row r="5197" spans="1:4" x14ac:dyDescent="0.25">
      <c r="A5197" s="139" t="s">
        <v>14696</v>
      </c>
      <c r="B5197" s="139" t="s">
        <v>14697</v>
      </c>
      <c r="C5197" s="192">
        <f>VLOOKUP(A5197,[2]Лист_1!$D:$I,6,0)</f>
        <v>77</v>
      </c>
      <c r="D5197" s="195">
        <f>VLOOKUP(A5197,'[1]12 ЗИП NEW'!$C:$AN,38,0)</f>
        <v>45.14</v>
      </c>
    </row>
    <row r="5198" spans="1:4" x14ac:dyDescent="0.25">
      <c r="A5198" s="139" t="s">
        <v>14698</v>
      </c>
      <c r="B5198" s="139" t="s">
        <v>14699</v>
      </c>
      <c r="C5198" s="192"/>
      <c r="D5198" s="195">
        <f>VLOOKUP(A5198,'[1]12 ЗИП NEW'!$C:$AN,38,0)</f>
        <v>6.1</v>
      </c>
    </row>
    <row r="5199" spans="1:4" x14ac:dyDescent="0.25">
      <c r="A5199" s="139" t="s">
        <v>14700</v>
      </c>
      <c r="B5199" s="139" t="s">
        <v>14701</v>
      </c>
      <c r="C5199" s="192"/>
      <c r="D5199" s="195">
        <f>VLOOKUP(A5199,'[1]12 ЗИП NEW'!$C:$AN,38,0)</f>
        <v>6.1</v>
      </c>
    </row>
    <row r="5200" spans="1:4" x14ac:dyDescent="0.25">
      <c r="A5200" s="139" t="s">
        <v>14702</v>
      </c>
      <c r="B5200" s="139" t="s">
        <v>14703</v>
      </c>
      <c r="C5200" s="192">
        <f>VLOOKUP(A5200,[2]Лист_1!$D:$I,6,0)</f>
        <v>117</v>
      </c>
      <c r="D5200" s="195">
        <f>VLOOKUP(A5200,'[1]12 ЗИП NEW'!$C:$AN,38,0)</f>
        <v>12.2</v>
      </c>
    </row>
    <row r="5201" spans="1:4" ht="25.5" x14ac:dyDescent="0.25">
      <c r="A5201" s="139" t="s">
        <v>14704</v>
      </c>
      <c r="B5201" s="139" t="s">
        <v>14705</v>
      </c>
      <c r="C5201" s="192">
        <f>VLOOKUP(A5201,[2]Лист_1!$D:$I,6,0)</f>
        <v>25</v>
      </c>
      <c r="D5201" s="195">
        <f>VLOOKUP(A5201,'[1]12 ЗИП NEW'!$C:$AN,38,0)</f>
        <v>45.14</v>
      </c>
    </row>
    <row r="5202" spans="1:4" ht="25.5" x14ac:dyDescent="0.25">
      <c r="A5202" s="139" t="s">
        <v>14706</v>
      </c>
      <c r="B5202" s="139" t="s">
        <v>14707</v>
      </c>
      <c r="C5202" s="192">
        <f>VLOOKUP(A5202,[2]Лист_1!$D:$I,6,0)</f>
        <v>10</v>
      </c>
      <c r="D5202" s="195">
        <f>VLOOKUP(A5202,'[1]12 ЗИП NEW'!$C:$AN,38,0)</f>
        <v>396.5</v>
      </c>
    </row>
    <row r="5203" spans="1:4" x14ac:dyDescent="0.25">
      <c r="A5203" s="139" t="s">
        <v>14708</v>
      </c>
      <c r="B5203" s="139" t="s">
        <v>14709</v>
      </c>
      <c r="C5203" s="192">
        <f>VLOOKUP(A5203,[2]Лист_1!$D:$I,6,0)</f>
        <v>100</v>
      </c>
      <c r="D5203" s="195">
        <f>VLOOKUP(A5203,'[1]12 ЗИП NEW'!$C:$AN,38,0)</f>
        <v>48.8</v>
      </c>
    </row>
    <row r="5204" spans="1:4" x14ac:dyDescent="0.25">
      <c r="A5204" s="139" t="s">
        <v>14710</v>
      </c>
      <c r="B5204" s="139" t="s">
        <v>14711</v>
      </c>
      <c r="C5204" s="192">
        <f>VLOOKUP(A5204,[2]Лист_1!$D:$I,6,0)</f>
        <v>4</v>
      </c>
      <c r="D5204" s="195">
        <f>VLOOKUP(A5204,'[1]12 ЗИП NEW'!$C:$AN,38,0)</f>
        <v>1159</v>
      </c>
    </row>
    <row r="5205" spans="1:4" x14ac:dyDescent="0.25">
      <c r="A5205" s="139" t="s">
        <v>14712</v>
      </c>
      <c r="B5205" s="139" t="s">
        <v>14713</v>
      </c>
      <c r="C5205" s="192">
        <f>VLOOKUP(A5205,[2]Лист_1!$D:$I,6,0)</f>
        <v>110</v>
      </c>
      <c r="D5205" s="195">
        <f>VLOOKUP(A5205,'[1]12 ЗИП NEW'!$C:$AN,38,0)</f>
        <v>115.89999999999999</v>
      </c>
    </row>
    <row r="5206" spans="1:4" x14ac:dyDescent="0.25">
      <c r="A5206" s="139" t="s">
        <v>14714</v>
      </c>
      <c r="B5206" s="139" t="s">
        <v>14715</v>
      </c>
      <c r="C5206" s="192">
        <f>VLOOKUP(A5206,[2]Лист_1!$D:$I,6,0)</f>
        <v>100</v>
      </c>
      <c r="D5206" s="195">
        <f>VLOOKUP(A5206,'[1]12 ЗИП NEW'!$C:$AN,38,0)</f>
        <v>262.3</v>
      </c>
    </row>
    <row r="5207" spans="1:4" x14ac:dyDescent="0.25">
      <c r="A5207" s="139" t="s">
        <v>14716</v>
      </c>
      <c r="B5207" s="139" t="s">
        <v>14717</v>
      </c>
      <c r="C5207" s="192">
        <f>VLOOKUP(A5207,[2]Лист_1!$D:$I,6,0)</f>
        <v>17</v>
      </c>
      <c r="D5207" s="195">
        <f>VLOOKUP(A5207,'[1]12 ЗИП NEW'!$C:$AN,38,0)</f>
        <v>285.48</v>
      </c>
    </row>
    <row r="5208" spans="1:4" x14ac:dyDescent="0.25">
      <c r="A5208" s="139" t="s">
        <v>14718</v>
      </c>
      <c r="B5208" s="139" t="s">
        <v>14719</v>
      </c>
      <c r="C5208" s="192">
        <f>VLOOKUP(A5208,[2]Лист_1!$D:$I,6,0)</f>
        <v>3</v>
      </c>
      <c r="D5208" s="195">
        <f>VLOOKUP(A5208,'[1]12 ЗИП NEW'!$C:$AN,38,0)</f>
        <v>1731.18</v>
      </c>
    </row>
    <row r="5209" spans="1:4" x14ac:dyDescent="0.25">
      <c r="A5209" s="139" t="s">
        <v>14720</v>
      </c>
      <c r="B5209" s="139" t="s">
        <v>14721</v>
      </c>
      <c r="C5209" s="192">
        <f>VLOOKUP(A5209,[2]Лист_1!$D:$I,6,0)</f>
        <v>68</v>
      </c>
      <c r="D5209" s="195">
        <f>VLOOKUP(A5209,'[1]12 ЗИП NEW'!$C:$AN,38,0)</f>
        <v>93.94</v>
      </c>
    </row>
    <row r="5210" spans="1:4" x14ac:dyDescent="0.25">
      <c r="A5210" s="139" t="s">
        <v>14722</v>
      </c>
      <c r="B5210" s="139" t="s">
        <v>14723</v>
      </c>
      <c r="C5210" s="192">
        <f>VLOOKUP(A5210,[2]Лист_1!$D:$I,6,0)</f>
        <v>65</v>
      </c>
      <c r="D5210" s="195">
        <f>VLOOKUP(A5210,'[1]12 ЗИП NEW'!$C:$AN,38,0)</f>
        <v>106.14</v>
      </c>
    </row>
    <row r="5211" spans="1:4" x14ac:dyDescent="0.25">
      <c r="A5211" s="139" t="s">
        <v>14724</v>
      </c>
      <c r="B5211" s="139" t="s">
        <v>14725</v>
      </c>
      <c r="C5211" s="192"/>
      <c r="D5211" s="195">
        <f>VLOOKUP(A5211,'[1]12 ЗИП NEW'!$C:$AN,38,0)</f>
        <v>242.78</v>
      </c>
    </row>
    <row r="5212" spans="1:4" x14ac:dyDescent="0.25">
      <c r="A5212" s="139" t="s">
        <v>14726</v>
      </c>
      <c r="B5212" s="139" t="s">
        <v>14727</v>
      </c>
      <c r="C5212" s="192"/>
      <c r="D5212" s="195">
        <f>VLOOKUP(A5212,'[1]12 ЗИП NEW'!$C:$AN,38,0)</f>
        <v>252.64638399999998</v>
      </c>
    </row>
    <row r="5213" spans="1:4" x14ac:dyDescent="0.25">
      <c r="A5213" s="139" t="s">
        <v>14728</v>
      </c>
      <c r="B5213" s="139" t="s">
        <v>14729</v>
      </c>
      <c r="C5213" s="192"/>
      <c r="D5213" s="195">
        <f>VLOOKUP(A5213,'[1]12 ЗИП NEW'!$C:$AN,38,0)</f>
        <v>282.36948799999999</v>
      </c>
    </row>
    <row r="5214" spans="1:4" x14ac:dyDescent="0.25">
      <c r="A5214" s="139" t="s">
        <v>14730</v>
      </c>
      <c r="B5214" s="139" t="s">
        <v>14731</v>
      </c>
      <c r="C5214" s="192"/>
      <c r="D5214" s="195">
        <f>VLOOKUP(A5214,'[1]12 ЗИП NEW'!$C:$AN,38,0)</f>
        <v>472.14</v>
      </c>
    </row>
    <row r="5215" spans="1:4" x14ac:dyDescent="0.25">
      <c r="A5215" s="139" t="s">
        <v>14732</v>
      </c>
      <c r="B5215" s="139" t="s">
        <v>14733</v>
      </c>
      <c r="C5215" s="192">
        <f>VLOOKUP(A5215,[2]Лист_1!$D:$I,6,0)</f>
        <v>190</v>
      </c>
      <c r="D5215" s="195">
        <f>VLOOKUP(A5215,'[1]12 ЗИП NEW'!$C:$AN,38,0)</f>
        <v>45.14</v>
      </c>
    </row>
    <row r="5216" spans="1:4" x14ac:dyDescent="0.25">
      <c r="A5216" s="139" t="s">
        <v>14734</v>
      </c>
      <c r="B5216" s="139" t="s">
        <v>14735</v>
      </c>
      <c r="C5216" s="192">
        <f>VLOOKUP(A5216,[2]Лист_1!$D:$I,6,0)</f>
        <v>176</v>
      </c>
      <c r="D5216" s="195">
        <f>VLOOKUP(A5216,'[1]12 ЗИП NEW'!$C:$AN,38,0)</f>
        <v>24.4</v>
      </c>
    </row>
    <row r="5217" spans="1:4" x14ac:dyDescent="0.25">
      <c r="A5217" s="139" t="s">
        <v>14736</v>
      </c>
      <c r="B5217" s="139" t="s">
        <v>14737</v>
      </c>
      <c r="C5217" s="192">
        <f>VLOOKUP(A5217,[2]Лист_1!$D:$I,6,0)</f>
        <v>7</v>
      </c>
      <c r="D5217" s="195">
        <f>VLOOKUP(A5217,'[1]12 ЗИП NEW'!$C:$AN,38,0)</f>
        <v>248.88</v>
      </c>
    </row>
    <row r="5218" spans="1:4" x14ac:dyDescent="0.25">
      <c r="A5218" s="139" t="s">
        <v>14738</v>
      </c>
      <c r="B5218" s="139" t="s">
        <v>14739</v>
      </c>
      <c r="C5218" s="192">
        <f>VLOOKUP(A5218,[2]Лист_1!$D:$I,6,0)</f>
        <v>4</v>
      </c>
      <c r="D5218" s="195">
        <f>VLOOKUP(A5218,'[1]12 ЗИП NEW'!$C:$AN,38,0)</f>
        <v>890.6</v>
      </c>
    </row>
    <row r="5219" spans="1:4" x14ac:dyDescent="0.25">
      <c r="A5219" s="139" t="s">
        <v>14740</v>
      </c>
      <c r="B5219" s="139" t="s">
        <v>14741</v>
      </c>
      <c r="C5219" s="192">
        <f>VLOOKUP(A5219,[2]Лист_1!$D:$I,6,0)</f>
        <v>6</v>
      </c>
      <c r="D5219" s="195">
        <f>VLOOKUP(A5219,'[1]12 ЗИП NEW'!$C:$AN,38,0)</f>
        <v>84.179999999999993</v>
      </c>
    </row>
    <row r="5220" spans="1:4" x14ac:dyDescent="0.25">
      <c r="A5220" s="139" t="s">
        <v>14742</v>
      </c>
      <c r="B5220" s="139" t="s">
        <v>14743</v>
      </c>
      <c r="C5220" s="192"/>
      <c r="D5220" s="195">
        <f>VLOOKUP(A5220,'[1]12 ЗИП NEW'!$C:$AN,38,0)</f>
        <v>84.179999999999993</v>
      </c>
    </row>
    <row r="5221" spans="1:4" x14ac:dyDescent="0.25">
      <c r="A5221" s="139" t="s">
        <v>14744</v>
      </c>
      <c r="B5221" s="139" t="s">
        <v>14745</v>
      </c>
      <c r="C5221" s="192">
        <f>VLOOKUP(A5221,[2]Лист_1!$D:$I,6,0)</f>
        <v>200</v>
      </c>
      <c r="D5221" s="195">
        <f>VLOOKUP(A5221,'[1]12 ЗИП NEW'!$C:$AN,38,0)</f>
        <v>91.5</v>
      </c>
    </row>
    <row r="5222" spans="1:4" x14ac:dyDescent="0.25">
      <c r="A5222" s="139" t="s">
        <v>14746</v>
      </c>
      <c r="B5222" s="139" t="s">
        <v>14747</v>
      </c>
      <c r="C5222" s="192">
        <f>VLOOKUP(A5222,[2]Лист_1!$D:$I,6,0)</f>
        <v>500</v>
      </c>
      <c r="D5222" s="195">
        <f>VLOOKUP(A5222,'[1]12 ЗИП NEW'!$C:$AN,38,0)</f>
        <v>103.7</v>
      </c>
    </row>
    <row r="5223" spans="1:4" x14ac:dyDescent="0.25">
      <c r="A5223" s="139" t="s">
        <v>14748</v>
      </c>
      <c r="B5223" s="139" t="s">
        <v>14749</v>
      </c>
      <c r="C5223" s="192">
        <f>VLOOKUP(A5223,[2]Лист_1!$D:$I,6,0)</f>
        <v>20</v>
      </c>
      <c r="D5223" s="195">
        <f>VLOOKUP(A5223,'[1]12 ЗИП NEW'!$C:$AN,38,0)</f>
        <v>128.1</v>
      </c>
    </row>
    <row r="5224" spans="1:4" x14ac:dyDescent="0.25">
      <c r="A5224" s="139" t="s">
        <v>14750</v>
      </c>
      <c r="B5224" s="139" t="s">
        <v>14751</v>
      </c>
      <c r="C5224" s="192">
        <f>VLOOKUP(A5224,[2]Лист_1!$D:$I,6,0)</f>
        <v>63</v>
      </c>
      <c r="D5224" s="195">
        <f>VLOOKUP(A5224,'[1]12 ЗИП NEW'!$C:$AN,38,0)</f>
        <v>35.380000000000003</v>
      </c>
    </row>
    <row r="5225" spans="1:4" x14ac:dyDescent="0.25">
      <c r="A5225" s="139" t="s">
        <v>14752</v>
      </c>
      <c r="B5225" s="139" t="s">
        <v>14753</v>
      </c>
      <c r="C5225" s="192">
        <f>VLOOKUP(A5225,[2]Лист_1!$D:$I,6,0)</f>
        <v>15</v>
      </c>
      <c r="D5225" s="195">
        <f>VLOOKUP(A5225,'[1]12 ЗИП NEW'!$C:$AN,38,0)</f>
        <v>120.78</v>
      </c>
    </row>
    <row r="5226" spans="1:4" x14ac:dyDescent="0.25">
      <c r="A5226" s="139" t="s">
        <v>14754</v>
      </c>
      <c r="B5226" s="139" t="s">
        <v>14755</v>
      </c>
      <c r="C5226" s="192">
        <f>VLOOKUP(A5226,[2]Лист_1!$D:$I,6,0)</f>
        <v>112</v>
      </c>
      <c r="D5226" s="195">
        <f>VLOOKUP(A5226,'[1]12 ЗИП NEW'!$C:$AN,38,0)</f>
        <v>67.099999999999994</v>
      </c>
    </row>
    <row r="5227" spans="1:4" x14ac:dyDescent="0.25">
      <c r="A5227" s="139" t="s">
        <v>14756</v>
      </c>
      <c r="B5227" s="139" t="s">
        <v>14757</v>
      </c>
      <c r="C5227" s="192"/>
      <c r="D5227" s="195">
        <f>VLOOKUP(A5227,'[1]12 ЗИП NEW'!$C:$AN,38,0)</f>
        <v>414.8</v>
      </c>
    </row>
    <row r="5228" spans="1:4" x14ac:dyDescent="0.25">
      <c r="A5228" s="139" t="s">
        <v>14758</v>
      </c>
      <c r="B5228" s="139" t="s">
        <v>14759</v>
      </c>
      <c r="C5228" s="192">
        <f>VLOOKUP(A5228,[2]Лист_1!$D:$I,6,0)</f>
        <v>96</v>
      </c>
      <c r="D5228" s="195">
        <f>VLOOKUP(A5228,'[1]12 ЗИП NEW'!$C:$AN,38,0)</f>
        <v>176.9</v>
      </c>
    </row>
    <row r="5229" spans="1:4" x14ac:dyDescent="0.25">
      <c r="A5229" s="139" t="s">
        <v>14760</v>
      </c>
      <c r="B5229" s="139" t="s">
        <v>14761</v>
      </c>
      <c r="C5229" s="192">
        <f>VLOOKUP(A5229,[2]Лист_1!$D:$I,6,0)</f>
        <v>2</v>
      </c>
      <c r="D5229" s="195">
        <f>VLOOKUP(A5229,'[1]12 ЗИП NEW'!$C:$AN,38,0)</f>
        <v>502.64</v>
      </c>
    </row>
    <row r="5230" spans="1:4" x14ac:dyDescent="0.25">
      <c r="A5230" s="139" t="s">
        <v>14762</v>
      </c>
      <c r="B5230" s="139" t="s">
        <v>14763</v>
      </c>
      <c r="C5230" s="192">
        <f>VLOOKUP(A5230,[2]Лист_1!$D:$I,6,0)</f>
        <v>15</v>
      </c>
      <c r="D5230" s="195">
        <f>VLOOKUP(A5230,'[1]12 ЗИП NEW'!$C:$AN,38,0)</f>
        <v>61</v>
      </c>
    </row>
    <row r="5231" spans="1:4" x14ac:dyDescent="0.25">
      <c r="A5231" s="139" t="s">
        <v>14764</v>
      </c>
      <c r="B5231" s="139" t="s">
        <v>14765</v>
      </c>
      <c r="C5231" s="192">
        <f>VLOOKUP(A5231,[2]Лист_1!$D:$I,6,0)</f>
        <v>15</v>
      </c>
      <c r="D5231" s="195">
        <f>VLOOKUP(A5231,'[1]12 ЗИП NEW'!$C:$AN,38,0)</f>
        <v>578.28</v>
      </c>
    </row>
    <row r="5232" spans="1:4" x14ac:dyDescent="0.25">
      <c r="A5232" s="139" t="s">
        <v>14766</v>
      </c>
      <c r="B5232" s="139" t="s">
        <v>14767</v>
      </c>
      <c r="C5232" s="192">
        <f>VLOOKUP(A5232,[2]Лист_1!$D:$I,6,0)</f>
        <v>2</v>
      </c>
      <c r="D5232" s="195">
        <f>VLOOKUP(A5232,'[1]12 ЗИП NEW'!$C:$AN,38,0)</f>
        <v>1155.3399999999999</v>
      </c>
    </row>
    <row r="5233" spans="1:4" x14ac:dyDescent="0.25">
      <c r="A5233" s="139" t="s">
        <v>14768</v>
      </c>
      <c r="B5233" s="139" t="s">
        <v>14769</v>
      </c>
      <c r="C5233" s="192">
        <f>VLOOKUP(A5233,[2]Лист_1!$D:$I,6,0)</f>
        <v>85</v>
      </c>
      <c r="D5233" s="195">
        <f>VLOOKUP(A5233,'[1]12 ЗИП NEW'!$C:$AN,38,0)</f>
        <v>225.7</v>
      </c>
    </row>
    <row r="5234" spans="1:4" x14ac:dyDescent="0.25">
      <c r="A5234" s="139" t="s">
        <v>14770</v>
      </c>
      <c r="B5234" s="139" t="s">
        <v>14771</v>
      </c>
      <c r="C5234" s="192">
        <f>VLOOKUP(A5234,[2]Лист_1!$D:$I,6,0)</f>
        <v>192</v>
      </c>
      <c r="D5234" s="195">
        <f>VLOOKUP(A5234,'[1]12 ЗИП NEW'!$C:$AN,38,0)</f>
        <v>163.47999999999999</v>
      </c>
    </row>
    <row r="5235" spans="1:4" x14ac:dyDescent="0.25">
      <c r="A5235" s="139" t="s">
        <v>14772</v>
      </c>
      <c r="B5235" s="139" t="s">
        <v>14773</v>
      </c>
      <c r="C5235" s="192"/>
      <c r="D5235" s="195">
        <f>VLOOKUP(A5235,'[1]12 ЗИП NEW'!$C:$AN,38,0)</f>
        <v>1950.78</v>
      </c>
    </row>
    <row r="5236" spans="1:4" x14ac:dyDescent="0.25">
      <c r="A5236" s="139" t="s">
        <v>14774</v>
      </c>
      <c r="B5236" s="139" t="s">
        <v>14775</v>
      </c>
      <c r="C5236" s="192"/>
      <c r="D5236" s="195">
        <f>VLOOKUP(A5236,'[1]12 ЗИП NEW'!$C:$AN,38,0)</f>
        <v>191.54</v>
      </c>
    </row>
    <row r="5237" spans="1:4" x14ac:dyDescent="0.25">
      <c r="A5237" s="139" t="s">
        <v>14776</v>
      </c>
      <c r="B5237" s="139" t="s">
        <v>14777</v>
      </c>
      <c r="C5237" s="192">
        <f>VLOOKUP(A5237,[2]Лист_1!$D:$I,6,0)</f>
        <v>55</v>
      </c>
      <c r="D5237" s="195">
        <f>VLOOKUP(A5237,'[1]12 ЗИП NEW'!$C:$AN,38,0)</f>
        <v>109.8</v>
      </c>
    </row>
    <row r="5238" spans="1:4" x14ac:dyDescent="0.25">
      <c r="A5238" s="139" t="s">
        <v>14778</v>
      </c>
      <c r="B5238" s="139" t="s">
        <v>14779</v>
      </c>
      <c r="C5238" s="192">
        <f>VLOOKUP(A5238,[2]Лист_1!$D:$I,6,0)</f>
        <v>3</v>
      </c>
      <c r="D5238" s="195">
        <f>VLOOKUP(A5238,'[1]12 ЗИП NEW'!$C:$AN,38,0)</f>
        <v>191.54</v>
      </c>
    </row>
    <row r="5239" spans="1:4" x14ac:dyDescent="0.25">
      <c r="A5239" s="139" t="s">
        <v>14780</v>
      </c>
      <c r="B5239" s="139" t="s">
        <v>14781</v>
      </c>
      <c r="C5239" s="192"/>
      <c r="D5239" s="195">
        <f>VLOOKUP(A5239,'[1]12 ЗИП NEW'!$C:$AN,38,0)</f>
        <v>439.2</v>
      </c>
    </row>
    <row r="5240" spans="1:4" x14ac:dyDescent="0.25">
      <c r="A5240" s="139" t="s">
        <v>14782</v>
      </c>
      <c r="B5240" s="139" t="s">
        <v>14783</v>
      </c>
      <c r="C5240" s="192">
        <f>VLOOKUP(A5240,[2]Лист_1!$D:$I,6,0)</f>
        <v>3</v>
      </c>
      <c r="D5240" s="195">
        <f>VLOOKUP(A5240,'[1]12 ЗИП NEW'!$C:$AN,38,0)</f>
        <v>1354.2</v>
      </c>
    </row>
    <row r="5241" spans="1:4" x14ac:dyDescent="0.25">
      <c r="A5241" s="139" t="s">
        <v>14784</v>
      </c>
      <c r="B5241" s="139" t="s">
        <v>14785</v>
      </c>
      <c r="C5241" s="192"/>
      <c r="D5241" s="195">
        <f>VLOOKUP(A5241,'[1]12 ЗИП NEW'!$C:$AN,38,0)</f>
        <v>346.48</v>
      </c>
    </row>
    <row r="5242" spans="1:4" x14ac:dyDescent="0.25">
      <c r="A5242" s="139" t="s">
        <v>14786</v>
      </c>
      <c r="B5242" s="139" t="s">
        <v>14787</v>
      </c>
      <c r="C5242" s="192">
        <f>VLOOKUP(A5242,[2]Лист_1!$D:$I,6,0)</f>
        <v>34</v>
      </c>
      <c r="D5242" s="195">
        <f>VLOOKUP(A5242,'[1]12 ЗИП NEW'!$C:$AN,38,0)</f>
        <v>1167.54</v>
      </c>
    </row>
    <row r="5243" spans="1:4" x14ac:dyDescent="0.25">
      <c r="A5243" s="139" t="s">
        <v>14788</v>
      </c>
      <c r="B5243" s="139" t="s">
        <v>14789</v>
      </c>
      <c r="C5243" s="192"/>
      <c r="D5243" s="195">
        <f>VLOOKUP(A5243,'[1]12 ЗИП NEW'!$C:$AN,38,0)</f>
        <v>398.94</v>
      </c>
    </row>
    <row r="5244" spans="1:4" x14ac:dyDescent="0.25">
      <c r="A5244" s="139" t="s">
        <v>14790</v>
      </c>
      <c r="B5244" s="139" t="s">
        <v>14791</v>
      </c>
      <c r="C5244" s="192">
        <f>VLOOKUP(A5244,[2]Лист_1!$D:$I,6,0)</f>
        <v>29</v>
      </c>
      <c r="D5244" s="195">
        <f>VLOOKUP(A5244,'[1]12 ЗИП NEW'!$C:$AN,38,0)</f>
        <v>435.53999999999996</v>
      </c>
    </row>
    <row r="5245" spans="1:4" x14ac:dyDescent="0.25">
      <c r="A5245" s="139" t="s">
        <v>14792</v>
      </c>
      <c r="B5245" s="139" t="s">
        <v>14793</v>
      </c>
      <c r="C5245" s="192">
        <f>VLOOKUP(A5245,[2]Лист_1!$D:$I,6,0)</f>
        <v>1</v>
      </c>
      <c r="D5245" s="195">
        <f>VLOOKUP(A5245,'[1]12 ЗИП NEW'!$C:$AN,38,0)</f>
        <v>683.19999999999993</v>
      </c>
    </row>
    <row r="5246" spans="1:4" x14ac:dyDescent="0.25">
      <c r="A5246" s="139" t="s">
        <v>14794</v>
      </c>
      <c r="B5246" s="139" t="s">
        <v>14795</v>
      </c>
      <c r="C5246" s="192">
        <f>VLOOKUP(A5246,[2]Лист_1!$D:$I,6,0)</f>
        <v>43</v>
      </c>
      <c r="D5246" s="195">
        <f>VLOOKUP(A5246,'[1]12 ЗИП NEW'!$C:$AN,38,0)</f>
        <v>1594.54</v>
      </c>
    </row>
    <row r="5247" spans="1:4" x14ac:dyDescent="0.25">
      <c r="A5247" s="139" t="s">
        <v>14796</v>
      </c>
      <c r="B5247" s="139" t="s">
        <v>14797</v>
      </c>
      <c r="C5247" s="192">
        <f>VLOOKUP(A5247,[2]Лист_1!$D:$I,6,0)</f>
        <v>91</v>
      </c>
      <c r="D5247" s="195">
        <f>VLOOKUP(A5247,'[1]12 ЗИП NEW'!$C:$AN,38,0)</f>
        <v>492.88</v>
      </c>
    </row>
    <row r="5248" spans="1:4" x14ac:dyDescent="0.25">
      <c r="A5248" s="139" t="s">
        <v>14798</v>
      </c>
      <c r="B5248" s="139" t="s">
        <v>14799</v>
      </c>
      <c r="C5248" s="192">
        <f>VLOOKUP(A5248,[2]Лист_1!$D:$I,6,0)</f>
        <v>3</v>
      </c>
      <c r="D5248" s="195">
        <f>VLOOKUP(A5248,'[1]12 ЗИП NEW'!$C:$AN,38,0)</f>
        <v>325.74</v>
      </c>
    </row>
    <row r="5249" spans="1:4" x14ac:dyDescent="0.25">
      <c r="A5249" s="139" t="s">
        <v>14800</v>
      </c>
      <c r="B5249" s="139" t="s">
        <v>14801</v>
      </c>
      <c r="C5249" s="192"/>
      <c r="D5249" s="195">
        <f>VLOOKUP(A5249,'[1]12 ЗИП NEW'!$C:$AN,38,0)</f>
        <v>126.88</v>
      </c>
    </row>
    <row r="5250" spans="1:4" x14ac:dyDescent="0.25">
      <c r="A5250" s="139" t="s">
        <v>14802</v>
      </c>
      <c r="B5250" s="139" t="s">
        <v>14803</v>
      </c>
      <c r="C5250" s="192"/>
      <c r="D5250" s="195">
        <f>VLOOKUP(A5250,'[1]12 ЗИП NEW'!$C:$AN,38,0)</f>
        <v>252.54</v>
      </c>
    </row>
    <row r="5251" spans="1:4" x14ac:dyDescent="0.25">
      <c r="A5251" s="139" t="s">
        <v>14804</v>
      </c>
      <c r="B5251" s="139" t="s">
        <v>14805</v>
      </c>
      <c r="C5251" s="192">
        <f>VLOOKUP(A5251,[2]Лист_1!$D:$I,6,0)</f>
        <v>2</v>
      </c>
      <c r="D5251" s="195">
        <f>VLOOKUP(A5251,'[1]12 ЗИП NEW'!$C:$AN,38,0)</f>
        <v>2257</v>
      </c>
    </row>
    <row r="5252" spans="1:4" x14ac:dyDescent="0.25">
      <c r="A5252" s="139" t="s">
        <v>14806</v>
      </c>
      <c r="B5252" s="139" t="s">
        <v>14807</v>
      </c>
      <c r="C5252" s="192">
        <f>VLOOKUP(A5252,[2]Лист_1!$D:$I,6,0)</f>
        <v>6</v>
      </c>
      <c r="D5252" s="195">
        <f>VLOOKUP(A5252,'[1]12 ЗИП NEW'!$C:$AN,38,0)</f>
        <v>268.39999999999998</v>
      </c>
    </row>
    <row r="5253" spans="1:4" x14ac:dyDescent="0.25">
      <c r="A5253" s="139" t="s">
        <v>14808</v>
      </c>
      <c r="B5253" s="139" t="s">
        <v>14809</v>
      </c>
      <c r="C5253" s="192">
        <f>VLOOKUP(A5253,[2]Лист_1!$D:$I,6,0)</f>
        <v>11</v>
      </c>
      <c r="D5253" s="195">
        <f>VLOOKUP(A5253,'[1]12 ЗИП NEW'!$C:$AN,38,0)</f>
        <v>960.14</v>
      </c>
    </row>
    <row r="5254" spans="1:4" x14ac:dyDescent="0.25">
      <c r="A5254" s="139" t="s">
        <v>14810</v>
      </c>
      <c r="B5254" s="139" t="s">
        <v>14811</v>
      </c>
      <c r="C5254" s="192">
        <f>VLOOKUP(A5254,[2]Лист_1!$D:$I,6,0)</f>
        <v>101</v>
      </c>
      <c r="D5254" s="195">
        <f>VLOOKUP(A5254,'[1]12 ЗИП NEW'!$C:$AN,38,0)</f>
        <v>2330.1999999999998</v>
      </c>
    </row>
    <row r="5255" spans="1:4" x14ac:dyDescent="0.25">
      <c r="A5255" s="139" t="s">
        <v>14812</v>
      </c>
      <c r="B5255" s="139" t="s">
        <v>14813</v>
      </c>
      <c r="C5255" s="192">
        <f>VLOOKUP(A5255,[2]Лист_1!$D:$I,6,0)</f>
        <v>93</v>
      </c>
      <c r="D5255" s="195">
        <f>VLOOKUP(A5255,'[1]12 ЗИП NEW'!$C:$AN,38,0)</f>
        <v>2627.88</v>
      </c>
    </row>
    <row r="5256" spans="1:4" x14ac:dyDescent="0.25">
      <c r="A5256" s="139" t="s">
        <v>14814</v>
      </c>
      <c r="B5256" s="139" t="s">
        <v>14815</v>
      </c>
      <c r="C5256" s="192">
        <f>VLOOKUP(A5256,[2]Лист_1!$D:$I,6,0)</f>
        <v>2</v>
      </c>
      <c r="D5256" s="195">
        <f>VLOOKUP(A5256,'[1]12 ЗИП NEW'!$C:$AN,38,0)</f>
        <v>1224.8799999999999</v>
      </c>
    </row>
    <row r="5257" spans="1:4" x14ac:dyDescent="0.25">
      <c r="A5257" s="139" t="s">
        <v>14816</v>
      </c>
      <c r="B5257" s="139" t="s">
        <v>14817</v>
      </c>
      <c r="C5257" s="192">
        <f>VLOOKUP(A5257,[2]Лист_1!$D:$I,6,0)</f>
        <v>12</v>
      </c>
      <c r="D5257" s="195">
        <f>VLOOKUP(A5257,'[1]12 ЗИП NEW'!$C:$AN,38,0)</f>
        <v>419.68</v>
      </c>
    </row>
    <row r="5258" spans="1:4" x14ac:dyDescent="0.25">
      <c r="A5258" s="139" t="s">
        <v>14818</v>
      </c>
      <c r="B5258" s="139" t="s">
        <v>14819</v>
      </c>
      <c r="C5258" s="192"/>
      <c r="D5258" s="195">
        <f>VLOOKUP(A5258,'[1]12 ЗИП NEW'!$C:$AN,38,0)</f>
        <v>337.94</v>
      </c>
    </row>
    <row r="5259" spans="1:4" x14ac:dyDescent="0.25">
      <c r="A5259" s="139" t="s">
        <v>14820</v>
      </c>
      <c r="B5259" s="139" t="s">
        <v>14821</v>
      </c>
      <c r="C5259" s="192">
        <f>VLOOKUP(A5259,[2]Лист_1!$D:$I,6,0)</f>
        <v>73</v>
      </c>
      <c r="D5259" s="195">
        <f>VLOOKUP(A5259,'[1]12 ЗИП NEW'!$C:$AN,38,0)</f>
        <v>1512.8</v>
      </c>
    </row>
    <row r="5260" spans="1:4" x14ac:dyDescent="0.25">
      <c r="A5260" s="139" t="s">
        <v>14822</v>
      </c>
      <c r="B5260" s="139" t="s">
        <v>14823</v>
      </c>
      <c r="C5260" s="192"/>
      <c r="D5260" s="195">
        <f>VLOOKUP(A5260,'[1]12 ЗИП NEW'!$C:$AN,38,0)</f>
        <v>240.34</v>
      </c>
    </row>
    <row r="5261" spans="1:4" x14ac:dyDescent="0.25">
      <c r="A5261" s="139" t="s">
        <v>14824</v>
      </c>
      <c r="B5261" s="139" t="s">
        <v>14825</v>
      </c>
      <c r="C5261" s="192"/>
      <c r="D5261" s="195">
        <f>VLOOKUP(A5261,'[1]12 ЗИП NEW'!$C:$AN,38,0)</f>
        <v>9060.94</v>
      </c>
    </row>
    <row r="5262" spans="1:4" x14ac:dyDescent="0.25">
      <c r="A5262" s="139" t="s">
        <v>14826</v>
      </c>
      <c r="B5262" s="139" t="s">
        <v>14827</v>
      </c>
      <c r="C5262" s="192"/>
      <c r="D5262" s="195">
        <f>VLOOKUP(A5262,'[1]12 ЗИП NEW'!$C:$AN,38,0)</f>
        <v>1725.08</v>
      </c>
    </row>
    <row r="5263" spans="1:4" ht="25.5" x14ac:dyDescent="0.25">
      <c r="A5263" s="139" t="s">
        <v>14828</v>
      </c>
      <c r="B5263" s="139" t="s">
        <v>14829</v>
      </c>
      <c r="C5263" s="192">
        <f>VLOOKUP(A5263,[2]Лист_1!$D:$I,6,0)</f>
        <v>2</v>
      </c>
      <c r="D5263" s="195">
        <f>VLOOKUP(A5263,'[1]12 ЗИП NEW'!$C:$AN,38,0)</f>
        <v>292.8</v>
      </c>
    </row>
    <row r="5264" spans="1:4" x14ac:dyDescent="0.25">
      <c r="A5264" s="139" t="s">
        <v>14830</v>
      </c>
      <c r="B5264" s="139" t="s">
        <v>14831</v>
      </c>
      <c r="C5264" s="192">
        <f>VLOOKUP(A5264,[2]Лист_1!$D:$I,6,0)</f>
        <v>3</v>
      </c>
      <c r="D5264" s="195">
        <f>VLOOKUP(A5264,'[1]12 ЗИП NEW'!$C:$AN,38,0)</f>
        <v>374.53999999999996</v>
      </c>
    </row>
    <row r="5265" spans="1:4" x14ac:dyDescent="0.25">
      <c r="A5265" s="139" t="s">
        <v>14832</v>
      </c>
      <c r="B5265" s="139" t="s">
        <v>14833</v>
      </c>
      <c r="C5265" s="192"/>
      <c r="D5265" s="195">
        <f>VLOOKUP(A5265,'[1]12 ЗИП NEW'!$C:$AN,38,0)</f>
        <v>1643.34</v>
      </c>
    </row>
    <row r="5266" spans="1:4" x14ac:dyDescent="0.25">
      <c r="A5266" s="139" t="s">
        <v>14834</v>
      </c>
      <c r="B5266" s="139" t="s">
        <v>14835</v>
      </c>
      <c r="C5266" s="192">
        <f>VLOOKUP(A5266,[2]Лист_1!$D:$I,6,0)</f>
        <v>1</v>
      </c>
      <c r="D5266" s="195">
        <f>VLOOKUP(A5266,'[1]12 ЗИП NEW'!$C:$AN,38,0)</f>
        <v>134.19999999999999</v>
      </c>
    </row>
    <row r="5267" spans="1:4" x14ac:dyDescent="0.25">
      <c r="A5267" s="139" t="s">
        <v>14836</v>
      </c>
      <c r="B5267" s="139" t="s">
        <v>14837</v>
      </c>
      <c r="C5267" s="192">
        <f>VLOOKUP(A5267,[2]Лист_1!$D:$I,6,0)</f>
        <v>9</v>
      </c>
      <c r="D5267" s="195">
        <f>VLOOKUP(A5267,'[1]12 ЗИП NEW'!$C:$AN,38,0)</f>
        <v>45.14</v>
      </c>
    </row>
    <row r="5268" spans="1:4" x14ac:dyDescent="0.25">
      <c r="A5268" s="139" t="s">
        <v>14838</v>
      </c>
      <c r="B5268" s="139" t="s">
        <v>14839</v>
      </c>
      <c r="C5268" s="192"/>
      <c r="D5268" s="195">
        <f>VLOOKUP(A5268,'[1]12 ЗИП NEW'!$C:$AN,38,0)</f>
        <v>6605.08</v>
      </c>
    </row>
    <row r="5269" spans="1:4" x14ac:dyDescent="0.25">
      <c r="A5269" s="139" t="s">
        <v>14840</v>
      </c>
      <c r="B5269" s="139" t="s">
        <v>14841</v>
      </c>
      <c r="C5269" s="192">
        <f>VLOOKUP(A5269,[2]Лист_1!$D:$I,6,0)</f>
        <v>8</v>
      </c>
      <c r="D5269" s="195">
        <f>VLOOKUP(A5269,'[1]12 ЗИП NEW'!$C:$AN,38,0)</f>
        <v>48.8</v>
      </c>
    </row>
    <row r="5270" spans="1:4" x14ac:dyDescent="0.25">
      <c r="A5270" s="139" t="s">
        <v>14842</v>
      </c>
      <c r="B5270" s="139" t="s">
        <v>14843</v>
      </c>
      <c r="C5270" s="192">
        <f>VLOOKUP(A5270,[2]Лист_1!$D:$I,6,0)</f>
        <v>49</v>
      </c>
      <c r="D5270" s="195">
        <f>VLOOKUP(A5270,'[1]12 ЗИП NEW'!$C:$AN,38,0)</f>
        <v>1212.68</v>
      </c>
    </row>
    <row r="5271" spans="1:4" x14ac:dyDescent="0.25">
      <c r="A5271" s="139" t="s">
        <v>14844</v>
      </c>
      <c r="B5271" s="139" t="s">
        <v>14845</v>
      </c>
      <c r="C5271" s="192">
        <f>VLOOKUP(A5271,[2]Лист_1!$D:$I,6,0)</f>
        <v>1</v>
      </c>
      <c r="D5271" s="195">
        <f>VLOOKUP(A5271,'[1]12 ЗИП NEW'!$C:$AN,38,0)</f>
        <v>2159.4</v>
      </c>
    </row>
    <row r="5272" spans="1:4" x14ac:dyDescent="0.25">
      <c r="A5272" s="139" t="s">
        <v>14846</v>
      </c>
      <c r="B5272" s="139" t="s">
        <v>14847</v>
      </c>
      <c r="C5272" s="192">
        <f>VLOOKUP(A5272,[2]Лист_1!$D:$I,6,0)</f>
        <v>6</v>
      </c>
      <c r="D5272" s="195">
        <f>VLOOKUP(A5272,'[1]12 ЗИП NEW'!$C:$AN,38,0)</f>
        <v>6401.34</v>
      </c>
    </row>
    <row r="5273" spans="1:4" ht="25.5" x14ac:dyDescent="0.25">
      <c r="A5273" s="139" t="s">
        <v>14848</v>
      </c>
      <c r="B5273" s="139" t="s">
        <v>14849</v>
      </c>
      <c r="C5273" s="192">
        <f>VLOOKUP(A5273,[2]Лист_1!$D:$I,6,0)</f>
        <v>134</v>
      </c>
      <c r="D5273" s="195">
        <f>VLOOKUP(A5273,'[1]12 ЗИП NEW'!$C:$AN,38,0)</f>
        <v>170.79999999999998</v>
      </c>
    </row>
    <row r="5274" spans="1:4" x14ac:dyDescent="0.25">
      <c r="A5274" s="139" t="s">
        <v>14850</v>
      </c>
      <c r="B5274" s="139" t="s">
        <v>14851</v>
      </c>
      <c r="C5274" s="192">
        <f>VLOOKUP(A5274,[2]Лист_1!$D:$I,6,0)</f>
        <v>1</v>
      </c>
      <c r="D5274" s="195">
        <f>VLOOKUP(A5274,'[1]12 ЗИП NEW'!$C:$AN,38,0)</f>
        <v>183</v>
      </c>
    </row>
    <row r="5275" spans="1:4" x14ac:dyDescent="0.25">
      <c r="A5275" s="139" t="s">
        <v>14852</v>
      </c>
      <c r="B5275" s="139" t="s">
        <v>14853</v>
      </c>
      <c r="C5275" s="192">
        <f>VLOOKUP(A5275,[2]Лист_1!$D:$I,6,0)</f>
        <v>74</v>
      </c>
      <c r="D5275" s="195">
        <f>VLOOKUP(A5275,'[1]12 ЗИП NEW'!$C:$AN,38,0)</f>
        <v>1847.08</v>
      </c>
    </row>
    <row r="5276" spans="1:4" x14ac:dyDescent="0.25">
      <c r="A5276" s="139" t="s">
        <v>14854</v>
      </c>
      <c r="B5276" s="139" t="s">
        <v>14855</v>
      </c>
      <c r="C5276" s="192">
        <f>VLOOKUP(A5276,[2]Лист_1!$D:$I,6,0)</f>
        <v>29</v>
      </c>
      <c r="D5276" s="195">
        <f>VLOOKUP(A5276,'[1]12 ЗИП NEW'!$C:$AN,38,0)</f>
        <v>1830</v>
      </c>
    </row>
    <row r="5277" spans="1:4" x14ac:dyDescent="0.25">
      <c r="A5277" s="139" t="s">
        <v>14856</v>
      </c>
      <c r="B5277" s="139" t="s">
        <v>14857</v>
      </c>
      <c r="C5277" s="192">
        <f>VLOOKUP(A5277,[2]Лист_1!$D:$I,6,0)</f>
        <v>27</v>
      </c>
      <c r="D5277" s="195">
        <f>VLOOKUP(A5277,'[1]12 ЗИП NEW'!$C:$AN,38,0)</f>
        <v>2993.88</v>
      </c>
    </row>
    <row r="5278" spans="1:4" x14ac:dyDescent="0.25">
      <c r="A5278" s="139" t="s">
        <v>14858</v>
      </c>
      <c r="B5278" s="139" t="s">
        <v>14859</v>
      </c>
      <c r="C5278" s="192">
        <f>VLOOKUP(A5278,[2]Лист_1!$D:$I,6,0)</f>
        <v>4</v>
      </c>
      <c r="D5278" s="195">
        <f>VLOOKUP(A5278,'[1]12 ЗИП NEW'!$C:$AN,38,0)</f>
        <v>12156.08</v>
      </c>
    </row>
    <row r="5279" spans="1:4" x14ac:dyDescent="0.25">
      <c r="A5279" s="139" t="s">
        <v>14860</v>
      </c>
      <c r="B5279" s="139" t="s">
        <v>14861</v>
      </c>
      <c r="C5279" s="192">
        <f>VLOOKUP(A5279,[2]Лист_1!$D:$I,6,0)</f>
        <v>36</v>
      </c>
      <c r="D5279" s="195">
        <f>VLOOKUP(A5279,'[1]12 ЗИП NEW'!$C:$AN,38,0)</f>
        <v>2676.68</v>
      </c>
    </row>
    <row r="5280" spans="1:4" x14ac:dyDescent="0.25">
      <c r="A5280" s="139" t="s">
        <v>14862</v>
      </c>
      <c r="B5280" s="139" t="s">
        <v>14863</v>
      </c>
      <c r="C5280" s="192"/>
      <c r="D5280" s="195">
        <f>VLOOKUP(A5280,'[1]12 ЗИП NEW'!$C:$AN,38,0)</f>
        <v>1012.6</v>
      </c>
    </row>
    <row r="5281" spans="1:4" x14ac:dyDescent="0.25">
      <c r="A5281" s="139" t="s">
        <v>14864</v>
      </c>
      <c r="B5281" s="139" t="s">
        <v>14865</v>
      </c>
      <c r="C5281" s="192">
        <f>VLOOKUP(A5281,[2]Лист_1!$D:$I,6,0)</f>
        <v>20</v>
      </c>
      <c r="D5281" s="195">
        <f>VLOOKUP(A5281,'[1]12 ЗИП NEW'!$C:$AN,38,0)</f>
        <v>3872.2799999999997</v>
      </c>
    </row>
    <row r="5282" spans="1:4" x14ac:dyDescent="0.25">
      <c r="A5282" s="139" t="s">
        <v>14866</v>
      </c>
      <c r="B5282" s="139" t="s">
        <v>14867</v>
      </c>
      <c r="C5282" s="192">
        <f>VLOOKUP(A5282,[2]Лист_1!$D:$I,6,0)</f>
        <v>73</v>
      </c>
      <c r="D5282" s="195">
        <f>VLOOKUP(A5282,'[1]12 ЗИП NEW'!$C:$AN,38,0)</f>
        <v>1432.28</v>
      </c>
    </row>
    <row r="5283" spans="1:4" x14ac:dyDescent="0.25">
      <c r="A5283" s="139" t="s">
        <v>14868</v>
      </c>
      <c r="B5283" s="139" t="s">
        <v>14869</v>
      </c>
      <c r="C5283" s="192">
        <f>VLOOKUP(A5283,[2]Лист_1!$D:$I,6,0)</f>
        <v>61</v>
      </c>
      <c r="D5283" s="195">
        <f>VLOOKUP(A5283,'[1]12 ЗИП NEW'!$C:$AN,38,0)</f>
        <v>2842.6</v>
      </c>
    </row>
    <row r="5284" spans="1:4" x14ac:dyDescent="0.25">
      <c r="A5284" s="139" t="s">
        <v>14870</v>
      </c>
      <c r="B5284" s="139" t="s">
        <v>14871</v>
      </c>
      <c r="C5284" s="192">
        <f>VLOOKUP(A5284,[2]Лист_1!$D:$I,6,0)</f>
        <v>71</v>
      </c>
      <c r="D5284" s="195">
        <f>VLOOKUP(A5284,'[1]12 ЗИП NEW'!$C:$AN,38,0)</f>
        <v>1651.8799999999999</v>
      </c>
    </row>
    <row r="5285" spans="1:4" x14ac:dyDescent="0.25">
      <c r="A5285" s="139" t="s">
        <v>14872</v>
      </c>
      <c r="B5285" s="139" t="s">
        <v>14873</v>
      </c>
      <c r="C5285" s="192">
        <f>VLOOKUP(A5285,[2]Лист_1!$D:$I,6,0)</f>
        <v>37</v>
      </c>
      <c r="D5285" s="195">
        <f>VLOOKUP(A5285,'[1]12 ЗИП NEW'!$C:$AN,38,0)</f>
        <v>4498.1400000000003</v>
      </c>
    </row>
    <row r="5286" spans="1:4" x14ac:dyDescent="0.25">
      <c r="A5286" s="139" t="s">
        <v>14874</v>
      </c>
      <c r="B5286" s="139" t="s">
        <v>14875</v>
      </c>
      <c r="C5286" s="192">
        <f>VLOOKUP(A5286,[2]Лист_1!$D:$I,6,0)</f>
        <v>33</v>
      </c>
      <c r="D5286" s="195">
        <f>VLOOKUP(A5286,'[1]12 ЗИП NEW'!$C:$AN,38,0)</f>
        <v>1964.2</v>
      </c>
    </row>
    <row r="5287" spans="1:4" x14ac:dyDescent="0.25">
      <c r="A5287" s="139" t="s">
        <v>14876</v>
      </c>
      <c r="B5287" s="139" t="s">
        <v>14877</v>
      </c>
      <c r="C5287" s="192">
        <f>VLOOKUP(A5287,[2]Лист_1!$D:$I,6,0)</f>
        <v>681</v>
      </c>
      <c r="D5287" s="195">
        <f>VLOOKUP(A5287,'[1]12 ЗИП NEW'!$C:$AN,38,0)</f>
        <v>407.48</v>
      </c>
    </row>
    <row r="5288" spans="1:4" x14ac:dyDescent="0.25">
      <c r="A5288" s="139" t="s">
        <v>14878</v>
      </c>
      <c r="B5288" s="139" t="s">
        <v>14879</v>
      </c>
      <c r="C5288" s="192">
        <f>VLOOKUP(A5288,[2]Лист_1!$D:$I,6,0)</f>
        <v>6</v>
      </c>
      <c r="D5288" s="195">
        <f>VLOOKUP(A5288,'[1]12 ЗИП NEW'!$C:$AN,38,0)</f>
        <v>48.8</v>
      </c>
    </row>
    <row r="5289" spans="1:4" x14ac:dyDescent="0.25">
      <c r="A5289" s="139" t="s">
        <v>14880</v>
      </c>
      <c r="B5289" s="139" t="s">
        <v>14881</v>
      </c>
      <c r="C5289" s="192">
        <f>VLOOKUP(A5289,[2]Лист_1!$D:$I,6,0)</f>
        <v>3</v>
      </c>
      <c r="D5289" s="195">
        <f>VLOOKUP(A5289,'[1]12 ЗИП NEW'!$C:$AN,38,0)</f>
        <v>386.74</v>
      </c>
    </row>
    <row r="5290" spans="1:4" ht="25.5" x14ac:dyDescent="0.25">
      <c r="A5290" s="139" t="s">
        <v>14882</v>
      </c>
      <c r="B5290" s="139" t="s">
        <v>14883</v>
      </c>
      <c r="C5290" s="192"/>
      <c r="D5290" s="195">
        <f>VLOOKUP(A5290,'[1]12 ЗИП NEW'!$C:$AN,38,0)</f>
        <v>5000.78</v>
      </c>
    </row>
    <row r="5291" spans="1:4" ht="25.5" x14ac:dyDescent="0.25">
      <c r="A5291" s="139" t="s">
        <v>14884</v>
      </c>
      <c r="B5291" s="139" t="s">
        <v>14885</v>
      </c>
      <c r="C5291" s="192"/>
      <c r="D5291" s="195">
        <f>VLOOKUP(A5291,'[1]12 ЗИП NEW'!$C:$AN,38,0)</f>
        <v>5095.9399999999996</v>
      </c>
    </row>
    <row r="5292" spans="1:4" ht="25.5" x14ac:dyDescent="0.25">
      <c r="A5292" s="139" t="s">
        <v>14886</v>
      </c>
      <c r="B5292" s="139" t="s">
        <v>14887</v>
      </c>
      <c r="C5292" s="192">
        <f>VLOOKUP(A5292,[2]Лист_1!$D:$I,6,0)</f>
        <v>1</v>
      </c>
      <c r="D5292" s="195">
        <f>VLOOKUP(A5292,'[1]12 ЗИП NEW'!$C:$AN,38,0)</f>
        <v>6361.08</v>
      </c>
    </row>
    <row r="5293" spans="1:4" ht="25.5" x14ac:dyDescent="0.25">
      <c r="A5293" s="139" t="s">
        <v>14888</v>
      </c>
      <c r="B5293" s="139" t="s">
        <v>14889</v>
      </c>
      <c r="C5293" s="192">
        <f>VLOOKUP(A5293,[2]Лист_1!$D:$I,6,0)</f>
        <v>1</v>
      </c>
      <c r="D5293" s="195">
        <f>VLOOKUP(A5293,'[1]12 ЗИП NEW'!$C:$AN,38,0)</f>
        <v>3420.88</v>
      </c>
    </row>
    <row r="5294" spans="1:4" x14ac:dyDescent="0.25">
      <c r="A5294" s="139" t="s">
        <v>14890</v>
      </c>
      <c r="B5294" s="139" t="s">
        <v>14891</v>
      </c>
      <c r="C5294" s="192">
        <f>VLOOKUP(A5294,[2]Лист_1!$D:$I,6,0)</f>
        <v>1</v>
      </c>
      <c r="D5294" s="195">
        <f>VLOOKUP(A5294,'[1]12 ЗИП NEW'!$C:$AN,38,0)</f>
        <v>566.08000000000004</v>
      </c>
    </row>
    <row r="5295" spans="1:4" x14ac:dyDescent="0.25">
      <c r="A5295" s="139" t="s">
        <v>14892</v>
      </c>
      <c r="B5295" s="139" t="s">
        <v>14893</v>
      </c>
      <c r="C5295" s="192"/>
      <c r="D5295" s="195">
        <f>VLOOKUP(A5295,'[1]12 ЗИП NEW'!$C:$AN,38,0)</f>
        <v>478.24</v>
      </c>
    </row>
    <row r="5296" spans="1:4" ht="25.5" x14ac:dyDescent="0.25">
      <c r="A5296" s="139" t="s">
        <v>14894</v>
      </c>
      <c r="B5296" s="139" t="s">
        <v>14895</v>
      </c>
      <c r="C5296" s="192"/>
      <c r="D5296" s="195">
        <f>VLOOKUP(A5296,'[1]12 ЗИП NEW'!$C:$AN,38,0)</f>
        <v>11930.38</v>
      </c>
    </row>
    <row r="5297" spans="1:4" ht="25.5" x14ac:dyDescent="0.25">
      <c r="A5297" s="139" t="s">
        <v>14896</v>
      </c>
      <c r="B5297" s="139" t="s">
        <v>14897</v>
      </c>
      <c r="C5297" s="192">
        <f>VLOOKUP(A5297,[2]Лист_1!$D:$I,6,0)</f>
        <v>5</v>
      </c>
      <c r="D5297" s="195">
        <f>VLOOKUP(A5297,'[1]12 ЗИП NEW'!$C:$AN,38,0)</f>
        <v>3678.2999999999997</v>
      </c>
    </row>
    <row r="5298" spans="1:4" ht="25.5" x14ac:dyDescent="0.25">
      <c r="A5298" s="139" t="s">
        <v>14898</v>
      </c>
      <c r="B5298" s="139" t="s">
        <v>14899</v>
      </c>
      <c r="C5298" s="192">
        <f>VLOOKUP(A5298,[2]Лист_1!$D:$I,6,0)</f>
        <v>1</v>
      </c>
      <c r="D5298" s="195">
        <f>VLOOKUP(A5298,'[1]12 ЗИП NEW'!$C:$AN,38,0)</f>
        <v>4886.0999999999995</v>
      </c>
    </row>
    <row r="5299" spans="1:4" ht="25.5" x14ac:dyDescent="0.25">
      <c r="A5299" s="139" t="s">
        <v>14900</v>
      </c>
      <c r="B5299" s="139" t="s">
        <v>14901</v>
      </c>
      <c r="C5299" s="192">
        <f>VLOOKUP(A5299,[2]Лист_1!$D:$I,6,0)</f>
        <v>4</v>
      </c>
      <c r="D5299" s="195">
        <f>VLOOKUP(A5299,'[1]12 ЗИП NEW'!$C:$AN,38,0)</f>
        <v>3699.04</v>
      </c>
    </row>
    <row r="5300" spans="1:4" ht="25.5" x14ac:dyDescent="0.25">
      <c r="A5300" s="139" t="s">
        <v>14902</v>
      </c>
      <c r="B5300" s="139" t="s">
        <v>14903</v>
      </c>
      <c r="C5300" s="192"/>
      <c r="D5300" s="195">
        <f>VLOOKUP(A5300,'[1]12 ЗИП NEW'!$C:$AN,38,0)</f>
        <v>4988.58</v>
      </c>
    </row>
    <row r="5301" spans="1:4" ht="25.5" x14ac:dyDescent="0.25">
      <c r="A5301" s="139" t="s">
        <v>14904</v>
      </c>
      <c r="B5301" s="139" t="s">
        <v>14905</v>
      </c>
      <c r="C5301" s="192"/>
      <c r="D5301" s="195">
        <f>VLOOKUP(A5301,'[1]12 ЗИП NEW'!$C:$AN,38,0)</f>
        <v>2267.98</v>
      </c>
    </row>
    <row r="5302" spans="1:4" ht="25.5" x14ac:dyDescent="0.25">
      <c r="A5302" s="139" t="s">
        <v>14906</v>
      </c>
      <c r="B5302" s="139" t="s">
        <v>14907</v>
      </c>
      <c r="C5302" s="192">
        <f>VLOOKUP(A5302,[2]Лист_1!$D:$I,6,0)</f>
        <v>4</v>
      </c>
      <c r="D5302" s="195">
        <f>VLOOKUP(A5302,'[1]12 ЗИП NEW'!$C:$AN,38,0)</f>
        <v>2576.64</v>
      </c>
    </row>
    <row r="5303" spans="1:4" ht="25.5" x14ac:dyDescent="0.25">
      <c r="A5303" s="139" t="s">
        <v>14908</v>
      </c>
      <c r="B5303" s="139" t="s">
        <v>14909</v>
      </c>
      <c r="C5303" s="192"/>
      <c r="D5303" s="195">
        <f>VLOOKUP(A5303,'[1]12 ЗИП NEW'!$C:$AN,38,0)</f>
        <v>5233.8</v>
      </c>
    </row>
    <row r="5304" spans="1:4" ht="25.5" x14ac:dyDescent="0.25">
      <c r="A5304" s="139" t="s">
        <v>14910</v>
      </c>
      <c r="B5304" s="139" t="s">
        <v>14911</v>
      </c>
      <c r="C5304" s="192"/>
      <c r="D5304" s="195">
        <f>VLOOKUP(A5304,'[1]12 ЗИП NEW'!$C:$AN,38,0)</f>
        <v>2824.2999999999997</v>
      </c>
    </row>
    <row r="5305" spans="1:4" ht="25.5" x14ac:dyDescent="0.25">
      <c r="A5305" s="139" t="s">
        <v>14912</v>
      </c>
      <c r="B5305" s="139" t="s">
        <v>14913</v>
      </c>
      <c r="C5305" s="192"/>
      <c r="D5305" s="195">
        <f>VLOOKUP(A5305,'[1]12 ЗИП NEW'!$C:$AN,38,0)</f>
        <v>5953.5999999999995</v>
      </c>
    </row>
    <row r="5306" spans="1:4" ht="25.5" x14ac:dyDescent="0.25">
      <c r="A5306" s="139" t="s">
        <v>14914</v>
      </c>
      <c r="B5306" s="139" t="s">
        <v>14915</v>
      </c>
      <c r="C5306" s="192"/>
      <c r="D5306" s="195">
        <f>VLOOKUP(A5306,'[1]12 ЗИП NEW'!$C:$AN,38,0)</f>
        <v>4077.24</v>
      </c>
    </row>
    <row r="5307" spans="1:4" ht="25.5" x14ac:dyDescent="0.25">
      <c r="A5307" s="139" t="s">
        <v>14916</v>
      </c>
      <c r="B5307" s="139" t="s">
        <v>14917</v>
      </c>
      <c r="C5307" s="192"/>
      <c r="D5307" s="195">
        <f>VLOOKUP(A5307,'[1]12 ЗИП NEW'!$C:$AN,38,0)</f>
        <v>5342.38</v>
      </c>
    </row>
    <row r="5308" spans="1:4" ht="25.5" x14ac:dyDescent="0.25">
      <c r="A5308" s="139" t="s">
        <v>14918</v>
      </c>
      <c r="B5308" s="139" t="s">
        <v>14919</v>
      </c>
      <c r="C5308" s="192"/>
      <c r="D5308" s="195">
        <f>VLOOKUP(A5308,'[1]12 ЗИП NEW'!$C:$AN,38,0)</f>
        <v>5132.54</v>
      </c>
    </row>
    <row r="5309" spans="1:4" ht="25.5" x14ac:dyDescent="0.25">
      <c r="A5309" s="139" t="s">
        <v>14920</v>
      </c>
      <c r="B5309" s="139" t="s">
        <v>14921</v>
      </c>
      <c r="C5309" s="192"/>
      <c r="D5309" s="195">
        <f>VLOOKUP(A5309,'[1]12 ЗИП NEW'!$C:$AN,38,0)</f>
        <v>5598.58</v>
      </c>
    </row>
    <row r="5310" spans="1:4" ht="25.5" x14ac:dyDescent="0.25">
      <c r="A5310" s="139" t="s">
        <v>14922</v>
      </c>
      <c r="B5310" s="139" t="s">
        <v>14923</v>
      </c>
      <c r="C5310" s="192"/>
      <c r="D5310" s="195">
        <f>VLOOKUP(A5310,'[1]12 ЗИП NEW'!$C:$AN,38,0)</f>
        <v>8066.6399999999994</v>
      </c>
    </row>
    <row r="5311" spans="1:4" ht="25.5" x14ac:dyDescent="0.25">
      <c r="A5311" s="139" t="s">
        <v>14924</v>
      </c>
      <c r="B5311" s="139" t="s">
        <v>14925</v>
      </c>
      <c r="C5311" s="192"/>
      <c r="D5311" s="195">
        <f>VLOOKUP(A5311,'[1]12 ЗИП NEW'!$C:$AN,38,0)</f>
        <v>7013.78</v>
      </c>
    </row>
    <row r="5312" spans="1:4" ht="25.5" x14ac:dyDescent="0.25">
      <c r="A5312" s="139" t="s">
        <v>14926</v>
      </c>
      <c r="B5312" s="139" t="s">
        <v>14927</v>
      </c>
      <c r="C5312" s="192"/>
      <c r="D5312" s="195">
        <f>VLOOKUP(A5312,'[1]12 ЗИП NEW'!$C:$AN,38,0)</f>
        <v>7304.1399999999994</v>
      </c>
    </row>
    <row r="5313" spans="1:4" ht="25.5" x14ac:dyDescent="0.25">
      <c r="A5313" s="139" t="s">
        <v>14928</v>
      </c>
      <c r="B5313" s="139" t="s">
        <v>14929</v>
      </c>
      <c r="C5313" s="192"/>
      <c r="D5313" s="195">
        <f>VLOOKUP(A5313,'[1]12 ЗИП NEW'!$C:$AN,38,0)</f>
        <v>8694.94</v>
      </c>
    </row>
    <row r="5314" spans="1:4" ht="25.5" x14ac:dyDescent="0.25">
      <c r="A5314" s="139" t="s">
        <v>14930</v>
      </c>
      <c r="B5314" s="139" t="s">
        <v>14931</v>
      </c>
      <c r="C5314" s="192"/>
      <c r="D5314" s="195">
        <f>VLOOKUP(A5314,'[1]12 ЗИП NEW'!$C:$AN,38,0)</f>
        <v>7251.68</v>
      </c>
    </row>
    <row r="5315" spans="1:4" ht="25.5" x14ac:dyDescent="0.25">
      <c r="A5315" s="139" t="s">
        <v>14932</v>
      </c>
      <c r="B5315" s="139" t="s">
        <v>14933</v>
      </c>
      <c r="C5315" s="192"/>
      <c r="D5315" s="195">
        <f>VLOOKUP(A5315,'[1]12 ЗИП NEW'!$C:$AN,38,0)</f>
        <v>3180.54</v>
      </c>
    </row>
    <row r="5316" spans="1:4" ht="25.5" x14ac:dyDescent="0.25">
      <c r="A5316" s="139" t="s">
        <v>14934</v>
      </c>
      <c r="B5316" s="139" t="s">
        <v>14935</v>
      </c>
      <c r="C5316" s="192"/>
      <c r="D5316" s="195">
        <f>VLOOKUP(A5316,'[1]12 ЗИП NEW'!$C:$AN,38,0)</f>
        <v>3570.94</v>
      </c>
    </row>
    <row r="5317" spans="1:4" ht="25.5" x14ac:dyDescent="0.25">
      <c r="A5317" s="139" t="s">
        <v>14936</v>
      </c>
      <c r="B5317" s="139" t="s">
        <v>14937</v>
      </c>
      <c r="C5317" s="192">
        <f>VLOOKUP(A5317,[2]Лист_1!$D:$I,6,0)</f>
        <v>11</v>
      </c>
      <c r="D5317" s="195">
        <f>VLOOKUP(A5317,'[1]12 ЗИП NEW'!$C:$AN,38,0)</f>
        <v>1897.1</v>
      </c>
    </row>
    <row r="5318" spans="1:4" ht="25.5" x14ac:dyDescent="0.25">
      <c r="A5318" s="139" t="s">
        <v>14938</v>
      </c>
      <c r="B5318" s="139" t="s">
        <v>14939</v>
      </c>
      <c r="C5318" s="192">
        <f>VLOOKUP(A5318,[2]Лист_1!$D:$I,6,0)</f>
        <v>3</v>
      </c>
      <c r="D5318" s="195">
        <f>VLOOKUP(A5318,'[1]12 ЗИП NEW'!$C:$AN,38,0)</f>
        <v>1604.3</v>
      </c>
    </row>
    <row r="5319" spans="1:4" ht="25.5" x14ac:dyDescent="0.25">
      <c r="A5319" s="139" t="s">
        <v>14940</v>
      </c>
      <c r="B5319" s="139" t="s">
        <v>14941</v>
      </c>
      <c r="C5319" s="192"/>
      <c r="D5319" s="195">
        <f>VLOOKUP(A5319,'[1]12 ЗИП NEW'!$C:$AN,38,0)</f>
        <v>4601.84</v>
      </c>
    </row>
    <row r="5320" spans="1:4" ht="25.5" x14ac:dyDescent="0.25">
      <c r="A5320" s="139" t="s">
        <v>14942</v>
      </c>
      <c r="B5320" s="139" t="s">
        <v>14943</v>
      </c>
      <c r="C5320" s="192">
        <f>VLOOKUP(A5320,[2]Лист_1!$D:$I,6,0)</f>
        <v>24</v>
      </c>
      <c r="D5320" s="195">
        <f>VLOOKUP(A5320,'[1]12 ЗИП NEW'!$C:$AN,38,0)</f>
        <v>2257</v>
      </c>
    </row>
    <row r="5321" spans="1:4" ht="25.5" x14ac:dyDescent="0.25">
      <c r="A5321" s="139" t="s">
        <v>14944</v>
      </c>
      <c r="B5321" s="139" t="s">
        <v>14945</v>
      </c>
      <c r="C5321" s="192"/>
      <c r="D5321" s="195">
        <f>VLOOKUP(A5321,'[1]12 ЗИП NEW'!$C:$AN,38,0)</f>
        <v>3440.4</v>
      </c>
    </row>
    <row r="5322" spans="1:4" ht="25.5" x14ac:dyDescent="0.25">
      <c r="A5322" s="139" t="s">
        <v>14946</v>
      </c>
      <c r="B5322" s="139" t="s">
        <v>14947</v>
      </c>
      <c r="C5322" s="192">
        <f>VLOOKUP(A5322,[2]Лист_1!$D:$I,6,0)</f>
        <v>4</v>
      </c>
      <c r="D5322" s="195">
        <f>VLOOKUP(A5322,'[1]12 ЗИП NEW'!$C:$AN,38,0)</f>
        <v>2830.4</v>
      </c>
    </row>
    <row r="5323" spans="1:4" ht="25.5" x14ac:dyDescent="0.25">
      <c r="A5323" s="139" t="s">
        <v>14948</v>
      </c>
      <c r="B5323" s="139" t="s">
        <v>14949</v>
      </c>
      <c r="C5323" s="192">
        <f>VLOOKUP(A5323,[2]Лист_1!$D:$I,6,0)</f>
        <v>2</v>
      </c>
      <c r="D5323" s="195">
        <f>VLOOKUP(A5323,'[1]12 ЗИП NEW'!$C:$AN,38,0)</f>
        <v>3546.54</v>
      </c>
    </row>
    <row r="5324" spans="1:4" ht="25.5" x14ac:dyDescent="0.25">
      <c r="A5324" s="139" t="s">
        <v>14950</v>
      </c>
      <c r="B5324" s="139" t="s">
        <v>14951</v>
      </c>
      <c r="C5324" s="192"/>
      <c r="D5324" s="195">
        <f>VLOOKUP(A5324,'[1]12 ЗИП NEW'!$C:$AN,38,0)</f>
        <v>3385.5</v>
      </c>
    </row>
    <row r="5325" spans="1:4" ht="25.5" x14ac:dyDescent="0.25">
      <c r="A5325" s="139" t="s">
        <v>14952</v>
      </c>
      <c r="B5325" s="139" t="s">
        <v>14953</v>
      </c>
      <c r="C5325" s="192">
        <f>VLOOKUP(A5325,[2]Лист_1!$D:$I,6,0)</f>
        <v>1</v>
      </c>
      <c r="D5325" s="195">
        <f>VLOOKUP(A5325,'[1]12 ЗИП NEW'!$C:$AN,38,0)</f>
        <v>2841.38</v>
      </c>
    </row>
    <row r="5326" spans="1:4" x14ac:dyDescent="0.25">
      <c r="A5326" s="139" t="s">
        <v>14954</v>
      </c>
      <c r="B5326" s="139" t="s">
        <v>14955</v>
      </c>
      <c r="C5326" s="192">
        <f>VLOOKUP(A5326,[2]Лист_1!$D:$I,6,0)</f>
        <v>1</v>
      </c>
      <c r="D5326" s="195">
        <f>VLOOKUP(A5326,'[1]12 ЗИП NEW'!$C:$AN,38,0)</f>
        <v>447.74</v>
      </c>
    </row>
    <row r="5327" spans="1:4" ht="25.5" x14ac:dyDescent="0.25">
      <c r="A5327" s="139" t="s">
        <v>14956</v>
      </c>
      <c r="B5327" s="139" t="s">
        <v>14957</v>
      </c>
      <c r="C5327" s="192"/>
      <c r="D5327" s="195">
        <f>VLOOKUP(A5327,'[1]12 ЗИП NEW'!$C:$AN,38,0)</f>
        <v>10296.799999999999</v>
      </c>
    </row>
    <row r="5328" spans="1:4" ht="25.5" x14ac:dyDescent="0.25">
      <c r="A5328" s="139" t="s">
        <v>14958</v>
      </c>
      <c r="B5328" s="139" t="s">
        <v>14959</v>
      </c>
      <c r="C5328" s="192"/>
      <c r="D5328" s="195">
        <f>VLOOKUP(A5328,'[1]12 ЗИП NEW'!$C:$AN,38,0)</f>
        <v>10868.98</v>
      </c>
    </row>
    <row r="5329" spans="1:4" x14ac:dyDescent="0.25">
      <c r="A5329" s="139" t="s">
        <v>14960</v>
      </c>
      <c r="B5329" s="139" t="s">
        <v>14961</v>
      </c>
      <c r="C5329" s="192"/>
      <c r="D5329" s="195">
        <f>VLOOKUP(A5329,'[1]12 ЗИП NEW'!$C:$AN,38,0)</f>
        <v>19341.88</v>
      </c>
    </row>
    <row r="5330" spans="1:4" x14ac:dyDescent="0.25">
      <c r="A5330" s="139" t="s">
        <v>14962</v>
      </c>
      <c r="B5330" s="139" t="s">
        <v>14963</v>
      </c>
      <c r="C5330" s="192">
        <f>VLOOKUP(A5330,[2]Лист_1!$D:$I,6,0)</f>
        <v>14</v>
      </c>
      <c r="D5330" s="195">
        <f>VLOOKUP(A5330,'[1]12 ЗИП NEW'!$C:$AN,38,0)</f>
        <v>42241.279999999999</v>
      </c>
    </row>
    <row r="5331" spans="1:4" x14ac:dyDescent="0.25">
      <c r="A5331" s="139" t="s">
        <v>14964</v>
      </c>
      <c r="B5331" s="139" t="s">
        <v>14965</v>
      </c>
      <c r="C5331" s="192">
        <f>VLOOKUP(A5331,[2]Лист_1!$D:$I,6,0)</f>
        <v>7</v>
      </c>
      <c r="D5331" s="195">
        <f>VLOOKUP(A5331,'[1]12 ЗИП NEW'!$C:$AN,38,0)</f>
        <v>7686</v>
      </c>
    </row>
    <row r="5332" spans="1:4" x14ac:dyDescent="0.25">
      <c r="A5332" s="139" t="s">
        <v>14966</v>
      </c>
      <c r="B5332" s="139" t="s">
        <v>14967</v>
      </c>
      <c r="C5332" s="192">
        <f>VLOOKUP(A5332,[2]Лист_1!$D:$I,6,0)</f>
        <v>2</v>
      </c>
      <c r="D5332" s="195">
        <f>VLOOKUP(A5332,'[1]12 ЗИП NEW'!$C:$AN,38,0)</f>
        <v>23883.94</v>
      </c>
    </row>
    <row r="5333" spans="1:4" x14ac:dyDescent="0.25">
      <c r="A5333" s="139" t="s">
        <v>14968</v>
      </c>
      <c r="B5333" s="139" t="s">
        <v>14969</v>
      </c>
      <c r="C5333" s="192"/>
      <c r="D5333" s="195">
        <f>VLOOKUP(A5333,'[1]12 ЗИП NEW'!$C:$AN,38,0)</f>
        <v>31232</v>
      </c>
    </row>
    <row r="5334" spans="1:4" x14ac:dyDescent="0.25">
      <c r="A5334" s="139" t="s">
        <v>14970</v>
      </c>
      <c r="B5334" s="139" t="s">
        <v>14971</v>
      </c>
      <c r="C5334" s="192">
        <f>VLOOKUP(A5334,[2]Лист_1!$D:$I,6,0)</f>
        <v>21</v>
      </c>
      <c r="D5334" s="195">
        <f>VLOOKUP(A5334,'[1]12 ЗИП NEW'!$C:$AN,38,0)</f>
        <v>10370</v>
      </c>
    </row>
    <row r="5335" spans="1:4" x14ac:dyDescent="0.25">
      <c r="A5335" s="139" t="s">
        <v>14972</v>
      </c>
      <c r="B5335" s="139" t="s">
        <v>14973</v>
      </c>
      <c r="C5335" s="192">
        <f>VLOOKUP(A5335,[2]Лист_1!$D:$I,6,0)</f>
        <v>7</v>
      </c>
      <c r="D5335" s="195">
        <f>VLOOKUP(A5335,'[1]12 ЗИП NEW'!$C:$AN,38,0)</f>
        <v>13383.4</v>
      </c>
    </row>
    <row r="5336" spans="1:4" x14ac:dyDescent="0.25">
      <c r="A5336" s="139" t="s">
        <v>14974</v>
      </c>
      <c r="B5336" s="139" t="s">
        <v>14975</v>
      </c>
      <c r="C5336" s="192">
        <f>VLOOKUP(A5336,[2]Лист_1!$D:$I,6,0)</f>
        <v>10</v>
      </c>
      <c r="D5336" s="195">
        <f>VLOOKUP(A5336,'[1]12 ЗИП NEW'!$C:$AN,38,0)</f>
        <v>17463.079999999998</v>
      </c>
    </row>
    <row r="5337" spans="1:4" x14ac:dyDescent="0.25">
      <c r="A5337" s="139" t="s">
        <v>14976</v>
      </c>
      <c r="B5337" s="139" t="s">
        <v>14977</v>
      </c>
      <c r="C5337" s="192">
        <f>VLOOKUP(A5337,[2]Лист_1!$D:$I,6,0)</f>
        <v>3</v>
      </c>
      <c r="D5337" s="195">
        <f>VLOOKUP(A5337,'[1]12 ЗИП NEW'!$C:$AN,38,0)</f>
        <v>16592</v>
      </c>
    </row>
    <row r="5338" spans="1:4" x14ac:dyDescent="0.25">
      <c r="A5338" s="139" t="s">
        <v>14978</v>
      </c>
      <c r="B5338" s="139" t="s">
        <v>14979</v>
      </c>
      <c r="C5338" s="192">
        <f>VLOOKUP(A5338,[2]Лист_1!$D:$I,6,0)</f>
        <v>6</v>
      </c>
      <c r="D5338" s="195">
        <f>VLOOKUP(A5338,'[1]12 ЗИП NEW'!$C:$AN,38,0)</f>
        <v>28617.54</v>
      </c>
    </row>
    <row r="5339" spans="1:4" x14ac:dyDescent="0.25">
      <c r="A5339" s="139" t="s">
        <v>14980</v>
      </c>
      <c r="B5339" s="139" t="s">
        <v>14981</v>
      </c>
      <c r="C5339" s="192">
        <f>VLOOKUP(A5339,[2]Лист_1!$D:$I,6,0)</f>
        <v>48</v>
      </c>
      <c r="D5339" s="195">
        <f>VLOOKUP(A5339,'[1]12 ЗИП NEW'!$C:$AN,38,0)</f>
        <v>11472.88</v>
      </c>
    </row>
    <row r="5340" spans="1:4" x14ac:dyDescent="0.25">
      <c r="A5340" s="139" t="s">
        <v>14982</v>
      </c>
      <c r="B5340" s="139" t="s">
        <v>14983</v>
      </c>
      <c r="C5340" s="192">
        <f>VLOOKUP(A5340,[2]Лист_1!$D:$I,6,0)</f>
        <v>13</v>
      </c>
      <c r="D5340" s="195">
        <f>VLOOKUP(A5340,'[1]12 ЗИП NEW'!$C:$AN,38,0)</f>
        <v>8804.74</v>
      </c>
    </row>
    <row r="5341" spans="1:4" x14ac:dyDescent="0.25">
      <c r="A5341" s="139" t="s">
        <v>14984</v>
      </c>
      <c r="B5341" s="139" t="s">
        <v>14985</v>
      </c>
      <c r="C5341" s="192">
        <f>VLOOKUP(A5341,[2]Лист_1!$D:$I,6,0)</f>
        <v>26</v>
      </c>
      <c r="D5341" s="195">
        <f>VLOOKUP(A5341,'[1]12 ЗИП NEW'!$C:$AN,38,0)</f>
        <v>11574.14</v>
      </c>
    </row>
    <row r="5342" spans="1:4" x14ac:dyDescent="0.25">
      <c r="A5342" s="139" t="s">
        <v>14986</v>
      </c>
      <c r="B5342" s="139" t="s">
        <v>14987</v>
      </c>
      <c r="C5342" s="192">
        <f>VLOOKUP(A5342,[2]Лист_1!$D:$I,6,0)</f>
        <v>13</v>
      </c>
      <c r="D5342" s="195">
        <f>VLOOKUP(A5342,'[1]12 ЗИП NEW'!$C:$AN,38,0)</f>
        <v>11574.14</v>
      </c>
    </row>
    <row r="5343" spans="1:4" x14ac:dyDescent="0.25">
      <c r="A5343" s="139" t="s">
        <v>14988</v>
      </c>
      <c r="B5343" s="139" t="s">
        <v>14989</v>
      </c>
      <c r="C5343" s="192">
        <f>VLOOKUP(A5343,[2]Лист_1!$D:$I,6,0)</f>
        <v>3</v>
      </c>
      <c r="D5343" s="195">
        <f>VLOOKUP(A5343,'[1]12 ЗИП NEW'!$C:$AN,38,0)</f>
        <v>9902.74</v>
      </c>
    </row>
    <row r="5344" spans="1:4" x14ac:dyDescent="0.25">
      <c r="A5344" s="139" t="s">
        <v>14990</v>
      </c>
      <c r="B5344" s="139" t="s">
        <v>14991</v>
      </c>
      <c r="C5344" s="192">
        <f>VLOOKUP(A5344,[2]Лист_1!$D:$I,6,0)</f>
        <v>221</v>
      </c>
      <c r="D5344" s="195">
        <f>VLOOKUP(A5344,'[1]12 ЗИП NEW'!$C:$AN,38,0)</f>
        <v>6056.08</v>
      </c>
    </row>
    <row r="5345" spans="1:4" x14ac:dyDescent="0.25">
      <c r="A5345" s="139" t="s">
        <v>14992</v>
      </c>
      <c r="B5345" s="139" t="s">
        <v>14993</v>
      </c>
      <c r="C5345" s="192">
        <f>VLOOKUP(A5345,[2]Лист_1!$D:$I,6,0)</f>
        <v>8</v>
      </c>
      <c r="D5345" s="195">
        <f>VLOOKUP(A5345,'[1]12 ЗИП NEW'!$C:$AN,38,0)</f>
        <v>19837.2</v>
      </c>
    </row>
    <row r="5346" spans="1:4" x14ac:dyDescent="0.25">
      <c r="A5346" s="139" t="s">
        <v>14994</v>
      </c>
      <c r="B5346" s="139" t="s">
        <v>14995</v>
      </c>
      <c r="C5346" s="192">
        <f>VLOOKUP(A5346,[2]Лист_1!$D:$I,6,0)</f>
        <v>3</v>
      </c>
      <c r="D5346" s="195">
        <f>VLOOKUP(A5346,'[1]12 ЗИП NEW'!$C:$AN,38,0)</f>
        <v>22655.399999999998</v>
      </c>
    </row>
    <row r="5347" spans="1:4" x14ac:dyDescent="0.25">
      <c r="A5347" s="139" t="s">
        <v>14996</v>
      </c>
      <c r="B5347" s="139" t="s">
        <v>14997</v>
      </c>
      <c r="C5347" s="192">
        <f>VLOOKUP(A5347,[2]Лист_1!$D:$I,6,0)</f>
        <v>5</v>
      </c>
      <c r="D5347" s="195">
        <f>VLOOKUP(A5347,'[1]12 ЗИП NEW'!$C:$AN,38,0)</f>
        <v>26710.68</v>
      </c>
    </row>
    <row r="5348" spans="1:4" x14ac:dyDescent="0.25">
      <c r="A5348" s="139" t="s">
        <v>14998</v>
      </c>
      <c r="B5348" s="139" t="s">
        <v>14999</v>
      </c>
      <c r="C5348" s="192"/>
      <c r="D5348" s="195">
        <f>VLOOKUP(A5348,'[1]12 ЗИП NEW'!$C:$AN,38,0)</f>
        <v>14193.48</v>
      </c>
    </row>
    <row r="5349" spans="1:4" x14ac:dyDescent="0.25">
      <c r="A5349" s="139" t="s">
        <v>15000</v>
      </c>
      <c r="B5349" s="139" t="s">
        <v>15001</v>
      </c>
      <c r="C5349" s="192">
        <f>VLOOKUP(A5349,[2]Лист_1!$D:$I,6,0)</f>
        <v>10</v>
      </c>
      <c r="D5349" s="195">
        <f>VLOOKUP(A5349,'[1]12 ЗИП NEW'!$C:$AN,38,0)</f>
        <v>17568</v>
      </c>
    </row>
    <row r="5350" spans="1:4" x14ac:dyDescent="0.25">
      <c r="A5350" s="139" t="s">
        <v>15002</v>
      </c>
      <c r="B5350" s="139" t="s">
        <v>15003</v>
      </c>
      <c r="C5350" s="192">
        <f>VLOOKUP(A5350,[2]Лист_1!$D:$I,6,0)</f>
        <v>8</v>
      </c>
      <c r="D5350" s="195">
        <f>VLOOKUP(A5350,'[1]12 ЗИП NEW'!$C:$AN,38,0)</f>
        <v>31968.880000000001</v>
      </c>
    </row>
    <row r="5351" spans="1:4" x14ac:dyDescent="0.25">
      <c r="A5351" s="139" t="s">
        <v>15004</v>
      </c>
      <c r="B5351" s="139" t="s">
        <v>15005</v>
      </c>
      <c r="C5351" s="192"/>
      <c r="D5351" s="195">
        <f>VLOOKUP(A5351,'[1]12 ЗИП NEW'!$C:$AN,38,0)</f>
        <v>25039.279999999999</v>
      </c>
    </row>
    <row r="5352" spans="1:4" x14ac:dyDescent="0.25">
      <c r="A5352" s="139" t="s">
        <v>15006</v>
      </c>
      <c r="B5352" s="139" t="s">
        <v>15007</v>
      </c>
      <c r="C5352" s="192">
        <f>VLOOKUP(A5352,[2]Лист_1!$D:$I,6,0)</f>
        <v>9</v>
      </c>
      <c r="D5352" s="195">
        <f>VLOOKUP(A5352,'[1]12 ЗИП NEW'!$C:$AN,38,0)</f>
        <v>39911.08</v>
      </c>
    </row>
    <row r="5353" spans="1:4" x14ac:dyDescent="0.25">
      <c r="A5353" s="139" t="s">
        <v>15008</v>
      </c>
      <c r="B5353" s="139" t="s">
        <v>15009</v>
      </c>
      <c r="C5353" s="192">
        <f>VLOOKUP(A5353,[2]Лист_1!$D:$I,6,0)</f>
        <v>12</v>
      </c>
      <c r="D5353" s="195">
        <f>VLOOKUP(A5353,'[1]12 ЗИП NEW'!$C:$AN,38,0)</f>
        <v>21700.14</v>
      </c>
    </row>
    <row r="5354" spans="1:4" x14ac:dyDescent="0.25">
      <c r="A5354" s="139" t="s">
        <v>15010</v>
      </c>
      <c r="B5354" s="139" t="s">
        <v>15011</v>
      </c>
      <c r="C5354" s="192">
        <f>VLOOKUP(A5354,[2]Лист_1!$D:$I,6,0)</f>
        <v>6</v>
      </c>
      <c r="D5354" s="195">
        <f>VLOOKUP(A5354,'[1]12 ЗИП NEW'!$C:$AN,38,0)</f>
        <v>27474.399999999998</v>
      </c>
    </row>
    <row r="5355" spans="1:4" x14ac:dyDescent="0.25">
      <c r="A5355" s="139" t="s">
        <v>15012</v>
      </c>
      <c r="B5355" s="139" t="s">
        <v>15013</v>
      </c>
      <c r="C5355" s="192">
        <f>VLOOKUP(A5355,[2]Лист_1!$D:$I,6,0)</f>
        <v>3</v>
      </c>
      <c r="D5355" s="195">
        <f>VLOOKUP(A5355,'[1]12 ЗИП NEW'!$C:$AN,38,0)</f>
        <v>28962.799999999999</v>
      </c>
    </row>
    <row r="5356" spans="1:4" x14ac:dyDescent="0.25">
      <c r="A5356" s="139" t="s">
        <v>15014</v>
      </c>
      <c r="B5356" s="139" t="s">
        <v>15015</v>
      </c>
      <c r="C5356" s="192">
        <f>VLOOKUP(A5356,[2]Лист_1!$D:$I,6,0)</f>
        <v>5</v>
      </c>
      <c r="D5356" s="195">
        <f>VLOOKUP(A5356,'[1]12 ЗИП NEW'!$C:$AN,38,0)</f>
        <v>19394.34</v>
      </c>
    </row>
    <row r="5357" spans="1:4" x14ac:dyDescent="0.25">
      <c r="A5357" s="139" t="s">
        <v>15016</v>
      </c>
      <c r="B5357" s="139" t="s">
        <v>15017</v>
      </c>
      <c r="C5357" s="192">
        <f>VLOOKUP(A5357,[2]Лист_1!$D:$I,6,0)</f>
        <v>8</v>
      </c>
      <c r="D5357" s="195">
        <f>VLOOKUP(A5357,'[1]12 ЗИП NEW'!$C:$AN,38,0)</f>
        <v>21581.8</v>
      </c>
    </row>
    <row r="5358" spans="1:4" x14ac:dyDescent="0.25">
      <c r="A5358" s="139" t="s">
        <v>15018</v>
      </c>
      <c r="B5358" s="139" t="s">
        <v>15019</v>
      </c>
      <c r="C5358" s="192">
        <f>VLOOKUP(A5358,[2]Лист_1!$D:$I,6,0)</f>
        <v>10</v>
      </c>
      <c r="D5358" s="195">
        <f>VLOOKUP(A5358,'[1]12 ЗИП NEW'!$C:$AN,38,0)</f>
        <v>8698.6</v>
      </c>
    </row>
    <row r="5359" spans="1:4" x14ac:dyDescent="0.25">
      <c r="A5359" s="139" t="s">
        <v>15020</v>
      </c>
      <c r="B5359" s="139" t="s">
        <v>15021</v>
      </c>
      <c r="C5359" s="192">
        <f>VLOOKUP(A5359,[2]Лист_1!$D:$I,6,0)</f>
        <v>3</v>
      </c>
      <c r="D5359" s="195">
        <f>VLOOKUP(A5359,'[1]12 ЗИП NEW'!$C:$AN,38,0)</f>
        <v>28516.28</v>
      </c>
    </row>
    <row r="5360" spans="1:4" x14ac:dyDescent="0.25">
      <c r="A5360" s="139" t="s">
        <v>15022</v>
      </c>
      <c r="B5360" s="139" t="s">
        <v>15023</v>
      </c>
      <c r="C5360" s="192">
        <f>VLOOKUP(A5360,[2]Лист_1!$D:$I,6,0)</f>
        <v>4</v>
      </c>
      <c r="D5360" s="195">
        <f>VLOOKUP(A5360,'[1]12 ЗИП NEW'!$C:$AN,38,0)</f>
        <v>16421.2</v>
      </c>
    </row>
    <row r="5361" spans="1:4" x14ac:dyDescent="0.25">
      <c r="A5361" s="139" t="s">
        <v>15024</v>
      </c>
      <c r="B5361" s="139" t="s">
        <v>15025</v>
      </c>
      <c r="C5361" s="192">
        <f>VLOOKUP(A5361,[2]Лист_1!$D:$I,6,0)</f>
        <v>8</v>
      </c>
      <c r="D5361" s="195">
        <f>VLOOKUP(A5361,'[1]12 ЗИП NEW'!$C:$AN,38,0)</f>
        <v>21813.599999999999</v>
      </c>
    </row>
    <row r="5362" spans="1:4" x14ac:dyDescent="0.25">
      <c r="A5362" s="139" t="s">
        <v>15026</v>
      </c>
      <c r="B5362" s="139" t="s">
        <v>15027</v>
      </c>
      <c r="C5362" s="192">
        <f>VLOOKUP(A5362,[2]Лист_1!$D:$I,6,0)</f>
        <v>14</v>
      </c>
      <c r="D5362" s="195">
        <f>VLOOKUP(A5362,'[1]12 ЗИП NEW'!$C:$AN,38,0)</f>
        <v>17966.939999999999</v>
      </c>
    </row>
    <row r="5363" spans="1:4" x14ac:dyDescent="0.25">
      <c r="A5363" s="139" t="s">
        <v>15028</v>
      </c>
      <c r="B5363" s="139" t="s">
        <v>15029</v>
      </c>
      <c r="C5363" s="192">
        <f>VLOOKUP(A5363,[2]Лист_1!$D:$I,6,0)</f>
        <v>24</v>
      </c>
      <c r="D5363" s="195">
        <f>VLOOKUP(A5363,'[1]12 ЗИП NEW'!$C:$AN,38,0)</f>
        <v>21154.799999999999</v>
      </c>
    </row>
    <row r="5364" spans="1:4" x14ac:dyDescent="0.25">
      <c r="A5364" s="139" t="s">
        <v>15030</v>
      </c>
      <c r="B5364" s="139" t="s">
        <v>15031</v>
      </c>
      <c r="C5364" s="192">
        <f>VLOOKUP(A5364,[2]Лист_1!$D:$I,6,0)</f>
        <v>8</v>
      </c>
      <c r="D5364" s="195">
        <f>VLOOKUP(A5364,'[1]12 ЗИП NEW'!$C:$AN,38,0)</f>
        <v>19646.88</v>
      </c>
    </row>
    <row r="5365" spans="1:4" x14ac:dyDescent="0.25">
      <c r="A5365" s="139" t="s">
        <v>15032</v>
      </c>
      <c r="B5365" s="139" t="s">
        <v>15033</v>
      </c>
      <c r="C5365" s="192">
        <f>VLOOKUP(A5365,[2]Лист_1!$D:$I,6,0)</f>
        <v>6</v>
      </c>
      <c r="D5365" s="195">
        <f>VLOOKUP(A5365,'[1]12 ЗИП NEW'!$C:$AN,38,0)</f>
        <v>23350.799999999999</v>
      </c>
    </row>
    <row r="5366" spans="1:4" x14ac:dyDescent="0.25">
      <c r="A5366" s="139" t="s">
        <v>15034</v>
      </c>
      <c r="B5366" s="139" t="s">
        <v>15035</v>
      </c>
      <c r="C5366" s="192">
        <f>VLOOKUP(A5366,[2]Лист_1!$D:$I,6,0)</f>
        <v>10</v>
      </c>
      <c r="D5366" s="195">
        <f>VLOOKUP(A5366,'[1]12 ЗИП NEW'!$C:$AN,38,0)</f>
        <v>15709.94</v>
      </c>
    </row>
    <row r="5367" spans="1:4" x14ac:dyDescent="0.25">
      <c r="A5367" s="139" t="s">
        <v>15036</v>
      </c>
      <c r="B5367" s="139" t="s">
        <v>15037</v>
      </c>
      <c r="C5367" s="192"/>
      <c r="D5367" s="195">
        <f>VLOOKUP(A5367,'[1]12 ЗИП NEW'!$C:$AN,38,0)</f>
        <v>26503.279999999999</v>
      </c>
    </row>
    <row r="5368" spans="1:4" x14ac:dyDescent="0.25">
      <c r="A5368" s="139" t="s">
        <v>15038</v>
      </c>
      <c r="B5368" s="139" t="s">
        <v>15039</v>
      </c>
      <c r="C5368" s="192">
        <f>VLOOKUP(A5368,[2]Лист_1!$D:$I,6,0)</f>
        <v>9</v>
      </c>
      <c r="D5368" s="195">
        <f>VLOOKUP(A5368,'[1]12 ЗИП NEW'!$C:$AN,38,0)</f>
        <v>39881.799999999996</v>
      </c>
    </row>
    <row r="5369" spans="1:4" x14ac:dyDescent="0.25">
      <c r="A5369" s="139" t="s">
        <v>15040</v>
      </c>
      <c r="B5369" s="139" t="s">
        <v>15041</v>
      </c>
      <c r="C5369" s="192">
        <f>VLOOKUP(A5369,[2]Лист_1!$D:$I,6,0)</f>
        <v>6</v>
      </c>
      <c r="D5369" s="195">
        <f>VLOOKUP(A5369,'[1]12 ЗИП NEW'!$C:$AN,38,0)</f>
        <v>31212.48</v>
      </c>
    </row>
    <row r="5370" spans="1:4" x14ac:dyDescent="0.25">
      <c r="A5370" s="139" t="s">
        <v>15042</v>
      </c>
      <c r="B5370" s="139" t="s">
        <v>15043</v>
      </c>
      <c r="C5370" s="192">
        <f>VLOOKUP(A5370,[2]Лист_1!$D:$I,6,0)</f>
        <v>15</v>
      </c>
      <c r="D5370" s="195">
        <f>VLOOKUP(A5370,'[1]12 ЗИП NEW'!$C:$AN,38,0)</f>
        <v>136022.68</v>
      </c>
    </row>
    <row r="5371" spans="1:4" x14ac:dyDescent="0.25">
      <c r="A5371" s="139" t="s">
        <v>15044</v>
      </c>
      <c r="B5371" s="139" t="s">
        <v>15045</v>
      </c>
      <c r="C5371" s="192">
        <f>VLOOKUP(A5371,[2]Лист_1!$D:$I,6,0)</f>
        <v>6</v>
      </c>
      <c r="D5371" s="195">
        <f>VLOOKUP(A5371,'[1]12 ЗИП NEW'!$C:$AN,38,0)</f>
        <v>127132.54</v>
      </c>
    </row>
    <row r="5372" spans="1:4" x14ac:dyDescent="0.25">
      <c r="A5372" s="139" t="s">
        <v>15046</v>
      </c>
      <c r="B5372" s="139" t="s">
        <v>15047</v>
      </c>
      <c r="C5372" s="192"/>
      <c r="D5372" s="195">
        <f>VLOOKUP(A5372,'[1]12 ЗИП NEW'!$C:$AN,38,0)</f>
        <v>135749.4</v>
      </c>
    </row>
    <row r="5373" spans="1:4" x14ac:dyDescent="0.25">
      <c r="A5373" s="139" t="s">
        <v>15048</v>
      </c>
      <c r="B5373" s="139" t="s">
        <v>15049</v>
      </c>
      <c r="C5373" s="192">
        <f>VLOOKUP(A5373,[2]Лист_1!$D:$I,6,0)</f>
        <v>4</v>
      </c>
      <c r="D5373" s="195">
        <f>VLOOKUP(A5373,'[1]12 ЗИП NEW'!$C:$AN,38,0)</f>
        <v>132272.4</v>
      </c>
    </row>
    <row r="5374" spans="1:4" x14ac:dyDescent="0.25">
      <c r="A5374" s="139" t="s">
        <v>15050</v>
      </c>
      <c r="B5374" s="139" t="s">
        <v>15051</v>
      </c>
      <c r="C5374" s="192">
        <f>VLOOKUP(A5374,[2]Лист_1!$D:$I,6,0)</f>
        <v>12</v>
      </c>
      <c r="D5374" s="195">
        <f>VLOOKUP(A5374,'[1]12 ЗИП NEW'!$C:$AN,38,0)</f>
        <v>154936.34</v>
      </c>
    </row>
    <row r="5375" spans="1:4" x14ac:dyDescent="0.25">
      <c r="A5375" s="139" t="s">
        <v>15052</v>
      </c>
      <c r="B5375" s="139" t="s">
        <v>15053</v>
      </c>
      <c r="C5375" s="192"/>
      <c r="D5375" s="195">
        <f>VLOOKUP(A5375,'[1]12 ЗИП NEW'!$C:$AN,38,0)</f>
        <v>3946.7</v>
      </c>
    </row>
    <row r="5376" spans="1:4" ht="25.5" x14ac:dyDescent="0.25">
      <c r="A5376" s="139" t="s">
        <v>15054</v>
      </c>
      <c r="B5376" s="139" t="s">
        <v>15055</v>
      </c>
      <c r="C5376" s="192"/>
      <c r="D5376" s="195">
        <f>VLOOKUP(A5376,'[1]12 ЗИП NEW'!$C:$AN,38,0)</f>
        <v>10607.9</v>
      </c>
    </row>
    <row r="5377" spans="1:4" ht="25.5" x14ac:dyDescent="0.25">
      <c r="A5377" s="139" t="s">
        <v>15056</v>
      </c>
      <c r="B5377" s="139" t="s">
        <v>15057</v>
      </c>
      <c r="C5377" s="192"/>
      <c r="D5377" s="195">
        <f>VLOOKUP(A5377,'[1]12 ЗИП NEW'!$C:$AN,38,0)</f>
        <v>11163</v>
      </c>
    </row>
    <row r="5378" spans="1:4" x14ac:dyDescent="0.25">
      <c r="A5378" s="139" t="s">
        <v>15058</v>
      </c>
      <c r="B5378" s="139" t="s">
        <v>15059</v>
      </c>
      <c r="C5378" s="192"/>
      <c r="D5378" s="195">
        <f>VLOOKUP(A5378,'[1]12 ЗИП NEW'!$C:$AN,38,0)</f>
        <v>9170.74</v>
      </c>
    </row>
    <row r="5379" spans="1:4" x14ac:dyDescent="0.25">
      <c r="A5379" s="139" t="s">
        <v>15060</v>
      </c>
      <c r="B5379" s="139" t="s">
        <v>15061</v>
      </c>
      <c r="C5379" s="192"/>
      <c r="D5379" s="195">
        <f>VLOOKUP(A5379,'[1]12 ЗИП NEW'!$C:$AN,38,0)</f>
        <v>35140.879999999997</v>
      </c>
    </row>
    <row r="5380" spans="1:4" x14ac:dyDescent="0.25">
      <c r="A5380" s="139" t="s">
        <v>15062</v>
      </c>
      <c r="B5380" s="139" t="s">
        <v>15063</v>
      </c>
      <c r="C5380" s="192"/>
      <c r="D5380" s="195">
        <f>VLOOKUP(A5380,'[1]12 ЗИП NEW'!$C:$AN,38,0)</f>
        <v>10008.879999999999</v>
      </c>
    </row>
    <row r="5381" spans="1:4" x14ac:dyDescent="0.25">
      <c r="A5381" s="139" t="s">
        <v>15064</v>
      </c>
      <c r="B5381" s="139" t="s">
        <v>15065</v>
      </c>
      <c r="C5381" s="192"/>
      <c r="D5381" s="195">
        <f>VLOOKUP(A5381,'[1]12 ЗИП NEW'!$C:$AN,38,0)</f>
        <v>7820.2</v>
      </c>
    </row>
    <row r="5382" spans="1:4" x14ac:dyDescent="0.25">
      <c r="A5382" s="139" t="s">
        <v>15066</v>
      </c>
      <c r="B5382" s="139" t="s">
        <v>15067</v>
      </c>
      <c r="C5382" s="192">
        <f>VLOOKUP(A5382,[2]Лист_1!$D:$I,6,0)</f>
        <v>24</v>
      </c>
      <c r="D5382" s="195">
        <f>VLOOKUP(A5382,'[1]12 ЗИП NEW'!$C:$AN,38,0)</f>
        <v>18719.68</v>
      </c>
    </row>
    <row r="5383" spans="1:4" x14ac:dyDescent="0.25">
      <c r="A5383" s="139" t="s">
        <v>15068</v>
      </c>
      <c r="B5383" s="139" t="s">
        <v>15069</v>
      </c>
      <c r="C5383" s="192"/>
      <c r="D5383" s="195">
        <f>VLOOKUP(A5383,'[1]12 ЗИП NEW'!$C:$AN,38,0)</f>
        <v>7039.4</v>
      </c>
    </row>
    <row r="5384" spans="1:4" x14ac:dyDescent="0.25">
      <c r="A5384" s="139" t="s">
        <v>15070</v>
      </c>
      <c r="B5384" s="139" t="s">
        <v>15071</v>
      </c>
      <c r="C5384" s="192">
        <f>VLOOKUP(A5384,[2]Лист_1!$D:$I,6,0)</f>
        <v>3</v>
      </c>
      <c r="D5384" s="195">
        <f>VLOOKUP(A5384,'[1]12 ЗИП NEW'!$C:$AN,38,0)</f>
        <v>40231.94</v>
      </c>
    </row>
    <row r="5385" spans="1:4" x14ac:dyDescent="0.25">
      <c r="A5385" s="139" t="s">
        <v>15072</v>
      </c>
      <c r="B5385" s="139" t="s">
        <v>15073</v>
      </c>
      <c r="C5385" s="192">
        <f>VLOOKUP(A5385,[2]Лист_1!$D:$I,6,0)</f>
        <v>2</v>
      </c>
      <c r="D5385" s="195">
        <f>VLOOKUP(A5385,'[1]12 ЗИП NEW'!$C:$AN,38,0)</f>
        <v>40979.799999999996</v>
      </c>
    </row>
    <row r="5386" spans="1:4" x14ac:dyDescent="0.25">
      <c r="A5386" s="139" t="s">
        <v>15074</v>
      </c>
      <c r="B5386" s="139" t="s">
        <v>15075</v>
      </c>
      <c r="C5386" s="192">
        <f>VLOOKUP(A5386,[2]Лист_1!$D:$I,6,0)</f>
        <v>2</v>
      </c>
      <c r="D5386" s="195">
        <f>VLOOKUP(A5386,'[1]12 ЗИП NEW'!$C:$AN,38,0)</f>
        <v>158624.4</v>
      </c>
    </row>
    <row r="5387" spans="1:4" x14ac:dyDescent="0.25">
      <c r="A5387" s="139" t="s">
        <v>15076</v>
      </c>
      <c r="B5387" s="139" t="s">
        <v>15077</v>
      </c>
      <c r="C5387" s="192">
        <f>VLOOKUP(A5387,[2]Лист_1!$D:$I,6,0)</f>
        <v>5</v>
      </c>
      <c r="D5387" s="195">
        <f>VLOOKUP(A5387,'[1]12 ЗИП NEW'!$C:$AN,38,0)</f>
        <v>94835.48</v>
      </c>
    </row>
    <row r="5388" spans="1:4" x14ac:dyDescent="0.25">
      <c r="A5388" s="139" t="s">
        <v>15078</v>
      </c>
      <c r="B5388" s="139" t="s">
        <v>15079</v>
      </c>
      <c r="C5388" s="192">
        <f>VLOOKUP(A5388,[2]Лист_1!$D:$I,6,0)</f>
        <v>6</v>
      </c>
      <c r="D5388" s="195">
        <f>VLOOKUP(A5388,'[1]12 ЗИП NEW'!$C:$AN,38,0)</f>
        <v>54359.54</v>
      </c>
    </row>
    <row r="5389" spans="1:4" x14ac:dyDescent="0.25">
      <c r="A5389" s="139" t="s">
        <v>15080</v>
      </c>
      <c r="B5389" s="139" t="s">
        <v>15081</v>
      </c>
      <c r="C5389" s="192">
        <f>VLOOKUP(A5389,[2]Лист_1!$D:$I,6,0)</f>
        <v>2</v>
      </c>
      <c r="D5389" s="195">
        <f>VLOOKUP(A5389,'[1]12 ЗИП NEW'!$C:$AN,38,0)</f>
        <v>18561.079999999998</v>
      </c>
    </row>
    <row r="5390" spans="1:4" x14ac:dyDescent="0.25">
      <c r="A5390" s="139" t="s">
        <v>15082</v>
      </c>
      <c r="B5390" s="139" t="s">
        <v>15083</v>
      </c>
      <c r="C5390" s="192">
        <f>VLOOKUP(A5390,[2]Лист_1!$D:$I,6,0)</f>
        <v>18</v>
      </c>
      <c r="D5390" s="195">
        <f>VLOOKUP(A5390,'[1]12 ЗИП NEW'!$C:$AN,38,0)</f>
        <v>19605.399999999998</v>
      </c>
    </row>
    <row r="5391" spans="1:4" x14ac:dyDescent="0.25">
      <c r="A5391" s="139" t="s">
        <v>15084</v>
      </c>
      <c r="B5391" s="139" t="s">
        <v>15085</v>
      </c>
      <c r="C5391" s="192">
        <f>VLOOKUP(A5391,[2]Лист_1!$D:$I,6,0)</f>
        <v>13</v>
      </c>
      <c r="D5391" s="195">
        <f>VLOOKUP(A5391,'[1]12 ЗИП NEW'!$C:$AN,38,0)</f>
        <v>21834.34</v>
      </c>
    </row>
    <row r="5392" spans="1:4" x14ac:dyDescent="0.25">
      <c r="A5392" s="139" t="s">
        <v>15086</v>
      </c>
      <c r="B5392" s="139" t="s">
        <v>15087</v>
      </c>
      <c r="C5392" s="192">
        <f>VLOOKUP(A5392,[2]Лист_1!$D:$I,6,0)</f>
        <v>1</v>
      </c>
      <c r="D5392" s="195">
        <f>VLOOKUP(A5392,'[1]12 ЗИП NEW'!$C:$AN,38,0)</f>
        <v>27958.739999999998</v>
      </c>
    </row>
    <row r="5393" spans="1:4" x14ac:dyDescent="0.25">
      <c r="A5393" s="139" t="s">
        <v>15088</v>
      </c>
      <c r="B5393" s="139" t="s">
        <v>15089</v>
      </c>
      <c r="C5393" s="192">
        <f>VLOOKUP(A5393,[2]Лист_1!$D:$I,6,0)</f>
        <v>13</v>
      </c>
      <c r="D5393" s="195">
        <f>VLOOKUP(A5393,'[1]12 ЗИП NEW'!$C:$AN,38,0)</f>
        <v>32847.279999999999</v>
      </c>
    </row>
    <row r="5394" spans="1:4" x14ac:dyDescent="0.25">
      <c r="A5394" s="139" t="s">
        <v>15090</v>
      </c>
      <c r="B5394" s="139" t="s">
        <v>15091</v>
      </c>
      <c r="C5394" s="192">
        <f>VLOOKUP(A5394,[2]Лист_1!$D:$I,6,0)</f>
        <v>1</v>
      </c>
      <c r="D5394" s="195">
        <f>VLOOKUP(A5394,'[1]12 ЗИП NEW'!$C:$AN,38,0)</f>
        <v>16116.199999999999</v>
      </c>
    </row>
    <row r="5395" spans="1:4" x14ac:dyDescent="0.25">
      <c r="A5395" s="139" t="s">
        <v>15092</v>
      </c>
      <c r="B5395" s="139" t="s">
        <v>15093</v>
      </c>
      <c r="C5395" s="192">
        <f>VLOOKUP(A5395,[2]Лист_1!$D:$I,6,0)</f>
        <v>3</v>
      </c>
      <c r="D5395" s="195">
        <f>VLOOKUP(A5395,'[1]12 ЗИП NEW'!$C:$AN,38,0)</f>
        <v>329347.53999999998</v>
      </c>
    </row>
    <row r="5396" spans="1:4" x14ac:dyDescent="0.25">
      <c r="A5396" s="139" t="s">
        <v>15094</v>
      </c>
      <c r="B5396" s="139" t="s">
        <v>15095</v>
      </c>
      <c r="C5396" s="192">
        <f>VLOOKUP(A5396,[2]Лист_1!$D:$I,6,0)</f>
        <v>1</v>
      </c>
      <c r="D5396" s="195">
        <f>VLOOKUP(A5396,'[1]12 ЗИП NEW'!$C:$AN,38,0)</f>
        <v>345125.8</v>
      </c>
    </row>
    <row r="5397" spans="1:4" x14ac:dyDescent="0.25">
      <c r="A5397" s="139" t="s">
        <v>15096</v>
      </c>
      <c r="B5397" s="139" t="s">
        <v>15097</v>
      </c>
      <c r="C5397" s="192"/>
      <c r="D5397" s="195">
        <f>VLOOKUP(A5397,'[1]12 ЗИП NEW'!$C:$AN,38,0)</f>
        <v>747075.54</v>
      </c>
    </row>
    <row r="5398" spans="1:4" x14ac:dyDescent="0.25">
      <c r="A5398" s="139" t="s">
        <v>15098</v>
      </c>
      <c r="B5398" s="139" t="s">
        <v>15099</v>
      </c>
      <c r="C5398" s="192">
        <f>VLOOKUP(A5398,[2]Лист_1!$D:$I,6,0)</f>
        <v>2</v>
      </c>
      <c r="D5398" s="195">
        <f>VLOOKUP(A5398,'[1]12 ЗИП NEW'!$C:$AN,38,0)</f>
        <v>925179.67999999993</v>
      </c>
    </row>
    <row r="5399" spans="1:4" x14ac:dyDescent="0.25">
      <c r="A5399" s="139" t="s">
        <v>15100</v>
      </c>
      <c r="B5399" s="139" t="s">
        <v>15101</v>
      </c>
      <c r="C5399" s="192">
        <f>VLOOKUP(A5399,[2]Лист_1!$D:$I,6,0)</f>
        <v>6</v>
      </c>
      <c r="D5399" s="195">
        <f>VLOOKUP(A5399,'[1]12 ЗИП NEW'!$C:$AN,38,0)</f>
        <v>1242224.74</v>
      </c>
    </row>
    <row r="5400" spans="1:4" x14ac:dyDescent="0.25">
      <c r="A5400" s="139" t="s">
        <v>15102</v>
      </c>
      <c r="B5400" s="139" t="s">
        <v>15103</v>
      </c>
      <c r="C5400" s="192"/>
      <c r="D5400" s="195">
        <f>VLOOKUP(A5400,'[1]12 ЗИП NEW'!$C:$AN,38,0)</f>
        <v>150394.28</v>
      </c>
    </row>
    <row r="5401" spans="1:4" x14ac:dyDescent="0.25">
      <c r="A5401" s="139" t="s">
        <v>15104</v>
      </c>
      <c r="B5401" s="139" t="s">
        <v>15105</v>
      </c>
      <c r="C5401" s="192"/>
      <c r="D5401" s="195">
        <f>VLOOKUP(A5401,'[1]12 ЗИП NEW'!$C:$AN,38,0)</f>
        <v>152731.79999999999</v>
      </c>
    </row>
    <row r="5402" spans="1:4" x14ac:dyDescent="0.25">
      <c r="A5402" s="139" t="s">
        <v>15106</v>
      </c>
      <c r="B5402" s="139" t="s">
        <v>15107</v>
      </c>
      <c r="C5402" s="192"/>
      <c r="D5402" s="195">
        <f>VLOOKUP(A5402,'[1]12 ЗИП NEW'!$C:$AN,38,0)</f>
        <v>179693.8</v>
      </c>
    </row>
    <row r="5403" spans="1:4" x14ac:dyDescent="0.25">
      <c r="A5403" s="139" t="s">
        <v>15108</v>
      </c>
      <c r="B5403" s="139" t="s">
        <v>15109</v>
      </c>
      <c r="C5403" s="192">
        <f>VLOOKUP(A5403,[2]Лист_1!$D:$I,6,0)</f>
        <v>6</v>
      </c>
      <c r="D5403" s="195">
        <f>VLOOKUP(A5403,'[1]12 ЗИП NEW'!$C:$AN,38,0)</f>
        <v>191954.8</v>
      </c>
    </row>
    <row r="5404" spans="1:4" x14ac:dyDescent="0.25">
      <c r="A5404" s="139" t="s">
        <v>15110</v>
      </c>
      <c r="B5404" s="139" t="s">
        <v>15111</v>
      </c>
      <c r="C5404" s="192">
        <f>VLOOKUP(A5404,[2]Лист_1!$D:$I,6,0)</f>
        <v>2</v>
      </c>
      <c r="D5404" s="195">
        <f>VLOOKUP(A5404,'[1]12 ЗИП NEW'!$C:$AN,38,0)</f>
        <v>178128.54</v>
      </c>
    </row>
    <row r="5405" spans="1:4" x14ac:dyDescent="0.25">
      <c r="A5405" s="139" t="s">
        <v>15112</v>
      </c>
      <c r="B5405" s="139" t="s">
        <v>15113</v>
      </c>
      <c r="C5405" s="192">
        <f>VLOOKUP(A5405,[2]Лист_1!$D:$I,6,0)</f>
        <v>4</v>
      </c>
      <c r="D5405" s="195">
        <f>VLOOKUP(A5405,'[1]12 ЗИП NEW'!$C:$AN,38,0)</f>
        <v>242894.68</v>
      </c>
    </row>
    <row r="5406" spans="1:4" x14ac:dyDescent="0.25">
      <c r="A5406" s="139" t="s">
        <v>15114</v>
      </c>
      <c r="B5406" s="139" t="s">
        <v>15115</v>
      </c>
      <c r="C5406" s="192"/>
      <c r="D5406" s="195">
        <f>VLOOKUP(A5406,'[1]12 ЗИП NEW'!$C:$AN,38,0)</f>
        <v>299229.39999999997</v>
      </c>
    </row>
    <row r="5407" spans="1:4" x14ac:dyDescent="0.25">
      <c r="A5407" s="139" t="s">
        <v>15116</v>
      </c>
      <c r="B5407" s="139" t="s">
        <v>15117</v>
      </c>
      <c r="C5407" s="192"/>
      <c r="D5407" s="195">
        <f>VLOOKUP(A5407,'[1]12 ЗИП NEW'!$C:$AN,38,0)</f>
        <v>248388.34</v>
      </c>
    </row>
    <row r="5408" spans="1:4" x14ac:dyDescent="0.25">
      <c r="A5408" s="139" t="s">
        <v>15118</v>
      </c>
      <c r="B5408" s="139" t="s">
        <v>15119</v>
      </c>
      <c r="C5408" s="192">
        <f>VLOOKUP(A5408,[2]Лист_1!$D:$I,6,0)</f>
        <v>1</v>
      </c>
      <c r="D5408" s="195">
        <f>VLOOKUP(A5408,'[1]12 ЗИП NEW'!$C:$AN,38,0)</f>
        <v>253345.19999999998</v>
      </c>
    </row>
    <row r="5409" spans="1:4" x14ac:dyDescent="0.25">
      <c r="A5409" s="139" t="s">
        <v>15120</v>
      </c>
      <c r="B5409" s="139" t="s">
        <v>15121</v>
      </c>
      <c r="C5409" s="192">
        <f>VLOOKUP(A5409,[2]Лист_1!$D:$I,6,0)</f>
        <v>7</v>
      </c>
      <c r="D5409" s="195">
        <f>VLOOKUP(A5409,'[1]12 ЗИП NEW'!$C:$AN,38,0)</f>
        <v>265391.48</v>
      </c>
    </row>
    <row r="5410" spans="1:4" x14ac:dyDescent="0.25">
      <c r="A5410" s="139" t="s">
        <v>15122</v>
      </c>
      <c r="B5410" s="139" t="s">
        <v>15123</v>
      </c>
      <c r="C5410" s="192">
        <f>VLOOKUP(A5410,[2]Лист_1!$D:$I,6,0)</f>
        <v>2</v>
      </c>
      <c r="D5410" s="195">
        <f>VLOOKUP(A5410,'[1]12 ЗИП NEW'!$C:$AN,38,0)</f>
        <v>285350.68</v>
      </c>
    </row>
    <row r="5411" spans="1:4" x14ac:dyDescent="0.25">
      <c r="A5411" s="139" t="s">
        <v>15124</v>
      </c>
      <c r="B5411" s="139" t="s">
        <v>15125</v>
      </c>
      <c r="C5411" s="192">
        <f>VLOOKUP(A5411,[2]Лист_1!$D:$I,6,0)</f>
        <v>4</v>
      </c>
      <c r="D5411" s="195">
        <f>VLOOKUP(A5411,'[1]12 ЗИП NEW'!$C:$AN,38,0)</f>
        <v>222093.68</v>
      </c>
    </row>
    <row r="5412" spans="1:4" x14ac:dyDescent="0.25">
      <c r="A5412" s="139" t="s">
        <v>15126</v>
      </c>
      <c r="B5412" s="139" t="s">
        <v>15127</v>
      </c>
      <c r="C5412" s="192">
        <f>VLOOKUP(A5412,[2]Лист_1!$D:$I,6,0)</f>
        <v>2</v>
      </c>
      <c r="D5412" s="195">
        <f>VLOOKUP(A5412,'[1]12 ЗИП NEW'!$C:$AN,38,0)</f>
        <v>212129.94</v>
      </c>
    </row>
    <row r="5413" spans="1:4" x14ac:dyDescent="0.25">
      <c r="A5413" s="139" t="s">
        <v>15128</v>
      </c>
      <c r="B5413" s="139" t="s">
        <v>15129</v>
      </c>
      <c r="C5413" s="192"/>
      <c r="D5413" s="195">
        <f>VLOOKUP(A5413,'[1]12 ЗИП NEW'!$C:$AN,38,0)</f>
        <v>10675</v>
      </c>
    </row>
    <row r="5414" spans="1:4" x14ac:dyDescent="0.25">
      <c r="A5414" s="139" t="s">
        <v>15130</v>
      </c>
      <c r="B5414" s="139" t="s">
        <v>15131</v>
      </c>
      <c r="C5414" s="192"/>
      <c r="D5414" s="195">
        <f>VLOOKUP(A5414,'[1]12 ЗИП NEW'!$C:$AN,38,0)</f>
        <v>1289.54</v>
      </c>
    </row>
    <row r="5415" spans="1:4" x14ac:dyDescent="0.25">
      <c r="A5415" s="139" t="s">
        <v>15132</v>
      </c>
      <c r="B5415" s="139" t="s">
        <v>15133</v>
      </c>
      <c r="C5415" s="192"/>
      <c r="D5415" s="195">
        <f>VLOOKUP(A5415,'[1]12 ЗИП NEW'!$C:$AN,38,0)</f>
        <v>2039.84</v>
      </c>
    </row>
    <row r="5416" spans="1:4" x14ac:dyDescent="0.25">
      <c r="A5416" s="139" t="s">
        <v>15134</v>
      </c>
      <c r="B5416" s="139" t="s">
        <v>15135</v>
      </c>
      <c r="C5416" s="192">
        <f>VLOOKUP(A5416,[2]Лист_1!$D:$I,6,0)</f>
        <v>425</v>
      </c>
      <c r="D5416" s="195">
        <f>VLOOKUP(A5416,'[1]12 ЗИП NEW'!$C:$AN,38,0)</f>
        <v>444.08</v>
      </c>
    </row>
    <row r="5417" spans="1:4" x14ac:dyDescent="0.25">
      <c r="A5417" s="139" t="s">
        <v>15136</v>
      </c>
      <c r="B5417" s="139" t="s">
        <v>15137</v>
      </c>
      <c r="C5417" s="192">
        <f>VLOOKUP(A5417,[2]Лист_1!$D:$I,6,0)</f>
        <v>52</v>
      </c>
      <c r="D5417" s="195">
        <f>VLOOKUP(A5417,'[1]12 ЗИП NEW'!$C:$AN,38,0)</f>
        <v>3835.68</v>
      </c>
    </row>
    <row r="5418" spans="1:4" x14ac:dyDescent="0.25">
      <c r="A5418" s="139" t="s">
        <v>15138</v>
      </c>
      <c r="B5418" s="139" t="s">
        <v>15139</v>
      </c>
      <c r="C5418" s="192">
        <f>VLOOKUP(A5418,[2]Лист_1!$D:$I,6,0)</f>
        <v>223</v>
      </c>
      <c r="D5418" s="195">
        <f>VLOOKUP(A5418,'[1]12 ЗИП NEW'!$C:$AN,38,0)</f>
        <v>407.48</v>
      </c>
    </row>
    <row r="5419" spans="1:4" ht="25.5" x14ac:dyDescent="0.25">
      <c r="A5419" s="139" t="s">
        <v>15140</v>
      </c>
      <c r="B5419" s="139" t="s">
        <v>15141</v>
      </c>
      <c r="C5419" s="192"/>
      <c r="D5419" s="195">
        <f>VLOOKUP(A5419,'[1]12 ЗИП NEW'!$C:$AN,38,0)</f>
        <v>141086.9</v>
      </c>
    </row>
    <row r="5420" spans="1:4" x14ac:dyDescent="0.25">
      <c r="A5420" s="139" t="s">
        <v>15142</v>
      </c>
      <c r="B5420" s="139" t="s">
        <v>15143</v>
      </c>
      <c r="C5420" s="192">
        <f>VLOOKUP(A5420,[2]Лист_1!$D:$I,6,0)</f>
        <v>2</v>
      </c>
      <c r="D5420" s="195">
        <f>VLOOKUP(A5420,'[1]12 ЗИП NEW'!$C:$AN,38,0)</f>
        <v>445.84655999999995</v>
      </c>
    </row>
    <row r="5421" spans="1:4" x14ac:dyDescent="0.25">
      <c r="A5421" s="139" t="s">
        <v>15144</v>
      </c>
      <c r="B5421" s="139" t="s">
        <v>15145</v>
      </c>
      <c r="C5421" s="192">
        <f>VLOOKUP(A5421,[2]Лист_1!$D:$I,6,0)</f>
        <v>3</v>
      </c>
      <c r="D5421" s="195">
        <f>VLOOKUP(A5421,'[1]12 ЗИП NEW'!$C:$AN,38,0)</f>
        <v>10667.68</v>
      </c>
    </row>
    <row r="5422" spans="1:4" x14ac:dyDescent="0.25">
      <c r="A5422" s="139" t="s">
        <v>15146</v>
      </c>
      <c r="B5422" s="139" t="s">
        <v>15147</v>
      </c>
      <c r="C5422" s="192"/>
      <c r="D5422" s="195">
        <f>VLOOKUP(A5422,'[1]12 ЗИП NEW'!$C:$AN,38,0)</f>
        <v>3269.5414399999995</v>
      </c>
    </row>
    <row r="5423" spans="1:4" x14ac:dyDescent="0.25">
      <c r="A5423" s="139" t="s">
        <v>15148</v>
      </c>
      <c r="B5423" s="139" t="s">
        <v>15147</v>
      </c>
      <c r="C5423" s="192">
        <f>VLOOKUP(A5423,[2]Лист_1!$D:$I,6,0)</f>
        <v>1</v>
      </c>
      <c r="D5423" s="195">
        <f>VLOOKUP(A5423,'[1]12 ЗИП NEW'!$C:$AN,38,0)</f>
        <v>1917.1402079999998</v>
      </c>
    </row>
    <row r="5424" spans="1:4" x14ac:dyDescent="0.25">
      <c r="A5424" s="139" t="s">
        <v>15149</v>
      </c>
      <c r="B5424" s="139" t="s">
        <v>15147</v>
      </c>
      <c r="C5424" s="192">
        <f>VLOOKUP(A5424,[2]Лист_1!$D:$I,6,0)</f>
        <v>1</v>
      </c>
      <c r="D5424" s="195">
        <f>VLOOKUP(A5424,'[1]12 ЗИП NEW'!$C:$AN,38,0)</f>
        <v>47839.335887999994</v>
      </c>
    </row>
    <row r="5425" spans="1:4" x14ac:dyDescent="0.25">
      <c r="A5425" s="139" t="s">
        <v>15150</v>
      </c>
      <c r="B5425" s="139" t="s">
        <v>15147</v>
      </c>
      <c r="C5425" s="192">
        <f>VLOOKUP(A5425,[2]Лист_1!$D:$I,6,0)</f>
        <v>3</v>
      </c>
      <c r="D5425" s="195">
        <f>VLOOKUP(A5425,'[1]12 ЗИП NEW'!$C:$AN,38,0)</f>
        <v>8872.346544</v>
      </c>
    </row>
    <row r="5426" spans="1:4" x14ac:dyDescent="0.25">
      <c r="A5426" s="139" t="s">
        <v>15151</v>
      </c>
      <c r="B5426" s="139" t="s">
        <v>15147</v>
      </c>
      <c r="C5426" s="192">
        <f>VLOOKUP(A5426,[2]Лист_1!$D:$I,6,0)</f>
        <v>2</v>
      </c>
      <c r="D5426" s="195">
        <f>VLOOKUP(A5426,'[1]12 ЗИП NEW'!$C:$AN,38,0)</f>
        <v>5855.4514879999997</v>
      </c>
    </row>
    <row r="5427" spans="1:4" x14ac:dyDescent="0.25">
      <c r="A5427" s="139" t="s">
        <v>15152</v>
      </c>
      <c r="B5427" s="139" t="s">
        <v>15147</v>
      </c>
      <c r="C5427" s="192">
        <f>VLOOKUP(A5427,[2]Лист_1!$D:$I,6,0)</f>
        <v>2</v>
      </c>
      <c r="D5427" s="195">
        <f>VLOOKUP(A5427,'[1]12 ЗИП NEW'!$C:$AN,38,0)</f>
        <v>8827.7618879999991</v>
      </c>
    </row>
    <row r="5428" spans="1:4" x14ac:dyDescent="0.25">
      <c r="A5428" s="139" t="s">
        <v>15153</v>
      </c>
      <c r="B5428" s="139" t="s">
        <v>15154</v>
      </c>
      <c r="C5428" s="192">
        <f>VLOOKUP(A5428,[2]Лист_1!$D:$I,6,0)</f>
        <v>2</v>
      </c>
      <c r="D5428" s="195">
        <f>VLOOKUP(A5428,'[1]12 ЗИП NEW'!$C:$AN,38,0)</f>
        <v>3700.5264479999996</v>
      </c>
    </row>
    <row r="5429" spans="1:4" x14ac:dyDescent="0.25">
      <c r="A5429" s="139" t="s">
        <v>15155</v>
      </c>
      <c r="B5429" s="139" t="s">
        <v>15156</v>
      </c>
      <c r="C5429" s="192">
        <f>VLOOKUP(A5429,[2]Лист_1!$D:$I,6,0)</f>
        <v>2</v>
      </c>
      <c r="D5429" s="195">
        <f>VLOOKUP(A5429,'[1]12 ЗИП NEW'!$C:$AN,38,0)</f>
        <v>1040.30864</v>
      </c>
    </row>
    <row r="5430" spans="1:4" x14ac:dyDescent="0.25">
      <c r="A5430" s="139" t="s">
        <v>15157</v>
      </c>
      <c r="B5430" s="139" t="s">
        <v>15158</v>
      </c>
      <c r="C5430" s="192"/>
      <c r="D5430" s="195">
        <f>VLOOKUP(A5430,'[1]12 ЗИП NEW'!$C:$AN,38,0)</f>
        <v>146430.87185599998</v>
      </c>
    </row>
    <row r="5431" spans="1:4" ht="25.5" x14ac:dyDescent="0.25">
      <c r="A5431" s="139" t="s">
        <v>15159</v>
      </c>
      <c r="B5431" s="139" t="s">
        <v>15160</v>
      </c>
      <c r="C5431" s="192"/>
      <c r="D5431" s="195">
        <f>VLOOKUP(A5431,'[1]12 ЗИП NEW'!$C:$AN,38,0)</f>
        <v>1091776.78</v>
      </c>
    </row>
    <row r="5432" spans="1:4" ht="25.5" x14ac:dyDescent="0.25">
      <c r="A5432" s="139" t="s">
        <v>15161</v>
      </c>
      <c r="B5432" s="139" t="s">
        <v>15162</v>
      </c>
      <c r="C5432" s="192"/>
      <c r="D5432" s="195">
        <f>VLOOKUP(A5432,'[1]12 ЗИП NEW'!$C:$AN,38,0)</f>
        <v>61728.34</v>
      </c>
    </row>
    <row r="5433" spans="1:4" ht="25.5" x14ac:dyDescent="0.25">
      <c r="A5433" s="139" t="s">
        <v>15163</v>
      </c>
      <c r="B5433" s="139" t="s">
        <v>15164</v>
      </c>
      <c r="C5433" s="192">
        <f>VLOOKUP(A5433,[2]Лист_1!$D:$I,6,0)</f>
        <v>1</v>
      </c>
      <c r="D5433" s="195">
        <f>VLOOKUP(A5433,'[1]12 ЗИП NEW'!$C:$AN,38,0)</f>
        <v>60294.84</v>
      </c>
    </row>
    <row r="5434" spans="1:4" ht="25.5" x14ac:dyDescent="0.25">
      <c r="A5434" s="139" t="s">
        <v>15165</v>
      </c>
      <c r="B5434" s="139" t="s">
        <v>15166</v>
      </c>
      <c r="C5434" s="192">
        <f>VLOOKUP(A5434,[2]Лист_1!$D:$I,6,0)</f>
        <v>5</v>
      </c>
      <c r="D5434" s="195">
        <f>VLOOKUP(A5434,'[1]12 ЗИП NEW'!$C:$AN,38,0)</f>
        <v>141922.6</v>
      </c>
    </row>
    <row r="5435" spans="1:4" ht="25.5" x14ac:dyDescent="0.25">
      <c r="A5435" s="139" t="s">
        <v>15167</v>
      </c>
      <c r="B5435" s="139" t="s">
        <v>15168</v>
      </c>
      <c r="C5435" s="192">
        <f>VLOOKUP(A5435,[2]Лист_1!$D:$I,6,0)</f>
        <v>5</v>
      </c>
      <c r="D5435" s="195">
        <f>VLOOKUP(A5435,'[1]12 ЗИП NEW'!$C:$AN,38,0)</f>
        <v>89066.099999999991</v>
      </c>
    </row>
    <row r="5436" spans="1:4" ht="25.5" x14ac:dyDescent="0.25">
      <c r="A5436" s="139" t="s">
        <v>15169</v>
      </c>
      <c r="B5436" s="139" t="s">
        <v>15170</v>
      </c>
      <c r="C5436" s="192">
        <f>VLOOKUP(A5436,[2]Лист_1!$D:$I,6,0)</f>
        <v>1</v>
      </c>
      <c r="D5436" s="195">
        <f>VLOOKUP(A5436,'[1]12 ЗИП NEW'!$C:$AN,38,0)</f>
        <v>96781.38</v>
      </c>
    </row>
    <row r="5437" spans="1:4" ht="25.5" x14ac:dyDescent="0.25">
      <c r="A5437" s="139" t="s">
        <v>15171</v>
      </c>
      <c r="B5437" s="139" t="s">
        <v>15172</v>
      </c>
      <c r="C5437" s="192">
        <f>VLOOKUP(A5437,[2]Лист_1!$D:$I,6,0)</f>
        <v>3</v>
      </c>
      <c r="D5437" s="195">
        <f>VLOOKUP(A5437,'[1]12 ЗИП NEW'!$C:$AN,38,0)</f>
        <v>376071.1</v>
      </c>
    </row>
    <row r="5438" spans="1:4" ht="25.5" x14ac:dyDescent="0.25">
      <c r="A5438" s="139" t="s">
        <v>15173</v>
      </c>
      <c r="B5438" s="139" t="s">
        <v>15174</v>
      </c>
      <c r="C5438" s="192">
        <f>VLOOKUP(A5438,[2]Лист_1!$D:$I,6,0)</f>
        <v>3</v>
      </c>
      <c r="D5438" s="195">
        <f>VLOOKUP(A5438,'[1]12 ЗИП NEW'!$C:$AN,38,0)</f>
        <v>597979.34</v>
      </c>
    </row>
    <row r="5439" spans="1:4" ht="25.5" x14ac:dyDescent="0.25">
      <c r="A5439" s="139" t="s">
        <v>15175</v>
      </c>
      <c r="B5439" s="139" t="s">
        <v>15176</v>
      </c>
      <c r="C5439" s="192">
        <f>VLOOKUP(A5439,[2]Лист_1!$D:$I,6,0)</f>
        <v>2</v>
      </c>
      <c r="D5439" s="195">
        <f>VLOOKUP(A5439,'[1]12 ЗИП NEW'!$C:$AN,38,0)</f>
        <v>608804.4</v>
      </c>
    </row>
    <row r="5440" spans="1:4" ht="25.5" x14ac:dyDescent="0.25">
      <c r="A5440" s="139" t="s">
        <v>15177</v>
      </c>
      <c r="B5440" s="139" t="s">
        <v>15178</v>
      </c>
      <c r="C5440" s="192">
        <f>VLOOKUP(A5440,[2]Лист_1!$D:$I,6,0)</f>
        <v>6</v>
      </c>
      <c r="D5440" s="195">
        <f>VLOOKUP(A5440,'[1]12 ЗИП NEW'!$C:$AN,38,0)</f>
        <v>714351.48</v>
      </c>
    </row>
    <row r="5441" spans="1:4" ht="38.25" x14ac:dyDescent="0.25">
      <c r="A5441" s="139" t="s">
        <v>15179</v>
      </c>
      <c r="B5441" s="139" t="s">
        <v>15180</v>
      </c>
      <c r="C5441" s="192">
        <f>VLOOKUP(A5441,[2]Лист_1!$D:$I,6,0)</f>
        <v>3</v>
      </c>
      <c r="D5441" s="195">
        <f>VLOOKUP(A5441,'[1]12 ЗИП NEW'!$C:$AN,38,0)</f>
        <v>537613.74</v>
      </c>
    </row>
    <row r="5442" spans="1:4" ht="25.5" x14ac:dyDescent="0.25">
      <c r="A5442" s="139" t="s">
        <v>15181</v>
      </c>
      <c r="B5442" s="139" t="s">
        <v>15182</v>
      </c>
      <c r="C5442" s="192"/>
      <c r="D5442" s="195">
        <f>VLOOKUP(A5442,'[1]12 ЗИП NEW'!$C:$AN,38,0)</f>
        <v>278347.88</v>
      </c>
    </row>
    <row r="5443" spans="1:4" ht="25.5" x14ac:dyDescent="0.25">
      <c r="A5443" s="139" t="s">
        <v>15183</v>
      </c>
      <c r="B5443" s="139" t="s">
        <v>15184</v>
      </c>
      <c r="C5443" s="192">
        <f>VLOOKUP(A5443,[2]Лист_1!$D:$I,6,0)</f>
        <v>2</v>
      </c>
      <c r="D5443" s="195">
        <f>VLOOKUP(A5443,'[1]12 ЗИП NEW'!$C:$AN,38,0)</f>
        <v>78066.58</v>
      </c>
    </row>
    <row r="5444" spans="1:4" ht="25.5" x14ac:dyDescent="0.25">
      <c r="A5444" s="139" t="s">
        <v>15185</v>
      </c>
      <c r="B5444" s="139" t="s">
        <v>15186</v>
      </c>
      <c r="C5444" s="192">
        <f>VLOOKUP(A5444,[2]Лист_1!$D:$I,6,0)</f>
        <v>1</v>
      </c>
      <c r="D5444" s="195">
        <f>VLOOKUP(A5444,'[1]12 ЗИП NEW'!$C:$AN,38,0)</f>
        <v>28410.14</v>
      </c>
    </row>
    <row r="5445" spans="1:4" ht="25.5" x14ac:dyDescent="0.25">
      <c r="A5445" s="139" t="s">
        <v>15187</v>
      </c>
      <c r="B5445" s="139" t="s">
        <v>15188</v>
      </c>
      <c r="C5445" s="192">
        <f>VLOOKUP(A5445,[2]Лист_1!$D:$I,6,0)</f>
        <v>106</v>
      </c>
      <c r="D5445" s="195">
        <f>VLOOKUP(A5445,'[1]12 ЗИП NEW'!$C:$AN,38,0)</f>
        <v>23526.48</v>
      </c>
    </row>
    <row r="5446" spans="1:4" ht="25.5" x14ac:dyDescent="0.25">
      <c r="A5446" s="139" t="s">
        <v>15189</v>
      </c>
      <c r="B5446" s="139" t="s">
        <v>15190</v>
      </c>
      <c r="C5446" s="192">
        <f>VLOOKUP(A5446,[2]Лист_1!$D:$I,6,0)</f>
        <v>2</v>
      </c>
      <c r="D5446" s="195">
        <f>VLOOKUP(A5446,'[1]12 ЗИП NEW'!$C:$AN,38,0)</f>
        <v>88848.94</v>
      </c>
    </row>
    <row r="5447" spans="1:4" ht="25.5" x14ac:dyDescent="0.25">
      <c r="A5447" s="139" t="s">
        <v>15191</v>
      </c>
      <c r="B5447" s="139" t="s">
        <v>15192</v>
      </c>
      <c r="C5447" s="192"/>
      <c r="D5447" s="195">
        <f>VLOOKUP(A5447,'[1]12 ЗИП NEW'!$C:$AN,38,0)</f>
        <v>116632</v>
      </c>
    </row>
    <row r="5448" spans="1:4" ht="25.5" x14ac:dyDescent="0.25">
      <c r="A5448" s="139" t="s">
        <v>15193</v>
      </c>
      <c r="B5448" s="139" t="s">
        <v>15194</v>
      </c>
      <c r="C5448" s="192"/>
      <c r="D5448" s="195">
        <f>VLOOKUP(A5448,'[1]12 ЗИП NEW'!$C:$AN,38,0)</f>
        <v>65538.399999999994</v>
      </c>
    </row>
    <row r="5449" spans="1:4" ht="25.5" x14ac:dyDescent="0.25">
      <c r="A5449" s="139" t="s">
        <v>15195</v>
      </c>
      <c r="B5449" s="139" t="s">
        <v>15196</v>
      </c>
      <c r="C5449" s="192">
        <f>VLOOKUP(A5449,[2]Лист_1!$D:$I,6,0)</f>
        <v>2</v>
      </c>
      <c r="D5449" s="195">
        <f>VLOOKUP(A5449,'[1]12 ЗИП NEW'!$C:$AN,38,0)</f>
        <v>156933.48000000001</v>
      </c>
    </row>
    <row r="5450" spans="1:4" ht="25.5" x14ac:dyDescent="0.25">
      <c r="A5450" s="139" t="s">
        <v>15197</v>
      </c>
      <c r="B5450" s="139" t="s">
        <v>15198</v>
      </c>
      <c r="C5450" s="192"/>
      <c r="D5450" s="195">
        <f>VLOOKUP(A5450,'[1]12 ЗИП NEW'!$C:$AN,38,0)</f>
        <v>1313976.5999999999</v>
      </c>
    </row>
    <row r="5451" spans="1:4" ht="25.5" x14ac:dyDescent="0.25">
      <c r="A5451" s="139" t="s">
        <v>15199</v>
      </c>
      <c r="B5451" s="139" t="s">
        <v>15200</v>
      </c>
      <c r="C5451" s="192">
        <f>VLOOKUP(A5451,[2]Лист_1!$D:$I,6,0)</f>
        <v>5</v>
      </c>
      <c r="D5451" s="195">
        <f>VLOOKUP(A5451,'[1]12 ЗИП NEW'!$C:$AN,38,0)</f>
        <v>380520.44</v>
      </c>
    </row>
    <row r="5452" spans="1:4" ht="25.5" x14ac:dyDescent="0.25">
      <c r="A5452" s="139" t="s">
        <v>15201</v>
      </c>
      <c r="B5452" s="139" t="s">
        <v>15202</v>
      </c>
      <c r="C5452" s="192">
        <f>VLOOKUP(A5452,[2]Лист_1!$D:$I,6,0)</f>
        <v>3</v>
      </c>
      <c r="D5452" s="195">
        <f>VLOOKUP(A5452,'[1]12 ЗИП NEW'!$C:$AN,38,0)</f>
        <v>427939.39999999997</v>
      </c>
    </row>
    <row r="5453" spans="1:4" ht="25.5" x14ac:dyDescent="0.25">
      <c r="A5453" s="139" t="s">
        <v>15203</v>
      </c>
      <c r="B5453" s="139" t="s">
        <v>15204</v>
      </c>
      <c r="C5453" s="192">
        <f>VLOOKUP(A5453,[2]Лист_1!$D:$I,6,0)</f>
        <v>2</v>
      </c>
      <c r="D5453" s="195">
        <f>VLOOKUP(A5453,'[1]12 ЗИП NEW'!$C:$AN,38,0)</f>
        <v>428759.24</v>
      </c>
    </row>
    <row r="5454" spans="1:4" ht="25.5" x14ac:dyDescent="0.25">
      <c r="A5454" s="139" t="s">
        <v>15205</v>
      </c>
      <c r="B5454" s="139" t="s">
        <v>15206</v>
      </c>
      <c r="C5454" s="192">
        <f>VLOOKUP(A5454,[2]Лист_1!$D:$I,6,0)</f>
        <v>2</v>
      </c>
      <c r="D5454" s="195">
        <f>VLOOKUP(A5454,'[1]12 ЗИП NEW'!$C:$AN,38,0)</f>
        <v>676490</v>
      </c>
    </row>
    <row r="5455" spans="1:4" ht="25.5" x14ac:dyDescent="0.25">
      <c r="A5455" s="139" t="s">
        <v>15207</v>
      </c>
      <c r="B5455" s="139" t="s">
        <v>15208</v>
      </c>
      <c r="C5455" s="192"/>
      <c r="D5455" s="195">
        <f>VLOOKUP(A5455,'[1]12 ЗИП NEW'!$C:$AN,38,0)</f>
        <v>1004290.58</v>
      </c>
    </row>
    <row r="5456" spans="1:4" ht="25.5" x14ac:dyDescent="0.25">
      <c r="A5456" s="139" t="s">
        <v>15209</v>
      </c>
      <c r="B5456" s="139" t="s">
        <v>15210</v>
      </c>
      <c r="C5456" s="192"/>
      <c r="D5456" s="195">
        <f>VLOOKUP(A5456,'[1]12 ЗИП NEW'!$C:$AN,38,0)</f>
        <v>923066.64</v>
      </c>
    </row>
    <row r="5457" spans="1:4" ht="25.5" x14ac:dyDescent="0.25">
      <c r="A5457" s="139" t="s">
        <v>15211</v>
      </c>
      <c r="B5457" s="139" t="s">
        <v>15212</v>
      </c>
      <c r="C5457" s="192">
        <f>VLOOKUP(A5457,[2]Лист_1!$D:$I,6,0)</f>
        <v>2</v>
      </c>
      <c r="D5457" s="195">
        <f>VLOOKUP(A5457,'[1]12 ЗИП NEW'!$C:$AN,38,0)</f>
        <v>1005650.88</v>
      </c>
    </row>
    <row r="5458" spans="1:4" ht="25.5" x14ac:dyDescent="0.25">
      <c r="A5458" s="139" t="s">
        <v>15213</v>
      </c>
      <c r="B5458" s="139" t="s">
        <v>15214</v>
      </c>
      <c r="C5458" s="192">
        <f>VLOOKUP(A5458,[2]Лист_1!$D:$I,6,0)</f>
        <v>6</v>
      </c>
      <c r="D5458" s="195">
        <f>VLOOKUP(A5458,'[1]12 ЗИП NEW'!$C:$AN,38,0)</f>
        <v>1148906.94</v>
      </c>
    </row>
    <row r="5459" spans="1:4" ht="25.5" x14ac:dyDescent="0.25">
      <c r="A5459" s="139" t="s">
        <v>15215</v>
      </c>
      <c r="B5459" s="139" t="s">
        <v>15216</v>
      </c>
      <c r="C5459" s="192"/>
      <c r="D5459" s="195">
        <f>VLOOKUP(A5459,'[1]12 ЗИП NEW'!$C:$AN,38,0)</f>
        <v>458835.55644800002</v>
      </c>
    </row>
    <row r="5460" spans="1:4" x14ac:dyDescent="0.25">
      <c r="A5460" s="139" t="s">
        <v>15217</v>
      </c>
      <c r="B5460" s="139" t="s">
        <v>15218</v>
      </c>
      <c r="C5460" s="192">
        <f>VLOOKUP(A5460,[2]Лист_1!$D:$I,6,0)</f>
        <v>2</v>
      </c>
      <c r="D5460" s="195">
        <f>VLOOKUP(A5460,'[1]12 ЗИП NEW'!$C:$AN,38,0)</f>
        <v>21325.599999999999</v>
      </c>
    </row>
    <row r="5461" spans="1:4" ht="25.5" x14ac:dyDescent="0.25">
      <c r="A5461" s="139" t="s">
        <v>15219</v>
      </c>
      <c r="B5461" s="139" t="s">
        <v>15220</v>
      </c>
      <c r="C5461" s="192">
        <f>VLOOKUP(A5461,[2]Лист_1!$D:$I,6,0)</f>
        <v>3</v>
      </c>
      <c r="D5461" s="195">
        <f>VLOOKUP(A5461,'[1]12 ЗИП NEW'!$C:$AN,38,0)</f>
        <v>42247.38</v>
      </c>
    </row>
    <row r="5462" spans="1:4" x14ac:dyDescent="0.25">
      <c r="A5462" s="139" t="s">
        <v>15221</v>
      </c>
      <c r="B5462" s="139" t="s">
        <v>15222</v>
      </c>
      <c r="C5462" s="192"/>
      <c r="D5462" s="195">
        <f>VLOOKUP(A5462,'[1]12 ЗИП NEW'!$C:$AN,38,0)</f>
        <v>3447.8800639999995</v>
      </c>
    </row>
    <row r="5463" spans="1:4" x14ac:dyDescent="0.25">
      <c r="A5463" s="139" t="s">
        <v>15223</v>
      </c>
      <c r="B5463" s="139" t="s">
        <v>15224</v>
      </c>
      <c r="C5463" s="192">
        <f>VLOOKUP(A5463,[2]Лист_1!$D:$I,6,0)</f>
        <v>2</v>
      </c>
      <c r="D5463" s="195">
        <f>VLOOKUP(A5463,'[1]12 ЗИП NEW'!$C:$AN,38,0)</f>
        <v>55223.299999999996</v>
      </c>
    </row>
    <row r="5464" spans="1:4" x14ac:dyDescent="0.25">
      <c r="A5464" s="139" t="s">
        <v>15225</v>
      </c>
      <c r="B5464" s="139" t="s">
        <v>15226</v>
      </c>
      <c r="C5464" s="192"/>
      <c r="D5464" s="195">
        <f>VLOOKUP(A5464,'[1]12 ЗИП NEW'!$C:$AN,38,0)</f>
        <v>253768.54</v>
      </c>
    </row>
    <row r="5465" spans="1:4" x14ac:dyDescent="0.25">
      <c r="A5465" s="139" t="s">
        <v>15227</v>
      </c>
      <c r="B5465" s="139" t="s">
        <v>15228</v>
      </c>
      <c r="C5465" s="192">
        <f>VLOOKUP(A5465,[2]Лист_1!$D:$I,6,0)</f>
        <v>7</v>
      </c>
      <c r="D5465" s="195">
        <f>VLOOKUP(A5465,'[1]12 ЗИП NEW'!$C:$AN,38,0)</f>
        <v>30410.94</v>
      </c>
    </row>
    <row r="5466" spans="1:4" x14ac:dyDescent="0.25">
      <c r="A5466" s="139" t="s">
        <v>15229</v>
      </c>
      <c r="B5466" s="139" t="s">
        <v>15230</v>
      </c>
      <c r="C5466" s="192">
        <f>VLOOKUP(A5466,[2]Лист_1!$D:$I,6,0)</f>
        <v>7</v>
      </c>
      <c r="D5466" s="195">
        <f>VLOOKUP(A5466,'[1]12 ЗИП NEW'!$C:$AN,38,0)</f>
        <v>31183.200000000001</v>
      </c>
    </row>
    <row r="5467" spans="1:4" x14ac:dyDescent="0.25">
      <c r="A5467" s="139" t="s">
        <v>15231</v>
      </c>
      <c r="B5467" s="139" t="s">
        <v>15232</v>
      </c>
      <c r="C5467" s="192">
        <f>VLOOKUP(A5467,[2]Лист_1!$D:$I,6,0)</f>
        <v>7</v>
      </c>
      <c r="D5467" s="195">
        <f>VLOOKUP(A5467,'[1]12 ЗИП NEW'!$C:$AN,38,0)</f>
        <v>30410.94</v>
      </c>
    </row>
    <row r="5468" spans="1:4" x14ac:dyDescent="0.25">
      <c r="A5468" s="139" t="s">
        <v>15233</v>
      </c>
      <c r="B5468" s="139" t="s">
        <v>15234</v>
      </c>
      <c r="C5468" s="192">
        <f>VLOOKUP(A5468,[2]Лист_1!$D:$I,6,0)</f>
        <v>3</v>
      </c>
      <c r="D5468" s="195">
        <f>VLOOKUP(A5468,'[1]12 ЗИП NEW'!$C:$AN,38,0)</f>
        <v>35941.199999999997</v>
      </c>
    </row>
    <row r="5469" spans="1:4" x14ac:dyDescent="0.25">
      <c r="A5469" s="139" t="s">
        <v>15235</v>
      </c>
      <c r="B5469" s="139" t="s">
        <v>15236</v>
      </c>
      <c r="C5469" s="192"/>
      <c r="D5469" s="195">
        <f>VLOOKUP(A5469,'[1]12 ЗИП NEW'!$C:$AN,38,0)</f>
        <v>27271.88</v>
      </c>
    </row>
    <row r="5470" spans="1:4" x14ac:dyDescent="0.25">
      <c r="A5470" s="139" t="s">
        <v>15237</v>
      </c>
      <c r="B5470" s="139" t="s">
        <v>15238</v>
      </c>
      <c r="C5470" s="192"/>
      <c r="D5470" s="195">
        <f>VLOOKUP(A5470,'[1]12 ЗИП NEW'!$C:$AN,38,0)</f>
        <v>48186.34</v>
      </c>
    </row>
    <row r="5471" spans="1:4" x14ac:dyDescent="0.25">
      <c r="A5471" s="139" t="s">
        <v>15239</v>
      </c>
      <c r="B5471" s="139" t="s">
        <v>15240</v>
      </c>
      <c r="C5471" s="192"/>
      <c r="D5471" s="195">
        <f>VLOOKUP(A5471,'[1]12 ЗИП NEW'!$C:$AN,38,0)</f>
        <v>55510</v>
      </c>
    </row>
    <row r="5472" spans="1:4" x14ac:dyDescent="0.25">
      <c r="A5472" s="139" t="s">
        <v>15241</v>
      </c>
      <c r="B5472" s="139" t="s">
        <v>15242</v>
      </c>
      <c r="C5472" s="192"/>
      <c r="D5472" s="195">
        <f>VLOOKUP(A5472,'[1]12 ЗИП NEW'!$C:$AN,38,0)</f>
        <v>50276.2</v>
      </c>
    </row>
    <row r="5473" spans="1:4" ht="25.5" x14ac:dyDescent="0.25">
      <c r="A5473" s="139" t="s">
        <v>15243</v>
      </c>
      <c r="B5473" s="139" t="s">
        <v>15244</v>
      </c>
      <c r="C5473" s="192"/>
      <c r="D5473" s="195">
        <f>VLOOKUP(A5473,'[1]12 ЗИП NEW'!$C:$AN,38,0)</f>
        <v>201.29999999999998</v>
      </c>
    </row>
    <row r="5474" spans="1:4" x14ac:dyDescent="0.25">
      <c r="A5474" s="139" t="s">
        <v>15245</v>
      </c>
      <c r="B5474" s="139" t="s">
        <v>15246</v>
      </c>
      <c r="C5474" s="192">
        <f>VLOOKUP(A5474,[2]Лист_1!$D:$I,6,0)</f>
        <v>19</v>
      </c>
      <c r="D5474" s="195">
        <f>VLOOKUP(A5474,'[1]12 ЗИП NEW'!$C:$AN,38,0)</f>
        <v>1441.5705439999999</v>
      </c>
    </row>
    <row r="5475" spans="1:4" x14ac:dyDescent="0.25">
      <c r="A5475" s="139" t="s">
        <v>15247</v>
      </c>
      <c r="B5475" s="139" t="s">
        <v>15246</v>
      </c>
      <c r="C5475" s="192">
        <f>VLOOKUP(A5475,[2]Лист_1!$D:$I,6,0)</f>
        <v>41</v>
      </c>
      <c r="D5475" s="195">
        <f>VLOOKUP(A5475,'[1]12 ЗИП NEW'!$C:$AN,38,0)</f>
        <v>1545.6014079999998</v>
      </c>
    </row>
    <row r="5476" spans="1:4" x14ac:dyDescent="0.25">
      <c r="A5476" s="139" t="s">
        <v>15248</v>
      </c>
      <c r="B5476" s="139" t="s">
        <v>15249</v>
      </c>
      <c r="C5476" s="192">
        <f>VLOOKUP(A5476,[2]Лист_1!$D:$I,6,0)</f>
        <v>6</v>
      </c>
      <c r="D5476" s="195">
        <f>VLOOKUP(A5476,'[1]12 ЗИП NEW'!$C:$AN,38,0)</f>
        <v>9223.1999999999989</v>
      </c>
    </row>
    <row r="5477" spans="1:4" x14ac:dyDescent="0.25">
      <c r="A5477" s="139" t="s">
        <v>15250</v>
      </c>
      <c r="B5477" s="139" t="s">
        <v>15251</v>
      </c>
      <c r="C5477" s="192">
        <f>VLOOKUP(A5477,[2]Лист_1!$D:$I,6,0)</f>
        <v>12</v>
      </c>
      <c r="D5477" s="195">
        <f>VLOOKUP(A5477,'[1]12 ЗИП NEW'!$C:$AN,38,0)</f>
        <v>29297.079999999998</v>
      </c>
    </row>
    <row r="5478" spans="1:4" x14ac:dyDescent="0.25">
      <c r="A5478" s="139" t="s">
        <v>15252</v>
      </c>
      <c r="B5478" s="139" t="s">
        <v>15253</v>
      </c>
      <c r="C5478" s="192">
        <f>VLOOKUP(A5478,[2]Лист_1!$D:$I,6,0)</f>
        <v>11</v>
      </c>
      <c r="D5478" s="195">
        <f>VLOOKUP(A5478,'[1]12 ЗИП NEW'!$C:$AN,38,0)</f>
        <v>5368</v>
      </c>
    </row>
    <row r="5479" spans="1:4" x14ac:dyDescent="0.25">
      <c r="A5479" s="139" t="s">
        <v>15254</v>
      </c>
      <c r="B5479" s="139" t="s">
        <v>15255</v>
      </c>
      <c r="C5479" s="192">
        <f>VLOOKUP(A5479,[2]Лист_1!$D:$I,6,0)</f>
        <v>8</v>
      </c>
      <c r="D5479" s="195">
        <f>VLOOKUP(A5479,'[1]12 ЗИП NEW'!$C:$AN,38,0)</f>
        <v>17682.68</v>
      </c>
    </row>
    <row r="5480" spans="1:4" x14ac:dyDescent="0.25">
      <c r="A5480" s="139" t="s">
        <v>15256</v>
      </c>
      <c r="B5480" s="139" t="s">
        <v>15257</v>
      </c>
      <c r="C5480" s="192">
        <f>VLOOKUP(A5480,[2]Лист_1!$D:$I,6,0)</f>
        <v>26</v>
      </c>
      <c r="D5480" s="195">
        <f>VLOOKUP(A5480,'[1]12 ЗИП NEW'!$C:$AN,38,0)</f>
        <v>6727.08</v>
      </c>
    </row>
    <row r="5481" spans="1:4" x14ac:dyDescent="0.25">
      <c r="A5481" s="139" t="s">
        <v>15258</v>
      </c>
      <c r="B5481" s="139" t="s">
        <v>15259</v>
      </c>
      <c r="C5481" s="192">
        <f>VLOOKUP(A5481,[2]Лист_1!$D:$I,6,0)</f>
        <v>2</v>
      </c>
      <c r="D5481" s="195">
        <f>VLOOKUP(A5481,'[1]12 ЗИП NEW'!$C:$AN,38,0)</f>
        <v>11659.539999999999</v>
      </c>
    </row>
    <row r="5482" spans="1:4" x14ac:dyDescent="0.25">
      <c r="A5482" s="139" t="s">
        <v>15260</v>
      </c>
      <c r="B5482" s="139" t="s">
        <v>15261</v>
      </c>
      <c r="C5482" s="192">
        <f>VLOOKUP(A5482,[2]Лист_1!$D:$I,6,0)</f>
        <v>6</v>
      </c>
      <c r="D5482" s="195">
        <f>VLOOKUP(A5482,'[1]12 ЗИП NEW'!$C:$AN,38,0)</f>
        <v>11895</v>
      </c>
    </row>
    <row r="5483" spans="1:4" x14ac:dyDescent="0.25">
      <c r="A5483" s="139" t="s">
        <v>15262</v>
      </c>
      <c r="B5483" s="139" t="s">
        <v>9238</v>
      </c>
      <c r="C5483" s="192"/>
      <c r="D5483" s="195">
        <f>VLOOKUP(A5483,'[1]12 ЗИП NEW'!$C:$AN,38,0)</f>
        <v>275013.01976</v>
      </c>
    </row>
    <row r="5484" spans="1:4" x14ac:dyDescent="0.25">
      <c r="A5484" s="139" t="s">
        <v>15263</v>
      </c>
      <c r="B5484" s="139" t="s">
        <v>9238</v>
      </c>
      <c r="C5484" s="192"/>
      <c r="D5484" s="195">
        <f>VLOOKUP(A5484,'[1]12 ЗИП NEW'!$C:$AN,38,0)</f>
        <v>109143.237888</v>
      </c>
    </row>
    <row r="5485" spans="1:4" x14ac:dyDescent="0.25">
      <c r="A5485" s="139" t="s">
        <v>15264</v>
      </c>
      <c r="B5485" s="139" t="s">
        <v>15265</v>
      </c>
      <c r="C5485" s="192"/>
      <c r="D5485" s="195">
        <f>VLOOKUP(A5485,'[1]12 ЗИП NEW'!$C:$AN,38,0)</f>
        <v>43083.639247999992</v>
      </c>
    </row>
    <row r="5486" spans="1:4" x14ac:dyDescent="0.25">
      <c r="A5486" s="139" t="s">
        <v>15266</v>
      </c>
      <c r="B5486" s="139" t="s">
        <v>15267</v>
      </c>
      <c r="C5486" s="192"/>
      <c r="D5486" s="195">
        <f>VLOOKUP(A5486,'[1]12 ЗИП NEW'!$C:$AN,38,0)</f>
        <v>7328.54</v>
      </c>
    </row>
    <row r="5487" spans="1:4" x14ac:dyDescent="0.25">
      <c r="A5487" s="139" t="s">
        <v>15268</v>
      </c>
      <c r="B5487" s="139" t="s">
        <v>15269</v>
      </c>
      <c r="C5487" s="192"/>
      <c r="D5487" s="195">
        <f>VLOOKUP(A5487,'[1]12 ЗИП NEW'!$C:$AN,38,0)</f>
        <v>10165.301567999999</v>
      </c>
    </row>
    <row r="5488" spans="1:4" x14ac:dyDescent="0.25">
      <c r="A5488" s="139" t="s">
        <v>15270</v>
      </c>
      <c r="B5488" s="139" t="s">
        <v>15271</v>
      </c>
      <c r="C5488" s="192"/>
      <c r="D5488" s="195">
        <f>VLOOKUP(A5488,'[1]12 ЗИП NEW'!$C:$AN,38,0)</f>
        <v>31539.439999999999</v>
      </c>
    </row>
    <row r="5489" spans="1:4" x14ac:dyDescent="0.25">
      <c r="A5489" s="139" t="s">
        <v>15272</v>
      </c>
      <c r="B5489" s="139" t="s">
        <v>13120</v>
      </c>
      <c r="C5489" s="192">
        <f>VLOOKUP(A5489,[2]Лист_1!$D:$I,6,0)</f>
        <v>1</v>
      </c>
      <c r="D5489" s="195">
        <f>VLOOKUP(A5489,'[1]12 ЗИП NEW'!$C:$AN,38,0)</f>
        <v>14400.843887999999</v>
      </c>
    </row>
    <row r="5490" spans="1:4" x14ac:dyDescent="0.25">
      <c r="A5490" s="139" t="s">
        <v>15273</v>
      </c>
      <c r="B5490" s="139" t="s">
        <v>13120</v>
      </c>
      <c r="C5490" s="192">
        <f>VLOOKUP(A5490,[2]Лист_1!$D:$I,6,0)</f>
        <v>1</v>
      </c>
      <c r="D5490" s="195">
        <f>VLOOKUP(A5490,'[1]12 ЗИП NEW'!$C:$AN,38,0)</f>
        <v>3492.4647199999999</v>
      </c>
    </row>
    <row r="5491" spans="1:4" x14ac:dyDescent="0.25">
      <c r="A5491" s="139" t="s">
        <v>15274</v>
      </c>
      <c r="B5491" s="139" t="s">
        <v>13120</v>
      </c>
      <c r="C5491" s="192"/>
      <c r="D5491" s="195">
        <f>VLOOKUP(A5491,'[1]12 ЗИП NEW'!$C:$AN,38,0)</f>
        <v>2898.0026399999997</v>
      </c>
    </row>
    <row r="5492" spans="1:4" x14ac:dyDescent="0.25">
      <c r="A5492" s="139" t="s">
        <v>15275</v>
      </c>
      <c r="B5492" s="255" t="s">
        <v>15276</v>
      </c>
      <c r="C5492" s="192"/>
      <c r="D5492" s="195">
        <f>VLOOKUP(A5492,'[1]12 ЗИП NEW'!$C:$AN,38,0)</f>
        <v>706669.14</v>
      </c>
    </row>
    <row r="5493" spans="1:4" x14ac:dyDescent="0.25">
      <c r="A5493" s="139" t="s">
        <v>15277</v>
      </c>
      <c r="B5493" s="139" t="s">
        <v>15278</v>
      </c>
      <c r="C5493" s="192"/>
      <c r="D5493" s="195">
        <f>VLOOKUP(A5493,'[1]12 ЗИП NEW'!$C:$AN,38,0)</f>
        <v>3566.7724799999996</v>
      </c>
    </row>
    <row r="5494" spans="1:4" x14ac:dyDescent="0.25">
      <c r="A5494" s="139" t="s">
        <v>15279</v>
      </c>
      <c r="B5494" s="139" t="s">
        <v>7152</v>
      </c>
      <c r="C5494" s="192"/>
      <c r="D5494" s="195">
        <f>VLOOKUP(A5494,'[1]12 ЗИП NEW'!$C:$AN,38,0)</f>
        <v>8872.346544</v>
      </c>
    </row>
    <row r="5495" spans="1:4" x14ac:dyDescent="0.25">
      <c r="A5495" s="139" t="s">
        <v>15280</v>
      </c>
      <c r="B5495" s="139" t="s">
        <v>15281</v>
      </c>
      <c r="C5495" s="192"/>
      <c r="D5495" s="195">
        <f>VLOOKUP(A5495,'[1]12 ЗИП NEW'!$C:$AN,38,0)</f>
        <v>1515.8783039999998</v>
      </c>
    </row>
    <row r="5496" spans="1:4" x14ac:dyDescent="0.25">
      <c r="A5496" s="139" t="s">
        <v>15282</v>
      </c>
      <c r="B5496" s="139" t="s">
        <v>7036</v>
      </c>
      <c r="C5496" s="192"/>
      <c r="D5496" s="195">
        <f>VLOOKUP(A5496,'[1]12 ЗИП NEW'!$C:$AN,38,0)</f>
        <v>61407.932864000002</v>
      </c>
    </row>
    <row r="5497" spans="1:4" x14ac:dyDescent="0.25">
      <c r="A5497" s="139" t="s">
        <v>15283</v>
      </c>
      <c r="B5497" s="139" t="s">
        <v>15284</v>
      </c>
      <c r="C5497" s="192"/>
      <c r="D5497" s="195">
        <f>VLOOKUP(A5497,'[1]12 ЗИП NEW'!$C:$AN,38,0)</f>
        <v>1212.68</v>
      </c>
    </row>
    <row r="5498" spans="1:4" x14ac:dyDescent="0.25">
      <c r="A5498" s="139" t="s">
        <v>15285</v>
      </c>
      <c r="B5498" s="139" t="s">
        <v>15286</v>
      </c>
      <c r="C5498" s="192">
        <f>VLOOKUP(A5498,[2]Лист_1!$D:$I,6,0)</f>
        <v>1</v>
      </c>
      <c r="D5498" s="195">
        <f>VLOOKUP(A5498,'[1]12 ЗИП NEW'!$C:$AN,38,0)</f>
        <v>2042.28</v>
      </c>
    </row>
    <row r="5499" spans="1:4" x14ac:dyDescent="0.25">
      <c r="A5499" s="139" t="s">
        <v>15287</v>
      </c>
      <c r="B5499" s="139" t="s">
        <v>15288</v>
      </c>
      <c r="C5499" s="192"/>
      <c r="D5499" s="195">
        <f>VLOOKUP(A5499,'[1]12 ЗИП NEW'!$C:$AN,38,0)</f>
        <v>1005.28</v>
      </c>
    </row>
    <row r="5500" spans="1:4" x14ac:dyDescent="0.25">
      <c r="A5500" s="139" t="s">
        <v>15289</v>
      </c>
      <c r="B5500" s="139" t="s">
        <v>15290</v>
      </c>
      <c r="C5500" s="192"/>
      <c r="D5500" s="195">
        <f>VLOOKUP(A5500,'[1]12 ЗИП NEW'!$C:$AN,38,0)</f>
        <v>935.74</v>
      </c>
    </row>
    <row r="5501" spans="1:4" x14ac:dyDescent="0.25">
      <c r="A5501" s="139" t="s">
        <v>15291</v>
      </c>
      <c r="B5501" s="139" t="s">
        <v>15292</v>
      </c>
      <c r="C5501" s="192"/>
      <c r="D5501" s="195">
        <f>VLOOKUP(A5501,'[1]12 ЗИП NEW'!$C:$AN,38,0)</f>
        <v>87543.54</v>
      </c>
    </row>
    <row r="5502" spans="1:4" ht="25.5" x14ac:dyDescent="0.25">
      <c r="A5502" s="139" t="s">
        <v>15293</v>
      </c>
      <c r="B5502" s="139" t="s">
        <v>15294</v>
      </c>
      <c r="C5502" s="192"/>
      <c r="D5502" s="195">
        <f>VLOOKUP(A5502,'[1]12 ЗИП NEW'!$C:$AN,38,0)</f>
        <v>48.8</v>
      </c>
    </row>
    <row r="5503" spans="1:4" ht="25.5" x14ac:dyDescent="0.25">
      <c r="A5503" s="139" t="s">
        <v>15295</v>
      </c>
      <c r="B5503" s="139" t="s">
        <v>15296</v>
      </c>
      <c r="C5503" s="192"/>
      <c r="D5503" s="195">
        <f>VLOOKUP(A5503,'[1]12 ЗИП NEW'!$C:$AN,38,0)</f>
        <v>2037.3999999999999</v>
      </c>
    </row>
    <row r="5504" spans="1:4" x14ac:dyDescent="0.25">
      <c r="A5504" s="139" t="s">
        <v>15297</v>
      </c>
      <c r="B5504" s="139" t="s">
        <v>15298</v>
      </c>
      <c r="C5504" s="192"/>
      <c r="D5504" s="195">
        <f>VLOOKUP(A5504,'[1]12 ЗИП NEW'!$C:$AN,38,0)</f>
        <v>1584.78</v>
      </c>
    </row>
    <row r="5505" spans="1:4" x14ac:dyDescent="0.25">
      <c r="A5505" s="139" t="s">
        <v>15299</v>
      </c>
      <c r="B5505" s="139" t="s">
        <v>15300</v>
      </c>
      <c r="C5505" s="192"/>
      <c r="D5505" s="195">
        <f>VLOOKUP(A5505,'[1]12 ЗИП NEW'!$C:$AN,38,0)</f>
        <v>681.98</v>
      </c>
    </row>
    <row r="5506" spans="1:4" x14ac:dyDescent="0.25">
      <c r="A5506" s="139" t="s">
        <v>15301</v>
      </c>
      <c r="B5506" s="139" t="s">
        <v>15302</v>
      </c>
      <c r="C5506" s="192">
        <f>VLOOKUP(A5506,[2]Лист_1!$D:$I,6,0)</f>
        <v>4</v>
      </c>
      <c r="D5506" s="195">
        <f>VLOOKUP(A5506,'[1]12 ЗИП NEW'!$C:$AN,38,0)</f>
        <v>1177.3</v>
      </c>
    </row>
    <row r="5507" spans="1:4" x14ac:dyDescent="0.25">
      <c r="A5507" s="139" t="s">
        <v>15303</v>
      </c>
      <c r="B5507" s="139" t="s">
        <v>5453</v>
      </c>
      <c r="C5507" s="192">
        <f>VLOOKUP(A5507,[2]Лист_1!$D:$I,6,0)</f>
        <v>1</v>
      </c>
      <c r="D5507" s="195">
        <f>VLOOKUP(A5507,'[1]12 ЗИП NEW'!$C:$AN,38,0)</f>
        <v>2243.58</v>
      </c>
    </row>
    <row r="5508" spans="1:4" ht="25.5" x14ac:dyDescent="0.25">
      <c r="A5508" s="139" t="s">
        <v>15304</v>
      </c>
      <c r="B5508" s="139" t="s">
        <v>15305</v>
      </c>
      <c r="C5508" s="192"/>
      <c r="D5508" s="195">
        <f>VLOOKUP(A5508,'[1]12 ЗИП NEW'!$C:$AN,38,0)</f>
        <v>38744.066063999999</v>
      </c>
    </row>
    <row r="5509" spans="1:4" x14ac:dyDescent="0.25">
      <c r="A5509" s="139" t="s">
        <v>15306</v>
      </c>
      <c r="B5509" s="139" t="s">
        <v>15307</v>
      </c>
      <c r="C5509" s="192"/>
      <c r="D5509" s="195">
        <f>VLOOKUP(A5509,'[1]12 ЗИП NEW'!$C:$AN,38,0)</f>
        <v>12442.779999999999</v>
      </c>
    </row>
    <row r="5510" spans="1:4" x14ac:dyDescent="0.25">
      <c r="A5510" s="139" t="s">
        <v>15308</v>
      </c>
      <c r="B5510" s="139" t="s">
        <v>15309</v>
      </c>
      <c r="C5510" s="192"/>
      <c r="D5510" s="195">
        <f>VLOOKUP(A5510,'[1]12 ЗИП NEW'!$C:$AN,38,0)</f>
        <v>204850.19999999998</v>
      </c>
    </row>
    <row r="5511" spans="1:4" x14ac:dyDescent="0.25">
      <c r="A5511" s="139" t="s">
        <v>15310</v>
      </c>
      <c r="B5511" s="139" t="s">
        <v>15311</v>
      </c>
      <c r="C5511" s="192"/>
      <c r="D5511" s="195">
        <f>VLOOKUP(A5511,'[1]12 ЗИП NEW'!$C:$AN,38,0)</f>
        <v>12691.765407999999</v>
      </c>
    </row>
    <row r="5512" spans="1:4" x14ac:dyDescent="0.25">
      <c r="A5512" s="139" t="s">
        <v>15312</v>
      </c>
      <c r="B5512" s="139" t="s">
        <v>15313</v>
      </c>
      <c r="C5512" s="192"/>
      <c r="D5512" s="195">
        <f>VLOOKUP(A5512,'[1]12 ЗИП NEW'!$C:$AN,38,0)</f>
        <v>47.58</v>
      </c>
    </row>
    <row r="5513" spans="1:4" x14ac:dyDescent="0.25">
      <c r="A5513" s="139" t="s">
        <v>15314</v>
      </c>
      <c r="B5513" s="139" t="s">
        <v>15315</v>
      </c>
      <c r="C5513" s="192"/>
      <c r="D5513" s="195">
        <f>VLOOKUP(A5513,'[1]12 ЗИП NEW'!$C:$AN,38,0)</f>
        <v>8.5399999999999991</v>
      </c>
    </row>
    <row r="5514" spans="1:4" x14ac:dyDescent="0.25">
      <c r="A5514" s="139" t="s">
        <v>15316</v>
      </c>
      <c r="B5514" s="139" t="s">
        <v>15317</v>
      </c>
      <c r="C5514" s="192"/>
      <c r="D5514" s="195">
        <f>VLOOKUP(A5514,'[1]12 ЗИП NEW'!$C:$AN,38,0)</f>
        <v>20.74</v>
      </c>
    </row>
    <row r="5515" spans="1:4" x14ac:dyDescent="0.25">
      <c r="A5515" s="139" t="s">
        <v>15318</v>
      </c>
      <c r="B5515" s="139" t="s">
        <v>15319</v>
      </c>
      <c r="C5515" s="192"/>
      <c r="D5515" s="195">
        <f>VLOOKUP(A5515,'[1]12 ЗИП NEW'!$C:$AN,38,0)</f>
        <v>102.48</v>
      </c>
    </row>
    <row r="5516" spans="1:4" x14ac:dyDescent="0.25">
      <c r="A5516" s="139" t="s">
        <v>15320</v>
      </c>
      <c r="B5516" s="139" t="s">
        <v>15321</v>
      </c>
      <c r="C5516" s="192">
        <f>VLOOKUP(A5516,[2]Лист_1!$D:$I,6,0)</f>
        <v>2</v>
      </c>
      <c r="D5516" s="195">
        <f>VLOOKUP(A5516,'[1]12 ЗИП NEW'!$C:$AN,38,0)</f>
        <v>16526.045823999997</v>
      </c>
    </row>
    <row r="5517" spans="1:4" ht="25.5" x14ac:dyDescent="0.25">
      <c r="A5517" s="139" t="s">
        <v>15322</v>
      </c>
      <c r="B5517" s="139" t="s">
        <v>15323</v>
      </c>
      <c r="C5517" s="192"/>
      <c r="D5517" s="195">
        <f>VLOOKUP(A5517,'[1]12 ЗИП NEW'!$C:$AN,38,0)</f>
        <v>89846.9</v>
      </c>
    </row>
    <row r="5518" spans="1:4" ht="25.5" x14ac:dyDescent="0.25">
      <c r="A5518" s="139" t="s">
        <v>15324</v>
      </c>
      <c r="B5518" s="139" t="s">
        <v>15325</v>
      </c>
      <c r="C5518" s="192"/>
      <c r="D5518" s="195">
        <f>VLOOKUP(A5518,'[1]12 ЗИП NEW'!$C:$AN,38,0)</f>
        <v>89846.9</v>
      </c>
    </row>
    <row r="5519" spans="1:4" x14ac:dyDescent="0.25">
      <c r="A5519" s="139" t="s">
        <v>15326</v>
      </c>
      <c r="B5519" s="139" t="s">
        <v>15327</v>
      </c>
      <c r="C5519" s="192"/>
      <c r="D5519" s="195">
        <f>VLOOKUP(A5519,'[1]12 ЗИП NEW'!$C:$AN,38,0)</f>
        <v>34189.279999999999</v>
      </c>
    </row>
    <row r="5520" spans="1:4" x14ac:dyDescent="0.25">
      <c r="A5520" s="139" t="s">
        <v>15328</v>
      </c>
      <c r="B5520" s="139" t="s">
        <v>15329</v>
      </c>
      <c r="C5520" s="192">
        <f>VLOOKUP(A5520,[2]Лист_1!$D:$I,6,0)</f>
        <v>10</v>
      </c>
      <c r="D5520" s="195">
        <f>VLOOKUP(A5520,'[1]12 ЗИП NEW'!$C:$AN,38,0)</f>
        <v>30919.68</v>
      </c>
    </row>
    <row r="5521" spans="1:4" x14ac:dyDescent="0.25">
      <c r="A5521" s="139" t="s">
        <v>15330</v>
      </c>
      <c r="B5521" s="139" t="s">
        <v>15331</v>
      </c>
      <c r="C5521" s="192">
        <f>VLOOKUP(A5521,[2]Лист_1!$D:$I,6,0)</f>
        <v>10</v>
      </c>
      <c r="D5521" s="195">
        <f>VLOOKUP(A5521,'[1]12 ЗИП NEW'!$C:$AN,38,0)</f>
        <v>20654.599999999999</v>
      </c>
    </row>
    <row r="5522" spans="1:4" ht="25.5" x14ac:dyDescent="0.25">
      <c r="A5522" s="139" t="s">
        <v>15332</v>
      </c>
      <c r="B5522" s="139" t="s">
        <v>15333</v>
      </c>
      <c r="C5522" s="192"/>
      <c r="D5522" s="195">
        <f>VLOOKUP(A5522,'[1]12 ЗИП NEW'!$C:$AN,38,0)</f>
        <v>52862.6</v>
      </c>
    </row>
    <row r="5523" spans="1:4" x14ac:dyDescent="0.25">
      <c r="A5523" s="139" t="s">
        <v>15334</v>
      </c>
      <c r="B5523" s="139" t="s">
        <v>15335</v>
      </c>
      <c r="C5523" s="192">
        <f>VLOOKUP(A5523,[2]Лист_1!$D:$I,6,0)</f>
        <v>3</v>
      </c>
      <c r="D5523" s="195">
        <f>VLOOKUP(A5523,'[1]12 ЗИП NEW'!$C:$AN,38,0)</f>
        <v>31161.239999999998</v>
      </c>
    </row>
    <row r="5524" spans="1:4" ht="38.25" x14ac:dyDescent="0.25">
      <c r="A5524" s="139" t="s">
        <v>15336</v>
      </c>
      <c r="B5524" s="139" t="s">
        <v>15337</v>
      </c>
      <c r="C5524" s="192"/>
      <c r="D5524" s="195">
        <f>VLOOKUP(A5524,'[1]12 ЗИП NEW'!$C:$AN,38,0)</f>
        <v>261350.84</v>
      </c>
    </row>
    <row r="5525" spans="1:4" x14ac:dyDescent="0.25">
      <c r="A5525" s="139" t="s">
        <v>15338</v>
      </c>
      <c r="B5525" s="139" t="s">
        <v>15339</v>
      </c>
      <c r="C5525" s="192">
        <f>VLOOKUP(A5525,[2]Лист_1!$D:$I,6,0)</f>
        <v>83</v>
      </c>
      <c r="D5525" s="195">
        <f>VLOOKUP(A5525,'[1]12 ЗИП NEW'!$C:$AN,38,0)</f>
        <v>36.6</v>
      </c>
    </row>
    <row r="5526" spans="1:4" x14ac:dyDescent="0.25">
      <c r="A5526" s="139" t="s">
        <v>15340</v>
      </c>
      <c r="B5526" s="139" t="s">
        <v>15341</v>
      </c>
      <c r="C5526" s="192"/>
      <c r="D5526" s="195">
        <f>VLOOKUP(A5526,'[1]12 ЗИП NEW'!$C:$AN,38,0)</f>
        <v>90.28</v>
      </c>
    </row>
    <row r="5527" spans="1:4" x14ac:dyDescent="0.25">
      <c r="A5527" s="139" t="s">
        <v>15342</v>
      </c>
      <c r="B5527" s="139" t="s">
        <v>15343</v>
      </c>
      <c r="C5527" s="192">
        <f>VLOOKUP(A5527,[2]Лист_1!$D:$I,6,0)</f>
        <v>26</v>
      </c>
      <c r="D5527" s="195">
        <f>VLOOKUP(A5527,'[1]12 ЗИП NEW'!$C:$AN,38,0)</f>
        <v>35323.879999999997</v>
      </c>
    </row>
    <row r="5528" spans="1:4" ht="25.5" x14ac:dyDescent="0.25">
      <c r="A5528" s="139" t="s">
        <v>15344</v>
      </c>
      <c r="B5528" s="139" t="s">
        <v>15345</v>
      </c>
      <c r="C5528" s="192"/>
      <c r="D5528" s="195">
        <f>VLOOKUP(A5528,'[1]12 ЗИП NEW'!$C:$AN,38,0)</f>
        <v>722.24</v>
      </c>
    </row>
    <row r="5529" spans="1:4" x14ac:dyDescent="0.25">
      <c r="A5529" s="139" t="s">
        <v>15346</v>
      </c>
      <c r="B5529" s="139" t="s">
        <v>15347</v>
      </c>
      <c r="C5529" s="192"/>
      <c r="D5529" s="195">
        <f>VLOOKUP(A5529,'[1]12 ЗИП NEW'!$C:$AN,38,0)</f>
        <v>16600.54</v>
      </c>
    </row>
    <row r="5530" spans="1:4" x14ac:dyDescent="0.25">
      <c r="A5530" s="139" t="s">
        <v>15348</v>
      </c>
      <c r="B5530" s="139" t="s">
        <v>15349</v>
      </c>
      <c r="C5530" s="192"/>
      <c r="D5530" s="195">
        <f>VLOOKUP(A5530,'[1]12 ЗИП NEW'!$C:$AN,38,0)</f>
        <v>14449.68</v>
      </c>
    </row>
    <row r="5531" spans="1:4" x14ac:dyDescent="0.25">
      <c r="A5531" s="139" t="s">
        <v>15350</v>
      </c>
      <c r="B5531" s="139" t="s">
        <v>15351</v>
      </c>
      <c r="C5531" s="192"/>
      <c r="D5531" s="195">
        <f>VLOOKUP(A5531,'[1]12 ЗИП NEW'!$C:$AN,38,0)</f>
        <v>19873.8</v>
      </c>
    </row>
    <row r="5532" spans="1:4" ht="25.5" x14ac:dyDescent="0.25">
      <c r="A5532" s="139" t="s">
        <v>15352</v>
      </c>
      <c r="B5532" s="139" t="s">
        <v>15353</v>
      </c>
      <c r="C5532" s="192"/>
      <c r="D5532" s="195">
        <f>VLOOKUP(A5532,'[1]12 ЗИП NEW'!$C:$AN,38,0)</f>
        <v>7666.48</v>
      </c>
    </row>
    <row r="5533" spans="1:4" x14ac:dyDescent="0.25">
      <c r="A5533" s="139" t="s">
        <v>15354</v>
      </c>
      <c r="B5533" s="139" t="s">
        <v>15355</v>
      </c>
      <c r="C5533" s="192"/>
      <c r="D5533" s="195">
        <f>VLOOKUP(A5533,'[1]12 ЗИП NEW'!$C:$AN,38,0)</f>
        <v>1945.8999999999999</v>
      </c>
    </row>
    <row r="5534" spans="1:4" x14ac:dyDescent="0.25">
      <c r="A5534" s="139" t="s">
        <v>15356</v>
      </c>
      <c r="B5534" s="139" t="s">
        <v>15357</v>
      </c>
      <c r="C5534" s="192"/>
      <c r="D5534" s="195">
        <f>VLOOKUP(A5534,'[1]12 ЗИП NEW'!$C:$AN,38,0)</f>
        <v>13383.4</v>
      </c>
    </row>
    <row r="5535" spans="1:4" x14ac:dyDescent="0.25">
      <c r="A5535" s="139" t="s">
        <v>15358</v>
      </c>
      <c r="B5535" s="139" t="s">
        <v>15359</v>
      </c>
      <c r="C5535" s="192"/>
      <c r="D5535" s="195">
        <f>VLOOKUP(A5535,'[1]12 ЗИП NEW'!$C:$AN,38,0)</f>
        <v>9333</v>
      </c>
    </row>
    <row r="5536" spans="1:4" x14ac:dyDescent="0.25">
      <c r="A5536" s="139" t="s">
        <v>15360</v>
      </c>
      <c r="B5536" s="139" t="s">
        <v>15361</v>
      </c>
      <c r="C5536" s="192"/>
      <c r="D5536" s="195">
        <f>VLOOKUP(A5536,'[1]12 ЗИП NEW'!$C:$AN,38,0)</f>
        <v>14957.199999999999</v>
      </c>
    </row>
    <row r="5537" spans="1:4" x14ac:dyDescent="0.25">
      <c r="A5537" s="139" t="s">
        <v>15362</v>
      </c>
      <c r="B5537" s="139" t="s">
        <v>15363</v>
      </c>
      <c r="C5537" s="192"/>
      <c r="D5537" s="195">
        <f>VLOOKUP(A5537,'[1]12 ЗИП NEW'!$C:$AN,38,0)</f>
        <v>329.4</v>
      </c>
    </row>
    <row r="5538" spans="1:4" x14ac:dyDescent="0.25">
      <c r="A5538" s="139" t="s">
        <v>15364</v>
      </c>
      <c r="B5538" s="139" t="s">
        <v>15365</v>
      </c>
      <c r="C5538" s="192"/>
      <c r="D5538" s="195">
        <f>VLOOKUP(A5538,'[1]12 ЗИП NEW'!$C:$AN,38,0)</f>
        <v>189.1</v>
      </c>
    </row>
    <row r="5539" spans="1:4" x14ac:dyDescent="0.25">
      <c r="A5539" s="139" t="s">
        <v>15366</v>
      </c>
      <c r="B5539" s="139" t="s">
        <v>15367</v>
      </c>
      <c r="C5539" s="192"/>
      <c r="D5539" s="195">
        <f>VLOOKUP(A5539,'[1]12 ЗИП NEW'!$C:$AN,38,0)</f>
        <v>256.2</v>
      </c>
    </row>
    <row r="5540" spans="1:4" x14ac:dyDescent="0.25">
      <c r="A5540" s="139" t="s">
        <v>15368</v>
      </c>
      <c r="B5540" s="139" t="s">
        <v>15369</v>
      </c>
      <c r="C5540" s="192"/>
      <c r="D5540" s="195">
        <f>VLOOKUP(A5540,'[1]12 ЗИП NEW'!$C:$AN,38,0)</f>
        <v>12297.6</v>
      </c>
    </row>
    <row r="5541" spans="1:4" x14ac:dyDescent="0.25">
      <c r="A5541" s="139" t="s">
        <v>15370</v>
      </c>
      <c r="B5541" s="139" t="s">
        <v>15371</v>
      </c>
      <c r="C5541" s="192"/>
      <c r="D5541" s="195">
        <f>VLOOKUP(A5541,'[1]12 ЗИП NEW'!$C:$AN,38,0)</f>
        <v>538150.54</v>
      </c>
    </row>
    <row r="5542" spans="1:4" x14ac:dyDescent="0.25">
      <c r="A5542" s="139" t="s">
        <v>15372</v>
      </c>
      <c r="B5542" s="139" t="s">
        <v>15373</v>
      </c>
      <c r="C5542" s="192"/>
      <c r="D5542" s="195">
        <f>VLOOKUP(A5542,'[1]12 ЗИП NEW'!$C:$AN,38,0)</f>
        <v>124635.2</v>
      </c>
    </row>
    <row r="5543" spans="1:4" x14ac:dyDescent="0.25">
      <c r="A5543" s="139" t="s">
        <v>15374</v>
      </c>
      <c r="B5543" s="139" t="s">
        <v>15375</v>
      </c>
      <c r="C5543" s="192">
        <f>VLOOKUP(A5543,[2]Лист_1!$D:$I,6,0)</f>
        <v>5</v>
      </c>
      <c r="D5543" s="195">
        <f>VLOOKUP(A5543,'[1]12 ЗИП NEW'!$C:$AN,38,0)</f>
        <v>33387.74</v>
      </c>
    </row>
    <row r="5544" spans="1:4" ht="25.5" x14ac:dyDescent="0.25">
      <c r="A5544" s="139" t="s">
        <v>15376</v>
      </c>
      <c r="B5544" s="139" t="s">
        <v>15377</v>
      </c>
      <c r="C5544" s="192"/>
      <c r="D5544" s="195">
        <f>VLOOKUP(A5544,'[1]12 ЗИП NEW'!$C:$AN,38,0)</f>
        <v>2371.6799999999998</v>
      </c>
    </row>
    <row r="5545" spans="1:4" ht="25.5" x14ac:dyDescent="0.25">
      <c r="A5545" s="139" t="s">
        <v>15378</v>
      </c>
      <c r="B5545" s="139" t="s">
        <v>15379</v>
      </c>
      <c r="C5545" s="192"/>
      <c r="D5545" s="195">
        <f>VLOOKUP(A5545,'[1]12 ЗИП NEW'!$C:$AN,38,0)</f>
        <v>87718</v>
      </c>
    </row>
    <row r="5546" spans="1:4" ht="25.5" x14ac:dyDescent="0.25">
      <c r="A5546" s="139" t="s">
        <v>15380</v>
      </c>
      <c r="B5546" s="139" t="s">
        <v>15381</v>
      </c>
      <c r="C5546" s="192"/>
      <c r="D5546" s="195">
        <f>VLOOKUP(A5546,'[1]12 ЗИП NEW'!$C:$AN,38,0)</f>
        <v>1224.8799999999999</v>
      </c>
    </row>
    <row r="5547" spans="1:4" ht="25.5" x14ac:dyDescent="0.25">
      <c r="A5547" s="139" t="s">
        <v>15382</v>
      </c>
      <c r="B5547" s="139" t="s">
        <v>15383</v>
      </c>
      <c r="C5547" s="192">
        <f>VLOOKUP(A5547,[2]Лист_1!$D:$I,6,0)</f>
        <v>1</v>
      </c>
      <c r="D5547" s="195">
        <f>VLOOKUP(A5547,'[1]12 ЗИП NEW'!$C:$AN,38,0)</f>
        <v>1104.0999999999999</v>
      </c>
    </row>
    <row r="5548" spans="1:4" ht="25.5" x14ac:dyDescent="0.25">
      <c r="A5548" s="139" t="s">
        <v>15384</v>
      </c>
      <c r="B5548" s="139" t="s">
        <v>15385</v>
      </c>
      <c r="C5548" s="192"/>
      <c r="D5548" s="195">
        <f>VLOOKUP(A5548,'[1]12 ЗИП NEW'!$C:$AN,38,0)</f>
        <v>746.64</v>
      </c>
    </row>
    <row r="5549" spans="1:4" x14ac:dyDescent="0.25">
      <c r="A5549" s="139" t="s">
        <v>15386</v>
      </c>
      <c r="B5549" s="139" t="s">
        <v>15387</v>
      </c>
      <c r="C5549" s="192"/>
      <c r="D5549" s="195">
        <f>VLOOKUP(A5549,'[1]12 ЗИП NEW'!$C:$AN,38,0)</f>
        <v>7135.78</v>
      </c>
    </row>
    <row r="5550" spans="1:4" x14ac:dyDescent="0.25">
      <c r="A5550" s="139" t="s">
        <v>15388</v>
      </c>
      <c r="B5550" s="139" t="s">
        <v>15389</v>
      </c>
      <c r="C5550" s="192"/>
      <c r="D5550" s="195">
        <f>VLOOKUP(A5550,'[1]12 ЗИП NEW'!$C:$AN,38,0)</f>
        <v>2080.1</v>
      </c>
    </row>
    <row r="5551" spans="1:4" x14ac:dyDescent="0.25">
      <c r="A5551" s="139" t="s">
        <v>15390</v>
      </c>
      <c r="B5551" s="139" t="s">
        <v>15391</v>
      </c>
      <c r="C5551" s="192"/>
      <c r="D5551" s="195">
        <f>VLOOKUP(A5551,'[1]12 ЗИП NEW'!$C:$AN,38,0)</f>
        <v>2873.1</v>
      </c>
    </row>
    <row r="5552" spans="1:4" x14ac:dyDescent="0.25">
      <c r="A5552" s="139" t="s">
        <v>15392</v>
      </c>
      <c r="B5552" s="139" t="s">
        <v>15393</v>
      </c>
      <c r="C5552" s="192"/>
      <c r="D5552" s="195">
        <f>VLOOKUP(A5552,'[1]12 ЗИП NEW'!$C:$AN,38,0)</f>
        <v>453.84</v>
      </c>
    </row>
    <row r="5553" spans="1:4" x14ac:dyDescent="0.25">
      <c r="A5553" s="139" t="s">
        <v>15394</v>
      </c>
      <c r="B5553" s="139" t="s">
        <v>15395</v>
      </c>
      <c r="C5553" s="192"/>
      <c r="D5553" s="195">
        <f>VLOOKUP(A5553,'[1]12 ЗИП NEW'!$C:$AN,38,0)</f>
        <v>2359.48</v>
      </c>
    </row>
    <row r="5554" spans="1:4" x14ac:dyDescent="0.25">
      <c r="A5554" s="139" t="s">
        <v>15396</v>
      </c>
      <c r="B5554" s="139" t="s">
        <v>15397</v>
      </c>
      <c r="C5554" s="192"/>
      <c r="D5554" s="195">
        <f>VLOOKUP(A5554,'[1]12 ЗИП NEW'!$C:$AN,38,0)</f>
        <v>1515.24</v>
      </c>
    </row>
    <row r="5555" spans="1:4" x14ac:dyDescent="0.25">
      <c r="A5555" s="139" t="s">
        <v>15398</v>
      </c>
      <c r="B5555" s="139" t="s">
        <v>15399</v>
      </c>
      <c r="C5555" s="192"/>
      <c r="D5555" s="195">
        <f>VLOOKUP(A5555,'[1]12 ЗИП NEW'!$C:$AN,38,0)</f>
        <v>5258.2</v>
      </c>
    </row>
    <row r="5556" spans="1:4" x14ac:dyDescent="0.25">
      <c r="A5556" s="139" t="s">
        <v>15400</v>
      </c>
      <c r="B5556" s="139" t="s">
        <v>15401</v>
      </c>
      <c r="C5556" s="192"/>
      <c r="D5556" s="195">
        <f>VLOOKUP(A5556,'[1]12 ЗИП NEW'!$C:$AN,38,0)</f>
        <v>6598.98</v>
      </c>
    </row>
    <row r="5557" spans="1:4" ht="25.5" x14ac:dyDescent="0.25">
      <c r="A5557" s="139" t="s">
        <v>15402</v>
      </c>
      <c r="B5557" s="139" t="s">
        <v>15403</v>
      </c>
      <c r="C5557" s="192"/>
      <c r="D5557" s="195">
        <f>VLOOKUP(A5557,'[1]12 ЗИП NEW'!$C:$AN,38,0)</f>
        <v>8670.5399999999991</v>
      </c>
    </row>
    <row r="5558" spans="1:4" ht="25.5" x14ac:dyDescent="0.25">
      <c r="A5558" s="139" t="s">
        <v>15404</v>
      </c>
      <c r="B5558" s="139" t="s">
        <v>15405</v>
      </c>
      <c r="C5558" s="192"/>
      <c r="D5558" s="195">
        <f>VLOOKUP(A5558,'[1]12 ЗИП NEW'!$C:$AN,38,0)</f>
        <v>13310.199999999999</v>
      </c>
    </row>
    <row r="5559" spans="1:4" ht="25.5" x14ac:dyDescent="0.25">
      <c r="A5559" s="139" t="s">
        <v>15406</v>
      </c>
      <c r="B5559" s="139" t="s">
        <v>15407</v>
      </c>
      <c r="C5559" s="192">
        <f>VLOOKUP(A5559,[2]Лист_1!$D:$I,6,0)</f>
        <v>2</v>
      </c>
      <c r="D5559" s="195">
        <f>VLOOKUP(A5559,'[1]12 ЗИП NEW'!$C:$AN,38,0)</f>
        <v>32139.68</v>
      </c>
    </row>
    <row r="5560" spans="1:4" ht="25.5" x14ac:dyDescent="0.25">
      <c r="A5560" s="139" t="s">
        <v>15408</v>
      </c>
      <c r="B5560" s="139" t="s">
        <v>15409</v>
      </c>
      <c r="C5560" s="192">
        <f>VLOOKUP(A5560,[2]Лист_1!$D:$I,6,0)</f>
        <v>1</v>
      </c>
      <c r="D5560" s="195">
        <f>VLOOKUP(A5560,'[1]12 ЗИП NEW'!$C:$AN,38,0)</f>
        <v>15096.279999999999</v>
      </c>
    </row>
    <row r="5561" spans="1:4" x14ac:dyDescent="0.25">
      <c r="A5561" s="139" t="s">
        <v>15410</v>
      </c>
      <c r="B5561" s="139" t="s">
        <v>15411</v>
      </c>
      <c r="C5561" s="192"/>
      <c r="D5561" s="195">
        <f>VLOOKUP(A5561,'[1]12 ЗИП NEW'!$C:$AN,38,0)</f>
        <v>1872.7</v>
      </c>
    </row>
    <row r="5562" spans="1:4" ht="25.5" x14ac:dyDescent="0.25">
      <c r="A5562" s="139" t="s">
        <v>15412</v>
      </c>
      <c r="B5562" s="139" t="s">
        <v>15413</v>
      </c>
      <c r="C5562" s="192"/>
      <c r="D5562" s="195">
        <f>VLOOKUP(A5562,'[1]12 ЗИП NEW'!$C:$AN,38,0)</f>
        <v>980.88</v>
      </c>
    </row>
    <row r="5563" spans="1:4" x14ac:dyDescent="0.25">
      <c r="A5563" s="139" t="s">
        <v>15414</v>
      </c>
      <c r="B5563" s="139" t="s">
        <v>15415</v>
      </c>
      <c r="C5563" s="192">
        <f>VLOOKUP(A5563,[2]Лист_1!$D:$I,6,0)</f>
        <v>40</v>
      </c>
      <c r="D5563" s="195">
        <f>VLOOKUP(A5563,'[1]12 ЗИП NEW'!$C:$AN,38,0)</f>
        <v>398.94</v>
      </c>
    </row>
    <row r="5564" spans="1:4" x14ac:dyDescent="0.25">
      <c r="A5564" s="139" t="s">
        <v>15416</v>
      </c>
      <c r="B5564" s="139" t="s">
        <v>15417</v>
      </c>
      <c r="C5564" s="192">
        <f>VLOOKUP(A5564,[2]Лист_1!$D:$I,6,0)</f>
        <v>2</v>
      </c>
      <c r="D5564" s="195">
        <f>VLOOKUP(A5564,'[1]12 ЗИП NEW'!$C:$AN,38,0)</f>
        <v>724.68</v>
      </c>
    </row>
    <row r="5565" spans="1:4" x14ac:dyDescent="0.25">
      <c r="A5565" s="139" t="s">
        <v>15418</v>
      </c>
      <c r="B5565" s="139" t="s">
        <v>15419</v>
      </c>
      <c r="C5565" s="192"/>
      <c r="D5565" s="195">
        <f>VLOOKUP(A5565,'[1]12 ЗИП NEW'!$C:$AN,38,0)</f>
        <v>1655.54</v>
      </c>
    </row>
    <row r="5566" spans="1:4" x14ac:dyDescent="0.25">
      <c r="A5566" s="139" t="s">
        <v>15420</v>
      </c>
      <c r="B5566" s="139" t="s">
        <v>15421</v>
      </c>
      <c r="C5566" s="192"/>
      <c r="D5566" s="195">
        <f>VLOOKUP(A5566,'[1]12 ЗИП NEW'!$C:$AN,38,0)</f>
        <v>1045.54</v>
      </c>
    </row>
    <row r="5567" spans="1:4" x14ac:dyDescent="0.25">
      <c r="A5567" s="139" t="s">
        <v>15422</v>
      </c>
      <c r="B5567" s="139" t="s">
        <v>15423</v>
      </c>
      <c r="C5567" s="192">
        <f>VLOOKUP(A5567,[2]Лист_1!$D:$I,6,0)</f>
        <v>2</v>
      </c>
      <c r="D5567" s="195">
        <f>VLOOKUP(A5567,'[1]12 ЗИП NEW'!$C:$AN,38,0)</f>
        <v>8951.14</v>
      </c>
    </row>
    <row r="5568" spans="1:4" x14ac:dyDescent="0.25">
      <c r="A5568" s="139" t="s">
        <v>15424</v>
      </c>
      <c r="B5568" s="139" t="s">
        <v>15425</v>
      </c>
      <c r="C5568" s="192"/>
      <c r="D5568" s="195">
        <f>VLOOKUP(A5568,'[1]12 ЗИП NEW'!$C:$AN,38,0)</f>
        <v>2842.6</v>
      </c>
    </row>
    <row r="5569" spans="1:4" x14ac:dyDescent="0.25">
      <c r="A5569" s="139" t="s">
        <v>15426</v>
      </c>
      <c r="B5569" s="139" t="s">
        <v>15427</v>
      </c>
      <c r="C5569" s="192"/>
      <c r="D5569" s="195">
        <f>VLOOKUP(A5569,'[1]12 ЗИП NEW'!$C:$AN,38,0)</f>
        <v>3884.48</v>
      </c>
    </row>
    <row r="5570" spans="1:4" x14ac:dyDescent="0.25">
      <c r="A5570" s="139" t="s">
        <v>15428</v>
      </c>
      <c r="B5570" s="139" t="s">
        <v>15429</v>
      </c>
      <c r="C5570" s="192">
        <f>VLOOKUP(A5570,[2]Лист_1!$D:$I,6,0)</f>
        <v>39</v>
      </c>
      <c r="D5570" s="195">
        <f>VLOOKUP(A5570,'[1]12 ЗИП NEW'!$C:$AN,38,0)</f>
        <v>566.08000000000004</v>
      </c>
    </row>
    <row r="5571" spans="1:4" x14ac:dyDescent="0.25">
      <c r="A5571" s="139" t="s">
        <v>15430</v>
      </c>
      <c r="B5571" s="139" t="s">
        <v>15431</v>
      </c>
      <c r="C5571" s="192">
        <f>VLOOKUP(A5571,[2]Лист_1!$D:$I,6,0)</f>
        <v>20</v>
      </c>
      <c r="D5571" s="195">
        <f>VLOOKUP(A5571,'[1]12 ЗИП NEW'!$C:$AN,38,0)</f>
        <v>313.54000000000002</v>
      </c>
    </row>
    <row r="5572" spans="1:4" ht="25.5" x14ac:dyDescent="0.25">
      <c r="A5572" s="139" t="s">
        <v>15432</v>
      </c>
      <c r="B5572" s="139" t="s">
        <v>15433</v>
      </c>
      <c r="C5572" s="192">
        <f>VLOOKUP(A5572,[2]Лист_1!$D:$I,6,0)</f>
        <v>5</v>
      </c>
      <c r="D5572" s="195">
        <f>VLOOKUP(A5572,'[1]12 ЗИП NEW'!$C:$AN,38,0)</f>
        <v>1057.74</v>
      </c>
    </row>
    <row r="5573" spans="1:4" ht="25.5" x14ac:dyDescent="0.25">
      <c r="A5573" s="139" t="s">
        <v>15434</v>
      </c>
      <c r="B5573" s="139" t="s">
        <v>15435</v>
      </c>
      <c r="C5573" s="192">
        <f>VLOOKUP(A5573,[2]Лист_1!$D:$I,6,0)</f>
        <v>5</v>
      </c>
      <c r="D5573" s="195">
        <f>VLOOKUP(A5573,'[1]12 ЗИП NEW'!$C:$AN,38,0)</f>
        <v>2322.88</v>
      </c>
    </row>
    <row r="5574" spans="1:4" ht="25.5" x14ac:dyDescent="0.25">
      <c r="A5574" s="139" t="s">
        <v>15436</v>
      </c>
      <c r="B5574" s="139" t="s">
        <v>15437</v>
      </c>
      <c r="C5574" s="192">
        <f>VLOOKUP(A5574,[2]Лист_1!$D:$I,6,0)</f>
        <v>5</v>
      </c>
      <c r="D5574" s="195">
        <f>VLOOKUP(A5574,'[1]12 ЗИП NEW'!$C:$AN,38,0)</f>
        <v>1143.1399999999999</v>
      </c>
    </row>
    <row r="5575" spans="1:4" ht="25.5" x14ac:dyDescent="0.25">
      <c r="A5575" s="139" t="s">
        <v>15438</v>
      </c>
      <c r="B5575" s="139" t="s">
        <v>15439</v>
      </c>
      <c r="C5575" s="192">
        <f>VLOOKUP(A5575,[2]Лист_1!$D:$I,6,0)</f>
        <v>5</v>
      </c>
      <c r="D5575" s="195">
        <f>VLOOKUP(A5575,'[1]12 ЗИП NEW'!$C:$AN,38,0)</f>
        <v>1700.68</v>
      </c>
    </row>
    <row r="5576" spans="1:4" x14ac:dyDescent="0.25">
      <c r="A5576" s="139" t="s">
        <v>15440</v>
      </c>
      <c r="B5576" s="139" t="s">
        <v>15441</v>
      </c>
      <c r="C5576" s="192">
        <f>VLOOKUP(A5576,[2]Лист_1!$D:$I,6,0)</f>
        <v>5</v>
      </c>
      <c r="D5576" s="195">
        <f>VLOOKUP(A5576,'[1]12 ЗИП NEW'!$C:$AN,38,0)</f>
        <v>1188.28</v>
      </c>
    </row>
    <row r="5577" spans="1:4" x14ac:dyDescent="0.25">
      <c r="A5577" s="139" t="s">
        <v>15442</v>
      </c>
      <c r="B5577" s="139" t="s">
        <v>15443</v>
      </c>
      <c r="C5577" s="192"/>
      <c r="D5577" s="195">
        <f>VLOOKUP(A5577,'[1]12 ЗИП NEW'!$C:$AN,38,0)</f>
        <v>2314.34</v>
      </c>
    </row>
    <row r="5578" spans="1:4" ht="25.5" x14ac:dyDescent="0.25">
      <c r="A5578" s="139" t="s">
        <v>15444</v>
      </c>
      <c r="B5578" s="139" t="s">
        <v>15445</v>
      </c>
      <c r="C5578" s="192"/>
      <c r="D5578" s="195">
        <f>VLOOKUP(A5578,'[1]12 ЗИП NEW'!$C:$AN,38,0)</f>
        <v>2314.34</v>
      </c>
    </row>
    <row r="5579" spans="1:4" x14ac:dyDescent="0.25">
      <c r="A5579" s="139" t="s">
        <v>15446</v>
      </c>
      <c r="B5579" s="139" t="s">
        <v>15447</v>
      </c>
      <c r="C5579" s="192">
        <f>VLOOKUP(A5579,[2]Лист_1!$D:$I,6,0)</f>
        <v>1</v>
      </c>
      <c r="D5579" s="195">
        <f>VLOOKUP(A5579,'[1]12 ЗИП NEW'!$C:$AN,38,0)</f>
        <v>14620.48</v>
      </c>
    </row>
    <row r="5580" spans="1:4" x14ac:dyDescent="0.25">
      <c r="A5580" s="139" t="s">
        <v>15448</v>
      </c>
      <c r="B5580" s="139" t="s">
        <v>15449</v>
      </c>
      <c r="C5580" s="192"/>
      <c r="D5580" s="195">
        <f>VLOOKUP(A5580,'[1]12 ЗИП NEW'!$C:$AN,38,0)</f>
        <v>1590.8799999999999</v>
      </c>
    </row>
    <row r="5581" spans="1:4" x14ac:dyDescent="0.25">
      <c r="A5581" s="139" t="s">
        <v>15450</v>
      </c>
      <c r="B5581" s="139" t="s">
        <v>15451</v>
      </c>
      <c r="C5581" s="192"/>
      <c r="D5581" s="195">
        <f>VLOOKUP(A5581,'[1]12 ЗИП NEW'!$C:$AN,38,0)</f>
        <v>11973.08</v>
      </c>
    </row>
    <row r="5582" spans="1:4" x14ac:dyDescent="0.25">
      <c r="A5582" s="139" t="s">
        <v>15452</v>
      </c>
      <c r="B5582" s="139" t="s">
        <v>15453</v>
      </c>
      <c r="C5582" s="192">
        <f>VLOOKUP(A5582,[2]Лист_1!$D:$I,6,0)</f>
        <v>43</v>
      </c>
      <c r="D5582" s="195">
        <f>VLOOKUP(A5582,'[1]12 ЗИП NEW'!$C:$AN,38,0)</f>
        <v>313.54000000000002</v>
      </c>
    </row>
    <row r="5583" spans="1:4" x14ac:dyDescent="0.25">
      <c r="A5583" s="139" t="s">
        <v>15454</v>
      </c>
      <c r="B5583" s="139" t="s">
        <v>15455</v>
      </c>
      <c r="C5583" s="192">
        <f>VLOOKUP(A5583,[2]Лист_1!$D:$I,6,0)</f>
        <v>47</v>
      </c>
      <c r="D5583" s="195">
        <f>VLOOKUP(A5583,'[1]12 ЗИП NEW'!$C:$AN,38,0)</f>
        <v>606.34</v>
      </c>
    </row>
    <row r="5584" spans="1:4" x14ac:dyDescent="0.25">
      <c r="A5584" s="139" t="s">
        <v>15456</v>
      </c>
      <c r="B5584" s="139" t="s">
        <v>15457</v>
      </c>
      <c r="C5584" s="192"/>
      <c r="D5584" s="195">
        <f>VLOOKUP(A5584,'[1]12 ЗИП NEW'!$C:$AN,38,0)</f>
        <v>2688.88</v>
      </c>
    </row>
    <row r="5585" spans="1:4" x14ac:dyDescent="0.25">
      <c r="A5585" s="139" t="s">
        <v>15458</v>
      </c>
      <c r="B5585" s="139" t="s">
        <v>15459</v>
      </c>
      <c r="C5585" s="192">
        <f>VLOOKUP(A5585,[2]Лист_1!$D:$I,6,0)</f>
        <v>4</v>
      </c>
      <c r="D5585" s="195">
        <f>VLOOKUP(A5585,'[1]12 ЗИП NEW'!$C:$AN,38,0)</f>
        <v>3391.6</v>
      </c>
    </row>
    <row r="5586" spans="1:4" x14ac:dyDescent="0.25">
      <c r="A5586" s="139" t="s">
        <v>15460</v>
      </c>
      <c r="B5586" s="139" t="s">
        <v>15461</v>
      </c>
      <c r="C5586" s="192">
        <f>VLOOKUP(A5586,[2]Лист_1!$D:$I,6,0)</f>
        <v>425</v>
      </c>
      <c r="D5586" s="195">
        <f>VLOOKUP(A5586,'[1]12 ЗИП NEW'!$C:$AN,38,0)</f>
        <v>244</v>
      </c>
    </row>
    <row r="5587" spans="1:4" ht="25.5" x14ac:dyDescent="0.25">
      <c r="A5587" s="139" t="s">
        <v>15462</v>
      </c>
      <c r="B5587" s="139" t="s">
        <v>15463</v>
      </c>
      <c r="C5587" s="192"/>
      <c r="D5587" s="195">
        <f>VLOOKUP(A5587,'[1]12 ЗИП NEW'!$C:$AN,38,0)</f>
        <v>50501.9</v>
      </c>
    </row>
    <row r="5588" spans="1:4" x14ac:dyDescent="0.25">
      <c r="A5588" s="139" t="s">
        <v>15464</v>
      </c>
      <c r="B5588" s="139" t="s">
        <v>9238</v>
      </c>
      <c r="C5588" s="192"/>
      <c r="D5588" s="195">
        <f>VLOOKUP(A5588,'[1]12 ЗИП NEW'!$C:$AN,38,0)</f>
        <v>99007.659423999998</v>
      </c>
    </row>
    <row r="5589" spans="1:4" x14ac:dyDescent="0.25">
      <c r="A5589" s="139" t="s">
        <v>15465</v>
      </c>
      <c r="B5589" s="139" t="s">
        <v>9238</v>
      </c>
      <c r="C5589" s="192"/>
      <c r="D5589" s="195">
        <f>VLOOKUP(A5589,'[1]12 ЗИП NEW'!$C:$AN,38,0)</f>
        <v>256956.23407999999</v>
      </c>
    </row>
    <row r="5590" spans="1:4" x14ac:dyDescent="0.25">
      <c r="A5590" s="139" t="s">
        <v>15466</v>
      </c>
      <c r="B5590" s="139" t="s">
        <v>15467</v>
      </c>
      <c r="C5590" s="192"/>
      <c r="D5590" s="195">
        <f>VLOOKUP(A5590,'[1]12 ЗИП NEW'!$C:$AN,38,0)</f>
        <v>48.8</v>
      </c>
    </row>
    <row r="5591" spans="1:4" x14ac:dyDescent="0.25">
      <c r="A5591" s="139" t="s">
        <v>15468</v>
      </c>
      <c r="B5591" s="139" t="s">
        <v>15469</v>
      </c>
      <c r="C5591" s="192">
        <f>VLOOKUP(A5591,[2]Лист_1!$D:$I,6,0)</f>
        <v>65</v>
      </c>
      <c r="D5591" s="195">
        <f>VLOOKUP(A5591,'[1]12 ЗИП NEW'!$C:$AN,38,0)</f>
        <v>7239.48</v>
      </c>
    </row>
    <row r="5592" spans="1:4" x14ac:dyDescent="0.25">
      <c r="A5592" s="139" t="s">
        <v>15470</v>
      </c>
      <c r="B5592" s="139" t="s">
        <v>15471</v>
      </c>
      <c r="C5592" s="192">
        <f>VLOOKUP(A5592,[2]Лист_1!$D:$I,6,0)</f>
        <v>34</v>
      </c>
      <c r="D5592" s="195">
        <f>VLOOKUP(A5592,'[1]12 ЗИП NEW'!$C:$AN,38,0)</f>
        <v>5836.48</v>
      </c>
    </row>
    <row r="5593" spans="1:4" x14ac:dyDescent="0.25">
      <c r="A5593" s="139" t="s">
        <v>15472</v>
      </c>
      <c r="B5593" s="139" t="s">
        <v>15473</v>
      </c>
      <c r="C5593" s="192"/>
      <c r="D5593" s="195">
        <f>VLOOKUP(A5593,'[1]12 ЗИП NEW'!$C:$AN,38,0)</f>
        <v>1700.68</v>
      </c>
    </row>
    <row r="5594" spans="1:4" x14ac:dyDescent="0.25">
      <c r="A5594" s="139" t="s">
        <v>15474</v>
      </c>
      <c r="B5594" s="139" t="s">
        <v>15475</v>
      </c>
      <c r="C5594" s="192"/>
      <c r="D5594" s="195">
        <f>VLOOKUP(A5594,'[1]12 ЗИП NEW'!$C:$AN,38,0)</f>
        <v>322.08</v>
      </c>
    </row>
    <row r="5595" spans="1:4" x14ac:dyDescent="0.25">
      <c r="A5595" s="139" t="s">
        <v>15476</v>
      </c>
      <c r="B5595" s="139" t="s">
        <v>15477</v>
      </c>
      <c r="C5595" s="192">
        <f>VLOOKUP(A5595,[2]Лист_1!$D:$I,6,0)</f>
        <v>2</v>
      </c>
      <c r="D5595" s="195">
        <f>VLOOKUP(A5595,'[1]12 ЗИП NEW'!$C:$AN,38,0)</f>
        <v>25912.799999999999</v>
      </c>
    </row>
    <row r="5596" spans="1:4" x14ac:dyDescent="0.25">
      <c r="A5596" s="139" t="s">
        <v>15478</v>
      </c>
      <c r="B5596" s="139" t="s">
        <v>15479</v>
      </c>
      <c r="C5596" s="192">
        <f>VLOOKUP(A5596,[2]Лист_1!$D:$I,6,0)</f>
        <v>27</v>
      </c>
      <c r="D5596" s="195">
        <f>VLOOKUP(A5596,'[1]12 ЗИП NEW'!$C:$AN,38,0)</f>
        <v>602.67999999999995</v>
      </c>
    </row>
    <row r="5597" spans="1:4" x14ac:dyDescent="0.25">
      <c r="A5597" s="139" t="s">
        <v>15480</v>
      </c>
      <c r="B5597" s="139" t="s">
        <v>15481</v>
      </c>
      <c r="C5597" s="192"/>
      <c r="D5597" s="195">
        <f>VLOOKUP(A5597,'[1]12 ЗИП NEW'!$C:$AN,38,0)</f>
        <v>15774.6</v>
      </c>
    </row>
    <row r="5598" spans="1:4" x14ac:dyDescent="0.25">
      <c r="A5598" s="139" t="s">
        <v>15482</v>
      </c>
      <c r="B5598" s="139" t="s">
        <v>15483</v>
      </c>
      <c r="C5598" s="192"/>
      <c r="D5598" s="195">
        <f>VLOOKUP(A5598,'[1]12 ЗИП NEW'!$C:$AN,38,0)</f>
        <v>20569.2</v>
      </c>
    </row>
    <row r="5599" spans="1:4" x14ac:dyDescent="0.25">
      <c r="A5599" s="139" t="s">
        <v>15484</v>
      </c>
      <c r="B5599" s="139" t="s">
        <v>15485</v>
      </c>
      <c r="C5599" s="192"/>
      <c r="D5599" s="195">
        <f>VLOOKUP(A5599,'[1]12 ЗИП NEW'!$C:$AN,38,0)</f>
        <v>32317.8</v>
      </c>
    </row>
    <row r="5600" spans="1:4" x14ac:dyDescent="0.25">
      <c r="A5600" s="139" t="s">
        <v>15486</v>
      </c>
      <c r="B5600" s="139" t="s">
        <v>15487</v>
      </c>
      <c r="C5600" s="192"/>
      <c r="D5600" s="195">
        <f>VLOOKUP(A5600,'[1]12 ЗИП NEW'!$C:$AN,38,0)</f>
        <v>536.79999999999995</v>
      </c>
    </row>
    <row r="5601" spans="1:4" x14ac:dyDescent="0.25">
      <c r="A5601" s="139" t="s">
        <v>15488</v>
      </c>
      <c r="B5601" s="139" t="s">
        <v>15489</v>
      </c>
      <c r="C5601" s="192">
        <f>VLOOKUP(A5601,[2]Лист_1!$D:$I,6,0)</f>
        <v>25</v>
      </c>
      <c r="D5601" s="195">
        <f>VLOOKUP(A5601,'[1]12 ЗИП NEW'!$C:$AN,38,0)</f>
        <v>673.43999999999994</v>
      </c>
    </row>
    <row r="5602" spans="1:4" x14ac:dyDescent="0.25">
      <c r="A5602" s="139" t="s">
        <v>15490</v>
      </c>
      <c r="B5602" s="139" t="s">
        <v>15491</v>
      </c>
      <c r="C5602" s="192">
        <f>VLOOKUP(A5602,[2]Лист_1!$D:$I,6,0)</f>
        <v>98</v>
      </c>
      <c r="D5602" s="195">
        <f>VLOOKUP(A5602,'[1]12 ЗИП NEW'!$C:$AN,38,0)</f>
        <v>187.88</v>
      </c>
    </row>
    <row r="5603" spans="1:4" x14ac:dyDescent="0.25">
      <c r="A5603" s="139" t="s">
        <v>15492</v>
      </c>
      <c r="B5603" s="139" t="s">
        <v>15493</v>
      </c>
      <c r="C5603" s="192"/>
      <c r="D5603" s="195">
        <f>VLOOKUP(A5603,'[1]12 ЗИП NEW'!$C:$AN,38,0)</f>
        <v>6596.54</v>
      </c>
    </row>
    <row r="5604" spans="1:4" x14ac:dyDescent="0.25">
      <c r="A5604" s="139" t="s">
        <v>15494</v>
      </c>
      <c r="B5604" s="139" t="s">
        <v>15495</v>
      </c>
      <c r="C5604" s="192">
        <f>VLOOKUP(A5604,[2]Лист_1!$D:$I,6,0)</f>
        <v>11</v>
      </c>
      <c r="D5604" s="195">
        <f>VLOOKUP(A5604,'[1]12 ЗИП NEW'!$C:$AN,38,0)</f>
        <v>5275.28</v>
      </c>
    </row>
    <row r="5605" spans="1:4" x14ac:dyDescent="0.25">
      <c r="A5605" s="139" t="s">
        <v>15496</v>
      </c>
      <c r="B5605" s="139" t="s">
        <v>15497</v>
      </c>
      <c r="C5605" s="192"/>
      <c r="D5605" s="195">
        <f>VLOOKUP(A5605,'[1]12 ЗИП NEW'!$C:$AN,38,0)</f>
        <v>203.74</v>
      </c>
    </row>
    <row r="5606" spans="1:4" x14ac:dyDescent="0.25">
      <c r="A5606" s="139" t="s">
        <v>15498</v>
      </c>
      <c r="B5606" s="139" t="s">
        <v>15499</v>
      </c>
      <c r="C5606" s="192">
        <f>VLOOKUP(A5606,[2]Лист_1!$D:$I,6,0)</f>
        <v>7</v>
      </c>
      <c r="D5606" s="195">
        <f>VLOOKUP(A5606,'[1]12 ЗИП NEW'!$C:$AN,38,0)</f>
        <v>176.9</v>
      </c>
    </row>
    <row r="5607" spans="1:4" ht="25.5" x14ac:dyDescent="0.25">
      <c r="A5607" s="139" t="s">
        <v>15500</v>
      </c>
      <c r="B5607" s="255" t="s">
        <v>15501</v>
      </c>
      <c r="C5607" s="192"/>
      <c r="D5607" s="195">
        <f>VLOOKUP(A5607,'[1]12 ЗИП NEW'!$C:$AN,38,0)</f>
        <v>65659.179999999993</v>
      </c>
    </row>
    <row r="5608" spans="1:4" x14ac:dyDescent="0.25">
      <c r="A5608" s="139" t="s">
        <v>15502</v>
      </c>
      <c r="B5608" s="139" t="s">
        <v>15503</v>
      </c>
      <c r="C5608" s="192"/>
      <c r="D5608" s="195">
        <f>VLOOKUP(A5608,'[1]12 ЗИП NEW'!$C:$AN,38,0)</f>
        <v>109.8</v>
      </c>
    </row>
    <row r="5609" spans="1:4" x14ac:dyDescent="0.25">
      <c r="A5609" s="139" t="s">
        <v>15504</v>
      </c>
      <c r="B5609" s="139" t="s">
        <v>11222</v>
      </c>
      <c r="C5609" s="192"/>
      <c r="D5609" s="195">
        <f>VLOOKUP(A5609,'[1]12 ЗИП NEW'!$C:$AN,38,0)</f>
        <v>167559.67999999999</v>
      </c>
    </row>
    <row r="5610" spans="1:4" x14ac:dyDescent="0.25">
      <c r="A5610" s="139" t="s">
        <v>15505</v>
      </c>
      <c r="B5610" s="139" t="s">
        <v>15506</v>
      </c>
      <c r="C5610" s="192"/>
      <c r="D5610" s="195">
        <f>VLOOKUP(A5610,'[1]12 ЗИП NEW'!$C:$AN,38,0)</f>
        <v>70109.740000000005</v>
      </c>
    </row>
    <row r="5611" spans="1:4" x14ac:dyDescent="0.25">
      <c r="A5611" s="139" t="s">
        <v>15507</v>
      </c>
      <c r="B5611" s="139" t="s">
        <v>15508</v>
      </c>
      <c r="C5611" s="192"/>
      <c r="D5611" s="195">
        <f>VLOOKUP(A5611,'[1]12 ЗИП NEW'!$C:$AN,38,0)</f>
        <v>8.5399999999999991</v>
      </c>
    </row>
    <row r="5612" spans="1:4" x14ac:dyDescent="0.25">
      <c r="A5612" s="139" t="s">
        <v>15509</v>
      </c>
      <c r="B5612" s="139" t="s">
        <v>15510</v>
      </c>
      <c r="C5612" s="192">
        <f>VLOOKUP(A5612,[2]Лист_1!$D:$I,6,0)</f>
        <v>32</v>
      </c>
      <c r="D5612" s="195">
        <f>VLOOKUP(A5612,'[1]12 ЗИП NEW'!$C:$AN,38,0)</f>
        <v>236.68</v>
      </c>
    </row>
    <row r="5613" spans="1:4" x14ac:dyDescent="0.25">
      <c r="A5613" s="139" t="s">
        <v>15511</v>
      </c>
      <c r="B5613" s="139" t="s">
        <v>15512</v>
      </c>
      <c r="C5613" s="192">
        <f>VLOOKUP(A5613,[2]Лист_1!$D:$I,6,0)</f>
        <v>90</v>
      </c>
      <c r="D5613" s="195">
        <f>VLOOKUP(A5613,'[1]12 ЗИП NEW'!$C:$AN,38,0)</f>
        <v>374.53999999999996</v>
      </c>
    </row>
    <row r="5614" spans="1:4" x14ac:dyDescent="0.25">
      <c r="A5614" s="139" t="s">
        <v>15513</v>
      </c>
      <c r="B5614" s="139" t="s">
        <v>15514</v>
      </c>
      <c r="C5614" s="192"/>
      <c r="D5614" s="195">
        <f>VLOOKUP(A5614,'[1]12 ЗИП NEW'!$C:$AN,38,0)</f>
        <v>1415.2</v>
      </c>
    </row>
    <row r="5615" spans="1:4" ht="25.5" x14ac:dyDescent="0.25">
      <c r="A5615" s="139" t="s">
        <v>15515</v>
      </c>
      <c r="B5615" s="139" t="s">
        <v>15516</v>
      </c>
      <c r="C5615" s="192">
        <f>VLOOKUP(A5615,[2]Лист_1!$D:$I,6,0)</f>
        <v>5</v>
      </c>
      <c r="D5615" s="195">
        <f>VLOOKUP(A5615,'[1]12 ЗИП NEW'!$C:$AN,38,0)</f>
        <v>28028.28</v>
      </c>
    </row>
    <row r="5616" spans="1:4" ht="25.5" x14ac:dyDescent="0.25">
      <c r="A5616" s="139" t="s">
        <v>15517</v>
      </c>
      <c r="B5616" s="139" t="s">
        <v>15518</v>
      </c>
      <c r="C5616" s="192"/>
      <c r="D5616" s="195">
        <f>VLOOKUP(A5616,'[1]12 ЗИП NEW'!$C:$AN,38,0)</f>
        <v>1000.4</v>
      </c>
    </row>
    <row r="5617" spans="1:4" x14ac:dyDescent="0.25">
      <c r="A5617" s="139" t="s">
        <v>15519</v>
      </c>
      <c r="B5617" s="139" t="s">
        <v>15520</v>
      </c>
      <c r="C5617" s="192"/>
      <c r="D5617" s="195">
        <f>VLOOKUP(A5617,'[1]12 ЗИП NEW'!$C:$AN,38,0)</f>
        <v>21212.14</v>
      </c>
    </row>
    <row r="5618" spans="1:4" ht="25.5" x14ac:dyDescent="0.25">
      <c r="A5618" s="139" t="s">
        <v>15521</v>
      </c>
      <c r="B5618" s="139" t="s">
        <v>15522</v>
      </c>
      <c r="C5618" s="192"/>
      <c r="D5618" s="195">
        <f>VLOOKUP(A5618,'[1]12 ЗИП NEW'!$C:$AN,38,0)</f>
        <v>1262.7</v>
      </c>
    </row>
    <row r="5619" spans="1:4" x14ac:dyDescent="0.25">
      <c r="A5619" s="139" t="s">
        <v>15523</v>
      </c>
      <c r="B5619" s="139" t="s">
        <v>15524</v>
      </c>
      <c r="C5619" s="192"/>
      <c r="D5619" s="195">
        <f>VLOOKUP(A5619,'[1]12 ЗИП NEW'!$C:$AN,38,0)</f>
        <v>11405.78</v>
      </c>
    </row>
    <row r="5620" spans="1:4" x14ac:dyDescent="0.25">
      <c r="A5620" s="139" t="s">
        <v>15525</v>
      </c>
      <c r="B5620" s="139" t="s">
        <v>11733</v>
      </c>
      <c r="C5620" s="192"/>
      <c r="D5620" s="195">
        <f>VLOOKUP(A5620,'[1]12 ЗИП NEW'!$C:$AN,38,0)</f>
        <v>1676.28</v>
      </c>
    </row>
    <row r="5621" spans="1:4" x14ac:dyDescent="0.25">
      <c r="A5621" s="139" t="s">
        <v>15526</v>
      </c>
      <c r="B5621" s="139" t="s">
        <v>11733</v>
      </c>
      <c r="C5621" s="192"/>
      <c r="D5621" s="195">
        <f>VLOOKUP(A5621,'[1]12 ЗИП NEW'!$C:$AN,38,0)</f>
        <v>1881.24</v>
      </c>
    </row>
    <row r="5622" spans="1:4" x14ac:dyDescent="0.25">
      <c r="A5622" s="139" t="s">
        <v>15527</v>
      </c>
      <c r="B5622" s="139" t="s">
        <v>11733</v>
      </c>
      <c r="C5622" s="192"/>
      <c r="D5622" s="195">
        <f>VLOOKUP(A5622,'[1]12 ЗИП NEW'!$C:$AN,38,0)</f>
        <v>19916.5</v>
      </c>
    </row>
    <row r="5623" spans="1:4" x14ac:dyDescent="0.25">
      <c r="A5623" s="139" t="s">
        <v>15528</v>
      </c>
      <c r="B5623" s="139" t="s">
        <v>11733</v>
      </c>
      <c r="C5623" s="192"/>
      <c r="D5623" s="195">
        <f>VLOOKUP(A5623,'[1]12 ЗИП NEW'!$C:$AN,38,0)</f>
        <v>20855.899999999998</v>
      </c>
    </row>
    <row r="5624" spans="1:4" x14ac:dyDescent="0.25">
      <c r="A5624" s="139" t="s">
        <v>15529</v>
      </c>
      <c r="B5624" s="139" t="s">
        <v>11733</v>
      </c>
      <c r="C5624" s="192"/>
      <c r="D5624" s="195">
        <f>VLOOKUP(A5624,'[1]12 ЗИП NEW'!$C:$AN,38,0)</f>
        <v>13709.14</v>
      </c>
    </row>
    <row r="5625" spans="1:4" x14ac:dyDescent="0.25">
      <c r="A5625" s="139" t="s">
        <v>15530</v>
      </c>
      <c r="B5625" s="139" t="s">
        <v>11733</v>
      </c>
      <c r="C5625" s="192">
        <f>VLOOKUP(A5625,[2]Лист_1!$D:$I,6,0)</f>
        <v>1</v>
      </c>
      <c r="D5625" s="195">
        <f>VLOOKUP(A5625,'[1]12 ЗИП NEW'!$C:$AN,38,0)</f>
        <v>4876.34</v>
      </c>
    </row>
    <row r="5626" spans="1:4" x14ac:dyDescent="0.25">
      <c r="A5626" s="139" t="s">
        <v>15531</v>
      </c>
      <c r="B5626" s="139" t="s">
        <v>11733</v>
      </c>
      <c r="C5626" s="192">
        <f>VLOOKUP(A5626,[2]Лист_1!$D:$I,6,0)</f>
        <v>4</v>
      </c>
      <c r="D5626" s="195">
        <f>VLOOKUP(A5626,'[1]12 ЗИП NEW'!$C:$AN,38,0)</f>
        <v>673.43999999999994</v>
      </c>
    </row>
    <row r="5627" spans="1:4" x14ac:dyDescent="0.25">
      <c r="A5627" s="139" t="s">
        <v>15532</v>
      </c>
      <c r="B5627" s="139" t="s">
        <v>11733</v>
      </c>
      <c r="C5627" s="192"/>
      <c r="D5627" s="195">
        <f>VLOOKUP(A5627,'[1]12 ЗИП NEW'!$C:$AN,38,0)</f>
        <v>736.88</v>
      </c>
    </row>
    <row r="5628" spans="1:4" x14ac:dyDescent="0.25">
      <c r="A5628" s="139" t="s">
        <v>15533</v>
      </c>
      <c r="B5628" s="139" t="s">
        <v>15534</v>
      </c>
      <c r="C5628" s="192">
        <f>VLOOKUP(A5628,[2]Лист_1!$D:$I,6,0)</f>
        <v>30</v>
      </c>
      <c r="D5628" s="195">
        <f>VLOOKUP(A5628,'[1]12 ЗИП NEW'!$C:$AN,38,0)</f>
        <v>207.4</v>
      </c>
    </row>
    <row r="5629" spans="1:4" x14ac:dyDescent="0.25">
      <c r="A5629" s="139" t="s">
        <v>15535</v>
      </c>
      <c r="B5629" s="139" t="s">
        <v>15536</v>
      </c>
      <c r="C5629" s="192"/>
      <c r="D5629" s="195">
        <f>VLOOKUP(A5629,'[1]12 ЗИП NEW'!$C:$AN,38,0)</f>
        <v>2280.1799999999998</v>
      </c>
    </row>
    <row r="5630" spans="1:4" x14ac:dyDescent="0.25">
      <c r="A5630" s="139" t="s">
        <v>15537</v>
      </c>
      <c r="B5630" s="139" t="s">
        <v>15538</v>
      </c>
      <c r="C5630" s="192"/>
      <c r="D5630" s="195">
        <f>VLOOKUP(A5630,'[1]12 ЗИП NEW'!$C:$AN,38,0)</f>
        <v>437.98</v>
      </c>
    </row>
    <row r="5631" spans="1:4" x14ac:dyDescent="0.25">
      <c r="A5631" s="139" t="s">
        <v>15539</v>
      </c>
      <c r="B5631" s="139" t="s">
        <v>15540</v>
      </c>
      <c r="C5631" s="192"/>
      <c r="D5631" s="195">
        <f>VLOOKUP(A5631,'[1]12 ЗИП NEW'!$C:$AN,38,0)</f>
        <v>19937.239999999998</v>
      </c>
    </row>
    <row r="5632" spans="1:4" x14ac:dyDescent="0.25">
      <c r="A5632" s="139" t="s">
        <v>15541</v>
      </c>
      <c r="B5632" s="139" t="s">
        <v>15542</v>
      </c>
      <c r="C5632" s="192"/>
      <c r="D5632" s="195">
        <f>VLOOKUP(A5632,'[1]12 ЗИП NEW'!$C:$AN,38,0)</f>
        <v>642.93999999999994</v>
      </c>
    </row>
    <row r="5633" spans="1:4" x14ac:dyDescent="0.25">
      <c r="A5633" s="139" t="s">
        <v>15543</v>
      </c>
      <c r="B5633" s="139" t="s">
        <v>15544</v>
      </c>
      <c r="C5633" s="192"/>
      <c r="D5633" s="195">
        <f>VLOOKUP(A5633,'[1]12 ЗИП NEW'!$C:$AN,38,0)</f>
        <v>561.19999999999993</v>
      </c>
    </row>
    <row r="5634" spans="1:4" x14ac:dyDescent="0.25">
      <c r="A5634" s="139" t="s">
        <v>15545</v>
      </c>
      <c r="B5634" s="139" t="s">
        <v>15546</v>
      </c>
      <c r="C5634" s="192"/>
      <c r="D5634" s="195">
        <f>VLOOKUP(A5634,'[1]12 ЗИП NEW'!$C:$AN,38,0)</f>
        <v>480.68</v>
      </c>
    </row>
    <row r="5635" spans="1:4" x14ac:dyDescent="0.25">
      <c r="A5635" s="139" t="s">
        <v>15547</v>
      </c>
      <c r="B5635" s="139" t="s">
        <v>15548</v>
      </c>
      <c r="C5635" s="192"/>
      <c r="D5635" s="195">
        <f>VLOOKUP(A5635,'[1]12 ЗИП NEW'!$C:$AN,38,0)</f>
        <v>719.8</v>
      </c>
    </row>
    <row r="5636" spans="1:4" x14ac:dyDescent="0.25">
      <c r="A5636" s="139" t="s">
        <v>15549</v>
      </c>
      <c r="B5636" s="139" t="s">
        <v>15550</v>
      </c>
      <c r="C5636" s="192"/>
      <c r="D5636" s="195">
        <f>VLOOKUP(A5636,'[1]12 ЗИП NEW'!$C:$AN,38,0)</f>
        <v>1756.8</v>
      </c>
    </row>
    <row r="5637" spans="1:4" ht="25.5" x14ac:dyDescent="0.25">
      <c r="A5637" s="139" t="s">
        <v>15551</v>
      </c>
      <c r="B5637" s="139" t="s">
        <v>15552</v>
      </c>
      <c r="C5637" s="192"/>
      <c r="D5637" s="195">
        <f>VLOOKUP(A5637,'[1]12 ЗИП NEW'!$C:$AN,38,0)</f>
        <v>9252.48</v>
      </c>
    </row>
    <row r="5638" spans="1:4" ht="25.5" x14ac:dyDescent="0.25">
      <c r="A5638" s="139" t="s">
        <v>15553</v>
      </c>
      <c r="B5638" s="139" t="s">
        <v>15554</v>
      </c>
      <c r="C5638" s="192"/>
      <c r="D5638" s="195">
        <f>VLOOKUP(A5638,'[1]12 ЗИП NEW'!$C:$AN,38,0)</f>
        <v>9252.48</v>
      </c>
    </row>
    <row r="5639" spans="1:4" x14ac:dyDescent="0.25">
      <c r="A5639" s="139" t="s">
        <v>15555</v>
      </c>
      <c r="B5639" s="139" t="s">
        <v>15556</v>
      </c>
      <c r="C5639" s="192"/>
      <c r="D5639" s="195">
        <f>VLOOKUP(A5639,'[1]12 ЗИП NEW'!$C:$AN,38,0)</f>
        <v>799.1</v>
      </c>
    </row>
    <row r="5640" spans="1:4" x14ac:dyDescent="0.25">
      <c r="A5640" s="139" t="s">
        <v>15557</v>
      </c>
      <c r="B5640" s="139" t="s">
        <v>15558</v>
      </c>
      <c r="C5640" s="192">
        <f>VLOOKUP(A5640,[2]Лист_1!$D:$I,6,0)</f>
        <v>30</v>
      </c>
      <c r="D5640" s="195">
        <f>VLOOKUP(A5640,'[1]12 ЗИП NEW'!$C:$AN,38,0)</f>
        <v>36.6</v>
      </c>
    </row>
    <row r="5641" spans="1:4" x14ac:dyDescent="0.25">
      <c r="A5641" s="139" t="s">
        <v>15559</v>
      </c>
      <c r="B5641" s="139" t="s">
        <v>15560</v>
      </c>
      <c r="C5641" s="192"/>
      <c r="D5641" s="195">
        <f>VLOOKUP(A5641,'[1]12 ЗИП NEW'!$C:$AN,38,0)</f>
        <v>2814.54</v>
      </c>
    </row>
    <row r="5642" spans="1:4" x14ac:dyDescent="0.25">
      <c r="A5642" s="139" t="s">
        <v>15561</v>
      </c>
      <c r="B5642" s="139" t="s">
        <v>15562</v>
      </c>
      <c r="C5642" s="192">
        <f>VLOOKUP(A5642,[2]Лист_1!$D:$I,6,0)</f>
        <v>13</v>
      </c>
      <c r="D5642" s="195">
        <f>VLOOKUP(A5642,'[1]12 ЗИП NEW'!$C:$AN,38,0)</f>
        <v>8954.7999999999993</v>
      </c>
    </row>
    <row r="5643" spans="1:4" x14ac:dyDescent="0.25">
      <c r="A5643" s="139" t="s">
        <v>15563</v>
      </c>
      <c r="B5643" s="139" t="s">
        <v>15564</v>
      </c>
      <c r="C5643" s="192">
        <f>VLOOKUP(A5643,[2]Лист_1!$D:$I,6,0)</f>
        <v>13</v>
      </c>
      <c r="D5643" s="195">
        <f>VLOOKUP(A5643,'[1]12 ЗИП NEW'!$C:$AN,38,0)</f>
        <v>1415.2</v>
      </c>
    </row>
    <row r="5644" spans="1:4" x14ac:dyDescent="0.25">
      <c r="A5644" s="139" t="s">
        <v>15565</v>
      </c>
      <c r="B5644" s="139" t="s">
        <v>15566</v>
      </c>
      <c r="C5644" s="192"/>
      <c r="D5644" s="195">
        <f>VLOOKUP(A5644,'[1]12 ЗИП NEW'!$C:$AN,38,0)</f>
        <v>1887.34</v>
      </c>
    </row>
    <row r="5645" spans="1:4" ht="25.5" x14ac:dyDescent="0.25">
      <c r="A5645" s="139" t="s">
        <v>15567</v>
      </c>
      <c r="B5645" s="139" t="s">
        <v>15568</v>
      </c>
      <c r="C5645" s="192"/>
      <c r="D5645" s="195">
        <f>VLOOKUP(A5645,'[1]12 ЗИП NEW'!$C:$AN,38,0)</f>
        <v>4671.38</v>
      </c>
    </row>
    <row r="5646" spans="1:4" ht="25.5" x14ac:dyDescent="0.25">
      <c r="A5646" s="139" t="s">
        <v>15569</v>
      </c>
      <c r="B5646" s="139" t="s">
        <v>15570</v>
      </c>
      <c r="C5646" s="192"/>
      <c r="D5646" s="195">
        <f>VLOOKUP(A5646,'[1]12 ЗИП NEW'!$C:$AN,38,0)</f>
        <v>1244.3999999999999</v>
      </c>
    </row>
    <row r="5647" spans="1:4" ht="25.5" x14ac:dyDescent="0.25">
      <c r="A5647" s="139" t="s">
        <v>15571</v>
      </c>
      <c r="B5647" s="139" t="s">
        <v>15572</v>
      </c>
      <c r="C5647" s="192"/>
      <c r="D5647" s="195">
        <f>VLOOKUP(A5647,'[1]12 ЗИП NEW'!$C:$AN,38,0)</f>
        <v>1201.7</v>
      </c>
    </row>
    <row r="5648" spans="1:4" x14ac:dyDescent="0.25">
      <c r="A5648" s="139" t="s">
        <v>15573</v>
      </c>
      <c r="B5648" s="139" t="s">
        <v>15574</v>
      </c>
      <c r="C5648" s="192"/>
      <c r="D5648" s="195">
        <f>VLOOKUP(A5648,'[1]12 ЗИП NEW'!$C:$AN,38,0)</f>
        <v>1037</v>
      </c>
    </row>
    <row r="5649" spans="1:4" x14ac:dyDescent="0.25">
      <c r="A5649" s="139" t="s">
        <v>15575</v>
      </c>
      <c r="B5649" s="139" t="s">
        <v>15576</v>
      </c>
      <c r="C5649" s="192"/>
      <c r="D5649" s="195">
        <f>VLOOKUP(A5649,'[1]12 ЗИП NEW'!$C:$AN,38,0)</f>
        <v>3961.3399999999997</v>
      </c>
    </row>
    <row r="5650" spans="1:4" x14ac:dyDescent="0.25">
      <c r="A5650" s="139" t="s">
        <v>15577</v>
      </c>
      <c r="B5650" s="139" t="s">
        <v>15578</v>
      </c>
      <c r="C5650" s="192"/>
      <c r="D5650" s="195">
        <f>VLOOKUP(A5650,'[1]12 ЗИП NEW'!$C:$AN,38,0)</f>
        <v>1350.54</v>
      </c>
    </row>
    <row r="5651" spans="1:4" x14ac:dyDescent="0.25">
      <c r="A5651" s="139" t="s">
        <v>15579</v>
      </c>
      <c r="B5651" s="139" t="s">
        <v>15580</v>
      </c>
      <c r="C5651" s="192"/>
      <c r="D5651" s="195">
        <f>VLOOKUP(A5651,'[1]12 ЗИП NEW'!$C:$AN,38,0)</f>
        <v>45.14</v>
      </c>
    </row>
    <row r="5652" spans="1:4" x14ac:dyDescent="0.25">
      <c r="A5652" s="139" t="s">
        <v>15581</v>
      </c>
      <c r="B5652" s="139" t="s">
        <v>15582</v>
      </c>
      <c r="C5652" s="192">
        <f>VLOOKUP(A5652,[2]Лист_1!$D:$I,6,0)</f>
        <v>6</v>
      </c>
      <c r="D5652" s="195">
        <f>VLOOKUP(A5652,'[1]12 ЗИП NEW'!$C:$AN,38,0)</f>
        <v>4945.88</v>
      </c>
    </row>
    <row r="5653" spans="1:4" x14ac:dyDescent="0.25">
      <c r="A5653" s="139" t="s">
        <v>15583</v>
      </c>
      <c r="B5653" s="139" t="s">
        <v>15584</v>
      </c>
      <c r="C5653" s="192"/>
      <c r="D5653" s="195">
        <f>VLOOKUP(A5653,'[1]12 ЗИП NEW'!$C:$AN,38,0)</f>
        <v>29926.6</v>
      </c>
    </row>
    <row r="5654" spans="1:4" x14ac:dyDescent="0.25">
      <c r="A5654" s="139" t="s">
        <v>15585</v>
      </c>
      <c r="B5654" s="139" t="s">
        <v>15586</v>
      </c>
      <c r="C5654" s="192"/>
      <c r="D5654" s="195">
        <f>VLOOKUP(A5654,'[1]12 ЗИП NEW'!$C:$AN,38,0)</f>
        <v>5502.2</v>
      </c>
    </row>
    <row r="5655" spans="1:4" x14ac:dyDescent="0.25">
      <c r="A5655" s="139" t="s">
        <v>15587</v>
      </c>
      <c r="B5655" s="139" t="s">
        <v>15588</v>
      </c>
      <c r="C5655" s="192"/>
      <c r="D5655" s="195">
        <f>VLOOKUP(A5655,'[1]12 ЗИП NEW'!$C:$AN,38,0)</f>
        <v>34534.54</v>
      </c>
    </row>
    <row r="5656" spans="1:4" x14ac:dyDescent="0.25">
      <c r="A5656" s="139" t="s">
        <v>15589</v>
      </c>
      <c r="B5656" s="139" t="s">
        <v>15590</v>
      </c>
      <c r="C5656" s="192"/>
      <c r="D5656" s="195">
        <f>VLOOKUP(A5656,'[1]12 ЗИП NEW'!$C:$AN,38,0)</f>
        <v>2582.7399999999998</v>
      </c>
    </row>
    <row r="5657" spans="1:4" x14ac:dyDescent="0.25">
      <c r="A5657" s="139" t="s">
        <v>15591</v>
      </c>
      <c r="B5657" s="139" t="s">
        <v>15592</v>
      </c>
      <c r="C5657" s="192"/>
      <c r="D5657" s="195">
        <f>VLOOKUP(A5657,'[1]12 ЗИП NEW'!$C:$AN,38,0)</f>
        <v>8654.68</v>
      </c>
    </row>
    <row r="5658" spans="1:4" x14ac:dyDescent="0.25">
      <c r="A5658" s="139" t="s">
        <v>15593</v>
      </c>
      <c r="B5658" s="139" t="s">
        <v>15594</v>
      </c>
      <c r="C5658" s="192"/>
      <c r="D5658" s="195">
        <f>VLOOKUP(A5658,'[1]12 ЗИП NEW'!$C:$AN,38,0)</f>
        <v>19833.54</v>
      </c>
    </row>
    <row r="5659" spans="1:4" x14ac:dyDescent="0.25">
      <c r="A5659" s="139" t="s">
        <v>15595</v>
      </c>
      <c r="B5659" s="139" t="s">
        <v>15596</v>
      </c>
      <c r="C5659" s="192"/>
      <c r="D5659" s="195">
        <f>VLOOKUP(A5659,'[1]12 ЗИП NEW'!$C:$AN,38,0)</f>
        <v>31981.079999999998</v>
      </c>
    </row>
    <row r="5660" spans="1:4" x14ac:dyDescent="0.25">
      <c r="A5660" s="139" t="s">
        <v>15597</v>
      </c>
      <c r="B5660" s="139" t="s">
        <v>15598</v>
      </c>
      <c r="C5660" s="192"/>
      <c r="D5660" s="195">
        <f>VLOOKUP(A5660,'[1]12 ЗИП NEW'!$C:$AN,38,0)</f>
        <v>40533.279999999999</v>
      </c>
    </row>
    <row r="5661" spans="1:4" x14ac:dyDescent="0.25">
      <c r="A5661" s="139" t="s">
        <v>15599</v>
      </c>
      <c r="B5661" s="139" t="s">
        <v>15600</v>
      </c>
      <c r="C5661" s="192">
        <f>VLOOKUP(A5661,[2]Лист_1!$D:$I,6,0)</f>
        <v>13</v>
      </c>
      <c r="D5661" s="195">
        <f>VLOOKUP(A5661,'[1]12 ЗИП NEW'!$C:$AN,38,0)</f>
        <v>11150.8</v>
      </c>
    </row>
    <row r="5662" spans="1:4" x14ac:dyDescent="0.25">
      <c r="A5662" s="139" t="s">
        <v>15601</v>
      </c>
      <c r="B5662" s="139" t="s">
        <v>15602</v>
      </c>
      <c r="C5662" s="192"/>
      <c r="D5662" s="195">
        <f>VLOOKUP(A5662,'[1]12 ЗИП NEW'!$C:$AN,38,0)</f>
        <v>42570.68</v>
      </c>
    </row>
    <row r="5663" spans="1:4" x14ac:dyDescent="0.25">
      <c r="A5663" s="139" t="s">
        <v>15603</v>
      </c>
      <c r="B5663" s="139" t="s">
        <v>15604</v>
      </c>
      <c r="C5663" s="192"/>
      <c r="D5663" s="195">
        <f>VLOOKUP(A5663,'[1]12 ЗИП NEW'!$C:$AN,38,0)</f>
        <v>20069</v>
      </c>
    </row>
    <row r="5664" spans="1:4" x14ac:dyDescent="0.25">
      <c r="A5664" s="139" t="s">
        <v>15605</v>
      </c>
      <c r="B5664" s="139" t="s">
        <v>15606</v>
      </c>
      <c r="C5664" s="192"/>
      <c r="D5664" s="195">
        <f>VLOOKUP(A5664,'[1]12 ЗИП NEW'!$C:$AN,38,0)</f>
        <v>125021.94</v>
      </c>
    </row>
    <row r="5665" spans="1:4" x14ac:dyDescent="0.25">
      <c r="A5665" s="139" t="s">
        <v>15607</v>
      </c>
      <c r="B5665" s="139" t="s">
        <v>15608</v>
      </c>
      <c r="C5665" s="192"/>
      <c r="D5665" s="195">
        <f>VLOOKUP(A5665,'[1]12 ЗИП NEW'!$C:$AN,38,0)</f>
        <v>53550.68</v>
      </c>
    </row>
    <row r="5666" spans="1:4" x14ac:dyDescent="0.25">
      <c r="A5666" s="139" t="s">
        <v>15609</v>
      </c>
      <c r="B5666" s="139" t="s">
        <v>15610</v>
      </c>
      <c r="C5666" s="192"/>
      <c r="D5666" s="195">
        <f>VLOOKUP(A5666,'[1]12 ЗИП NEW'!$C:$AN,38,0)</f>
        <v>77409</v>
      </c>
    </row>
    <row r="5667" spans="1:4" x14ac:dyDescent="0.25">
      <c r="A5667" s="139" t="s">
        <v>15611</v>
      </c>
      <c r="B5667" s="139" t="s">
        <v>15612</v>
      </c>
      <c r="C5667" s="192">
        <f>VLOOKUP(A5667,[2]Лист_1!$D:$I,6,0)</f>
        <v>2</v>
      </c>
      <c r="D5667" s="195">
        <f>VLOOKUP(A5667,'[1]12 ЗИП NEW'!$C:$AN,38,0)</f>
        <v>7706.74</v>
      </c>
    </row>
    <row r="5668" spans="1:4" x14ac:dyDescent="0.25">
      <c r="A5668" s="139" t="s">
        <v>15613</v>
      </c>
      <c r="B5668" s="139" t="s">
        <v>15614</v>
      </c>
      <c r="C5668" s="192"/>
      <c r="D5668" s="195">
        <f>VLOOKUP(A5668,'[1]12 ЗИП NEW'!$C:$AN,38,0)</f>
        <v>231.79999999999998</v>
      </c>
    </row>
    <row r="5669" spans="1:4" x14ac:dyDescent="0.25">
      <c r="A5669" s="139" t="s">
        <v>15615</v>
      </c>
      <c r="B5669" s="139" t="s">
        <v>15616</v>
      </c>
      <c r="C5669" s="192"/>
      <c r="D5669" s="195">
        <f>VLOOKUP(A5669,'[1]12 ЗИП NEW'!$C:$AN,38,0)</f>
        <v>2835.2799999999997</v>
      </c>
    </row>
    <row r="5670" spans="1:4" x14ac:dyDescent="0.25">
      <c r="A5670" s="139" t="s">
        <v>15617</v>
      </c>
      <c r="B5670" s="139" t="s">
        <v>15618</v>
      </c>
      <c r="C5670" s="192"/>
      <c r="D5670" s="195">
        <f>VLOOKUP(A5670,'[1]12 ЗИП NEW'!$C:$AN,38,0)</f>
        <v>8344.7999999999993</v>
      </c>
    </row>
    <row r="5671" spans="1:4" x14ac:dyDescent="0.25">
      <c r="A5671" s="139" t="s">
        <v>15619</v>
      </c>
      <c r="B5671" s="139" t="s">
        <v>15620</v>
      </c>
      <c r="C5671" s="192"/>
      <c r="D5671" s="195">
        <f>VLOOKUP(A5671,'[1]12 ЗИП NEW'!$C:$AN,38,0)</f>
        <v>27523.200000000001</v>
      </c>
    </row>
    <row r="5672" spans="1:4" x14ac:dyDescent="0.25">
      <c r="A5672" s="139" t="s">
        <v>15621</v>
      </c>
      <c r="B5672" s="139" t="s">
        <v>15622</v>
      </c>
      <c r="C5672" s="192"/>
      <c r="D5672" s="195">
        <f>VLOOKUP(A5672,'[1]12 ЗИП NEW'!$C:$AN,38,0)</f>
        <v>27284.079999999998</v>
      </c>
    </row>
    <row r="5673" spans="1:4" x14ac:dyDescent="0.25">
      <c r="A5673" s="139" t="s">
        <v>15623</v>
      </c>
      <c r="B5673" s="139" t="s">
        <v>15624</v>
      </c>
      <c r="C5673" s="192"/>
      <c r="D5673" s="195">
        <f>VLOOKUP(A5673,'[1]12 ЗИП NEW'!$C:$AN,38,0)</f>
        <v>17006.8</v>
      </c>
    </row>
    <row r="5674" spans="1:4" x14ac:dyDescent="0.25">
      <c r="A5674" s="139" t="s">
        <v>15625</v>
      </c>
      <c r="B5674" s="139" t="s">
        <v>15626</v>
      </c>
      <c r="C5674" s="192"/>
      <c r="D5674" s="195">
        <f>VLOOKUP(A5674,'[1]12 ЗИП NEW'!$C:$AN,38,0)</f>
        <v>13156.48</v>
      </c>
    </row>
    <row r="5675" spans="1:4" x14ac:dyDescent="0.25">
      <c r="A5675" s="139" t="s">
        <v>15627</v>
      </c>
      <c r="B5675" s="139" t="s">
        <v>15628</v>
      </c>
      <c r="C5675" s="192"/>
      <c r="D5675" s="195">
        <f>VLOOKUP(A5675,'[1]12 ЗИП NEW'!$C:$AN,38,0)</f>
        <v>24002.28</v>
      </c>
    </row>
    <row r="5676" spans="1:4" x14ac:dyDescent="0.25">
      <c r="A5676" s="139" t="s">
        <v>15629</v>
      </c>
      <c r="B5676" s="139" t="s">
        <v>15630</v>
      </c>
      <c r="C5676" s="192"/>
      <c r="D5676" s="195">
        <f>VLOOKUP(A5676,'[1]12 ЗИП NEW'!$C:$AN,38,0)</f>
        <v>7747</v>
      </c>
    </row>
    <row r="5677" spans="1:4" x14ac:dyDescent="0.25">
      <c r="A5677" s="139" t="s">
        <v>15631</v>
      </c>
      <c r="B5677" s="139" t="s">
        <v>15632</v>
      </c>
      <c r="C5677" s="192"/>
      <c r="D5677" s="195">
        <f>VLOOKUP(A5677,'[1]12 ЗИП NEW'!$C:$AN,38,0)</f>
        <v>13298</v>
      </c>
    </row>
    <row r="5678" spans="1:4" x14ac:dyDescent="0.25">
      <c r="A5678" s="139" t="s">
        <v>15633</v>
      </c>
      <c r="B5678" s="139" t="s">
        <v>15634</v>
      </c>
      <c r="C5678" s="192"/>
      <c r="D5678" s="195">
        <f>VLOOKUP(A5678,'[1]12 ЗИП NEW'!$C:$AN,38,0)</f>
        <v>7063.8</v>
      </c>
    </row>
    <row r="5679" spans="1:4" x14ac:dyDescent="0.25">
      <c r="A5679" s="139" t="s">
        <v>15635</v>
      </c>
      <c r="B5679" s="139" t="s">
        <v>15636</v>
      </c>
      <c r="C5679" s="192">
        <f>VLOOKUP(A5679,[2]Лист_1!$D:$I,6,0)</f>
        <v>80</v>
      </c>
      <c r="D5679" s="195">
        <f>VLOOKUP(A5679,'[1]12 ЗИП NEW'!$C:$AN,38,0)</f>
        <v>1566.48</v>
      </c>
    </row>
    <row r="5680" spans="1:4" x14ac:dyDescent="0.25">
      <c r="A5680" s="139" t="s">
        <v>15637</v>
      </c>
      <c r="B5680" s="139" t="s">
        <v>15638</v>
      </c>
      <c r="C5680" s="192"/>
      <c r="D5680" s="195">
        <f>VLOOKUP(A5680,'[1]12 ЗИП NEW'!$C:$AN,38,0)</f>
        <v>370.88</v>
      </c>
    </row>
    <row r="5681" spans="1:4" x14ac:dyDescent="0.25">
      <c r="A5681" s="139" t="s">
        <v>15639</v>
      </c>
      <c r="B5681" s="139" t="s">
        <v>15640</v>
      </c>
      <c r="C5681" s="192"/>
      <c r="D5681" s="195">
        <f>VLOOKUP(A5681,'[1]12 ЗИП NEW'!$C:$AN,38,0)</f>
        <v>262.3</v>
      </c>
    </row>
    <row r="5682" spans="1:4" x14ac:dyDescent="0.25">
      <c r="A5682" s="139" t="s">
        <v>15641</v>
      </c>
      <c r="B5682" s="139" t="s">
        <v>15642</v>
      </c>
      <c r="C5682" s="192"/>
      <c r="D5682" s="195">
        <f>VLOOKUP(A5682,'[1]12 ЗИП NEW'!$C:$AN,38,0)</f>
        <v>130.54</v>
      </c>
    </row>
    <row r="5683" spans="1:4" x14ac:dyDescent="0.25">
      <c r="A5683" s="139" t="s">
        <v>15643</v>
      </c>
      <c r="B5683" s="139" t="s">
        <v>15644</v>
      </c>
      <c r="C5683" s="192">
        <f>VLOOKUP(A5683,[2]Лист_1!$D:$I,6,0)</f>
        <v>3</v>
      </c>
      <c r="D5683" s="195">
        <f>VLOOKUP(A5683,'[1]12 ЗИП NEW'!$C:$AN,38,0)</f>
        <v>1027.24</v>
      </c>
    </row>
    <row r="5684" spans="1:4" x14ac:dyDescent="0.25">
      <c r="A5684" s="139" t="s">
        <v>15645</v>
      </c>
      <c r="B5684" s="139" t="s">
        <v>15646</v>
      </c>
      <c r="C5684" s="192">
        <f>VLOOKUP(A5684,[2]Лист_1!$D:$I,6,0)</f>
        <v>55</v>
      </c>
      <c r="D5684" s="195">
        <f>VLOOKUP(A5684,'[1]12 ЗИП NEW'!$C:$AN,38,0)</f>
        <v>73.2</v>
      </c>
    </row>
    <row r="5685" spans="1:4" ht="25.5" x14ac:dyDescent="0.25">
      <c r="A5685" s="139" t="s">
        <v>15647</v>
      </c>
      <c r="B5685" s="139" t="s">
        <v>15648</v>
      </c>
      <c r="C5685" s="192">
        <f>VLOOKUP(A5685,[2]Лист_1!$D:$I,6,0)</f>
        <v>101</v>
      </c>
      <c r="D5685" s="195">
        <f>VLOOKUP(A5685,'[1]12 ЗИП NEW'!$C:$AN,38,0)</f>
        <v>109.8</v>
      </c>
    </row>
    <row r="5686" spans="1:4" x14ac:dyDescent="0.25">
      <c r="A5686" s="139" t="s">
        <v>15649</v>
      </c>
      <c r="B5686" s="139" t="s">
        <v>15650</v>
      </c>
      <c r="C5686" s="192">
        <f>VLOOKUP(A5686,[2]Лист_1!$D:$I,6,0)</f>
        <v>8</v>
      </c>
      <c r="D5686" s="195">
        <f>VLOOKUP(A5686,'[1]12 ЗИП NEW'!$C:$AN,38,0)</f>
        <v>695.4</v>
      </c>
    </row>
    <row r="5687" spans="1:4" ht="25.5" x14ac:dyDescent="0.25">
      <c r="A5687" s="139" t="s">
        <v>15651</v>
      </c>
      <c r="B5687" s="139" t="s">
        <v>15652</v>
      </c>
      <c r="C5687" s="192">
        <f>VLOOKUP(A5687,[2]Лист_1!$D:$I,6,0)</f>
        <v>1</v>
      </c>
      <c r="D5687" s="195">
        <f>VLOOKUP(A5687,'[1]12 ЗИП NEW'!$C:$AN,38,0)</f>
        <v>7670.1399999999994</v>
      </c>
    </row>
    <row r="5688" spans="1:4" x14ac:dyDescent="0.25">
      <c r="A5688" s="139" t="s">
        <v>15653</v>
      </c>
      <c r="B5688" s="139" t="s">
        <v>15654</v>
      </c>
      <c r="C5688" s="192"/>
      <c r="D5688" s="195">
        <f>VLOOKUP(A5688,'[1]12 ЗИП NEW'!$C:$AN,38,0)</f>
        <v>3436.74</v>
      </c>
    </row>
    <row r="5689" spans="1:4" x14ac:dyDescent="0.25">
      <c r="A5689" s="139" t="s">
        <v>15655</v>
      </c>
      <c r="B5689" s="139" t="s">
        <v>15656</v>
      </c>
      <c r="C5689" s="192"/>
      <c r="D5689" s="195">
        <f>VLOOKUP(A5689,'[1]12 ЗИП NEW'!$C:$AN,38,0)</f>
        <v>1749.48</v>
      </c>
    </row>
    <row r="5690" spans="1:4" x14ac:dyDescent="0.25">
      <c r="A5690" s="139" t="s">
        <v>15657</v>
      </c>
      <c r="B5690" s="139" t="s">
        <v>15658</v>
      </c>
      <c r="C5690" s="192">
        <f>VLOOKUP(A5690,[2]Лист_1!$D:$I,6,0)</f>
        <v>4</v>
      </c>
      <c r="D5690" s="195">
        <f>VLOOKUP(A5690,'[1]12 ЗИП NEW'!$C:$AN,38,0)</f>
        <v>488</v>
      </c>
    </row>
    <row r="5691" spans="1:4" x14ac:dyDescent="0.25">
      <c r="A5691" s="139" t="s">
        <v>15659</v>
      </c>
      <c r="B5691" s="139" t="s">
        <v>15660</v>
      </c>
      <c r="C5691" s="192">
        <f>VLOOKUP(A5691,[2]Лист_1!$D:$I,6,0)</f>
        <v>20</v>
      </c>
      <c r="D5691" s="195">
        <f>VLOOKUP(A5691,'[1]12 ЗИП NEW'!$C:$AN,38,0)</f>
        <v>841.8</v>
      </c>
    </row>
    <row r="5692" spans="1:4" x14ac:dyDescent="0.25">
      <c r="A5692" s="139" t="s">
        <v>15661</v>
      </c>
      <c r="B5692" s="139" t="s">
        <v>15662</v>
      </c>
      <c r="C5692" s="192">
        <f>VLOOKUP(A5692,[2]Лист_1!$D:$I,6,0)</f>
        <v>51</v>
      </c>
      <c r="D5692" s="195">
        <f>VLOOKUP(A5692,'[1]12 ЗИП NEW'!$C:$AN,38,0)</f>
        <v>1018.6999999999999</v>
      </c>
    </row>
    <row r="5693" spans="1:4" x14ac:dyDescent="0.25">
      <c r="A5693" s="139" t="s">
        <v>15663</v>
      </c>
      <c r="B5693" s="139" t="s">
        <v>15664</v>
      </c>
      <c r="C5693" s="192"/>
      <c r="D5693" s="195">
        <f>VLOOKUP(A5693,'[1]12 ЗИП NEW'!$C:$AN,38,0)</f>
        <v>1627.48</v>
      </c>
    </row>
    <row r="5694" spans="1:4" x14ac:dyDescent="0.25">
      <c r="A5694" s="139" t="s">
        <v>15665</v>
      </c>
      <c r="B5694" s="139" t="s">
        <v>15666</v>
      </c>
      <c r="C5694" s="192"/>
      <c r="D5694" s="195">
        <f>VLOOKUP(A5694,'[1]12 ЗИП NEW'!$C:$AN,38,0)</f>
        <v>2969.48</v>
      </c>
    </row>
    <row r="5695" spans="1:4" x14ac:dyDescent="0.25">
      <c r="A5695" s="139" t="s">
        <v>15667</v>
      </c>
      <c r="B5695" s="139" t="s">
        <v>15668</v>
      </c>
      <c r="C5695" s="192"/>
      <c r="D5695" s="195">
        <f>VLOOKUP(A5695,'[1]12 ЗИП NEW'!$C:$AN,38,0)</f>
        <v>337.94</v>
      </c>
    </row>
    <row r="5696" spans="1:4" x14ac:dyDescent="0.25">
      <c r="A5696" s="139" t="s">
        <v>15669</v>
      </c>
      <c r="B5696" s="139" t="s">
        <v>15670</v>
      </c>
      <c r="C5696" s="192"/>
      <c r="D5696" s="195">
        <f>VLOOKUP(A5696,'[1]12 ЗИП NEW'!$C:$AN,38,0)</f>
        <v>337.94</v>
      </c>
    </row>
    <row r="5697" spans="1:4" x14ac:dyDescent="0.25">
      <c r="A5697" s="139" t="s">
        <v>15671</v>
      </c>
      <c r="B5697" s="139" t="s">
        <v>15672</v>
      </c>
      <c r="C5697" s="192"/>
      <c r="D5697" s="195">
        <f>VLOOKUP(A5697,'[1]12 ЗИП NEW'!$C:$AN,38,0)</f>
        <v>1387.1399999999999</v>
      </c>
    </row>
    <row r="5698" spans="1:4" x14ac:dyDescent="0.25">
      <c r="A5698" s="139" t="s">
        <v>15673</v>
      </c>
      <c r="B5698" s="139" t="s">
        <v>15674</v>
      </c>
      <c r="C5698" s="192"/>
      <c r="D5698" s="195">
        <f>VLOOKUP(A5698,'[1]12 ЗИП NEW'!$C:$AN,38,0)</f>
        <v>329.4</v>
      </c>
    </row>
    <row r="5699" spans="1:4" x14ac:dyDescent="0.25">
      <c r="A5699" s="139" t="s">
        <v>15675</v>
      </c>
      <c r="B5699" s="139" t="s">
        <v>15676</v>
      </c>
      <c r="C5699" s="192"/>
      <c r="D5699" s="195">
        <f>VLOOKUP(A5699,'[1]12 ЗИП NEW'!$C:$AN,38,0)</f>
        <v>1725.08</v>
      </c>
    </row>
    <row r="5700" spans="1:4" x14ac:dyDescent="0.25">
      <c r="A5700" s="139" t="s">
        <v>15677</v>
      </c>
      <c r="B5700" s="139" t="s">
        <v>15678</v>
      </c>
      <c r="C5700" s="192"/>
      <c r="D5700" s="195">
        <f>VLOOKUP(A5700,'[1]12 ЗИП NEW'!$C:$AN,38,0)</f>
        <v>533.14</v>
      </c>
    </row>
    <row r="5701" spans="1:4" x14ac:dyDescent="0.25">
      <c r="A5701" s="139" t="s">
        <v>15679</v>
      </c>
      <c r="B5701" s="139" t="s">
        <v>15680</v>
      </c>
      <c r="C5701" s="192"/>
      <c r="D5701" s="195">
        <f>VLOOKUP(A5701,'[1]12 ЗИП NEW'!$C:$AN,38,0)</f>
        <v>854</v>
      </c>
    </row>
    <row r="5702" spans="1:4" ht="25.5" x14ac:dyDescent="0.25">
      <c r="A5702" s="139" t="s">
        <v>15681</v>
      </c>
      <c r="B5702" s="139" t="s">
        <v>15682</v>
      </c>
      <c r="C5702" s="192"/>
      <c r="D5702" s="195">
        <f>VLOOKUP(A5702,'[1]12 ЗИП NEW'!$C:$AN,38,0)</f>
        <v>677.1</v>
      </c>
    </row>
    <row r="5703" spans="1:4" x14ac:dyDescent="0.25">
      <c r="A5703" s="139" t="s">
        <v>15683</v>
      </c>
      <c r="B5703" s="139" t="s">
        <v>15684</v>
      </c>
      <c r="C5703" s="192"/>
      <c r="D5703" s="195">
        <f>VLOOKUP(A5703,'[1]12 ЗИП NEW'!$C:$AN,38,0)</f>
        <v>268.39999999999998</v>
      </c>
    </row>
    <row r="5704" spans="1:4" ht="25.5" x14ac:dyDescent="0.25">
      <c r="A5704" s="139" t="s">
        <v>15685</v>
      </c>
      <c r="B5704" s="139" t="s">
        <v>15686</v>
      </c>
      <c r="C5704" s="192"/>
      <c r="D5704" s="195">
        <f>VLOOKUP(A5704,'[1]12 ЗИП NEW'!$C:$AN,38,0)</f>
        <v>386.74</v>
      </c>
    </row>
    <row r="5705" spans="1:4" x14ac:dyDescent="0.25">
      <c r="A5705" s="139" t="s">
        <v>15687</v>
      </c>
      <c r="B5705" s="139" t="s">
        <v>15688</v>
      </c>
      <c r="C5705" s="192"/>
      <c r="D5705" s="195">
        <f>VLOOKUP(A5705,'[1]12 ЗИП NEW'!$C:$AN,38,0)</f>
        <v>9573.34</v>
      </c>
    </row>
    <row r="5706" spans="1:4" ht="25.5" x14ac:dyDescent="0.25">
      <c r="A5706" s="139" t="s">
        <v>15689</v>
      </c>
      <c r="B5706" s="139" t="s">
        <v>15690</v>
      </c>
      <c r="C5706" s="192"/>
      <c r="D5706" s="195">
        <f>VLOOKUP(A5706,'[1]12 ЗИП NEW'!$C:$AN,38,0)</f>
        <v>2586.4</v>
      </c>
    </row>
    <row r="5707" spans="1:4" x14ac:dyDescent="0.25">
      <c r="A5707" s="139" t="s">
        <v>15691</v>
      </c>
      <c r="B5707" s="139" t="s">
        <v>15692</v>
      </c>
      <c r="C5707" s="192"/>
      <c r="D5707" s="195">
        <f>VLOOKUP(A5707,'[1]12 ЗИП NEW'!$C:$AN,38,0)</f>
        <v>451.4</v>
      </c>
    </row>
    <row r="5708" spans="1:4" x14ac:dyDescent="0.25">
      <c r="A5708" s="139" t="s">
        <v>15693</v>
      </c>
      <c r="B5708" s="139" t="s">
        <v>15694</v>
      </c>
      <c r="C5708" s="192"/>
      <c r="D5708" s="195">
        <f>VLOOKUP(A5708,'[1]12 ЗИП NEW'!$C:$AN,38,0)</f>
        <v>207.4</v>
      </c>
    </row>
    <row r="5709" spans="1:4" x14ac:dyDescent="0.25">
      <c r="A5709" s="139" t="s">
        <v>15695</v>
      </c>
      <c r="B5709" s="139" t="s">
        <v>15696</v>
      </c>
      <c r="C5709" s="192">
        <f>VLOOKUP(A5709,[2]Лист_1!$D:$I,6,0)</f>
        <v>4</v>
      </c>
      <c r="D5709" s="195">
        <f>VLOOKUP(A5709,'[1]12 ЗИП NEW'!$C:$AN,38,0)</f>
        <v>334.28</v>
      </c>
    </row>
    <row r="5710" spans="1:4" x14ac:dyDescent="0.25">
      <c r="A5710" s="139" t="s">
        <v>15697</v>
      </c>
      <c r="B5710" s="139" t="s">
        <v>15698</v>
      </c>
      <c r="C5710" s="192"/>
      <c r="D5710" s="195">
        <f>VLOOKUP(A5710,'[1]12 ЗИП NEW'!$C:$AN,38,0)</f>
        <v>1700.68</v>
      </c>
    </row>
    <row r="5711" spans="1:4" ht="38.25" x14ac:dyDescent="0.25">
      <c r="A5711" s="139" t="s">
        <v>15699</v>
      </c>
      <c r="B5711" s="139" t="s">
        <v>15700</v>
      </c>
      <c r="C5711" s="192"/>
      <c r="D5711" s="195">
        <f>VLOOKUP(A5711,'[1]12 ЗИП NEW'!$C:$AN,38,0)</f>
        <v>390.4</v>
      </c>
    </row>
    <row r="5712" spans="1:4" x14ac:dyDescent="0.25">
      <c r="A5712" s="139" t="s">
        <v>15701</v>
      </c>
      <c r="B5712" s="139" t="s">
        <v>15702</v>
      </c>
      <c r="C5712" s="192"/>
      <c r="D5712" s="195">
        <f>VLOOKUP(A5712,'[1]12 ЗИП NEW'!$C:$AN,38,0)</f>
        <v>1561.6</v>
      </c>
    </row>
    <row r="5713" spans="1:4" x14ac:dyDescent="0.25">
      <c r="A5713" s="139" t="s">
        <v>15703</v>
      </c>
      <c r="B5713" s="139" t="s">
        <v>15704</v>
      </c>
      <c r="C5713" s="192"/>
      <c r="D5713" s="195">
        <f>VLOOKUP(A5713,'[1]12 ЗИП NEW'!$C:$AN,38,0)</f>
        <v>1415.2</v>
      </c>
    </row>
    <row r="5714" spans="1:4" ht="25.5" x14ac:dyDescent="0.25">
      <c r="A5714" s="139" t="s">
        <v>15705</v>
      </c>
      <c r="B5714" s="139" t="s">
        <v>15706</v>
      </c>
      <c r="C5714" s="192">
        <f>VLOOKUP(A5714,[2]Лист_1!$D:$I,6,0)</f>
        <v>27</v>
      </c>
      <c r="D5714" s="195">
        <f>VLOOKUP(A5714,'[1]12 ЗИП NEW'!$C:$AN,38,0)</f>
        <v>1230.98</v>
      </c>
    </row>
    <row r="5715" spans="1:4" x14ac:dyDescent="0.25">
      <c r="A5715" s="139" t="s">
        <v>15707</v>
      </c>
      <c r="B5715" s="139" t="s">
        <v>15708</v>
      </c>
      <c r="C5715" s="192">
        <f>VLOOKUP(A5715,[2]Лист_1!$D:$I,6,0)</f>
        <v>5</v>
      </c>
      <c r="D5715" s="195">
        <f>VLOOKUP(A5715,'[1]12 ЗИП NEW'!$C:$AN,38,0)</f>
        <v>1603.08</v>
      </c>
    </row>
    <row r="5716" spans="1:4" x14ac:dyDescent="0.25">
      <c r="A5716" s="139" t="s">
        <v>15709</v>
      </c>
      <c r="B5716" s="139" t="s">
        <v>15710</v>
      </c>
      <c r="C5716" s="192"/>
      <c r="D5716" s="195">
        <f>VLOOKUP(A5716,'[1]12 ЗИП NEW'!$C:$AN,38,0)</f>
        <v>2280.1799999999998</v>
      </c>
    </row>
    <row r="5717" spans="1:4" x14ac:dyDescent="0.25">
      <c r="A5717" s="139" t="s">
        <v>15711</v>
      </c>
      <c r="B5717" s="139" t="s">
        <v>15712</v>
      </c>
      <c r="C5717" s="192"/>
      <c r="D5717" s="195">
        <f>VLOOKUP(A5717,'[1]12 ЗИП NEW'!$C:$AN,38,0)</f>
        <v>2180.14</v>
      </c>
    </row>
    <row r="5718" spans="1:4" x14ac:dyDescent="0.25">
      <c r="A5718" s="139" t="s">
        <v>15713</v>
      </c>
      <c r="B5718" s="139" t="s">
        <v>15714</v>
      </c>
      <c r="C5718" s="192"/>
      <c r="D5718" s="195">
        <f>VLOOKUP(A5718,'[1]12 ЗИП NEW'!$C:$AN,38,0)</f>
        <v>4456.66</v>
      </c>
    </row>
    <row r="5719" spans="1:4" x14ac:dyDescent="0.25">
      <c r="A5719" s="139" t="s">
        <v>15715</v>
      </c>
      <c r="B5719" s="139" t="s">
        <v>15716</v>
      </c>
      <c r="C5719" s="192"/>
      <c r="D5719" s="195">
        <f>VLOOKUP(A5719,'[1]12 ЗИП NEW'!$C:$AN,38,0)</f>
        <v>15686.76</v>
      </c>
    </row>
    <row r="5720" spans="1:4" x14ac:dyDescent="0.25">
      <c r="A5720" s="139" t="s">
        <v>15717</v>
      </c>
      <c r="B5720" s="139" t="s">
        <v>15718</v>
      </c>
      <c r="C5720" s="192"/>
      <c r="D5720" s="195">
        <f>VLOOKUP(A5720,'[1]12 ЗИП NEW'!$C:$AN,38,0)</f>
        <v>4245.5999999999995</v>
      </c>
    </row>
    <row r="5721" spans="1:4" x14ac:dyDescent="0.25">
      <c r="A5721" s="139" t="s">
        <v>15719</v>
      </c>
      <c r="B5721" s="139" t="s">
        <v>15720</v>
      </c>
      <c r="C5721" s="192"/>
      <c r="D5721" s="195">
        <f>VLOOKUP(A5721,'[1]12 ЗИП NEW'!$C:$AN,38,0)</f>
        <v>20272.739999999998</v>
      </c>
    </row>
    <row r="5722" spans="1:4" x14ac:dyDescent="0.25">
      <c r="A5722" s="139" t="s">
        <v>15721</v>
      </c>
      <c r="B5722" s="139" t="s">
        <v>13145</v>
      </c>
      <c r="C5722" s="192">
        <f>VLOOKUP(A5722,[2]Лист_1!$D:$I,6,0)</f>
        <v>1</v>
      </c>
      <c r="D5722" s="195">
        <f>VLOOKUP(A5722,'[1]12 ЗИП NEW'!$C:$AN,38,0)</f>
        <v>1084.58</v>
      </c>
    </row>
    <row r="5723" spans="1:4" x14ac:dyDescent="0.25">
      <c r="A5723" s="139" t="s">
        <v>15722</v>
      </c>
      <c r="B5723" s="139" t="s">
        <v>15723</v>
      </c>
      <c r="C5723" s="192"/>
      <c r="D5723" s="195">
        <f>VLOOKUP(A5723,'[1]12 ЗИП NEW'!$C:$AN,38,0)</f>
        <v>4514</v>
      </c>
    </row>
    <row r="5724" spans="1:4" x14ac:dyDescent="0.25">
      <c r="A5724" s="139" t="s">
        <v>15724</v>
      </c>
      <c r="B5724" s="139" t="s">
        <v>15725</v>
      </c>
      <c r="C5724" s="192"/>
      <c r="D5724" s="195">
        <f>VLOOKUP(A5724,'[1]12 ЗИП NEW'!$C:$AN,38,0)</f>
        <v>20567.98</v>
      </c>
    </row>
    <row r="5725" spans="1:4" x14ac:dyDescent="0.25">
      <c r="A5725" s="139" t="s">
        <v>15726</v>
      </c>
      <c r="B5725" s="139" t="s">
        <v>13197</v>
      </c>
      <c r="C5725" s="192"/>
      <c r="D5725" s="195">
        <f>VLOOKUP(A5725,'[1]12 ЗИП NEW'!$C:$AN,38,0)</f>
        <v>994.3</v>
      </c>
    </row>
    <row r="5726" spans="1:4" x14ac:dyDescent="0.25">
      <c r="A5726" s="139" t="s">
        <v>15727</v>
      </c>
      <c r="B5726" s="139" t="s">
        <v>13197</v>
      </c>
      <c r="C5726" s="192"/>
      <c r="D5726" s="195">
        <f>VLOOKUP(A5726,'[1]12 ЗИП NEW'!$C:$AN,38,0)</f>
        <v>1194.3799999999999</v>
      </c>
    </row>
    <row r="5727" spans="1:4" x14ac:dyDescent="0.25">
      <c r="A5727" s="139" t="s">
        <v>15728</v>
      </c>
      <c r="B5727" s="139" t="s">
        <v>13197</v>
      </c>
      <c r="C5727" s="192">
        <f>VLOOKUP(A5727,[2]Лист_1!$D:$I,6,0)</f>
        <v>5</v>
      </c>
      <c r="D5727" s="195">
        <f>VLOOKUP(A5727,'[1]12 ЗИП NEW'!$C:$AN,38,0)</f>
        <v>331.84</v>
      </c>
    </row>
    <row r="5728" spans="1:4" x14ac:dyDescent="0.25">
      <c r="A5728" s="139" t="s">
        <v>15729</v>
      </c>
      <c r="B5728" s="139" t="s">
        <v>15730</v>
      </c>
      <c r="C5728" s="192"/>
      <c r="D5728" s="195">
        <f>VLOOKUP(A5728,'[1]12 ЗИП NEW'!$C:$AN,38,0)</f>
        <v>27912.38</v>
      </c>
    </row>
    <row r="5729" spans="1:4" ht="25.5" x14ac:dyDescent="0.25">
      <c r="A5729" s="139" t="s">
        <v>15731</v>
      </c>
      <c r="B5729" s="139" t="s">
        <v>15732</v>
      </c>
      <c r="C5729" s="192"/>
      <c r="D5729" s="195">
        <f>VLOOKUP(A5729,'[1]12 ЗИП NEW'!$C:$AN,38,0)</f>
        <v>12669.699999999999</v>
      </c>
    </row>
    <row r="5730" spans="1:4" x14ac:dyDescent="0.25">
      <c r="A5730" s="139" t="s">
        <v>15733</v>
      </c>
      <c r="B5730" s="139" t="s">
        <v>5762</v>
      </c>
      <c r="C5730" s="192">
        <f>VLOOKUP(A5730,[2]Лист_1!$D:$I,6,0)</f>
        <v>6</v>
      </c>
      <c r="D5730" s="195">
        <f>VLOOKUP(A5730,'[1]12 ЗИП NEW'!$C:$AN,38,0)</f>
        <v>11816.92</v>
      </c>
    </row>
    <row r="5731" spans="1:4" x14ac:dyDescent="0.25">
      <c r="A5731" s="139" t="s">
        <v>15734</v>
      </c>
      <c r="B5731" s="139" t="s">
        <v>5762</v>
      </c>
      <c r="C5731" s="192"/>
      <c r="D5731" s="195">
        <f>VLOOKUP(A5731,'[1]12 ЗИП NEW'!$C:$AN,38,0)</f>
        <v>24074.26</v>
      </c>
    </row>
    <row r="5732" spans="1:4" x14ac:dyDescent="0.25">
      <c r="A5732" s="139" t="s">
        <v>15735</v>
      </c>
      <c r="B5732" s="139" t="s">
        <v>15736</v>
      </c>
      <c r="C5732" s="192">
        <f>VLOOKUP(A5732,[2]Лист_1!$D:$I,6,0)</f>
        <v>2</v>
      </c>
      <c r="D5732" s="195">
        <f>VLOOKUP(A5732,'[1]12 ЗИП NEW'!$C:$AN,38,0)</f>
        <v>612.43999999999994</v>
      </c>
    </row>
    <row r="5733" spans="1:4" x14ac:dyDescent="0.25">
      <c r="A5733" s="139" t="s">
        <v>15737</v>
      </c>
      <c r="B5733" s="139" t="s">
        <v>15738</v>
      </c>
      <c r="C5733" s="192"/>
      <c r="D5733" s="195">
        <f>VLOOKUP(A5733,'[1]12 ЗИП NEW'!$C:$AN,38,0)</f>
        <v>9232.9599999999991</v>
      </c>
    </row>
    <row r="5734" spans="1:4" x14ac:dyDescent="0.25">
      <c r="A5734" s="139" t="s">
        <v>15739</v>
      </c>
      <c r="B5734" s="139" t="s">
        <v>15738</v>
      </c>
      <c r="C5734" s="192"/>
      <c r="D5734" s="195">
        <f>VLOOKUP(A5734,'[1]12 ЗИП NEW'!$C:$AN,38,0)</f>
        <v>9392.7800000000007</v>
      </c>
    </row>
    <row r="5735" spans="1:4" x14ac:dyDescent="0.25">
      <c r="A5735" s="139" t="s">
        <v>15740</v>
      </c>
      <c r="B5735" s="139" t="s">
        <v>15738</v>
      </c>
      <c r="C5735" s="192"/>
      <c r="D5735" s="195">
        <f>VLOOKUP(A5735,'[1]12 ЗИП NEW'!$C:$AN,38,0)</f>
        <v>21524.46</v>
      </c>
    </row>
    <row r="5736" spans="1:4" x14ac:dyDescent="0.25">
      <c r="A5736" s="139" t="s">
        <v>15741</v>
      </c>
      <c r="B5736" s="139" t="s">
        <v>15742</v>
      </c>
      <c r="C5736" s="192"/>
      <c r="D5736" s="195">
        <f>VLOOKUP(A5736,'[1]12 ЗИП NEW'!$C:$AN,38,0)</f>
        <v>81.739999999999995</v>
      </c>
    </row>
    <row r="5737" spans="1:4" x14ac:dyDescent="0.25">
      <c r="A5737" s="139" t="s">
        <v>15743</v>
      </c>
      <c r="B5737" s="139" t="s">
        <v>15744</v>
      </c>
      <c r="C5737" s="192"/>
      <c r="D5737" s="195">
        <f>VLOOKUP(A5737,'[1]12 ЗИП NEW'!$C:$AN,38,0)</f>
        <v>5596.14</v>
      </c>
    </row>
    <row r="5738" spans="1:4" ht="25.5" x14ac:dyDescent="0.25">
      <c r="A5738" s="139" t="s">
        <v>15745</v>
      </c>
      <c r="B5738" s="139" t="s">
        <v>15746</v>
      </c>
      <c r="C5738" s="192"/>
      <c r="D5738" s="195">
        <f>VLOOKUP(A5738,'[1]12 ЗИП NEW'!$C:$AN,38,0)</f>
        <v>1305.3999999999999</v>
      </c>
    </row>
    <row r="5739" spans="1:4" x14ac:dyDescent="0.25">
      <c r="A5739" s="139" t="s">
        <v>15747</v>
      </c>
      <c r="B5739" s="139" t="s">
        <v>15748</v>
      </c>
      <c r="C5739" s="192"/>
      <c r="D5739" s="195">
        <f>VLOOKUP(A5739,'[1]12 ЗИП NEW'!$C:$AN,38,0)</f>
        <v>1171.2</v>
      </c>
    </row>
    <row r="5740" spans="1:4" x14ac:dyDescent="0.25">
      <c r="A5740" s="139" t="s">
        <v>15749</v>
      </c>
      <c r="B5740" s="139" t="s">
        <v>15750</v>
      </c>
      <c r="C5740" s="192"/>
      <c r="D5740" s="195">
        <f>VLOOKUP(A5740,'[1]12 ЗИП NEW'!$C:$AN,38,0)</f>
        <v>1189.5</v>
      </c>
    </row>
    <row r="5741" spans="1:4" x14ac:dyDescent="0.25">
      <c r="A5741" s="139" t="s">
        <v>15751</v>
      </c>
      <c r="B5741" s="139" t="s">
        <v>15752</v>
      </c>
      <c r="C5741" s="192"/>
      <c r="D5741" s="195">
        <f>VLOOKUP(A5741,'[1]12 ЗИП NEW'!$C:$AN,38,0)</f>
        <v>1212.68</v>
      </c>
    </row>
    <row r="5742" spans="1:4" x14ac:dyDescent="0.25">
      <c r="A5742" s="139" t="s">
        <v>15753</v>
      </c>
      <c r="B5742" s="139" t="s">
        <v>15754</v>
      </c>
      <c r="C5742" s="192"/>
      <c r="D5742" s="195">
        <f>VLOOKUP(A5742,'[1]12 ЗИП NEW'!$C:$AN,38,0)</f>
        <v>384.3</v>
      </c>
    </row>
    <row r="5743" spans="1:4" x14ac:dyDescent="0.25">
      <c r="A5743" s="139" t="s">
        <v>15755</v>
      </c>
      <c r="B5743" s="139" t="s">
        <v>15756</v>
      </c>
      <c r="C5743" s="192"/>
      <c r="D5743" s="195">
        <f>VLOOKUP(A5743,'[1]12 ЗИП NEW'!$C:$AN,38,0)</f>
        <v>1232.2</v>
      </c>
    </row>
    <row r="5744" spans="1:4" x14ac:dyDescent="0.25">
      <c r="A5744" s="139" t="s">
        <v>15757</v>
      </c>
      <c r="B5744" s="139" t="s">
        <v>15758</v>
      </c>
      <c r="C5744" s="192"/>
      <c r="D5744" s="195">
        <f>VLOOKUP(A5744,'[1]12 ЗИП NEW'!$C:$AN,38,0)</f>
        <v>988.19999999999993</v>
      </c>
    </row>
    <row r="5745" spans="1:4" x14ac:dyDescent="0.25">
      <c r="A5745" s="139" t="s">
        <v>15759</v>
      </c>
      <c r="B5745" s="139" t="s">
        <v>15760</v>
      </c>
      <c r="C5745" s="192"/>
      <c r="D5745" s="195">
        <f>VLOOKUP(A5745,'[1]12 ЗИП NEW'!$C:$AN,38,0)</f>
        <v>1232.2</v>
      </c>
    </row>
    <row r="5746" spans="1:4" x14ac:dyDescent="0.25">
      <c r="A5746" s="139" t="s">
        <v>15761</v>
      </c>
      <c r="B5746" s="139" t="s">
        <v>15762</v>
      </c>
      <c r="C5746" s="192"/>
      <c r="D5746" s="195">
        <f>VLOOKUP(A5746,'[1]12 ЗИП NEW'!$C:$AN,38,0)</f>
        <v>2396.08</v>
      </c>
    </row>
    <row r="5747" spans="1:4" x14ac:dyDescent="0.25">
      <c r="A5747" s="139" t="s">
        <v>15763</v>
      </c>
      <c r="B5747" s="139" t="s">
        <v>15764</v>
      </c>
      <c r="C5747" s="192"/>
      <c r="D5747" s="195">
        <f>VLOOKUP(A5747,'[1]12 ЗИП NEW'!$C:$AN,38,0)</f>
        <v>444.08</v>
      </c>
    </row>
    <row r="5748" spans="1:4" x14ac:dyDescent="0.25">
      <c r="A5748" s="139" t="s">
        <v>15765</v>
      </c>
      <c r="B5748" s="139" t="s">
        <v>15766</v>
      </c>
      <c r="C5748" s="192"/>
      <c r="D5748" s="195">
        <f>VLOOKUP(A5748,'[1]12 ЗИП NEW'!$C:$AN,38,0)</f>
        <v>579.5</v>
      </c>
    </row>
    <row r="5749" spans="1:4" x14ac:dyDescent="0.25">
      <c r="A5749" s="139" t="s">
        <v>15767</v>
      </c>
      <c r="B5749" s="139" t="s">
        <v>15768</v>
      </c>
      <c r="C5749" s="192"/>
      <c r="D5749" s="195">
        <f>VLOOKUP(A5749,'[1]12 ЗИП NEW'!$C:$AN,38,0)</f>
        <v>561.19999999999993</v>
      </c>
    </row>
    <row r="5750" spans="1:4" x14ac:dyDescent="0.25">
      <c r="A5750" s="139" t="s">
        <v>15769</v>
      </c>
      <c r="B5750" s="139" t="s">
        <v>15770</v>
      </c>
      <c r="C5750" s="192"/>
      <c r="D5750" s="195">
        <f>VLOOKUP(A5750,'[1]12 ЗИП NEW'!$C:$AN,38,0)</f>
        <v>799.1</v>
      </c>
    </row>
    <row r="5751" spans="1:4" x14ac:dyDescent="0.25">
      <c r="A5751" s="139" t="s">
        <v>15771</v>
      </c>
      <c r="B5751" s="139" t="s">
        <v>15772</v>
      </c>
      <c r="C5751" s="192">
        <f>VLOOKUP(A5751,[2]Лист_1!$D:$I,6,0)</f>
        <v>52</v>
      </c>
      <c r="D5751" s="195">
        <f>VLOOKUP(A5751,'[1]12 ЗИП NEW'!$C:$AN,38,0)</f>
        <v>41.48</v>
      </c>
    </row>
    <row r="5752" spans="1:4" ht="25.5" x14ac:dyDescent="0.25">
      <c r="A5752" s="139" t="s">
        <v>15773</v>
      </c>
      <c r="B5752" s="139" t="s">
        <v>15774</v>
      </c>
      <c r="C5752" s="192">
        <f>VLOOKUP(A5752,[2]Лист_1!$D:$I,6,0)</f>
        <v>4</v>
      </c>
      <c r="D5752" s="195">
        <f>VLOOKUP(A5752,'[1]12 ЗИП NEW'!$C:$AN,38,0)</f>
        <v>167.14</v>
      </c>
    </row>
    <row r="5753" spans="1:4" ht="25.5" x14ac:dyDescent="0.25">
      <c r="A5753" s="139" t="s">
        <v>15775</v>
      </c>
      <c r="B5753" s="139" t="s">
        <v>15776</v>
      </c>
      <c r="C5753" s="192"/>
      <c r="D5753" s="195">
        <f>VLOOKUP(A5753,'[1]12 ЗИП NEW'!$C:$AN,38,0)</f>
        <v>225.7</v>
      </c>
    </row>
    <row r="5754" spans="1:4" ht="25.5" x14ac:dyDescent="0.25">
      <c r="A5754" s="139" t="s">
        <v>15777</v>
      </c>
      <c r="B5754" s="139" t="s">
        <v>15778</v>
      </c>
      <c r="C5754" s="192">
        <f>VLOOKUP(A5754,[2]Лист_1!$D:$I,6,0)</f>
        <v>1</v>
      </c>
      <c r="D5754" s="195">
        <f>VLOOKUP(A5754,'[1]12 ЗИП NEW'!$C:$AN,38,0)</f>
        <v>97.6</v>
      </c>
    </row>
    <row r="5755" spans="1:4" x14ac:dyDescent="0.25">
      <c r="A5755" s="139" t="s">
        <v>15779</v>
      </c>
      <c r="B5755" s="139" t="s">
        <v>15780</v>
      </c>
      <c r="C5755" s="192"/>
      <c r="D5755" s="195">
        <f>VLOOKUP(A5755,'[1]12 ЗИП NEW'!$C:$AN,38,0)</f>
        <v>48.8</v>
      </c>
    </row>
    <row r="5756" spans="1:4" x14ac:dyDescent="0.25">
      <c r="A5756" s="139" t="s">
        <v>15781</v>
      </c>
      <c r="B5756" s="139" t="s">
        <v>15782</v>
      </c>
      <c r="C5756" s="192">
        <f>VLOOKUP(A5756,[2]Лист_1!$D:$I,6,0)</f>
        <v>26</v>
      </c>
      <c r="D5756" s="195">
        <f>VLOOKUP(A5756,'[1]12 ЗИП NEW'!$C:$AN,38,0)</f>
        <v>29243.399999999998</v>
      </c>
    </row>
    <row r="5757" spans="1:4" ht="25.5" x14ac:dyDescent="0.25">
      <c r="A5757" s="139" t="s">
        <v>15783</v>
      </c>
      <c r="B5757" s="139" t="s">
        <v>15784</v>
      </c>
      <c r="C5757" s="192"/>
      <c r="D5757" s="195">
        <f>VLOOKUP(A5757,'[1]12 ЗИП NEW'!$C:$AN,38,0)</f>
        <v>40671.14</v>
      </c>
    </row>
    <row r="5758" spans="1:4" ht="25.5" x14ac:dyDescent="0.25">
      <c r="A5758" s="139" t="s">
        <v>15785</v>
      </c>
      <c r="B5758" s="139" t="s">
        <v>15786</v>
      </c>
      <c r="C5758" s="192"/>
      <c r="D5758" s="195">
        <f>VLOOKUP(A5758,'[1]12 ЗИП NEW'!$C:$AN,38,0)</f>
        <v>47368.94</v>
      </c>
    </row>
    <row r="5759" spans="1:4" ht="25.5" x14ac:dyDescent="0.25">
      <c r="A5759" s="139" t="s">
        <v>15787</v>
      </c>
      <c r="B5759" s="139" t="s">
        <v>15788</v>
      </c>
      <c r="C5759" s="192"/>
      <c r="D5759" s="195">
        <f>VLOOKUP(A5759,'[1]12 ЗИП NEW'!$C:$AN,38,0)</f>
        <v>222.04</v>
      </c>
    </row>
    <row r="5760" spans="1:4" x14ac:dyDescent="0.25">
      <c r="A5760" s="139" t="s">
        <v>15789</v>
      </c>
      <c r="B5760" s="139" t="s">
        <v>15790</v>
      </c>
      <c r="C5760" s="192"/>
      <c r="D5760" s="195">
        <f>VLOOKUP(A5760,'[1]12 ЗИП NEW'!$C:$AN,38,0)</f>
        <v>19141.8</v>
      </c>
    </row>
    <row r="5761" spans="1:4" x14ac:dyDescent="0.25">
      <c r="A5761" s="139" t="s">
        <v>15791</v>
      </c>
      <c r="B5761" s="139" t="s">
        <v>15792</v>
      </c>
      <c r="C5761" s="192"/>
      <c r="D5761" s="195">
        <f>VLOOKUP(A5761,'[1]12 ЗИП NEW'!$C:$AN,38,0)</f>
        <v>472.14</v>
      </c>
    </row>
    <row r="5762" spans="1:4" x14ac:dyDescent="0.25">
      <c r="A5762" s="139" t="s">
        <v>15793</v>
      </c>
      <c r="B5762" s="139" t="s">
        <v>15794</v>
      </c>
      <c r="C5762" s="192"/>
      <c r="D5762" s="195">
        <f>VLOOKUP(A5762,'[1]12 ЗИП NEW'!$C:$AN,38,0)</f>
        <v>242.78</v>
      </c>
    </row>
    <row r="5763" spans="1:4" x14ac:dyDescent="0.25">
      <c r="A5763" s="139" t="s">
        <v>15795</v>
      </c>
      <c r="B5763" s="139" t="s">
        <v>15796</v>
      </c>
      <c r="C5763" s="192"/>
      <c r="D5763" s="195">
        <f>VLOOKUP(A5763,'[1]12 ЗИП NEW'!$C:$AN,38,0)</f>
        <v>59.78</v>
      </c>
    </row>
    <row r="5764" spans="1:4" x14ac:dyDescent="0.25">
      <c r="A5764" s="139" t="s">
        <v>15797</v>
      </c>
      <c r="B5764" s="139" t="s">
        <v>15798</v>
      </c>
      <c r="C5764" s="192"/>
      <c r="D5764" s="195">
        <f>VLOOKUP(A5764,'[1]12 ЗИП NEW'!$C:$AN,38,0)</f>
        <v>87.84</v>
      </c>
    </row>
    <row r="5765" spans="1:4" x14ac:dyDescent="0.25">
      <c r="A5765" s="139" t="s">
        <v>15799</v>
      </c>
      <c r="B5765" s="139" t="s">
        <v>15800</v>
      </c>
      <c r="C5765" s="192">
        <f>VLOOKUP(A5765,[2]Лист_1!$D:$I,6,0)</f>
        <v>200</v>
      </c>
      <c r="D5765" s="195">
        <f>VLOOKUP(A5765,'[1]12 ЗИП NEW'!$C:$AN,38,0)</f>
        <v>29.28</v>
      </c>
    </row>
    <row r="5766" spans="1:4" x14ac:dyDescent="0.25">
      <c r="A5766" s="139" t="s">
        <v>15801</v>
      </c>
      <c r="B5766" s="139" t="s">
        <v>15802</v>
      </c>
      <c r="C5766" s="192">
        <f>VLOOKUP(A5766,[2]Лист_1!$D:$I,6,0)</f>
        <v>1</v>
      </c>
      <c r="D5766" s="195">
        <f>VLOOKUP(A5766,'[1]12 ЗИП NEW'!$C:$AN,38,0)</f>
        <v>685.64</v>
      </c>
    </row>
    <row r="5767" spans="1:4" x14ac:dyDescent="0.25">
      <c r="A5767" s="139" t="s">
        <v>15803</v>
      </c>
      <c r="B5767" s="139" t="s">
        <v>15804</v>
      </c>
      <c r="C5767" s="192">
        <f>VLOOKUP(A5767,[2]Лист_1!$D:$I,6,0)</f>
        <v>16</v>
      </c>
      <c r="D5767" s="195">
        <f>VLOOKUP(A5767,'[1]12 ЗИП NEW'!$C:$AN,38,0)</f>
        <v>596.58000000000004</v>
      </c>
    </row>
    <row r="5768" spans="1:4" x14ac:dyDescent="0.25">
      <c r="A5768" s="139" t="s">
        <v>15805</v>
      </c>
      <c r="B5768" s="139" t="s">
        <v>15806</v>
      </c>
      <c r="C5768" s="192"/>
      <c r="D5768" s="195">
        <f>VLOOKUP(A5768,'[1]12 ЗИП NEW'!$C:$AN,38,0)</f>
        <v>2409.5</v>
      </c>
    </row>
    <row r="5769" spans="1:4" x14ac:dyDescent="0.25">
      <c r="A5769" s="139" t="s">
        <v>15807</v>
      </c>
      <c r="B5769" s="139" t="s">
        <v>15808</v>
      </c>
      <c r="C5769" s="192"/>
      <c r="D5769" s="195">
        <f>VLOOKUP(A5769,'[1]12 ЗИП NEW'!$C:$AN,38,0)</f>
        <v>1082.1399999999999</v>
      </c>
    </row>
    <row r="5770" spans="1:4" x14ac:dyDescent="0.25">
      <c r="A5770" s="139" t="s">
        <v>15809</v>
      </c>
      <c r="B5770" s="139" t="s">
        <v>15810</v>
      </c>
      <c r="C5770" s="192"/>
      <c r="D5770" s="195">
        <f>VLOOKUP(A5770,'[1]12 ЗИП NEW'!$C:$AN,38,0)</f>
        <v>289.14</v>
      </c>
    </row>
    <row r="5771" spans="1:4" x14ac:dyDescent="0.25">
      <c r="A5771" s="139" t="s">
        <v>15811</v>
      </c>
      <c r="B5771" s="139" t="s">
        <v>15812</v>
      </c>
      <c r="C5771" s="192"/>
      <c r="D5771" s="195">
        <f>VLOOKUP(A5771,'[1]12 ЗИП NEW'!$C:$AN,38,0)</f>
        <v>203.74</v>
      </c>
    </row>
    <row r="5772" spans="1:4" x14ac:dyDescent="0.25">
      <c r="A5772" s="139" t="s">
        <v>15813</v>
      </c>
      <c r="B5772" s="139" t="s">
        <v>15814</v>
      </c>
      <c r="C5772" s="192"/>
      <c r="D5772" s="195">
        <f>VLOOKUP(A5772,'[1]12 ЗИП NEW'!$C:$AN,38,0)</f>
        <v>222.04</v>
      </c>
    </row>
    <row r="5773" spans="1:4" ht="25.5" x14ac:dyDescent="0.25">
      <c r="A5773" s="139" t="s">
        <v>15815</v>
      </c>
      <c r="B5773" s="139" t="s">
        <v>15816</v>
      </c>
      <c r="C5773" s="192"/>
      <c r="D5773" s="195">
        <f>VLOOKUP(A5773,'[1]12 ЗИП NEW'!$C:$AN,38,0)</f>
        <v>939.4</v>
      </c>
    </row>
    <row r="5774" spans="1:4" x14ac:dyDescent="0.25">
      <c r="A5774" s="139" t="s">
        <v>15817</v>
      </c>
      <c r="B5774" s="139" t="s">
        <v>15818</v>
      </c>
      <c r="C5774" s="192"/>
      <c r="D5774" s="195">
        <f>VLOOKUP(A5774,'[1]12 ЗИП NEW'!$C:$AN,38,0)</f>
        <v>2696.2</v>
      </c>
    </row>
    <row r="5775" spans="1:4" x14ac:dyDescent="0.25">
      <c r="A5775" s="139" t="s">
        <v>15819</v>
      </c>
      <c r="B5775" s="139" t="s">
        <v>15820</v>
      </c>
      <c r="C5775" s="192">
        <f>VLOOKUP(A5775,[2]Лист_1!$D:$I,6,0)</f>
        <v>3</v>
      </c>
      <c r="D5775" s="195">
        <f>VLOOKUP(A5775,'[1]12 ЗИП NEW'!$C:$AN,38,0)</f>
        <v>57.339999999999996</v>
      </c>
    </row>
    <row r="5776" spans="1:4" ht="25.5" x14ac:dyDescent="0.25">
      <c r="A5776" s="139" t="s">
        <v>15821</v>
      </c>
      <c r="B5776" s="139" t="s">
        <v>15822</v>
      </c>
      <c r="C5776" s="192">
        <f>VLOOKUP(A5776,[2]Лист_1!$D:$I,6,0)</f>
        <v>1</v>
      </c>
      <c r="D5776" s="195">
        <f>VLOOKUP(A5776,'[1]12 ЗИП NEW'!$C:$AN,38,0)</f>
        <v>505.08</v>
      </c>
    </row>
    <row r="5777" spans="1:4" x14ac:dyDescent="0.25">
      <c r="A5777" s="139" t="s">
        <v>15823</v>
      </c>
      <c r="B5777" s="139" t="s">
        <v>15824</v>
      </c>
      <c r="C5777" s="192"/>
      <c r="D5777" s="195">
        <f>VLOOKUP(A5777,'[1]12 ЗИП NEW'!$C:$AN,38,0)</f>
        <v>1371.28</v>
      </c>
    </row>
    <row r="5778" spans="1:4" x14ac:dyDescent="0.25">
      <c r="A5778" s="139" t="s">
        <v>15825</v>
      </c>
      <c r="B5778" s="139" t="s">
        <v>15826</v>
      </c>
      <c r="C5778" s="192"/>
      <c r="D5778" s="195">
        <f>VLOOKUP(A5778,'[1]12 ЗИП NEW'!$C:$AN,38,0)</f>
        <v>667.34</v>
      </c>
    </row>
    <row r="5779" spans="1:4" x14ac:dyDescent="0.25">
      <c r="A5779" s="139" t="s">
        <v>15827</v>
      </c>
      <c r="B5779" s="139" t="s">
        <v>15828</v>
      </c>
      <c r="C5779" s="192">
        <f>VLOOKUP(A5779,[2]Лист_1!$D:$I,6,0)</f>
        <v>16</v>
      </c>
      <c r="D5779" s="195">
        <f>VLOOKUP(A5779,'[1]12 ЗИП NEW'!$C:$AN,38,0)</f>
        <v>224.48</v>
      </c>
    </row>
    <row r="5780" spans="1:4" ht="25.5" x14ac:dyDescent="0.25">
      <c r="A5780" s="139" t="s">
        <v>15829</v>
      </c>
      <c r="B5780" s="139" t="s">
        <v>15830</v>
      </c>
      <c r="C5780" s="192"/>
      <c r="D5780" s="195">
        <f>VLOOKUP(A5780,'[1]12 ЗИП NEW'!$C:$AN,38,0)</f>
        <v>29.28</v>
      </c>
    </row>
    <row r="5781" spans="1:4" ht="25.5" x14ac:dyDescent="0.25">
      <c r="A5781" s="139" t="s">
        <v>15831</v>
      </c>
      <c r="B5781" s="139" t="s">
        <v>15832</v>
      </c>
      <c r="C5781" s="192"/>
      <c r="D5781" s="195">
        <f>VLOOKUP(A5781,'[1]12 ЗИП NEW'!$C:$AN,38,0)</f>
        <v>36.6</v>
      </c>
    </row>
    <row r="5782" spans="1:4" x14ac:dyDescent="0.25">
      <c r="A5782" s="139" t="s">
        <v>15833</v>
      </c>
      <c r="B5782" s="139" t="s">
        <v>14865</v>
      </c>
      <c r="C5782" s="192"/>
      <c r="D5782" s="195">
        <f>VLOOKUP(A5782,'[1]12 ЗИП NEW'!$C:$AN,38,0)</f>
        <v>871.07999999999993</v>
      </c>
    </row>
    <row r="5783" spans="1:4" x14ac:dyDescent="0.25">
      <c r="A5783" s="139" t="s">
        <v>15834</v>
      </c>
      <c r="B5783" s="139" t="s">
        <v>15835</v>
      </c>
      <c r="C5783" s="192"/>
      <c r="D5783" s="195">
        <f>VLOOKUP(A5783,'[1]12 ЗИП NEW'!$C:$AN,38,0)</f>
        <v>524.6</v>
      </c>
    </row>
    <row r="5784" spans="1:4" ht="25.5" x14ac:dyDescent="0.25">
      <c r="A5784" s="139" t="s">
        <v>15836</v>
      </c>
      <c r="B5784" s="139" t="s">
        <v>15837</v>
      </c>
      <c r="C5784" s="192"/>
      <c r="D5784" s="195">
        <f>VLOOKUP(A5784,'[1]12 ЗИП NEW'!$C:$AN,38,0)</f>
        <v>3489.2</v>
      </c>
    </row>
    <row r="5785" spans="1:4" x14ac:dyDescent="0.25">
      <c r="A5785" s="139" t="s">
        <v>15838</v>
      </c>
      <c r="B5785" s="139" t="s">
        <v>15839</v>
      </c>
      <c r="C5785" s="192"/>
      <c r="D5785" s="195">
        <f>VLOOKUP(A5785,'[1]12 ЗИП NEW'!$C:$AN,38,0)</f>
        <v>435.53999999999996</v>
      </c>
    </row>
    <row r="5786" spans="1:4" x14ac:dyDescent="0.25">
      <c r="A5786" s="139" t="s">
        <v>15840</v>
      </c>
      <c r="B5786" s="139" t="s">
        <v>15841</v>
      </c>
      <c r="C5786" s="192"/>
      <c r="D5786" s="195">
        <f>VLOOKUP(A5786,'[1]12 ЗИП NEW'!$C:$AN,38,0)</f>
        <v>4501.8</v>
      </c>
    </row>
    <row r="5787" spans="1:4" x14ac:dyDescent="0.25">
      <c r="A5787" s="139" t="s">
        <v>15842</v>
      </c>
      <c r="B5787" s="139" t="s">
        <v>15843</v>
      </c>
      <c r="C5787" s="192"/>
      <c r="D5787" s="195">
        <f>VLOOKUP(A5787,'[1]12 ЗИП NEW'!$C:$AN,38,0)</f>
        <v>6086.58</v>
      </c>
    </row>
    <row r="5788" spans="1:4" x14ac:dyDescent="0.25">
      <c r="A5788" s="139" t="s">
        <v>15844</v>
      </c>
      <c r="B5788" s="139" t="s">
        <v>15845</v>
      </c>
      <c r="C5788" s="192"/>
      <c r="D5788" s="195">
        <f>VLOOKUP(A5788,'[1]12 ЗИП NEW'!$C:$AN,38,0)</f>
        <v>4501.8</v>
      </c>
    </row>
    <row r="5789" spans="1:4" x14ac:dyDescent="0.25">
      <c r="A5789" s="139" t="s">
        <v>15846</v>
      </c>
      <c r="B5789" s="139" t="s">
        <v>15847</v>
      </c>
      <c r="C5789" s="192"/>
      <c r="D5789" s="195">
        <f>VLOOKUP(A5789,'[1]12 ЗИП NEW'!$C:$AN,38,0)</f>
        <v>6001.18</v>
      </c>
    </row>
    <row r="5790" spans="1:4" ht="25.5" x14ac:dyDescent="0.25">
      <c r="A5790" s="139" t="s">
        <v>15848</v>
      </c>
      <c r="B5790" s="139" t="s">
        <v>15849</v>
      </c>
      <c r="C5790" s="192">
        <f>VLOOKUP(A5790,[2]Лист_1!$D:$I,6,0)</f>
        <v>8</v>
      </c>
      <c r="D5790" s="195">
        <f>VLOOKUP(A5790,'[1]12 ЗИП NEW'!$C:$AN,38,0)</f>
        <v>3518.48</v>
      </c>
    </row>
    <row r="5791" spans="1:4" ht="25.5" x14ac:dyDescent="0.25">
      <c r="A5791" s="139" t="s">
        <v>15850</v>
      </c>
      <c r="B5791" s="139" t="s">
        <v>15851</v>
      </c>
      <c r="C5791" s="192"/>
      <c r="D5791" s="195">
        <f>VLOOKUP(A5791,'[1]12 ЗИП NEW'!$C:$AN,38,0)</f>
        <v>7908.04</v>
      </c>
    </row>
    <row r="5792" spans="1:4" ht="25.5" x14ac:dyDescent="0.25">
      <c r="A5792" s="139" t="s">
        <v>15852</v>
      </c>
      <c r="B5792" s="139" t="s">
        <v>15853</v>
      </c>
      <c r="C5792" s="192">
        <f>VLOOKUP(A5792,[2]Лист_1!$D:$I,6,0)</f>
        <v>2</v>
      </c>
      <c r="D5792" s="195">
        <f>VLOOKUP(A5792,'[1]12 ЗИП NEW'!$C:$AN,38,0)</f>
        <v>3272.04</v>
      </c>
    </row>
    <row r="5793" spans="1:4" x14ac:dyDescent="0.25">
      <c r="A5793" s="139" t="s">
        <v>15854</v>
      </c>
      <c r="B5793" s="139" t="s">
        <v>15855</v>
      </c>
      <c r="C5793" s="192"/>
      <c r="D5793" s="195">
        <f>VLOOKUP(A5793,'[1]12 ЗИП NEW'!$C:$AN,38,0)</f>
        <v>90.28</v>
      </c>
    </row>
    <row r="5794" spans="1:4" x14ac:dyDescent="0.25">
      <c r="A5794" s="139" t="s">
        <v>15856</v>
      </c>
      <c r="B5794" s="139" t="s">
        <v>15857</v>
      </c>
      <c r="C5794" s="192"/>
      <c r="D5794" s="195">
        <f>VLOOKUP(A5794,'[1]12 ЗИП NEW'!$C:$AN,38,0)</f>
        <v>27955.079999999998</v>
      </c>
    </row>
    <row r="5795" spans="1:4" x14ac:dyDescent="0.25">
      <c r="A5795" s="139" t="s">
        <v>15858</v>
      </c>
      <c r="B5795" s="139" t="s">
        <v>15859</v>
      </c>
      <c r="C5795" s="192"/>
      <c r="D5795" s="195">
        <f>VLOOKUP(A5795,'[1]12 ЗИП NEW'!$C:$AN,38,0)</f>
        <v>17979.14</v>
      </c>
    </row>
    <row r="5796" spans="1:4" x14ac:dyDescent="0.25">
      <c r="A5796" s="139" t="s">
        <v>15860</v>
      </c>
      <c r="B5796" s="139" t="s">
        <v>15861</v>
      </c>
      <c r="C5796" s="192"/>
      <c r="D5796" s="195">
        <f>VLOOKUP(A5796,'[1]12 ЗИП NEW'!$C:$AN,38,0)</f>
        <v>8991.4</v>
      </c>
    </row>
    <row r="5797" spans="1:4" x14ac:dyDescent="0.25">
      <c r="A5797" s="139" t="s">
        <v>15862</v>
      </c>
      <c r="B5797" s="139" t="s">
        <v>15863</v>
      </c>
      <c r="C5797" s="192"/>
      <c r="D5797" s="195">
        <f>VLOOKUP(A5797,'[1]12 ЗИП NEW'!$C:$AN,38,0)</f>
        <v>8996.2800000000007</v>
      </c>
    </row>
    <row r="5798" spans="1:4" x14ac:dyDescent="0.25">
      <c r="A5798" s="139" t="s">
        <v>15864</v>
      </c>
      <c r="B5798" s="139" t="s">
        <v>15865</v>
      </c>
      <c r="C5798" s="192"/>
      <c r="D5798" s="195">
        <f>VLOOKUP(A5798,'[1]12 ЗИП NEW'!$C:$AN,38,0)</f>
        <v>38926.54</v>
      </c>
    </row>
    <row r="5799" spans="1:4" x14ac:dyDescent="0.25">
      <c r="A5799" s="139" t="s">
        <v>15866</v>
      </c>
      <c r="B5799" s="139" t="s">
        <v>15867</v>
      </c>
      <c r="C5799" s="192"/>
      <c r="D5799" s="195">
        <f>VLOOKUP(A5799,'[1]12 ЗИП NEW'!$C:$AN,38,0)</f>
        <v>11790.08</v>
      </c>
    </row>
    <row r="5800" spans="1:4" x14ac:dyDescent="0.25">
      <c r="A5800" s="139" t="s">
        <v>15868</v>
      </c>
      <c r="B5800" s="139" t="s">
        <v>15869</v>
      </c>
      <c r="C5800" s="192"/>
      <c r="D5800" s="195">
        <f>VLOOKUP(A5800,'[1]12 ЗИП NEW'!$C:$AN,38,0)</f>
        <v>11790.08</v>
      </c>
    </row>
    <row r="5801" spans="1:4" x14ac:dyDescent="0.25">
      <c r="A5801" s="139" t="s">
        <v>15870</v>
      </c>
      <c r="B5801" s="139" t="s">
        <v>15871</v>
      </c>
      <c r="C5801" s="192">
        <f>VLOOKUP(A5801,[2]Лист_1!$D:$I,6,0)</f>
        <v>2</v>
      </c>
      <c r="D5801" s="195">
        <f>VLOOKUP(A5801,'[1]12 ЗИП NEW'!$C:$AN,38,0)</f>
        <v>20293.48</v>
      </c>
    </row>
    <row r="5802" spans="1:4" x14ac:dyDescent="0.25">
      <c r="A5802" s="139" t="s">
        <v>15872</v>
      </c>
      <c r="B5802" s="139" t="s">
        <v>15873</v>
      </c>
      <c r="C5802" s="192"/>
      <c r="D5802" s="195">
        <f>VLOOKUP(A5802,'[1]12 ЗИП NEW'!$C:$AN,38,0)</f>
        <v>12607.48</v>
      </c>
    </row>
    <row r="5803" spans="1:4" x14ac:dyDescent="0.25">
      <c r="A5803" s="139" t="s">
        <v>15874</v>
      </c>
      <c r="B5803" s="139" t="s">
        <v>15875</v>
      </c>
      <c r="C5803" s="192"/>
      <c r="D5803" s="195">
        <f>VLOOKUP(A5803,'[1]12 ЗИП NEW'!$C:$AN,38,0)</f>
        <v>40728.479999999996</v>
      </c>
    </row>
    <row r="5804" spans="1:4" x14ac:dyDescent="0.25">
      <c r="A5804" s="139" t="s">
        <v>15876</v>
      </c>
      <c r="B5804" s="139" t="s">
        <v>15877</v>
      </c>
      <c r="C5804" s="192"/>
      <c r="D5804" s="195">
        <f>VLOOKUP(A5804,'[1]12 ЗИП NEW'!$C:$AN,38,0)</f>
        <v>34189.279999999999</v>
      </c>
    </row>
    <row r="5805" spans="1:4" x14ac:dyDescent="0.25">
      <c r="A5805" s="139" t="s">
        <v>15878</v>
      </c>
      <c r="B5805" s="139" t="s">
        <v>15879</v>
      </c>
      <c r="C5805" s="192"/>
      <c r="D5805" s="195">
        <f>VLOOKUP(A5805,'[1]12 ЗИП NEW'!$C:$AN,38,0)</f>
        <v>15433</v>
      </c>
    </row>
    <row r="5806" spans="1:4" x14ac:dyDescent="0.25">
      <c r="A5806" s="139" t="s">
        <v>15880</v>
      </c>
      <c r="B5806" s="139" t="s">
        <v>15881</v>
      </c>
      <c r="C5806" s="192"/>
      <c r="D5806" s="195">
        <f>VLOOKUP(A5806,'[1]12 ЗИП NEW'!$C:$AN,38,0)</f>
        <v>170592.6</v>
      </c>
    </row>
    <row r="5807" spans="1:4" x14ac:dyDescent="0.25">
      <c r="A5807" s="139" t="s">
        <v>15882</v>
      </c>
      <c r="B5807" s="139" t="s">
        <v>15883</v>
      </c>
      <c r="C5807" s="192"/>
      <c r="D5807" s="195">
        <f>VLOOKUP(A5807,'[1]12 ЗИП NEW'!$C:$AN,38,0)</f>
        <v>159084.34</v>
      </c>
    </row>
    <row r="5808" spans="1:4" x14ac:dyDescent="0.25">
      <c r="A5808" s="139" t="s">
        <v>15884</v>
      </c>
      <c r="B5808" s="139" t="s">
        <v>15885</v>
      </c>
      <c r="C5808" s="192"/>
      <c r="D5808" s="195">
        <f>VLOOKUP(A5808,'[1]12 ЗИП NEW'!$C:$AN,38,0)</f>
        <v>30081.54</v>
      </c>
    </row>
    <row r="5809" spans="1:4" x14ac:dyDescent="0.25">
      <c r="A5809" s="139" t="s">
        <v>15886</v>
      </c>
      <c r="B5809" s="139" t="s">
        <v>15887</v>
      </c>
      <c r="C5809" s="192"/>
      <c r="D5809" s="195">
        <f>VLOOKUP(A5809,'[1]12 ЗИП NEW'!$C:$AN,38,0)</f>
        <v>32220.2</v>
      </c>
    </row>
    <row r="5810" spans="1:4" x14ac:dyDescent="0.25">
      <c r="A5810" s="139" t="s">
        <v>15888</v>
      </c>
      <c r="B5810" s="139" t="s">
        <v>15889</v>
      </c>
      <c r="C5810" s="192"/>
      <c r="D5810" s="195">
        <f>VLOOKUP(A5810,'[1]12 ЗИП NEW'!$C:$AN,38,0)</f>
        <v>32220.2</v>
      </c>
    </row>
    <row r="5811" spans="1:4" x14ac:dyDescent="0.25">
      <c r="A5811" s="139" t="s">
        <v>15890</v>
      </c>
      <c r="B5811" s="139" t="s">
        <v>15891</v>
      </c>
      <c r="C5811" s="192"/>
      <c r="D5811" s="195">
        <f>VLOOKUP(A5811,'[1]12 ЗИП NEW'!$C:$AN,38,0)</f>
        <v>7657.94</v>
      </c>
    </row>
    <row r="5812" spans="1:4" x14ac:dyDescent="0.25">
      <c r="A5812" s="139" t="s">
        <v>15892</v>
      </c>
      <c r="B5812" s="139" t="s">
        <v>15893</v>
      </c>
      <c r="C5812" s="192"/>
      <c r="D5812" s="195">
        <f>VLOOKUP(A5812,'[1]12 ЗИП NEW'!$C:$AN,38,0)</f>
        <v>73062.14</v>
      </c>
    </row>
    <row r="5813" spans="1:4" x14ac:dyDescent="0.25">
      <c r="A5813" s="139" t="s">
        <v>15894</v>
      </c>
      <c r="B5813" s="139" t="s">
        <v>15895</v>
      </c>
      <c r="C5813" s="192"/>
      <c r="D5813" s="195">
        <f>VLOOKUP(A5813,'[1]12 ЗИП NEW'!$C:$AN,38,0)</f>
        <v>73062.14</v>
      </c>
    </row>
    <row r="5814" spans="1:4" x14ac:dyDescent="0.25">
      <c r="A5814" s="139" t="s">
        <v>15896</v>
      </c>
      <c r="B5814" s="139" t="s">
        <v>15897</v>
      </c>
      <c r="C5814" s="192">
        <f>VLOOKUP(A5814,[2]Лист_1!$D:$I,6,0)</f>
        <v>3</v>
      </c>
      <c r="D5814" s="195">
        <f>VLOOKUP(A5814,'[1]12 ЗИП NEW'!$C:$AN,38,0)</f>
        <v>156904.19999999998</v>
      </c>
    </row>
    <row r="5815" spans="1:4" x14ac:dyDescent="0.25">
      <c r="A5815" s="139" t="s">
        <v>15898</v>
      </c>
      <c r="B5815" s="139" t="s">
        <v>15899</v>
      </c>
      <c r="C5815" s="192"/>
      <c r="D5815" s="195">
        <f>VLOOKUP(A5815,'[1]12 ЗИП NEW'!$C:$AN,38,0)</f>
        <v>251844.6</v>
      </c>
    </row>
    <row r="5816" spans="1:4" x14ac:dyDescent="0.25">
      <c r="A5816" s="139" t="s">
        <v>15900</v>
      </c>
      <c r="B5816" s="139" t="s">
        <v>15901</v>
      </c>
      <c r="C5816" s="192">
        <f>VLOOKUP(A5816,[2]Лист_1!$D:$I,6,0)</f>
        <v>2</v>
      </c>
      <c r="D5816" s="195">
        <f>VLOOKUP(A5816,'[1]12 ЗИП NEW'!$C:$AN,38,0)</f>
        <v>1801.94</v>
      </c>
    </row>
    <row r="5817" spans="1:4" x14ac:dyDescent="0.25">
      <c r="A5817" s="139" t="s">
        <v>15902</v>
      </c>
      <c r="B5817" s="139" t="s">
        <v>15903</v>
      </c>
      <c r="C5817" s="192">
        <f>VLOOKUP(A5817,[2]Лист_1!$D:$I,6,0)</f>
        <v>6</v>
      </c>
      <c r="D5817" s="195">
        <f>VLOOKUP(A5817,'[1]12 ЗИП NEW'!$C:$AN,38,0)</f>
        <v>7853.1399999999994</v>
      </c>
    </row>
    <row r="5818" spans="1:4" ht="25.5" x14ac:dyDescent="0.25">
      <c r="A5818" s="139" t="s">
        <v>15904</v>
      </c>
      <c r="B5818" s="139" t="s">
        <v>15905</v>
      </c>
      <c r="C5818" s="192"/>
      <c r="D5818" s="195">
        <f>VLOOKUP(A5818,'[1]12 ЗИП NEW'!$C:$AN,38,0)</f>
        <v>324366.27999999997</v>
      </c>
    </row>
    <row r="5819" spans="1:4" x14ac:dyDescent="0.25">
      <c r="A5819" s="139" t="s">
        <v>15906</v>
      </c>
      <c r="B5819" s="139" t="s">
        <v>15278</v>
      </c>
      <c r="C5819" s="192"/>
      <c r="D5819" s="195">
        <f>VLOOKUP(A5819,'[1]12 ЗИП NEW'!$C:$AN,38,0)</f>
        <v>3180.372128</v>
      </c>
    </row>
    <row r="5820" spans="1:4" x14ac:dyDescent="0.25">
      <c r="A5820" s="139" t="s">
        <v>15907</v>
      </c>
      <c r="B5820" s="139" t="s">
        <v>15908</v>
      </c>
      <c r="C5820" s="192"/>
      <c r="D5820" s="195">
        <f>VLOOKUP(A5820,'[1]12 ЗИП NEW'!$C:$AN,38,0)</f>
        <v>24331.68</v>
      </c>
    </row>
    <row r="5821" spans="1:4" x14ac:dyDescent="0.25">
      <c r="A5821" s="139" t="s">
        <v>15909</v>
      </c>
      <c r="B5821" s="139" t="s">
        <v>15910</v>
      </c>
      <c r="C5821" s="192"/>
      <c r="D5821" s="195">
        <f>VLOOKUP(A5821,'[1]12 ЗИП NEW'!$C:$AN,38,0)</f>
        <v>66012.98</v>
      </c>
    </row>
    <row r="5822" spans="1:4" ht="25.5" x14ac:dyDescent="0.25">
      <c r="A5822" s="139" t="s">
        <v>15911</v>
      </c>
      <c r="B5822" s="139" t="s">
        <v>15912</v>
      </c>
      <c r="C5822" s="192"/>
      <c r="D5822" s="195">
        <f>VLOOKUP(A5822,'[1]12 ЗИП NEW'!$C:$AN,38,0)</f>
        <v>441404.54</v>
      </c>
    </row>
    <row r="5823" spans="1:4" ht="25.5" x14ac:dyDescent="0.25">
      <c r="A5823" s="139" t="s">
        <v>15913</v>
      </c>
      <c r="B5823" s="139" t="s">
        <v>15914</v>
      </c>
      <c r="C5823" s="192"/>
      <c r="D5823" s="195">
        <f>VLOOKUP(A5823,'[1]12 ЗИП NEW'!$C:$AN,38,0)</f>
        <v>413201.8</v>
      </c>
    </row>
    <row r="5824" spans="1:4" ht="25.5" x14ac:dyDescent="0.25">
      <c r="A5824" s="139" t="s">
        <v>15915</v>
      </c>
      <c r="B5824" s="139" t="s">
        <v>15916</v>
      </c>
      <c r="C5824" s="192"/>
      <c r="D5824" s="195">
        <f>VLOOKUP(A5824,'[1]12 ЗИП NEW'!$C:$AN,38,0)</f>
        <v>472773.18</v>
      </c>
    </row>
    <row r="5825" spans="1:4" x14ac:dyDescent="0.25">
      <c r="A5825" s="139" t="s">
        <v>15917</v>
      </c>
      <c r="B5825" s="139" t="s">
        <v>15918</v>
      </c>
      <c r="C5825" s="192"/>
      <c r="D5825" s="195">
        <f>VLOOKUP(A5825,'[1]12 ЗИП NEW'!$C:$AN,38,0)</f>
        <v>104922.44</v>
      </c>
    </row>
    <row r="5826" spans="1:4" ht="25.5" x14ac:dyDescent="0.25">
      <c r="A5826" s="139" t="s">
        <v>15919</v>
      </c>
      <c r="B5826" s="139" t="s">
        <v>15920</v>
      </c>
      <c r="C5826" s="192"/>
      <c r="D5826" s="195">
        <f>VLOOKUP(A5826,'[1]12 ЗИП NEW'!$C:$AN,38,0)</f>
        <v>371061.77999999997</v>
      </c>
    </row>
    <row r="5827" spans="1:4" ht="25.5" x14ac:dyDescent="0.25">
      <c r="A5827" s="139" t="s">
        <v>15921</v>
      </c>
      <c r="B5827" s="139" t="s">
        <v>15922</v>
      </c>
      <c r="C5827" s="192"/>
      <c r="D5827" s="195">
        <f>VLOOKUP(A5827,'[1]12 ЗИП NEW'!$C:$AN,38,0)</f>
        <v>656346.57999999996</v>
      </c>
    </row>
    <row r="5828" spans="1:4" ht="25.5" x14ac:dyDescent="0.25">
      <c r="A5828" s="139" t="s">
        <v>15923</v>
      </c>
      <c r="B5828" s="139" t="s">
        <v>15924</v>
      </c>
      <c r="C5828" s="192"/>
      <c r="D5828" s="195">
        <f>VLOOKUP(A5828,'[1]12 ЗИП NEW'!$C:$AN,38,0)</f>
        <v>2166301.54</v>
      </c>
    </row>
    <row r="5829" spans="1:4" ht="25.5" x14ac:dyDescent="0.25">
      <c r="A5829" s="139" t="s">
        <v>15925</v>
      </c>
      <c r="B5829" s="139" t="s">
        <v>15926</v>
      </c>
      <c r="C5829" s="192"/>
      <c r="D5829" s="195">
        <f>VLOOKUP(A5829,'[1]12 ЗИП NEW'!$C:$AN,38,0)</f>
        <v>37246.6</v>
      </c>
    </row>
    <row r="5830" spans="1:4" ht="25.5" x14ac:dyDescent="0.25">
      <c r="A5830" s="139" t="s">
        <v>15927</v>
      </c>
      <c r="B5830" s="139" t="s">
        <v>15928</v>
      </c>
      <c r="C5830" s="192"/>
      <c r="D5830" s="195">
        <f>VLOOKUP(A5830,'[1]12 ЗИП NEW'!$C:$AN,38,0)</f>
        <v>4286488.3</v>
      </c>
    </row>
    <row r="5831" spans="1:4" ht="25.5" x14ac:dyDescent="0.25">
      <c r="A5831" s="139" t="s">
        <v>15929</v>
      </c>
      <c r="B5831" s="139" t="s">
        <v>15930</v>
      </c>
      <c r="C5831" s="192">
        <f>VLOOKUP(A5831,[2]Лист_1!$D:$I,6,0)</f>
        <v>1</v>
      </c>
      <c r="D5831" s="195">
        <f>VLOOKUP(A5831,'[1]12 ЗИП NEW'!$C:$AN,38,0)</f>
        <v>252314.3</v>
      </c>
    </row>
    <row r="5832" spans="1:4" ht="25.5" x14ac:dyDescent="0.25">
      <c r="A5832" s="139" t="s">
        <v>15931</v>
      </c>
      <c r="B5832" s="139" t="s">
        <v>15932</v>
      </c>
      <c r="C5832" s="192"/>
      <c r="D5832" s="195">
        <f>VLOOKUP(A5832,'[1]12 ЗИП NEW'!$C:$AN,38,0)</f>
        <v>964013.5</v>
      </c>
    </row>
    <row r="5833" spans="1:4" ht="25.5" x14ac:dyDescent="0.25">
      <c r="A5833" s="139" t="s">
        <v>15933</v>
      </c>
      <c r="B5833" s="139" t="s">
        <v>15934</v>
      </c>
      <c r="C5833" s="192"/>
      <c r="D5833" s="195">
        <f>VLOOKUP(A5833,'[1]12 ЗИП NEW'!$C:$AN,38,0)</f>
        <v>182821.88</v>
      </c>
    </row>
    <row r="5834" spans="1:4" ht="25.5" x14ac:dyDescent="0.25">
      <c r="A5834" s="139" t="s">
        <v>15935</v>
      </c>
      <c r="B5834" s="139" t="s">
        <v>15936</v>
      </c>
      <c r="C5834" s="192">
        <f>VLOOKUP(A5834,[2]Лист_1!$D:$I,6,0)</f>
        <v>4</v>
      </c>
      <c r="D5834" s="195">
        <f>VLOOKUP(A5834,'[1]12 ЗИП NEW'!$C:$AN,38,0)</f>
        <v>380998.68</v>
      </c>
    </row>
    <row r="5835" spans="1:4" ht="25.5" x14ac:dyDescent="0.25">
      <c r="A5835" s="139" t="s">
        <v>15937</v>
      </c>
      <c r="B5835" s="139" t="s">
        <v>15938</v>
      </c>
      <c r="C5835" s="192"/>
      <c r="D5835" s="195">
        <f>VLOOKUP(A5835,'[1]12 ЗИП NEW'!$C:$AN,38,0)</f>
        <v>1291302.8999999999</v>
      </c>
    </row>
    <row r="5836" spans="1:4" ht="25.5" x14ac:dyDescent="0.25">
      <c r="A5836" s="139" t="s">
        <v>15939</v>
      </c>
      <c r="B5836" s="139" t="s">
        <v>15940</v>
      </c>
      <c r="C5836" s="192"/>
      <c r="D5836" s="195">
        <f>VLOOKUP(A5836,'[1]12 ЗИП NEW'!$C:$AN,38,0)</f>
        <v>1399915.84</v>
      </c>
    </row>
    <row r="5837" spans="1:4" ht="25.5" x14ac:dyDescent="0.25">
      <c r="A5837" s="139" t="s">
        <v>15941</v>
      </c>
      <c r="B5837" s="139" t="s">
        <v>15942</v>
      </c>
      <c r="C5837" s="192"/>
      <c r="D5837" s="195">
        <f>VLOOKUP(A5837,'[1]12 ЗИП NEW'!$C:$AN,38,0)</f>
        <v>10573.74</v>
      </c>
    </row>
    <row r="5838" spans="1:4" x14ac:dyDescent="0.25">
      <c r="A5838" s="139" t="s">
        <v>15943</v>
      </c>
      <c r="B5838" s="139" t="s">
        <v>15944</v>
      </c>
      <c r="C5838" s="192"/>
      <c r="D5838" s="195">
        <f>VLOOKUP(A5838,'[1]12 ЗИП NEW'!$C:$AN,38,0)</f>
        <v>106640.2</v>
      </c>
    </row>
    <row r="5839" spans="1:4" x14ac:dyDescent="0.25">
      <c r="A5839" s="139" t="s">
        <v>15945</v>
      </c>
      <c r="B5839" s="139" t="s">
        <v>15946</v>
      </c>
      <c r="C5839" s="192"/>
      <c r="D5839" s="195">
        <f>VLOOKUP(A5839,'[1]12 ЗИП NEW'!$C:$AN,38,0)</f>
        <v>136591.19999999998</v>
      </c>
    </row>
    <row r="5840" spans="1:4" x14ac:dyDescent="0.25">
      <c r="A5840" s="139" t="s">
        <v>15947</v>
      </c>
      <c r="B5840" s="139" t="s">
        <v>15948</v>
      </c>
      <c r="C5840" s="192"/>
      <c r="D5840" s="195">
        <f>VLOOKUP(A5840,'[1]12 ЗИП NEW'!$C:$AN,38,0)</f>
        <v>67165.88</v>
      </c>
    </row>
    <row r="5841" spans="1:4" ht="25.5" x14ac:dyDescent="0.25">
      <c r="A5841" s="139" t="s">
        <v>15949</v>
      </c>
      <c r="B5841" s="139" t="s">
        <v>15950</v>
      </c>
      <c r="C5841" s="192"/>
      <c r="D5841" s="195">
        <f>VLOOKUP(A5841,'[1]12 ЗИП NEW'!$C:$AN,38,0)</f>
        <v>246.44</v>
      </c>
    </row>
    <row r="5842" spans="1:4" ht="25.5" x14ac:dyDescent="0.25">
      <c r="A5842" s="139" t="s">
        <v>15951</v>
      </c>
      <c r="B5842" s="139" t="s">
        <v>15952</v>
      </c>
      <c r="C5842" s="192">
        <f>VLOOKUP(A5842,[2]Лист_1!$D:$I,6,0)</f>
        <v>28</v>
      </c>
      <c r="D5842" s="195">
        <f>VLOOKUP(A5842,'[1]12 ЗИП NEW'!$C:$AN,38,0)</f>
        <v>337.94</v>
      </c>
    </row>
    <row r="5843" spans="1:4" x14ac:dyDescent="0.25">
      <c r="A5843" s="139" t="s">
        <v>15953</v>
      </c>
      <c r="B5843" s="139" t="s">
        <v>15954</v>
      </c>
      <c r="C5843" s="192"/>
      <c r="D5843" s="195">
        <f>VLOOKUP(A5843,'[1]12 ЗИП NEW'!$C:$AN,38,0)</f>
        <v>265.95999999999998</v>
      </c>
    </row>
    <row r="5844" spans="1:4" x14ac:dyDescent="0.25">
      <c r="A5844" s="585" t="s">
        <v>15955</v>
      </c>
      <c r="B5844" s="586" t="s">
        <v>11733</v>
      </c>
      <c r="C5844" s="192">
        <f>VLOOKUP(A5844,[2]Лист_1!$D:$I,6,0)</f>
        <v>55</v>
      </c>
      <c r="D5844" s="195">
        <f>VLOOKUP(A5844,'[1]12 ЗИП NEW'!$C:$AN,38,0)</f>
        <v>2302.14</v>
      </c>
    </row>
    <row r="5845" spans="1:4" x14ac:dyDescent="0.25">
      <c r="A5845" s="139" t="s">
        <v>15956</v>
      </c>
      <c r="B5845" s="139" t="s">
        <v>15957</v>
      </c>
      <c r="C5845" s="192"/>
      <c r="D5845" s="195">
        <f>VLOOKUP(A5845,'[1]12 ЗИП NEW'!$C:$AN,38,0)</f>
        <v>65762.367599999998</v>
      </c>
    </row>
    <row r="5846" spans="1:4" x14ac:dyDescent="0.25">
      <c r="A5846" s="139" t="s">
        <v>15958</v>
      </c>
      <c r="B5846" s="139" t="s">
        <v>15959</v>
      </c>
      <c r="C5846" s="192"/>
      <c r="D5846" s="195"/>
    </row>
    <row r="5847" spans="1:4" x14ac:dyDescent="0.25">
      <c r="A5847" s="139" t="s">
        <v>15960</v>
      </c>
      <c r="B5847" s="587" t="s">
        <v>13076</v>
      </c>
      <c r="C5847" s="192"/>
      <c r="D5847" s="588">
        <f>AL5847</f>
        <v>0</v>
      </c>
    </row>
    <row r="5848" spans="1:4" x14ac:dyDescent="0.25">
      <c r="A5848" s="139" t="s">
        <v>15961</v>
      </c>
      <c r="B5848" s="139" t="s">
        <v>10507</v>
      </c>
      <c r="C5848" s="192"/>
      <c r="D5848" s="195">
        <f t="shared" ref="D5848" si="1">AL5848</f>
        <v>0</v>
      </c>
    </row>
    <row r="5849" spans="1:4" x14ac:dyDescent="0.25">
      <c r="A5849" s="139" t="s">
        <v>15962</v>
      </c>
      <c r="B5849" s="139" t="s">
        <v>15963</v>
      </c>
      <c r="C5849" s="192"/>
      <c r="D5849" s="195">
        <f>AL5849</f>
        <v>0</v>
      </c>
    </row>
    <row r="5850" spans="1:4" x14ac:dyDescent="0.25">
      <c r="C5850" s="192"/>
    </row>
  </sheetData>
  <conditionalFormatting sqref="A3871">
    <cfRule type="duplicateValues" dxfId="17" priority="14"/>
  </conditionalFormatting>
  <conditionalFormatting sqref="A5474">
    <cfRule type="duplicateValues" dxfId="16" priority="13"/>
  </conditionalFormatting>
  <conditionalFormatting sqref="A3923">
    <cfRule type="duplicateValues" dxfId="15" priority="12"/>
  </conditionalFormatting>
  <conditionalFormatting sqref="A5476">
    <cfRule type="duplicateValues" dxfId="14" priority="11"/>
  </conditionalFormatting>
  <conditionalFormatting sqref="A5477">
    <cfRule type="duplicateValues" dxfId="13" priority="10"/>
  </conditionalFormatting>
  <conditionalFormatting sqref="A5478">
    <cfRule type="duplicateValues" dxfId="12" priority="9"/>
  </conditionalFormatting>
  <conditionalFormatting sqref="A5483">
    <cfRule type="duplicateValues" dxfId="11" priority="8"/>
  </conditionalFormatting>
  <conditionalFormatting sqref="A5483">
    <cfRule type="duplicateValues" dxfId="10" priority="7"/>
  </conditionalFormatting>
  <conditionalFormatting sqref="A5484">
    <cfRule type="duplicateValues" dxfId="9" priority="6"/>
  </conditionalFormatting>
  <conditionalFormatting sqref="A5484">
    <cfRule type="duplicateValues" dxfId="8" priority="5"/>
  </conditionalFormatting>
  <conditionalFormatting sqref="A5485">
    <cfRule type="duplicateValues" dxfId="7" priority="4"/>
  </conditionalFormatting>
  <conditionalFormatting sqref="A5485">
    <cfRule type="duplicateValues" dxfId="6" priority="3"/>
  </conditionalFormatting>
  <conditionalFormatting sqref="A3713:A3793">
    <cfRule type="duplicateValues" dxfId="5" priority="15"/>
  </conditionalFormatting>
  <conditionalFormatting sqref="A3924:A5473">
    <cfRule type="duplicateValues" dxfId="4" priority="18"/>
  </conditionalFormatting>
  <conditionalFormatting sqref="B2">
    <cfRule type="duplicateValues" dxfId="3" priority="1"/>
  </conditionalFormatting>
  <conditionalFormatting sqref="B2">
    <cfRule type="duplicateValues" dxfId="2" priority="2"/>
  </conditionalFormatting>
  <conditionalFormatting sqref="A5486:A1048576 A5475 A3818:A3870 A3794:A3816 A3872:A3888 A3892:A3922 A1:A3712 A5479:A5482 B5:D5">
    <cfRule type="duplicateValues" dxfId="1" priority="29"/>
  </conditionalFormatting>
  <conditionalFormatting sqref="A5486:A1048576 A1:A5482 B5:D5">
    <cfRule type="duplicateValues" dxfId="0" priority="3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Оглавление</vt:lpstr>
      <vt:lpstr>1. Дизельные</vt:lpstr>
      <vt:lpstr>2. Электрические</vt:lpstr>
      <vt:lpstr>3. Взрывозащищенные</vt:lpstr>
      <vt:lpstr>4. Безмасляные</vt:lpstr>
      <vt:lpstr>5. Осушители</vt:lpstr>
      <vt:lpstr>6. Азот</vt:lpstr>
      <vt:lpstr>7. Поршневые</vt:lpstr>
      <vt:lpstr>8. Центробежные</vt:lpstr>
      <vt:lpstr>9. Газовые</vt:lpstr>
      <vt:lpstr>10. Модульные</vt:lpstr>
      <vt:lpstr>11. Нестандарт</vt:lpstr>
      <vt:lpstr>12. Запасные части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Моисеенко Михаил Станиславович</dc:creator>
  <cp:lastModifiedBy>Моисеенко Михаил Станиславович</cp:lastModifiedBy>
  <dcterms:created xsi:type="dcterms:W3CDTF">2026-06-08T15:28:16Z</dcterms:created>
  <dcterms:modified xsi:type="dcterms:W3CDTF">2026-11-05T08:32:24Z</dcterms:modified>
</cp:coreProperties>
</file>